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17970" windowHeight="6135" tabRatio="860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3" r:id="rId12"/>
  </sheets>
  <externalReferences>
    <externalReference r:id="rId1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2" l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G4" i="12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G6" i="12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G7" i="12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G8" i="12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G9" i="12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G10" i="12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G11" i="12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G12" i="12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G13" i="12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G14" i="12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G15" i="12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G16" i="12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G17" i="12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G18" i="12"/>
  <c r="H18" i="12" s="1"/>
  <c r="I18" i="12" s="1"/>
  <c r="J18" i="12" s="1"/>
  <c r="K18" i="12" s="1"/>
  <c r="L18" i="12" s="1"/>
  <c r="M18" i="12" s="1"/>
  <c r="N18" i="12" s="1"/>
  <c r="O18" i="12" s="1"/>
  <c r="P18" i="12" s="1"/>
  <c r="Q18" i="12" s="1"/>
  <c r="R18" i="12" s="1"/>
  <c r="S18" i="12" s="1"/>
  <c r="T18" i="12" s="1"/>
  <c r="U18" i="12" s="1"/>
  <c r="V18" i="12" s="1"/>
  <c r="W18" i="12" s="1"/>
  <c r="X18" i="12" s="1"/>
  <c r="Y18" i="12" s="1"/>
  <c r="Z18" i="12" s="1"/>
  <c r="AA18" i="12" s="1"/>
  <c r="G19" i="12"/>
  <c r="H19" i="12" s="1"/>
  <c r="I19" i="12" s="1"/>
  <c r="J19" i="12" s="1"/>
  <c r="K19" i="12" s="1"/>
  <c r="L19" i="12" s="1"/>
  <c r="M19" i="12" s="1"/>
  <c r="N19" i="12" s="1"/>
  <c r="O19" i="12" s="1"/>
  <c r="P19" i="12" s="1"/>
  <c r="Q19" i="12" s="1"/>
  <c r="R19" i="12" s="1"/>
  <c r="S19" i="12" s="1"/>
  <c r="T19" i="12" s="1"/>
  <c r="U19" i="12" s="1"/>
  <c r="V19" i="12" s="1"/>
  <c r="W19" i="12" s="1"/>
  <c r="X19" i="12" s="1"/>
  <c r="Y19" i="12" s="1"/>
  <c r="Z19" i="12" s="1"/>
  <c r="AA19" i="12" s="1"/>
  <c r="G20" i="12"/>
  <c r="H20" i="12" s="1"/>
  <c r="I20" i="12" s="1"/>
  <c r="J20" i="12" s="1"/>
  <c r="K20" i="12" s="1"/>
  <c r="L20" i="12" s="1"/>
  <c r="M20" i="12" s="1"/>
  <c r="N20" i="12" s="1"/>
  <c r="O20" i="12" s="1"/>
  <c r="P20" i="12" s="1"/>
  <c r="Q20" i="12" s="1"/>
  <c r="R20" i="12" s="1"/>
  <c r="S20" i="12" s="1"/>
  <c r="T20" i="12" s="1"/>
  <c r="U20" i="12" s="1"/>
  <c r="V20" i="12" s="1"/>
  <c r="W20" i="12" s="1"/>
  <c r="X20" i="12" s="1"/>
  <c r="Y20" i="12" s="1"/>
  <c r="Z20" i="12" s="1"/>
  <c r="AA20" i="12" s="1"/>
  <c r="G21" i="12"/>
  <c r="H21" i="12" s="1"/>
  <c r="I21" i="12" s="1"/>
  <c r="J21" i="12" s="1"/>
  <c r="K21" i="12" s="1"/>
  <c r="L21" i="12" s="1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G22" i="12"/>
  <c r="H22" i="12" s="1"/>
  <c r="I22" i="12" s="1"/>
  <c r="J22" i="12" s="1"/>
  <c r="K22" i="12" s="1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 s="1"/>
  <c r="G23" i="12"/>
  <c r="H23" i="12" s="1"/>
  <c r="I23" i="12" s="1"/>
  <c r="J23" i="12" s="1"/>
  <c r="K23" i="12" s="1"/>
  <c r="L23" i="12" s="1"/>
  <c r="M23" i="12" s="1"/>
  <c r="N23" i="12" s="1"/>
  <c r="O23" i="12" s="1"/>
  <c r="P23" i="12" s="1"/>
  <c r="Q23" i="12" s="1"/>
  <c r="R23" i="12" s="1"/>
  <c r="S23" i="12" s="1"/>
  <c r="T23" i="12" s="1"/>
  <c r="U23" i="12" s="1"/>
  <c r="V23" i="12" s="1"/>
  <c r="W23" i="12" s="1"/>
  <c r="X23" i="12" s="1"/>
  <c r="Y23" i="12" s="1"/>
  <c r="Z23" i="12" s="1"/>
  <c r="AA23" i="12" s="1"/>
  <c r="G24" i="12"/>
  <c r="H24" i="12" s="1"/>
  <c r="I24" i="12" s="1"/>
  <c r="J24" i="12" s="1"/>
  <c r="K24" i="12" s="1"/>
  <c r="L24" i="12" s="1"/>
  <c r="M24" i="12" s="1"/>
  <c r="N24" i="12" s="1"/>
  <c r="O24" i="12" s="1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 s="1"/>
  <c r="G25" i="12"/>
  <c r="H25" i="12" s="1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X25" i="12" s="1"/>
  <c r="Y25" i="12" s="1"/>
  <c r="Z25" i="12" s="1"/>
  <c r="AA25" i="12" s="1"/>
  <c r="G26" i="12"/>
  <c r="H26" i="12" s="1"/>
  <c r="I26" i="12" s="1"/>
  <c r="J26" i="12" s="1"/>
  <c r="K26" i="12" s="1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 s="1"/>
  <c r="AA26" i="12" s="1"/>
  <c r="G27" i="12"/>
  <c r="H27" i="12" s="1"/>
  <c r="I27" i="12" s="1"/>
  <c r="J27" i="12" s="1"/>
  <c r="K27" i="12" s="1"/>
  <c r="L27" i="12" s="1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G28" i="12"/>
  <c r="H28" i="12" s="1"/>
  <c r="I28" i="12" s="1"/>
  <c r="J28" i="12" s="1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G29" i="12"/>
  <c r="H29" i="12" s="1"/>
  <c r="I29" i="12" s="1"/>
  <c r="J29" i="12" s="1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G30" i="12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G31" i="12"/>
  <c r="H31" i="12" s="1"/>
  <c r="I31" i="12" s="1"/>
  <c r="J31" i="12" s="1"/>
  <c r="K31" i="12" s="1"/>
  <c r="L31" i="12" s="1"/>
  <c r="M31" i="12" s="1"/>
  <c r="N31" i="12" s="1"/>
  <c r="O31" i="12" s="1"/>
  <c r="P31" i="12" s="1"/>
  <c r="Q31" i="12" s="1"/>
  <c r="R31" i="12" s="1"/>
  <c r="S31" i="12" s="1"/>
  <c r="T31" i="12" s="1"/>
  <c r="U31" i="12" s="1"/>
  <c r="V31" i="12" s="1"/>
  <c r="W31" i="12" s="1"/>
  <c r="X31" i="12" s="1"/>
  <c r="Y31" i="12" s="1"/>
  <c r="Z31" i="12" s="1"/>
  <c r="AA31" i="12" s="1"/>
  <c r="G32" i="12"/>
  <c r="H32" i="12" s="1"/>
  <c r="I32" i="12" s="1"/>
  <c r="J32" i="12" s="1"/>
  <c r="K32" i="12" s="1"/>
  <c r="L32" i="12" s="1"/>
  <c r="M32" i="12" s="1"/>
  <c r="N32" i="12" s="1"/>
  <c r="O32" i="12" s="1"/>
  <c r="P32" i="12" s="1"/>
  <c r="Q32" i="12" s="1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G33" i="12"/>
  <c r="H33" i="12" s="1"/>
  <c r="I33" i="12" s="1"/>
  <c r="J33" i="12" s="1"/>
  <c r="K33" i="12" s="1"/>
  <c r="L33" i="12" s="1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G34" i="12"/>
  <c r="H34" i="12" s="1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G35" i="12"/>
  <c r="H35" i="12" s="1"/>
  <c r="I35" i="12" s="1"/>
  <c r="J35" i="12" s="1"/>
  <c r="K35" i="12" s="1"/>
  <c r="L35" i="12" s="1"/>
  <c r="M35" i="12" s="1"/>
  <c r="N35" i="12" s="1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 s="1"/>
  <c r="Z35" i="12" s="1"/>
  <c r="AA35" i="12" s="1"/>
  <c r="G36" i="12"/>
  <c r="H36" i="12" s="1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 s="1"/>
  <c r="T36" i="12" s="1"/>
  <c r="U36" i="12" s="1"/>
  <c r="V36" i="12" s="1"/>
  <c r="W36" i="12" s="1"/>
  <c r="X36" i="12" s="1"/>
  <c r="Y36" i="12" s="1"/>
  <c r="Z36" i="12" s="1"/>
  <c r="AA36" i="12" s="1"/>
  <c r="G37" i="12"/>
  <c r="H37" i="12" s="1"/>
  <c r="I37" i="12" s="1"/>
  <c r="J37" i="12" s="1"/>
  <c r="K37" i="12" s="1"/>
  <c r="L37" i="12" s="1"/>
  <c r="M37" i="12" s="1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G38" i="12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 s="1"/>
  <c r="V38" i="12" s="1"/>
  <c r="W38" i="12" s="1"/>
  <c r="X38" i="12" s="1"/>
  <c r="Y38" i="12" s="1"/>
  <c r="Z38" i="12" s="1"/>
  <c r="AA38" i="12" s="1"/>
  <c r="G39" i="12"/>
  <c r="H39" i="12" s="1"/>
  <c r="I39" i="12" s="1"/>
  <c r="J39" i="12" s="1"/>
  <c r="K39" i="12" s="1"/>
  <c r="L39" i="12" s="1"/>
  <c r="M39" i="12" s="1"/>
  <c r="N39" i="12" s="1"/>
  <c r="O39" i="12" s="1"/>
  <c r="P39" i="12" s="1"/>
  <c r="Q39" i="12" s="1"/>
  <c r="R39" i="12" s="1"/>
  <c r="S39" i="12" s="1"/>
  <c r="T39" i="12" s="1"/>
  <c r="U39" i="12" s="1"/>
  <c r="V39" i="12" s="1"/>
  <c r="W39" i="12" s="1"/>
  <c r="X39" i="12" s="1"/>
  <c r="Y39" i="12" s="1"/>
  <c r="Z39" i="12" s="1"/>
  <c r="AA39" i="12" s="1"/>
  <c r="G40" i="12"/>
  <c r="H40" i="12" s="1"/>
  <c r="I40" i="12" s="1"/>
  <c r="J40" i="12" s="1"/>
  <c r="K40" i="12" s="1"/>
  <c r="L40" i="12" s="1"/>
  <c r="M40" i="12" s="1"/>
  <c r="N40" i="12" s="1"/>
  <c r="O40" i="12" s="1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G41" i="12"/>
  <c r="H41" i="12" s="1"/>
  <c r="I41" i="12" s="1"/>
  <c r="J41" i="12" s="1"/>
  <c r="K41" i="12" s="1"/>
  <c r="L41" i="12" s="1"/>
  <c r="M41" i="12" s="1"/>
  <c r="N41" i="12" s="1"/>
  <c r="O41" i="12" s="1"/>
  <c r="P41" i="12" s="1"/>
  <c r="Q41" i="12" s="1"/>
  <c r="R41" i="12" s="1"/>
  <c r="S41" i="12" s="1"/>
  <c r="T41" i="12" s="1"/>
  <c r="U41" i="12" s="1"/>
  <c r="V41" i="12" s="1"/>
  <c r="W41" i="12" s="1"/>
  <c r="X41" i="12" s="1"/>
  <c r="Y41" i="12" s="1"/>
  <c r="Z41" i="12" s="1"/>
  <c r="AA41" i="12" s="1"/>
  <c r="G42" i="12"/>
  <c r="H42" i="12" s="1"/>
  <c r="I42" i="12" s="1"/>
  <c r="J42" i="12" s="1"/>
  <c r="K42" i="12" s="1"/>
  <c r="L42" i="12" s="1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G43" i="12"/>
  <c r="H43" i="12" s="1"/>
  <c r="I43" i="12" s="1"/>
  <c r="J43" i="12" s="1"/>
  <c r="K43" i="12" s="1"/>
  <c r="L43" i="12" s="1"/>
  <c r="M43" i="12" s="1"/>
  <c r="N43" i="12" s="1"/>
  <c r="O43" i="12" s="1"/>
  <c r="P43" i="12" s="1"/>
  <c r="Q43" i="12" s="1"/>
  <c r="R43" i="12" s="1"/>
  <c r="S43" i="12" s="1"/>
  <c r="T43" i="12" s="1"/>
  <c r="U43" i="12" s="1"/>
  <c r="V43" i="12" s="1"/>
  <c r="W43" i="12" s="1"/>
  <c r="X43" i="12" s="1"/>
  <c r="Y43" i="12" s="1"/>
  <c r="Z43" i="12" s="1"/>
  <c r="AA43" i="12" s="1"/>
  <c r="G44" i="12"/>
  <c r="H44" i="12" s="1"/>
  <c r="I44" i="12" s="1"/>
  <c r="J44" i="12" s="1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 s="1"/>
  <c r="V44" i="12" s="1"/>
  <c r="W44" i="12" s="1"/>
  <c r="X44" i="12" s="1"/>
  <c r="Y44" i="12" s="1"/>
  <c r="Z44" i="12" s="1"/>
  <c r="AA44" i="12" s="1"/>
  <c r="G45" i="12"/>
  <c r="H45" i="12" s="1"/>
  <c r="I45" i="12" s="1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W45" i="12" s="1"/>
  <c r="X45" i="12" s="1"/>
  <c r="Y45" i="12" s="1"/>
  <c r="Z45" i="12" s="1"/>
  <c r="AA45" i="12" s="1"/>
  <c r="G46" i="12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G47" i="12"/>
  <c r="H47" i="12" s="1"/>
  <c r="I47" i="12" s="1"/>
  <c r="J47" i="12" s="1"/>
  <c r="K47" i="12" s="1"/>
  <c r="L47" i="12" s="1"/>
  <c r="M47" i="12" s="1"/>
  <c r="N47" i="12" s="1"/>
  <c r="O47" i="12" s="1"/>
  <c r="P47" i="12" s="1"/>
  <c r="Q47" i="12" s="1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G48" i="12"/>
  <c r="H48" i="12" s="1"/>
  <c r="I48" i="12" s="1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W48" i="12" s="1"/>
  <c r="X48" i="12" s="1"/>
  <c r="Y48" i="12" s="1"/>
  <c r="Z48" i="12" s="1"/>
  <c r="AA48" i="12" s="1"/>
  <c r="G49" i="12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G50" i="12"/>
  <c r="H50" i="12" s="1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G51" i="12"/>
  <c r="H51" i="12" s="1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G52" i="12"/>
  <c r="H52" i="12" s="1"/>
  <c r="I52" i="12" s="1"/>
  <c r="J52" i="12" s="1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G53" i="12"/>
  <c r="H53" i="12" s="1"/>
  <c r="I53" i="12" s="1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G54" i="12"/>
  <c r="H54" i="12" s="1"/>
  <c r="I54" i="12" s="1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G55" i="12"/>
  <c r="H55" i="12" s="1"/>
  <c r="I55" i="12" s="1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W55" i="12" s="1"/>
  <c r="X55" i="12" s="1"/>
  <c r="Y55" i="12" s="1"/>
  <c r="Z55" i="12" s="1"/>
  <c r="AA55" i="12" s="1"/>
  <c r="G56" i="12"/>
  <c r="H56" i="12" s="1"/>
  <c r="I56" i="12" s="1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W56" i="12" s="1"/>
  <c r="X56" i="12" s="1"/>
  <c r="Y56" i="12" s="1"/>
  <c r="Z56" i="12" s="1"/>
  <c r="AA56" i="12" s="1"/>
  <c r="G57" i="12"/>
  <c r="H57" i="12" s="1"/>
  <c r="I57" i="12" s="1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G58" i="12"/>
  <c r="H58" i="12" s="1"/>
  <c r="I58" i="12" s="1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W58" i="12" s="1"/>
  <c r="X58" i="12" s="1"/>
  <c r="Y58" i="12" s="1"/>
  <c r="Z58" i="12" s="1"/>
  <c r="AA58" i="12" s="1"/>
  <c r="G59" i="12"/>
  <c r="H59" i="12" s="1"/>
  <c r="I59" i="12" s="1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W59" i="12" s="1"/>
  <c r="X59" i="12" s="1"/>
  <c r="Y59" i="12" s="1"/>
  <c r="Z59" i="12" s="1"/>
  <c r="AA59" i="12" s="1"/>
  <c r="G60" i="12"/>
  <c r="H60" i="12" s="1"/>
  <c r="I60" i="12" s="1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G61" i="12"/>
  <c r="H61" i="12" s="1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G62" i="12"/>
  <c r="H62" i="12" s="1"/>
  <c r="I62" i="12" s="1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W62" i="12" s="1"/>
  <c r="X62" i="12" s="1"/>
  <c r="Y62" i="12" s="1"/>
  <c r="Z62" i="12" s="1"/>
  <c r="AA62" i="12" s="1"/>
  <c r="G63" i="12"/>
  <c r="H63" i="12" s="1"/>
  <c r="I63" i="12" s="1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W63" i="12" s="1"/>
  <c r="X63" i="12" s="1"/>
  <c r="Y63" i="12" s="1"/>
  <c r="Z63" i="12" s="1"/>
  <c r="AA63" i="12" s="1"/>
  <c r="G64" i="12"/>
  <c r="H64" i="12" s="1"/>
  <c r="I64" i="12" s="1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W64" i="12" s="1"/>
  <c r="X64" i="12" s="1"/>
  <c r="Y64" i="12" s="1"/>
  <c r="Z64" i="12" s="1"/>
  <c r="AA64" i="12" s="1"/>
  <c r="G65" i="12"/>
  <c r="H65" i="12" s="1"/>
  <c r="I65" i="12" s="1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W65" i="12" s="1"/>
  <c r="X65" i="12" s="1"/>
  <c r="Y65" i="12" s="1"/>
  <c r="Z65" i="12" s="1"/>
  <c r="AA65" i="12" s="1"/>
  <c r="G66" i="12"/>
  <c r="H66" i="12" s="1"/>
  <c r="I66" i="12" s="1"/>
  <c r="J66" i="12" s="1"/>
  <c r="K66" i="12" s="1"/>
  <c r="L66" i="12" s="1"/>
  <c r="M66" i="12" s="1"/>
  <c r="N66" i="12" s="1"/>
  <c r="O66" i="12" s="1"/>
  <c r="P66" i="12" s="1"/>
  <c r="Q66" i="12" s="1"/>
  <c r="R66" i="12" s="1"/>
  <c r="S66" i="12" s="1"/>
  <c r="T66" i="12" s="1"/>
  <c r="U66" i="12" s="1"/>
  <c r="V66" i="12" s="1"/>
  <c r="W66" i="12" s="1"/>
  <c r="X66" i="12" s="1"/>
  <c r="Y66" i="12" s="1"/>
  <c r="Z66" i="12" s="1"/>
  <c r="AA66" i="12" s="1"/>
  <c r="G67" i="12"/>
  <c r="H67" i="12" s="1"/>
  <c r="I67" i="12" s="1"/>
  <c r="J67" i="12" s="1"/>
  <c r="K67" i="12" s="1"/>
  <c r="L67" i="12" s="1"/>
  <c r="M67" i="12" s="1"/>
  <c r="N67" i="12" s="1"/>
  <c r="O67" i="12" s="1"/>
  <c r="P67" i="12" s="1"/>
  <c r="Q67" i="12" s="1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G68" i="12"/>
  <c r="H68" i="12" s="1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G69" i="12"/>
  <c r="H69" i="12" s="1"/>
  <c r="I69" i="12" s="1"/>
  <c r="J69" i="12" s="1"/>
  <c r="K69" i="12" s="1"/>
  <c r="L69" i="12" s="1"/>
  <c r="M69" i="12" s="1"/>
  <c r="N69" i="12" s="1"/>
  <c r="O69" i="12" s="1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G70" i="12"/>
  <c r="H70" i="12" s="1"/>
  <c r="I70" i="12" s="1"/>
  <c r="J70" i="12" s="1"/>
  <c r="K70" i="12" s="1"/>
  <c r="L70" i="12" s="1"/>
  <c r="M70" i="12" s="1"/>
  <c r="N70" i="12" s="1"/>
  <c r="O70" i="12" s="1"/>
  <c r="P70" i="12" s="1"/>
  <c r="Q70" i="12" s="1"/>
  <c r="R70" i="12" s="1"/>
  <c r="S70" i="12" s="1"/>
  <c r="T70" i="12" s="1"/>
  <c r="U70" i="12" s="1"/>
  <c r="V70" i="12" s="1"/>
  <c r="W70" i="12" s="1"/>
  <c r="X70" i="12" s="1"/>
  <c r="Y70" i="12" s="1"/>
  <c r="Z70" i="12" s="1"/>
  <c r="AA70" i="12" s="1"/>
  <c r="G71" i="12"/>
  <c r="H71" i="12" s="1"/>
  <c r="I71" i="12" s="1"/>
  <c r="J71" i="12" s="1"/>
  <c r="K71" i="12" s="1"/>
  <c r="L71" i="12" s="1"/>
  <c r="M71" i="12" s="1"/>
  <c r="N71" i="12" s="1"/>
  <c r="O71" i="12" s="1"/>
  <c r="P71" i="12" s="1"/>
  <c r="Q71" i="12" s="1"/>
  <c r="R71" i="12" s="1"/>
  <c r="S71" i="12" s="1"/>
  <c r="T71" i="12" s="1"/>
  <c r="U71" i="12" s="1"/>
  <c r="V71" i="12" s="1"/>
  <c r="W71" i="12" s="1"/>
  <c r="X71" i="12" s="1"/>
  <c r="Y71" i="12" s="1"/>
  <c r="Z71" i="12" s="1"/>
  <c r="AA71" i="12" s="1"/>
  <c r="G72" i="12"/>
  <c r="H72" i="12" s="1"/>
  <c r="I72" i="12" s="1"/>
  <c r="J72" i="12" s="1"/>
  <c r="K72" i="12" s="1"/>
  <c r="L72" i="12" s="1"/>
  <c r="M72" i="12" s="1"/>
  <c r="N72" i="12" s="1"/>
  <c r="O72" i="12" s="1"/>
  <c r="P72" i="12" s="1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G73" i="12"/>
  <c r="H73" i="12" s="1"/>
  <c r="I73" i="12" s="1"/>
  <c r="J73" i="12" s="1"/>
  <c r="K73" i="12" s="1"/>
  <c r="L73" i="12" s="1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W73" i="12" s="1"/>
  <c r="X73" i="12" s="1"/>
  <c r="Y73" i="12" s="1"/>
  <c r="Z73" i="12" s="1"/>
  <c r="AA73" i="12" s="1"/>
  <c r="G74" i="12"/>
  <c r="H74" i="12" s="1"/>
  <c r="I74" i="12" s="1"/>
  <c r="J74" i="12" s="1"/>
  <c r="K74" i="12" s="1"/>
  <c r="L74" i="12" s="1"/>
  <c r="M74" i="12" s="1"/>
  <c r="N74" i="12" s="1"/>
  <c r="O74" i="12" s="1"/>
  <c r="P74" i="12" s="1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AA74" i="12" s="1"/>
  <c r="G75" i="12"/>
  <c r="H75" i="12" s="1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G76" i="12"/>
  <c r="H76" i="12" s="1"/>
  <c r="I76" i="12" s="1"/>
  <c r="J76" i="12" s="1"/>
  <c r="K76" i="12" s="1"/>
  <c r="L76" i="12" s="1"/>
  <c r="M76" i="12" s="1"/>
  <c r="N76" i="12" s="1"/>
  <c r="O76" i="12" s="1"/>
  <c r="P76" i="12" s="1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G77" i="12"/>
  <c r="H77" i="12" s="1"/>
  <c r="I77" i="12" s="1"/>
  <c r="J77" i="12" s="1"/>
  <c r="K77" i="12" s="1"/>
  <c r="L77" i="12" s="1"/>
  <c r="M77" i="12" s="1"/>
  <c r="N77" i="12" s="1"/>
  <c r="O77" i="12" s="1"/>
  <c r="P77" i="12" s="1"/>
  <c r="Q77" i="12" s="1"/>
  <c r="R77" i="12" s="1"/>
  <c r="S77" i="12" s="1"/>
  <c r="T77" i="12" s="1"/>
  <c r="U77" i="12" s="1"/>
  <c r="V77" i="12" s="1"/>
  <c r="W77" i="12" s="1"/>
  <c r="X77" i="12" s="1"/>
  <c r="Y77" i="12" s="1"/>
  <c r="Z77" i="12" s="1"/>
  <c r="AA77" i="12" s="1"/>
  <c r="G78" i="12"/>
  <c r="H78" i="12" s="1"/>
  <c r="I78" i="12" s="1"/>
  <c r="J78" i="12" s="1"/>
  <c r="K78" i="12" s="1"/>
  <c r="L78" i="12" s="1"/>
  <c r="M78" i="12" s="1"/>
  <c r="N78" i="12" s="1"/>
  <c r="O78" i="12" s="1"/>
  <c r="P78" i="12" s="1"/>
  <c r="Q78" i="12" s="1"/>
  <c r="R78" i="12" s="1"/>
  <c r="S78" i="12" s="1"/>
  <c r="T78" i="12" s="1"/>
  <c r="U78" i="12" s="1"/>
  <c r="V78" i="12" s="1"/>
  <c r="W78" i="12" s="1"/>
  <c r="X78" i="12" s="1"/>
  <c r="Y78" i="12" s="1"/>
  <c r="Z78" i="12" s="1"/>
  <c r="AA78" i="12" s="1"/>
  <c r="G79" i="12"/>
  <c r="H79" i="12" s="1"/>
  <c r="I79" i="12" s="1"/>
  <c r="J79" i="12" s="1"/>
  <c r="K79" i="12" s="1"/>
  <c r="L79" i="12" s="1"/>
  <c r="M79" i="12" s="1"/>
  <c r="N79" i="12" s="1"/>
  <c r="O79" i="12" s="1"/>
  <c r="P79" i="12" s="1"/>
  <c r="Q79" i="12" s="1"/>
  <c r="R79" i="12" s="1"/>
  <c r="S79" i="12" s="1"/>
  <c r="T79" i="12" s="1"/>
  <c r="U79" i="12" s="1"/>
  <c r="V79" i="12" s="1"/>
  <c r="W79" i="12" s="1"/>
  <c r="X79" i="12" s="1"/>
  <c r="Y79" i="12" s="1"/>
  <c r="Z79" i="12" s="1"/>
  <c r="AA79" i="12" s="1"/>
  <c r="G80" i="12"/>
  <c r="H80" i="12" s="1"/>
  <c r="I80" i="12" s="1"/>
  <c r="J80" i="12" s="1"/>
  <c r="K80" i="12" s="1"/>
  <c r="L80" i="12" s="1"/>
  <c r="M80" i="12" s="1"/>
  <c r="N80" i="12" s="1"/>
  <c r="O80" i="12" s="1"/>
  <c r="P80" i="12" s="1"/>
  <c r="Q80" i="12" s="1"/>
  <c r="R80" i="12" s="1"/>
  <c r="S80" i="12" s="1"/>
  <c r="T80" i="12" s="1"/>
  <c r="U80" i="12" s="1"/>
  <c r="V80" i="12" s="1"/>
  <c r="W80" i="12" s="1"/>
  <c r="X80" i="12" s="1"/>
  <c r="Y80" i="12" s="1"/>
  <c r="Z80" i="12" s="1"/>
  <c r="AA80" i="12" s="1"/>
  <c r="G81" i="12"/>
  <c r="H81" i="12" s="1"/>
  <c r="I81" i="12" s="1"/>
  <c r="J81" i="12" s="1"/>
  <c r="K81" i="12" s="1"/>
  <c r="L81" i="12" s="1"/>
  <c r="M81" i="12" s="1"/>
  <c r="N81" i="12" s="1"/>
  <c r="O81" i="12" s="1"/>
  <c r="P81" i="12" s="1"/>
  <c r="Q81" i="12" s="1"/>
  <c r="R81" i="12" s="1"/>
  <c r="S81" i="12" s="1"/>
  <c r="T81" i="12" s="1"/>
  <c r="U81" i="12" s="1"/>
  <c r="V81" i="12" s="1"/>
  <c r="W81" i="12" s="1"/>
  <c r="X81" i="12" s="1"/>
  <c r="Y81" i="12" s="1"/>
  <c r="Z81" i="12" s="1"/>
  <c r="AA81" i="12" s="1"/>
  <c r="G82" i="12"/>
  <c r="H82" i="12" s="1"/>
  <c r="I82" i="12" s="1"/>
  <c r="J82" i="12" s="1"/>
  <c r="K82" i="12" s="1"/>
  <c r="L82" i="12" s="1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G83" i="12"/>
  <c r="H83" i="12" s="1"/>
  <c r="I83" i="12" s="1"/>
  <c r="J83" i="12" s="1"/>
  <c r="K83" i="12" s="1"/>
  <c r="L83" i="12" s="1"/>
  <c r="M83" i="12" s="1"/>
  <c r="N83" i="12" s="1"/>
  <c r="O83" i="12" s="1"/>
  <c r="P83" i="12" s="1"/>
  <c r="Q83" i="12" s="1"/>
  <c r="R83" i="12" s="1"/>
  <c r="S83" i="12" s="1"/>
  <c r="T83" i="12" s="1"/>
  <c r="U83" i="12" s="1"/>
  <c r="V83" i="12" s="1"/>
  <c r="W83" i="12" s="1"/>
  <c r="X83" i="12" s="1"/>
  <c r="Y83" i="12" s="1"/>
  <c r="Z83" i="12" s="1"/>
  <c r="AA83" i="12" s="1"/>
  <c r="G84" i="12"/>
  <c r="H84" i="12" s="1"/>
  <c r="I84" i="12" s="1"/>
  <c r="J84" i="12" s="1"/>
  <c r="K84" i="12" s="1"/>
  <c r="L84" i="12" s="1"/>
  <c r="M84" i="12" s="1"/>
  <c r="N84" i="12" s="1"/>
  <c r="O84" i="12" s="1"/>
  <c r="P84" i="12" s="1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G85" i="12"/>
  <c r="H85" i="12" s="1"/>
  <c r="I85" i="12" s="1"/>
  <c r="J85" i="12" s="1"/>
  <c r="K85" i="12" s="1"/>
  <c r="L85" i="12" s="1"/>
  <c r="M85" i="12" s="1"/>
  <c r="N85" i="12" s="1"/>
  <c r="O85" i="12" s="1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G86" i="12"/>
  <c r="H86" i="12" s="1"/>
  <c r="I86" i="12" s="1"/>
  <c r="J86" i="12" s="1"/>
  <c r="K86" i="12" s="1"/>
  <c r="L86" i="12" s="1"/>
  <c r="M86" i="12" s="1"/>
  <c r="N86" i="12" s="1"/>
  <c r="O86" i="12" s="1"/>
  <c r="P86" i="12" s="1"/>
  <c r="Q86" i="12" s="1"/>
  <c r="R86" i="12" s="1"/>
  <c r="S86" i="12" s="1"/>
  <c r="T86" i="12" s="1"/>
  <c r="U86" i="12" s="1"/>
  <c r="V86" i="12" s="1"/>
  <c r="W86" i="12" s="1"/>
  <c r="X86" i="12" s="1"/>
  <c r="Y86" i="12" s="1"/>
  <c r="Z86" i="12" s="1"/>
  <c r="AA86" i="12" s="1"/>
  <c r="G87" i="12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G88" i="12"/>
  <c r="H88" i="12" s="1"/>
  <c r="I88" i="12" s="1"/>
  <c r="J88" i="12" s="1"/>
  <c r="K88" i="12" s="1"/>
  <c r="L88" i="12" s="1"/>
  <c r="M88" i="12" s="1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 s="1"/>
  <c r="Y88" i="12" s="1"/>
  <c r="Z88" i="12" s="1"/>
  <c r="AA88" i="12" s="1"/>
  <c r="G89" i="12"/>
  <c r="H89" i="12" s="1"/>
  <c r="I89" i="12" s="1"/>
  <c r="J89" i="12" s="1"/>
  <c r="K89" i="12" s="1"/>
  <c r="L89" i="12" s="1"/>
  <c r="M89" i="12" s="1"/>
  <c r="N89" i="12" s="1"/>
  <c r="O89" i="12" s="1"/>
  <c r="P89" i="12" s="1"/>
  <c r="Q89" i="12" s="1"/>
  <c r="R89" i="12" s="1"/>
  <c r="S89" i="12" s="1"/>
  <c r="T89" i="12" s="1"/>
  <c r="U89" i="12" s="1"/>
  <c r="V89" i="12" s="1"/>
  <c r="W89" i="12" s="1"/>
  <c r="X89" i="12" s="1"/>
  <c r="Y89" i="12" s="1"/>
  <c r="Z89" i="12" s="1"/>
  <c r="AA89" i="12" s="1"/>
  <c r="G90" i="12"/>
  <c r="H90" i="12" s="1"/>
  <c r="I90" i="12" s="1"/>
  <c r="J90" i="12" s="1"/>
  <c r="K90" i="12" s="1"/>
  <c r="L90" i="12" s="1"/>
  <c r="M90" i="12" s="1"/>
  <c r="N90" i="12" s="1"/>
  <c r="O90" i="12" s="1"/>
  <c r="P90" i="12" s="1"/>
  <c r="Q90" i="12" s="1"/>
  <c r="R90" i="12" s="1"/>
  <c r="S90" i="12" s="1"/>
  <c r="T90" i="12" s="1"/>
  <c r="U90" i="12" s="1"/>
  <c r="V90" i="12" s="1"/>
  <c r="W90" i="12" s="1"/>
  <c r="X90" i="12" s="1"/>
  <c r="Y90" i="12" s="1"/>
  <c r="Z90" i="12" s="1"/>
  <c r="AA90" i="12" s="1"/>
  <c r="G91" i="12"/>
  <c r="H91" i="12" s="1"/>
  <c r="I91" i="12" s="1"/>
  <c r="J91" i="12" s="1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 s="1"/>
  <c r="V91" i="12" s="1"/>
  <c r="W91" i="12" s="1"/>
  <c r="X91" i="12" s="1"/>
  <c r="Y91" i="12" s="1"/>
  <c r="Z91" i="12" s="1"/>
  <c r="AA91" i="12" s="1"/>
  <c r="G92" i="12"/>
  <c r="H92" i="12" s="1"/>
  <c r="I92" i="12" s="1"/>
  <c r="J92" i="12" s="1"/>
  <c r="K92" i="12" s="1"/>
  <c r="L92" i="12" s="1"/>
  <c r="M92" i="12" s="1"/>
  <c r="N92" i="12" s="1"/>
  <c r="O92" i="12" s="1"/>
  <c r="P92" i="12" s="1"/>
  <c r="Q92" i="12" s="1"/>
  <c r="R92" i="12" s="1"/>
  <c r="S92" i="12" s="1"/>
  <c r="T92" i="12" s="1"/>
  <c r="U92" i="12" s="1"/>
  <c r="V92" i="12" s="1"/>
  <c r="W92" i="12" s="1"/>
  <c r="X92" i="12" s="1"/>
  <c r="Y92" i="12" s="1"/>
  <c r="Z92" i="12" s="1"/>
  <c r="AA92" i="12" s="1"/>
  <c r="G93" i="12"/>
  <c r="H93" i="12" s="1"/>
  <c r="I93" i="12" s="1"/>
  <c r="J93" i="12" s="1"/>
  <c r="K93" i="12" s="1"/>
  <c r="L93" i="12" s="1"/>
  <c r="M93" i="12" s="1"/>
  <c r="N93" i="12" s="1"/>
  <c r="O93" i="12" s="1"/>
  <c r="P93" i="12" s="1"/>
  <c r="Q93" i="12" s="1"/>
  <c r="R93" i="12" s="1"/>
  <c r="S93" i="12" s="1"/>
  <c r="T93" i="12" s="1"/>
  <c r="U93" i="12" s="1"/>
  <c r="V93" i="12" s="1"/>
  <c r="W93" i="12" s="1"/>
  <c r="X93" i="12" s="1"/>
  <c r="Y93" i="12" s="1"/>
  <c r="Z93" i="12" s="1"/>
  <c r="AA93" i="12" s="1"/>
  <c r="G94" i="12"/>
  <c r="H94" i="12" s="1"/>
  <c r="I94" i="12" s="1"/>
  <c r="J94" i="12" s="1"/>
  <c r="K94" i="12" s="1"/>
  <c r="L94" i="12" s="1"/>
  <c r="M94" i="12" s="1"/>
  <c r="N94" i="12" s="1"/>
  <c r="O94" i="12" s="1"/>
  <c r="P94" i="12" s="1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G95" i="12"/>
  <c r="H95" i="12" s="1"/>
  <c r="I95" i="12" s="1"/>
  <c r="J95" i="12" s="1"/>
  <c r="K95" i="12" s="1"/>
  <c r="L95" i="12" s="1"/>
  <c r="M95" i="12" s="1"/>
  <c r="N95" i="12" s="1"/>
  <c r="O95" i="12" s="1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G96" i="12"/>
  <c r="H96" i="12" s="1"/>
  <c r="I96" i="12" s="1"/>
  <c r="J96" i="12" s="1"/>
  <c r="K96" i="12" s="1"/>
  <c r="L96" i="12" s="1"/>
  <c r="M96" i="12" s="1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G97" i="12"/>
  <c r="H97" i="12" s="1"/>
  <c r="I97" i="12" s="1"/>
  <c r="J97" i="12" s="1"/>
  <c r="K97" i="12" s="1"/>
  <c r="L97" i="12" s="1"/>
  <c r="M97" i="12" s="1"/>
  <c r="N97" i="12" s="1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G98" i="12"/>
  <c r="H98" i="12" s="1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T98" i="12" s="1"/>
  <c r="U98" i="12" s="1"/>
  <c r="V98" i="12" s="1"/>
  <c r="W98" i="12" s="1"/>
  <c r="X98" i="12" s="1"/>
  <c r="Y98" i="12" s="1"/>
  <c r="Z98" i="12" s="1"/>
  <c r="AA98" i="12" s="1"/>
  <c r="G99" i="12"/>
  <c r="H99" i="12" s="1"/>
  <c r="I99" i="12" s="1"/>
  <c r="J99" i="12" s="1"/>
  <c r="K99" i="12" s="1"/>
  <c r="L99" i="12" s="1"/>
  <c r="M99" i="12" s="1"/>
  <c r="N99" i="12" s="1"/>
  <c r="O99" i="12" s="1"/>
  <c r="P99" i="12" s="1"/>
  <c r="Q99" i="12" s="1"/>
  <c r="R99" i="12" s="1"/>
  <c r="S99" i="12" s="1"/>
  <c r="T99" i="12" s="1"/>
  <c r="U99" i="12" s="1"/>
  <c r="V99" i="12" s="1"/>
  <c r="W99" i="12" s="1"/>
  <c r="X99" i="12" s="1"/>
  <c r="Y99" i="12" s="1"/>
  <c r="Z99" i="12" s="1"/>
  <c r="AA99" i="12" s="1"/>
  <c r="G100" i="12"/>
  <c r="H100" i="12" s="1"/>
  <c r="I100" i="12" s="1"/>
  <c r="J100" i="12" s="1"/>
  <c r="K100" i="12" s="1"/>
  <c r="L100" i="12" s="1"/>
  <c r="M100" i="12" s="1"/>
  <c r="N100" i="12" s="1"/>
  <c r="O100" i="12" s="1"/>
  <c r="P100" i="12" s="1"/>
  <c r="Q100" i="12" s="1"/>
  <c r="R100" i="12" s="1"/>
  <c r="S100" i="12" s="1"/>
  <c r="T100" i="12" s="1"/>
  <c r="U100" i="12" s="1"/>
  <c r="V100" i="12" s="1"/>
  <c r="W100" i="12" s="1"/>
  <c r="X100" i="12" s="1"/>
  <c r="Y100" i="12" s="1"/>
  <c r="Z100" i="12" s="1"/>
  <c r="AA100" i="12" s="1"/>
  <c r="G101" i="12"/>
  <c r="H101" i="12" s="1"/>
  <c r="I101" i="12" s="1"/>
  <c r="J101" i="12" s="1"/>
  <c r="K101" i="12" s="1"/>
  <c r="L101" i="12" s="1"/>
  <c r="M101" i="12" s="1"/>
  <c r="N101" i="12" s="1"/>
  <c r="O101" i="12" s="1"/>
  <c r="P101" i="12" s="1"/>
  <c r="Q101" i="12" s="1"/>
  <c r="R101" i="12" s="1"/>
  <c r="S101" i="12" s="1"/>
  <c r="T101" i="12" s="1"/>
  <c r="U101" i="12" s="1"/>
  <c r="V101" i="12" s="1"/>
  <c r="W101" i="12" s="1"/>
  <c r="X101" i="12" s="1"/>
  <c r="Y101" i="12" s="1"/>
  <c r="Z101" i="12" s="1"/>
  <c r="AA101" i="12" s="1"/>
  <c r="G102" i="12"/>
  <c r="H102" i="12" s="1"/>
  <c r="I102" i="12" s="1"/>
  <c r="J102" i="12" s="1"/>
  <c r="K102" i="12" s="1"/>
  <c r="L102" i="12" s="1"/>
  <c r="M102" i="12" s="1"/>
  <c r="N102" i="12" s="1"/>
  <c r="O102" i="12" s="1"/>
  <c r="P102" i="12" s="1"/>
  <c r="Q102" i="12" s="1"/>
  <c r="R102" i="12" s="1"/>
  <c r="S102" i="12" s="1"/>
  <c r="T102" i="12" s="1"/>
  <c r="U102" i="12" s="1"/>
  <c r="V102" i="12" s="1"/>
  <c r="W102" i="12" s="1"/>
  <c r="X102" i="12" s="1"/>
  <c r="Y102" i="12" s="1"/>
  <c r="Z102" i="12" s="1"/>
  <c r="AA102" i="12" s="1"/>
  <c r="G103" i="12"/>
  <c r="H103" i="12" s="1"/>
  <c r="I103" i="12" s="1"/>
  <c r="J103" i="12" s="1"/>
  <c r="K103" i="12" s="1"/>
  <c r="L103" i="12" s="1"/>
  <c r="M103" i="12" s="1"/>
  <c r="N103" i="12" s="1"/>
  <c r="O103" i="12" s="1"/>
  <c r="P103" i="12" s="1"/>
  <c r="Q103" i="12" s="1"/>
  <c r="R103" i="12" s="1"/>
  <c r="S103" i="12" s="1"/>
  <c r="T103" i="12" s="1"/>
  <c r="U103" i="12" s="1"/>
  <c r="V103" i="12" s="1"/>
  <c r="W103" i="12" s="1"/>
  <c r="X103" i="12" s="1"/>
  <c r="Y103" i="12" s="1"/>
  <c r="Z103" i="12" s="1"/>
  <c r="AA103" i="12" s="1"/>
  <c r="G104" i="12"/>
  <c r="H104" i="12" s="1"/>
  <c r="I104" i="12" s="1"/>
  <c r="J104" i="12" s="1"/>
  <c r="K104" i="12" s="1"/>
  <c r="L104" i="12" s="1"/>
  <c r="M104" i="12" s="1"/>
  <c r="N104" i="12" s="1"/>
  <c r="O104" i="12" s="1"/>
  <c r="P104" i="12" s="1"/>
  <c r="Q104" i="12" s="1"/>
  <c r="R104" i="12" s="1"/>
  <c r="S104" i="12" s="1"/>
  <c r="T104" i="12" s="1"/>
  <c r="U104" i="12" s="1"/>
  <c r="V104" i="12" s="1"/>
  <c r="W104" i="12" s="1"/>
  <c r="X104" i="12" s="1"/>
  <c r="Y104" i="12" s="1"/>
  <c r="Z104" i="12" s="1"/>
  <c r="AA104" i="12" s="1"/>
  <c r="G105" i="12"/>
  <c r="H105" i="12" s="1"/>
  <c r="I105" i="12" s="1"/>
  <c r="J105" i="12" s="1"/>
  <c r="K105" i="12" s="1"/>
  <c r="L105" i="12" s="1"/>
  <c r="M105" i="12" s="1"/>
  <c r="N105" i="12" s="1"/>
  <c r="O105" i="12" s="1"/>
  <c r="P105" i="12" s="1"/>
  <c r="Q105" i="12" s="1"/>
  <c r="R105" i="12" s="1"/>
  <c r="S105" i="12" s="1"/>
  <c r="T105" i="12" s="1"/>
  <c r="U105" i="12" s="1"/>
  <c r="V105" i="12" s="1"/>
  <c r="W105" i="12" s="1"/>
  <c r="X105" i="12" s="1"/>
  <c r="Y105" i="12" s="1"/>
  <c r="Z105" i="12" s="1"/>
  <c r="AA105" i="12" s="1"/>
  <c r="G106" i="12"/>
  <c r="H106" i="12" s="1"/>
  <c r="I106" i="12" s="1"/>
  <c r="J106" i="12" s="1"/>
  <c r="K106" i="12" s="1"/>
  <c r="L106" i="12" s="1"/>
  <c r="M106" i="12" s="1"/>
  <c r="N106" i="12" s="1"/>
  <c r="O106" i="12" s="1"/>
  <c r="P106" i="12" s="1"/>
  <c r="Q106" i="12" s="1"/>
  <c r="R106" i="12" s="1"/>
  <c r="S106" i="12" s="1"/>
  <c r="T106" i="12" s="1"/>
  <c r="U106" i="12" s="1"/>
  <c r="V106" i="12" s="1"/>
  <c r="W106" i="12" s="1"/>
  <c r="X106" i="12" s="1"/>
  <c r="Y106" i="12" s="1"/>
  <c r="Z106" i="12" s="1"/>
  <c r="AA106" i="12" s="1"/>
  <c r="G107" i="12"/>
  <c r="H107" i="12" s="1"/>
  <c r="I107" i="12" s="1"/>
  <c r="J107" i="12" s="1"/>
  <c r="K107" i="12" s="1"/>
  <c r="L107" i="12" s="1"/>
  <c r="M107" i="12" s="1"/>
  <c r="N107" i="12" s="1"/>
  <c r="O107" i="12" s="1"/>
  <c r="P107" i="12" s="1"/>
  <c r="Q107" i="12" s="1"/>
  <c r="R107" i="12" s="1"/>
  <c r="S107" i="12" s="1"/>
  <c r="T107" i="12" s="1"/>
  <c r="U107" i="12" s="1"/>
  <c r="V107" i="12" s="1"/>
  <c r="W107" i="12" s="1"/>
  <c r="X107" i="12" s="1"/>
  <c r="Y107" i="12" s="1"/>
  <c r="Z107" i="12" s="1"/>
  <c r="AA107" i="12" s="1"/>
  <c r="G108" i="12"/>
  <c r="H108" i="12" s="1"/>
  <c r="I108" i="12" s="1"/>
  <c r="J108" i="12" s="1"/>
  <c r="K108" i="12" s="1"/>
  <c r="L108" i="12" s="1"/>
  <c r="M108" i="12" s="1"/>
  <c r="N108" i="12" s="1"/>
  <c r="O108" i="12" s="1"/>
  <c r="P108" i="12" s="1"/>
  <c r="Q108" i="12" s="1"/>
  <c r="R108" i="12" s="1"/>
  <c r="S108" i="12" s="1"/>
  <c r="T108" i="12" s="1"/>
  <c r="U108" i="12" s="1"/>
  <c r="V108" i="12" s="1"/>
  <c r="W108" i="12" s="1"/>
  <c r="X108" i="12" s="1"/>
  <c r="Y108" i="12" s="1"/>
  <c r="Z108" i="12" s="1"/>
  <c r="AA108" i="12" s="1"/>
  <c r="G109" i="12"/>
  <c r="H109" i="12" s="1"/>
  <c r="I109" i="12" s="1"/>
  <c r="J109" i="12" s="1"/>
  <c r="K109" i="12" s="1"/>
  <c r="L109" i="12" s="1"/>
  <c r="M109" i="12" s="1"/>
  <c r="N109" i="12" s="1"/>
  <c r="O109" i="12" s="1"/>
  <c r="P109" i="12" s="1"/>
  <c r="Q109" i="12" s="1"/>
  <c r="R109" i="12" s="1"/>
  <c r="S109" i="12" s="1"/>
  <c r="T109" i="12" s="1"/>
  <c r="U109" i="12" s="1"/>
  <c r="V109" i="12" s="1"/>
  <c r="W109" i="12" s="1"/>
  <c r="X109" i="12" s="1"/>
  <c r="Y109" i="12" s="1"/>
  <c r="Z109" i="12" s="1"/>
  <c r="AA109" i="12" s="1"/>
  <c r="G110" i="12"/>
  <c r="H110" i="12" s="1"/>
  <c r="I110" i="12" s="1"/>
  <c r="J110" i="12" s="1"/>
  <c r="K110" i="12" s="1"/>
  <c r="L110" i="12" s="1"/>
  <c r="M110" i="12" s="1"/>
  <c r="N110" i="12" s="1"/>
  <c r="O110" i="12" s="1"/>
  <c r="P110" i="12" s="1"/>
  <c r="Q110" i="12" s="1"/>
  <c r="R110" i="12" s="1"/>
  <c r="S110" i="12" s="1"/>
  <c r="T110" i="12" s="1"/>
  <c r="U110" i="12" s="1"/>
  <c r="V110" i="12" s="1"/>
  <c r="W110" i="12" s="1"/>
  <c r="X110" i="12" s="1"/>
  <c r="Y110" i="12" s="1"/>
  <c r="Z110" i="12" s="1"/>
  <c r="AA110" i="12" s="1"/>
  <c r="G111" i="12"/>
  <c r="H111" i="12" s="1"/>
  <c r="I111" i="12" s="1"/>
  <c r="J111" i="12" s="1"/>
  <c r="K111" i="12" s="1"/>
  <c r="L111" i="12" s="1"/>
  <c r="M111" i="12" s="1"/>
  <c r="N111" i="12" s="1"/>
  <c r="O111" i="12" s="1"/>
  <c r="P111" i="12" s="1"/>
  <c r="Q111" i="12" s="1"/>
  <c r="R111" i="12" s="1"/>
  <c r="S111" i="12" s="1"/>
  <c r="T111" i="12" s="1"/>
  <c r="U111" i="12" s="1"/>
  <c r="V111" i="12" s="1"/>
  <c r="W111" i="12" s="1"/>
  <c r="X111" i="12" s="1"/>
  <c r="Y111" i="12" s="1"/>
  <c r="Z111" i="12" s="1"/>
  <c r="AA111" i="12" s="1"/>
  <c r="G112" i="12"/>
  <c r="H112" i="12" s="1"/>
  <c r="I112" i="12" s="1"/>
  <c r="J112" i="12" s="1"/>
  <c r="K112" i="12" s="1"/>
  <c r="L112" i="12" s="1"/>
  <c r="M112" i="12" s="1"/>
  <c r="N112" i="12" s="1"/>
  <c r="O112" i="12" s="1"/>
  <c r="P112" i="12" s="1"/>
  <c r="Q112" i="12" s="1"/>
  <c r="R112" i="12" s="1"/>
  <c r="S112" i="12" s="1"/>
  <c r="T112" i="12" s="1"/>
  <c r="U112" i="12" s="1"/>
  <c r="V112" i="12" s="1"/>
  <c r="W112" i="12" s="1"/>
  <c r="X112" i="12" s="1"/>
  <c r="Y112" i="12" s="1"/>
  <c r="Z112" i="12" s="1"/>
  <c r="AA112" i="12" s="1"/>
  <c r="G113" i="12"/>
  <c r="H113" i="12" s="1"/>
  <c r="I113" i="12" s="1"/>
  <c r="J113" i="12" s="1"/>
  <c r="K113" i="12" s="1"/>
  <c r="L113" i="12" s="1"/>
  <c r="M113" i="12" s="1"/>
  <c r="N113" i="12" s="1"/>
  <c r="O113" i="12" s="1"/>
  <c r="P113" i="12" s="1"/>
  <c r="Q113" i="12" s="1"/>
  <c r="R113" i="12" s="1"/>
  <c r="S113" i="12" s="1"/>
  <c r="T113" i="12" s="1"/>
  <c r="U113" i="12" s="1"/>
  <c r="V113" i="12" s="1"/>
  <c r="W113" i="12" s="1"/>
  <c r="X113" i="12" s="1"/>
  <c r="Y113" i="12" s="1"/>
  <c r="Z113" i="12" s="1"/>
  <c r="AA113" i="12" s="1"/>
  <c r="G114" i="12"/>
  <c r="H114" i="12" s="1"/>
  <c r="I114" i="12" s="1"/>
  <c r="J114" i="12" s="1"/>
  <c r="K114" i="12" s="1"/>
  <c r="L114" i="12" s="1"/>
  <c r="M114" i="12" s="1"/>
  <c r="N114" i="12" s="1"/>
  <c r="O114" i="12" s="1"/>
  <c r="P114" i="12" s="1"/>
  <c r="Q114" i="12" s="1"/>
  <c r="R114" i="12" s="1"/>
  <c r="S114" i="12" s="1"/>
  <c r="T114" i="12" s="1"/>
  <c r="U114" i="12" s="1"/>
  <c r="V114" i="12" s="1"/>
  <c r="W114" i="12" s="1"/>
  <c r="X114" i="12" s="1"/>
  <c r="Y114" i="12" s="1"/>
  <c r="Z114" i="12" s="1"/>
  <c r="AA114" i="12" s="1"/>
  <c r="G115" i="12"/>
  <c r="H115" i="12" s="1"/>
  <c r="I115" i="12" s="1"/>
  <c r="J115" i="12" s="1"/>
  <c r="K115" i="12" s="1"/>
  <c r="L115" i="12" s="1"/>
  <c r="M115" i="12" s="1"/>
  <c r="N115" i="12" s="1"/>
  <c r="O115" i="12" s="1"/>
  <c r="P115" i="12" s="1"/>
  <c r="Q115" i="12" s="1"/>
  <c r="R115" i="12" s="1"/>
  <c r="S115" i="12" s="1"/>
  <c r="T115" i="12" s="1"/>
  <c r="U115" i="12" s="1"/>
  <c r="V115" i="12" s="1"/>
  <c r="W115" i="12" s="1"/>
  <c r="X115" i="12" s="1"/>
  <c r="Y115" i="12" s="1"/>
  <c r="Z115" i="12" s="1"/>
  <c r="AA115" i="12" s="1"/>
  <c r="G116" i="12"/>
  <c r="H116" i="12" s="1"/>
  <c r="I116" i="12" s="1"/>
  <c r="J116" i="12" s="1"/>
  <c r="K116" i="12" s="1"/>
  <c r="L116" i="12" s="1"/>
  <c r="M116" i="12" s="1"/>
  <c r="N116" i="12" s="1"/>
  <c r="O116" i="12" s="1"/>
  <c r="P116" i="12" s="1"/>
  <c r="Q116" i="12" s="1"/>
  <c r="R116" i="12" s="1"/>
  <c r="S116" i="12" s="1"/>
  <c r="T116" i="12" s="1"/>
  <c r="U116" i="12" s="1"/>
  <c r="V116" i="12" s="1"/>
  <c r="W116" i="12" s="1"/>
  <c r="X116" i="12" s="1"/>
  <c r="Y116" i="12" s="1"/>
  <c r="Z116" i="12" s="1"/>
  <c r="AA116" i="12" s="1"/>
  <c r="G117" i="12"/>
  <c r="H117" i="12" s="1"/>
  <c r="I117" i="12" s="1"/>
  <c r="J117" i="12" s="1"/>
  <c r="K117" i="12" s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G118" i="12"/>
  <c r="H118" i="12" s="1"/>
  <c r="I118" i="12" s="1"/>
  <c r="J118" i="12" s="1"/>
  <c r="K118" i="12" s="1"/>
  <c r="L118" i="12" s="1"/>
  <c r="M118" i="12" s="1"/>
  <c r="N118" i="12" s="1"/>
  <c r="O118" i="12" s="1"/>
  <c r="P118" i="12" s="1"/>
  <c r="Q118" i="12" s="1"/>
  <c r="R118" i="12" s="1"/>
  <c r="S118" i="12" s="1"/>
  <c r="T118" i="12" s="1"/>
  <c r="U118" i="12" s="1"/>
  <c r="V118" i="12" s="1"/>
  <c r="W118" i="12" s="1"/>
  <c r="X118" i="12" s="1"/>
  <c r="Y118" i="12" s="1"/>
  <c r="Z118" i="12" s="1"/>
  <c r="AA118" i="12" s="1"/>
  <c r="G119" i="12"/>
  <c r="H119" i="12" s="1"/>
  <c r="I119" i="12" s="1"/>
  <c r="J119" i="12" s="1"/>
  <c r="K119" i="12" s="1"/>
  <c r="L119" i="12" s="1"/>
  <c r="M119" i="12" s="1"/>
  <c r="N119" i="12" s="1"/>
  <c r="O119" i="12" s="1"/>
  <c r="P119" i="12" s="1"/>
  <c r="Q119" i="12" s="1"/>
  <c r="R119" i="12" s="1"/>
  <c r="S119" i="12" s="1"/>
  <c r="T119" i="12" s="1"/>
  <c r="U119" i="12" s="1"/>
  <c r="V119" i="12" s="1"/>
  <c r="W119" i="12" s="1"/>
  <c r="X119" i="12" s="1"/>
  <c r="Y119" i="12" s="1"/>
  <c r="Z119" i="12" s="1"/>
  <c r="AA119" i="12" s="1"/>
  <c r="G120" i="12"/>
  <c r="H120" i="12" s="1"/>
  <c r="I120" i="12" s="1"/>
  <c r="J120" i="12" s="1"/>
  <c r="K120" i="12" s="1"/>
  <c r="L120" i="12" s="1"/>
  <c r="M120" i="12" s="1"/>
  <c r="N120" i="12" s="1"/>
  <c r="O120" i="12" s="1"/>
  <c r="P120" i="12" s="1"/>
  <c r="Q120" i="12" s="1"/>
  <c r="R120" i="12" s="1"/>
  <c r="S120" i="12" s="1"/>
  <c r="T120" i="12" s="1"/>
  <c r="U120" i="12" s="1"/>
  <c r="V120" i="12" s="1"/>
  <c r="W120" i="12" s="1"/>
  <c r="X120" i="12" s="1"/>
  <c r="Y120" i="12" s="1"/>
  <c r="Z120" i="12" s="1"/>
  <c r="AA120" i="12" s="1"/>
  <c r="G121" i="12"/>
  <c r="H121" i="12" s="1"/>
  <c r="I121" i="12" s="1"/>
  <c r="J121" i="12" s="1"/>
  <c r="K121" i="12" s="1"/>
  <c r="L121" i="12" s="1"/>
  <c r="M121" i="12" s="1"/>
  <c r="N121" i="12" s="1"/>
  <c r="O121" i="12" s="1"/>
  <c r="P121" i="12" s="1"/>
  <c r="Q121" i="12" s="1"/>
  <c r="R121" i="12" s="1"/>
  <c r="S121" i="12" s="1"/>
  <c r="T121" i="12" s="1"/>
  <c r="U121" i="12" s="1"/>
  <c r="V121" i="12" s="1"/>
  <c r="W121" i="12" s="1"/>
  <c r="X121" i="12" s="1"/>
  <c r="Y121" i="12" s="1"/>
  <c r="Z121" i="12" s="1"/>
  <c r="AA121" i="12" s="1"/>
  <c r="G122" i="12"/>
  <c r="H122" i="12" s="1"/>
  <c r="I122" i="12" s="1"/>
  <c r="J122" i="12" s="1"/>
  <c r="K122" i="12" s="1"/>
  <c r="L122" i="12" s="1"/>
  <c r="M122" i="12" s="1"/>
  <c r="N122" i="12" s="1"/>
  <c r="O122" i="12" s="1"/>
  <c r="P122" i="12" s="1"/>
  <c r="Q122" i="12" s="1"/>
  <c r="R122" i="12" s="1"/>
  <c r="S122" i="12" s="1"/>
  <c r="T122" i="12" s="1"/>
  <c r="U122" i="12" s="1"/>
  <c r="V122" i="12" s="1"/>
  <c r="W122" i="12" s="1"/>
  <c r="X122" i="12" s="1"/>
  <c r="Y122" i="12" s="1"/>
  <c r="Z122" i="12" s="1"/>
  <c r="AA122" i="12" s="1"/>
  <c r="G123" i="12"/>
  <c r="H123" i="12" s="1"/>
  <c r="I123" i="12" s="1"/>
  <c r="J123" i="12" s="1"/>
  <c r="K123" i="12" s="1"/>
  <c r="L123" i="12" s="1"/>
  <c r="M123" i="12" s="1"/>
  <c r="N123" i="12" s="1"/>
  <c r="O123" i="12" s="1"/>
  <c r="P123" i="12" s="1"/>
  <c r="Q123" i="12" s="1"/>
  <c r="R123" i="12" s="1"/>
  <c r="S123" i="12" s="1"/>
  <c r="T123" i="12" s="1"/>
  <c r="U123" i="12" s="1"/>
  <c r="V123" i="12" s="1"/>
  <c r="W123" i="12" s="1"/>
  <c r="X123" i="12" s="1"/>
  <c r="Y123" i="12" s="1"/>
  <c r="Z123" i="12" s="1"/>
  <c r="AA123" i="12" s="1"/>
  <c r="G124" i="12"/>
  <c r="H124" i="12" s="1"/>
  <c r="I124" i="12" s="1"/>
  <c r="J124" i="12" s="1"/>
  <c r="K124" i="12" s="1"/>
  <c r="L124" i="12" s="1"/>
  <c r="M124" i="12" s="1"/>
  <c r="N124" i="12" s="1"/>
  <c r="O124" i="12" s="1"/>
  <c r="P124" i="12" s="1"/>
  <c r="Q124" i="12" s="1"/>
  <c r="R124" i="12" s="1"/>
  <c r="S124" i="12" s="1"/>
  <c r="T124" i="12" s="1"/>
  <c r="U124" i="12" s="1"/>
  <c r="V124" i="12" s="1"/>
  <c r="W124" i="12" s="1"/>
  <c r="X124" i="12" s="1"/>
  <c r="Y124" i="12" s="1"/>
  <c r="Z124" i="12" s="1"/>
  <c r="AA124" i="12" s="1"/>
  <c r="G125" i="12"/>
  <c r="H125" i="12" s="1"/>
  <c r="I125" i="12" s="1"/>
  <c r="J125" i="12" s="1"/>
  <c r="K125" i="12" s="1"/>
  <c r="L125" i="12" s="1"/>
  <c r="M125" i="12" s="1"/>
  <c r="N125" i="12" s="1"/>
  <c r="O125" i="12" s="1"/>
  <c r="P125" i="12" s="1"/>
  <c r="Q125" i="12" s="1"/>
  <c r="R125" i="12" s="1"/>
  <c r="S125" i="12" s="1"/>
  <c r="T125" i="12" s="1"/>
  <c r="U125" i="12" s="1"/>
  <c r="V125" i="12" s="1"/>
  <c r="W125" i="12" s="1"/>
  <c r="X125" i="12" s="1"/>
  <c r="Y125" i="12" s="1"/>
  <c r="Z125" i="12" s="1"/>
  <c r="AA125" i="12" s="1"/>
  <c r="G126" i="12"/>
  <c r="H126" i="12" s="1"/>
  <c r="I126" i="12" s="1"/>
  <c r="J126" i="12" s="1"/>
  <c r="K126" i="12" s="1"/>
  <c r="L126" i="12" s="1"/>
  <c r="M126" i="12" s="1"/>
  <c r="N126" i="12" s="1"/>
  <c r="O126" i="12" s="1"/>
  <c r="P126" i="12" s="1"/>
  <c r="Q126" i="12" s="1"/>
  <c r="R126" i="12" s="1"/>
  <c r="S126" i="12" s="1"/>
  <c r="T126" i="12" s="1"/>
  <c r="U126" i="12" s="1"/>
  <c r="V126" i="12" s="1"/>
  <c r="W126" i="12" s="1"/>
  <c r="X126" i="12" s="1"/>
  <c r="Y126" i="12" s="1"/>
  <c r="Z126" i="12" s="1"/>
  <c r="AA126" i="12" s="1"/>
  <c r="G127" i="12"/>
  <c r="H127" i="12" s="1"/>
  <c r="I127" i="12" s="1"/>
  <c r="J127" i="12" s="1"/>
  <c r="K127" i="12" s="1"/>
  <c r="L127" i="12" s="1"/>
  <c r="M127" i="12" s="1"/>
  <c r="N127" i="12" s="1"/>
  <c r="O127" i="12" s="1"/>
  <c r="P127" i="12" s="1"/>
  <c r="Q127" i="12" s="1"/>
  <c r="R127" i="12" s="1"/>
  <c r="S127" i="12" s="1"/>
  <c r="T127" i="12" s="1"/>
  <c r="U127" i="12" s="1"/>
  <c r="V127" i="12" s="1"/>
  <c r="W127" i="12" s="1"/>
  <c r="X127" i="12" s="1"/>
  <c r="Y127" i="12" s="1"/>
  <c r="Z127" i="12" s="1"/>
  <c r="AA127" i="12" s="1"/>
  <c r="G128" i="12"/>
  <c r="H128" i="12" s="1"/>
  <c r="I128" i="12" s="1"/>
  <c r="J128" i="12" s="1"/>
  <c r="K128" i="12" s="1"/>
  <c r="L128" i="12" s="1"/>
  <c r="M128" i="12" s="1"/>
  <c r="N128" i="12" s="1"/>
  <c r="O128" i="12" s="1"/>
  <c r="P128" i="12" s="1"/>
  <c r="Q128" i="12" s="1"/>
  <c r="R128" i="12" s="1"/>
  <c r="S128" i="12" s="1"/>
  <c r="T128" i="12" s="1"/>
  <c r="U128" i="12" s="1"/>
  <c r="V128" i="12" s="1"/>
  <c r="W128" i="12" s="1"/>
  <c r="X128" i="12" s="1"/>
  <c r="Y128" i="12" s="1"/>
  <c r="Z128" i="12" s="1"/>
  <c r="AA128" i="12" s="1"/>
  <c r="G129" i="12"/>
  <c r="H129" i="12" s="1"/>
  <c r="I129" i="12" s="1"/>
  <c r="J129" i="12" s="1"/>
  <c r="K129" i="12" s="1"/>
  <c r="L129" i="12" s="1"/>
  <c r="M129" i="12" s="1"/>
  <c r="N129" i="12" s="1"/>
  <c r="O129" i="12" s="1"/>
  <c r="P129" i="12" s="1"/>
  <c r="Q129" i="12" s="1"/>
  <c r="R129" i="12" s="1"/>
  <c r="S129" i="12" s="1"/>
  <c r="T129" i="12" s="1"/>
  <c r="U129" i="12" s="1"/>
  <c r="V129" i="12" s="1"/>
  <c r="W129" i="12" s="1"/>
  <c r="X129" i="12" s="1"/>
  <c r="Y129" i="12" s="1"/>
  <c r="Z129" i="12" s="1"/>
  <c r="AA129" i="12" s="1"/>
  <c r="G130" i="12"/>
  <c r="H130" i="12" s="1"/>
  <c r="I130" i="12" s="1"/>
  <c r="J130" i="12" s="1"/>
  <c r="K130" i="12" s="1"/>
  <c r="L130" i="12" s="1"/>
  <c r="M130" i="12" s="1"/>
  <c r="N130" i="12" s="1"/>
  <c r="O130" i="12" s="1"/>
  <c r="P130" i="12" s="1"/>
  <c r="Q130" i="12" s="1"/>
  <c r="R130" i="12" s="1"/>
  <c r="S130" i="12" s="1"/>
  <c r="T130" i="12" s="1"/>
  <c r="U130" i="12" s="1"/>
  <c r="V130" i="12" s="1"/>
  <c r="W130" i="12" s="1"/>
  <c r="X130" i="12" s="1"/>
  <c r="Y130" i="12" s="1"/>
  <c r="Z130" i="12" s="1"/>
  <c r="AA130" i="12" s="1"/>
  <c r="G131" i="12"/>
  <c r="H131" i="12" s="1"/>
  <c r="I131" i="12" s="1"/>
  <c r="J131" i="12" s="1"/>
  <c r="K131" i="12" s="1"/>
  <c r="L131" i="12" s="1"/>
  <c r="M131" i="12" s="1"/>
  <c r="N131" i="12" s="1"/>
  <c r="O131" i="12" s="1"/>
  <c r="P131" i="12" s="1"/>
  <c r="Q131" i="12" s="1"/>
  <c r="R131" i="12" s="1"/>
  <c r="S131" i="12" s="1"/>
  <c r="T131" i="12" s="1"/>
  <c r="U131" i="12" s="1"/>
  <c r="V131" i="12" s="1"/>
  <c r="W131" i="12" s="1"/>
  <c r="X131" i="12" s="1"/>
  <c r="Y131" i="12" s="1"/>
  <c r="Z131" i="12" s="1"/>
  <c r="AA131" i="12" s="1"/>
  <c r="G132" i="12"/>
  <c r="H132" i="12" s="1"/>
  <c r="I132" i="12" s="1"/>
  <c r="J132" i="12" s="1"/>
  <c r="K132" i="12" s="1"/>
  <c r="L132" i="12" s="1"/>
  <c r="M132" i="12" s="1"/>
  <c r="N132" i="12" s="1"/>
  <c r="O132" i="12" s="1"/>
  <c r="P132" i="12" s="1"/>
  <c r="Q132" i="12" s="1"/>
  <c r="R132" i="12" s="1"/>
  <c r="S132" i="12" s="1"/>
  <c r="T132" i="12" s="1"/>
  <c r="U132" i="12" s="1"/>
  <c r="V132" i="12" s="1"/>
  <c r="W132" i="12" s="1"/>
  <c r="X132" i="12" s="1"/>
  <c r="Y132" i="12" s="1"/>
  <c r="Z132" i="12" s="1"/>
  <c r="AA132" i="12" s="1"/>
  <c r="G133" i="12"/>
  <c r="H133" i="12" s="1"/>
  <c r="I133" i="12" s="1"/>
  <c r="J133" i="12" s="1"/>
  <c r="K133" i="12" s="1"/>
  <c r="L133" i="12" s="1"/>
  <c r="M133" i="12" s="1"/>
  <c r="N133" i="12" s="1"/>
  <c r="O133" i="12" s="1"/>
  <c r="P133" i="12" s="1"/>
  <c r="Q133" i="12" s="1"/>
  <c r="R133" i="12" s="1"/>
  <c r="S133" i="12" s="1"/>
  <c r="T133" i="12" s="1"/>
  <c r="U133" i="12" s="1"/>
  <c r="V133" i="12" s="1"/>
  <c r="W133" i="12" s="1"/>
  <c r="X133" i="12" s="1"/>
  <c r="Y133" i="12" s="1"/>
  <c r="Z133" i="12" s="1"/>
  <c r="AA133" i="12" s="1"/>
  <c r="G134" i="12"/>
  <c r="H134" i="12" s="1"/>
  <c r="I134" i="12" s="1"/>
  <c r="J134" i="12" s="1"/>
  <c r="K134" i="12" s="1"/>
  <c r="L134" i="12" s="1"/>
  <c r="M134" i="12" s="1"/>
  <c r="N134" i="12" s="1"/>
  <c r="O134" i="12" s="1"/>
  <c r="P134" i="12" s="1"/>
  <c r="Q134" i="12" s="1"/>
  <c r="R134" i="12" s="1"/>
  <c r="S134" i="12" s="1"/>
  <c r="T134" i="12" s="1"/>
  <c r="U134" i="12" s="1"/>
  <c r="V134" i="12" s="1"/>
  <c r="W134" i="12" s="1"/>
  <c r="X134" i="12" s="1"/>
  <c r="Y134" i="12" s="1"/>
  <c r="Z134" i="12" s="1"/>
  <c r="AA134" i="12" s="1"/>
  <c r="G135" i="12"/>
  <c r="H135" i="12" s="1"/>
  <c r="I135" i="12" s="1"/>
  <c r="J135" i="12" s="1"/>
  <c r="K135" i="12" s="1"/>
  <c r="L135" i="12" s="1"/>
  <c r="M135" i="12" s="1"/>
  <c r="N135" i="12" s="1"/>
  <c r="O135" i="12" s="1"/>
  <c r="P135" i="12" s="1"/>
  <c r="Q135" i="12" s="1"/>
  <c r="R135" i="12" s="1"/>
  <c r="S135" i="12" s="1"/>
  <c r="T135" i="12" s="1"/>
  <c r="U135" i="12" s="1"/>
  <c r="V135" i="12" s="1"/>
  <c r="W135" i="12" s="1"/>
  <c r="X135" i="12" s="1"/>
  <c r="Y135" i="12" s="1"/>
  <c r="Z135" i="12" s="1"/>
  <c r="AA135" i="12" s="1"/>
  <c r="G136" i="12"/>
  <c r="H136" i="12" s="1"/>
  <c r="I136" i="12" s="1"/>
  <c r="J136" i="12" s="1"/>
  <c r="K136" i="12" s="1"/>
  <c r="L136" i="12" s="1"/>
  <c r="M136" i="12" s="1"/>
  <c r="N136" i="12" s="1"/>
  <c r="O136" i="12" s="1"/>
  <c r="P136" i="12" s="1"/>
  <c r="Q136" i="12" s="1"/>
  <c r="R136" i="12" s="1"/>
  <c r="S136" i="12" s="1"/>
  <c r="T136" i="12" s="1"/>
  <c r="U136" i="12" s="1"/>
  <c r="V136" i="12" s="1"/>
  <c r="W136" i="12" s="1"/>
  <c r="X136" i="12" s="1"/>
  <c r="Y136" i="12" s="1"/>
  <c r="Z136" i="12" s="1"/>
  <c r="AA136" i="12" s="1"/>
  <c r="G137" i="12"/>
  <c r="H137" i="12" s="1"/>
  <c r="I137" i="12" s="1"/>
  <c r="J137" i="12" s="1"/>
  <c r="K137" i="12" s="1"/>
  <c r="L137" i="12" s="1"/>
  <c r="M137" i="12" s="1"/>
  <c r="N137" i="12" s="1"/>
  <c r="O137" i="12" s="1"/>
  <c r="P137" i="12" s="1"/>
  <c r="Q137" i="12" s="1"/>
  <c r="R137" i="12" s="1"/>
  <c r="S137" i="12" s="1"/>
  <c r="T137" i="12" s="1"/>
  <c r="U137" i="12" s="1"/>
  <c r="V137" i="12" s="1"/>
  <c r="W137" i="12" s="1"/>
  <c r="X137" i="12" s="1"/>
  <c r="Y137" i="12" s="1"/>
  <c r="Z137" i="12" s="1"/>
  <c r="AA137" i="12" s="1"/>
  <c r="G138" i="12"/>
  <c r="H138" i="12" s="1"/>
  <c r="I138" i="12" s="1"/>
  <c r="J138" i="12" s="1"/>
  <c r="K138" i="12" s="1"/>
  <c r="L138" i="12" s="1"/>
  <c r="M138" i="12" s="1"/>
  <c r="N138" i="12" s="1"/>
  <c r="O138" i="12" s="1"/>
  <c r="P138" i="12" s="1"/>
  <c r="Q138" i="12" s="1"/>
  <c r="R138" i="12" s="1"/>
  <c r="S138" i="12" s="1"/>
  <c r="T138" i="12" s="1"/>
  <c r="U138" i="12" s="1"/>
  <c r="V138" i="12" s="1"/>
  <c r="W138" i="12" s="1"/>
  <c r="X138" i="12" s="1"/>
  <c r="Y138" i="12" s="1"/>
  <c r="Z138" i="12" s="1"/>
  <c r="AA138" i="12" s="1"/>
  <c r="G139" i="12"/>
  <c r="H139" i="12" s="1"/>
  <c r="I139" i="12" s="1"/>
  <c r="J139" i="12" s="1"/>
  <c r="K139" i="12" s="1"/>
  <c r="L139" i="12" s="1"/>
  <c r="M139" i="12" s="1"/>
  <c r="N139" i="12" s="1"/>
  <c r="O139" i="12" s="1"/>
  <c r="P139" i="12" s="1"/>
  <c r="Q139" i="12" s="1"/>
  <c r="R139" i="12" s="1"/>
  <c r="S139" i="12" s="1"/>
  <c r="T139" i="12" s="1"/>
  <c r="U139" i="12" s="1"/>
  <c r="V139" i="12" s="1"/>
  <c r="W139" i="12" s="1"/>
  <c r="X139" i="12" s="1"/>
  <c r="Y139" i="12" s="1"/>
  <c r="Z139" i="12" s="1"/>
  <c r="AA139" i="12" s="1"/>
  <c r="G140" i="12"/>
  <c r="H140" i="12" s="1"/>
  <c r="I140" i="12" s="1"/>
  <c r="J140" i="12" s="1"/>
  <c r="K140" i="12" s="1"/>
  <c r="L140" i="12" s="1"/>
  <c r="M140" i="12" s="1"/>
  <c r="N140" i="12" s="1"/>
  <c r="O140" i="12" s="1"/>
  <c r="P140" i="12" s="1"/>
  <c r="Q140" i="12" s="1"/>
  <c r="R140" i="12" s="1"/>
  <c r="S140" i="12" s="1"/>
  <c r="T140" i="12" s="1"/>
  <c r="U140" i="12" s="1"/>
  <c r="V140" i="12" s="1"/>
  <c r="W140" i="12" s="1"/>
  <c r="X140" i="12" s="1"/>
  <c r="Y140" i="12" s="1"/>
  <c r="Z140" i="12" s="1"/>
  <c r="AA140" i="12" s="1"/>
  <c r="G141" i="12"/>
  <c r="H141" i="12" s="1"/>
  <c r="I141" i="12" s="1"/>
  <c r="J141" i="12" s="1"/>
  <c r="K141" i="12" s="1"/>
  <c r="L141" i="12" s="1"/>
  <c r="M141" i="12" s="1"/>
  <c r="N141" i="12" s="1"/>
  <c r="O141" i="12" s="1"/>
  <c r="P141" i="12" s="1"/>
  <c r="Q141" i="12" s="1"/>
  <c r="R141" i="12" s="1"/>
  <c r="S141" i="12" s="1"/>
  <c r="T141" i="12" s="1"/>
  <c r="U141" i="12" s="1"/>
  <c r="V141" i="12" s="1"/>
  <c r="W141" i="12" s="1"/>
  <c r="X141" i="12" s="1"/>
  <c r="Y141" i="12" s="1"/>
  <c r="Z141" i="12" s="1"/>
  <c r="AA141" i="12" s="1"/>
  <c r="G142" i="12"/>
  <c r="H142" i="12" s="1"/>
  <c r="I142" i="12" s="1"/>
  <c r="J142" i="12" s="1"/>
  <c r="K142" i="12" s="1"/>
  <c r="L142" i="12" s="1"/>
  <c r="M142" i="12" s="1"/>
  <c r="N142" i="12" s="1"/>
  <c r="O142" i="12" s="1"/>
  <c r="P142" i="12" s="1"/>
  <c r="Q142" i="12" s="1"/>
  <c r="R142" i="12" s="1"/>
  <c r="S142" i="12" s="1"/>
  <c r="T142" i="12" s="1"/>
  <c r="U142" i="12" s="1"/>
  <c r="V142" i="12" s="1"/>
  <c r="W142" i="12" s="1"/>
  <c r="X142" i="12" s="1"/>
  <c r="Y142" i="12" s="1"/>
  <c r="Z142" i="12" s="1"/>
  <c r="AA142" i="12" s="1"/>
  <c r="G143" i="12"/>
  <c r="H143" i="12" s="1"/>
  <c r="I143" i="12" s="1"/>
  <c r="J143" i="12" s="1"/>
  <c r="K143" i="12" s="1"/>
  <c r="L143" i="12" s="1"/>
  <c r="M143" i="12" s="1"/>
  <c r="N143" i="12" s="1"/>
  <c r="O143" i="12" s="1"/>
  <c r="P143" i="12" s="1"/>
  <c r="Q143" i="12" s="1"/>
  <c r="R143" i="12" s="1"/>
  <c r="S143" i="12" s="1"/>
  <c r="T143" i="12" s="1"/>
  <c r="U143" i="12" s="1"/>
  <c r="V143" i="12" s="1"/>
  <c r="W143" i="12" s="1"/>
  <c r="X143" i="12" s="1"/>
  <c r="Y143" i="12" s="1"/>
  <c r="Z143" i="12" s="1"/>
  <c r="AA143" i="12" s="1"/>
  <c r="G144" i="12"/>
  <c r="H144" i="12" s="1"/>
  <c r="I144" i="12" s="1"/>
  <c r="J144" i="12" s="1"/>
  <c r="K144" i="12" s="1"/>
  <c r="L144" i="12" s="1"/>
  <c r="M144" i="12" s="1"/>
  <c r="N144" i="12" s="1"/>
  <c r="O144" i="12" s="1"/>
  <c r="P144" i="12" s="1"/>
  <c r="Q144" i="12" s="1"/>
  <c r="R144" i="12" s="1"/>
  <c r="S144" i="12" s="1"/>
  <c r="T144" i="12" s="1"/>
  <c r="U144" i="12" s="1"/>
  <c r="V144" i="12" s="1"/>
  <c r="W144" i="12" s="1"/>
  <c r="X144" i="12" s="1"/>
  <c r="Y144" i="12" s="1"/>
  <c r="Z144" i="12" s="1"/>
  <c r="AA144" i="12" s="1"/>
  <c r="G145" i="12"/>
  <c r="H145" i="12" s="1"/>
  <c r="I145" i="12" s="1"/>
  <c r="J145" i="12" s="1"/>
  <c r="K145" i="12" s="1"/>
  <c r="L145" i="12" s="1"/>
  <c r="M145" i="12" s="1"/>
  <c r="N145" i="12" s="1"/>
  <c r="O145" i="12" s="1"/>
  <c r="P145" i="12" s="1"/>
  <c r="Q145" i="12" s="1"/>
  <c r="R145" i="12" s="1"/>
  <c r="S145" i="12" s="1"/>
  <c r="T145" i="12" s="1"/>
  <c r="U145" i="12" s="1"/>
  <c r="V145" i="12" s="1"/>
  <c r="W145" i="12" s="1"/>
  <c r="X145" i="12" s="1"/>
  <c r="Y145" i="12" s="1"/>
  <c r="Z145" i="12" s="1"/>
  <c r="AA145" i="12" s="1"/>
  <c r="G146" i="12"/>
  <c r="H146" i="12" s="1"/>
  <c r="I146" i="12" s="1"/>
  <c r="J146" i="12" s="1"/>
  <c r="K146" i="12" s="1"/>
  <c r="L146" i="12" s="1"/>
  <c r="M146" i="12" s="1"/>
  <c r="N146" i="12" s="1"/>
  <c r="O146" i="12" s="1"/>
  <c r="P146" i="12" s="1"/>
  <c r="Q146" i="12" s="1"/>
  <c r="R146" i="12" s="1"/>
  <c r="S146" i="12" s="1"/>
  <c r="T146" i="12" s="1"/>
  <c r="U146" i="12" s="1"/>
  <c r="V146" i="12" s="1"/>
  <c r="W146" i="12" s="1"/>
  <c r="X146" i="12" s="1"/>
  <c r="Y146" i="12" s="1"/>
  <c r="Z146" i="12" s="1"/>
  <c r="AA146" i="12" s="1"/>
  <c r="G147" i="12"/>
  <c r="H147" i="12" s="1"/>
  <c r="I147" i="12" s="1"/>
  <c r="J147" i="12" s="1"/>
  <c r="K147" i="12" s="1"/>
  <c r="L147" i="12" s="1"/>
  <c r="M147" i="12" s="1"/>
  <c r="N147" i="12" s="1"/>
  <c r="O147" i="12" s="1"/>
  <c r="P147" i="12" s="1"/>
  <c r="Q147" i="12" s="1"/>
  <c r="R147" i="12" s="1"/>
  <c r="S147" i="12" s="1"/>
  <c r="T147" i="12" s="1"/>
  <c r="U147" i="12" s="1"/>
  <c r="V147" i="12" s="1"/>
  <c r="W147" i="12" s="1"/>
  <c r="X147" i="12" s="1"/>
  <c r="Y147" i="12" s="1"/>
  <c r="Z147" i="12" s="1"/>
  <c r="AA147" i="12" s="1"/>
  <c r="G148" i="12"/>
  <c r="H148" i="12" s="1"/>
  <c r="I148" i="12" s="1"/>
  <c r="J148" i="12" s="1"/>
  <c r="K148" i="12" s="1"/>
  <c r="L148" i="12" s="1"/>
  <c r="M148" i="12" s="1"/>
  <c r="N148" i="12" s="1"/>
  <c r="O148" i="12" s="1"/>
  <c r="P148" i="12" s="1"/>
  <c r="Q148" i="12" s="1"/>
  <c r="R148" i="12" s="1"/>
  <c r="S148" i="12" s="1"/>
  <c r="T148" i="12" s="1"/>
  <c r="U148" i="12" s="1"/>
  <c r="V148" i="12" s="1"/>
  <c r="W148" i="12" s="1"/>
  <c r="X148" i="12" s="1"/>
  <c r="Y148" i="12" s="1"/>
  <c r="Z148" i="12" s="1"/>
  <c r="AA148" i="12" s="1"/>
  <c r="G149" i="12"/>
  <c r="H149" i="12" s="1"/>
  <c r="I149" i="12" s="1"/>
  <c r="J149" i="12" s="1"/>
  <c r="K149" i="12" s="1"/>
  <c r="L149" i="12" s="1"/>
  <c r="M149" i="12" s="1"/>
  <c r="N149" i="12" s="1"/>
  <c r="O149" i="12" s="1"/>
  <c r="P149" i="12" s="1"/>
  <c r="Q149" i="12" s="1"/>
  <c r="R149" i="12" s="1"/>
  <c r="S149" i="12" s="1"/>
  <c r="T149" i="12" s="1"/>
  <c r="U149" i="12" s="1"/>
  <c r="V149" i="12" s="1"/>
  <c r="W149" i="12" s="1"/>
  <c r="X149" i="12" s="1"/>
  <c r="Y149" i="12" s="1"/>
  <c r="Z149" i="12" s="1"/>
  <c r="AA149" i="12" s="1"/>
  <c r="G150" i="12"/>
  <c r="H150" i="12" s="1"/>
  <c r="I150" i="12" s="1"/>
  <c r="J150" i="12" s="1"/>
  <c r="K150" i="12" s="1"/>
  <c r="L150" i="12" s="1"/>
  <c r="M150" i="12" s="1"/>
  <c r="N150" i="12" s="1"/>
  <c r="O150" i="12" s="1"/>
  <c r="P150" i="12" s="1"/>
  <c r="Q150" i="12" s="1"/>
  <c r="R150" i="12" s="1"/>
  <c r="S150" i="12" s="1"/>
  <c r="T150" i="12" s="1"/>
  <c r="U150" i="12" s="1"/>
  <c r="V150" i="12" s="1"/>
  <c r="W150" i="12" s="1"/>
  <c r="X150" i="12" s="1"/>
  <c r="Y150" i="12" s="1"/>
  <c r="Z150" i="12" s="1"/>
  <c r="AA150" i="12" s="1"/>
  <c r="G151" i="12"/>
  <c r="H151" i="12" s="1"/>
  <c r="I151" i="12" s="1"/>
  <c r="J151" i="12" s="1"/>
  <c r="K151" i="12" s="1"/>
  <c r="L151" i="12" s="1"/>
  <c r="M151" i="12" s="1"/>
  <c r="N151" i="12" s="1"/>
  <c r="O151" i="12" s="1"/>
  <c r="P151" i="12" s="1"/>
  <c r="Q151" i="12" s="1"/>
  <c r="R151" i="12" s="1"/>
  <c r="S151" i="12" s="1"/>
  <c r="T151" i="12" s="1"/>
  <c r="U151" i="12" s="1"/>
  <c r="V151" i="12" s="1"/>
  <c r="W151" i="12" s="1"/>
  <c r="X151" i="12" s="1"/>
  <c r="Y151" i="12" s="1"/>
  <c r="Z151" i="12" s="1"/>
  <c r="AA151" i="12" s="1"/>
  <c r="G152" i="12"/>
  <c r="H152" i="12"/>
  <c r="I152" i="12" s="1"/>
  <c r="J152" i="12" s="1"/>
  <c r="K152" i="12" s="1"/>
  <c r="L152" i="12" s="1"/>
  <c r="M152" i="12" s="1"/>
  <c r="N152" i="12" s="1"/>
  <c r="O152" i="12" s="1"/>
  <c r="P152" i="12" s="1"/>
  <c r="Q152" i="12" s="1"/>
  <c r="R152" i="12" s="1"/>
  <c r="S152" i="12" s="1"/>
  <c r="T152" i="12" s="1"/>
  <c r="U152" i="12" s="1"/>
  <c r="V152" i="12" s="1"/>
  <c r="W152" i="12" s="1"/>
  <c r="X152" i="12" s="1"/>
  <c r="Y152" i="12" s="1"/>
  <c r="Z152" i="12" s="1"/>
  <c r="AA152" i="12" s="1"/>
  <c r="G153" i="12"/>
  <c r="H153" i="12" s="1"/>
  <c r="I153" i="12" s="1"/>
  <c r="J153" i="12" s="1"/>
  <c r="K153" i="12" s="1"/>
  <c r="L153" i="12" s="1"/>
  <c r="M153" i="12" s="1"/>
  <c r="N153" i="12" s="1"/>
  <c r="O153" i="12" s="1"/>
  <c r="P153" i="12" s="1"/>
  <c r="Q153" i="12" s="1"/>
  <c r="R153" i="12" s="1"/>
  <c r="S153" i="12" s="1"/>
  <c r="T153" i="12" s="1"/>
  <c r="U153" i="12" s="1"/>
  <c r="V153" i="12" s="1"/>
  <c r="W153" i="12" s="1"/>
  <c r="X153" i="12" s="1"/>
  <c r="Y153" i="12" s="1"/>
  <c r="Z153" i="12" s="1"/>
  <c r="AA153" i="12" s="1"/>
  <c r="G154" i="12"/>
  <c r="H154" i="12" s="1"/>
  <c r="I154" i="12" s="1"/>
  <c r="J154" i="12" s="1"/>
  <c r="K154" i="12" s="1"/>
  <c r="L154" i="12" s="1"/>
  <c r="M154" i="12" s="1"/>
  <c r="N154" i="12" s="1"/>
  <c r="O154" i="12" s="1"/>
  <c r="P154" i="12" s="1"/>
  <c r="Q154" i="12" s="1"/>
  <c r="R154" i="12" s="1"/>
  <c r="S154" i="12" s="1"/>
  <c r="T154" i="12" s="1"/>
  <c r="U154" i="12" s="1"/>
  <c r="V154" i="12" s="1"/>
  <c r="W154" i="12" s="1"/>
  <c r="X154" i="12" s="1"/>
  <c r="Y154" i="12" s="1"/>
  <c r="Z154" i="12" s="1"/>
  <c r="AA154" i="12" s="1"/>
  <c r="G155" i="12"/>
  <c r="H155" i="12" s="1"/>
  <c r="I155" i="12" s="1"/>
  <c r="J155" i="12" s="1"/>
  <c r="K155" i="12" s="1"/>
  <c r="L155" i="12" s="1"/>
  <c r="M155" i="12" s="1"/>
  <c r="N155" i="12" s="1"/>
  <c r="O155" i="12" s="1"/>
  <c r="P155" i="12" s="1"/>
  <c r="Q155" i="12" s="1"/>
  <c r="R155" i="12" s="1"/>
  <c r="S155" i="12" s="1"/>
  <c r="T155" i="12" s="1"/>
  <c r="U155" i="12" s="1"/>
  <c r="V155" i="12" s="1"/>
  <c r="W155" i="12" s="1"/>
  <c r="X155" i="12" s="1"/>
  <c r="Y155" i="12" s="1"/>
  <c r="Z155" i="12" s="1"/>
  <c r="AA155" i="12" s="1"/>
  <c r="G156" i="12"/>
  <c r="H156" i="12" s="1"/>
  <c r="I156" i="12" s="1"/>
  <c r="J156" i="12" s="1"/>
  <c r="K156" i="12" s="1"/>
  <c r="L156" i="12" s="1"/>
  <c r="M156" i="12" s="1"/>
  <c r="N156" i="12" s="1"/>
  <c r="O156" i="12" s="1"/>
  <c r="P156" i="12" s="1"/>
  <c r="Q156" i="12" s="1"/>
  <c r="R156" i="12" s="1"/>
  <c r="S156" i="12" s="1"/>
  <c r="T156" i="12" s="1"/>
  <c r="U156" i="12" s="1"/>
  <c r="V156" i="12" s="1"/>
  <c r="W156" i="12" s="1"/>
  <c r="X156" i="12" s="1"/>
  <c r="Y156" i="12" s="1"/>
  <c r="Z156" i="12" s="1"/>
  <c r="AA156" i="12" s="1"/>
  <c r="G157" i="12"/>
  <c r="H157" i="12" s="1"/>
  <c r="I157" i="12" s="1"/>
  <c r="J157" i="12" s="1"/>
  <c r="K157" i="12" s="1"/>
  <c r="L157" i="12" s="1"/>
  <c r="M157" i="12" s="1"/>
  <c r="N157" i="12" s="1"/>
  <c r="O157" i="12" s="1"/>
  <c r="P157" i="12" s="1"/>
  <c r="Q157" i="12" s="1"/>
  <c r="R157" i="12" s="1"/>
  <c r="S157" i="12" s="1"/>
  <c r="T157" i="12" s="1"/>
  <c r="U157" i="12" s="1"/>
  <c r="V157" i="12" s="1"/>
  <c r="W157" i="12" s="1"/>
  <c r="X157" i="12" s="1"/>
  <c r="Y157" i="12" s="1"/>
  <c r="Z157" i="12" s="1"/>
  <c r="AA157" i="12" s="1"/>
  <c r="G158" i="12"/>
  <c r="H158" i="12" s="1"/>
  <c r="I158" i="12" s="1"/>
  <c r="J158" i="12" s="1"/>
  <c r="K158" i="12" s="1"/>
  <c r="L158" i="12" s="1"/>
  <c r="M158" i="12" s="1"/>
  <c r="N158" i="12" s="1"/>
  <c r="O158" i="12" s="1"/>
  <c r="P158" i="12" s="1"/>
  <c r="Q158" i="12" s="1"/>
  <c r="R158" i="12" s="1"/>
  <c r="S158" i="12" s="1"/>
  <c r="T158" i="12" s="1"/>
  <c r="U158" i="12" s="1"/>
  <c r="V158" i="12" s="1"/>
  <c r="W158" i="12" s="1"/>
  <c r="X158" i="12" s="1"/>
  <c r="Y158" i="12" s="1"/>
  <c r="Z158" i="12" s="1"/>
  <c r="AA158" i="12" s="1"/>
  <c r="G159" i="12"/>
  <c r="H159" i="12" s="1"/>
  <c r="I159" i="12" s="1"/>
  <c r="J159" i="12" s="1"/>
  <c r="K159" i="12" s="1"/>
  <c r="L159" i="12" s="1"/>
  <c r="M159" i="12" s="1"/>
  <c r="N159" i="12" s="1"/>
  <c r="O159" i="12" s="1"/>
  <c r="P159" i="12" s="1"/>
  <c r="Q159" i="12" s="1"/>
  <c r="R159" i="12" s="1"/>
  <c r="S159" i="12" s="1"/>
  <c r="T159" i="12" s="1"/>
  <c r="U159" i="12" s="1"/>
  <c r="V159" i="12" s="1"/>
  <c r="W159" i="12" s="1"/>
  <c r="X159" i="12" s="1"/>
  <c r="Y159" i="12" s="1"/>
  <c r="Z159" i="12" s="1"/>
  <c r="AA159" i="12" s="1"/>
  <c r="G160" i="12"/>
  <c r="H160" i="12" s="1"/>
  <c r="I160" i="12" s="1"/>
  <c r="J160" i="12" s="1"/>
  <c r="K160" i="12" s="1"/>
  <c r="L160" i="12" s="1"/>
  <c r="M160" i="12" s="1"/>
  <c r="N160" i="12" s="1"/>
  <c r="O160" i="12" s="1"/>
  <c r="P160" i="12" s="1"/>
  <c r="Q160" i="12" s="1"/>
  <c r="R160" i="12" s="1"/>
  <c r="S160" i="12" s="1"/>
  <c r="T160" i="12" s="1"/>
  <c r="U160" i="12" s="1"/>
  <c r="V160" i="12" s="1"/>
  <c r="W160" i="12" s="1"/>
  <c r="X160" i="12" s="1"/>
  <c r="Y160" i="12" s="1"/>
  <c r="Z160" i="12" s="1"/>
  <c r="AA160" i="12" s="1"/>
  <c r="G161" i="12"/>
  <c r="H161" i="12" s="1"/>
  <c r="I161" i="12" s="1"/>
  <c r="J161" i="12" s="1"/>
  <c r="K161" i="12" s="1"/>
  <c r="L161" i="12" s="1"/>
  <c r="M161" i="12" s="1"/>
  <c r="N161" i="12" s="1"/>
  <c r="O161" i="12" s="1"/>
  <c r="P161" i="12" s="1"/>
  <c r="Q161" i="12" s="1"/>
  <c r="R161" i="12" s="1"/>
  <c r="S161" i="12" s="1"/>
  <c r="T161" i="12" s="1"/>
  <c r="U161" i="12" s="1"/>
  <c r="V161" i="12" s="1"/>
  <c r="W161" i="12" s="1"/>
  <c r="X161" i="12" s="1"/>
  <c r="Y161" i="12" s="1"/>
  <c r="Z161" i="12" s="1"/>
  <c r="AA161" i="12" s="1"/>
  <c r="G162" i="12"/>
  <c r="H162" i="12" s="1"/>
  <c r="I162" i="12" s="1"/>
  <c r="J162" i="12" s="1"/>
  <c r="K162" i="12" s="1"/>
  <c r="L162" i="12" s="1"/>
  <c r="M162" i="12" s="1"/>
  <c r="N162" i="12" s="1"/>
  <c r="O162" i="12" s="1"/>
  <c r="P162" i="12" s="1"/>
  <c r="Q162" i="12" s="1"/>
  <c r="R162" i="12" s="1"/>
  <c r="S162" i="12" s="1"/>
  <c r="T162" i="12" s="1"/>
  <c r="U162" i="12" s="1"/>
  <c r="V162" i="12" s="1"/>
  <c r="W162" i="12" s="1"/>
  <c r="X162" i="12" s="1"/>
  <c r="Y162" i="12" s="1"/>
  <c r="Z162" i="12" s="1"/>
  <c r="AA162" i="12" s="1"/>
  <c r="G163" i="12"/>
  <c r="H163" i="12" s="1"/>
  <c r="I163" i="12" s="1"/>
  <c r="J163" i="12" s="1"/>
  <c r="K163" i="12" s="1"/>
  <c r="L163" i="12" s="1"/>
  <c r="M163" i="12" s="1"/>
  <c r="N163" i="12" s="1"/>
  <c r="O163" i="12" s="1"/>
  <c r="P163" i="12" s="1"/>
  <c r="Q163" i="12" s="1"/>
  <c r="R163" i="12" s="1"/>
  <c r="S163" i="12" s="1"/>
  <c r="T163" i="12" s="1"/>
  <c r="U163" i="12" s="1"/>
  <c r="V163" i="12" s="1"/>
  <c r="W163" i="12" s="1"/>
  <c r="X163" i="12" s="1"/>
  <c r="Y163" i="12" s="1"/>
  <c r="Z163" i="12" s="1"/>
  <c r="AA163" i="12" s="1"/>
  <c r="G164" i="12"/>
  <c r="H164" i="12" s="1"/>
  <c r="I164" i="12" s="1"/>
  <c r="J164" i="12" s="1"/>
  <c r="K164" i="12" s="1"/>
  <c r="L164" i="12" s="1"/>
  <c r="M164" i="12" s="1"/>
  <c r="N164" i="12" s="1"/>
  <c r="O164" i="12" s="1"/>
  <c r="P164" i="12" s="1"/>
  <c r="Q164" i="12" s="1"/>
  <c r="R164" i="12" s="1"/>
  <c r="S164" i="12" s="1"/>
  <c r="T164" i="12" s="1"/>
  <c r="U164" i="12" s="1"/>
  <c r="V164" i="12" s="1"/>
  <c r="W164" i="12" s="1"/>
  <c r="X164" i="12" s="1"/>
  <c r="Y164" i="12" s="1"/>
  <c r="Z164" i="12" s="1"/>
  <c r="AA164" i="12" s="1"/>
  <c r="G165" i="12"/>
  <c r="H165" i="12" s="1"/>
  <c r="I165" i="12" s="1"/>
  <c r="J165" i="12" s="1"/>
  <c r="K165" i="12" s="1"/>
  <c r="L165" i="12" s="1"/>
  <c r="M165" i="12" s="1"/>
  <c r="N165" i="12" s="1"/>
  <c r="O165" i="12" s="1"/>
  <c r="P165" i="12" s="1"/>
  <c r="Q165" i="12" s="1"/>
  <c r="R165" i="12" s="1"/>
  <c r="S165" i="12" s="1"/>
  <c r="T165" i="12" s="1"/>
  <c r="U165" i="12" s="1"/>
  <c r="V165" i="12" s="1"/>
  <c r="W165" i="12" s="1"/>
  <c r="X165" i="12" s="1"/>
  <c r="Y165" i="12" s="1"/>
  <c r="Z165" i="12" s="1"/>
  <c r="AA165" i="12" s="1"/>
  <c r="G166" i="12"/>
  <c r="H166" i="12" s="1"/>
  <c r="I166" i="12" s="1"/>
  <c r="J166" i="12" s="1"/>
  <c r="K166" i="12" s="1"/>
  <c r="L166" i="12" s="1"/>
  <c r="M166" i="12" s="1"/>
  <c r="N166" i="12" s="1"/>
  <c r="O166" i="12" s="1"/>
  <c r="P166" i="12" s="1"/>
  <c r="Q166" i="12" s="1"/>
  <c r="R166" i="12" s="1"/>
  <c r="S166" i="12" s="1"/>
  <c r="T166" i="12" s="1"/>
  <c r="U166" i="12" s="1"/>
  <c r="V166" i="12" s="1"/>
  <c r="W166" i="12" s="1"/>
  <c r="X166" i="12" s="1"/>
  <c r="Y166" i="12" s="1"/>
  <c r="Z166" i="12" s="1"/>
  <c r="AA166" i="12" s="1"/>
  <c r="G167" i="12"/>
  <c r="H167" i="12" s="1"/>
  <c r="I167" i="12" s="1"/>
  <c r="J167" i="12" s="1"/>
  <c r="K167" i="12" s="1"/>
  <c r="L167" i="12" s="1"/>
  <c r="M167" i="12" s="1"/>
  <c r="N167" i="12" s="1"/>
  <c r="O167" i="12" s="1"/>
  <c r="P167" i="12" s="1"/>
  <c r="Q167" i="12" s="1"/>
  <c r="R167" i="12" s="1"/>
  <c r="S167" i="12" s="1"/>
  <c r="T167" i="12" s="1"/>
  <c r="U167" i="12" s="1"/>
  <c r="V167" i="12" s="1"/>
  <c r="W167" i="12" s="1"/>
  <c r="X167" i="12" s="1"/>
  <c r="Y167" i="12" s="1"/>
  <c r="Z167" i="12" s="1"/>
  <c r="AA167" i="12" s="1"/>
  <c r="G168" i="12"/>
  <c r="H168" i="12" s="1"/>
  <c r="I168" i="12" s="1"/>
  <c r="J168" i="12" s="1"/>
  <c r="K168" i="12" s="1"/>
  <c r="L168" i="12" s="1"/>
  <c r="M168" i="12" s="1"/>
  <c r="N168" i="12" s="1"/>
  <c r="O168" i="12" s="1"/>
  <c r="P168" i="12" s="1"/>
  <c r="Q168" i="12" s="1"/>
  <c r="R168" i="12" s="1"/>
  <c r="S168" i="12" s="1"/>
  <c r="T168" i="12" s="1"/>
  <c r="U168" i="12" s="1"/>
  <c r="V168" i="12" s="1"/>
  <c r="W168" i="12" s="1"/>
  <c r="X168" i="12" s="1"/>
  <c r="Y168" i="12" s="1"/>
  <c r="Z168" i="12" s="1"/>
  <c r="AA168" i="12" s="1"/>
  <c r="G169" i="12"/>
  <c r="H169" i="12" s="1"/>
  <c r="I169" i="12" s="1"/>
  <c r="J169" i="12" s="1"/>
  <c r="K169" i="12" s="1"/>
  <c r="L169" i="12" s="1"/>
  <c r="M169" i="12" s="1"/>
  <c r="N169" i="12" s="1"/>
  <c r="O169" i="12" s="1"/>
  <c r="P169" i="12" s="1"/>
  <c r="Q169" i="12" s="1"/>
  <c r="R169" i="12" s="1"/>
  <c r="S169" i="12" s="1"/>
  <c r="T169" i="12" s="1"/>
  <c r="U169" i="12" s="1"/>
  <c r="V169" i="12" s="1"/>
  <c r="W169" i="12" s="1"/>
  <c r="X169" i="12" s="1"/>
  <c r="Y169" i="12" s="1"/>
  <c r="Z169" i="12" s="1"/>
  <c r="AA169" i="12" s="1"/>
  <c r="G170" i="12"/>
  <c r="H170" i="12" s="1"/>
  <c r="I170" i="12" s="1"/>
  <c r="J170" i="12" s="1"/>
  <c r="K170" i="12" s="1"/>
  <c r="L170" i="12" s="1"/>
  <c r="M170" i="12" s="1"/>
  <c r="N170" i="12" s="1"/>
  <c r="O170" i="12" s="1"/>
  <c r="P170" i="12" s="1"/>
  <c r="Q170" i="12" s="1"/>
  <c r="R170" i="12" s="1"/>
  <c r="S170" i="12" s="1"/>
  <c r="T170" i="12" s="1"/>
  <c r="U170" i="12" s="1"/>
  <c r="V170" i="12" s="1"/>
  <c r="W170" i="12" s="1"/>
  <c r="X170" i="12" s="1"/>
  <c r="Y170" i="12" s="1"/>
  <c r="Z170" i="12" s="1"/>
  <c r="AA170" i="12" s="1"/>
  <c r="G171" i="12"/>
  <c r="H171" i="12" s="1"/>
  <c r="I171" i="12" s="1"/>
  <c r="J171" i="12" s="1"/>
  <c r="K171" i="12" s="1"/>
  <c r="L171" i="12" s="1"/>
  <c r="M171" i="12" s="1"/>
  <c r="N171" i="12" s="1"/>
  <c r="O171" i="12" s="1"/>
  <c r="P171" i="12" s="1"/>
  <c r="Q171" i="12" s="1"/>
  <c r="R171" i="12" s="1"/>
  <c r="S171" i="12" s="1"/>
  <c r="T171" i="12" s="1"/>
  <c r="U171" i="12" s="1"/>
  <c r="V171" i="12" s="1"/>
  <c r="W171" i="12" s="1"/>
  <c r="X171" i="12" s="1"/>
  <c r="Y171" i="12" s="1"/>
  <c r="Z171" i="12" s="1"/>
  <c r="AA171" i="12" s="1"/>
  <c r="G172" i="12"/>
  <c r="H172" i="12" s="1"/>
  <c r="I172" i="12" s="1"/>
  <c r="J172" i="12" s="1"/>
  <c r="K172" i="12" s="1"/>
  <c r="L172" i="12" s="1"/>
  <c r="M172" i="12" s="1"/>
  <c r="N172" i="12" s="1"/>
  <c r="O172" i="12" s="1"/>
  <c r="P172" i="12" s="1"/>
  <c r="Q172" i="12" s="1"/>
  <c r="R172" i="12" s="1"/>
  <c r="S172" i="12" s="1"/>
  <c r="T172" i="12" s="1"/>
  <c r="U172" i="12" s="1"/>
  <c r="V172" i="12" s="1"/>
  <c r="W172" i="12" s="1"/>
  <c r="X172" i="12" s="1"/>
  <c r="Y172" i="12" s="1"/>
  <c r="Z172" i="12" s="1"/>
  <c r="AA172" i="12" s="1"/>
  <c r="G173" i="12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T173" i="12" s="1"/>
  <c r="U173" i="12" s="1"/>
  <c r="V173" i="12" s="1"/>
  <c r="W173" i="12" s="1"/>
  <c r="X173" i="12" s="1"/>
  <c r="Y173" i="12" s="1"/>
  <c r="Z173" i="12" s="1"/>
  <c r="AA173" i="12" s="1"/>
  <c r="G174" i="12"/>
  <c r="H174" i="12" s="1"/>
  <c r="I174" i="12" s="1"/>
  <c r="J174" i="12" s="1"/>
  <c r="K174" i="12" s="1"/>
  <c r="L174" i="12" s="1"/>
  <c r="M174" i="12" s="1"/>
  <c r="N174" i="12" s="1"/>
  <c r="O174" i="12" s="1"/>
  <c r="P174" i="12" s="1"/>
  <c r="Q174" i="12" s="1"/>
  <c r="R174" i="12" s="1"/>
  <c r="S174" i="12" s="1"/>
  <c r="T174" i="12" s="1"/>
  <c r="U174" i="12" s="1"/>
  <c r="V174" i="12" s="1"/>
  <c r="W174" i="12" s="1"/>
  <c r="X174" i="12" s="1"/>
  <c r="Y174" i="12" s="1"/>
  <c r="Z174" i="12" s="1"/>
  <c r="AA174" i="12" s="1"/>
  <c r="G175" i="12"/>
  <c r="H175" i="12" s="1"/>
  <c r="I175" i="12" s="1"/>
  <c r="J175" i="12" s="1"/>
  <c r="K175" i="12" s="1"/>
  <c r="L175" i="12" s="1"/>
  <c r="M175" i="12" s="1"/>
  <c r="N175" i="12" s="1"/>
  <c r="O175" i="12" s="1"/>
  <c r="P175" i="12" s="1"/>
  <c r="Q175" i="12" s="1"/>
  <c r="R175" i="12" s="1"/>
  <c r="S175" i="12" s="1"/>
  <c r="T175" i="12" s="1"/>
  <c r="U175" i="12" s="1"/>
  <c r="V175" i="12" s="1"/>
  <c r="W175" i="12" s="1"/>
  <c r="X175" i="12" s="1"/>
  <c r="Y175" i="12" s="1"/>
  <c r="Z175" i="12" s="1"/>
  <c r="AA175" i="12" s="1"/>
  <c r="G176" i="12"/>
  <c r="H176" i="12" s="1"/>
  <c r="I176" i="12" s="1"/>
  <c r="J176" i="12" s="1"/>
  <c r="K176" i="12" s="1"/>
  <c r="L176" i="12" s="1"/>
  <c r="M176" i="12" s="1"/>
  <c r="N176" i="12" s="1"/>
  <c r="O176" i="12" s="1"/>
  <c r="P176" i="12" s="1"/>
  <c r="Q176" i="12" s="1"/>
  <c r="R176" i="12" s="1"/>
  <c r="S176" i="12" s="1"/>
  <c r="T176" i="12" s="1"/>
  <c r="U176" i="12" s="1"/>
  <c r="V176" i="12" s="1"/>
  <c r="W176" i="12" s="1"/>
  <c r="X176" i="12" s="1"/>
  <c r="Y176" i="12" s="1"/>
  <c r="Z176" i="12" s="1"/>
  <c r="AA176" i="12" s="1"/>
  <c r="G177" i="12"/>
  <c r="H177" i="12" s="1"/>
  <c r="I177" i="12" s="1"/>
  <c r="J177" i="12" s="1"/>
  <c r="K177" i="12" s="1"/>
  <c r="L177" i="12" s="1"/>
  <c r="M177" i="12" s="1"/>
  <c r="N177" i="12" s="1"/>
  <c r="O177" i="12" s="1"/>
  <c r="P177" i="12" s="1"/>
  <c r="Q177" i="12" s="1"/>
  <c r="R177" i="12" s="1"/>
  <c r="S177" i="12" s="1"/>
  <c r="T177" i="12" s="1"/>
  <c r="U177" i="12" s="1"/>
  <c r="V177" i="12" s="1"/>
  <c r="W177" i="12" s="1"/>
  <c r="X177" i="12" s="1"/>
  <c r="Y177" i="12" s="1"/>
  <c r="Z177" i="12" s="1"/>
  <c r="AA177" i="12" s="1"/>
  <c r="G178" i="12"/>
  <c r="H178" i="12" s="1"/>
  <c r="I178" i="12" s="1"/>
  <c r="J178" i="12" s="1"/>
  <c r="K178" i="12" s="1"/>
  <c r="L178" i="12" s="1"/>
  <c r="M178" i="12" s="1"/>
  <c r="N178" i="12" s="1"/>
  <c r="O178" i="12" s="1"/>
  <c r="P178" i="12" s="1"/>
  <c r="Q178" i="12" s="1"/>
  <c r="R178" i="12" s="1"/>
  <c r="S178" i="12" s="1"/>
  <c r="T178" i="12" s="1"/>
  <c r="U178" i="12" s="1"/>
  <c r="V178" i="12" s="1"/>
  <c r="W178" i="12" s="1"/>
  <c r="X178" i="12" s="1"/>
  <c r="Y178" i="12" s="1"/>
  <c r="Z178" i="12" s="1"/>
  <c r="AA178" i="12" s="1"/>
  <c r="G179" i="12"/>
  <c r="H179" i="12" s="1"/>
  <c r="I179" i="12" s="1"/>
  <c r="J179" i="12" s="1"/>
  <c r="K179" i="12" s="1"/>
  <c r="L179" i="12" s="1"/>
  <c r="M179" i="12" s="1"/>
  <c r="N179" i="12" s="1"/>
  <c r="O179" i="12" s="1"/>
  <c r="P179" i="12" s="1"/>
  <c r="Q179" i="12" s="1"/>
  <c r="R179" i="12" s="1"/>
  <c r="S179" i="12" s="1"/>
  <c r="T179" i="12" s="1"/>
  <c r="U179" i="12" s="1"/>
  <c r="V179" i="12" s="1"/>
  <c r="W179" i="12" s="1"/>
  <c r="X179" i="12" s="1"/>
  <c r="Y179" i="12" s="1"/>
  <c r="Z179" i="12" s="1"/>
  <c r="AA179" i="12" s="1"/>
  <c r="G180" i="12"/>
  <c r="H180" i="12" s="1"/>
  <c r="I180" i="12" s="1"/>
  <c r="J180" i="12" s="1"/>
  <c r="K180" i="12" s="1"/>
  <c r="L180" i="12" s="1"/>
  <c r="M180" i="12" s="1"/>
  <c r="N180" i="12" s="1"/>
  <c r="O180" i="12" s="1"/>
  <c r="P180" i="12" s="1"/>
  <c r="Q180" i="12" s="1"/>
  <c r="R180" i="12" s="1"/>
  <c r="S180" i="12" s="1"/>
  <c r="T180" i="12" s="1"/>
  <c r="U180" i="12" s="1"/>
  <c r="V180" i="12" s="1"/>
  <c r="W180" i="12" s="1"/>
  <c r="X180" i="12" s="1"/>
  <c r="Y180" i="12" s="1"/>
  <c r="Z180" i="12" s="1"/>
  <c r="AA180" i="12" s="1"/>
  <c r="G181" i="12"/>
  <c r="H181" i="12" s="1"/>
  <c r="I181" i="12" s="1"/>
  <c r="J181" i="12" s="1"/>
  <c r="K181" i="12" s="1"/>
  <c r="L181" i="12" s="1"/>
  <c r="M181" i="12" s="1"/>
  <c r="N181" i="12" s="1"/>
  <c r="O181" i="12" s="1"/>
  <c r="P181" i="12" s="1"/>
  <c r="Q181" i="12" s="1"/>
  <c r="R181" i="12" s="1"/>
  <c r="S181" i="12" s="1"/>
  <c r="T181" i="12" s="1"/>
  <c r="U181" i="12" s="1"/>
  <c r="V181" i="12" s="1"/>
  <c r="W181" i="12" s="1"/>
  <c r="X181" i="12" s="1"/>
  <c r="Y181" i="12" s="1"/>
  <c r="Z181" i="12" s="1"/>
  <c r="AA181" i="12" s="1"/>
  <c r="G182" i="12"/>
  <c r="H182" i="12" s="1"/>
  <c r="I182" i="12" s="1"/>
  <c r="J182" i="12" s="1"/>
  <c r="K182" i="12" s="1"/>
  <c r="L182" i="12" s="1"/>
  <c r="M182" i="12" s="1"/>
  <c r="N182" i="12" s="1"/>
  <c r="O182" i="12" s="1"/>
  <c r="P182" i="12" s="1"/>
  <c r="Q182" i="12" s="1"/>
  <c r="R182" i="12" s="1"/>
  <c r="S182" i="12" s="1"/>
  <c r="T182" i="12" s="1"/>
  <c r="U182" i="12" s="1"/>
  <c r="V182" i="12" s="1"/>
  <c r="W182" i="12" s="1"/>
  <c r="X182" i="12" s="1"/>
  <c r="Y182" i="12" s="1"/>
  <c r="Z182" i="12" s="1"/>
  <c r="AA182" i="12" s="1"/>
  <c r="G183" i="12"/>
  <c r="H183" i="12" s="1"/>
  <c r="I183" i="12" s="1"/>
  <c r="J183" i="12" s="1"/>
  <c r="K183" i="12" s="1"/>
  <c r="L183" i="12" s="1"/>
  <c r="M183" i="12" s="1"/>
  <c r="N183" i="12" s="1"/>
  <c r="O183" i="12" s="1"/>
  <c r="P183" i="12" s="1"/>
  <c r="Q183" i="12" s="1"/>
  <c r="R183" i="12" s="1"/>
  <c r="S183" i="12" s="1"/>
  <c r="T183" i="12" s="1"/>
  <c r="U183" i="12" s="1"/>
  <c r="V183" i="12" s="1"/>
  <c r="W183" i="12" s="1"/>
  <c r="X183" i="12" s="1"/>
  <c r="Y183" i="12" s="1"/>
  <c r="Z183" i="12" s="1"/>
  <c r="AA183" i="12" s="1"/>
  <c r="G184" i="12"/>
  <c r="H184" i="12" s="1"/>
  <c r="I184" i="12" s="1"/>
  <c r="J184" i="12" s="1"/>
  <c r="K184" i="12" s="1"/>
  <c r="L184" i="12" s="1"/>
  <c r="M184" i="12" s="1"/>
  <c r="N184" i="12" s="1"/>
  <c r="O184" i="12" s="1"/>
  <c r="P184" i="12" s="1"/>
  <c r="Q184" i="12" s="1"/>
  <c r="R184" i="12" s="1"/>
  <c r="S184" i="12" s="1"/>
  <c r="T184" i="12" s="1"/>
  <c r="U184" i="12" s="1"/>
  <c r="V184" i="12" s="1"/>
  <c r="W184" i="12" s="1"/>
  <c r="X184" i="12" s="1"/>
  <c r="Y184" i="12" s="1"/>
  <c r="Z184" i="12" s="1"/>
  <c r="AA184" i="12" s="1"/>
  <c r="G185" i="12"/>
  <c r="H185" i="12" s="1"/>
  <c r="I185" i="12" s="1"/>
  <c r="J185" i="12" s="1"/>
  <c r="K185" i="12" s="1"/>
  <c r="L185" i="12" s="1"/>
  <c r="M185" i="12" s="1"/>
  <c r="N185" i="12" s="1"/>
  <c r="O185" i="12" s="1"/>
  <c r="P185" i="12" s="1"/>
  <c r="Q185" i="12" s="1"/>
  <c r="R185" i="12" s="1"/>
  <c r="S185" i="12" s="1"/>
  <c r="T185" i="12" s="1"/>
  <c r="U185" i="12" s="1"/>
  <c r="V185" i="12" s="1"/>
  <c r="W185" i="12" s="1"/>
  <c r="X185" i="12" s="1"/>
  <c r="Y185" i="12" s="1"/>
  <c r="Z185" i="12" s="1"/>
  <c r="AA185" i="12" s="1"/>
  <c r="G186" i="12"/>
  <c r="H186" i="12" s="1"/>
  <c r="I186" i="12" s="1"/>
  <c r="J186" i="12" s="1"/>
  <c r="K186" i="12" s="1"/>
  <c r="L186" i="12" s="1"/>
  <c r="M186" i="12" s="1"/>
  <c r="N186" i="12" s="1"/>
  <c r="O186" i="12" s="1"/>
  <c r="P186" i="12" s="1"/>
  <c r="Q186" i="12" s="1"/>
  <c r="R186" i="12" s="1"/>
  <c r="S186" i="12" s="1"/>
  <c r="T186" i="12" s="1"/>
  <c r="U186" i="12" s="1"/>
  <c r="V186" i="12" s="1"/>
  <c r="W186" i="12" s="1"/>
  <c r="X186" i="12" s="1"/>
  <c r="Y186" i="12" s="1"/>
  <c r="Z186" i="12" s="1"/>
  <c r="AA186" i="12" s="1"/>
  <c r="G187" i="12"/>
  <c r="H187" i="12" s="1"/>
  <c r="I187" i="12" s="1"/>
  <c r="J187" i="12" s="1"/>
  <c r="K187" i="12" s="1"/>
  <c r="L187" i="12" s="1"/>
  <c r="M187" i="12" s="1"/>
  <c r="N187" i="12" s="1"/>
  <c r="O187" i="12" s="1"/>
  <c r="P187" i="12" s="1"/>
  <c r="Q187" i="12" s="1"/>
  <c r="R187" i="12" s="1"/>
  <c r="S187" i="12" s="1"/>
  <c r="T187" i="12" s="1"/>
  <c r="U187" i="12" s="1"/>
  <c r="V187" i="12" s="1"/>
  <c r="W187" i="12" s="1"/>
  <c r="X187" i="12" s="1"/>
  <c r="Y187" i="12" s="1"/>
  <c r="Z187" i="12" s="1"/>
  <c r="AA187" i="12" s="1"/>
  <c r="G188" i="12"/>
  <c r="H188" i="12" s="1"/>
  <c r="I188" i="12" s="1"/>
  <c r="J188" i="12" s="1"/>
  <c r="K188" i="12" s="1"/>
  <c r="L188" i="12" s="1"/>
  <c r="M188" i="12" s="1"/>
  <c r="N188" i="12" s="1"/>
  <c r="O188" i="12" s="1"/>
  <c r="P188" i="12" s="1"/>
  <c r="Q188" i="12" s="1"/>
  <c r="R188" i="12" s="1"/>
  <c r="S188" i="12" s="1"/>
  <c r="T188" i="12" s="1"/>
  <c r="U188" i="12" s="1"/>
  <c r="V188" i="12" s="1"/>
  <c r="W188" i="12" s="1"/>
  <c r="X188" i="12" s="1"/>
  <c r="Y188" i="12" s="1"/>
  <c r="Z188" i="12" s="1"/>
  <c r="AA188" i="12" s="1"/>
  <c r="G189" i="12"/>
  <c r="H189" i="12" s="1"/>
  <c r="I189" i="12" s="1"/>
  <c r="J189" i="12" s="1"/>
  <c r="K189" i="12" s="1"/>
  <c r="L189" i="12" s="1"/>
  <c r="M189" i="12" s="1"/>
  <c r="N189" i="12" s="1"/>
  <c r="O189" i="12" s="1"/>
  <c r="P189" i="12" s="1"/>
  <c r="Q189" i="12" s="1"/>
  <c r="R189" i="12" s="1"/>
  <c r="S189" i="12" s="1"/>
  <c r="T189" i="12" s="1"/>
  <c r="U189" i="12" s="1"/>
  <c r="V189" i="12" s="1"/>
  <c r="W189" i="12" s="1"/>
  <c r="X189" i="12" s="1"/>
  <c r="Y189" i="12" s="1"/>
  <c r="Z189" i="12" s="1"/>
  <c r="AA189" i="12" s="1"/>
  <c r="G190" i="12"/>
  <c r="H190" i="12" s="1"/>
  <c r="I190" i="12" s="1"/>
  <c r="J190" i="12" s="1"/>
  <c r="K190" i="12" s="1"/>
  <c r="L190" i="12" s="1"/>
  <c r="M190" i="12" s="1"/>
  <c r="N190" i="12" s="1"/>
  <c r="O190" i="12" s="1"/>
  <c r="P190" i="12" s="1"/>
  <c r="Q190" i="12" s="1"/>
  <c r="R190" i="12" s="1"/>
  <c r="S190" i="12" s="1"/>
  <c r="T190" i="12" s="1"/>
  <c r="U190" i="12" s="1"/>
  <c r="V190" i="12" s="1"/>
  <c r="W190" i="12" s="1"/>
  <c r="X190" i="12" s="1"/>
  <c r="Y190" i="12" s="1"/>
  <c r="Z190" i="12" s="1"/>
  <c r="AA190" i="12" s="1"/>
  <c r="G191" i="12"/>
  <c r="H191" i="12" s="1"/>
  <c r="I191" i="12" s="1"/>
  <c r="J191" i="12" s="1"/>
  <c r="K191" i="12" s="1"/>
  <c r="L191" i="12" s="1"/>
  <c r="M191" i="12" s="1"/>
  <c r="N191" i="12" s="1"/>
  <c r="O191" i="12" s="1"/>
  <c r="P191" i="12" s="1"/>
  <c r="Q191" i="12" s="1"/>
  <c r="R191" i="12" s="1"/>
  <c r="S191" i="12" s="1"/>
  <c r="T191" i="12" s="1"/>
  <c r="U191" i="12" s="1"/>
  <c r="V191" i="12" s="1"/>
  <c r="W191" i="12" s="1"/>
  <c r="X191" i="12" s="1"/>
  <c r="Y191" i="12" s="1"/>
  <c r="Z191" i="12" s="1"/>
  <c r="AA191" i="12" s="1"/>
  <c r="G192" i="12"/>
  <c r="H192" i="12" s="1"/>
  <c r="I192" i="12" s="1"/>
  <c r="J192" i="12" s="1"/>
  <c r="K192" i="12" s="1"/>
  <c r="L192" i="12" s="1"/>
  <c r="M192" i="12" s="1"/>
  <c r="N192" i="12" s="1"/>
  <c r="O192" i="12" s="1"/>
  <c r="P192" i="12" s="1"/>
  <c r="Q192" i="12" s="1"/>
  <c r="R192" i="12" s="1"/>
  <c r="S192" i="12" s="1"/>
  <c r="T192" i="12" s="1"/>
  <c r="U192" i="12" s="1"/>
  <c r="V192" i="12" s="1"/>
  <c r="W192" i="12" s="1"/>
  <c r="X192" i="12" s="1"/>
  <c r="Y192" i="12" s="1"/>
  <c r="Z192" i="12" s="1"/>
  <c r="AA192" i="12" s="1"/>
  <c r="G193" i="12"/>
  <c r="H193" i="12" s="1"/>
  <c r="I193" i="12" s="1"/>
  <c r="J193" i="12" s="1"/>
  <c r="K193" i="12" s="1"/>
  <c r="L193" i="12" s="1"/>
  <c r="M193" i="12" s="1"/>
  <c r="N193" i="12" s="1"/>
  <c r="O193" i="12" s="1"/>
  <c r="P193" i="12" s="1"/>
  <c r="Q193" i="12" s="1"/>
  <c r="R193" i="12" s="1"/>
  <c r="S193" i="12" s="1"/>
  <c r="T193" i="12" s="1"/>
  <c r="U193" i="12" s="1"/>
  <c r="V193" i="12" s="1"/>
  <c r="W193" i="12" s="1"/>
  <c r="X193" i="12" s="1"/>
  <c r="Y193" i="12" s="1"/>
  <c r="Z193" i="12" s="1"/>
  <c r="AA193" i="12" s="1"/>
  <c r="G194" i="12"/>
  <c r="H194" i="12" s="1"/>
  <c r="I194" i="12" s="1"/>
  <c r="J194" i="12" s="1"/>
  <c r="K194" i="12" s="1"/>
  <c r="L194" i="12" s="1"/>
  <c r="M194" i="12" s="1"/>
  <c r="N194" i="12" s="1"/>
  <c r="O194" i="12" s="1"/>
  <c r="P194" i="12" s="1"/>
  <c r="Q194" i="12" s="1"/>
  <c r="R194" i="12" s="1"/>
  <c r="S194" i="12" s="1"/>
  <c r="T194" i="12" s="1"/>
  <c r="U194" i="12" s="1"/>
  <c r="V194" i="12" s="1"/>
  <c r="W194" i="12" s="1"/>
  <c r="X194" i="12" s="1"/>
  <c r="Y194" i="12" s="1"/>
  <c r="Z194" i="12" s="1"/>
  <c r="AA194" i="12" s="1"/>
  <c r="G195" i="12"/>
  <c r="H195" i="12" s="1"/>
  <c r="I195" i="12" s="1"/>
  <c r="J195" i="12" s="1"/>
  <c r="K195" i="12" s="1"/>
  <c r="L195" i="12" s="1"/>
  <c r="M195" i="12" s="1"/>
  <c r="N195" i="12" s="1"/>
  <c r="O195" i="12" s="1"/>
  <c r="P195" i="12" s="1"/>
  <c r="Q195" i="12" s="1"/>
  <c r="R195" i="12" s="1"/>
  <c r="S195" i="12" s="1"/>
  <c r="T195" i="12" s="1"/>
  <c r="U195" i="12" s="1"/>
  <c r="V195" i="12" s="1"/>
  <c r="W195" i="12" s="1"/>
  <c r="X195" i="12" s="1"/>
  <c r="Y195" i="12" s="1"/>
  <c r="Z195" i="12" s="1"/>
  <c r="AA195" i="12" s="1"/>
  <c r="G196" i="12"/>
  <c r="H196" i="12" s="1"/>
  <c r="I196" i="12" s="1"/>
  <c r="J196" i="12" s="1"/>
  <c r="K196" i="12" s="1"/>
  <c r="L196" i="12" s="1"/>
  <c r="M196" i="12" s="1"/>
  <c r="N196" i="12" s="1"/>
  <c r="O196" i="12" s="1"/>
  <c r="P196" i="12" s="1"/>
  <c r="Q196" i="12" s="1"/>
  <c r="R196" i="12" s="1"/>
  <c r="S196" i="12" s="1"/>
  <c r="T196" i="12" s="1"/>
  <c r="U196" i="12" s="1"/>
  <c r="V196" i="12" s="1"/>
  <c r="W196" i="12" s="1"/>
  <c r="X196" i="12" s="1"/>
  <c r="Y196" i="12" s="1"/>
  <c r="Z196" i="12" s="1"/>
  <c r="AA196" i="12" s="1"/>
  <c r="G197" i="12"/>
  <c r="H197" i="12" s="1"/>
  <c r="I197" i="12" s="1"/>
  <c r="J197" i="12" s="1"/>
  <c r="K197" i="12" s="1"/>
  <c r="L197" i="12" s="1"/>
  <c r="M197" i="12" s="1"/>
  <c r="N197" i="12" s="1"/>
  <c r="O197" i="12" s="1"/>
  <c r="P197" i="12" s="1"/>
  <c r="Q197" i="12" s="1"/>
  <c r="R197" i="12" s="1"/>
  <c r="S197" i="12" s="1"/>
  <c r="T197" i="12" s="1"/>
  <c r="U197" i="12" s="1"/>
  <c r="V197" i="12" s="1"/>
  <c r="W197" i="12" s="1"/>
  <c r="X197" i="12" s="1"/>
  <c r="Y197" i="12" s="1"/>
  <c r="Z197" i="12" s="1"/>
  <c r="AA197" i="12" s="1"/>
  <c r="G198" i="12"/>
  <c r="H198" i="12" s="1"/>
  <c r="I198" i="12" s="1"/>
  <c r="J198" i="12" s="1"/>
  <c r="K198" i="12" s="1"/>
  <c r="L198" i="12" s="1"/>
  <c r="M198" i="12" s="1"/>
  <c r="N198" i="12" s="1"/>
  <c r="O198" i="12" s="1"/>
  <c r="P198" i="12" s="1"/>
  <c r="Q198" i="12" s="1"/>
  <c r="R198" i="12" s="1"/>
  <c r="S198" i="12" s="1"/>
  <c r="T198" i="12" s="1"/>
  <c r="U198" i="12" s="1"/>
  <c r="V198" i="12" s="1"/>
  <c r="W198" i="12" s="1"/>
  <c r="X198" i="12" s="1"/>
  <c r="Y198" i="12" s="1"/>
  <c r="Z198" i="12" s="1"/>
  <c r="AA198" i="12" s="1"/>
  <c r="G199" i="12"/>
  <c r="H199" i="12" s="1"/>
  <c r="I199" i="12" s="1"/>
  <c r="J199" i="12" s="1"/>
  <c r="K199" i="12" s="1"/>
  <c r="L199" i="12" s="1"/>
  <c r="M199" i="12" s="1"/>
  <c r="N199" i="12" s="1"/>
  <c r="O199" i="12" s="1"/>
  <c r="P199" i="12" s="1"/>
  <c r="Q199" i="12" s="1"/>
  <c r="R199" i="12" s="1"/>
  <c r="S199" i="12" s="1"/>
  <c r="T199" i="12" s="1"/>
  <c r="U199" i="12" s="1"/>
  <c r="V199" i="12" s="1"/>
  <c r="W199" i="12" s="1"/>
  <c r="X199" i="12" s="1"/>
  <c r="Y199" i="12" s="1"/>
  <c r="Z199" i="12" s="1"/>
  <c r="AA199" i="12" s="1"/>
  <c r="G200" i="12"/>
  <c r="H200" i="12" s="1"/>
  <c r="I200" i="12" s="1"/>
  <c r="J200" i="12" s="1"/>
  <c r="K200" i="12" s="1"/>
  <c r="L200" i="12" s="1"/>
  <c r="M200" i="12" s="1"/>
  <c r="N200" i="12" s="1"/>
  <c r="O200" i="12" s="1"/>
  <c r="P200" i="12" s="1"/>
  <c r="Q200" i="12" s="1"/>
  <c r="R200" i="12" s="1"/>
  <c r="S200" i="12" s="1"/>
  <c r="T200" i="12" s="1"/>
  <c r="U200" i="12" s="1"/>
  <c r="V200" i="12" s="1"/>
  <c r="W200" i="12" s="1"/>
  <c r="X200" i="12" s="1"/>
  <c r="Y200" i="12" s="1"/>
  <c r="Z200" i="12" s="1"/>
  <c r="AA200" i="12" s="1"/>
  <c r="G201" i="12"/>
  <c r="H201" i="12" s="1"/>
  <c r="I201" i="12" s="1"/>
  <c r="J201" i="12" s="1"/>
  <c r="K201" i="12" s="1"/>
  <c r="L201" i="12" s="1"/>
  <c r="M201" i="12" s="1"/>
  <c r="N201" i="12" s="1"/>
  <c r="O201" i="12" s="1"/>
  <c r="P201" i="12" s="1"/>
  <c r="Q201" i="12" s="1"/>
  <c r="R201" i="12" s="1"/>
  <c r="S201" i="12" s="1"/>
  <c r="T201" i="12" s="1"/>
  <c r="U201" i="12" s="1"/>
  <c r="V201" i="12" s="1"/>
  <c r="W201" i="12" s="1"/>
  <c r="X201" i="12" s="1"/>
  <c r="Y201" i="12" s="1"/>
  <c r="Z201" i="12" s="1"/>
  <c r="AA201" i="12" s="1"/>
  <c r="G2" i="12" l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B2" i="13"/>
  <c r="BT201" i="13"/>
  <c r="BS201" i="13"/>
  <c r="BR201" i="13"/>
  <c r="BQ201" i="13"/>
  <c r="BP201" i="13"/>
  <c r="BO201" i="13"/>
  <c r="BN201" i="13"/>
  <c r="BM201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BT200" i="13"/>
  <c r="BS200" i="13"/>
  <c r="BR200" i="13"/>
  <c r="BQ200" i="13"/>
  <c r="BP200" i="13"/>
  <c r="BO200" i="13"/>
  <c r="BN200" i="13"/>
  <c r="BM200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BT199" i="13"/>
  <c r="BS199" i="13"/>
  <c r="BR199" i="13"/>
  <c r="BQ199" i="13"/>
  <c r="BP199" i="13"/>
  <c r="BO199" i="13"/>
  <c r="BN199" i="13"/>
  <c r="BM199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BT198" i="13"/>
  <c r="BS198" i="13"/>
  <c r="BR198" i="13"/>
  <c r="BQ198" i="13"/>
  <c r="BP198" i="13"/>
  <c r="BO198" i="13"/>
  <c r="BN198" i="13"/>
  <c r="BM198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BT197" i="13"/>
  <c r="BS197" i="13"/>
  <c r="BR197" i="13"/>
  <c r="BQ197" i="13"/>
  <c r="BP197" i="13"/>
  <c r="BO197" i="13"/>
  <c r="BN197" i="13"/>
  <c r="BM197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BT196" i="13"/>
  <c r="BS196" i="13"/>
  <c r="BR196" i="13"/>
  <c r="BQ196" i="13"/>
  <c r="BP196" i="13"/>
  <c r="BO196" i="13"/>
  <c r="BN196" i="13"/>
  <c r="BM196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BT195" i="13"/>
  <c r="BS195" i="13"/>
  <c r="BR195" i="13"/>
  <c r="BQ195" i="13"/>
  <c r="BP195" i="13"/>
  <c r="BO195" i="13"/>
  <c r="BN195" i="13"/>
  <c r="BM195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BT194" i="13"/>
  <c r="BS194" i="13"/>
  <c r="BR194" i="13"/>
  <c r="BQ194" i="13"/>
  <c r="BP194" i="13"/>
  <c r="BO194" i="13"/>
  <c r="BN194" i="13"/>
  <c r="BM194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BT193" i="13"/>
  <c r="BS193" i="13"/>
  <c r="BR193" i="13"/>
  <c r="BQ193" i="13"/>
  <c r="BP193" i="13"/>
  <c r="BO193" i="13"/>
  <c r="BN193" i="13"/>
  <c r="BM193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BT192" i="13"/>
  <c r="BS192" i="13"/>
  <c r="BR192" i="13"/>
  <c r="BQ192" i="13"/>
  <c r="BP192" i="13"/>
  <c r="BO192" i="13"/>
  <c r="BN192" i="13"/>
  <c r="BM192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BT191" i="13"/>
  <c r="BS191" i="13"/>
  <c r="BR191" i="13"/>
  <c r="BQ191" i="13"/>
  <c r="BP191" i="13"/>
  <c r="BO191" i="13"/>
  <c r="BN191" i="13"/>
  <c r="BM191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BT190" i="13"/>
  <c r="BS190" i="13"/>
  <c r="BR190" i="13"/>
  <c r="BQ190" i="13"/>
  <c r="BP190" i="13"/>
  <c r="BO190" i="13"/>
  <c r="BN190" i="13"/>
  <c r="BM190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BT189" i="13"/>
  <c r="BS189" i="13"/>
  <c r="BR189" i="13"/>
  <c r="BQ189" i="13"/>
  <c r="BP189" i="13"/>
  <c r="BO189" i="13"/>
  <c r="BN189" i="13"/>
  <c r="BM189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BT188" i="13"/>
  <c r="BS188" i="13"/>
  <c r="BR188" i="13"/>
  <c r="BQ188" i="13"/>
  <c r="BP188" i="13"/>
  <c r="BO188" i="13"/>
  <c r="BN188" i="13"/>
  <c r="BM188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BT187" i="13"/>
  <c r="BS187" i="13"/>
  <c r="BR187" i="13"/>
  <c r="BQ187" i="13"/>
  <c r="BP187" i="13"/>
  <c r="BO187" i="13"/>
  <c r="BN187" i="13"/>
  <c r="BM187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BT186" i="13"/>
  <c r="BS186" i="13"/>
  <c r="BR186" i="13"/>
  <c r="BQ186" i="13"/>
  <c r="BP186" i="13"/>
  <c r="BO186" i="13"/>
  <c r="BN186" i="13"/>
  <c r="BM186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BT185" i="13"/>
  <c r="BS185" i="13"/>
  <c r="BR185" i="13"/>
  <c r="BQ185" i="13"/>
  <c r="BP185" i="13"/>
  <c r="BO185" i="13"/>
  <c r="BN185" i="13"/>
  <c r="BM185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BT184" i="13"/>
  <c r="BS184" i="13"/>
  <c r="BR184" i="13"/>
  <c r="BQ184" i="13"/>
  <c r="BP184" i="13"/>
  <c r="BO184" i="13"/>
  <c r="BN184" i="13"/>
  <c r="BM184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BT183" i="13"/>
  <c r="BS183" i="13"/>
  <c r="BR183" i="13"/>
  <c r="BQ183" i="13"/>
  <c r="BP183" i="13"/>
  <c r="BO183" i="13"/>
  <c r="BN183" i="13"/>
  <c r="BM183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BT182" i="13"/>
  <c r="BS182" i="13"/>
  <c r="BR182" i="13"/>
  <c r="BQ182" i="13"/>
  <c r="BP182" i="13"/>
  <c r="BO182" i="13"/>
  <c r="BN182" i="13"/>
  <c r="BM182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BT181" i="13"/>
  <c r="BS181" i="13"/>
  <c r="BR181" i="13"/>
  <c r="BQ181" i="13"/>
  <c r="BP181" i="13"/>
  <c r="BO181" i="13"/>
  <c r="BN181" i="13"/>
  <c r="BM181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BT180" i="13"/>
  <c r="BS180" i="13"/>
  <c r="BR180" i="13"/>
  <c r="BQ180" i="13"/>
  <c r="BP180" i="13"/>
  <c r="BO180" i="13"/>
  <c r="BN180" i="13"/>
  <c r="BM180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BT179" i="13"/>
  <c r="BS179" i="13"/>
  <c r="BR179" i="13"/>
  <c r="BQ179" i="13"/>
  <c r="BP179" i="13"/>
  <c r="BO179" i="13"/>
  <c r="BN179" i="13"/>
  <c r="BM179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BT178" i="13"/>
  <c r="BS178" i="13"/>
  <c r="BR178" i="13"/>
  <c r="BQ178" i="13"/>
  <c r="BP178" i="13"/>
  <c r="BO178" i="13"/>
  <c r="BN178" i="13"/>
  <c r="BM178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BT93" i="13"/>
  <c r="BS93" i="13"/>
  <c r="BR93" i="13"/>
  <c r="BQ93" i="13"/>
  <c r="BP93" i="13"/>
  <c r="BO93" i="13"/>
  <c r="BN93" i="13"/>
  <c r="BM93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BT92" i="13"/>
  <c r="BS92" i="13"/>
  <c r="BR92" i="13"/>
  <c r="BQ92" i="13"/>
  <c r="BP92" i="13"/>
  <c r="BO92" i="13"/>
  <c r="BN92" i="13"/>
  <c r="BM92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BT91" i="13"/>
  <c r="BS91" i="13"/>
  <c r="BR91" i="13"/>
  <c r="BQ91" i="13"/>
  <c r="BP91" i="13"/>
  <c r="BO91" i="13"/>
  <c r="BN91" i="13"/>
  <c r="BM91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BT90" i="13"/>
  <c r="BS90" i="13"/>
  <c r="BR90" i="13"/>
  <c r="BQ90" i="13"/>
  <c r="BP90" i="13"/>
  <c r="BO90" i="13"/>
  <c r="BN90" i="13"/>
  <c r="BM90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BT89" i="13"/>
  <c r="BS89" i="13"/>
  <c r="BR89" i="13"/>
  <c r="BQ89" i="13"/>
  <c r="BP89" i="13"/>
  <c r="BO89" i="13"/>
  <c r="BN89" i="13"/>
  <c r="BM89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BT88" i="13"/>
  <c r="BS88" i="13"/>
  <c r="BR88" i="13"/>
  <c r="BQ88" i="13"/>
  <c r="BP88" i="13"/>
  <c r="BO88" i="13"/>
  <c r="BN88" i="13"/>
  <c r="BM88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BT87" i="13"/>
  <c r="BS87" i="13"/>
  <c r="BR87" i="13"/>
  <c r="BQ87" i="13"/>
  <c r="BP87" i="13"/>
  <c r="BO87" i="13"/>
  <c r="BN87" i="13"/>
  <c r="BM87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BT86" i="13"/>
  <c r="BS86" i="13"/>
  <c r="BR86" i="13"/>
  <c r="BQ86" i="13"/>
  <c r="BP86" i="13"/>
  <c r="BO86" i="13"/>
  <c r="BN86" i="13"/>
  <c r="BM86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BT85" i="13"/>
  <c r="BS85" i="13"/>
  <c r="BR85" i="13"/>
  <c r="BQ85" i="13"/>
  <c r="BP85" i="13"/>
  <c r="BO85" i="13"/>
  <c r="BN85" i="13"/>
  <c r="BM85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BT84" i="13"/>
  <c r="BS84" i="13"/>
  <c r="BR84" i="13"/>
  <c r="BQ84" i="13"/>
  <c r="BP84" i="13"/>
  <c r="BO84" i="13"/>
  <c r="BN84" i="13"/>
  <c r="BM84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BT83" i="13"/>
  <c r="BS83" i="13"/>
  <c r="BR83" i="13"/>
  <c r="BQ83" i="13"/>
  <c r="BP83" i="13"/>
  <c r="BO83" i="13"/>
  <c r="BN83" i="13"/>
  <c r="BM83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BT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BT80" i="13"/>
  <c r="BS80" i="13"/>
  <c r="BR80" i="13"/>
  <c r="BQ80" i="13"/>
  <c r="BP80" i="13"/>
  <c r="BO80" i="13"/>
  <c r="BN80" i="13"/>
  <c r="BM80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BT79" i="13"/>
  <c r="BS79" i="13"/>
  <c r="BR79" i="13"/>
  <c r="BQ79" i="13"/>
  <c r="BP79" i="13"/>
  <c r="BO79" i="13"/>
  <c r="BN79" i="13"/>
  <c r="BM79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BT78" i="13"/>
  <c r="BS78" i="13"/>
  <c r="BR78" i="13"/>
  <c r="BQ78" i="13"/>
  <c r="BP78" i="13"/>
  <c r="BO78" i="13"/>
  <c r="BN78" i="13"/>
  <c r="BM78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BT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BT76" i="13"/>
  <c r="BS76" i="13"/>
  <c r="BR76" i="13"/>
  <c r="BQ76" i="13"/>
  <c r="BP76" i="13"/>
  <c r="BO76" i="13"/>
  <c r="BN76" i="13"/>
  <c r="BM76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BT75" i="13"/>
  <c r="BS75" i="13"/>
  <c r="BR75" i="13"/>
  <c r="BQ75" i="13"/>
  <c r="BP75" i="13"/>
  <c r="BO75" i="13"/>
  <c r="BN75" i="13"/>
  <c r="BM75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BT74" i="13"/>
  <c r="BS74" i="13"/>
  <c r="BR74" i="13"/>
  <c r="BQ74" i="13"/>
  <c r="BP74" i="13"/>
  <c r="BO74" i="13"/>
  <c r="BN74" i="13"/>
  <c r="BM74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BT73" i="13"/>
  <c r="BS73" i="13"/>
  <c r="BR73" i="13"/>
  <c r="BQ73" i="13"/>
  <c r="BP73" i="13"/>
  <c r="BO73" i="13"/>
  <c r="BN73" i="13"/>
  <c r="BM73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BT72" i="13"/>
  <c r="BS72" i="13"/>
  <c r="BR72" i="13"/>
  <c r="BQ72" i="13"/>
  <c r="BP72" i="13"/>
  <c r="BO72" i="13"/>
  <c r="BN72" i="13"/>
  <c r="BM72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BT71" i="13"/>
  <c r="BS71" i="13"/>
  <c r="BR71" i="13"/>
  <c r="BQ71" i="13"/>
  <c r="BP71" i="13"/>
  <c r="BO71" i="13"/>
  <c r="BN71" i="13"/>
  <c r="BM71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BT70" i="13"/>
  <c r="BS70" i="13"/>
  <c r="BR70" i="13"/>
  <c r="BQ70" i="13"/>
  <c r="BP70" i="13"/>
  <c r="BO70" i="13"/>
  <c r="BN70" i="13"/>
  <c r="BM70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BT69" i="13"/>
  <c r="BS69" i="13"/>
  <c r="BR69" i="13"/>
  <c r="BQ69" i="13"/>
  <c r="BP69" i="13"/>
  <c r="BO69" i="13"/>
  <c r="BN69" i="13"/>
  <c r="BM69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BT68" i="13"/>
  <c r="BS68" i="13"/>
  <c r="BR68" i="13"/>
  <c r="BQ68" i="13"/>
  <c r="BP68" i="13"/>
  <c r="BO68" i="13"/>
  <c r="BN68" i="13"/>
  <c r="BM68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BT67" i="13"/>
  <c r="BS67" i="13"/>
  <c r="BR67" i="13"/>
  <c r="BQ67" i="13"/>
  <c r="BP67" i="13"/>
  <c r="BO67" i="13"/>
  <c r="BN67" i="13"/>
  <c r="BM67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BT66" i="13"/>
  <c r="BS66" i="13"/>
  <c r="BR66" i="13"/>
  <c r="BQ66" i="13"/>
  <c r="BP66" i="13"/>
  <c r="BO66" i="13"/>
  <c r="BN66" i="13"/>
  <c r="BM66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BT65" i="13"/>
  <c r="BS65" i="13"/>
  <c r="BR65" i="13"/>
  <c r="BQ65" i="13"/>
  <c r="BP65" i="13"/>
  <c r="BO65" i="13"/>
  <c r="BN65" i="13"/>
  <c r="BM65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BT64" i="13"/>
  <c r="BS64" i="13"/>
  <c r="BR64" i="13"/>
  <c r="BQ64" i="13"/>
  <c r="BP64" i="13"/>
  <c r="BO64" i="13"/>
  <c r="BN64" i="13"/>
  <c r="BM64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BT63" i="13"/>
  <c r="BS63" i="13"/>
  <c r="BR63" i="13"/>
  <c r="BQ63" i="13"/>
  <c r="BP63" i="13"/>
  <c r="BO63" i="13"/>
  <c r="BN63" i="13"/>
  <c r="BM63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BT62" i="13"/>
  <c r="BS62" i="13"/>
  <c r="BR62" i="13"/>
  <c r="BQ62" i="13"/>
  <c r="BP62" i="13"/>
  <c r="BO62" i="13"/>
  <c r="BN62" i="13"/>
  <c r="BM62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BT61" i="13"/>
  <c r="BS61" i="13"/>
  <c r="BR61" i="13"/>
  <c r="BQ61" i="13"/>
  <c r="BP61" i="13"/>
  <c r="BO61" i="13"/>
  <c r="BN61" i="13"/>
  <c r="BM61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BT60" i="13"/>
  <c r="BS60" i="13"/>
  <c r="BR60" i="13"/>
  <c r="BQ60" i="13"/>
  <c r="BP60" i="13"/>
  <c r="BO60" i="13"/>
  <c r="BN60" i="13"/>
  <c r="BM60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BT59" i="13"/>
  <c r="BS59" i="13"/>
  <c r="BR59" i="13"/>
  <c r="BQ59" i="13"/>
  <c r="BP59" i="13"/>
  <c r="BO59" i="13"/>
  <c r="BN59" i="13"/>
  <c r="BM59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BT58" i="13"/>
  <c r="BS58" i="13"/>
  <c r="BR58" i="13"/>
  <c r="BQ58" i="13"/>
  <c r="BP58" i="13"/>
  <c r="BO58" i="13"/>
  <c r="BN58" i="13"/>
  <c r="BM58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BT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BT49" i="13"/>
  <c r="BS49" i="13"/>
  <c r="BR49" i="13"/>
  <c r="BQ49" i="13"/>
  <c r="BP49" i="13"/>
  <c r="BO49" i="13"/>
  <c r="BN49" i="13"/>
  <c r="BM49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BT48" i="13"/>
  <c r="BS48" i="13"/>
  <c r="BR48" i="13"/>
  <c r="BQ48" i="13"/>
  <c r="BP48" i="13"/>
  <c r="BO48" i="13"/>
  <c r="BN48" i="13"/>
  <c r="BM48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BT47" i="13"/>
  <c r="BS47" i="13"/>
  <c r="BR47" i="13"/>
  <c r="BQ47" i="13"/>
  <c r="BP47" i="13"/>
  <c r="BO47" i="13"/>
  <c r="BN47" i="13"/>
  <c r="BM47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BT46" i="13"/>
  <c r="BS46" i="13"/>
  <c r="BR46" i="13"/>
  <c r="BQ46" i="13"/>
  <c r="BP46" i="13"/>
  <c r="BO46" i="13"/>
  <c r="BN46" i="13"/>
  <c r="BM46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BT45" i="13"/>
  <c r="BS45" i="13"/>
  <c r="BR45" i="13"/>
  <c r="BQ45" i="13"/>
  <c r="BP45" i="13"/>
  <c r="BO45" i="13"/>
  <c r="BN45" i="13"/>
  <c r="BM45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BT44" i="13"/>
  <c r="BS44" i="13"/>
  <c r="BR44" i="13"/>
  <c r="BQ44" i="13"/>
  <c r="BP44" i="13"/>
  <c r="BO44" i="13"/>
  <c r="BN44" i="13"/>
  <c r="BM44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BT41" i="13"/>
  <c r="BS41" i="13"/>
  <c r="BR41" i="13"/>
  <c r="BQ41" i="13"/>
  <c r="BP41" i="13"/>
  <c r="BO41" i="13"/>
  <c r="BN41" i="13"/>
  <c r="BM41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BT40" i="13"/>
  <c r="BS40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BT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BT27" i="13"/>
  <c r="BS27" i="13"/>
  <c r="BR27" i="13"/>
  <c r="BQ27" i="13"/>
  <c r="BP27" i="13"/>
  <c r="BO27" i="13"/>
  <c r="BN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BT26" i="13"/>
  <c r="BS26" i="13"/>
  <c r="BR26" i="13"/>
  <c r="BQ26" i="13"/>
  <c r="BP26" i="13"/>
  <c r="BO26" i="13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BT16" i="13"/>
  <c r="BS16" i="13"/>
  <c r="BR16" i="13"/>
  <c r="BQ16" i="13"/>
  <c r="BP16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BT14" i="13"/>
  <c r="BS14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BT12" i="13"/>
  <c r="BS12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BT2" i="13"/>
  <c r="BS2" i="13"/>
  <c r="BR2" i="13"/>
  <c r="BQ2" i="13"/>
  <c r="BP2" i="13"/>
  <c r="BO2" i="13"/>
  <c r="BN2" i="13"/>
  <c r="BM2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H10" i="1" l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9" i="1"/>
  <c r="E39" i="1"/>
  <c r="E38" i="1"/>
  <c r="J12" i="1" l="1"/>
  <c r="J20" i="1"/>
  <c r="J24" i="1"/>
  <c r="J28" i="1"/>
  <c r="J33" i="1"/>
  <c r="J11" i="1"/>
  <c r="J34" i="1"/>
  <c r="J10" i="1"/>
  <c r="J14" i="1"/>
  <c r="J15" i="1"/>
  <c r="J18" i="1"/>
  <c r="J22" i="1"/>
  <c r="J26" i="1"/>
  <c r="J27" i="1"/>
  <c r="J30" i="1"/>
  <c r="J31" i="1"/>
  <c r="J32" i="1" l="1"/>
  <c r="J16" i="1"/>
  <c r="J23" i="1"/>
  <c r="J19" i="1"/>
  <c r="J29" i="1"/>
  <c r="J25" i="1"/>
  <c r="J21" i="1"/>
  <c r="J17" i="1"/>
  <c r="J13" i="1"/>
  <c r="J9" i="1"/>
  <c r="C3" i="11" l="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N12" i="1" l="1"/>
  <c r="P11" i="1"/>
  <c r="P12" i="1" l="1"/>
  <c r="N13" i="1"/>
  <c r="P13" i="1" l="1"/>
  <c r="N14" i="1"/>
  <c r="P14" i="1" l="1"/>
  <c r="N15" i="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N16" i="1" l="1"/>
  <c r="P15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7" i="5"/>
  <c r="B117" i="6" s="1"/>
  <c r="B117" i="8" s="1"/>
  <c r="C117" i="9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C116" i="9" s="1"/>
  <c r="B92" i="4"/>
  <c r="B92" i="12" s="1"/>
  <c r="B90" i="4"/>
  <c r="B90" i="12" s="1"/>
  <c r="B77" i="4"/>
  <c r="B77" i="12" s="1"/>
  <c r="B4" i="5"/>
  <c r="B4" i="6" s="1"/>
  <c r="B4" i="8" s="1"/>
  <c r="C4" i="9" s="1"/>
  <c r="B75" i="4"/>
  <c r="B75" i="12" s="1"/>
  <c r="B2" i="5"/>
  <c r="B2" i="6" s="1"/>
  <c r="B2" i="8" s="1"/>
  <c r="C2" i="9" s="1"/>
  <c r="B74" i="4"/>
  <c r="B74" i="12" s="1"/>
  <c r="B52" i="5"/>
  <c r="B52" i="6" s="1"/>
  <c r="B52" i="8" s="1"/>
  <c r="C52" i="9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C133" i="9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C140" i="9" s="1"/>
  <c r="B197" i="4"/>
  <c r="B197" i="12" s="1"/>
  <c r="B125" i="4"/>
  <c r="B125" i="12" s="1"/>
  <c r="B61" i="4"/>
  <c r="B61" i="12" s="1"/>
  <c r="B177" i="5"/>
  <c r="B177" i="6" s="1"/>
  <c r="B68" i="5"/>
  <c r="B68" i="6" s="1"/>
  <c r="B68" i="8" s="1"/>
  <c r="C68" i="9" s="1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C148" i="9" s="1"/>
  <c r="B54" i="5"/>
  <c r="B54" i="6" s="1"/>
  <c r="B54" i="8" s="1"/>
  <c r="C54" i="9" s="1"/>
  <c r="B135" i="8"/>
  <c r="C135" i="9" s="1"/>
  <c r="B132" i="6"/>
  <c r="B132" i="8" s="1"/>
  <c r="C132" i="9" s="1"/>
  <c r="B164" i="6"/>
  <c r="B164" i="8" s="1"/>
  <c r="C164" i="9" s="1"/>
  <c r="B110" i="6"/>
  <c r="B110" i="8" s="1"/>
  <c r="C110" i="9" s="1"/>
  <c r="B94" i="6"/>
  <c r="B94" i="8" s="1"/>
  <c r="C94" i="9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C8" i="9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C180" i="9" s="1"/>
  <c r="B6" i="5"/>
  <c r="B167" i="5"/>
  <c r="B167" i="6" s="1"/>
  <c r="B185" i="6"/>
  <c r="B185" i="8" s="1"/>
  <c r="C185" i="9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C184" i="9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C158" i="9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C38" i="9" s="1"/>
  <c r="B61" i="8"/>
  <c r="C61" i="9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C36" i="9" s="1"/>
  <c r="B176" i="6"/>
  <c r="B176" i="8" s="1"/>
  <c r="C176" i="9" s="1"/>
  <c r="B128" i="6"/>
  <c r="B128" i="8" s="1"/>
  <c r="C128" i="9" s="1"/>
  <c r="B96" i="6"/>
  <c r="B96" i="8" s="1"/>
  <c r="C96" i="9" s="1"/>
  <c r="B32" i="6"/>
  <c r="B32" i="8" s="1"/>
  <c r="C32" i="9" s="1"/>
  <c r="B175" i="6"/>
  <c r="B175" i="8" s="1"/>
  <c r="C175" i="9" s="1"/>
  <c r="B95" i="6"/>
  <c r="B95" i="8" s="1"/>
  <c r="C95" i="9" s="1"/>
  <c r="B55" i="6"/>
  <c r="B55" i="8" s="1"/>
  <c r="C55" i="9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C39" i="9" s="1"/>
  <c r="B160" i="4"/>
  <c r="B160" i="12" s="1"/>
  <c r="B160" i="5"/>
  <c r="B175" i="4"/>
  <c r="B175" i="12" s="1"/>
  <c r="B60" i="6"/>
  <c r="B60" i="8" s="1"/>
  <c r="C60" i="9" s="1"/>
  <c r="B199" i="6"/>
  <c r="B199" i="8" s="1"/>
  <c r="C199" i="9" s="1"/>
  <c r="B69" i="6"/>
  <c r="B69" i="8" s="1"/>
  <c r="C69" i="9" s="1"/>
  <c r="B33" i="5"/>
  <c r="B5" i="6"/>
  <c r="B5" i="8" s="1"/>
  <c r="C5" i="9" s="1"/>
  <c r="B134" i="8"/>
  <c r="C134" i="9" s="1"/>
  <c r="B53" i="6"/>
  <c r="B53" i="8" s="1"/>
  <c r="C53" i="9" s="1"/>
  <c r="B128" i="4"/>
  <c r="B128" i="12" s="1"/>
  <c r="B159" i="4"/>
  <c r="B159" i="12" s="1"/>
  <c r="B159" i="5"/>
  <c r="B156" i="6"/>
  <c r="B156" i="8" s="1"/>
  <c r="C156" i="9" s="1"/>
  <c r="B155" i="8"/>
  <c r="C155" i="9" s="1"/>
  <c r="B139" i="6"/>
  <c r="B139" i="8" s="1"/>
  <c r="C139" i="9" s="1"/>
  <c r="B123" i="8"/>
  <c r="C123" i="9" s="1"/>
  <c r="B107" i="6"/>
  <c r="B107" i="8" s="1"/>
  <c r="C107" i="9" s="1"/>
  <c r="B91" i="6"/>
  <c r="B91" i="8" s="1"/>
  <c r="C91" i="9" s="1"/>
  <c r="B75" i="6"/>
  <c r="B75" i="8" s="1"/>
  <c r="C75" i="9" s="1"/>
  <c r="B59" i="6"/>
  <c r="B59" i="8" s="1"/>
  <c r="C59" i="9" s="1"/>
  <c r="B27" i="6"/>
  <c r="B27" i="8" s="1"/>
  <c r="C27" i="9" s="1"/>
  <c r="B11" i="6"/>
  <c r="B11" i="8" s="1"/>
  <c r="C11" i="9" s="1"/>
  <c r="B198" i="6"/>
  <c r="B198" i="8" s="1"/>
  <c r="C198" i="9" s="1"/>
  <c r="B151" i="8"/>
  <c r="C151" i="9" s="1"/>
  <c r="B45" i="8"/>
  <c r="C45" i="9" s="1"/>
  <c r="B176" i="4"/>
  <c r="B176" i="12" s="1"/>
  <c r="B85" i="8"/>
  <c r="C85" i="9" s="1"/>
  <c r="B125" i="6"/>
  <c r="B125" i="8" s="1"/>
  <c r="C125" i="9" s="1"/>
  <c r="B29" i="6"/>
  <c r="B29" i="8" s="1"/>
  <c r="C29" i="9" s="1"/>
  <c r="B32" i="4"/>
  <c r="B32" i="12" s="1"/>
  <c r="B150" i="8"/>
  <c r="C150" i="9" s="1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C92" i="9" s="1"/>
  <c r="B12" i="6"/>
  <c r="B12" i="8" s="1"/>
  <c r="C12" i="9" s="1"/>
  <c r="B171" i="6"/>
  <c r="B171" i="8" s="1"/>
  <c r="C171" i="9" s="1"/>
  <c r="B153" i="8"/>
  <c r="C153" i="9" s="1"/>
  <c r="B31" i="4"/>
  <c r="B31" i="12" s="1"/>
  <c r="B149" i="8"/>
  <c r="C149" i="9" s="1"/>
  <c r="B65" i="5"/>
  <c r="B109" i="8"/>
  <c r="C109" i="9" s="1"/>
  <c r="B144" i="4"/>
  <c r="B144" i="12" s="1"/>
  <c r="B111" i="4"/>
  <c r="B111" i="12" s="1"/>
  <c r="B111" i="5"/>
  <c r="B77" i="6"/>
  <c r="B77" i="8" s="1"/>
  <c r="C77" i="9" s="1"/>
  <c r="B34" i="5"/>
  <c r="B124" i="6"/>
  <c r="B124" i="8" s="1"/>
  <c r="C124" i="9" s="1"/>
  <c r="B28" i="6"/>
  <c r="B28" i="8" s="1"/>
  <c r="C28" i="9" s="1"/>
  <c r="B152" i="8"/>
  <c r="C152" i="9" s="1"/>
  <c r="B95" i="4"/>
  <c r="B95" i="12" s="1"/>
  <c r="B64" i="4"/>
  <c r="B64" i="12" s="1"/>
  <c r="B64" i="5"/>
  <c r="B118" i="6"/>
  <c r="B118" i="8" s="1"/>
  <c r="C118" i="9" s="1"/>
  <c r="B14" i="6"/>
  <c r="B14" i="8" s="1"/>
  <c r="C14" i="9" s="1"/>
  <c r="B96" i="4"/>
  <c r="B96" i="12" s="1"/>
  <c r="B16" i="5"/>
  <c r="B16" i="4"/>
  <c r="B16" i="12" s="1"/>
  <c r="B127" i="6"/>
  <c r="B127" i="8" s="1"/>
  <c r="C127" i="9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C108" i="9" s="1"/>
  <c r="B71" i="6"/>
  <c r="B71" i="8" s="1"/>
  <c r="C71" i="9" s="1"/>
  <c r="B63" i="4"/>
  <c r="B63" i="12" s="1"/>
  <c r="B146" i="5"/>
  <c r="B63" i="5"/>
  <c r="B44" i="6"/>
  <c r="B44" i="8" s="1"/>
  <c r="C44" i="9" s="1"/>
  <c r="B97" i="8"/>
  <c r="C97" i="9" s="1"/>
  <c r="B13" i="8"/>
  <c r="C13" i="9" s="1"/>
  <c r="B80" i="5"/>
  <c r="B80" i="4"/>
  <c r="B80" i="12" s="1"/>
  <c r="B127" i="4"/>
  <c r="B127" i="12" s="1"/>
  <c r="B47" i="5"/>
  <c r="B47" i="4"/>
  <c r="B47" i="12" s="1"/>
  <c r="B93" i="6"/>
  <c r="B93" i="8" s="1"/>
  <c r="C93" i="9" s="1"/>
  <c r="B76" i="6"/>
  <c r="B76" i="8" s="1"/>
  <c r="C76" i="9" s="1"/>
  <c r="B166" i="6"/>
  <c r="B166" i="8" s="1"/>
  <c r="C166" i="9" s="1"/>
  <c r="B181" i="6"/>
  <c r="B181" i="8" s="1"/>
  <c r="C181" i="9" s="1"/>
  <c r="B145" i="5"/>
  <c r="B98" i="5"/>
  <c r="B62" i="6"/>
  <c r="B62" i="8" s="1"/>
  <c r="C62" i="9" s="1"/>
  <c r="B15" i="5"/>
  <c r="B43" i="6"/>
  <c r="B43" i="8" s="1"/>
  <c r="C43" i="9" s="1"/>
  <c r="B154" i="6"/>
  <c r="B154" i="8" s="1"/>
  <c r="C154" i="9" s="1"/>
  <c r="B74" i="6"/>
  <c r="B74" i="8" s="1"/>
  <c r="C74" i="9" s="1"/>
  <c r="B201" i="8"/>
  <c r="C201" i="9" s="1"/>
  <c r="B137" i="6"/>
  <c r="B137" i="8" s="1"/>
  <c r="C137" i="9" s="1"/>
  <c r="B121" i="8"/>
  <c r="C121" i="9" s="1"/>
  <c r="B57" i="8"/>
  <c r="C57" i="9" s="1"/>
  <c r="B41" i="8"/>
  <c r="C41" i="9" s="1"/>
  <c r="B135" i="4"/>
  <c r="B135" i="12" s="1"/>
  <c r="B56" i="4"/>
  <c r="B56" i="12" s="1"/>
  <c r="B23" i="5"/>
  <c r="B169" i="6"/>
  <c r="B169" i="8" s="1"/>
  <c r="C169" i="9" s="1"/>
  <c r="B105" i="6"/>
  <c r="B105" i="8" s="1"/>
  <c r="C105" i="9" s="1"/>
  <c r="B120" i="8"/>
  <c r="C120" i="9" s="1"/>
  <c r="B197" i="6"/>
  <c r="B197" i="8" s="1"/>
  <c r="C197" i="9" s="1"/>
  <c r="B184" i="4"/>
  <c r="B184" i="12" s="1"/>
  <c r="B165" i="6"/>
  <c r="B165" i="8" s="1"/>
  <c r="C165" i="9" s="1"/>
  <c r="B22" i="5"/>
  <c r="B138" i="8"/>
  <c r="C138" i="9" s="1"/>
  <c r="B42" i="6"/>
  <c r="B42" i="8" s="1"/>
  <c r="C42" i="9" s="1"/>
  <c r="B200" i="5"/>
  <c r="B200" i="4"/>
  <c r="B200" i="12" s="1"/>
  <c r="B104" i="8"/>
  <c r="C104" i="9" s="1"/>
  <c r="B56" i="8"/>
  <c r="C56" i="9" s="1"/>
  <c r="C40" i="3"/>
  <c r="C40" i="5" s="1"/>
  <c r="B183" i="4"/>
  <c r="B183" i="12" s="1"/>
  <c r="B24" i="4"/>
  <c r="B24" i="12" s="1"/>
  <c r="B21" i="8"/>
  <c r="C21" i="9" s="1"/>
  <c r="B73" i="8"/>
  <c r="C73" i="9" s="1"/>
  <c r="B122" i="8"/>
  <c r="C122" i="9" s="1"/>
  <c r="B10" i="6"/>
  <c r="B10" i="8" s="1"/>
  <c r="C10" i="9" s="1"/>
  <c r="B72" i="8"/>
  <c r="C72" i="9" s="1"/>
  <c r="B170" i="6"/>
  <c r="B170" i="8" s="1"/>
  <c r="C170" i="9" s="1"/>
  <c r="B168" i="8"/>
  <c r="C168" i="9" s="1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C26" i="9" s="1"/>
  <c r="B90" i="6"/>
  <c r="B90" i="8" s="1"/>
  <c r="C90" i="9" s="1"/>
  <c r="B30" i="6"/>
  <c r="B30" i="8" s="1"/>
  <c r="C30" i="9" s="1"/>
  <c r="B101" i="8"/>
  <c r="C101" i="9" s="1"/>
  <c r="B25" i="6"/>
  <c r="B25" i="8" s="1"/>
  <c r="C25" i="9" s="1"/>
  <c r="B58" i="8"/>
  <c r="C58" i="9" s="1"/>
  <c r="B106" i="6"/>
  <c r="B106" i="8" s="1"/>
  <c r="C106" i="9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C46" i="9" s="1"/>
  <c r="B24" i="6"/>
  <c r="B24" i="8" s="1"/>
  <c r="C24" i="9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B86" i="8" l="1"/>
  <c r="C86" i="9" s="1"/>
  <c r="C164" i="3"/>
  <c r="C164" i="4" s="1"/>
  <c r="C61" i="3"/>
  <c r="C61" i="4" s="1"/>
  <c r="P16" i="1"/>
  <c r="N17" i="1"/>
  <c r="C85" i="3"/>
  <c r="C85" i="5" s="1"/>
  <c r="C85" i="6" s="1"/>
  <c r="C85" i="8" s="1"/>
  <c r="D85" i="9" s="1"/>
  <c r="B167" i="8"/>
  <c r="C167" i="9" s="1"/>
  <c r="B87" i="8"/>
  <c r="C87" i="9" s="1"/>
  <c r="B84" i="8"/>
  <c r="C84" i="9" s="1"/>
  <c r="B190" i="8"/>
  <c r="C190" i="9" s="1"/>
  <c r="C120" i="3"/>
  <c r="C120" i="5" s="1"/>
  <c r="C120" i="6" s="1"/>
  <c r="C120" i="8" s="1"/>
  <c r="D120" i="9" s="1"/>
  <c r="C136" i="3"/>
  <c r="C136" i="4" s="1"/>
  <c r="C136" i="12" s="1"/>
  <c r="B178" i="8"/>
  <c r="C178" i="9" s="1"/>
  <c r="C69" i="3"/>
  <c r="C69" i="4" s="1"/>
  <c r="C69" i="12" s="1"/>
  <c r="B7" i="8"/>
  <c r="C7" i="9" s="1"/>
  <c r="C141" i="3"/>
  <c r="C141" i="4" s="1"/>
  <c r="C141" i="12" s="1"/>
  <c r="C91" i="3"/>
  <c r="C91" i="4" s="1"/>
  <c r="C91" i="12" s="1"/>
  <c r="C123" i="3"/>
  <c r="C61" i="12"/>
  <c r="C9" i="3"/>
  <c r="C9" i="4" s="1"/>
  <c r="C9" i="12" s="1"/>
  <c r="B126" i="8"/>
  <c r="C126" i="9" s="1"/>
  <c r="C142" i="3"/>
  <c r="C142" i="5" s="1"/>
  <c r="C142" i="6" s="1"/>
  <c r="C142" i="8" s="1"/>
  <c r="D142" i="9" s="1"/>
  <c r="B20" i="8"/>
  <c r="C20" i="9" s="1"/>
  <c r="B78" i="8"/>
  <c r="C78" i="9" s="1"/>
  <c r="C40" i="4"/>
  <c r="C40" i="12" s="1"/>
  <c r="C85" i="4"/>
  <c r="C85" i="12" s="1"/>
  <c r="C185" i="3"/>
  <c r="C185" i="5" s="1"/>
  <c r="C185" i="6" s="1"/>
  <c r="C185" i="8" s="1"/>
  <c r="D185" i="9" s="1"/>
  <c r="C140" i="3"/>
  <c r="B196" i="8"/>
  <c r="C196" i="9" s="1"/>
  <c r="C88" i="3"/>
  <c r="C88" i="5" s="1"/>
  <c r="C88" i="6" s="1"/>
  <c r="C88" i="8" s="1"/>
  <c r="D88" i="9" s="1"/>
  <c r="C151" i="3"/>
  <c r="B119" i="8"/>
  <c r="C119" i="9" s="1"/>
  <c r="B177" i="8"/>
  <c r="C177" i="9" s="1"/>
  <c r="B100" i="8"/>
  <c r="C100" i="9" s="1"/>
  <c r="B6" i="6"/>
  <c r="B6" i="8" s="1"/>
  <c r="C6" i="9" s="1"/>
  <c r="C135" i="3"/>
  <c r="C135" i="5" s="1"/>
  <c r="C135" i="6" s="1"/>
  <c r="C135" i="8" s="1"/>
  <c r="D135" i="9" s="1"/>
  <c r="B174" i="8"/>
  <c r="C174" i="9" s="1"/>
  <c r="C94" i="3"/>
  <c r="C94" i="4" s="1"/>
  <c r="C184" i="3"/>
  <c r="C107" i="3"/>
  <c r="C8" i="3"/>
  <c r="C132" i="3"/>
  <c r="C97" i="3"/>
  <c r="C89" i="3"/>
  <c r="C101" i="3"/>
  <c r="B182" i="8"/>
  <c r="C182" i="9" s="1"/>
  <c r="C155" i="3"/>
  <c r="C21" i="3"/>
  <c r="C110" i="3"/>
  <c r="C110" i="5" s="1"/>
  <c r="C110" i="6" s="1"/>
  <c r="C110" i="8" s="1"/>
  <c r="D110" i="9" s="1"/>
  <c r="C176" i="3"/>
  <c r="C4" i="3"/>
  <c r="C39" i="3"/>
  <c r="C32" i="3"/>
  <c r="C2" i="3"/>
  <c r="C158" i="3"/>
  <c r="C175" i="3"/>
  <c r="C62" i="3"/>
  <c r="C127" i="3"/>
  <c r="C59" i="3"/>
  <c r="C117" i="3"/>
  <c r="C75" i="3"/>
  <c r="C137" i="3"/>
  <c r="C197" i="3"/>
  <c r="C156" i="3"/>
  <c r="C24" i="3"/>
  <c r="C183" i="3"/>
  <c r="B15" i="6"/>
  <c r="B15" i="8" s="1"/>
  <c r="C15" i="9" s="1"/>
  <c r="C118" i="3"/>
  <c r="B66" i="6"/>
  <c r="B66" i="8" s="1"/>
  <c r="C66" i="9" s="1"/>
  <c r="B195" i="6"/>
  <c r="B195" i="8" s="1"/>
  <c r="C195" i="9" s="1"/>
  <c r="C168" i="3"/>
  <c r="C26" i="3"/>
  <c r="C36" i="3"/>
  <c r="B193" i="6"/>
  <c r="B193" i="8" s="1"/>
  <c r="C193" i="9" s="1"/>
  <c r="C55" i="3"/>
  <c r="B70" i="6"/>
  <c r="B70" i="8" s="1"/>
  <c r="C70" i="9" s="1"/>
  <c r="B83" i="6"/>
  <c r="B83" i="8" s="1"/>
  <c r="C83" i="9" s="1"/>
  <c r="C170" i="3"/>
  <c r="C56" i="3"/>
  <c r="C74" i="3"/>
  <c r="C108" i="3"/>
  <c r="C148" i="3"/>
  <c r="B179" i="6"/>
  <c r="B179" i="8" s="1"/>
  <c r="C179" i="9" s="1"/>
  <c r="C71" i="3"/>
  <c r="B172" i="6"/>
  <c r="B172" i="8" s="1"/>
  <c r="C172" i="9" s="1"/>
  <c r="B3" i="6"/>
  <c r="B3" i="8" s="1"/>
  <c r="C3" i="9" s="1"/>
  <c r="C44" i="3"/>
  <c r="B65" i="6"/>
  <c r="B65" i="8" s="1"/>
  <c r="C65" i="9" s="1"/>
  <c r="C53" i="3"/>
  <c r="B194" i="6"/>
  <c r="B194" i="8" s="1"/>
  <c r="C194" i="9" s="1"/>
  <c r="C199" i="3"/>
  <c r="B159" i="6"/>
  <c r="B159" i="8" s="1"/>
  <c r="C159" i="9" s="1"/>
  <c r="C37" i="3"/>
  <c r="C27" i="3"/>
  <c r="C10" i="3"/>
  <c r="C76" i="3"/>
  <c r="C68" i="3"/>
  <c r="C104" i="3"/>
  <c r="C106" i="3"/>
  <c r="C144" i="3"/>
  <c r="C43" i="3"/>
  <c r="C30" i="3"/>
  <c r="C93" i="3"/>
  <c r="B102" i="6"/>
  <c r="B102" i="8" s="1"/>
  <c r="C102" i="9" s="1"/>
  <c r="C133" i="3"/>
  <c r="B31" i="6"/>
  <c r="B31" i="8" s="1"/>
  <c r="C31" i="9" s="1"/>
  <c r="C181" i="3"/>
  <c r="B162" i="6"/>
  <c r="B162" i="8" s="1"/>
  <c r="C162" i="9" s="1"/>
  <c r="B173" i="6"/>
  <c r="B173" i="8" s="1"/>
  <c r="C173" i="9" s="1"/>
  <c r="C90" i="3"/>
  <c r="B33" i="6"/>
  <c r="B33" i="8" s="1"/>
  <c r="C33" i="9" s="1"/>
  <c r="C128" i="3"/>
  <c r="C14" i="3"/>
  <c r="C11" i="3"/>
  <c r="C38" i="3"/>
  <c r="C54" i="3"/>
  <c r="B189" i="6"/>
  <c r="B189" i="8" s="1"/>
  <c r="C189" i="9" s="1"/>
  <c r="B147" i="6"/>
  <c r="B147" i="8" s="1"/>
  <c r="C147" i="9" s="1"/>
  <c r="C52" i="3"/>
  <c r="C57" i="3"/>
  <c r="B63" i="6"/>
  <c r="B63" i="8" s="1"/>
  <c r="C63" i="9" s="1"/>
  <c r="C171" i="3"/>
  <c r="B161" i="6"/>
  <c r="B161" i="8" s="1"/>
  <c r="C161" i="9" s="1"/>
  <c r="C95" i="3"/>
  <c r="B191" i="6"/>
  <c r="B191" i="8" s="1"/>
  <c r="C191" i="9" s="1"/>
  <c r="B160" i="6"/>
  <c r="B160" i="8" s="1"/>
  <c r="C160" i="9" s="1"/>
  <c r="C105" i="3"/>
  <c r="B146" i="6"/>
  <c r="B146" i="8" s="1"/>
  <c r="C146" i="9" s="1"/>
  <c r="C124" i="3"/>
  <c r="C45" i="3"/>
  <c r="B82" i="6"/>
  <c r="B82" i="8" s="1"/>
  <c r="C82" i="9" s="1"/>
  <c r="B47" i="6"/>
  <c r="B47" i="8" s="1"/>
  <c r="C47" i="9" s="1"/>
  <c r="C116" i="3"/>
  <c r="C92" i="3"/>
  <c r="B81" i="6"/>
  <c r="B81" i="8" s="1"/>
  <c r="C81" i="9" s="1"/>
  <c r="B99" i="6"/>
  <c r="B99" i="8" s="1"/>
  <c r="C99" i="9" s="1"/>
  <c r="C109" i="3"/>
  <c r="C152" i="3"/>
  <c r="B163" i="6"/>
  <c r="B163" i="8" s="1"/>
  <c r="C163" i="9" s="1"/>
  <c r="C165" i="3"/>
  <c r="C121" i="3"/>
  <c r="C180" i="3"/>
  <c r="C139" i="3"/>
  <c r="B188" i="6"/>
  <c r="B188" i="8" s="1"/>
  <c r="C188" i="9" s="1"/>
  <c r="B67" i="6"/>
  <c r="B67" i="8" s="1"/>
  <c r="C67" i="9" s="1"/>
  <c r="C25" i="3"/>
  <c r="B79" i="6"/>
  <c r="B79" i="8" s="1"/>
  <c r="C79" i="9" s="1"/>
  <c r="B111" i="6"/>
  <c r="B111" i="8" s="1"/>
  <c r="C111" i="9" s="1"/>
  <c r="B157" i="6"/>
  <c r="B157" i="8" s="1"/>
  <c r="C157" i="9" s="1"/>
  <c r="C41" i="3"/>
  <c r="B143" i="6"/>
  <c r="B143" i="8" s="1"/>
  <c r="C143" i="9" s="1"/>
  <c r="B16" i="6"/>
  <c r="B16" i="8" s="1"/>
  <c r="C16" i="9" s="1"/>
  <c r="B200" i="6"/>
  <c r="B200" i="8" s="1"/>
  <c r="C200" i="9" s="1"/>
  <c r="C201" i="3"/>
  <c r="B145" i="6"/>
  <c r="B145" i="8" s="1"/>
  <c r="C145" i="9" s="1"/>
  <c r="B48" i="6"/>
  <c r="B48" i="8" s="1"/>
  <c r="C48" i="9" s="1"/>
  <c r="B17" i="6"/>
  <c r="B17" i="8" s="1"/>
  <c r="C17" i="9" s="1"/>
  <c r="B18" i="6"/>
  <c r="B18" i="8" s="1"/>
  <c r="C18" i="9" s="1"/>
  <c r="B98" i="6"/>
  <c r="B98" i="8" s="1"/>
  <c r="C98" i="9" s="1"/>
  <c r="C150" i="3"/>
  <c r="B115" i="6"/>
  <c r="B115" i="8" s="1"/>
  <c r="C115" i="9" s="1"/>
  <c r="C58" i="3"/>
  <c r="B80" i="6"/>
  <c r="B80" i="8" s="1"/>
  <c r="C80" i="9" s="1"/>
  <c r="C96" i="3"/>
  <c r="C28" i="3"/>
  <c r="C153" i="3"/>
  <c r="C29" i="3"/>
  <c r="C60" i="3"/>
  <c r="B130" i="6"/>
  <c r="B130" i="8" s="1"/>
  <c r="C130" i="9" s="1"/>
  <c r="B35" i="6"/>
  <c r="B35" i="8" s="1"/>
  <c r="C35" i="9" s="1"/>
  <c r="C5" i="3"/>
  <c r="C149" i="3"/>
  <c r="B112" i="6"/>
  <c r="B112" i="8" s="1"/>
  <c r="C112" i="9" s="1"/>
  <c r="C198" i="3"/>
  <c r="B129" i="6"/>
  <c r="B129" i="8" s="1"/>
  <c r="C129" i="9" s="1"/>
  <c r="B23" i="6"/>
  <c r="B23" i="8" s="1"/>
  <c r="C23" i="9" s="1"/>
  <c r="C13" i="3"/>
  <c r="C125" i="3"/>
  <c r="B19" i="6"/>
  <c r="B19" i="8" s="1"/>
  <c r="C19" i="9" s="1"/>
  <c r="C169" i="3"/>
  <c r="B131" i="6"/>
  <c r="B131" i="8" s="1"/>
  <c r="C131" i="9" s="1"/>
  <c r="C122" i="3"/>
  <c r="C42" i="3"/>
  <c r="C154" i="3"/>
  <c r="C166" i="3"/>
  <c r="B34" i="6"/>
  <c r="B34" i="8" s="1"/>
  <c r="C34" i="9" s="1"/>
  <c r="C86" i="3"/>
  <c r="B113" i="6"/>
  <c r="B113" i="8" s="1"/>
  <c r="C113" i="9" s="1"/>
  <c r="B186" i="6"/>
  <c r="B186" i="8" s="1"/>
  <c r="C186" i="9" s="1"/>
  <c r="B51" i="6"/>
  <c r="B51" i="8" s="1"/>
  <c r="C51" i="9" s="1"/>
  <c r="C73" i="3"/>
  <c r="C138" i="3"/>
  <c r="C77" i="3"/>
  <c r="C12" i="3"/>
  <c r="B192" i="6"/>
  <c r="B192" i="8" s="1"/>
  <c r="C192" i="9" s="1"/>
  <c r="C134" i="3"/>
  <c r="B49" i="6"/>
  <c r="B49" i="8" s="1"/>
  <c r="C49" i="9" s="1"/>
  <c r="B50" i="6"/>
  <c r="B50" i="8" s="1"/>
  <c r="C50" i="9" s="1"/>
  <c r="B114" i="6"/>
  <c r="B114" i="8" s="1"/>
  <c r="C114" i="9" s="1"/>
  <c r="B187" i="6"/>
  <c r="B187" i="8" s="1"/>
  <c r="C187" i="9" s="1"/>
  <c r="C46" i="3"/>
  <c r="B103" i="6"/>
  <c r="B103" i="8" s="1"/>
  <c r="C103" i="9" s="1"/>
  <c r="B22" i="6"/>
  <c r="B22" i="8" s="1"/>
  <c r="C22" i="9" s="1"/>
  <c r="C72" i="3"/>
  <c r="B64" i="6"/>
  <c r="B64" i="8" s="1"/>
  <c r="C64" i="9" s="1"/>
  <c r="C40" i="6"/>
  <c r="C40" i="8" s="1"/>
  <c r="D40" i="9" s="1"/>
  <c r="C164" i="5" l="1"/>
  <c r="C164" i="6" s="1"/>
  <c r="C164" i="8" s="1"/>
  <c r="D164" i="9" s="1"/>
  <c r="C87" i="3"/>
  <c r="C87" i="4" s="1"/>
  <c r="C87" i="12" s="1"/>
  <c r="C94" i="5"/>
  <c r="C94" i="6" s="1"/>
  <c r="C94" i="8" s="1"/>
  <c r="D94" i="9" s="1"/>
  <c r="C136" i="5"/>
  <c r="C136" i="6" s="1"/>
  <c r="C136" i="8" s="1"/>
  <c r="D136" i="9" s="1"/>
  <c r="C61" i="5"/>
  <c r="C61" i="6" s="1"/>
  <c r="C61" i="8" s="1"/>
  <c r="D61" i="9" s="1"/>
  <c r="C84" i="3"/>
  <c r="C84" i="5" s="1"/>
  <c r="C84" i="6" s="1"/>
  <c r="C84" i="8" s="1"/>
  <c r="D84" i="9" s="1"/>
  <c r="C182" i="3"/>
  <c r="C182" i="5" s="1"/>
  <c r="C167" i="3"/>
  <c r="C167" i="4" s="1"/>
  <c r="C167" i="12" s="1"/>
  <c r="C190" i="3"/>
  <c r="C190" i="4" s="1"/>
  <c r="C190" i="12" s="1"/>
  <c r="C126" i="3"/>
  <c r="C126" i="4" s="1"/>
  <c r="C78" i="3"/>
  <c r="C78" i="5" s="1"/>
  <c r="C78" i="6" s="1"/>
  <c r="C78" i="8" s="1"/>
  <c r="D78" i="9" s="1"/>
  <c r="C94" i="12"/>
  <c r="P17" i="1"/>
  <c r="N18" i="1"/>
  <c r="C120" i="4"/>
  <c r="C120" i="12" s="1"/>
  <c r="C178" i="3"/>
  <c r="C178" i="5" s="1"/>
  <c r="C178" i="6" s="1"/>
  <c r="C178" i="8" s="1"/>
  <c r="D178" i="9" s="1"/>
  <c r="C196" i="3"/>
  <c r="C196" i="5" s="1"/>
  <c r="C196" i="6" s="1"/>
  <c r="C196" i="8" s="1"/>
  <c r="D196" i="9" s="1"/>
  <c r="C9" i="5"/>
  <c r="C9" i="6" s="1"/>
  <c r="C9" i="8" s="1"/>
  <c r="D9" i="9" s="1"/>
  <c r="C174" i="3"/>
  <c r="C174" i="4" s="1"/>
  <c r="C174" i="12" s="1"/>
  <c r="C91" i="5"/>
  <c r="C91" i="6" s="1"/>
  <c r="C91" i="8" s="1"/>
  <c r="D91" i="9" s="1"/>
  <c r="C7" i="3"/>
  <c r="C7" i="5" s="1"/>
  <c r="C7" i="6" s="1"/>
  <c r="C7" i="8" s="1"/>
  <c r="D7" i="9" s="1"/>
  <c r="C69" i="5"/>
  <c r="C69" i="6" s="1"/>
  <c r="C69" i="8" s="1"/>
  <c r="D69" i="9" s="1"/>
  <c r="C141" i="5"/>
  <c r="C141" i="6" s="1"/>
  <c r="C141" i="8" s="1"/>
  <c r="D141" i="9" s="1"/>
  <c r="C185" i="4"/>
  <c r="C185" i="12" s="1"/>
  <c r="C20" i="3"/>
  <c r="C20" i="5" s="1"/>
  <c r="C20" i="6" s="1"/>
  <c r="C20" i="8" s="1"/>
  <c r="D20" i="9" s="1"/>
  <c r="C123" i="5"/>
  <c r="C123" i="6" s="1"/>
  <c r="C123" i="8" s="1"/>
  <c r="D123" i="9" s="1"/>
  <c r="C123" i="4"/>
  <c r="C123" i="12" s="1"/>
  <c r="C142" i="4"/>
  <c r="C142" i="12" s="1"/>
  <c r="C6" i="3"/>
  <c r="C135" i="4"/>
  <c r="C135" i="12" s="1"/>
  <c r="C100" i="3"/>
  <c r="C100" i="5" s="1"/>
  <c r="C100" i="6" s="1"/>
  <c r="C100" i="8" s="1"/>
  <c r="D100" i="9" s="1"/>
  <c r="C151" i="4"/>
  <c r="C151" i="12" s="1"/>
  <c r="C151" i="5"/>
  <c r="C151" i="6" s="1"/>
  <c r="C151" i="8" s="1"/>
  <c r="D151" i="9" s="1"/>
  <c r="C88" i="4"/>
  <c r="C88" i="12" s="1"/>
  <c r="C164" i="12"/>
  <c r="C140" i="5"/>
  <c r="C140" i="6" s="1"/>
  <c r="C140" i="8" s="1"/>
  <c r="D140" i="9" s="1"/>
  <c r="C140" i="4"/>
  <c r="C140" i="12" s="1"/>
  <c r="C177" i="3"/>
  <c r="C119" i="3"/>
  <c r="C119" i="4" s="1"/>
  <c r="C119" i="12" s="1"/>
  <c r="C176" i="5"/>
  <c r="C176" i="6" s="1"/>
  <c r="C176" i="8" s="1"/>
  <c r="D176" i="9" s="1"/>
  <c r="C176" i="4"/>
  <c r="C176" i="12" s="1"/>
  <c r="C89" i="4"/>
  <c r="C89" i="12" s="1"/>
  <c r="C89" i="5"/>
  <c r="C89" i="6" s="1"/>
  <c r="C89" i="8" s="1"/>
  <c r="D89" i="9" s="1"/>
  <c r="C97" i="5"/>
  <c r="C97" i="6" s="1"/>
  <c r="C97" i="8" s="1"/>
  <c r="D97" i="9" s="1"/>
  <c r="C97" i="4"/>
  <c r="C97" i="12" s="1"/>
  <c r="C107" i="5"/>
  <c r="C107" i="6" s="1"/>
  <c r="C107" i="8" s="1"/>
  <c r="D107" i="9" s="1"/>
  <c r="C107" i="4"/>
  <c r="C107" i="12" s="1"/>
  <c r="C110" i="4"/>
  <c r="C110" i="12" s="1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9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9" s="1"/>
  <c r="C21" i="5"/>
  <c r="C21" i="6" s="1"/>
  <c r="C21" i="8" s="1"/>
  <c r="D21" i="9" s="1"/>
  <c r="C21" i="4"/>
  <c r="C21" i="12" s="1"/>
  <c r="C155" i="5"/>
  <c r="C155" i="6" s="1"/>
  <c r="C155" i="8" s="1"/>
  <c r="D155" i="9" s="1"/>
  <c r="C155" i="4"/>
  <c r="C155" i="12" s="1"/>
  <c r="D120" i="3"/>
  <c r="D120" i="4" s="1"/>
  <c r="C15" i="3"/>
  <c r="C18" i="3"/>
  <c r="C102" i="3"/>
  <c r="D185" i="3"/>
  <c r="D185" i="4" s="1"/>
  <c r="C31" i="3"/>
  <c r="D135" i="3"/>
  <c r="D135" i="5" s="1"/>
  <c r="C192" i="3"/>
  <c r="C33" i="3"/>
  <c r="C22" i="3"/>
  <c r="C145" i="3"/>
  <c r="C143" i="3"/>
  <c r="C147" i="3"/>
  <c r="C47" i="3"/>
  <c r="C161" i="3"/>
  <c r="C195" i="3"/>
  <c r="D110" i="3"/>
  <c r="D110" i="5" s="1"/>
  <c r="C98" i="3"/>
  <c r="C173" i="3"/>
  <c r="C188" i="3"/>
  <c r="C191" i="3"/>
  <c r="C189" i="3"/>
  <c r="C80" i="3"/>
  <c r="C200" i="3"/>
  <c r="C172" i="3"/>
  <c r="D40" i="3"/>
  <c r="D40" i="4" s="1"/>
  <c r="C66" i="3"/>
  <c r="C49" i="3"/>
  <c r="C187" i="3"/>
  <c r="C67" i="3"/>
  <c r="C83" i="3"/>
  <c r="C63" i="3"/>
  <c r="C81" i="3"/>
  <c r="C65" i="3"/>
  <c r="C114" i="3"/>
  <c r="C115" i="3"/>
  <c r="C16" i="3"/>
  <c r="C70" i="3"/>
  <c r="C28" i="5"/>
  <c r="C28" i="6" s="1"/>
  <c r="C28" i="8" s="1"/>
  <c r="D28" i="9" s="1"/>
  <c r="C28" i="4"/>
  <c r="C28" i="12" s="1"/>
  <c r="C36" i="5"/>
  <c r="C36" i="6" s="1"/>
  <c r="C36" i="8" s="1"/>
  <c r="D36" i="9" s="1"/>
  <c r="C36" i="4"/>
  <c r="C36" i="12" s="1"/>
  <c r="C139" i="5"/>
  <c r="C139" i="4"/>
  <c r="C139" i="12" s="1"/>
  <c r="C35" i="3"/>
  <c r="C52" i="4"/>
  <c r="C52" i="12" s="1"/>
  <c r="C52" i="5"/>
  <c r="C52" i="6" s="1"/>
  <c r="C52" i="8" s="1"/>
  <c r="D52" i="9" s="1"/>
  <c r="C59" i="5"/>
  <c r="C59" i="4"/>
  <c r="C59" i="12" s="1"/>
  <c r="C122" i="5"/>
  <c r="C122" i="4"/>
  <c r="C122" i="12" s="1"/>
  <c r="C201" i="5"/>
  <c r="C201" i="4"/>
  <c r="C201" i="12" s="1"/>
  <c r="C99" i="3"/>
  <c r="C124" i="4"/>
  <c r="C124" i="12" s="1"/>
  <c r="C124" i="5"/>
  <c r="C27" i="5"/>
  <c r="C27" i="6" s="1"/>
  <c r="C27" i="8" s="1"/>
  <c r="D27" i="9" s="1"/>
  <c r="C27" i="4"/>
  <c r="C27" i="12" s="1"/>
  <c r="C71" i="5"/>
  <c r="C71" i="6" s="1"/>
  <c r="C71" i="8" s="1"/>
  <c r="D71" i="9" s="1"/>
  <c r="C71" i="4"/>
  <c r="C71" i="12" s="1"/>
  <c r="C103" i="3"/>
  <c r="C160" i="3"/>
  <c r="C112" i="3"/>
  <c r="C199" i="5"/>
  <c r="C199" i="6" s="1"/>
  <c r="C199" i="8" s="1"/>
  <c r="D199" i="9" s="1"/>
  <c r="C199" i="4"/>
  <c r="C199" i="12" s="1"/>
  <c r="C82" i="3"/>
  <c r="C2" i="4"/>
  <c r="C2" i="12" s="1"/>
  <c r="C2" i="5"/>
  <c r="C2" i="6" s="1"/>
  <c r="C2" i="8" s="1"/>
  <c r="D2" i="9" s="1"/>
  <c r="C56" i="5"/>
  <c r="C56" i="6" s="1"/>
  <c r="C56" i="8" s="1"/>
  <c r="D56" i="9" s="1"/>
  <c r="C56" i="4"/>
  <c r="C56" i="12" s="1"/>
  <c r="C23" i="3"/>
  <c r="C109" i="5"/>
  <c r="C109" i="4"/>
  <c r="C109" i="12" s="1"/>
  <c r="C144" i="4"/>
  <c r="C144" i="12" s="1"/>
  <c r="C144" i="5"/>
  <c r="C144" i="6" s="1"/>
  <c r="C144" i="8" s="1"/>
  <c r="D144" i="9" s="1"/>
  <c r="C106" i="5"/>
  <c r="C106" i="6" s="1"/>
  <c r="C106" i="8" s="1"/>
  <c r="D106" i="9" s="1"/>
  <c r="C106" i="4"/>
  <c r="C106" i="12" s="1"/>
  <c r="C180" i="5"/>
  <c r="C180" i="6" s="1"/>
  <c r="C180" i="8" s="1"/>
  <c r="D180" i="9" s="1"/>
  <c r="C180" i="4"/>
  <c r="C180" i="12" s="1"/>
  <c r="C104" i="5"/>
  <c r="C104" i="6" s="1"/>
  <c r="C104" i="8" s="1"/>
  <c r="D104" i="9" s="1"/>
  <c r="C104" i="4"/>
  <c r="C104" i="12" s="1"/>
  <c r="C53" i="5"/>
  <c r="C53" i="6" s="1"/>
  <c r="C53" i="8" s="1"/>
  <c r="D53" i="9" s="1"/>
  <c r="C53" i="4"/>
  <c r="C53" i="12" s="1"/>
  <c r="C156" i="4"/>
  <c r="C156" i="12" s="1"/>
  <c r="C156" i="5"/>
  <c r="C156" i="6" s="1"/>
  <c r="C156" i="8" s="1"/>
  <c r="D156" i="9" s="1"/>
  <c r="C39" i="4"/>
  <c r="C39" i="12" s="1"/>
  <c r="C39" i="5"/>
  <c r="C159" i="3"/>
  <c r="C17" i="3"/>
  <c r="C158" i="5"/>
  <c r="C158" i="6" s="1"/>
  <c r="C158" i="8" s="1"/>
  <c r="D158" i="9" s="1"/>
  <c r="C158" i="4"/>
  <c r="C158" i="12" s="1"/>
  <c r="C166" i="5"/>
  <c r="C166" i="4"/>
  <c r="C166" i="12" s="1"/>
  <c r="C48" i="3"/>
  <c r="C181" i="4"/>
  <c r="C181" i="12" s="1"/>
  <c r="C181" i="5"/>
  <c r="C117" i="5"/>
  <c r="C117" i="6" s="1"/>
  <c r="C117" i="8" s="1"/>
  <c r="D117" i="9" s="1"/>
  <c r="C117" i="4"/>
  <c r="C117" i="12" s="1"/>
  <c r="C13" i="5"/>
  <c r="C13" i="6" s="1"/>
  <c r="C13" i="8" s="1"/>
  <c r="D13" i="9" s="1"/>
  <c r="C13" i="4"/>
  <c r="C13" i="12" s="1"/>
  <c r="C41" i="5"/>
  <c r="C41" i="6" s="1"/>
  <c r="C41" i="8" s="1"/>
  <c r="D41" i="9" s="1"/>
  <c r="C41" i="4"/>
  <c r="C41" i="12" s="1"/>
  <c r="C183" i="5"/>
  <c r="C183" i="6" s="1"/>
  <c r="C183" i="8" s="1"/>
  <c r="D183" i="9" s="1"/>
  <c r="C183" i="4"/>
  <c r="C183" i="12" s="1"/>
  <c r="C128" i="5"/>
  <c r="C128" i="6" s="1"/>
  <c r="C128" i="8" s="1"/>
  <c r="D128" i="9" s="1"/>
  <c r="C128" i="4"/>
  <c r="C128" i="12" s="1"/>
  <c r="C24" i="4"/>
  <c r="C24" i="12" s="1"/>
  <c r="C24" i="5"/>
  <c r="C24" i="6" s="1"/>
  <c r="C24" i="8" s="1"/>
  <c r="D24" i="9" s="1"/>
  <c r="C157" i="3"/>
  <c r="C64" i="3"/>
  <c r="C186" i="3"/>
  <c r="C190" i="5"/>
  <c r="C130" i="3"/>
  <c r="C111" i="3"/>
  <c r="C133" i="4"/>
  <c r="C133" i="12" s="1"/>
  <c r="C133" i="5"/>
  <c r="C37" i="5"/>
  <c r="C37" i="6" s="1"/>
  <c r="C37" i="8" s="1"/>
  <c r="D37" i="9" s="1"/>
  <c r="C37" i="4"/>
  <c r="C37" i="12" s="1"/>
  <c r="C179" i="3"/>
  <c r="C127" i="5"/>
  <c r="C127" i="6" s="1"/>
  <c r="C127" i="8" s="1"/>
  <c r="D127" i="9" s="1"/>
  <c r="C127" i="4"/>
  <c r="C127" i="12" s="1"/>
  <c r="C34" i="3"/>
  <c r="C3" i="3"/>
  <c r="D151" i="3"/>
  <c r="D151" i="4" s="1"/>
  <c r="C76" i="5"/>
  <c r="C76" i="6" s="1"/>
  <c r="C76" i="8" s="1"/>
  <c r="D76" i="9" s="1"/>
  <c r="C76" i="4"/>
  <c r="C76" i="12" s="1"/>
  <c r="C149" i="5"/>
  <c r="C149" i="6" s="1"/>
  <c r="C149" i="8" s="1"/>
  <c r="D149" i="9" s="1"/>
  <c r="C149" i="4"/>
  <c r="C149" i="12" s="1"/>
  <c r="C152" i="5"/>
  <c r="C152" i="4"/>
  <c r="C152" i="12" s="1"/>
  <c r="C26" i="5"/>
  <c r="C26" i="6" s="1"/>
  <c r="C26" i="8" s="1"/>
  <c r="D26" i="9" s="1"/>
  <c r="C26" i="4"/>
  <c r="C26" i="12" s="1"/>
  <c r="C168" i="5"/>
  <c r="C168" i="6" s="1"/>
  <c r="C168" i="8" s="1"/>
  <c r="D168" i="9" s="1"/>
  <c r="C168" i="4"/>
  <c r="C168" i="12" s="1"/>
  <c r="D88" i="3"/>
  <c r="D88" i="5" s="1"/>
  <c r="C134" i="5"/>
  <c r="C134" i="6" s="1"/>
  <c r="C134" i="8" s="1"/>
  <c r="D134" i="9" s="1"/>
  <c r="C134" i="4"/>
  <c r="C134" i="12" s="1"/>
  <c r="C150" i="5"/>
  <c r="C150" i="6" s="1"/>
  <c r="C150" i="8" s="1"/>
  <c r="D150" i="9" s="1"/>
  <c r="C150" i="4"/>
  <c r="C150" i="12" s="1"/>
  <c r="C121" i="5"/>
  <c r="C121" i="6" s="1"/>
  <c r="C121" i="8" s="1"/>
  <c r="D121" i="9" s="1"/>
  <c r="C121" i="4"/>
  <c r="C121" i="12" s="1"/>
  <c r="D61" i="3"/>
  <c r="D61" i="5" s="1"/>
  <c r="C162" i="3"/>
  <c r="C75" i="5"/>
  <c r="C75" i="6" s="1"/>
  <c r="C75" i="8" s="1"/>
  <c r="D75" i="9" s="1"/>
  <c r="C75" i="4"/>
  <c r="C75" i="12" s="1"/>
  <c r="C125" i="5"/>
  <c r="C125" i="6" s="1"/>
  <c r="C125" i="8" s="1"/>
  <c r="D125" i="9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D57" i="9" s="1"/>
  <c r="C57" i="4"/>
  <c r="C57" i="12" s="1"/>
  <c r="C32" i="5"/>
  <c r="C32" i="6" s="1"/>
  <c r="C32" i="8" s="1"/>
  <c r="D32" i="9" s="1"/>
  <c r="C32" i="4"/>
  <c r="C32" i="12" s="1"/>
  <c r="C170" i="5"/>
  <c r="C170" i="4"/>
  <c r="C170" i="12" s="1"/>
  <c r="D142" i="3"/>
  <c r="D142" i="4" s="1"/>
  <c r="C72" i="5"/>
  <c r="C72" i="6" s="1"/>
  <c r="C72" i="8" s="1"/>
  <c r="D72" i="9" s="1"/>
  <c r="C72" i="4"/>
  <c r="C72" i="12" s="1"/>
  <c r="C113" i="3"/>
  <c r="C131" i="3"/>
  <c r="C129" i="3"/>
  <c r="C60" i="4"/>
  <c r="C60" i="12" s="1"/>
  <c r="C60" i="5"/>
  <c r="C60" i="6" s="1"/>
  <c r="C60" i="8" s="1"/>
  <c r="D60" i="9" s="1"/>
  <c r="C79" i="3"/>
  <c r="C146" i="3"/>
  <c r="C54" i="5"/>
  <c r="C54" i="6" s="1"/>
  <c r="C54" i="8" s="1"/>
  <c r="D54" i="9" s="1"/>
  <c r="C54" i="4"/>
  <c r="C54" i="12" s="1"/>
  <c r="C68" i="4"/>
  <c r="C68" i="12" s="1"/>
  <c r="C68" i="5"/>
  <c r="C68" i="6" s="1"/>
  <c r="C68" i="8" s="1"/>
  <c r="D68" i="9" s="1"/>
  <c r="C197" i="5"/>
  <c r="C197" i="4"/>
  <c r="C197" i="12" s="1"/>
  <c r="C62" i="4"/>
  <c r="C62" i="12" s="1"/>
  <c r="C62" i="5"/>
  <c r="C62" i="6" s="1"/>
  <c r="C62" i="8" s="1"/>
  <c r="D62" i="9" s="1"/>
  <c r="C4" i="5"/>
  <c r="C4" i="6" s="1"/>
  <c r="C4" i="8" s="1"/>
  <c r="D4" i="9" s="1"/>
  <c r="C4" i="4"/>
  <c r="C4" i="12" s="1"/>
  <c r="C198" i="5"/>
  <c r="C198" i="4"/>
  <c r="C198" i="12" s="1"/>
  <c r="C46" i="5"/>
  <c r="C46" i="6" s="1"/>
  <c r="C46" i="8" s="1"/>
  <c r="D46" i="9" s="1"/>
  <c r="C46" i="4"/>
  <c r="C46" i="12" s="1"/>
  <c r="C30" i="5"/>
  <c r="C30" i="4"/>
  <c r="C30" i="12" s="1"/>
  <c r="C108" i="4"/>
  <c r="C108" i="12" s="1"/>
  <c r="C108" i="5"/>
  <c r="C108" i="6" s="1"/>
  <c r="C108" i="8" s="1"/>
  <c r="D108" i="9" s="1"/>
  <c r="C96" i="5"/>
  <c r="C96" i="6" s="1"/>
  <c r="C96" i="8" s="1"/>
  <c r="D96" i="9" s="1"/>
  <c r="C96" i="4"/>
  <c r="C96" i="12" s="1"/>
  <c r="C14" i="5"/>
  <c r="C14" i="6" s="1"/>
  <c r="C14" i="8" s="1"/>
  <c r="D14" i="9" s="1"/>
  <c r="C14" i="4"/>
  <c r="C14" i="12" s="1"/>
  <c r="C73" i="5"/>
  <c r="C73" i="6" s="1"/>
  <c r="C73" i="8" s="1"/>
  <c r="D73" i="9" s="1"/>
  <c r="C73" i="4"/>
  <c r="C73" i="12" s="1"/>
  <c r="C42" i="4"/>
  <c r="C42" i="12" s="1"/>
  <c r="C42" i="5"/>
  <c r="C42" i="6" s="1"/>
  <c r="C42" i="8" s="1"/>
  <c r="D42" i="9" s="1"/>
  <c r="C45" i="4"/>
  <c r="C45" i="12" s="1"/>
  <c r="C45" i="5"/>
  <c r="C45" i="6" s="1"/>
  <c r="C45" i="8" s="1"/>
  <c r="D45" i="9" s="1"/>
  <c r="C50" i="3"/>
  <c r="C25" i="5"/>
  <c r="C25" i="6" s="1"/>
  <c r="C25" i="8" s="1"/>
  <c r="D25" i="9" s="1"/>
  <c r="C25" i="4"/>
  <c r="C25" i="12" s="1"/>
  <c r="C165" i="5"/>
  <c r="C165" i="6" s="1"/>
  <c r="C165" i="8" s="1"/>
  <c r="D165" i="9" s="1"/>
  <c r="C165" i="4"/>
  <c r="C165" i="12" s="1"/>
  <c r="C92" i="5"/>
  <c r="C92" i="6" s="1"/>
  <c r="C92" i="8" s="1"/>
  <c r="D92" i="9" s="1"/>
  <c r="C92" i="4"/>
  <c r="C92" i="12" s="1"/>
  <c r="C105" i="5"/>
  <c r="C105" i="6" s="1"/>
  <c r="C105" i="8" s="1"/>
  <c r="D105" i="9" s="1"/>
  <c r="C105" i="4"/>
  <c r="C105" i="12" s="1"/>
  <c r="C44" i="5"/>
  <c r="C44" i="6" s="1"/>
  <c r="C44" i="8" s="1"/>
  <c r="D44" i="9" s="1"/>
  <c r="C44" i="4"/>
  <c r="C44" i="12" s="1"/>
  <c r="C19" i="3"/>
  <c r="C77" i="5"/>
  <c r="C77" i="6" s="1"/>
  <c r="C77" i="8" s="1"/>
  <c r="D77" i="9" s="1"/>
  <c r="C77" i="4"/>
  <c r="C77" i="12" s="1"/>
  <c r="C193" i="3"/>
  <c r="C163" i="3"/>
  <c r="C138" i="4"/>
  <c r="C138" i="12" s="1"/>
  <c r="C138" i="5"/>
  <c r="C138" i="6" s="1"/>
  <c r="C138" i="8" s="1"/>
  <c r="D138" i="9" s="1"/>
  <c r="C5" i="5"/>
  <c r="C5" i="4"/>
  <c r="C5" i="12" s="1"/>
  <c r="C10" i="5"/>
  <c r="C10" i="6" s="1"/>
  <c r="C10" i="8" s="1"/>
  <c r="D10" i="9" s="1"/>
  <c r="C10" i="4"/>
  <c r="C10" i="12" s="1"/>
  <c r="C194" i="3"/>
  <c r="C51" i="3"/>
  <c r="D164" i="3"/>
  <c r="D164" i="5" s="1"/>
  <c r="C86" i="4"/>
  <c r="C86" i="12" s="1"/>
  <c r="C86" i="5"/>
  <c r="C29" i="5"/>
  <c r="C29" i="6" s="1"/>
  <c r="C29" i="8" s="1"/>
  <c r="D29" i="9" s="1"/>
  <c r="C29" i="4"/>
  <c r="C29" i="12" s="1"/>
  <c r="C171" i="5"/>
  <c r="C171" i="4"/>
  <c r="C171" i="12" s="1"/>
  <c r="C38" i="5"/>
  <c r="C38" i="6" s="1"/>
  <c r="C38" i="8" s="1"/>
  <c r="D38" i="9" s="1"/>
  <c r="C38" i="4"/>
  <c r="C38" i="12" s="1"/>
  <c r="C90" i="5"/>
  <c r="C90" i="6" s="1"/>
  <c r="C90" i="8" s="1"/>
  <c r="D90" i="9" s="1"/>
  <c r="C90" i="4"/>
  <c r="C90" i="12" s="1"/>
  <c r="C55" i="4"/>
  <c r="C55" i="12" s="1"/>
  <c r="C55" i="5"/>
  <c r="C55" i="6" s="1"/>
  <c r="C55" i="8" s="1"/>
  <c r="D55" i="9" s="1"/>
  <c r="C137" i="5"/>
  <c r="C137" i="6" s="1"/>
  <c r="C137" i="8" s="1"/>
  <c r="D137" i="9" s="1"/>
  <c r="C137" i="4"/>
  <c r="C137" i="12" s="1"/>
  <c r="C175" i="4"/>
  <c r="C175" i="12" s="1"/>
  <c r="C175" i="5"/>
  <c r="C175" i="6" s="1"/>
  <c r="C175" i="8" s="1"/>
  <c r="D175" i="9" s="1"/>
  <c r="C153" i="5"/>
  <c r="C153" i="4"/>
  <c r="C153" i="12" s="1"/>
  <c r="C118" i="5"/>
  <c r="C118" i="6" s="1"/>
  <c r="C118" i="8" s="1"/>
  <c r="D118" i="9" s="1"/>
  <c r="C118" i="4"/>
  <c r="C118" i="12" s="1"/>
  <c r="C11" i="5"/>
  <c r="C11" i="6" s="1"/>
  <c r="C11" i="8" s="1"/>
  <c r="D11" i="9" s="1"/>
  <c r="C11" i="4"/>
  <c r="C11" i="12" s="1"/>
  <c r="C154" i="5"/>
  <c r="C154" i="6" s="1"/>
  <c r="C154" i="8" s="1"/>
  <c r="D154" i="9" s="1"/>
  <c r="C154" i="4"/>
  <c r="C154" i="12" s="1"/>
  <c r="C95" i="5"/>
  <c r="C95" i="6" s="1"/>
  <c r="C95" i="8" s="1"/>
  <c r="D95" i="9" s="1"/>
  <c r="C95" i="4"/>
  <c r="C95" i="12" s="1"/>
  <c r="C58" i="5"/>
  <c r="C58" i="6" s="1"/>
  <c r="C58" i="8" s="1"/>
  <c r="D58" i="9" s="1"/>
  <c r="C58" i="4"/>
  <c r="C58" i="12" s="1"/>
  <c r="D85" i="3"/>
  <c r="D85" i="5" s="1"/>
  <c r="C12" i="5"/>
  <c r="C12" i="6" s="1"/>
  <c r="C12" i="8" s="1"/>
  <c r="D12" i="9" s="1"/>
  <c r="C12" i="4"/>
  <c r="C12" i="12" s="1"/>
  <c r="C169" i="4"/>
  <c r="C169" i="12" s="1"/>
  <c r="C169" i="5"/>
  <c r="C169" i="6" s="1"/>
  <c r="C169" i="8" s="1"/>
  <c r="D169" i="9" s="1"/>
  <c r="C116" i="5"/>
  <c r="C116" i="4"/>
  <c r="C116" i="12" s="1"/>
  <c r="C93" i="4"/>
  <c r="C93" i="12" s="1"/>
  <c r="C93" i="5"/>
  <c r="C93" i="6" s="1"/>
  <c r="C93" i="8" s="1"/>
  <c r="D93" i="9" s="1"/>
  <c r="C148" i="4"/>
  <c r="C148" i="12" s="1"/>
  <c r="C148" i="5"/>
  <c r="C148" i="6" s="1"/>
  <c r="C148" i="8" s="1"/>
  <c r="D148" i="9" s="1"/>
  <c r="C84" i="4" l="1"/>
  <c r="C84" i="12" s="1"/>
  <c r="C87" i="5"/>
  <c r="C87" i="6" s="1"/>
  <c r="C87" i="8" s="1"/>
  <c r="D87" i="9" s="1"/>
  <c r="D136" i="3"/>
  <c r="D136" i="4" s="1"/>
  <c r="D136" i="12" s="1"/>
  <c r="D94" i="3"/>
  <c r="D94" i="5" s="1"/>
  <c r="D94" i="6" s="1"/>
  <c r="D94" i="8" s="1"/>
  <c r="E94" i="9" s="1"/>
  <c r="C78" i="4"/>
  <c r="C78" i="12" s="1"/>
  <c r="C182" i="4"/>
  <c r="C182" i="12" s="1"/>
  <c r="D61" i="4"/>
  <c r="D61" i="12" s="1"/>
  <c r="C126" i="5"/>
  <c r="C126" i="6" s="1"/>
  <c r="C126" i="8" s="1"/>
  <c r="D126" i="9" s="1"/>
  <c r="D9" i="3"/>
  <c r="D9" i="5" s="1"/>
  <c r="D9" i="6" s="1"/>
  <c r="D9" i="8" s="1"/>
  <c r="E9" i="9" s="1"/>
  <c r="C178" i="4"/>
  <c r="C178" i="12" s="1"/>
  <c r="C174" i="5"/>
  <c r="C174" i="6" s="1"/>
  <c r="C174" i="8" s="1"/>
  <c r="D174" i="9" s="1"/>
  <c r="C167" i="5"/>
  <c r="C167" i="6" s="1"/>
  <c r="C167" i="8" s="1"/>
  <c r="D167" i="9" s="1"/>
  <c r="D91" i="3"/>
  <c r="D91" i="5" s="1"/>
  <c r="D91" i="6" s="1"/>
  <c r="D91" i="8" s="1"/>
  <c r="E91" i="9" s="1"/>
  <c r="D196" i="3"/>
  <c r="D196" i="5" s="1"/>
  <c r="D196" i="6" s="1"/>
  <c r="D196" i="8" s="1"/>
  <c r="E196" i="9" s="1"/>
  <c r="D155" i="3"/>
  <c r="D155" i="4" s="1"/>
  <c r="D89" i="3"/>
  <c r="D89" i="5" s="1"/>
  <c r="D89" i="6" s="1"/>
  <c r="D89" i="8" s="1"/>
  <c r="E89" i="9" s="1"/>
  <c r="D107" i="3"/>
  <c r="D107" i="4" s="1"/>
  <c r="D176" i="3"/>
  <c r="D176" i="4" s="1"/>
  <c r="D176" i="12" s="1"/>
  <c r="D21" i="3"/>
  <c r="D21" i="5" s="1"/>
  <c r="D21" i="6" s="1"/>
  <c r="D21" i="8" s="1"/>
  <c r="E21" i="9" s="1"/>
  <c r="C196" i="4"/>
  <c r="C196" i="12" s="1"/>
  <c r="D2" i="3"/>
  <c r="D2" i="5" s="1"/>
  <c r="D2" i="6" s="1"/>
  <c r="D2" i="8" s="1"/>
  <c r="E2" i="9" s="1"/>
  <c r="D184" i="3"/>
  <c r="D184" i="5" s="1"/>
  <c r="D184" i="6" s="1"/>
  <c r="D184" i="8" s="1"/>
  <c r="E184" i="9" s="1"/>
  <c r="D132" i="3"/>
  <c r="D132" i="4" s="1"/>
  <c r="D97" i="3"/>
  <c r="D97" i="5" s="1"/>
  <c r="D97" i="6" s="1"/>
  <c r="D97" i="8" s="1"/>
  <c r="E97" i="9" s="1"/>
  <c r="D69" i="3"/>
  <c r="D69" i="5" s="1"/>
  <c r="D69" i="6" s="1"/>
  <c r="D69" i="8" s="1"/>
  <c r="E69" i="9" s="1"/>
  <c r="C7" i="4"/>
  <c r="C7" i="12" s="1"/>
  <c r="D20" i="3"/>
  <c r="D20" i="5" s="1"/>
  <c r="D20" i="6" s="1"/>
  <c r="D20" i="8" s="1"/>
  <c r="E20" i="9" s="1"/>
  <c r="P18" i="1"/>
  <c r="N19" i="1"/>
  <c r="D164" i="4"/>
  <c r="D164" i="12" s="1"/>
  <c r="C20" i="4"/>
  <c r="C20" i="12" s="1"/>
  <c r="C126" i="12"/>
  <c r="D123" i="3"/>
  <c r="D123" i="5" s="1"/>
  <c r="D123" i="6" s="1"/>
  <c r="D123" i="8" s="1"/>
  <c r="E123" i="9" s="1"/>
  <c r="D141" i="3"/>
  <c r="D141" i="5" s="1"/>
  <c r="D141" i="6" s="1"/>
  <c r="D141" i="8" s="1"/>
  <c r="E141" i="9" s="1"/>
  <c r="C119" i="5"/>
  <c r="C119" i="6" s="1"/>
  <c r="C119" i="8" s="1"/>
  <c r="D119" i="9" s="1"/>
  <c r="D135" i="4"/>
  <c r="D135" i="12" s="1"/>
  <c r="D142" i="12"/>
  <c r="C100" i="4"/>
  <c r="C100" i="12" s="1"/>
  <c r="D151" i="5"/>
  <c r="D151" i="6" s="1"/>
  <c r="D151" i="8" s="1"/>
  <c r="E151" i="9" s="1"/>
  <c r="D140" i="3"/>
  <c r="D101" i="3"/>
  <c r="D120" i="12"/>
  <c r="D110" i="4"/>
  <c r="D110" i="12" s="1"/>
  <c r="C177" i="5"/>
  <c r="C177" i="6" s="1"/>
  <c r="C177" i="8" s="1"/>
  <c r="D177" i="9" s="1"/>
  <c r="C177" i="4"/>
  <c r="C177" i="12" s="1"/>
  <c r="D85" i="4"/>
  <c r="D85" i="12" s="1"/>
  <c r="C6" i="4"/>
  <c r="C6" i="12" s="1"/>
  <c r="C6" i="5"/>
  <c r="C6" i="6" s="1"/>
  <c r="C6" i="8" s="1"/>
  <c r="D6" i="9" s="1"/>
  <c r="D8" i="3"/>
  <c r="D151" i="12"/>
  <c r="D185" i="5"/>
  <c r="D185" i="6" s="1"/>
  <c r="D185" i="8" s="1"/>
  <c r="E185" i="9" s="1"/>
  <c r="D185" i="12"/>
  <c r="D120" i="5"/>
  <c r="D120" i="6" s="1"/>
  <c r="D120" i="8" s="1"/>
  <c r="E120" i="9" s="1"/>
  <c r="D40" i="12"/>
  <c r="C143" i="5"/>
  <c r="C143" i="4"/>
  <c r="C143" i="12" s="1"/>
  <c r="D88" i="4"/>
  <c r="D88" i="12" s="1"/>
  <c r="C133" i="6"/>
  <c r="C133" i="8" s="1"/>
  <c r="D133" i="9" s="1"/>
  <c r="D142" i="5"/>
  <c r="D142" i="6" s="1"/>
  <c r="D142" i="8" s="1"/>
  <c r="E142" i="9" s="1"/>
  <c r="C86" i="6"/>
  <c r="C86" i="8" s="1"/>
  <c r="D86" i="9" s="1"/>
  <c r="C170" i="6"/>
  <c r="C170" i="8" s="1"/>
  <c r="D170" i="9" s="1"/>
  <c r="C173" i="4"/>
  <c r="C173" i="12" s="1"/>
  <c r="C173" i="5"/>
  <c r="D28" i="3"/>
  <c r="D93" i="3"/>
  <c r="D137" i="3"/>
  <c r="C163" i="4"/>
  <c r="C163" i="12" s="1"/>
  <c r="C163" i="5"/>
  <c r="D14" i="3"/>
  <c r="D62" i="3"/>
  <c r="D60" i="3"/>
  <c r="D168" i="3"/>
  <c r="C166" i="6"/>
  <c r="C166" i="8" s="1"/>
  <c r="D166" i="9" s="1"/>
  <c r="D104" i="3"/>
  <c r="C70" i="4"/>
  <c r="C70" i="12" s="1"/>
  <c r="C70" i="5"/>
  <c r="C70" i="6" s="1"/>
  <c r="C70" i="8" s="1"/>
  <c r="D70" i="9" s="1"/>
  <c r="C98" i="5"/>
  <c r="C98" i="6" s="1"/>
  <c r="C98" i="8" s="1"/>
  <c r="D98" i="9" s="1"/>
  <c r="C98" i="4"/>
  <c r="C98" i="12" s="1"/>
  <c r="C145" i="5"/>
  <c r="C145" i="6" s="1"/>
  <c r="C145" i="8" s="1"/>
  <c r="D145" i="9" s="1"/>
  <c r="C145" i="4"/>
  <c r="C145" i="12" s="1"/>
  <c r="C102" i="5"/>
  <c r="C102" i="6" s="1"/>
  <c r="C102" i="8" s="1"/>
  <c r="D102" i="9" s="1"/>
  <c r="C102" i="4"/>
  <c r="C102" i="12" s="1"/>
  <c r="D55" i="3"/>
  <c r="D165" i="3"/>
  <c r="C130" i="5"/>
  <c r="C130" i="4"/>
  <c r="C130" i="12" s="1"/>
  <c r="D71" i="3"/>
  <c r="C188" i="5"/>
  <c r="C188" i="6" s="1"/>
  <c r="C188" i="8" s="1"/>
  <c r="D188" i="9" s="1"/>
  <c r="C188" i="4"/>
  <c r="C188" i="12" s="1"/>
  <c r="C198" i="6"/>
  <c r="C198" i="8" s="1"/>
  <c r="D198" i="9" s="1"/>
  <c r="D73" i="3"/>
  <c r="C122" i="6"/>
  <c r="C122" i="8" s="1"/>
  <c r="D122" i="9" s="1"/>
  <c r="D92" i="3"/>
  <c r="C111" i="4"/>
  <c r="C111" i="12" s="1"/>
  <c r="C111" i="5"/>
  <c r="C111" i="6" s="1"/>
  <c r="C111" i="8" s="1"/>
  <c r="D111" i="9" s="1"/>
  <c r="D26" i="3"/>
  <c r="C16" i="5"/>
  <c r="C16" i="6" s="1"/>
  <c r="C16" i="8" s="1"/>
  <c r="D16" i="9" s="1"/>
  <c r="C16" i="4"/>
  <c r="C16" i="12" s="1"/>
  <c r="D154" i="3"/>
  <c r="C33" i="5"/>
  <c r="C33" i="6" s="1"/>
  <c r="C33" i="8" s="1"/>
  <c r="D33" i="9" s="1"/>
  <c r="C33" i="4"/>
  <c r="C33" i="12" s="1"/>
  <c r="D84" i="3"/>
  <c r="D90" i="3"/>
  <c r="D77" i="3"/>
  <c r="D68" i="3"/>
  <c r="D121" i="3"/>
  <c r="C34" i="5"/>
  <c r="C34" i="6" s="1"/>
  <c r="C34" i="8" s="1"/>
  <c r="D34" i="9" s="1"/>
  <c r="C34" i="4"/>
  <c r="C34" i="12" s="1"/>
  <c r="C190" i="6"/>
  <c r="C190" i="8" s="1"/>
  <c r="D190" i="9" s="1"/>
  <c r="C159" i="4"/>
  <c r="C159" i="12" s="1"/>
  <c r="C159" i="5"/>
  <c r="C159" i="6" s="1"/>
  <c r="C159" i="8" s="1"/>
  <c r="D159" i="9" s="1"/>
  <c r="C124" i="6"/>
  <c r="C124" i="8" s="1"/>
  <c r="D124" i="9" s="1"/>
  <c r="C187" i="5"/>
  <c r="C187" i="4"/>
  <c r="C187" i="12" s="1"/>
  <c r="D37" i="3"/>
  <c r="D105" i="3"/>
  <c r="C162" i="5"/>
  <c r="C162" i="4"/>
  <c r="C162" i="12" s="1"/>
  <c r="C157" i="5"/>
  <c r="C157" i="6" s="1"/>
  <c r="C157" i="8" s="1"/>
  <c r="D157" i="9" s="1"/>
  <c r="C157" i="4"/>
  <c r="C157" i="12" s="1"/>
  <c r="D56" i="3"/>
  <c r="D32" i="3"/>
  <c r="C51" i="5"/>
  <c r="C51" i="4"/>
  <c r="C51" i="12" s="1"/>
  <c r="C194" i="5"/>
  <c r="C194" i="4"/>
  <c r="C194" i="12" s="1"/>
  <c r="C113" i="5"/>
  <c r="C113" i="6" s="1"/>
  <c r="C113" i="8" s="1"/>
  <c r="D113" i="9" s="1"/>
  <c r="C113" i="4"/>
  <c r="C113" i="12" s="1"/>
  <c r="C74" i="6"/>
  <c r="C74" i="8" s="1"/>
  <c r="D74" i="9" s="1"/>
  <c r="C152" i="6"/>
  <c r="C152" i="8" s="1"/>
  <c r="D152" i="9" s="1"/>
  <c r="D41" i="3"/>
  <c r="D106" i="3"/>
  <c r="C35" i="5"/>
  <c r="C35" i="4"/>
  <c r="C35" i="12" s="1"/>
  <c r="C114" i="5"/>
  <c r="C114" i="4"/>
  <c r="C114" i="12" s="1"/>
  <c r="C80" i="5"/>
  <c r="C80" i="6" s="1"/>
  <c r="C80" i="8" s="1"/>
  <c r="D80" i="9" s="1"/>
  <c r="C80" i="4"/>
  <c r="C80" i="12" s="1"/>
  <c r="C161" i="5"/>
  <c r="C161" i="4"/>
  <c r="C161" i="12" s="1"/>
  <c r="C192" i="4"/>
  <c r="C192" i="12" s="1"/>
  <c r="C192" i="5"/>
  <c r="D75" i="3"/>
  <c r="C160" i="5"/>
  <c r="C160" i="6" s="1"/>
  <c r="C160" i="8" s="1"/>
  <c r="D160" i="9" s="1"/>
  <c r="C160" i="4"/>
  <c r="C160" i="12" s="1"/>
  <c r="D148" i="3"/>
  <c r="C48" i="5"/>
  <c r="C48" i="4"/>
  <c r="C48" i="12" s="1"/>
  <c r="D96" i="3"/>
  <c r="D7" i="3"/>
  <c r="C115" i="5"/>
  <c r="C115" i="6" s="1"/>
  <c r="C115" i="8" s="1"/>
  <c r="D115" i="9" s="1"/>
  <c r="C115" i="4"/>
  <c r="C115" i="12" s="1"/>
  <c r="D12" i="3"/>
  <c r="D11" i="3"/>
  <c r="D38" i="3"/>
  <c r="D78" i="3"/>
  <c r="C50" i="4"/>
  <c r="C50" i="12" s="1"/>
  <c r="C50" i="5"/>
  <c r="C50" i="6" s="1"/>
  <c r="C50" i="8" s="1"/>
  <c r="D50" i="9" s="1"/>
  <c r="C30" i="6"/>
  <c r="C30" i="8" s="1"/>
  <c r="D30" i="9" s="1"/>
  <c r="D150" i="3"/>
  <c r="C186" i="5"/>
  <c r="C186" i="4"/>
  <c r="C186" i="12" s="1"/>
  <c r="D199" i="3"/>
  <c r="C99" i="5"/>
  <c r="C99" i="6" s="1"/>
  <c r="C99" i="8" s="1"/>
  <c r="D99" i="9" s="1"/>
  <c r="C99" i="4"/>
  <c r="C99" i="12" s="1"/>
  <c r="C49" i="5"/>
  <c r="C49" i="6" s="1"/>
  <c r="C49" i="8" s="1"/>
  <c r="D49" i="9" s="1"/>
  <c r="C49" i="4"/>
  <c r="C49" i="12" s="1"/>
  <c r="C23" i="5"/>
  <c r="C23" i="6" s="1"/>
  <c r="C23" i="8" s="1"/>
  <c r="D23" i="9" s="1"/>
  <c r="C23" i="4"/>
  <c r="C23" i="12" s="1"/>
  <c r="D138" i="3"/>
  <c r="D95" i="3"/>
  <c r="C193" i="4"/>
  <c r="C193" i="12" s="1"/>
  <c r="C193" i="5"/>
  <c r="C129" i="5"/>
  <c r="C129" i="6" s="1"/>
  <c r="C129" i="8" s="1"/>
  <c r="D129" i="9" s="1"/>
  <c r="C129" i="4"/>
  <c r="C129" i="12" s="1"/>
  <c r="C22" i="5"/>
  <c r="C22" i="4"/>
  <c r="C22" i="12" s="1"/>
  <c r="C182" i="6"/>
  <c r="C182" i="8" s="1"/>
  <c r="D182" i="9" s="1"/>
  <c r="C17" i="5"/>
  <c r="C17" i="4"/>
  <c r="C17" i="12" s="1"/>
  <c r="C131" i="4"/>
  <c r="C131" i="12" s="1"/>
  <c r="C131" i="5"/>
  <c r="C131" i="6" s="1"/>
  <c r="C131" i="8" s="1"/>
  <c r="D131" i="9" s="1"/>
  <c r="D52" i="3"/>
  <c r="D40" i="5"/>
  <c r="D40" i="6" s="1"/>
  <c r="D40" i="8" s="1"/>
  <c r="E40" i="9" s="1"/>
  <c r="C19" i="5"/>
  <c r="C19" i="4"/>
  <c r="C19" i="12" s="1"/>
  <c r="C43" i="6"/>
  <c r="C43" i="8" s="1"/>
  <c r="D43" i="9" s="1"/>
  <c r="D149" i="3"/>
  <c r="D127" i="3"/>
  <c r="D13" i="3"/>
  <c r="D178" i="3"/>
  <c r="D144" i="3"/>
  <c r="C112" i="5"/>
  <c r="C112" i="6" s="1"/>
  <c r="C112" i="8" s="1"/>
  <c r="D112" i="9" s="1"/>
  <c r="C112" i="4"/>
  <c r="C112" i="12" s="1"/>
  <c r="C65" i="5"/>
  <c r="C65" i="6" s="1"/>
  <c r="C65" i="8" s="1"/>
  <c r="D65" i="9" s="1"/>
  <c r="C65" i="4"/>
  <c r="C65" i="12" s="1"/>
  <c r="C189" i="4"/>
  <c r="C189" i="12" s="1"/>
  <c r="C189" i="5"/>
  <c r="C189" i="6" s="1"/>
  <c r="C189" i="8" s="1"/>
  <c r="D189" i="9" s="1"/>
  <c r="C47" i="5"/>
  <c r="C47" i="6" s="1"/>
  <c r="C47" i="8" s="1"/>
  <c r="D47" i="9" s="1"/>
  <c r="C47" i="4"/>
  <c r="C47" i="12" s="1"/>
  <c r="C15" i="5"/>
  <c r="C15" i="6" s="1"/>
  <c r="C15" i="8" s="1"/>
  <c r="D15" i="9" s="1"/>
  <c r="C15" i="4"/>
  <c r="C15" i="12" s="1"/>
  <c r="D175" i="3"/>
  <c r="D76" i="3"/>
  <c r="C103" i="5"/>
  <c r="C103" i="6" s="1"/>
  <c r="C103" i="8" s="1"/>
  <c r="D103" i="9" s="1"/>
  <c r="C103" i="4"/>
  <c r="C103" i="12" s="1"/>
  <c r="D4" i="3"/>
  <c r="D128" i="3"/>
  <c r="C18" i="5"/>
  <c r="C18" i="6" s="1"/>
  <c r="C18" i="8" s="1"/>
  <c r="D18" i="9" s="1"/>
  <c r="C18" i="4"/>
  <c r="C18" i="12" s="1"/>
  <c r="C197" i="6"/>
  <c r="C197" i="8" s="1"/>
  <c r="D197" i="9" s="1"/>
  <c r="C3" i="5"/>
  <c r="C3" i="4"/>
  <c r="C3" i="12" s="1"/>
  <c r="C59" i="6"/>
  <c r="C59" i="8" s="1"/>
  <c r="D59" i="9" s="1"/>
  <c r="D169" i="3"/>
  <c r="D57" i="3"/>
  <c r="C200" i="5"/>
  <c r="C200" i="6" s="1"/>
  <c r="C200" i="8" s="1"/>
  <c r="D200" i="9" s="1"/>
  <c r="C200" i="4"/>
  <c r="C200" i="12" s="1"/>
  <c r="D118" i="3"/>
  <c r="C171" i="6"/>
  <c r="C171" i="8" s="1"/>
  <c r="D171" i="9" s="1"/>
  <c r="D45" i="3"/>
  <c r="D100" i="3"/>
  <c r="D54" i="3"/>
  <c r="D72" i="3"/>
  <c r="C179" i="5"/>
  <c r="C179" i="6" s="1"/>
  <c r="C179" i="8" s="1"/>
  <c r="D179" i="9" s="1"/>
  <c r="C179" i="4"/>
  <c r="C179" i="12" s="1"/>
  <c r="C64" i="5"/>
  <c r="C64" i="6" s="1"/>
  <c r="C64" i="8" s="1"/>
  <c r="D64" i="9" s="1"/>
  <c r="C64" i="4"/>
  <c r="C64" i="12" s="1"/>
  <c r="C39" i="6"/>
  <c r="C39" i="8" s="1"/>
  <c r="D39" i="9" s="1"/>
  <c r="C139" i="6"/>
  <c r="C139" i="8" s="1"/>
  <c r="D139" i="9" s="1"/>
  <c r="C66" i="4"/>
  <c r="C66" i="12" s="1"/>
  <c r="C66" i="5"/>
  <c r="C66" i="6" s="1"/>
  <c r="C66" i="8" s="1"/>
  <c r="D66" i="9" s="1"/>
  <c r="C63" i="5"/>
  <c r="C63" i="4"/>
  <c r="C63" i="12" s="1"/>
  <c r="D58" i="3"/>
  <c r="C79" i="5"/>
  <c r="C79" i="6" s="1"/>
  <c r="C79" i="8" s="1"/>
  <c r="D79" i="9" s="1"/>
  <c r="C79" i="4"/>
  <c r="C79" i="12" s="1"/>
  <c r="D53" i="3"/>
  <c r="C83" i="4"/>
  <c r="C83" i="12" s="1"/>
  <c r="C83" i="5"/>
  <c r="C83" i="6" s="1"/>
  <c r="C83" i="8" s="1"/>
  <c r="D83" i="9" s="1"/>
  <c r="D158" i="3"/>
  <c r="D25" i="3"/>
  <c r="D108" i="3"/>
  <c r="C82" i="5"/>
  <c r="C82" i="6" s="1"/>
  <c r="C82" i="8" s="1"/>
  <c r="D82" i="9" s="1"/>
  <c r="C82" i="4"/>
  <c r="C82" i="12" s="1"/>
  <c r="D125" i="3"/>
  <c r="D134" i="3"/>
  <c r="D117" i="3"/>
  <c r="C201" i="6"/>
  <c r="C201" i="8" s="1"/>
  <c r="D201" i="9" s="1"/>
  <c r="C81" i="5"/>
  <c r="C81" i="6" s="1"/>
  <c r="C81" i="8" s="1"/>
  <c r="D81" i="9" s="1"/>
  <c r="C81" i="4"/>
  <c r="C81" i="12" s="1"/>
  <c r="C191" i="5"/>
  <c r="C191" i="6" s="1"/>
  <c r="C191" i="8" s="1"/>
  <c r="D191" i="9" s="1"/>
  <c r="C191" i="4"/>
  <c r="C191" i="12" s="1"/>
  <c r="C147" i="5"/>
  <c r="C147" i="6" s="1"/>
  <c r="C147" i="8" s="1"/>
  <c r="D147" i="9" s="1"/>
  <c r="C147" i="4"/>
  <c r="C147" i="12" s="1"/>
  <c r="C31" i="5"/>
  <c r="C31" i="6" s="1"/>
  <c r="C31" i="8" s="1"/>
  <c r="D31" i="9" s="1"/>
  <c r="C31" i="4"/>
  <c r="C31" i="12" s="1"/>
  <c r="C153" i="6"/>
  <c r="C153" i="8" s="1"/>
  <c r="D153" i="9" s="1"/>
  <c r="C5" i="6"/>
  <c r="C5" i="8" s="1"/>
  <c r="D5" i="9" s="1"/>
  <c r="D24" i="3"/>
  <c r="D180" i="3"/>
  <c r="C172" i="5"/>
  <c r="C172" i="6" s="1"/>
  <c r="C172" i="8" s="1"/>
  <c r="D172" i="9" s="1"/>
  <c r="C172" i="4"/>
  <c r="C172" i="12" s="1"/>
  <c r="C116" i="6"/>
  <c r="C116" i="8" s="1"/>
  <c r="D116" i="9" s="1"/>
  <c r="D27" i="3"/>
  <c r="C67" i="5"/>
  <c r="C67" i="4"/>
  <c r="C67" i="12" s="1"/>
  <c r="D183" i="3"/>
  <c r="C195" i="4"/>
  <c r="C195" i="12" s="1"/>
  <c r="C195" i="5"/>
  <c r="C195" i="6" s="1"/>
  <c r="C195" i="8" s="1"/>
  <c r="D195" i="9" s="1"/>
  <c r="D29" i="3"/>
  <c r="D10" i="3"/>
  <c r="D44" i="3"/>
  <c r="D42" i="3"/>
  <c r="D46" i="3"/>
  <c r="C146" i="5"/>
  <c r="C146" i="6" s="1"/>
  <c r="C146" i="8" s="1"/>
  <c r="D146" i="9" s="1"/>
  <c r="C146" i="4"/>
  <c r="C146" i="12" s="1"/>
  <c r="C181" i="6"/>
  <c r="C181" i="8" s="1"/>
  <c r="D181" i="9" s="1"/>
  <c r="D156" i="3"/>
  <c r="C109" i="6"/>
  <c r="C109" i="8" s="1"/>
  <c r="D109" i="9" s="1"/>
  <c r="D36" i="3"/>
  <c r="D85" i="6"/>
  <c r="D85" i="8" s="1"/>
  <c r="E85" i="9" s="1"/>
  <c r="D135" i="6"/>
  <c r="D135" i="8" s="1"/>
  <c r="E135" i="9" s="1"/>
  <c r="D61" i="6"/>
  <c r="D61" i="8" s="1"/>
  <c r="E61" i="9" s="1"/>
  <c r="D110" i="6"/>
  <c r="D110" i="8" s="1"/>
  <c r="E110" i="9" s="1"/>
  <c r="D164" i="6"/>
  <c r="D164" i="8" s="1"/>
  <c r="E164" i="9" s="1"/>
  <c r="D88" i="6"/>
  <c r="D88" i="8" s="1"/>
  <c r="E88" i="9" s="1"/>
  <c r="D87" i="3" l="1"/>
  <c r="D87" i="5" s="1"/>
  <c r="D87" i="6" s="1"/>
  <c r="D87" i="8" s="1"/>
  <c r="E87" i="9" s="1"/>
  <c r="D136" i="5"/>
  <c r="D136" i="6" s="1"/>
  <c r="D136" i="8" s="1"/>
  <c r="E136" i="9" s="1"/>
  <c r="D184" i="4"/>
  <c r="D94" i="4"/>
  <c r="D94" i="12" s="1"/>
  <c r="D155" i="5"/>
  <c r="D155" i="6" s="1"/>
  <c r="D155" i="8" s="1"/>
  <c r="E155" i="9" s="1"/>
  <c r="D21" i="4"/>
  <c r="D21" i="12" s="1"/>
  <c r="D174" i="3"/>
  <c r="D174" i="4" s="1"/>
  <c r="D174" i="12" s="1"/>
  <c r="D2" i="4"/>
  <c r="D2" i="12" s="1"/>
  <c r="D176" i="5"/>
  <c r="D176" i="6" s="1"/>
  <c r="D176" i="8" s="1"/>
  <c r="E176" i="9" s="1"/>
  <c r="D196" i="4"/>
  <c r="D196" i="12" s="1"/>
  <c r="D69" i="4"/>
  <c r="D69" i="12" s="1"/>
  <c r="D9" i="4"/>
  <c r="D9" i="12" s="1"/>
  <c r="D91" i="4"/>
  <c r="D91" i="12" s="1"/>
  <c r="D107" i="5"/>
  <c r="D107" i="6" s="1"/>
  <c r="D107" i="8" s="1"/>
  <c r="E107" i="9" s="1"/>
  <c r="D167" i="3"/>
  <c r="D167" i="4" s="1"/>
  <c r="D167" i="12" s="1"/>
  <c r="D89" i="4"/>
  <c r="D89" i="12" s="1"/>
  <c r="D97" i="4"/>
  <c r="D97" i="12" s="1"/>
  <c r="D132" i="5"/>
  <c r="D132" i="6" s="1"/>
  <c r="D132" i="8" s="1"/>
  <c r="E132" i="9" s="1"/>
  <c r="D119" i="3"/>
  <c r="D119" i="4" s="1"/>
  <c r="D119" i="12" s="1"/>
  <c r="D123" i="4"/>
  <c r="D123" i="12" s="1"/>
  <c r="D20" i="4"/>
  <c r="D20" i="12" s="1"/>
  <c r="D141" i="4"/>
  <c r="D141" i="12" s="1"/>
  <c r="D184" i="12"/>
  <c r="N20" i="1"/>
  <c r="P19" i="1"/>
  <c r="D155" i="12"/>
  <c r="D6" i="3"/>
  <c r="D6" i="4" s="1"/>
  <c r="D6" i="12" s="1"/>
  <c r="D101" i="5"/>
  <c r="D101" i="6" s="1"/>
  <c r="D101" i="8" s="1"/>
  <c r="E101" i="9" s="1"/>
  <c r="D101" i="4"/>
  <c r="D101" i="12" s="1"/>
  <c r="D177" i="3"/>
  <c r="D140" i="4"/>
  <c r="D140" i="12" s="1"/>
  <c r="D140" i="5"/>
  <c r="D107" i="12"/>
  <c r="D8" i="5"/>
  <c r="D8" i="6" s="1"/>
  <c r="D8" i="8" s="1"/>
  <c r="D8" i="4"/>
  <c r="D8" i="12" s="1"/>
  <c r="D132" i="12"/>
  <c r="E196" i="3"/>
  <c r="E196" i="5" s="1"/>
  <c r="D5" i="3"/>
  <c r="D190" i="3"/>
  <c r="D126" i="3"/>
  <c r="E20" i="3"/>
  <c r="E20" i="5" s="1"/>
  <c r="E21" i="3"/>
  <c r="E21" i="5" s="1"/>
  <c r="D182" i="3"/>
  <c r="E89" i="3"/>
  <c r="E89" i="5" s="1"/>
  <c r="D122" i="3"/>
  <c r="D86" i="3"/>
  <c r="D197" i="3"/>
  <c r="D74" i="3"/>
  <c r="D39" i="3"/>
  <c r="E142" i="3"/>
  <c r="E142" i="4" s="1"/>
  <c r="D201" i="3"/>
  <c r="D170" i="3"/>
  <c r="D198" i="3"/>
  <c r="E61" i="3"/>
  <c r="E61" i="4" s="1"/>
  <c r="D166" i="3"/>
  <c r="D139" i="3"/>
  <c r="D100" i="4"/>
  <c r="D100" i="12" s="1"/>
  <c r="D100" i="5"/>
  <c r="D100" i="6" s="1"/>
  <c r="D100" i="8" s="1"/>
  <c r="E100" i="9" s="1"/>
  <c r="D73" i="5"/>
  <c r="D73" i="6" s="1"/>
  <c r="D73" i="8" s="1"/>
  <c r="E73" i="9" s="1"/>
  <c r="D73" i="4"/>
  <c r="D73" i="12" s="1"/>
  <c r="D59" i="3"/>
  <c r="D103" i="3"/>
  <c r="D138" i="4"/>
  <c r="D138" i="12" s="1"/>
  <c r="D138" i="5"/>
  <c r="D138" i="6" s="1"/>
  <c r="D138" i="8" s="1"/>
  <c r="E138" i="9" s="1"/>
  <c r="D12" i="5"/>
  <c r="D12" i="6" s="1"/>
  <c r="D12" i="8" s="1"/>
  <c r="E12" i="9" s="1"/>
  <c r="D12" i="4"/>
  <c r="D12" i="12" s="1"/>
  <c r="C114" i="6"/>
  <c r="C114" i="8" s="1"/>
  <c r="D114" i="9" s="1"/>
  <c r="D113" i="3"/>
  <c r="D32" i="5"/>
  <c r="D32" i="6" s="1"/>
  <c r="D32" i="8" s="1"/>
  <c r="E32" i="9" s="1"/>
  <c r="D32" i="4"/>
  <c r="D32" i="12" s="1"/>
  <c r="C187" i="6"/>
  <c r="C187" i="8" s="1"/>
  <c r="D187" i="9" s="1"/>
  <c r="E123" i="3"/>
  <c r="E123" i="5" s="1"/>
  <c r="E110" i="3"/>
  <c r="E110" i="5" s="1"/>
  <c r="D24" i="5"/>
  <c r="D24" i="6" s="1"/>
  <c r="D24" i="8" s="1"/>
  <c r="E24" i="9" s="1"/>
  <c r="D24" i="4"/>
  <c r="D24" i="12" s="1"/>
  <c r="D53" i="4"/>
  <c r="D53" i="12" s="1"/>
  <c r="D53" i="5"/>
  <c r="D53" i="6" s="1"/>
  <c r="D53" i="8" s="1"/>
  <c r="E53" i="9" s="1"/>
  <c r="D45" i="4"/>
  <c r="D45" i="12" s="1"/>
  <c r="D45" i="5"/>
  <c r="D65" i="3"/>
  <c r="C48" i="6"/>
  <c r="C48" i="8" s="1"/>
  <c r="D48" i="9" s="1"/>
  <c r="D68" i="5"/>
  <c r="D68" i="4"/>
  <c r="D68" i="12" s="1"/>
  <c r="D98" i="3"/>
  <c r="D62" i="5"/>
  <c r="D62" i="6" s="1"/>
  <c r="D62" i="8" s="1"/>
  <c r="E62" i="9" s="1"/>
  <c r="D62" i="4"/>
  <c r="D62" i="12" s="1"/>
  <c r="E164" i="3"/>
  <c r="E164" i="5" s="1"/>
  <c r="D183" i="5"/>
  <c r="D183" i="6" s="1"/>
  <c r="D183" i="8" s="1"/>
  <c r="E183" i="9" s="1"/>
  <c r="D183" i="4"/>
  <c r="D183" i="12" s="1"/>
  <c r="D76" i="5"/>
  <c r="D76" i="6" s="1"/>
  <c r="D76" i="8" s="1"/>
  <c r="E76" i="9" s="1"/>
  <c r="D76" i="4"/>
  <c r="D76" i="12" s="1"/>
  <c r="C35" i="6"/>
  <c r="C35" i="8" s="1"/>
  <c r="D35" i="9" s="1"/>
  <c r="D56" i="5"/>
  <c r="D56" i="6" s="1"/>
  <c r="D56" i="8" s="1"/>
  <c r="E56" i="9" s="1"/>
  <c r="D56" i="4"/>
  <c r="D56" i="12" s="1"/>
  <c r="D154" i="4"/>
  <c r="D154" i="12" s="1"/>
  <c r="D154" i="5"/>
  <c r="D154" i="6" s="1"/>
  <c r="D154" i="8" s="1"/>
  <c r="E154" i="9" s="1"/>
  <c r="D70" i="3"/>
  <c r="D83" i="3"/>
  <c r="D81" i="3"/>
  <c r="C186" i="6"/>
  <c r="C186" i="8" s="1"/>
  <c r="D186" i="9" s="1"/>
  <c r="D115" i="3"/>
  <c r="E85" i="3"/>
  <c r="E85" i="4" s="1"/>
  <c r="C19" i="6"/>
  <c r="C19" i="8" s="1"/>
  <c r="D19" i="9" s="1"/>
  <c r="C163" i="6"/>
  <c r="C163" i="8" s="1"/>
  <c r="D163" i="9" s="1"/>
  <c r="D26" i="5"/>
  <c r="D26" i="6" s="1"/>
  <c r="D26" i="8" s="1"/>
  <c r="E26" i="9" s="1"/>
  <c r="D26" i="4"/>
  <c r="D26" i="12" s="1"/>
  <c r="E97" i="3"/>
  <c r="E97" i="5" s="1"/>
  <c r="E141" i="3"/>
  <c r="E141" i="4" s="1"/>
  <c r="D36" i="5"/>
  <c r="D36" i="4"/>
  <c r="D36" i="12" s="1"/>
  <c r="D42" i="4"/>
  <c r="D42" i="12" s="1"/>
  <c r="D42" i="5"/>
  <c r="D42" i="6" s="1"/>
  <c r="D42" i="8" s="1"/>
  <c r="E42" i="9" s="1"/>
  <c r="D27" i="5"/>
  <c r="D27" i="6" s="1"/>
  <c r="D27" i="8" s="1"/>
  <c r="E27" i="9" s="1"/>
  <c r="D27" i="4"/>
  <c r="D27" i="12" s="1"/>
  <c r="D58" i="4"/>
  <c r="D58" i="12" s="1"/>
  <c r="D58" i="5"/>
  <c r="D58" i="6" s="1"/>
  <c r="D58" i="8" s="1"/>
  <c r="E58" i="9" s="1"/>
  <c r="D179" i="3"/>
  <c r="D129" i="3"/>
  <c r="D49" i="3"/>
  <c r="D50" i="3"/>
  <c r="D157" i="3"/>
  <c r="D55" i="5"/>
  <c r="D55" i="6" s="1"/>
  <c r="D55" i="8" s="1"/>
  <c r="E55" i="9" s="1"/>
  <c r="D55" i="4"/>
  <c r="D55" i="12" s="1"/>
  <c r="C130" i="6"/>
  <c r="C130" i="8" s="1"/>
  <c r="D130" i="9" s="1"/>
  <c r="E120" i="3"/>
  <c r="E120" i="5" s="1"/>
  <c r="E88" i="3"/>
  <c r="E88" i="4" s="1"/>
  <c r="D171" i="3"/>
  <c r="D150" i="5"/>
  <c r="D150" i="6" s="1"/>
  <c r="D150" i="8" s="1"/>
  <c r="E150" i="9" s="1"/>
  <c r="D150" i="4"/>
  <c r="D150" i="12" s="1"/>
  <c r="D77" i="5"/>
  <c r="D77" i="6" s="1"/>
  <c r="D77" i="8" s="1"/>
  <c r="E77" i="9" s="1"/>
  <c r="D77" i="4"/>
  <c r="D77" i="12" s="1"/>
  <c r="C67" i="6"/>
  <c r="C67" i="8" s="1"/>
  <c r="D67" i="9" s="1"/>
  <c r="C194" i="6"/>
  <c r="C194" i="8" s="1"/>
  <c r="D194" i="9" s="1"/>
  <c r="D108" i="4"/>
  <c r="D108" i="12" s="1"/>
  <c r="D108" i="5"/>
  <c r="D108" i="6" s="1"/>
  <c r="D108" i="8" s="1"/>
  <c r="E108" i="9" s="1"/>
  <c r="D116" i="3"/>
  <c r="D117" i="5"/>
  <c r="D117" i="4"/>
  <c r="D117" i="12" s="1"/>
  <c r="D25" i="5"/>
  <c r="D25" i="6" s="1"/>
  <c r="D25" i="8" s="1"/>
  <c r="E25" i="9" s="1"/>
  <c r="D25" i="4"/>
  <c r="D25" i="12" s="1"/>
  <c r="D18" i="3"/>
  <c r="D87" i="4"/>
  <c r="D87" i="12" s="1"/>
  <c r="D178" i="5"/>
  <c r="D178" i="4"/>
  <c r="D178" i="12" s="1"/>
  <c r="C193" i="6"/>
  <c r="C193" i="8" s="1"/>
  <c r="D193" i="9" s="1"/>
  <c r="D75" i="5"/>
  <c r="D75" i="6" s="1"/>
  <c r="D75" i="8" s="1"/>
  <c r="E75" i="9" s="1"/>
  <c r="D75" i="4"/>
  <c r="D75" i="12" s="1"/>
  <c r="D41" i="5"/>
  <c r="D41" i="6" s="1"/>
  <c r="D41" i="8" s="1"/>
  <c r="E41" i="9" s="1"/>
  <c r="D41" i="4"/>
  <c r="D41" i="12" s="1"/>
  <c r="D84" i="5"/>
  <c r="D84" i="6" s="1"/>
  <c r="D84" i="8" s="1"/>
  <c r="E84" i="9" s="1"/>
  <c r="D84" i="4"/>
  <c r="D84" i="12" s="1"/>
  <c r="D111" i="3"/>
  <c r="D71" i="5"/>
  <c r="D71" i="6" s="1"/>
  <c r="D71" i="8" s="1"/>
  <c r="E71" i="9" s="1"/>
  <c r="D71" i="4"/>
  <c r="D71" i="12" s="1"/>
  <c r="D104" i="4"/>
  <c r="D104" i="12" s="1"/>
  <c r="D104" i="5"/>
  <c r="D137" i="4"/>
  <c r="D137" i="12" s="1"/>
  <c r="D137" i="5"/>
  <c r="D137" i="6" s="1"/>
  <c r="D137" i="8" s="1"/>
  <c r="E137" i="9" s="1"/>
  <c r="D181" i="3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E121" i="9" s="1"/>
  <c r="D195" i="3"/>
  <c r="D60" i="5"/>
  <c r="D60" i="6" s="1"/>
  <c r="D60" i="8" s="1"/>
  <c r="E60" i="9" s="1"/>
  <c r="D60" i="4"/>
  <c r="D60" i="12" s="1"/>
  <c r="C3" i="6"/>
  <c r="C3" i="8" s="1"/>
  <c r="D3" i="9" s="1"/>
  <c r="D16" i="3"/>
  <c r="D79" i="3"/>
  <c r="D159" i="3"/>
  <c r="D165" i="4"/>
  <c r="D165" i="12" s="1"/>
  <c r="D165" i="5"/>
  <c r="D160" i="3"/>
  <c r="E40" i="3"/>
  <c r="E40" i="4" s="1"/>
  <c r="D44" i="5"/>
  <c r="D44" i="6" s="1"/>
  <c r="D44" i="8" s="1"/>
  <c r="E44" i="9" s="1"/>
  <c r="D44" i="4"/>
  <c r="D44" i="12" s="1"/>
  <c r="D31" i="3"/>
  <c r="C63" i="6"/>
  <c r="C63" i="8" s="1"/>
  <c r="D63" i="9" s="1"/>
  <c r="D99" i="3"/>
  <c r="C192" i="6"/>
  <c r="C192" i="8" s="1"/>
  <c r="D192" i="9" s="1"/>
  <c r="C162" i="6"/>
  <c r="C162" i="8" s="1"/>
  <c r="D162" i="9" s="1"/>
  <c r="E69" i="3"/>
  <c r="E69" i="4" s="1"/>
  <c r="D80" i="3"/>
  <c r="D43" i="3"/>
  <c r="D23" i="3"/>
  <c r="D64" i="3"/>
  <c r="D7" i="5"/>
  <c r="D7" i="6" s="1"/>
  <c r="D7" i="8" s="1"/>
  <c r="E7" i="9" s="1"/>
  <c r="D7" i="4"/>
  <c r="D7" i="12" s="1"/>
  <c r="D133" i="3"/>
  <c r="E94" i="3"/>
  <c r="E94" i="4" s="1"/>
  <c r="D134" i="4"/>
  <c r="D134" i="12" s="1"/>
  <c r="D134" i="5"/>
  <c r="D158" i="4"/>
  <c r="D158" i="12" s="1"/>
  <c r="D158" i="5"/>
  <c r="D158" i="6" s="1"/>
  <c r="D158" i="8" s="1"/>
  <c r="E158" i="9" s="1"/>
  <c r="D128" i="5"/>
  <c r="D128" i="4"/>
  <c r="D128" i="12" s="1"/>
  <c r="D13" i="4"/>
  <c r="D13" i="12" s="1"/>
  <c r="D13" i="5"/>
  <c r="D13" i="6" s="1"/>
  <c r="D13" i="8" s="1"/>
  <c r="E13" i="9" s="1"/>
  <c r="D52" i="5"/>
  <c r="D52" i="6" s="1"/>
  <c r="D52" i="8" s="1"/>
  <c r="E52" i="9" s="1"/>
  <c r="D52" i="4"/>
  <c r="D52" i="12" s="1"/>
  <c r="D78" i="5"/>
  <c r="D78" i="4"/>
  <c r="D78" i="12" s="1"/>
  <c r="D93" i="4"/>
  <c r="D93" i="12" s="1"/>
  <c r="D93" i="5"/>
  <c r="D93" i="6" s="1"/>
  <c r="D93" i="8" s="1"/>
  <c r="E93" i="9" s="1"/>
  <c r="E135" i="3"/>
  <c r="E135" i="4" s="1"/>
  <c r="C17" i="6"/>
  <c r="C17" i="8" s="1"/>
  <c r="D17" i="9" s="1"/>
  <c r="D82" i="3"/>
  <c r="C22" i="6"/>
  <c r="C22" i="8" s="1"/>
  <c r="D22" i="9" s="1"/>
  <c r="D148" i="4"/>
  <c r="D148" i="12" s="1"/>
  <c r="D148" i="5"/>
  <c r="D148" i="6" s="1"/>
  <c r="D148" i="8" s="1"/>
  <c r="E148" i="9" s="1"/>
  <c r="D30" i="3"/>
  <c r="D90" i="4"/>
  <c r="D90" i="12" s="1"/>
  <c r="D90" i="5"/>
  <c r="D90" i="6" s="1"/>
  <c r="D90" i="8" s="1"/>
  <c r="E90" i="9" s="1"/>
  <c r="D109" i="3"/>
  <c r="D172" i="3"/>
  <c r="D147" i="3"/>
  <c r="D66" i="3"/>
  <c r="D72" i="4"/>
  <c r="D72" i="12" s="1"/>
  <c r="D72" i="5"/>
  <c r="D72" i="6" s="1"/>
  <c r="D72" i="8" s="1"/>
  <c r="E72" i="9" s="1"/>
  <c r="D200" i="3"/>
  <c r="D15" i="3"/>
  <c r="D131" i="3"/>
  <c r="D199" i="4"/>
  <c r="D199" i="12" s="1"/>
  <c r="D199" i="5"/>
  <c r="D96" i="5"/>
  <c r="D96" i="4"/>
  <c r="D96" i="12" s="1"/>
  <c r="D152" i="3"/>
  <c r="C51" i="6"/>
  <c r="C51" i="8" s="1"/>
  <c r="D51" i="9" s="1"/>
  <c r="D105" i="4"/>
  <c r="D105" i="12" s="1"/>
  <c r="D105" i="5"/>
  <c r="D34" i="3"/>
  <c r="D92" i="4"/>
  <c r="D92" i="12" s="1"/>
  <c r="D92" i="5"/>
  <c r="D92" i="6" s="1"/>
  <c r="D92" i="8" s="1"/>
  <c r="E92" i="9" s="1"/>
  <c r="E185" i="3"/>
  <c r="E185" i="4" s="1"/>
  <c r="D189" i="3"/>
  <c r="E184" i="3"/>
  <c r="E184" i="4" s="1"/>
  <c r="D169" i="5"/>
  <c r="D169" i="6" s="1"/>
  <c r="D169" i="8" s="1"/>
  <c r="E169" i="9" s="1"/>
  <c r="D169" i="4"/>
  <c r="D169" i="12" s="1"/>
  <c r="D145" i="3"/>
  <c r="D146" i="3"/>
  <c r="D112" i="3"/>
  <c r="D46" i="5"/>
  <c r="D46" i="6" s="1"/>
  <c r="D46" i="8" s="1"/>
  <c r="E46" i="9" s="1"/>
  <c r="D46" i="4"/>
  <c r="D46" i="12" s="1"/>
  <c r="D118" i="5"/>
  <c r="D118" i="6" s="1"/>
  <c r="D118" i="8" s="1"/>
  <c r="E118" i="9" s="1"/>
  <c r="D118" i="4"/>
  <c r="D118" i="12" s="1"/>
  <c r="D153" i="3"/>
  <c r="D175" i="5"/>
  <c r="D175" i="4"/>
  <c r="D175" i="12" s="1"/>
  <c r="E9" i="3"/>
  <c r="E9" i="4" s="1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E127" i="9" s="1"/>
  <c r="D38" i="5"/>
  <c r="D38" i="4"/>
  <c r="D38" i="12" s="1"/>
  <c r="C161" i="6"/>
  <c r="C161" i="8" s="1"/>
  <c r="D161" i="9" s="1"/>
  <c r="D33" i="3"/>
  <c r="C143" i="6"/>
  <c r="C143" i="8" s="1"/>
  <c r="D143" i="9" s="1"/>
  <c r="C173" i="6"/>
  <c r="C173" i="8" s="1"/>
  <c r="D173" i="9" s="1"/>
  <c r="E91" i="3"/>
  <c r="E91" i="5" s="1"/>
  <c r="D124" i="3"/>
  <c r="D14" i="5"/>
  <c r="D14" i="6" s="1"/>
  <c r="D14" i="8" s="1"/>
  <c r="E14" i="9" s="1"/>
  <c r="D14" i="4"/>
  <c r="D14" i="12" s="1"/>
  <c r="D188" i="3"/>
  <c r="E151" i="3"/>
  <c r="E151" i="4" s="1"/>
  <c r="D144" i="4"/>
  <c r="D144" i="12" s="1"/>
  <c r="D144" i="5"/>
  <c r="D144" i="6" s="1"/>
  <c r="D144" i="8" s="1"/>
  <c r="E144" i="9" s="1"/>
  <c r="D106" i="5"/>
  <c r="D106" i="4"/>
  <c r="D106" i="12" s="1"/>
  <c r="D156" i="5"/>
  <c r="D156" i="4"/>
  <c r="D156" i="12" s="1"/>
  <c r="D29" i="5"/>
  <c r="D29" i="4"/>
  <c r="D29" i="12" s="1"/>
  <c r="D180" i="5"/>
  <c r="D180" i="6" s="1"/>
  <c r="D180" i="8" s="1"/>
  <c r="E180" i="9" s="1"/>
  <c r="D180" i="4"/>
  <c r="D180" i="12" s="1"/>
  <c r="D191" i="3"/>
  <c r="D54" i="4"/>
  <c r="D54" i="12" s="1"/>
  <c r="D54" i="5"/>
  <c r="D54" i="6" s="1"/>
  <c r="D54" i="8" s="1"/>
  <c r="E54" i="9" s="1"/>
  <c r="D57" i="5"/>
  <c r="D57" i="4"/>
  <c r="D57" i="12" s="1"/>
  <c r="D4" i="4"/>
  <c r="D4" i="12" s="1"/>
  <c r="D4" i="5"/>
  <c r="D4" i="6" s="1"/>
  <c r="D4" i="8" s="1"/>
  <c r="E4" i="9" s="1"/>
  <c r="D47" i="3"/>
  <c r="D95" i="5"/>
  <c r="D95" i="6" s="1"/>
  <c r="D95" i="8" s="1"/>
  <c r="E95" i="9" s="1"/>
  <c r="D95" i="4"/>
  <c r="D95" i="12" s="1"/>
  <c r="D37" i="4"/>
  <c r="D37" i="12" s="1"/>
  <c r="D37" i="5"/>
  <c r="D102" i="3"/>
  <c r="D168" i="5"/>
  <c r="D168" i="6" s="1"/>
  <c r="D168" i="8" s="1"/>
  <c r="E168" i="9" s="1"/>
  <c r="D168" i="4"/>
  <c r="D168" i="12" s="1"/>
  <c r="D28" i="4"/>
  <c r="D28" i="12" s="1"/>
  <c r="D28" i="5"/>
  <c r="D28" i="6" s="1"/>
  <c r="D28" i="8" s="1"/>
  <c r="E28" i="9" s="1"/>
  <c r="E2" i="3"/>
  <c r="E136" i="3" l="1"/>
  <c r="E136" i="4" s="1"/>
  <c r="E136" i="12" s="1"/>
  <c r="D119" i="5"/>
  <c r="D119" i="6" s="1"/>
  <c r="D119" i="8" s="1"/>
  <c r="E119" i="9" s="1"/>
  <c r="D174" i="5"/>
  <c r="D174" i="6" s="1"/>
  <c r="D174" i="8" s="1"/>
  <c r="E174" i="9" s="1"/>
  <c r="E155" i="3"/>
  <c r="E155" i="5" s="1"/>
  <c r="E155" i="6" s="1"/>
  <c r="E155" i="8" s="1"/>
  <c r="F155" i="9" s="1"/>
  <c r="D167" i="5"/>
  <c r="D167" i="6" s="1"/>
  <c r="D167" i="8" s="1"/>
  <c r="E167" i="9" s="1"/>
  <c r="E101" i="3"/>
  <c r="E101" i="5" s="1"/>
  <c r="E101" i="6" s="1"/>
  <c r="E101" i="8" s="1"/>
  <c r="F101" i="9" s="1"/>
  <c r="E132" i="3"/>
  <c r="E132" i="4" s="1"/>
  <c r="E132" i="12" s="1"/>
  <c r="E107" i="3"/>
  <c r="E107" i="4" s="1"/>
  <c r="E107" i="12" s="1"/>
  <c r="E8" i="3"/>
  <c r="E8" i="5" s="1"/>
  <c r="E8" i="6" s="1"/>
  <c r="E8" i="8" s="1"/>
  <c r="F8" i="9" s="1"/>
  <c r="E8" i="9"/>
  <c r="E61" i="5"/>
  <c r="E61" i="6" s="1"/>
  <c r="E61" i="8" s="1"/>
  <c r="F61" i="9" s="1"/>
  <c r="D6" i="5"/>
  <c r="D6" i="6" s="1"/>
  <c r="D6" i="8" s="1"/>
  <c r="E6" i="9" s="1"/>
  <c r="E61" i="12"/>
  <c r="E196" i="4"/>
  <c r="E196" i="12" s="1"/>
  <c r="P20" i="1"/>
  <c r="N21" i="1"/>
  <c r="E40" i="12"/>
  <c r="E40" i="5"/>
  <c r="E40" i="6" s="1"/>
  <c r="E40" i="8" s="1"/>
  <c r="F40" i="9" s="1"/>
  <c r="E141" i="5"/>
  <c r="E141" i="6" s="1"/>
  <c r="E141" i="8" s="1"/>
  <c r="F141" i="9" s="1"/>
  <c r="E123" i="4"/>
  <c r="E123" i="12" s="1"/>
  <c r="E69" i="12"/>
  <c r="E184" i="5"/>
  <c r="E184" i="6" s="1"/>
  <c r="E184" i="8" s="1"/>
  <c r="F184" i="9" s="1"/>
  <c r="E9" i="5"/>
  <c r="E9" i="6" s="1"/>
  <c r="E9" i="8" s="1"/>
  <c r="F9" i="9" s="1"/>
  <c r="E142" i="5"/>
  <c r="E142" i="6" s="1"/>
  <c r="E142" i="8" s="1"/>
  <c r="F142" i="9" s="1"/>
  <c r="E69" i="5"/>
  <c r="E69" i="6" s="1"/>
  <c r="E69" i="8" s="1"/>
  <c r="F69" i="9" s="1"/>
  <c r="E135" i="5"/>
  <c r="E135" i="6" s="1"/>
  <c r="E135" i="8" s="1"/>
  <c r="F135" i="9" s="1"/>
  <c r="E142" i="12"/>
  <c r="E94" i="12"/>
  <c r="E9" i="12"/>
  <c r="E176" i="3"/>
  <c r="E120" i="4"/>
  <c r="E120" i="12" s="1"/>
  <c r="E135" i="12"/>
  <c r="E184" i="12"/>
  <c r="E94" i="5"/>
  <c r="E94" i="6" s="1"/>
  <c r="E94" i="8" s="1"/>
  <c r="F94" i="9" s="1"/>
  <c r="D177" i="4"/>
  <c r="D177" i="12" s="1"/>
  <c r="D177" i="5"/>
  <c r="D177" i="6" s="1"/>
  <c r="D177" i="8" s="1"/>
  <c r="E177" i="9" s="1"/>
  <c r="E151" i="12"/>
  <c r="D140" i="6"/>
  <c r="D140" i="8" s="1"/>
  <c r="E140" i="9" s="1"/>
  <c r="E151" i="5"/>
  <c r="E151" i="6" s="1"/>
  <c r="E151" i="8" s="1"/>
  <c r="F151" i="9" s="1"/>
  <c r="E185" i="5"/>
  <c r="E185" i="6" s="1"/>
  <c r="E185" i="8" s="1"/>
  <c r="F185" i="9" s="1"/>
  <c r="E85" i="12"/>
  <c r="E85" i="5"/>
  <c r="E85" i="6" s="1"/>
  <c r="E85" i="8" s="1"/>
  <c r="F85" i="9" s="1"/>
  <c r="E141" i="12"/>
  <c r="E88" i="12"/>
  <c r="E185" i="12"/>
  <c r="D19" i="3"/>
  <c r="D187" i="3"/>
  <c r="D130" i="3"/>
  <c r="D48" i="3"/>
  <c r="D67" i="3"/>
  <c r="D51" i="3"/>
  <c r="D186" i="3"/>
  <c r="D3" i="3"/>
  <c r="D35" i="3"/>
  <c r="D17" i="3"/>
  <c r="D22" i="3"/>
  <c r="D194" i="3"/>
  <c r="D143" i="3"/>
  <c r="D162" i="3"/>
  <c r="D161" i="3"/>
  <c r="D160" i="5"/>
  <c r="D160" i="6" s="1"/>
  <c r="D160" i="8" s="1"/>
  <c r="E160" i="9" s="1"/>
  <c r="D160" i="4"/>
  <c r="D160" i="12" s="1"/>
  <c r="E93" i="3"/>
  <c r="E72" i="3"/>
  <c r="E148" i="3"/>
  <c r="E158" i="3"/>
  <c r="D64" i="4"/>
  <c r="D64" i="12" s="1"/>
  <c r="D64" i="5"/>
  <c r="D64" i="6" s="1"/>
  <c r="D64" i="8" s="1"/>
  <c r="E64" i="9" s="1"/>
  <c r="E121" i="3"/>
  <c r="E87" i="3"/>
  <c r="E53" i="3"/>
  <c r="D29" i="6"/>
  <c r="D29" i="8" s="1"/>
  <c r="E29" i="9" s="1"/>
  <c r="D124" i="4"/>
  <c r="D124" i="12" s="1"/>
  <c r="D124" i="5"/>
  <c r="D124" i="6" s="1"/>
  <c r="D124" i="8" s="1"/>
  <c r="E124" i="9" s="1"/>
  <c r="D111" i="5"/>
  <c r="D111" i="4"/>
  <c r="D111" i="12" s="1"/>
  <c r="D171" i="4"/>
  <c r="D171" i="12" s="1"/>
  <c r="D171" i="5"/>
  <c r="D171" i="6" s="1"/>
  <c r="D171" i="8" s="1"/>
  <c r="E171" i="9" s="1"/>
  <c r="D49" i="5"/>
  <c r="D49" i="4"/>
  <c r="D49" i="12" s="1"/>
  <c r="D70" i="5"/>
  <c r="D70" i="6" s="1"/>
  <c r="D70" i="8" s="1"/>
  <c r="E70" i="9" s="1"/>
  <c r="D70" i="4"/>
  <c r="D70" i="12" s="1"/>
  <c r="D113" i="5"/>
  <c r="D113" i="4"/>
  <c r="D113" i="12" s="1"/>
  <c r="E100" i="3"/>
  <c r="D182" i="4"/>
  <c r="D182" i="12" s="1"/>
  <c r="D182" i="5"/>
  <c r="E127" i="3"/>
  <c r="D134" i="6"/>
  <c r="D134" i="8" s="1"/>
  <c r="E134" i="9" s="1"/>
  <c r="D23" i="5"/>
  <c r="D23" i="6" s="1"/>
  <c r="D23" i="8" s="1"/>
  <c r="E23" i="9" s="1"/>
  <c r="D23" i="4"/>
  <c r="D23" i="12" s="1"/>
  <c r="D99" i="5"/>
  <c r="D99" i="6" s="1"/>
  <c r="D99" i="8" s="1"/>
  <c r="E99" i="9" s="1"/>
  <c r="D99" i="4"/>
  <c r="D99" i="12" s="1"/>
  <c r="D159" i="4"/>
  <c r="D159" i="12" s="1"/>
  <c r="D159" i="5"/>
  <c r="D159" i="6" s="1"/>
  <c r="D159" i="8" s="1"/>
  <c r="E159" i="9" s="1"/>
  <c r="D18" i="4"/>
  <c r="D18" i="12" s="1"/>
  <c r="D18" i="5"/>
  <c r="D18" i="6" s="1"/>
  <c r="D18" i="8" s="1"/>
  <c r="E18" i="9" s="1"/>
  <c r="E154" i="3"/>
  <c r="D175" i="6"/>
  <c r="D175" i="8" s="1"/>
  <c r="E175" i="9" s="1"/>
  <c r="D165" i="6"/>
  <c r="D165" i="8" s="1"/>
  <c r="E165" i="9" s="1"/>
  <c r="E73" i="3"/>
  <c r="D66" i="5"/>
  <c r="D66" i="4"/>
  <c r="D66" i="12" s="1"/>
  <c r="D39" i="5"/>
  <c r="D39" i="6" s="1"/>
  <c r="D39" i="8" s="1"/>
  <c r="E39" i="9" s="1"/>
  <c r="D39" i="4"/>
  <c r="D39" i="12" s="1"/>
  <c r="D47" i="4"/>
  <c r="D47" i="12" s="1"/>
  <c r="D47" i="5"/>
  <c r="D47" i="6" s="1"/>
  <c r="D47" i="8" s="1"/>
  <c r="E47" i="9" s="1"/>
  <c r="D149" i="6"/>
  <c r="D149" i="8" s="1"/>
  <c r="E149" i="9" s="1"/>
  <c r="D74" i="4"/>
  <c r="D74" i="12" s="1"/>
  <c r="D74" i="5"/>
  <c r="D74" i="6" s="1"/>
  <c r="D74" i="8" s="1"/>
  <c r="E74" i="9" s="1"/>
  <c r="E110" i="4"/>
  <c r="E110" i="12" s="1"/>
  <c r="D16" i="5"/>
  <c r="D16" i="6" s="1"/>
  <c r="D16" i="8" s="1"/>
  <c r="E16" i="9" s="1"/>
  <c r="D16" i="4"/>
  <c r="D16" i="12" s="1"/>
  <c r="E88" i="5"/>
  <c r="E88" i="6" s="1"/>
  <c r="E88" i="8" s="1"/>
  <c r="F88" i="9" s="1"/>
  <c r="D106" i="6"/>
  <c r="D106" i="8" s="1"/>
  <c r="E106" i="9" s="1"/>
  <c r="D125" i="6"/>
  <c r="D125" i="8" s="1"/>
  <c r="E125" i="9" s="1"/>
  <c r="D96" i="6"/>
  <c r="D96" i="8" s="1"/>
  <c r="E96" i="9" s="1"/>
  <c r="D172" i="4"/>
  <c r="D172" i="12" s="1"/>
  <c r="D172" i="5"/>
  <c r="D78" i="6"/>
  <c r="D78" i="8" s="1"/>
  <c r="E78" i="9" s="1"/>
  <c r="D181" i="4"/>
  <c r="D181" i="12" s="1"/>
  <c r="D181" i="5"/>
  <c r="D181" i="6" s="1"/>
  <c r="D181" i="8" s="1"/>
  <c r="E181" i="9" s="1"/>
  <c r="D179" i="4"/>
  <c r="D179" i="12" s="1"/>
  <c r="D179" i="5"/>
  <c r="D179" i="6" s="1"/>
  <c r="D179" i="8" s="1"/>
  <c r="E179" i="9" s="1"/>
  <c r="E26" i="3"/>
  <c r="D68" i="6"/>
  <c r="D68" i="8" s="1"/>
  <c r="E68" i="9" s="1"/>
  <c r="E138" i="3"/>
  <c r="D166" i="5"/>
  <c r="D166" i="6" s="1"/>
  <c r="D166" i="8" s="1"/>
  <c r="E166" i="9" s="1"/>
  <c r="D166" i="4"/>
  <c r="D166" i="12" s="1"/>
  <c r="D197" i="5"/>
  <c r="D197" i="6" s="1"/>
  <c r="D197" i="8" s="1"/>
  <c r="E197" i="9" s="1"/>
  <c r="D197" i="4"/>
  <c r="D197" i="12" s="1"/>
  <c r="D126" i="5"/>
  <c r="D126" i="4"/>
  <c r="D126" i="12" s="1"/>
  <c r="D34" i="5"/>
  <c r="D34" i="4"/>
  <c r="D34" i="12" s="1"/>
  <c r="D178" i="6"/>
  <c r="D178" i="8" s="1"/>
  <c r="E178" i="9" s="1"/>
  <c r="D30" i="5"/>
  <c r="D30" i="6" s="1"/>
  <c r="D30" i="8" s="1"/>
  <c r="E30" i="9" s="1"/>
  <c r="D30" i="4"/>
  <c r="D30" i="12" s="1"/>
  <c r="E150" i="3"/>
  <c r="D201" i="5"/>
  <c r="D201" i="6" s="1"/>
  <c r="D201" i="8" s="1"/>
  <c r="E201" i="9" s="1"/>
  <c r="D201" i="4"/>
  <c r="D201" i="12" s="1"/>
  <c r="E108" i="3"/>
  <c r="D114" i="3"/>
  <c r="D79" i="5"/>
  <c r="D79" i="6" s="1"/>
  <c r="D79" i="8" s="1"/>
  <c r="E79" i="9" s="1"/>
  <c r="D79" i="4"/>
  <c r="D79" i="12" s="1"/>
  <c r="D139" i="5"/>
  <c r="D139" i="4"/>
  <c r="D139" i="12" s="1"/>
  <c r="E41" i="3"/>
  <c r="E20" i="4"/>
  <c r="E20" i="12" s="1"/>
  <c r="E97" i="4"/>
  <c r="E97" i="12" s="1"/>
  <c r="E144" i="3"/>
  <c r="D112" i="5"/>
  <c r="D112" i="6" s="1"/>
  <c r="D112" i="8" s="1"/>
  <c r="E112" i="9" s="1"/>
  <c r="D112" i="4"/>
  <c r="D112" i="12" s="1"/>
  <c r="D199" i="6"/>
  <c r="D199" i="8" s="1"/>
  <c r="E199" i="9" s="1"/>
  <c r="D80" i="4"/>
  <c r="D80" i="12" s="1"/>
  <c r="D80" i="5"/>
  <c r="D80" i="6" s="1"/>
  <c r="D80" i="8" s="1"/>
  <c r="E80" i="9" s="1"/>
  <c r="D31" i="5"/>
  <c r="D31" i="6" s="1"/>
  <c r="D31" i="8" s="1"/>
  <c r="E31" i="9" s="1"/>
  <c r="D31" i="4"/>
  <c r="D31" i="12" s="1"/>
  <c r="E75" i="3"/>
  <c r="D117" i="6"/>
  <c r="D117" i="8" s="1"/>
  <c r="E117" i="9" s="1"/>
  <c r="E58" i="3"/>
  <c r="D105" i="6"/>
  <c r="D105" i="8" s="1"/>
  <c r="E105" i="9" s="1"/>
  <c r="E169" i="3"/>
  <c r="E24" i="3"/>
  <c r="D152" i="5"/>
  <c r="D152" i="6" s="1"/>
  <c r="D152" i="8" s="1"/>
  <c r="E152" i="9" s="1"/>
  <c r="D152" i="4"/>
  <c r="D152" i="12" s="1"/>
  <c r="E25" i="3"/>
  <c r="E168" i="3"/>
  <c r="D57" i="6"/>
  <c r="D57" i="8" s="1"/>
  <c r="E57" i="9" s="1"/>
  <c r="D109" i="4"/>
  <c r="D109" i="12" s="1"/>
  <c r="D109" i="5"/>
  <c r="D109" i="6" s="1"/>
  <c r="D109" i="8" s="1"/>
  <c r="E109" i="9" s="1"/>
  <c r="E52" i="3"/>
  <c r="D86" i="5"/>
  <c r="D86" i="6" s="1"/>
  <c r="D86" i="8" s="1"/>
  <c r="E86" i="9" s="1"/>
  <c r="D86" i="4"/>
  <c r="D86" i="12" s="1"/>
  <c r="D190" i="5"/>
  <c r="D190" i="6" s="1"/>
  <c r="D190" i="8" s="1"/>
  <c r="E190" i="9" s="1"/>
  <c r="D190" i="4"/>
  <c r="D190" i="12" s="1"/>
  <c r="D45" i="6"/>
  <c r="D45" i="8" s="1"/>
  <c r="E45" i="9" s="1"/>
  <c r="D153" i="4"/>
  <c r="D153" i="12" s="1"/>
  <c r="D153" i="5"/>
  <c r="D153" i="6" s="1"/>
  <c r="D153" i="8" s="1"/>
  <c r="E153" i="9" s="1"/>
  <c r="E62" i="3"/>
  <c r="D173" i="3"/>
  <c r="D115" i="5"/>
  <c r="D115" i="6" s="1"/>
  <c r="D115" i="8" s="1"/>
  <c r="E115" i="9" s="1"/>
  <c r="D115" i="4"/>
  <c r="D115" i="12" s="1"/>
  <c r="D63" i="3"/>
  <c r="E28" i="3"/>
  <c r="D43" i="4"/>
  <c r="D43" i="12" s="1"/>
  <c r="D43" i="5"/>
  <c r="D43" i="6" s="1"/>
  <c r="D43" i="8" s="1"/>
  <c r="E43" i="9" s="1"/>
  <c r="E54" i="3"/>
  <c r="D10" i="6"/>
  <c r="D10" i="8" s="1"/>
  <c r="E10" i="9" s="1"/>
  <c r="E92" i="3"/>
  <c r="E90" i="3"/>
  <c r="E13" i="3"/>
  <c r="E44" i="3"/>
  <c r="E137" i="3"/>
  <c r="E77" i="3"/>
  <c r="D163" i="3"/>
  <c r="D81" i="5"/>
  <c r="D81" i="6" s="1"/>
  <c r="D81" i="8" s="1"/>
  <c r="E81" i="9" s="1"/>
  <c r="D81" i="4"/>
  <c r="D81" i="12" s="1"/>
  <c r="E76" i="3"/>
  <c r="D145" i="4"/>
  <c r="D145" i="12" s="1"/>
  <c r="D145" i="5"/>
  <c r="D145" i="6" s="1"/>
  <c r="D145" i="8" s="1"/>
  <c r="E145" i="9" s="1"/>
  <c r="E14" i="3"/>
  <c r="E71" i="3"/>
  <c r="D36" i="6"/>
  <c r="D36" i="8" s="1"/>
  <c r="E36" i="9" s="1"/>
  <c r="D38" i="6"/>
  <c r="D38" i="8" s="1"/>
  <c r="E38" i="9" s="1"/>
  <c r="E84" i="3"/>
  <c r="D189" i="4"/>
  <c r="D189" i="12" s="1"/>
  <c r="D189" i="5"/>
  <c r="D189" i="6" s="1"/>
  <c r="D189" i="8" s="1"/>
  <c r="E189" i="9" s="1"/>
  <c r="D147" i="4"/>
  <c r="D147" i="12" s="1"/>
  <c r="D147" i="5"/>
  <c r="D147" i="6" s="1"/>
  <c r="D147" i="8" s="1"/>
  <c r="E147" i="9" s="1"/>
  <c r="D102" i="4"/>
  <c r="D102" i="12" s="1"/>
  <c r="D102" i="5"/>
  <c r="D102" i="6" s="1"/>
  <c r="D102" i="8" s="1"/>
  <c r="E102" i="9" s="1"/>
  <c r="D131" i="5"/>
  <c r="D131" i="6" s="1"/>
  <c r="D131" i="8" s="1"/>
  <c r="E131" i="9" s="1"/>
  <c r="D131" i="4"/>
  <c r="D131" i="12" s="1"/>
  <c r="D133" i="4"/>
  <c r="D133" i="12" s="1"/>
  <c r="D133" i="5"/>
  <c r="D133" i="6" s="1"/>
  <c r="D133" i="8" s="1"/>
  <c r="E133" i="9" s="1"/>
  <c r="D193" i="3"/>
  <c r="D116" i="4"/>
  <c r="D116" i="12" s="1"/>
  <c r="D116" i="5"/>
  <c r="D116" i="6" s="1"/>
  <c r="D116" i="8" s="1"/>
  <c r="E116" i="9" s="1"/>
  <c r="E55" i="3"/>
  <c r="E27" i="3"/>
  <c r="D103" i="5"/>
  <c r="D103" i="6" s="1"/>
  <c r="D103" i="8" s="1"/>
  <c r="E103" i="9" s="1"/>
  <c r="D103" i="4"/>
  <c r="D103" i="12" s="1"/>
  <c r="D198" i="4"/>
  <c r="D198" i="12" s="1"/>
  <c r="D198" i="5"/>
  <c r="D5" i="5"/>
  <c r="D5" i="6" s="1"/>
  <c r="D5" i="8" s="1"/>
  <c r="E5" i="9" s="1"/>
  <c r="D5" i="4"/>
  <c r="D5" i="12" s="1"/>
  <c r="D128" i="6"/>
  <c r="D128" i="8" s="1"/>
  <c r="E128" i="9" s="1"/>
  <c r="E183" i="3"/>
  <c r="D192" i="3"/>
  <c r="D50" i="5"/>
  <c r="D50" i="6" s="1"/>
  <c r="D50" i="8" s="1"/>
  <c r="E50" i="9" s="1"/>
  <c r="D50" i="4"/>
  <c r="D50" i="12" s="1"/>
  <c r="E95" i="3"/>
  <c r="E118" i="3"/>
  <c r="D98" i="5"/>
  <c r="D98" i="4"/>
  <c r="D98" i="12" s="1"/>
  <c r="E4" i="3"/>
  <c r="D82" i="5"/>
  <c r="D82" i="6" s="1"/>
  <c r="D82" i="8" s="1"/>
  <c r="E82" i="9" s="1"/>
  <c r="D82" i="4"/>
  <c r="D82" i="12" s="1"/>
  <c r="E89" i="4"/>
  <c r="E89" i="12" s="1"/>
  <c r="E164" i="4"/>
  <c r="E164" i="12" s="1"/>
  <c r="E91" i="4"/>
  <c r="E91" i="12" s="1"/>
  <c r="D33" i="4"/>
  <c r="D33" i="12" s="1"/>
  <c r="D33" i="5"/>
  <c r="D33" i="6" s="1"/>
  <c r="D33" i="8" s="1"/>
  <c r="E33" i="9" s="1"/>
  <c r="D146" i="5"/>
  <c r="D146" i="4"/>
  <c r="D146" i="12" s="1"/>
  <c r="E60" i="3"/>
  <c r="D104" i="6"/>
  <c r="D104" i="8" s="1"/>
  <c r="E104" i="9" s="1"/>
  <c r="E42" i="3"/>
  <c r="E7" i="3"/>
  <c r="E180" i="3"/>
  <c r="D200" i="5"/>
  <c r="D200" i="6" s="1"/>
  <c r="D200" i="8" s="1"/>
  <c r="E200" i="9" s="1"/>
  <c r="D200" i="4"/>
  <c r="D200" i="12" s="1"/>
  <c r="D195" i="4"/>
  <c r="D195" i="12" s="1"/>
  <c r="D195" i="5"/>
  <c r="E32" i="3"/>
  <c r="D156" i="6"/>
  <c r="D156" i="8" s="1"/>
  <c r="E156" i="9" s="1"/>
  <c r="D11" i="6"/>
  <c r="D11" i="8" s="1"/>
  <c r="E11" i="9" s="1"/>
  <c r="D129" i="5"/>
  <c r="D129" i="4"/>
  <c r="D129" i="12" s="1"/>
  <c r="E56" i="3"/>
  <c r="E46" i="3"/>
  <c r="E12" i="3"/>
  <c r="E21" i="4"/>
  <c r="E21" i="12" s="1"/>
  <c r="D37" i="6"/>
  <c r="D37" i="8" s="1"/>
  <c r="E37" i="9" s="1"/>
  <c r="D191" i="4"/>
  <c r="D191" i="12" s="1"/>
  <c r="D191" i="5"/>
  <c r="D191" i="6" s="1"/>
  <c r="D191" i="8" s="1"/>
  <c r="E191" i="9" s="1"/>
  <c r="D188" i="5"/>
  <c r="D188" i="6" s="1"/>
  <c r="D188" i="8" s="1"/>
  <c r="E188" i="9" s="1"/>
  <c r="D188" i="4"/>
  <c r="D188" i="12" s="1"/>
  <c r="D15" i="5"/>
  <c r="D15" i="6" s="1"/>
  <c r="D15" i="8" s="1"/>
  <c r="E15" i="9" s="1"/>
  <c r="D15" i="4"/>
  <c r="D15" i="12" s="1"/>
  <c r="D157" i="5"/>
  <c r="D157" i="6" s="1"/>
  <c r="D157" i="8" s="1"/>
  <c r="E157" i="9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E59" i="9" s="1"/>
  <c r="D59" i="4"/>
  <c r="D59" i="12" s="1"/>
  <c r="D170" i="5"/>
  <c r="D170" i="4"/>
  <c r="D170" i="12" s="1"/>
  <c r="D122" i="5"/>
  <c r="D122" i="4"/>
  <c r="D122" i="12" s="1"/>
  <c r="E2" i="5"/>
  <c r="E2" i="6" s="1"/>
  <c r="E2" i="8" s="1"/>
  <c r="F2" i="9" s="1"/>
  <c r="E2" i="4"/>
  <c r="E2" i="12" s="1"/>
  <c r="E20" i="6"/>
  <c r="E20" i="8" s="1"/>
  <c r="F20" i="9" s="1"/>
  <c r="E91" i="6"/>
  <c r="E91" i="8" s="1"/>
  <c r="F91" i="9" s="1"/>
  <c r="E120" i="6"/>
  <c r="E120" i="8" s="1"/>
  <c r="F120" i="9" s="1"/>
  <c r="E110" i="6"/>
  <c r="E110" i="8" s="1"/>
  <c r="F110" i="9" s="1"/>
  <c r="E21" i="6"/>
  <c r="E21" i="8" s="1"/>
  <c r="F21" i="9" s="1"/>
  <c r="E164" i="6"/>
  <c r="E164" i="8" s="1"/>
  <c r="F164" i="9" s="1"/>
  <c r="E97" i="6"/>
  <c r="E97" i="8" s="1"/>
  <c r="F97" i="9" s="1"/>
  <c r="E89" i="6"/>
  <c r="E89" i="8" s="1"/>
  <c r="F89" i="9" s="1"/>
  <c r="E123" i="6"/>
  <c r="E123" i="8" s="1"/>
  <c r="F123" i="9" s="1"/>
  <c r="E196" i="6"/>
  <c r="E196" i="8" s="1"/>
  <c r="F196" i="9" s="1"/>
  <c r="E136" i="5" l="1"/>
  <c r="E136" i="6" s="1"/>
  <c r="E136" i="8" s="1"/>
  <c r="F136" i="9" s="1"/>
  <c r="E119" i="3"/>
  <c r="E119" i="5" s="1"/>
  <c r="E119" i="6" s="1"/>
  <c r="E119" i="8" s="1"/>
  <c r="F119" i="9" s="1"/>
  <c r="E155" i="4"/>
  <c r="E155" i="12" s="1"/>
  <c r="E174" i="3"/>
  <c r="E174" i="4" s="1"/>
  <c r="E174" i="12" s="1"/>
  <c r="E167" i="3"/>
  <c r="E167" i="5" s="1"/>
  <c r="E167" i="6" s="1"/>
  <c r="E167" i="8" s="1"/>
  <c r="F167" i="9" s="1"/>
  <c r="E101" i="4"/>
  <c r="E101" i="12" s="1"/>
  <c r="E107" i="5"/>
  <c r="E107" i="6" s="1"/>
  <c r="E107" i="8" s="1"/>
  <c r="F107" i="9" s="1"/>
  <c r="E6" i="3"/>
  <c r="E6" i="4" s="1"/>
  <c r="E6" i="12" s="1"/>
  <c r="E132" i="5"/>
  <c r="E132" i="6" s="1"/>
  <c r="E132" i="8" s="1"/>
  <c r="F132" i="9" s="1"/>
  <c r="E8" i="4"/>
  <c r="E8" i="12" s="1"/>
  <c r="E140" i="3"/>
  <c r="E177" i="3"/>
  <c r="E176" i="5"/>
  <c r="E176" i="6" s="1"/>
  <c r="E176" i="8" s="1"/>
  <c r="E176" i="4"/>
  <c r="E176" i="12" s="1"/>
  <c r="E105" i="3"/>
  <c r="F155" i="3"/>
  <c r="F155" i="4" s="1"/>
  <c r="E11" i="3"/>
  <c r="E178" i="3"/>
  <c r="E149" i="3"/>
  <c r="E156" i="3"/>
  <c r="E10" i="3"/>
  <c r="E134" i="3"/>
  <c r="F101" i="3"/>
  <c r="F101" i="4" s="1"/>
  <c r="E37" i="3"/>
  <c r="E96" i="3"/>
  <c r="E45" i="3"/>
  <c r="E125" i="3"/>
  <c r="E117" i="3"/>
  <c r="F110" i="3"/>
  <c r="F110" i="5" s="1"/>
  <c r="E106" i="3"/>
  <c r="E165" i="3"/>
  <c r="E29" i="3"/>
  <c r="E57" i="3"/>
  <c r="F88" i="3"/>
  <c r="F88" i="5" s="1"/>
  <c r="E175" i="3"/>
  <c r="F40" i="3"/>
  <c r="F40" i="5" s="1"/>
  <c r="E30" i="3"/>
  <c r="E133" i="3"/>
  <c r="E72" i="5"/>
  <c r="E72" i="6" s="1"/>
  <c r="E72" i="8" s="1"/>
  <c r="F72" i="9" s="1"/>
  <c r="E72" i="4"/>
  <c r="E72" i="12" s="1"/>
  <c r="E13" i="5"/>
  <c r="E13" i="6" s="1"/>
  <c r="E13" i="8" s="1"/>
  <c r="F13" i="9" s="1"/>
  <c r="E13" i="4"/>
  <c r="E13" i="12" s="1"/>
  <c r="D139" i="6"/>
  <c r="D139" i="8" s="1"/>
  <c r="E139" i="9" s="1"/>
  <c r="D49" i="6"/>
  <c r="D49" i="8" s="1"/>
  <c r="E49" i="9" s="1"/>
  <c r="F97" i="3"/>
  <c r="F97" i="5" s="1"/>
  <c r="E56" i="5"/>
  <c r="E56" i="6" s="1"/>
  <c r="E56" i="8" s="1"/>
  <c r="F56" i="9" s="1"/>
  <c r="E56" i="4"/>
  <c r="E56" i="12" s="1"/>
  <c r="D198" i="6"/>
  <c r="D198" i="8" s="1"/>
  <c r="E198" i="9" s="1"/>
  <c r="E115" i="3"/>
  <c r="E26" i="4"/>
  <c r="E26" i="12" s="1"/>
  <c r="E26" i="5"/>
  <c r="E171" i="3"/>
  <c r="D194" i="5"/>
  <c r="D194" i="6" s="1"/>
  <c r="D194" i="8" s="1"/>
  <c r="E194" i="9" s="1"/>
  <c r="D194" i="4"/>
  <c r="D194" i="12" s="1"/>
  <c r="D51" i="5"/>
  <c r="D51" i="6" s="1"/>
  <c r="D51" i="8" s="1"/>
  <c r="E51" i="9" s="1"/>
  <c r="D51" i="4"/>
  <c r="D51" i="12" s="1"/>
  <c r="F61" i="3"/>
  <c r="F61" i="4" s="1"/>
  <c r="F85" i="3"/>
  <c r="F85" i="5" s="1"/>
  <c r="D170" i="6"/>
  <c r="D170" i="8" s="1"/>
  <c r="E170" i="9" s="1"/>
  <c r="E15" i="3"/>
  <c r="E180" i="5"/>
  <c r="E180" i="4"/>
  <c r="E180" i="12" s="1"/>
  <c r="E95" i="5"/>
  <c r="E95" i="4"/>
  <c r="E95" i="12" s="1"/>
  <c r="E84" i="5"/>
  <c r="E84" i="6" s="1"/>
  <c r="E84" i="8" s="1"/>
  <c r="F84" i="9" s="1"/>
  <c r="E84" i="4"/>
  <c r="E84" i="12" s="1"/>
  <c r="E76" i="5"/>
  <c r="E76" i="6" s="1"/>
  <c r="E76" i="8" s="1"/>
  <c r="F76" i="9" s="1"/>
  <c r="E76" i="4"/>
  <c r="E76" i="12" s="1"/>
  <c r="E90" i="5"/>
  <c r="E90" i="6" s="1"/>
  <c r="E90" i="8" s="1"/>
  <c r="F90" i="9" s="1"/>
  <c r="E90" i="4"/>
  <c r="E90" i="12" s="1"/>
  <c r="E79" i="3"/>
  <c r="E179" i="3"/>
  <c r="E39" i="3"/>
  <c r="E127" i="4"/>
  <c r="E127" i="12" s="1"/>
  <c r="E127" i="5"/>
  <c r="E127" i="6" s="1"/>
  <c r="E127" i="8" s="1"/>
  <c r="F127" i="9" s="1"/>
  <c r="F196" i="3"/>
  <c r="F196" i="5" s="1"/>
  <c r="E46" i="4"/>
  <c r="E46" i="12" s="1"/>
  <c r="E46" i="5"/>
  <c r="E46" i="6" s="1"/>
  <c r="E46" i="8" s="1"/>
  <c r="F46" i="9" s="1"/>
  <c r="E44" i="5"/>
  <c r="E44" i="6" s="1"/>
  <c r="E44" i="8" s="1"/>
  <c r="F44" i="9" s="1"/>
  <c r="E44" i="4"/>
  <c r="E44" i="12" s="1"/>
  <c r="E68" i="3"/>
  <c r="D186" i="4"/>
  <c r="D186" i="12" s="1"/>
  <c r="D186" i="5"/>
  <c r="D63" i="5"/>
  <c r="D63" i="6" s="1"/>
  <c r="D63" i="8" s="1"/>
  <c r="E63" i="9" s="1"/>
  <c r="D63" i="4"/>
  <c r="D63" i="12" s="1"/>
  <c r="E200" i="3"/>
  <c r="F8" i="3"/>
  <c r="F8" i="5" s="1"/>
  <c r="D34" i="6"/>
  <c r="D34" i="8" s="1"/>
  <c r="E34" i="9" s="1"/>
  <c r="D67" i="5"/>
  <c r="D67" i="4"/>
  <c r="D67" i="12" s="1"/>
  <c r="D129" i="6"/>
  <c r="D129" i="8" s="1"/>
  <c r="E129" i="9" s="1"/>
  <c r="E154" i="5"/>
  <c r="E154" i="6" s="1"/>
  <c r="E154" i="8" s="1"/>
  <c r="F154" i="9" s="1"/>
  <c r="E154" i="4"/>
  <c r="E154" i="12" s="1"/>
  <c r="E112" i="3"/>
  <c r="E121" i="5"/>
  <c r="E121" i="6" s="1"/>
  <c r="E121" i="8" s="1"/>
  <c r="F121" i="9" s="1"/>
  <c r="E121" i="4"/>
  <c r="E121" i="12" s="1"/>
  <c r="E50" i="3"/>
  <c r="D17" i="5"/>
  <c r="D17" i="6" s="1"/>
  <c r="D17" i="8" s="1"/>
  <c r="E17" i="9" s="1"/>
  <c r="D17" i="4"/>
  <c r="D17" i="12" s="1"/>
  <c r="F141" i="3"/>
  <c r="F141" i="4" s="1"/>
  <c r="E102" i="3"/>
  <c r="E153" i="3"/>
  <c r="E144" i="5"/>
  <c r="E144" i="6" s="1"/>
  <c r="E144" i="8" s="1"/>
  <c r="F144" i="9" s="1"/>
  <c r="E144" i="4"/>
  <c r="E144" i="12" s="1"/>
  <c r="D126" i="6"/>
  <c r="D126" i="8" s="1"/>
  <c r="E126" i="9" s="1"/>
  <c r="E16" i="3"/>
  <c r="E64" i="3"/>
  <c r="E47" i="3"/>
  <c r="F185" i="3"/>
  <c r="F185" i="5" s="1"/>
  <c r="E18" i="3"/>
  <c r="F184" i="3"/>
  <c r="F184" i="4" s="1"/>
  <c r="D48" i="5"/>
  <c r="D48" i="6" s="1"/>
  <c r="D48" i="8" s="1"/>
  <c r="E48" i="9" s="1"/>
  <c r="D48" i="4"/>
  <c r="D48" i="12" s="1"/>
  <c r="F151" i="3"/>
  <c r="F151" i="5" s="1"/>
  <c r="F21" i="3"/>
  <c r="F21" i="5" s="1"/>
  <c r="D83" i="6"/>
  <c r="D83" i="8" s="1"/>
  <c r="E83" i="9" s="1"/>
  <c r="E42" i="4"/>
  <c r="E42" i="12" s="1"/>
  <c r="E42" i="5"/>
  <c r="E42" i="6" s="1"/>
  <c r="E42" i="8" s="1"/>
  <c r="F42" i="9" s="1"/>
  <c r="E4" i="5"/>
  <c r="E4" i="6" s="1"/>
  <c r="E4" i="8" s="1"/>
  <c r="F4" i="9" s="1"/>
  <c r="E4" i="4"/>
  <c r="E4" i="12" s="1"/>
  <c r="E55" i="4"/>
  <c r="E55" i="12" s="1"/>
  <c r="E55" i="5"/>
  <c r="E55" i="6" s="1"/>
  <c r="E55" i="8" s="1"/>
  <c r="F55" i="9" s="1"/>
  <c r="E71" i="4"/>
  <c r="E71" i="12" s="1"/>
  <c r="E71" i="5"/>
  <c r="E71" i="6" s="1"/>
  <c r="E71" i="8" s="1"/>
  <c r="F71" i="9" s="1"/>
  <c r="E54" i="5"/>
  <c r="E54" i="6" s="1"/>
  <c r="E54" i="8" s="1"/>
  <c r="F54" i="9" s="1"/>
  <c r="E54" i="4"/>
  <c r="E54" i="12" s="1"/>
  <c r="E58" i="4"/>
  <c r="E58" i="12" s="1"/>
  <c r="E58" i="5"/>
  <c r="E58" i="6" s="1"/>
  <c r="E58" i="8" s="1"/>
  <c r="F58" i="9" s="1"/>
  <c r="D161" i="5"/>
  <c r="D161" i="6" s="1"/>
  <c r="D161" i="8" s="1"/>
  <c r="E161" i="9" s="1"/>
  <c r="D161" i="4"/>
  <c r="D161" i="12" s="1"/>
  <c r="D130" i="4"/>
  <c r="D130" i="12" s="1"/>
  <c r="D130" i="5"/>
  <c r="E23" i="3"/>
  <c r="E189" i="3"/>
  <c r="F136" i="3"/>
  <c r="F136" i="5" s="1"/>
  <c r="E190" i="3"/>
  <c r="E188" i="3"/>
  <c r="E86" i="3"/>
  <c r="E7" i="5"/>
  <c r="E7" i="6" s="1"/>
  <c r="E7" i="8" s="1"/>
  <c r="F7" i="9" s="1"/>
  <c r="E7" i="4"/>
  <c r="E7" i="12" s="1"/>
  <c r="D163" i="5"/>
  <c r="D163" i="4"/>
  <c r="D163" i="12" s="1"/>
  <c r="F69" i="3"/>
  <c r="F69" i="4" s="1"/>
  <c r="E104" i="3"/>
  <c r="D192" i="5"/>
  <c r="D192" i="6" s="1"/>
  <c r="D192" i="8" s="1"/>
  <c r="E192" i="9" s="1"/>
  <c r="D192" i="4"/>
  <c r="D192" i="12" s="1"/>
  <c r="E116" i="3"/>
  <c r="E43" i="3"/>
  <c r="E197" i="3"/>
  <c r="E78" i="3"/>
  <c r="E73" i="4"/>
  <c r="E73" i="12" s="1"/>
  <c r="E73" i="5"/>
  <c r="E73" i="6" s="1"/>
  <c r="E73" i="8" s="1"/>
  <c r="F73" i="9" s="1"/>
  <c r="E159" i="3"/>
  <c r="E100" i="5"/>
  <c r="E100" i="4"/>
  <c r="E100" i="12" s="1"/>
  <c r="E124" i="3"/>
  <c r="E70" i="3"/>
  <c r="E118" i="5"/>
  <c r="E118" i="6" s="1"/>
  <c r="E118" i="8" s="1"/>
  <c r="F118" i="9" s="1"/>
  <c r="E118" i="4"/>
  <c r="E118" i="12" s="1"/>
  <c r="E169" i="5"/>
  <c r="E169" i="4"/>
  <c r="E169" i="12" s="1"/>
  <c r="D122" i="6"/>
  <c r="D122" i="8" s="1"/>
  <c r="E122" i="9" s="1"/>
  <c r="F164" i="3"/>
  <c r="F164" i="5" s="1"/>
  <c r="D173" i="5"/>
  <c r="D173" i="6" s="1"/>
  <c r="D173" i="8" s="1"/>
  <c r="E173" i="9" s="1"/>
  <c r="D173" i="4"/>
  <c r="D173" i="12" s="1"/>
  <c r="E93" i="4"/>
  <c r="E93" i="12" s="1"/>
  <c r="E93" i="5"/>
  <c r="E82" i="3"/>
  <c r="E181" i="3"/>
  <c r="D98" i="6"/>
  <c r="D98" i="8" s="1"/>
  <c r="E98" i="9" s="1"/>
  <c r="E14" i="4"/>
  <c r="E14" i="12" s="1"/>
  <c r="E14" i="5"/>
  <c r="E14" i="6" s="1"/>
  <c r="E14" i="8" s="1"/>
  <c r="F14" i="9" s="1"/>
  <c r="E77" i="5"/>
  <c r="E77" i="6" s="1"/>
  <c r="E77" i="8" s="1"/>
  <c r="F77" i="9" s="1"/>
  <c r="E77" i="4"/>
  <c r="E77" i="12" s="1"/>
  <c r="E201" i="3"/>
  <c r="D172" i="6"/>
  <c r="D172" i="8" s="1"/>
  <c r="E172" i="9" s="1"/>
  <c r="E158" i="4"/>
  <c r="E158" i="12" s="1"/>
  <c r="E158" i="5"/>
  <c r="E158" i="6" s="1"/>
  <c r="E158" i="8" s="1"/>
  <c r="F158" i="9" s="1"/>
  <c r="D162" i="4"/>
  <c r="D162" i="12" s="1"/>
  <c r="D162" i="5"/>
  <c r="D162" i="6" s="1"/>
  <c r="D162" i="8" s="1"/>
  <c r="E162" i="9" s="1"/>
  <c r="D35" i="4"/>
  <c r="D35" i="12" s="1"/>
  <c r="D35" i="5"/>
  <c r="D35" i="6" s="1"/>
  <c r="D35" i="8" s="1"/>
  <c r="E35" i="9" s="1"/>
  <c r="D187" i="5"/>
  <c r="D187" i="4"/>
  <c r="D187" i="12" s="1"/>
  <c r="F20" i="3"/>
  <c r="F20" i="5" s="1"/>
  <c r="D146" i="6"/>
  <c r="D146" i="8" s="1"/>
  <c r="E146" i="9" s="1"/>
  <c r="F94" i="3"/>
  <c r="F94" i="4" s="1"/>
  <c r="E53" i="4"/>
  <c r="E53" i="12" s="1"/>
  <c r="E53" i="5"/>
  <c r="E59" i="3"/>
  <c r="E81" i="3"/>
  <c r="D22" i="4"/>
  <c r="D22" i="12" s="1"/>
  <c r="D22" i="5"/>
  <c r="D22" i="6" s="1"/>
  <c r="D22" i="8" s="1"/>
  <c r="E22" i="9" s="1"/>
  <c r="E160" i="3"/>
  <c r="F142" i="3"/>
  <c r="F142" i="5" s="1"/>
  <c r="F89" i="3"/>
  <c r="F89" i="4" s="1"/>
  <c r="E52" i="4"/>
  <c r="E52" i="12" s="1"/>
  <c r="E52" i="5"/>
  <c r="E52" i="6" s="1"/>
  <c r="E52" i="8" s="1"/>
  <c r="F52" i="9" s="1"/>
  <c r="E152" i="3"/>
  <c r="E166" i="3"/>
  <c r="E74" i="3"/>
  <c r="D113" i="6"/>
  <c r="D113" i="8" s="1"/>
  <c r="E113" i="9" s="1"/>
  <c r="E31" i="3"/>
  <c r="E80" i="3"/>
  <c r="E5" i="3"/>
  <c r="F91" i="3"/>
  <c r="F91" i="4" s="1"/>
  <c r="E103" i="3"/>
  <c r="E92" i="4"/>
  <c r="E92" i="12" s="1"/>
  <c r="E92" i="5"/>
  <c r="E92" i="6" s="1"/>
  <c r="E92" i="8" s="1"/>
  <c r="F92" i="9" s="1"/>
  <c r="D114" i="5"/>
  <c r="D114" i="6" s="1"/>
  <c r="D114" i="8" s="1"/>
  <c r="E114" i="9" s="1"/>
  <c r="D114" i="4"/>
  <c r="D114" i="12" s="1"/>
  <c r="D111" i="6"/>
  <c r="D111" i="8" s="1"/>
  <c r="E111" i="9" s="1"/>
  <c r="E191" i="3"/>
  <c r="D66" i="6"/>
  <c r="D66" i="8" s="1"/>
  <c r="E66" i="9" s="1"/>
  <c r="E62" i="5"/>
  <c r="E62" i="4"/>
  <c r="E62" i="12" s="1"/>
  <c r="E108" i="5"/>
  <c r="E108" i="6" s="1"/>
  <c r="E108" i="8" s="1"/>
  <c r="F108" i="9" s="1"/>
  <c r="E108" i="4"/>
  <c r="E108" i="12" s="1"/>
  <c r="F123" i="3"/>
  <c r="F123" i="5" s="1"/>
  <c r="F135" i="3"/>
  <c r="F135" i="4" s="1"/>
  <c r="E157" i="3"/>
  <c r="E12" i="5"/>
  <c r="E12" i="6" s="1"/>
  <c r="E12" i="8" s="1"/>
  <c r="F12" i="9" s="1"/>
  <c r="E12" i="4"/>
  <c r="E12" i="12" s="1"/>
  <c r="E32" i="4"/>
  <c r="E32" i="12" s="1"/>
  <c r="E32" i="5"/>
  <c r="E60" i="5"/>
  <c r="E60" i="6" s="1"/>
  <c r="E60" i="8" s="1"/>
  <c r="F60" i="9" s="1"/>
  <c r="E60" i="4"/>
  <c r="E60" i="12" s="1"/>
  <c r="E183" i="4"/>
  <c r="E183" i="12" s="1"/>
  <c r="E183" i="5"/>
  <c r="E183" i="6" s="1"/>
  <c r="E183" i="8" s="1"/>
  <c r="F183" i="9" s="1"/>
  <c r="D193" i="5"/>
  <c r="D193" i="6" s="1"/>
  <c r="D193" i="8" s="1"/>
  <c r="E193" i="9" s="1"/>
  <c r="D193" i="4"/>
  <c r="D193" i="12" s="1"/>
  <c r="E147" i="3"/>
  <c r="E137" i="4"/>
  <c r="E137" i="12" s="1"/>
  <c r="E137" i="5"/>
  <c r="E28" i="5"/>
  <c r="E28" i="4"/>
  <c r="E28" i="12" s="1"/>
  <c r="E109" i="3"/>
  <c r="E75" i="4"/>
  <c r="E75" i="12" s="1"/>
  <c r="E75" i="5"/>
  <c r="E150" i="5"/>
  <c r="E150" i="6" s="1"/>
  <c r="E150" i="8" s="1"/>
  <c r="F150" i="9" s="1"/>
  <c r="E150" i="4"/>
  <c r="E150" i="12" s="1"/>
  <c r="E99" i="3"/>
  <c r="D143" i="5"/>
  <c r="D143" i="4"/>
  <c r="D143" i="12" s="1"/>
  <c r="D3" i="4"/>
  <c r="D3" i="12" s="1"/>
  <c r="D3" i="5"/>
  <c r="D3" i="6" s="1"/>
  <c r="D3" i="8" s="1"/>
  <c r="E3" i="9" s="1"/>
  <c r="D19" i="4"/>
  <c r="D19" i="12" s="1"/>
  <c r="D19" i="5"/>
  <c r="D19" i="6" s="1"/>
  <c r="D19" i="8" s="1"/>
  <c r="E19" i="9" s="1"/>
  <c r="E128" i="3"/>
  <c r="E41" i="5"/>
  <c r="E41" i="6" s="1"/>
  <c r="E41" i="8" s="1"/>
  <c r="F41" i="9" s="1"/>
  <c r="E41" i="4"/>
  <c r="E41" i="12" s="1"/>
  <c r="E33" i="3"/>
  <c r="E38" i="3"/>
  <c r="E199" i="3"/>
  <c r="E87" i="5"/>
  <c r="E87" i="4"/>
  <c r="E87" i="12" s="1"/>
  <c r="E131" i="3"/>
  <c r="E168" i="4"/>
  <c r="E168" i="12" s="1"/>
  <c r="E168" i="5"/>
  <c r="E36" i="3"/>
  <c r="F120" i="3"/>
  <c r="F120" i="4" s="1"/>
  <c r="D65" i="6"/>
  <c r="D65" i="8" s="1"/>
  <c r="E65" i="9" s="1"/>
  <c r="E27" i="5"/>
  <c r="E27" i="6" s="1"/>
  <c r="E27" i="8" s="1"/>
  <c r="F27" i="9" s="1"/>
  <c r="E27" i="4"/>
  <c r="E27" i="12" s="1"/>
  <c r="E25" i="4"/>
  <c r="E25" i="12" s="1"/>
  <c r="E25" i="5"/>
  <c r="D182" i="6"/>
  <c r="D182" i="8" s="1"/>
  <c r="E182" i="9" s="1"/>
  <c r="F9" i="3"/>
  <c r="F9" i="5" s="1"/>
  <c r="D195" i="6"/>
  <c r="D195" i="8" s="1"/>
  <c r="E195" i="9" s="1"/>
  <c r="E145" i="3"/>
  <c r="E24" i="4"/>
  <c r="E24" i="12" s="1"/>
  <c r="E24" i="5"/>
  <c r="E24" i="6" s="1"/>
  <c r="E24" i="8" s="1"/>
  <c r="F24" i="9" s="1"/>
  <c r="E138" i="5"/>
  <c r="E138" i="6" s="1"/>
  <c r="E138" i="8" s="1"/>
  <c r="F138" i="9" s="1"/>
  <c r="E138" i="4"/>
  <c r="E138" i="12" s="1"/>
  <c r="E148" i="5"/>
  <c r="E148" i="6" s="1"/>
  <c r="E148" i="8" s="1"/>
  <c r="F148" i="9" s="1"/>
  <c r="E148" i="4"/>
  <c r="E148" i="12" s="1"/>
  <c r="F2" i="3"/>
  <c r="F107" i="3" l="1"/>
  <c r="F107" i="5" s="1"/>
  <c r="E119" i="4"/>
  <c r="E119" i="12" s="1"/>
  <c r="E174" i="5"/>
  <c r="E174" i="6" s="1"/>
  <c r="E174" i="8" s="1"/>
  <c r="F174" i="9" s="1"/>
  <c r="E6" i="5"/>
  <c r="E6" i="6" s="1"/>
  <c r="E6" i="8" s="1"/>
  <c r="F6" i="9" s="1"/>
  <c r="E167" i="4"/>
  <c r="E167" i="12" s="1"/>
  <c r="F132" i="3"/>
  <c r="F132" i="5" s="1"/>
  <c r="F61" i="5"/>
  <c r="F61" i="6" s="1"/>
  <c r="F61" i="8" s="1"/>
  <c r="G61" i="9" s="1"/>
  <c r="F91" i="5"/>
  <c r="F91" i="6" s="1"/>
  <c r="F91" i="8" s="1"/>
  <c r="G91" i="9" s="1"/>
  <c r="F40" i="4"/>
  <c r="F40" i="12" s="1"/>
  <c r="F135" i="5"/>
  <c r="F135" i="6" s="1"/>
  <c r="F135" i="8" s="1"/>
  <c r="G135" i="9" s="1"/>
  <c r="F176" i="3"/>
  <c r="F176" i="5" s="1"/>
  <c r="F176" i="6" s="1"/>
  <c r="F176" i="8" s="1"/>
  <c r="G176" i="9" s="1"/>
  <c r="F176" i="9"/>
  <c r="F89" i="5"/>
  <c r="F89" i="6" s="1"/>
  <c r="F89" i="8" s="1"/>
  <c r="G89" i="9" s="1"/>
  <c r="F89" i="12"/>
  <c r="F9" i="4"/>
  <c r="F9" i="12" s="1"/>
  <c r="F184" i="5"/>
  <c r="F184" i="6" s="1"/>
  <c r="F184" i="8" s="1"/>
  <c r="G184" i="9" s="1"/>
  <c r="F151" i="4"/>
  <c r="F151" i="12" s="1"/>
  <c r="F94" i="12"/>
  <c r="F155" i="5"/>
  <c r="F155" i="6" s="1"/>
  <c r="F155" i="8" s="1"/>
  <c r="G155" i="9" s="1"/>
  <c r="F101" i="12"/>
  <c r="F196" i="4"/>
  <c r="F196" i="12" s="1"/>
  <c r="F101" i="5"/>
  <c r="F101" i="6" s="1"/>
  <c r="F101" i="8" s="1"/>
  <c r="G101" i="9" s="1"/>
  <c r="F8" i="4"/>
  <c r="F8" i="12" s="1"/>
  <c r="F184" i="12"/>
  <c r="F155" i="12"/>
  <c r="F135" i="12"/>
  <c r="F69" i="12"/>
  <c r="F91" i="12"/>
  <c r="F94" i="5"/>
  <c r="F94" i="6" s="1"/>
  <c r="F94" i="8" s="1"/>
  <c r="G94" i="9" s="1"/>
  <c r="E177" i="5"/>
  <c r="E177" i="6" s="1"/>
  <c r="E177" i="8" s="1"/>
  <c r="F177" i="9" s="1"/>
  <c r="E177" i="4"/>
  <c r="E177" i="12" s="1"/>
  <c r="E140" i="5"/>
  <c r="E140" i="6" s="1"/>
  <c r="E140" i="8" s="1"/>
  <c r="F140" i="9" s="1"/>
  <c r="E140" i="4"/>
  <c r="E140" i="12" s="1"/>
  <c r="F120" i="12"/>
  <c r="F88" i="4"/>
  <c r="F88" i="12" s="1"/>
  <c r="F142" i="4"/>
  <c r="F142" i="12" s="1"/>
  <c r="F141" i="12"/>
  <c r="F97" i="4"/>
  <c r="F97" i="12" s="1"/>
  <c r="E66" i="3"/>
  <c r="E98" i="3"/>
  <c r="E111" i="3"/>
  <c r="E126" i="3"/>
  <c r="E198" i="3"/>
  <c r="E129" i="3"/>
  <c r="E49" i="3"/>
  <c r="E170" i="3"/>
  <c r="E182" i="3"/>
  <c r="E65" i="3"/>
  <c r="F69" i="5"/>
  <c r="F69" i="6" s="1"/>
  <c r="F69" i="8" s="1"/>
  <c r="G69" i="9" s="1"/>
  <c r="F20" i="4"/>
  <c r="F20" i="12" s="1"/>
  <c r="F24" i="3"/>
  <c r="F27" i="3"/>
  <c r="D143" i="6"/>
  <c r="D143" i="8" s="1"/>
  <c r="E143" i="9" s="1"/>
  <c r="E74" i="5"/>
  <c r="E74" i="6" s="1"/>
  <c r="E74" i="8" s="1"/>
  <c r="F74" i="9" s="1"/>
  <c r="E74" i="4"/>
  <c r="E74" i="12" s="1"/>
  <c r="E146" i="3"/>
  <c r="E172" i="3"/>
  <c r="E159" i="5"/>
  <c r="E159" i="6" s="1"/>
  <c r="E159" i="8" s="1"/>
  <c r="F159" i="9" s="1"/>
  <c r="E159" i="4"/>
  <c r="E159" i="12" s="1"/>
  <c r="E104" i="5"/>
  <c r="E104" i="6" s="1"/>
  <c r="E104" i="8" s="1"/>
  <c r="F104" i="9" s="1"/>
  <c r="E104" i="4"/>
  <c r="E104" i="12" s="1"/>
  <c r="F144" i="3"/>
  <c r="E63" i="3"/>
  <c r="E133" i="5"/>
  <c r="E133" i="6" s="1"/>
  <c r="E133" i="8" s="1"/>
  <c r="F133" i="9" s="1"/>
  <c r="E133" i="4"/>
  <c r="E133" i="12" s="1"/>
  <c r="E38" i="5"/>
  <c r="E38" i="6" s="1"/>
  <c r="E38" i="8" s="1"/>
  <c r="F38" i="9" s="1"/>
  <c r="E38" i="4"/>
  <c r="E38" i="12" s="1"/>
  <c r="E147" i="4"/>
  <c r="E147" i="12" s="1"/>
  <c r="E147" i="5"/>
  <c r="E147" i="6" s="1"/>
  <c r="E147" i="8" s="1"/>
  <c r="F147" i="9" s="1"/>
  <c r="E103" i="5"/>
  <c r="E103" i="6" s="1"/>
  <c r="E103" i="8" s="1"/>
  <c r="F103" i="9" s="1"/>
  <c r="E103" i="4"/>
  <c r="E103" i="12" s="1"/>
  <c r="F73" i="3"/>
  <c r="E190" i="4"/>
  <c r="E190" i="12" s="1"/>
  <c r="E190" i="5"/>
  <c r="E190" i="6" s="1"/>
  <c r="E190" i="8" s="1"/>
  <c r="F190" i="9" s="1"/>
  <c r="D186" i="6"/>
  <c r="D186" i="8" s="1"/>
  <c r="E186" i="9" s="1"/>
  <c r="E179" i="5"/>
  <c r="E179" i="6" s="1"/>
  <c r="E179" i="8" s="1"/>
  <c r="F179" i="9" s="1"/>
  <c r="E179" i="4"/>
  <c r="E179" i="12" s="1"/>
  <c r="E180" i="6"/>
  <c r="E180" i="8" s="1"/>
  <c r="F180" i="9" s="1"/>
  <c r="E171" i="5"/>
  <c r="E171" i="4"/>
  <c r="E171" i="12" s="1"/>
  <c r="E106" i="5"/>
  <c r="E106" i="4"/>
  <c r="E106" i="12" s="1"/>
  <c r="E134" i="4"/>
  <c r="E134" i="12" s="1"/>
  <c r="E134" i="5"/>
  <c r="E134" i="6" s="1"/>
  <c r="E134" i="8" s="1"/>
  <c r="F134" i="9" s="1"/>
  <c r="E99" i="5"/>
  <c r="E99" i="4"/>
  <c r="E99" i="12" s="1"/>
  <c r="E22" i="3"/>
  <c r="E153" i="5"/>
  <c r="E153" i="6" s="1"/>
  <c r="E153" i="8" s="1"/>
  <c r="F153" i="9" s="1"/>
  <c r="E153" i="4"/>
  <c r="E153" i="12" s="1"/>
  <c r="E30" i="5"/>
  <c r="E30" i="6" s="1"/>
  <c r="E30" i="8" s="1"/>
  <c r="F30" i="9" s="1"/>
  <c r="E30" i="4"/>
  <c r="E30" i="12" s="1"/>
  <c r="E193" i="3"/>
  <c r="E181" i="5"/>
  <c r="E181" i="6" s="1"/>
  <c r="E181" i="8" s="1"/>
  <c r="F181" i="9" s="1"/>
  <c r="E181" i="4"/>
  <c r="E181" i="12" s="1"/>
  <c r="E10" i="4"/>
  <c r="E10" i="12" s="1"/>
  <c r="E10" i="5"/>
  <c r="E10" i="6" s="1"/>
  <c r="E10" i="8" s="1"/>
  <c r="F10" i="9" s="1"/>
  <c r="E78" i="5"/>
  <c r="E78" i="6" s="1"/>
  <c r="E78" i="8" s="1"/>
  <c r="F78" i="9" s="1"/>
  <c r="E78" i="4"/>
  <c r="E78" i="12" s="1"/>
  <c r="E102" i="4"/>
  <c r="E102" i="12" s="1"/>
  <c r="E102" i="5"/>
  <c r="E189" i="5"/>
  <c r="E189" i="6" s="1"/>
  <c r="E189" i="8" s="1"/>
  <c r="F189" i="9" s="1"/>
  <c r="E189" i="4"/>
  <c r="E189" i="12" s="1"/>
  <c r="E156" i="5"/>
  <c r="E156" i="4"/>
  <c r="E156" i="12" s="1"/>
  <c r="E33" i="4"/>
  <c r="E33" i="12" s="1"/>
  <c r="E33" i="5"/>
  <c r="E33" i="6" s="1"/>
  <c r="E33" i="8" s="1"/>
  <c r="F33" i="9" s="1"/>
  <c r="F52" i="3"/>
  <c r="F55" i="3"/>
  <c r="F185" i="4"/>
  <c r="F185" i="12" s="1"/>
  <c r="F7" i="3"/>
  <c r="E64" i="5"/>
  <c r="E64" i="6" s="1"/>
  <c r="E64" i="8" s="1"/>
  <c r="F64" i="9" s="1"/>
  <c r="E64" i="4"/>
  <c r="E64" i="12" s="1"/>
  <c r="E34" i="3"/>
  <c r="F141" i="5"/>
  <c r="F120" i="5"/>
  <c r="F120" i="6" s="1"/>
  <c r="F120" i="8" s="1"/>
  <c r="G120" i="9" s="1"/>
  <c r="F148" i="3"/>
  <c r="E109" i="4"/>
  <c r="E109" i="12" s="1"/>
  <c r="E109" i="5"/>
  <c r="E191" i="5"/>
  <c r="E191" i="4"/>
  <c r="E191" i="12" s="1"/>
  <c r="E80" i="5"/>
  <c r="E80" i="6" s="1"/>
  <c r="E80" i="8" s="1"/>
  <c r="F80" i="9" s="1"/>
  <c r="E80" i="4"/>
  <c r="E80" i="12" s="1"/>
  <c r="F77" i="3"/>
  <c r="E43" i="5"/>
  <c r="E43" i="4"/>
  <c r="E43" i="12" s="1"/>
  <c r="D130" i="6"/>
  <c r="D130" i="8" s="1"/>
  <c r="E130" i="9" s="1"/>
  <c r="F76" i="3"/>
  <c r="E115" i="5"/>
  <c r="E115" i="4"/>
  <c r="E115" i="12" s="1"/>
  <c r="E45" i="5"/>
  <c r="E45" i="4"/>
  <c r="E45" i="12" s="1"/>
  <c r="E178" i="5"/>
  <c r="E178" i="4"/>
  <c r="E178" i="12" s="1"/>
  <c r="E26" i="6"/>
  <c r="E26" i="8" s="1"/>
  <c r="F26" i="9" s="1"/>
  <c r="E81" i="5"/>
  <c r="E81" i="6" s="1"/>
  <c r="E81" i="8" s="1"/>
  <c r="F81" i="9" s="1"/>
  <c r="E81" i="4"/>
  <c r="E81" i="12" s="1"/>
  <c r="F44" i="3"/>
  <c r="E59" i="5"/>
  <c r="E59" i="6" s="1"/>
  <c r="E59" i="8" s="1"/>
  <c r="F59" i="9" s="1"/>
  <c r="E59" i="4"/>
  <c r="E59" i="12" s="1"/>
  <c r="E175" i="5"/>
  <c r="E175" i="6" s="1"/>
  <c r="E175" i="8" s="1"/>
  <c r="F175" i="9" s="1"/>
  <c r="E175" i="4"/>
  <c r="E175" i="12" s="1"/>
  <c r="E17" i="3"/>
  <c r="F123" i="4"/>
  <c r="F123" i="12" s="1"/>
  <c r="E128" i="4"/>
  <c r="E128" i="12" s="1"/>
  <c r="E128" i="5"/>
  <c r="E128" i="6" s="1"/>
  <c r="E128" i="8" s="1"/>
  <c r="F128" i="9" s="1"/>
  <c r="E53" i="6"/>
  <c r="E53" i="8" s="1"/>
  <c r="F53" i="9" s="1"/>
  <c r="F158" i="3"/>
  <c r="F14" i="3"/>
  <c r="E93" i="6"/>
  <c r="E93" i="8" s="1"/>
  <c r="F93" i="9" s="1"/>
  <c r="E70" i="4"/>
  <c r="E70" i="12" s="1"/>
  <c r="E70" i="5"/>
  <c r="E70" i="6" s="1"/>
  <c r="E70" i="8" s="1"/>
  <c r="F70" i="9" s="1"/>
  <c r="E86" i="4"/>
  <c r="E86" i="12" s="1"/>
  <c r="E86" i="5"/>
  <c r="E86" i="6" s="1"/>
  <c r="E86" i="8" s="1"/>
  <c r="F86" i="9" s="1"/>
  <c r="F4" i="3"/>
  <c r="E18" i="5"/>
  <c r="E18" i="6" s="1"/>
  <c r="E18" i="8" s="1"/>
  <c r="F18" i="9" s="1"/>
  <c r="E18" i="4"/>
  <c r="E18" i="12" s="1"/>
  <c r="E62" i="6"/>
  <c r="E62" i="8" s="1"/>
  <c r="F62" i="9" s="1"/>
  <c r="E169" i="6"/>
  <c r="E169" i="8" s="1"/>
  <c r="F169" i="9" s="1"/>
  <c r="E75" i="6"/>
  <c r="E75" i="8" s="1"/>
  <c r="F75" i="9" s="1"/>
  <c r="E23" i="5"/>
  <c r="E23" i="6" s="1"/>
  <c r="E23" i="8" s="1"/>
  <c r="F23" i="9" s="1"/>
  <c r="E23" i="4"/>
  <c r="E23" i="12" s="1"/>
  <c r="D67" i="6"/>
  <c r="D67" i="8" s="1"/>
  <c r="E67" i="9" s="1"/>
  <c r="E149" i="4"/>
  <c r="E149" i="12" s="1"/>
  <c r="E149" i="5"/>
  <c r="E149" i="6" s="1"/>
  <c r="E149" i="8" s="1"/>
  <c r="F149" i="9" s="1"/>
  <c r="E32" i="6"/>
  <c r="E32" i="8" s="1"/>
  <c r="F32" i="9" s="1"/>
  <c r="E131" i="4"/>
  <c r="E131" i="12" s="1"/>
  <c r="E131" i="5"/>
  <c r="E131" i="6" s="1"/>
  <c r="E131" i="8" s="1"/>
  <c r="F131" i="9" s="1"/>
  <c r="E19" i="3"/>
  <c r="F12" i="3"/>
  <c r="E31" i="5"/>
  <c r="E31" i="6" s="1"/>
  <c r="E31" i="8" s="1"/>
  <c r="F31" i="9" s="1"/>
  <c r="E31" i="4"/>
  <c r="E31" i="12" s="1"/>
  <c r="E116" i="5"/>
  <c r="E116" i="6" s="1"/>
  <c r="E116" i="8" s="1"/>
  <c r="F116" i="9" s="1"/>
  <c r="E116" i="4"/>
  <c r="E116" i="12" s="1"/>
  <c r="F42" i="3"/>
  <c r="E16" i="5"/>
  <c r="E16" i="6" s="1"/>
  <c r="E16" i="8" s="1"/>
  <c r="F16" i="9" s="1"/>
  <c r="E16" i="4"/>
  <c r="E16" i="12" s="1"/>
  <c r="E50" i="5"/>
  <c r="E50" i="6" s="1"/>
  <c r="E50" i="8" s="1"/>
  <c r="F50" i="9" s="1"/>
  <c r="E50" i="4"/>
  <c r="E50" i="12" s="1"/>
  <c r="F84" i="3"/>
  <c r="E51" i="3"/>
  <c r="F13" i="3"/>
  <c r="E57" i="4"/>
  <c r="E57" i="12" s="1"/>
  <c r="E57" i="5"/>
  <c r="E96" i="4"/>
  <c r="E96" i="12" s="1"/>
  <c r="E96" i="5"/>
  <c r="E11" i="4"/>
  <c r="E11" i="12" s="1"/>
  <c r="E11" i="5"/>
  <c r="E11" i="6" s="1"/>
  <c r="E11" i="8" s="1"/>
  <c r="F11" i="9" s="1"/>
  <c r="F108" i="3"/>
  <c r="F154" i="3"/>
  <c r="E15" i="4"/>
  <c r="E15" i="12" s="1"/>
  <c r="E15" i="5"/>
  <c r="E15" i="6" s="1"/>
  <c r="E15" i="8" s="1"/>
  <c r="F15" i="9" s="1"/>
  <c r="F71" i="3"/>
  <c r="E68" i="5"/>
  <c r="E68" i="6" s="1"/>
  <c r="E68" i="8" s="1"/>
  <c r="F68" i="9" s="1"/>
  <c r="E68" i="4"/>
  <c r="E68" i="12" s="1"/>
  <c r="D187" i="6"/>
  <c r="D187" i="8" s="1"/>
  <c r="E187" i="9" s="1"/>
  <c r="E117" i="5"/>
  <c r="E117" i="6" s="1"/>
  <c r="E117" i="8" s="1"/>
  <c r="F117" i="9" s="1"/>
  <c r="E117" i="4"/>
  <c r="E117" i="12" s="1"/>
  <c r="E36" i="5"/>
  <c r="E36" i="6" s="1"/>
  <c r="E36" i="8" s="1"/>
  <c r="F36" i="9" s="1"/>
  <c r="E36" i="4"/>
  <c r="E36" i="12" s="1"/>
  <c r="E152" i="5"/>
  <c r="E152" i="4"/>
  <c r="E152" i="12" s="1"/>
  <c r="D163" i="6"/>
  <c r="D163" i="8" s="1"/>
  <c r="E163" i="9" s="1"/>
  <c r="F60" i="3"/>
  <c r="F167" i="3"/>
  <c r="E168" i="6"/>
  <c r="E168" i="8" s="1"/>
  <c r="F168" i="9" s="1"/>
  <c r="F61" i="12"/>
  <c r="F107" i="4"/>
  <c r="F107" i="12" s="1"/>
  <c r="F164" i="4"/>
  <c r="F164" i="12" s="1"/>
  <c r="E124" i="4"/>
  <c r="E124" i="12" s="1"/>
  <c r="E124" i="5"/>
  <c r="E124" i="6" s="1"/>
  <c r="E124" i="8" s="1"/>
  <c r="F124" i="9" s="1"/>
  <c r="F174" i="3"/>
  <c r="E161" i="3"/>
  <c r="F127" i="3"/>
  <c r="E122" i="3"/>
  <c r="F183" i="3"/>
  <c r="E201" i="4"/>
  <c r="E201" i="12" s="1"/>
  <c r="E201" i="5"/>
  <c r="E201" i="6" s="1"/>
  <c r="E201" i="8" s="1"/>
  <c r="F201" i="9" s="1"/>
  <c r="E79" i="4"/>
  <c r="E79" i="12" s="1"/>
  <c r="E79" i="5"/>
  <c r="E79" i="6" s="1"/>
  <c r="E79" i="8" s="1"/>
  <c r="F79" i="9" s="1"/>
  <c r="F150" i="3"/>
  <c r="E82" i="4"/>
  <c r="E82" i="12" s="1"/>
  <c r="E82" i="5"/>
  <c r="E82" i="6" s="1"/>
  <c r="E82" i="8" s="1"/>
  <c r="F82" i="9" s="1"/>
  <c r="E5" i="5"/>
  <c r="E5" i="6" s="1"/>
  <c r="E5" i="8" s="1"/>
  <c r="F5" i="9" s="1"/>
  <c r="E5" i="4"/>
  <c r="E5" i="12" s="1"/>
  <c r="E162" i="3"/>
  <c r="F138" i="3"/>
  <c r="E25" i="6"/>
  <c r="E25" i="8" s="1"/>
  <c r="F25" i="9" s="1"/>
  <c r="E87" i="6"/>
  <c r="E87" i="8" s="1"/>
  <c r="F87" i="9" s="1"/>
  <c r="E3" i="3"/>
  <c r="E28" i="6"/>
  <c r="E28" i="8" s="1"/>
  <c r="F28" i="9" s="1"/>
  <c r="E157" i="4"/>
  <c r="E157" i="12" s="1"/>
  <c r="E157" i="5"/>
  <c r="E157" i="6" s="1"/>
  <c r="E157" i="8" s="1"/>
  <c r="F157" i="9" s="1"/>
  <c r="E114" i="3"/>
  <c r="E113" i="3"/>
  <c r="E173" i="3"/>
  <c r="E192" i="3"/>
  <c r="E83" i="3"/>
  <c r="F121" i="3"/>
  <c r="E200" i="5"/>
  <c r="E200" i="6" s="1"/>
  <c r="E200" i="8" s="1"/>
  <c r="F200" i="9" s="1"/>
  <c r="E200" i="4"/>
  <c r="E200" i="12" s="1"/>
  <c r="E194" i="3"/>
  <c r="E29" i="5"/>
  <c r="E29" i="4"/>
  <c r="E29" i="12" s="1"/>
  <c r="E37" i="4"/>
  <c r="E37" i="12" s="1"/>
  <c r="E37" i="5"/>
  <c r="E37" i="6" s="1"/>
  <c r="E37" i="8" s="1"/>
  <c r="F37" i="9" s="1"/>
  <c r="E166" i="5"/>
  <c r="E166" i="6" s="1"/>
  <c r="E166" i="8" s="1"/>
  <c r="F166" i="9" s="1"/>
  <c r="E166" i="4"/>
  <c r="E166" i="12" s="1"/>
  <c r="E145" i="5"/>
  <c r="E145" i="4"/>
  <c r="E145" i="12" s="1"/>
  <c r="E48" i="3"/>
  <c r="E47" i="5"/>
  <c r="E47" i="6" s="1"/>
  <c r="E47" i="8" s="1"/>
  <c r="F47" i="9" s="1"/>
  <c r="E47" i="4"/>
  <c r="E47" i="12" s="1"/>
  <c r="E35" i="3"/>
  <c r="E197" i="5"/>
  <c r="E197" i="6" s="1"/>
  <c r="E197" i="8" s="1"/>
  <c r="F197" i="9" s="1"/>
  <c r="E197" i="4"/>
  <c r="E197" i="12" s="1"/>
  <c r="E195" i="3"/>
  <c r="F46" i="3"/>
  <c r="E125" i="4"/>
  <c r="E125" i="12" s="1"/>
  <c r="E125" i="5"/>
  <c r="E125" i="6" s="1"/>
  <c r="E125" i="8" s="1"/>
  <c r="F125" i="9" s="1"/>
  <c r="F110" i="4"/>
  <c r="F110" i="12" s="1"/>
  <c r="F21" i="4"/>
  <c r="F21" i="12" s="1"/>
  <c r="F136" i="4"/>
  <c r="F136" i="12" s="1"/>
  <c r="F85" i="4"/>
  <c r="F85" i="12" s="1"/>
  <c r="E137" i="6"/>
  <c r="E137" i="8" s="1"/>
  <c r="F137" i="9" s="1"/>
  <c r="F92" i="3"/>
  <c r="E100" i="6"/>
  <c r="E100" i="8" s="1"/>
  <c r="F100" i="9" s="1"/>
  <c r="E188" i="5"/>
  <c r="E188" i="6" s="1"/>
  <c r="E188" i="8" s="1"/>
  <c r="F188" i="9" s="1"/>
  <c r="E188" i="4"/>
  <c r="E188" i="12" s="1"/>
  <c r="E95" i="6"/>
  <c r="E95" i="8" s="1"/>
  <c r="F95" i="9" s="1"/>
  <c r="F56" i="3"/>
  <c r="F72" i="3"/>
  <c r="F54" i="3"/>
  <c r="E139" i="3"/>
  <c r="F118" i="3"/>
  <c r="F90" i="3"/>
  <c r="F41" i="3"/>
  <c r="E199" i="4"/>
  <c r="E199" i="12" s="1"/>
  <c r="E199" i="5"/>
  <c r="E199" i="6" s="1"/>
  <c r="E199" i="8" s="1"/>
  <c r="F199" i="9" s="1"/>
  <c r="E160" i="4"/>
  <c r="E160" i="12" s="1"/>
  <c r="E160" i="5"/>
  <c r="E160" i="6" s="1"/>
  <c r="E160" i="8" s="1"/>
  <c r="F160" i="9" s="1"/>
  <c r="F58" i="3"/>
  <c r="E112" i="5"/>
  <c r="E112" i="4"/>
  <c r="E112" i="12" s="1"/>
  <c r="E39" i="5"/>
  <c r="E39" i="6" s="1"/>
  <c r="E39" i="8" s="1"/>
  <c r="F39" i="9" s="1"/>
  <c r="E39" i="4"/>
  <c r="E39" i="12" s="1"/>
  <c r="F119" i="3"/>
  <c r="E165" i="5"/>
  <c r="E165" i="6" s="1"/>
  <c r="E165" i="8" s="1"/>
  <c r="F165" i="9" s="1"/>
  <c r="E165" i="4"/>
  <c r="E165" i="12" s="1"/>
  <c r="E105" i="5"/>
  <c r="E105" i="6" s="1"/>
  <c r="E105" i="8" s="1"/>
  <c r="F105" i="9" s="1"/>
  <c r="E105" i="4"/>
  <c r="E105" i="12" s="1"/>
  <c r="F2" i="5"/>
  <c r="F2" i="4"/>
  <c r="F2" i="12" s="1"/>
  <c r="F40" i="6"/>
  <c r="F40" i="8" s="1"/>
  <c r="G40" i="9" s="1"/>
  <c r="F123" i="6"/>
  <c r="F123" i="8" s="1"/>
  <c r="G123" i="9" s="1"/>
  <c r="F8" i="6"/>
  <c r="F8" i="8" s="1"/>
  <c r="G8" i="9" s="1"/>
  <c r="F20" i="6"/>
  <c r="F20" i="8" s="1"/>
  <c r="G20" i="9" s="1"/>
  <c r="F185" i="6"/>
  <c r="F185" i="8" s="1"/>
  <c r="G185" i="9" s="1"/>
  <c r="F151" i="6"/>
  <c r="F151" i="8" s="1"/>
  <c r="G151" i="9" s="1"/>
  <c r="F107" i="6"/>
  <c r="F107" i="8" s="1"/>
  <c r="G107" i="9" s="1"/>
  <c r="F136" i="6"/>
  <c r="F136" i="8" s="1"/>
  <c r="G136" i="9" s="1"/>
  <c r="F132" i="6"/>
  <c r="F132" i="8" s="1"/>
  <c r="G132" i="9" s="1"/>
  <c r="F164" i="6"/>
  <c r="F164" i="8" s="1"/>
  <c r="G164" i="9" s="1"/>
  <c r="F21" i="6"/>
  <c r="F21" i="8" s="1"/>
  <c r="G21" i="9" s="1"/>
  <c r="F196" i="6"/>
  <c r="F196" i="8" s="1"/>
  <c r="G196" i="9" s="1"/>
  <c r="F97" i="6"/>
  <c r="F97" i="8" s="1"/>
  <c r="G97" i="9" s="1"/>
  <c r="F9" i="6"/>
  <c r="F9" i="8" s="1"/>
  <c r="G9" i="9" s="1"/>
  <c r="F85" i="6"/>
  <c r="F85" i="8" s="1"/>
  <c r="G85" i="9" s="1"/>
  <c r="F110" i="6"/>
  <c r="F110" i="8" s="1"/>
  <c r="G110" i="9" s="1"/>
  <c r="F88" i="6"/>
  <c r="F88" i="8" s="1"/>
  <c r="G88" i="9" s="1"/>
  <c r="F142" i="6"/>
  <c r="F142" i="8" s="1"/>
  <c r="G142" i="9" s="1"/>
  <c r="F132" i="4" l="1"/>
  <c r="F132" i="12" s="1"/>
  <c r="F176" i="4"/>
  <c r="F176" i="12" s="1"/>
  <c r="F140" i="3"/>
  <c r="F140" i="5" s="1"/>
  <c r="F140" i="6" s="1"/>
  <c r="F140" i="8" s="1"/>
  <c r="G140" i="9" s="1"/>
  <c r="F177" i="3"/>
  <c r="F25" i="3"/>
  <c r="F169" i="3"/>
  <c r="G155" i="3"/>
  <c r="G155" i="4" s="1"/>
  <c r="G142" i="3"/>
  <c r="G142" i="5" s="1"/>
  <c r="G185" i="3"/>
  <c r="G185" i="5" s="1"/>
  <c r="G40" i="3"/>
  <c r="G40" i="4" s="1"/>
  <c r="F95" i="3"/>
  <c r="E186" i="3"/>
  <c r="F180" i="3"/>
  <c r="G69" i="3"/>
  <c r="G69" i="4" s="1"/>
  <c r="F26" i="3"/>
  <c r="G120" i="3"/>
  <c r="G120" i="5" s="1"/>
  <c r="E143" i="3"/>
  <c r="G136" i="3"/>
  <c r="G136" i="5" s="1"/>
  <c r="F100" i="3"/>
  <c r="G107" i="3"/>
  <c r="G107" i="5" s="1"/>
  <c r="G9" i="3"/>
  <c r="G9" i="5" s="1"/>
  <c r="G151" i="3"/>
  <c r="G151" i="5" s="1"/>
  <c r="F28" i="3"/>
  <c r="E67" i="3"/>
  <c r="E130" i="3"/>
  <c r="F16" i="3"/>
  <c r="E193" i="4"/>
  <c r="E193" i="12" s="1"/>
  <c r="E193" i="5"/>
  <c r="F11" i="3"/>
  <c r="G132" i="3"/>
  <c r="G132" i="5" s="1"/>
  <c r="E145" i="6"/>
  <c r="E145" i="8" s="1"/>
  <c r="F145" i="9" s="1"/>
  <c r="E19" i="5"/>
  <c r="E19" i="6" s="1"/>
  <c r="E19" i="8" s="1"/>
  <c r="F19" i="9" s="1"/>
  <c r="E19" i="4"/>
  <c r="E19" i="12" s="1"/>
  <c r="F103" i="3"/>
  <c r="F104" i="3"/>
  <c r="F141" i="6"/>
  <c r="F141" i="8" s="1"/>
  <c r="G141" i="9" s="1"/>
  <c r="G21" i="3"/>
  <c r="G21" i="5" s="1"/>
  <c r="F105" i="3"/>
  <c r="E3" i="5"/>
  <c r="E3" i="4"/>
  <c r="E3" i="12" s="1"/>
  <c r="F82" i="3"/>
  <c r="E96" i="6"/>
  <c r="E96" i="8" s="1"/>
  <c r="F96" i="9" s="1"/>
  <c r="F131" i="3"/>
  <c r="F62" i="3"/>
  <c r="E34" i="5"/>
  <c r="E34" i="6" s="1"/>
  <c r="E34" i="8" s="1"/>
  <c r="F34" i="9" s="1"/>
  <c r="E34" i="4"/>
  <c r="E34" i="12" s="1"/>
  <c r="E156" i="6"/>
  <c r="E156" i="8" s="1"/>
  <c r="F156" i="9" s="1"/>
  <c r="F147" i="3"/>
  <c r="E49" i="4"/>
  <c r="E49" i="12" s="1"/>
  <c r="E49" i="5"/>
  <c r="E49" i="6" s="1"/>
  <c r="E49" i="8" s="1"/>
  <c r="F49" i="9" s="1"/>
  <c r="F166" i="3"/>
  <c r="E83" i="5"/>
  <c r="E83" i="6" s="1"/>
  <c r="E83" i="8" s="1"/>
  <c r="F83" i="9" s="1"/>
  <c r="E83" i="4"/>
  <c r="E83" i="12" s="1"/>
  <c r="F117" i="3"/>
  <c r="E17" i="4"/>
  <c r="E17" i="12" s="1"/>
  <c r="E17" i="5"/>
  <c r="F77" i="5"/>
  <c r="F77" i="6" s="1"/>
  <c r="F77" i="8" s="1"/>
  <c r="G77" i="9" s="1"/>
  <c r="F77" i="4"/>
  <c r="F77" i="12" s="1"/>
  <c r="E106" i="6"/>
  <c r="E106" i="8" s="1"/>
  <c r="F106" i="9" s="1"/>
  <c r="F159" i="3"/>
  <c r="F118" i="5"/>
  <c r="F118" i="6" s="1"/>
  <c r="F118" i="8" s="1"/>
  <c r="G118" i="9" s="1"/>
  <c r="F118" i="4"/>
  <c r="F118" i="12" s="1"/>
  <c r="F33" i="3"/>
  <c r="G123" i="3"/>
  <c r="G123" i="4" s="1"/>
  <c r="E170" i="4"/>
  <c r="E170" i="12" s="1"/>
  <c r="E170" i="5"/>
  <c r="E170" i="6" s="1"/>
  <c r="E170" i="8" s="1"/>
  <c r="F170" i="9" s="1"/>
  <c r="E139" i="4"/>
  <c r="E139" i="12" s="1"/>
  <c r="E139" i="5"/>
  <c r="G91" i="3"/>
  <c r="G91" i="4" s="1"/>
  <c r="F87" i="3"/>
  <c r="F189" i="3"/>
  <c r="G135" i="3"/>
  <c r="G135" i="5" s="1"/>
  <c r="F150" i="4"/>
  <c r="F150" i="12" s="1"/>
  <c r="F150" i="5"/>
  <c r="F150" i="6" s="1"/>
  <c r="F150" i="8" s="1"/>
  <c r="G150" i="9" s="1"/>
  <c r="F119" i="5"/>
  <c r="F119" i="6" s="1"/>
  <c r="F119" i="8" s="1"/>
  <c r="G119" i="9" s="1"/>
  <c r="F119" i="4"/>
  <c r="F119" i="12" s="1"/>
  <c r="F14" i="5"/>
  <c r="F14" i="6" s="1"/>
  <c r="F14" i="8" s="1"/>
  <c r="G14" i="9" s="1"/>
  <c r="F14" i="4"/>
  <c r="F14" i="12" s="1"/>
  <c r="F13" i="5"/>
  <c r="F13" i="6" s="1"/>
  <c r="F13" i="8" s="1"/>
  <c r="G13" i="9" s="1"/>
  <c r="F13" i="4"/>
  <c r="F13" i="12" s="1"/>
  <c r="G89" i="3"/>
  <c r="G89" i="5" s="1"/>
  <c r="G20" i="3"/>
  <c r="G20" i="5" s="1"/>
  <c r="F39" i="3"/>
  <c r="E173" i="4"/>
  <c r="E173" i="12" s="1"/>
  <c r="E173" i="5"/>
  <c r="E173" i="6" s="1"/>
  <c r="E173" i="8" s="1"/>
  <c r="F173" i="9" s="1"/>
  <c r="F138" i="4"/>
  <c r="F138" i="12" s="1"/>
  <c r="F138" i="5"/>
  <c r="F138" i="6" s="1"/>
  <c r="F138" i="8" s="1"/>
  <c r="G138" i="9" s="1"/>
  <c r="F201" i="3"/>
  <c r="F167" i="5"/>
  <c r="F167" i="4"/>
  <c r="F167" i="12" s="1"/>
  <c r="F158" i="5"/>
  <c r="F158" i="4"/>
  <c r="F158" i="12" s="1"/>
  <c r="E45" i="6"/>
  <c r="E45" i="8" s="1"/>
  <c r="F45" i="9" s="1"/>
  <c r="E191" i="6"/>
  <c r="E191" i="8" s="1"/>
  <c r="F191" i="9" s="1"/>
  <c r="F78" i="3"/>
  <c r="E126" i="5"/>
  <c r="E126" i="6" s="1"/>
  <c r="E126" i="8" s="1"/>
  <c r="F126" i="9" s="1"/>
  <c r="E126" i="4"/>
  <c r="E126" i="12" s="1"/>
  <c r="F200" i="3"/>
  <c r="F81" i="3"/>
  <c r="F24" i="5"/>
  <c r="F24" i="6" s="1"/>
  <c r="F24" i="8" s="1"/>
  <c r="G24" i="9" s="1"/>
  <c r="F24" i="4"/>
  <c r="F24" i="12" s="1"/>
  <c r="F134" i="3"/>
  <c r="F70" i="3"/>
  <c r="F165" i="3"/>
  <c r="F64" i="3"/>
  <c r="E129" i="5"/>
  <c r="E129" i="6" s="1"/>
  <c r="E129" i="8" s="1"/>
  <c r="F129" i="9" s="1"/>
  <c r="E129" i="4"/>
  <c r="E129" i="12" s="1"/>
  <c r="F38" i="3"/>
  <c r="E198" i="4"/>
  <c r="E198" i="12" s="1"/>
  <c r="E198" i="5"/>
  <c r="E198" i="6" s="1"/>
  <c r="E198" i="8" s="1"/>
  <c r="F198" i="9" s="1"/>
  <c r="F7" i="5"/>
  <c r="F7" i="6" s="1"/>
  <c r="F7" i="8" s="1"/>
  <c r="G7" i="9" s="1"/>
  <c r="F7" i="4"/>
  <c r="F7" i="12" s="1"/>
  <c r="G101" i="3"/>
  <c r="G101" i="4" s="1"/>
  <c r="F72" i="5"/>
  <c r="F72" i="4"/>
  <c r="F72" i="12" s="1"/>
  <c r="F197" i="3"/>
  <c r="F124" i="3"/>
  <c r="F71" i="5"/>
  <c r="F71" i="6" s="1"/>
  <c r="F71" i="8" s="1"/>
  <c r="G71" i="9" s="1"/>
  <c r="F71" i="4"/>
  <c r="F71" i="12" s="1"/>
  <c r="E51" i="4"/>
  <c r="E51" i="12" s="1"/>
  <c r="E51" i="5"/>
  <c r="F53" i="3"/>
  <c r="F59" i="3"/>
  <c r="E22" i="5"/>
  <c r="E22" i="6" s="1"/>
  <c r="E22" i="8" s="1"/>
  <c r="F22" i="9" s="1"/>
  <c r="E22" i="4"/>
  <c r="E22" i="12" s="1"/>
  <c r="F179" i="3"/>
  <c r="F133" i="3"/>
  <c r="F74" i="3"/>
  <c r="F160" i="3"/>
  <c r="F75" i="3"/>
  <c r="F125" i="3"/>
  <c r="F127" i="5"/>
  <c r="F127" i="6" s="1"/>
  <c r="F127" i="8" s="1"/>
  <c r="G127" i="9" s="1"/>
  <c r="F127" i="4"/>
  <c r="F127" i="12" s="1"/>
  <c r="E43" i="6"/>
  <c r="E43" i="8" s="1"/>
  <c r="F43" i="9" s="1"/>
  <c r="F37" i="3"/>
  <c r="E57" i="6"/>
  <c r="E57" i="8" s="1"/>
  <c r="F57" i="9" s="1"/>
  <c r="F137" i="3"/>
  <c r="E192" i="5"/>
  <c r="E192" i="6" s="1"/>
  <c r="E192" i="8" s="1"/>
  <c r="F192" i="9" s="1"/>
  <c r="E192" i="4"/>
  <c r="E192" i="12" s="1"/>
  <c r="E161" i="5"/>
  <c r="E161" i="4"/>
  <c r="E161" i="12" s="1"/>
  <c r="E102" i="6"/>
  <c r="E102" i="8" s="1"/>
  <c r="F102" i="9" s="1"/>
  <c r="F175" i="3"/>
  <c r="E65" i="5"/>
  <c r="E65" i="6" s="1"/>
  <c r="E65" i="8" s="1"/>
  <c r="F65" i="9" s="1"/>
  <c r="E65" i="4"/>
  <c r="E65" i="12" s="1"/>
  <c r="F54" i="5"/>
  <c r="F54" i="6" s="1"/>
  <c r="F54" i="8" s="1"/>
  <c r="G54" i="9" s="1"/>
  <c r="F54" i="4"/>
  <c r="F54" i="12" s="1"/>
  <c r="F174" i="5"/>
  <c r="F174" i="6" s="1"/>
  <c r="F174" i="8" s="1"/>
  <c r="G174" i="9" s="1"/>
  <c r="F174" i="4"/>
  <c r="F174" i="12" s="1"/>
  <c r="E113" i="5"/>
  <c r="E113" i="6" s="1"/>
  <c r="E113" i="8" s="1"/>
  <c r="F113" i="9" s="1"/>
  <c r="E113" i="4"/>
  <c r="E113" i="12" s="1"/>
  <c r="F60" i="5"/>
  <c r="F60" i="6" s="1"/>
  <c r="F60" i="8" s="1"/>
  <c r="G60" i="9" s="1"/>
  <c r="F60" i="4"/>
  <c r="F60" i="12" s="1"/>
  <c r="F15" i="3"/>
  <c r="E115" i="6"/>
  <c r="E115" i="8" s="1"/>
  <c r="F115" i="9" s="1"/>
  <c r="E109" i="6"/>
  <c r="E109" i="8" s="1"/>
  <c r="F109" i="9" s="1"/>
  <c r="F10" i="3"/>
  <c r="E111" i="5"/>
  <c r="E111" i="6" s="1"/>
  <c r="E111" i="8" s="1"/>
  <c r="F111" i="9" s="1"/>
  <c r="E111" i="4"/>
  <c r="E111" i="12" s="1"/>
  <c r="E152" i="6"/>
  <c r="E152" i="8" s="1"/>
  <c r="F152" i="9" s="1"/>
  <c r="G85" i="3"/>
  <c r="G85" i="4" s="1"/>
  <c r="F46" i="4"/>
  <c r="F46" i="12" s="1"/>
  <c r="F46" i="5"/>
  <c r="F46" i="6" s="1"/>
  <c r="F46" i="8" s="1"/>
  <c r="G46" i="9" s="1"/>
  <c r="E187" i="3"/>
  <c r="E178" i="6"/>
  <c r="E178" i="8" s="1"/>
  <c r="F178" i="9" s="1"/>
  <c r="E112" i="6"/>
  <c r="E112" i="8" s="1"/>
  <c r="F112" i="9" s="1"/>
  <c r="F41" i="4"/>
  <c r="F41" i="12" s="1"/>
  <c r="F41" i="5"/>
  <c r="F56" i="4"/>
  <c r="F56" i="12" s="1"/>
  <c r="F56" i="5"/>
  <c r="F56" i="6" s="1"/>
  <c r="F56" i="8" s="1"/>
  <c r="G56" i="9" s="1"/>
  <c r="E35" i="5"/>
  <c r="E35" i="6" s="1"/>
  <c r="E35" i="8" s="1"/>
  <c r="F35" i="9" s="1"/>
  <c r="E35" i="4"/>
  <c r="E35" i="12" s="1"/>
  <c r="E194" i="4"/>
  <c r="E194" i="12" s="1"/>
  <c r="E194" i="5"/>
  <c r="E162" i="4"/>
  <c r="E162" i="12" s="1"/>
  <c r="E162" i="5"/>
  <c r="E162" i="6" s="1"/>
  <c r="E162" i="8" s="1"/>
  <c r="F162" i="9" s="1"/>
  <c r="F183" i="5"/>
  <c r="F183" i="6" s="1"/>
  <c r="F183" i="8" s="1"/>
  <c r="G183" i="9" s="1"/>
  <c r="F183" i="4"/>
  <c r="F183" i="12" s="1"/>
  <c r="F84" i="5"/>
  <c r="F84" i="6" s="1"/>
  <c r="F84" i="8" s="1"/>
  <c r="G84" i="9" s="1"/>
  <c r="F84" i="4"/>
  <c r="F84" i="12" s="1"/>
  <c r="F31" i="3"/>
  <c r="F23" i="3"/>
  <c r="F18" i="3"/>
  <c r="F55" i="5"/>
  <c r="F55" i="6" s="1"/>
  <c r="F55" i="8" s="1"/>
  <c r="G55" i="9" s="1"/>
  <c r="F55" i="4"/>
  <c r="F55" i="12" s="1"/>
  <c r="G94" i="3"/>
  <c r="G94" i="5" s="1"/>
  <c r="F108" i="5"/>
  <c r="F108" i="4"/>
  <c r="F108" i="12" s="1"/>
  <c r="G176" i="3"/>
  <c r="G176" i="5" s="1"/>
  <c r="F188" i="3"/>
  <c r="F30" i="3"/>
  <c r="E171" i="6"/>
  <c r="E171" i="8" s="1"/>
  <c r="F171" i="9" s="1"/>
  <c r="F149" i="3"/>
  <c r="E29" i="6"/>
  <c r="E29" i="8" s="1"/>
  <c r="F29" i="9" s="1"/>
  <c r="E146" i="4"/>
  <c r="E146" i="12" s="1"/>
  <c r="E146" i="5"/>
  <c r="E146" i="6" s="1"/>
  <c r="E146" i="8" s="1"/>
  <c r="F146" i="9" s="1"/>
  <c r="G97" i="3"/>
  <c r="G97" i="4" s="1"/>
  <c r="G184" i="3"/>
  <c r="G184" i="5" s="1"/>
  <c r="E114" i="4"/>
  <c r="E114" i="12" s="1"/>
  <c r="E114" i="5"/>
  <c r="F44" i="5"/>
  <c r="F44" i="6" s="1"/>
  <c r="F44" i="8" s="1"/>
  <c r="G44" i="9" s="1"/>
  <c r="F44" i="4"/>
  <c r="F44" i="12" s="1"/>
  <c r="F76" i="4"/>
  <c r="F76" i="12" s="1"/>
  <c r="F76" i="5"/>
  <c r="F190" i="3"/>
  <c r="E63" i="4"/>
  <c r="E63" i="12" s="1"/>
  <c r="E63" i="5"/>
  <c r="E63" i="6" s="1"/>
  <c r="E63" i="8" s="1"/>
  <c r="F63" i="9" s="1"/>
  <c r="E98" i="5"/>
  <c r="E98" i="6" s="1"/>
  <c r="E98" i="8" s="1"/>
  <c r="F98" i="9" s="1"/>
  <c r="E98" i="4"/>
  <c r="E98" i="12" s="1"/>
  <c r="E48" i="4"/>
  <c r="E48" i="12" s="1"/>
  <c r="E48" i="5"/>
  <c r="E48" i="6" s="1"/>
  <c r="E48" i="8" s="1"/>
  <c r="F48" i="9" s="1"/>
  <c r="F86" i="3"/>
  <c r="F36" i="3"/>
  <c r="F92" i="5"/>
  <c r="F92" i="6" s="1"/>
  <c r="F92" i="8" s="1"/>
  <c r="G92" i="9" s="1"/>
  <c r="F92" i="4"/>
  <c r="F92" i="12" s="1"/>
  <c r="F32" i="3"/>
  <c r="F153" i="3"/>
  <c r="F79" i="3"/>
  <c r="F68" i="3"/>
  <c r="G196" i="3"/>
  <c r="G196" i="5" s="1"/>
  <c r="G164" i="3"/>
  <c r="G164" i="5" s="1"/>
  <c r="G8" i="3"/>
  <c r="G8" i="5" s="1"/>
  <c r="F90" i="5"/>
  <c r="F90" i="6" s="1"/>
  <c r="F90" i="8" s="1"/>
  <c r="G90" i="9" s="1"/>
  <c r="F90" i="4"/>
  <c r="F90" i="12" s="1"/>
  <c r="F47" i="3"/>
  <c r="F157" i="3"/>
  <c r="E163" i="3"/>
  <c r="F154" i="5"/>
  <c r="F154" i="4"/>
  <c r="F154" i="12" s="1"/>
  <c r="F50" i="3"/>
  <c r="F12" i="5"/>
  <c r="F12" i="6" s="1"/>
  <c r="F12" i="8" s="1"/>
  <c r="G12" i="9" s="1"/>
  <c r="F12" i="4"/>
  <c r="F12" i="12" s="1"/>
  <c r="F4" i="4"/>
  <c r="F4" i="12" s="1"/>
  <c r="F4" i="5"/>
  <c r="F128" i="3"/>
  <c r="F52" i="5"/>
  <c r="F52" i="6" s="1"/>
  <c r="F52" i="8" s="1"/>
  <c r="G52" i="9" s="1"/>
  <c r="F52" i="4"/>
  <c r="F52" i="12" s="1"/>
  <c r="F181" i="3"/>
  <c r="E99" i="6"/>
  <c r="E99" i="8" s="1"/>
  <c r="F99" i="9" s="1"/>
  <c r="F27" i="4"/>
  <c r="F27" i="12" s="1"/>
  <c r="F27" i="5"/>
  <c r="F27" i="6" s="1"/>
  <c r="F27" i="8" s="1"/>
  <c r="G27" i="9" s="1"/>
  <c r="F6" i="3"/>
  <c r="F73" i="5"/>
  <c r="F73" i="6" s="1"/>
  <c r="F73" i="8" s="1"/>
  <c r="G73" i="9" s="1"/>
  <c r="F73" i="4"/>
  <c r="F73" i="12" s="1"/>
  <c r="F121" i="5"/>
  <c r="F121" i="6" s="1"/>
  <c r="F121" i="8" s="1"/>
  <c r="G121" i="9" s="1"/>
  <c r="F121" i="4"/>
  <c r="F121" i="12" s="1"/>
  <c r="F42" i="5"/>
  <c r="F42" i="4"/>
  <c r="F42" i="12" s="1"/>
  <c r="G61" i="3"/>
  <c r="G61" i="4" s="1"/>
  <c r="F199" i="3"/>
  <c r="F168" i="3"/>
  <c r="F93" i="3"/>
  <c r="F116" i="3"/>
  <c r="E172" i="4"/>
  <c r="E172" i="12" s="1"/>
  <c r="E172" i="5"/>
  <c r="E172" i="6" s="1"/>
  <c r="E172" i="8" s="1"/>
  <c r="F172" i="9" s="1"/>
  <c r="F80" i="3"/>
  <c r="E195" i="5"/>
  <c r="E195" i="6" s="1"/>
  <c r="E195" i="8" s="1"/>
  <c r="F195" i="9" s="1"/>
  <c r="E195" i="4"/>
  <c r="E195" i="12" s="1"/>
  <c r="G88" i="3"/>
  <c r="G88" i="5" s="1"/>
  <c r="G110" i="3"/>
  <c r="G110" i="5" s="1"/>
  <c r="F58" i="4"/>
  <c r="F58" i="12" s="1"/>
  <c r="F58" i="5"/>
  <c r="F58" i="6" s="1"/>
  <c r="F58" i="8" s="1"/>
  <c r="G58" i="9" s="1"/>
  <c r="F5" i="3"/>
  <c r="E122" i="5"/>
  <c r="E122" i="6" s="1"/>
  <c r="E122" i="8" s="1"/>
  <c r="F122" i="9" s="1"/>
  <c r="E122" i="4"/>
  <c r="E122" i="12" s="1"/>
  <c r="F148" i="5"/>
  <c r="F148" i="6" s="1"/>
  <c r="F148" i="8" s="1"/>
  <c r="G148" i="9" s="1"/>
  <c r="F148" i="4"/>
  <c r="F148" i="12" s="1"/>
  <c r="F144" i="5"/>
  <c r="F144" i="6" s="1"/>
  <c r="F144" i="8" s="1"/>
  <c r="G144" i="9" s="1"/>
  <c r="F144" i="4"/>
  <c r="F144" i="12" s="1"/>
  <c r="E182" i="5"/>
  <c r="E182" i="6" s="1"/>
  <c r="E182" i="8" s="1"/>
  <c r="F182" i="9" s="1"/>
  <c r="E182" i="4"/>
  <c r="E182" i="12" s="1"/>
  <c r="E66" i="4"/>
  <c r="E66" i="12" s="1"/>
  <c r="E66" i="5"/>
  <c r="E66" i="6" s="1"/>
  <c r="E66" i="8" s="1"/>
  <c r="F66" i="9" s="1"/>
  <c r="F2" i="6"/>
  <c r="F2" i="8" s="1"/>
  <c r="G2" i="9" s="1"/>
  <c r="G123" i="5" l="1"/>
  <c r="G107" i="4"/>
  <c r="G120" i="4"/>
  <c r="G97" i="5"/>
  <c r="G97" i="6" s="1"/>
  <c r="G97" i="8" s="1"/>
  <c r="H97" i="9" s="1"/>
  <c r="G132" i="4"/>
  <c r="G9" i="4"/>
  <c r="F140" i="4"/>
  <c r="F140" i="12" s="1"/>
  <c r="G155" i="5"/>
  <c r="G155" i="6" s="1"/>
  <c r="G155" i="8" s="1"/>
  <c r="H155" i="9" s="1"/>
  <c r="G151" i="4"/>
  <c r="G88" i="4"/>
  <c r="G20" i="4"/>
  <c r="G91" i="5"/>
  <c r="G91" i="6" s="1"/>
  <c r="G91" i="8" s="1"/>
  <c r="H91" i="9" s="1"/>
  <c r="G69" i="5"/>
  <c r="G69" i="6" s="1"/>
  <c r="G69" i="8" s="1"/>
  <c r="H69" i="9" s="1"/>
  <c r="G196" i="4"/>
  <c r="G101" i="5"/>
  <c r="G101" i="6" s="1"/>
  <c r="G101" i="8" s="1"/>
  <c r="H101" i="9" s="1"/>
  <c r="G184" i="4"/>
  <c r="G140" i="3"/>
  <c r="G85" i="5"/>
  <c r="G85" i="6" s="1"/>
  <c r="G85" i="8" s="1"/>
  <c r="H85" i="9" s="1"/>
  <c r="F177" i="5"/>
  <c r="F177" i="6" s="1"/>
  <c r="F177" i="8" s="1"/>
  <c r="G177" i="9" s="1"/>
  <c r="F177" i="4"/>
  <c r="F177" i="12" s="1"/>
  <c r="G89" i="4"/>
  <c r="G21" i="4"/>
  <c r="G8" i="4"/>
  <c r="G142" i="4"/>
  <c r="G135" i="4"/>
  <c r="F191" i="3"/>
  <c r="F112" i="3"/>
  <c r="F156" i="3"/>
  <c r="F152" i="3"/>
  <c r="F43" i="3"/>
  <c r="F57" i="3"/>
  <c r="F99" i="3"/>
  <c r="F145" i="3"/>
  <c r="G141" i="3"/>
  <c r="F29" i="3"/>
  <c r="F178" i="3"/>
  <c r="F45" i="3"/>
  <c r="F106" i="3"/>
  <c r="F109" i="3"/>
  <c r="F171" i="3"/>
  <c r="F102" i="3"/>
  <c r="F31" i="5"/>
  <c r="F31" i="6" s="1"/>
  <c r="F31" i="8" s="1"/>
  <c r="G31" i="9" s="1"/>
  <c r="F31" i="4"/>
  <c r="F31" i="12" s="1"/>
  <c r="F170" i="3"/>
  <c r="F168" i="4"/>
  <c r="F168" i="12" s="1"/>
  <c r="F168" i="5"/>
  <c r="F168" i="6" s="1"/>
  <c r="F168" i="8" s="1"/>
  <c r="G168" i="9" s="1"/>
  <c r="F76" i="6"/>
  <c r="F76" i="8" s="1"/>
  <c r="G76" i="9" s="1"/>
  <c r="G84" i="3"/>
  <c r="F15" i="5"/>
  <c r="F15" i="4"/>
  <c r="F15" i="12" s="1"/>
  <c r="F125" i="5"/>
  <c r="F125" i="4"/>
  <c r="F125" i="12" s="1"/>
  <c r="F173" i="3"/>
  <c r="G119" i="3"/>
  <c r="E17" i="6"/>
  <c r="E17" i="8" s="1"/>
  <c r="F17" i="9" s="1"/>
  <c r="F16" i="5"/>
  <c r="F16" i="6" s="1"/>
  <c r="F16" i="8" s="1"/>
  <c r="G16" i="9" s="1"/>
  <c r="F16" i="4"/>
  <c r="F16" i="12" s="1"/>
  <c r="G148" i="3"/>
  <c r="G27" i="3"/>
  <c r="F50" i="5"/>
  <c r="F50" i="6" s="1"/>
  <c r="F50" i="8" s="1"/>
  <c r="G50" i="9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G70" i="9" s="1"/>
  <c r="F70" i="4"/>
  <c r="F70" i="12" s="1"/>
  <c r="F78" i="5"/>
  <c r="F78" i="6" s="1"/>
  <c r="F78" i="8" s="1"/>
  <c r="G78" i="9" s="1"/>
  <c r="F78" i="4"/>
  <c r="F78" i="12" s="1"/>
  <c r="F199" i="5"/>
  <c r="F199" i="6" s="1"/>
  <c r="F199" i="8" s="1"/>
  <c r="G199" i="9" s="1"/>
  <c r="F199" i="4"/>
  <c r="F199" i="12" s="1"/>
  <c r="F108" i="6"/>
  <c r="F108" i="8" s="1"/>
  <c r="G108" i="9" s="1"/>
  <c r="G60" i="3"/>
  <c r="E161" i="6"/>
  <c r="E161" i="8" s="1"/>
  <c r="F161" i="9" s="1"/>
  <c r="G150" i="3"/>
  <c r="F147" i="5"/>
  <c r="F147" i="6" s="1"/>
  <c r="F147" i="8" s="1"/>
  <c r="G147" i="9" s="1"/>
  <c r="F147" i="4"/>
  <c r="F147" i="12" s="1"/>
  <c r="F82" i="4"/>
  <c r="F82" i="12" s="1"/>
  <c r="F82" i="5"/>
  <c r="F82" i="6" s="1"/>
  <c r="F82" i="8" s="1"/>
  <c r="G82" i="9" s="1"/>
  <c r="E130" i="5"/>
  <c r="E130" i="6" s="1"/>
  <c r="E130" i="8" s="1"/>
  <c r="F130" i="9" s="1"/>
  <c r="E130" i="4"/>
  <c r="E130" i="12" s="1"/>
  <c r="G127" i="3"/>
  <c r="F6" i="5"/>
  <c r="F6" i="6" s="1"/>
  <c r="F6" i="8" s="1"/>
  <c r="G6" i="9" s="1"/>
  <c r="F6" i="4"/>
  <c r="F6" i="12" s="1"/>
  <c r="G7" i="3"/>
  <c r="F192" i="3"/>
  <c r="F39" i="5"/>
  <c r="F39" i="4"/>
  <c r="F39" i="12" s="1"/>
  <c r="E3" i="6"/>
  <c r="E3" i="8" s="1"/>
  <c r="F3" i="9" s="1"/>
  <c r="F113" i="3"/>
  <c r="F42" i="6"/>
  <c r="F42" i="8" s="1"/>
  <c r="G42" i="9" s="1"/>
  <c r="G118" i="3"/>
  <c r="G110" i="4"/>
  <c r="G164" i="4"/>
  <c r="F122" i="3"/>
  <c r="F80" i="5"/>
  <c r="F80" i="4"/>
  <c r="F80" i="12" s="1"/>
  <c r="F181" i="5"/>
  <c r="F181" i="6" s="1"/>
  <c r="F181" i="8" s="1"/>
  <c r="G181" i="9" s="1"/>
  <c r="F181" i="4"/>
  <c r="F181" i="12" s="1"/>
  <c r="G55" i="3"/>
  <c r="F10" i="5"/>
  <c r="F10" i="6" s="1"/>
  <c r="F10" i="8" s="1"/>
  <c r="G10" i="9" s="1"/>
  <c r="F10" i="4"/>
  <c r="F10" i="12" s="1"/>
  <c r="G71" i="3"/>
  <c r="F34" i="3"/>
  <c r="F26" i="5"/>
  <c r="F26" i="6" s="1"/>
  <c r="F26" i="8" s="1"/>
  <c r="G26" i="9" s="1"/>
  <c r="F26" i="4"/>
  <c r="F26" i="12" s="1"/>
  <c r="F146" i="3"/>
  <c r="G138" i="3"/>
  <c r="G183" i="3"/>
  <c r="F19" i="3"/>
  <c r="G94" i="4"/>
  <c r="F86" i="5"/>
  <c r="F86" i="6" s="1"/>
  <c r="F86" i="8" s="1"/>
  <c r="G86" i="9" s="1"/>
  <c r="F86" i="4"/>
  <c r="F86" i="12" s="1"/>
  <c r="E114" i="6"/>
  <c r="E114" i="8" s="1"/>
  <c r="F114" i="9" s="1"/>
  <c r="G136" i="4"/>
  <c r="G185" i="4"/>
  <c r="F172" i="3"/>
  <c r="G121" i="3"/>
  <c r="F157" i="4"/>
  <c r="F157" i="12" s="1"/>
  <c r="F157" i="5"/>
  <c r="F157" i="6" s="1"/>
  <c r="F157" i="8" s="1"/>
  <c r="G157" i="9" s="1"/>
  <c r="E187" i="5"/>
  <c r="E187" i="6" s="1"/>
  <c r="E187" i="8" s="1"/>
  <c r="F187" i="9" s="1"/>
  <c r="E187" i="4"/>
  <c r="E187" i="12" s="1"/>
  <c r="G174" i="3"/>
  <c r="F74" i="5"/>
  <c r="F74" i="4"/>
  <c r="F74" i="12" s="1"/>
  <c r="F81" i="5"/>
  <c r="F81" i="6" s="1"/>
  <c r="F81" i="8" s="1"/>
  <c r="G81" i="9" s="1"/>
  <c r="F81" i="4"/>
  <c r="F81" i="12" s="1"/>
  <c r="F189" i="5"/>
  <c r="F189" i="6" s="1"/>
  <c r="F189" i="8" s="1"/>
  <c r="G189" i="9" s="1"/>
  <c r="F189" i="4"/>
  <c r="F189" i="12" s="1"/>
  <c r="F159" i="5"/>
  <c r="F159" i="6" s="1"/>
  <c r="F159" i="8" s="1"/>
  <c r="G159" i="9" s="1"/>
  <c r="F159" i="4"/>
  <c r="F159" i="12" s="1"/>
  <c r="F105" i="5"/>
  <c r="F105" i="6" s="1"/>
  <c r="F105" i="8" s="1"/>
  <c r="G105" i="9" s="1"/>
  <c r="F105" i="4"/>
  <c r="F105" i="12" s="1"/>
  <c r="F72" i="6"/>
  <c r="F72" i="8" s="1"/>
  <c r="G72" i="9" s="1"/>
  <c r="F103" i="5"/>
  <c r="F103" i="4"/>
  <c r="F103" i="12" s="1"/>
  <c r="F154" i="6"/>
  <c r="F154" i="8" s="1"/>
  <c r="G154" i="9" s="1"/>
  <c r="F162" i="3"/>
  <c r="G176" i="4"/>
  <c r="E163" i="4"/>
  <c r="E163" i="12" s="1"/>
  <c r="E163" i="5"/>
  <c r="E163" i="6" s="1"/>
  <c r="E163" i="8" s="1"/>
  <c r="F163" i="9" s="1"/>
  <c r="F68" i="4"/>
  <c r="F68" i="12" s="1"/>
  <c r="F68" i="5"/>
  <c r="F68" i="6" s="1"/>
  <c r="F68" i="8" s="1"/>
  <c r="G68" i="9" s="1"/>
  <c r="F5" i="5"/>
  <c r="F5" i="6" s="1"/>
  <c r="F5" i="8" s="1"/>
  <c r="G5" i="9" s="1"/>
  <c r="F5" i="4"/>
  <c r="F5" i="12" s="1"/>
  <c r="G52" i="3"/>
  <c r="F79" i="4"/>
  <c r="F79" i="12" s="1"/>
  <c r="F79" i="5"/>
  <c r="F79" i="6" s="1"/>
  <c r="F79" i="8" s="1"/>
  <c r="G79" i="9" s="1"/>
  <c r="F98" i="3"/>
  <c r="F35" i="3"/>
  <c r="G46" i="3"/>
  <c r="F124" i="5"/>
  <c r="F124" i="6" s="1"/>
  <c r="F124" i="8" s="1"/>
  <c r="G124" i="9" s="1"/>
  <c r="F124" i="4"/>
  <c r="F124" i="12" s="1"/>
  <c r="F38" i="5"/>
  <c r="F38" i="6" s="1"/>
  <c r="F38" i="8" s="1"/>
  <c r="G38" i="9" s="1"/>
  <c r="F38" i="4"/>
  <c r="F38" i="12" s="1"/>
  <c r="F158" i="6"/>
  <c r="F158" i="8" s="1"/>
  <c r="G158" i="9" s="1"/>
  <c r="F83" i="3"/>
  <c r="F169" i="5"/>
  <c r="F169" i="4"/>
  <c r="F169" i="12" s="1"/>
  <c r="G12" i="3"/>
  <c r="F149" i="5"/>
  <c r="F149" i="6" s="1"/>
  <c r="F149" i="8" s="1"/>
  <c r="G149" i="9" s="1"/>
  <c r="F149" i="4"/>
  <c r="F149" i="12" s="1"/>
  <c r="F134" i="5"/>
  <c r="F134" i="4"/>
  <c r="F134" i="12" s="1"/>
  <c r="F198" i="3"/>
  <c r="F117" i="5"/>
  <c r="F117" i="4"/>
  <c r="F117" i="12" s="1"/>
  <c r="F48" i="3"/>
  <c r="G24" i="3"/>
  <c r="G61" i="5"/>
  <c r="G61" i="6" s="1"/>
  <c r="G61" i="8" s="1"/>
  <c r="H61" i="9" s="1"/>
  <c r="F66" i="3"/>
  <c r="F47" i="4"/>
  <c r="F47" i="12" s="1"/>
  <c r="F47" i="5"/>
  <c r="F47" i="6" s="1"/>
  <c r="F47" i="8" s="1"/>
  <c r="G47" i="9" s="1"/>
  <c r="F63" i="3"/>
  <c r="F18" i="5"/>
  <c r="F18" i="6" s="1"/>
  <c r="F18" i="8" s="1"/>
  <c r="G18" i="9" s="1"/>
  <c r="F18" i="4"/>
  <c r="F18" i="12" s="1"/>
  <c r="F115" i="3"/>
  <c r="G54" i="3"/>
  <c r="F37" i="5"/>
  <c r="F37" i="4"/>
  <c r="F37" i="12" s="1"/>
  <c r="F133" i="5"/>
  <c r="F133" i="4"/>
  <c r="F133" i="12" s="1"/>
  <c r="F200" i="5"/>
  <c r="F200" i="6" s="1"/>
  <c r="F200" i="8" s="1"/>
  <c r="G200" i="9" s="1"/>
  <c r="F200" i="4"/>
  <c r="F200" i="12" s="1"/>
  <c r="G13" i="3"/>
  <c r="F87" i="5"/>
  <c r="F87" i="6" s="1"/>
  <c r="F87" i="8" s="1"/>
  <c r="G87" i="9" s="1"/>
  <c r="F87" i="4"/>
  <c r="F87" i="12" s="1"/>
  <c r="F62" i="5"/>
  <c r="F62" i="6" s="1"/>
  <c r="F62" i="8" s="1"/>
  <c r="G62" i="9" s="1"/>
  <c r="F62" i="4"/>
  <c r="F62" i="12" s="1"/>
  <c r="F93" i="5"/>
  <c r="F93" i="6" s="1"/>
  <c r="F93" i="8" s="1"/>
  <c r="G93" i="9" s="1"/>
  <c r="F93" i="4"/>
  <c r="F93" i="12" s="1"/>
  <c r="F22" i="3"/>
  <c r="F96" i="3"/>
  <c r="F100" i="4"/>
  <c r="F100" i="12" s="1"/>
  <c r="F100" i="5"/>
  <c r="F100" i="6" s="1"/>
  <c r="F100" i="8" s="1"/>
  <c r="G100" i="9" s="1"/>
  <c r="G44" i="3"/>
  <c r="E51" i="6"/>
  <c r="E51" i="8" s="1"/>
  <c r="F51" i="9" s="1"/>
  <c r="F195" i="3"/>
  <c r="E194" i="6"/>
  <c r="E194" i="8" s="1"/>
  <c r="F194" i="9" s="1"/>
  <c r="G40" i="5"/>
  <c r="G40" i="6" s="1"/>
  <c r="G40" i="8" s="1"/>
  <c r="H40" i="9" s="1"/>
  <c r="F116" i="5"/>
  <c r="F116" i="6" s="1"/>
  <c r="F116" i="8" s="1"/>
  <c r="G116" i="9" s="1"/>
  <c r="F116" i="4"/>
  <c r="F116" i="12" s="1"/>
  <c r="F128" i="5"/>
  <c r="F128" i="6" s="1"/>
  <c r="F128" i="8" s="1"/>
  <c r="G128" i="9" s="1"/>
  <c r="F128" i="4"/>
  <c r="F128" i="12" s="1"/>
  <c r="F153" i="5"/>
  <c r="F153" i="6" s="1"/>
  <c r="F153" i="8" s="1"/>
  <c r="G153" i="9" s="1"/>
  <c r="F153" i="4"/>
  <c r="F153" i="12" s="1"/>
  <c r="G56" i="3"/>
  <c r="F129" i="3"/>
  <c r="F167" i="6"/>
  <c r="F167" i="8" s="1"/>
  <c r="G167" i="9" s="1"/>
  <c r="F166" i="5"/>
  <c r="F166" i="6" s="1"/>
  <c r="F166" i="8" s="1"/>
  <c r="G166" i="9" s="1"/>
  <c r="F166" i="4"/>
  <c r="F166" i="12" s="1"/>
  <c r="F180" i="5"/>
  <c r="F180" i="6" s="1"/>
  <c r="F180" i="8" s="1"/>
  <c r="G180" i="9" s="1"/>
  <c r="F180" i="4"/>
  <c r="F180" i="12" s="1"/>
  <c r="F25" i="4"/>
  <c r="F25" i="12" s="1"/>
  <c r="F25" i="5"/>
  <c r="G92" i="3"/>
  <c r="F165" i="4"/>
  <c r="F165" i="12" s="1"/>
  <c r="F165" i="5"/>
  <c r="F165" i="6" s="1"/>
  <c r="F165" i="8" s="1"/>
  <c r="G165" i="9" s="1"/>
  <c r="F95" i="5"/>
  <c r="F95" i="6" s="1"/>
  <c r="F95" i="8" s="1"/>
  <c r="G95" i="9" s="1"/>
  <c r="F95" i="4"/>
  <c r="F95" i="12" s="1"/>
  <c r="F53" i="5"/>
  <c r="F53" i="4"/>
  <c r="F53" i="12" s="1"/>
  <c r="E143" i="5"/>
  <c r="E143" i="6" s="1"/>
  <c r="E143" i="8" s="1"/>
  <c r="F143" i="9" s="1"/>
  <c r="E143" i="4"/>
  <c r="E143" i="12" s="1"/>
  <c r="F33" i="4"/>
  <c r="F33" i="12" s="1"/>
  <c r="F33" i="5"/>
  <c r="F33" i="6" s="1"/>
  <c r="F33" i="8" s="1"/>
  <c r="G33" i="9" s="1"/>
  <c r="E67" i="4"/>
  <c r="E67" i="12" s="1"/>
  <c r="E67" i="5"/>
  <c r="F160" i="4"/>
  <c r="F160" i="12" s="1"/>
  <c r="F160" i="5"/>
  <c r="F160" i="6" s="1"/>
  <c r="F160" i="8" s="1"/>
  <c r="G160" i="9" s="1"/>
  <c r="F28" i="5"/>
  <c r="F28" i="6" s="1"/>
  <c r="F28" i="8" s="1"/>
  <c r="G28" i="9" s="1"/>
  <c r="F28" i="4"/>
  <c r="F28" i="12" s="1"/>
  <c r="F4" i="6"/>
  <c r="F4" i="8" s="1"/>
  <c r="G4" i="9" s="1"/>
  <c r="G90" i="3"/>
  <c r="F30" i="5"/>
  <c r="F30" i="6" s="1"/>
  <c r="F30" i="8" s="1"/>
  <c r="G30" i="9" s="1"/>
  <c r="F30" i="4"/>
  <c r="F30" i="12" s="1"/>
  <c r="F23" i="5"/>
  <c r="F23" i="4"/>
  <c r="F23" i="12" s="1"/>
  <c r="F65" i="3"/>
  <c r="F179" i="5"/>
  <c r="F179" i="6" s="1"/>
  <c r="F179" i="8" s="1"/>
  <c r="G179" i="9" s="1"/>
  <c r="F179" i="4"/>
  <c r="F179" i="12" s="1"/>
  <c r="F197" i="4"/>
  <c r="F197" i="12" s="1"/>
  <c r="F197" i="5"/>
  <c r="F197" i="6" s="1"/>
  <c r="F197" i="8" s="1"/>
  <c r="G197" i="9" s="1"/>
  <c r="F126" i="3"/>
  <c r="F131" i="5"/>
  <c r="F131" i="6" s="1"/>
  <c r="F131" i="8" s="1"/>
  <c r="G131" i="9" s="1"/>
  <c r="F131" i="4"/>
  <c r="F131" i="12" s="1"/>
  <c r="F11" i="4"/>
  <c r="F11" i="12" s="1"/>
  <c r="F11" i="5"/>
  <c r="F11" i="6" s="1"/>
  <c r="F11" i="8" s="1"/>
  <c r="G11" i="9" s="1"/>
  <c r="F188" i="5"/>
  <c r="F188" i="6" s="1"/>
  <c r="F188" i="8" s="1"/>
  <c r="G188" i="9" s="1"/>
  <c r="F188" i="4"/>
  <c r="F188" i="12" s="1"/>
  <c r="F175" i="4"/>
  <c r="F175" i="12" s="1"/>
  <c r="F175" i="5"/>
  <c r="G144" i="3"/>
  <c r="G77" i="3"/>
  <c r="F75" i="5"/>
  <c r="F75" i="6" s="1"/>
  <c r="F75" i="8" s="1"/>
  <c r="G75" i="9" s="1"/>
  <c r="F75" i="4"/>
  <c r="F75" i="12" s="1"/>
  <c r="F111" i="3"/>
  <c r="F137" i="5"/>
  <c r="F137" i="4"/>
  <c r="F137" i="12" s="1"/>
  <c r="F182" i="3"/>
  <c r="G58" i="3"/>
  <c r="G73" i="3"/>
  <c r="F32" i="5"/>
  <c r="F32" i="4"/>
  <c r="F32" i="12" s="1"/>
  <c r="F190" i="5"/>
  <c r="F190" i="6" s="1"/>
  <c r="F190" i="8" s="1"/>
  <c r="G190" i="9" s="1"/>
  <c r="F190" i="4"/>
  <c r="F190" i="12" s="1"/>
  <c r="F41" i="6"/>
  <c r="F41" i="8" s="1"/>
  <c r="G41" i="9" s="1"/>
  <c r="F64" i="4"/>
  <c r="F64" i="12" s="1"/>
  <c r="F64" i="5"/>
  <c r="F64" i="6" s="1"/>
  <c r="F64" i="8" s="1"/>
  <c r="G64" i="9" s="1"/>
  <c r="F201" i="4"/>
  <c r="F201" i="12" s="1"/>
  <c r="F201" i="5"/>
  <c r="F201" i="6" s="1"/>
  <c r="F201" i="8" s="1"/>
  <c r="G201" i="9" s="1"/>
  <c r="G14" i="3"/>
  <c r="E139" i="6"/>
  <c r="E139" i="8" s="1"/>
  <c r="F139" i="9" s="1"/>
  <c r="F49" i="3"/>
  <c r="F104" i="5"/>
  <c r="F104" i="6" s="1"/>
  <c r="F104" i="8" s="1"/>
  <c r="G104" i="9" s="1"/>
  <c r="F104" i="4"/>
  <c r="F104" i="12" s="1"/>
  <c r="E193" i="6"/>
  <c r="E193" i="8" s="1"/>
  <c r="F193" i="9" s="1"/>
  <c r="E186" i="5"/>
  <c r="E186" i="4"/>
  <c r="E186" i="12" s="1"/>
  <c r="G2" i="3"/>
  <c r="G21" i="6"/>
  <c r="G21" i="8" s="1"/>
  <c r="H21" i="9" s="1"/>
  <c r="G196" i="6"/>
  <c r="G196" i="8" s="1"/>
  <c r="H196" i="9" s="1"/>
  <c r="G176" i="6"/>
  <c r="G176" i="8" s="1"/>
  <c r="H176" i="9" s="1"/>
  <c r="G89" i="6"/>
  <c r="G89" i="8" s="1"/>
  <c r="H89" i="9" s="1"/>
  <c r="G185" i="6"/>
  <c r="G185" i="8" s="1"/>
  <c r="H185" i="9" s="1"/>
  <c r="G107" i="6"/>
  <c r="G107" i="8" s="1"/>
  <c r="H107" i="9" s="1"/>
  <c r="G110" i="6"/>
  <c r="G110" i="8" s="1"/>
  <c r="H110" i="9" s="1"/>
  <c r="G184" i="6"/>
  <c r="G184" i="8" s="1"/>
  <c r="H184" i="9" s="1"/>
  <c r="G94" i="6"/>
  <c r="G94" i="8" s="1"/>
  <c r="H94" i="9" s="1"/>
  <c r="G9" i="6"/>
  <c r="G9" i="8" s="1"/>
  <c r="H9" i="9" s="1"/>
  <c r="G142" i="6"/>
  <c r="G142" i="8" s="1"/>
  <c r="H142" i="9" s="1"/>
  <c r="G88" i="6"/>
  <c r="G88" i="8" s="1"/>
  <c r="H88" i="9" s="1"/>
  <c r="G8" i="6"/>
  <c r="G8" i="8" s="1"/>
  <c r="H8" i="9" s="1"/>
  <c r="G136" i="6"/>
  <c r="G136" i="8" s="1"/>
  <c r="H136" i="9" s="1"/>
  <c r="G120" i="6"/>
  <c r="G120" i="8" s="1"/>
  <c r="H120" i="9" s="1"/>
  <c r="G132" i="6"/>
  <c r="G132" i="8" s="1"/>
  <c r="H132" i="9" s="1"/>
  <c r="G151" i="6"/>
  <c r="G151" i="8" s="1"/>
  <c r="H151" i="9" s="1"/>
  <c r="G20" i="6"/>
  <c r="G20" i="8" s="1"/>
  <c r="H20" i="9" s="1"/>
  <c r="G123" i="6"/>
  <c r="G123" i="8" s="1"/>
  <c r="H123" i="9" s="1"/>
  <c r="G135" i="6"/>
  <c r="G135" i="8" s="1"/>
  <c r="H135" i="9" s="1"/>
  <c r="G164" i="6"/>
  <c r="G164" i="8" s="1"/>
  <c r="H164" i="9" s="1"/>
  <c r="G140" i="5" l="1"/>
  <c r="G140" i="6" s="1"/>
  <c r="G140" i="8" s="1"/>
  <c r="H140" i="9" s="1"/>
  <c r="G140" i="4"/>
  <c r="G177" i="3"/>
  <c r="F114" i="3"/>
  <c r="G42" i="3"/>
  <c r="F3" i="3"/>
  <c r="G76" i="3"/>
  <c r="H120" i="3"/>
  <c r="H120" i="5" s="1"/>
  <c r="G72" i="3"/>
  <c r="H94" i="3"/>
  <c r="H94" i="5" s="1"/>
  <c r="G108" i="3"/>
  <c r="H196" i="3"/>
  <c r="H196" i="5" s="1"/>
  <c r="H136" i="3"/>
  <c r="H136" i="5" s="1"/>
  <c r="F51" i="3"/>
  <c r="G41" i="3"/>
  <c r="H142" i="3"/>
  <c r="H142" i="5" s="1"/>
  <c r="F17" i="3"/>
  <c r="G167" i="3"/>
  <c r="G4" i="3"/>
  <c r="H61" i="3"/>
  <c r="H61" i="4" s="1"/>
  <c r="H107" i="3"/>
  <c r="H107" i="4" s="1"/>
  <c r="G14" i="4"/>
  <c r="G14" i="5"/>
  <c r="G14" i="6" s="1"/>
  <c r="G14" i="8" s="1"/>
  <c r="H14" i="9" s="1"/>
  <c r="H110" i="3"/>
  <c r="H110" i="4" s="1"/>
  <c r="F66" i="4"/>
  <c r="F66" i="12" s="1"/>
  <c r="F66" i="5"/>
  <c r="F66" i="6" s="1"/>
  <c r="F66" i="8" s="1"/>
  <c r="G66" i="9" s="1"/>
  <c r="F172" i="5"/>
  <c r="F172" i="6" s="1"/>
  <c r="F172" i="8" s="1"/>
  <c r="G172" i="9" s="1"/>
  <c r="F172" i="4"/>
  <c r="F172" i="12" s="1"/>
  <c r="G58" i="5"/>
  <c r="G58" i="6" s="1"/>
  <c r="G58" i="8" s="1"/>
  <c r="H58" i="9" s="1"/>
  <c r="G58" i="4"/>
  <c r="F133" i="6"/>
  <c r="F133" i="8" s="1"/>
  <c r="G133" i="9" s="1"/>
  <c r="G124" i="3"/>
  <c r="F103" i="6"/>
  <c r="F103" i="8" s="1"/>
  <c r="G103" i="9" s="1"/>
  <c r="G81" i="3"/>
  <c r="G138" i="4"/>
  <c r="G138" i="5"/>
  <c r="F113" i="5"/>
  <c r="F113" i="6" s="1"/>
  <c r="F113" i="8" s="1"/>
  <c r="G113" i="9" s="1"/>
  <c r="F113" i="4"/>
  <c r="F113" i="12" s="1"/>
  <c r="G127" i="5"/>
  <c r="G127" i="6" s="1"/>
  <c r="G127" i="8" s="1"/>
  <c r="H127" i="9" s="1"/>
  <c r="G127" i="4"/>
  <c r="F106" i="5"/>
  <c r="F106" i="4"/>
  <c r="F106" i="12" s="1"/>
  <c r="H101" i="3"/>
  <c r="H101" i="5" s="1"/>
  <c r="H9" i="3"/>
  <c r="H9" i="4" s="1"/>
  <c r="G64" i="3"/>
  <c r="G144" i="5"/>
  <c r="G144" i="6" s="1"/>
  <c r="G144" i="8" s="1"/>
  <c r="H144" i="9" s="1"/>
  <c r="G144" i="4"/>
  <c r="G179" i="3"/>
  <c r="G160" i="3"/>
  <c r="G165" i="3"/>
  <c r="F57" i="4"/>
  <c r="F57" i="12" s="1"/>
  <c r="F57" i="5"/>
  <c r="H20" i="3"/>
  <c r="H20" i="5" s="1"/>
  <c r="H155" i="3"/>
  <c r="H155" i="5" s="1"/>
  <c r="F182" i="5"/>
  <c r="F182" i="6" s="1"/>
  <c r="F182" i="8" s="1"/>
  <c r="G182" i="9" s="1"/>
  <c r="F182" i="4"/>
  <c r="F182" i="12" s="1"/>
  <c r="F129" i="5"/>
  <c r="F129" i="6" s="1"/>
  <c r="F129" i="8" s="1"/>
  <c r="G129" i="9" s="1"/>
  <c r="F129" i="4"/>
  <c r="F129" i="12" s="1"/>
  <c r="F22" i="5"/>
  <c r="F22" i="4"/>
  <c r="F22" i="12" s="1"/>
  <c r="F37" i="6"/>
  <c r="F37" i="8" s="1"/>
  <c r="G37" i="9" s="1"/>
  <c r="G12" i="5"/>
  <c r="G12" i="6" s="1"/>
  <c r="G12" i="8" s="1"/>
  <c r="H12" i="9" s="1"/>
  <c r="G12" i="4"/>
  <c r="G68" i="3"/>
  <c r="F74" i="6"/>
  <c r="F74" i="8" s="1"/>
  <c r="G74" i="9" s="1"/>
  <c r="F146" i="5"/>
  <c r="F146" i="6" s="1"/>
  <c r="F146" i="8" s="1"/>
  <c r="G146" i="9" s="1"/>
  <c r="F146" i="4"/>
  <c r="F146" i="12" s="1"/>
  <c r="G181" i="3"/>
  <c r="G201" i="3"/>
  <c r="G149" i="3"/>
  <c r="F170" i="5"/>
  <c r="F170" i="6" s="1"/>
  <c r="F170" i="8" s="1"/>
  <c r="G170" i="9" s="1"/>
  <c r="F170" i="4"/>
  <c r="F170" i="12" s="1"/>
  <c r="F163" i="3"/>
  <c r="F36" i="6"/>
  <c r="F36" i="8" s="1"/>
  <c r="G36" i="9" s="1"/>
  <c r="H185" i="3"/>
  <c r="H185" i="5" s="1"/>
  <c r="F195" i="5"/>
  <c r="F195" i="6" s="1"/>
  <c r="F195" i="8" s="1"/>
  <c r="G195" i="9" s="1"/>
  <c r="F195" i="4"/>
  <c r="F195" i="12" s="1"/>
  <c r="F192" i="4"/>
  <c r="F192" i="12" s="1"/>
  <c r="F192" i="5"/>
  <c r="G11" i="3"/>
  <c r="G33" i="3"/>
  <c r="F117" i="6"/>
  <c r="F117" i="8" s="1"/>
  <c r="G117" i="9" s="1"/>
  <c r="F169" i="6"/>
  <c r="F169" i="8" s="1"/>
  <c r="G169" i="9" s="1"/>
  <c r="F98" i="5"/>
  <c r="F98" i="6" s="1"/>
  <c r="F98" i="8" s="1"/>
  <c r="G98" i="9" s="1"/>
  <c r="F98" i="4"/>
  <c r="F98" i="12" s="1"/>
  <c r="F122" i="5"/>
  <c r="F122" i="4"/>
  <c r="F122" i="12" s="1"/>
  <c r="G199" i="3"/>
  <c r="G50" i="3"/>
  <c r="F125" i="6"/>
  <c r="F125" i="8" s="1"/>
  <c r="G125" i="9" s="1"/>
  <c r="G31" i="3"/>
  <c r="G154" i="3"/>
  <c r="F59" i="6"/>
  <c r="F59" i="8" s="1"/>
  <c r="G59" i="9" s="1"/>
  <c r="G60" i="4"/>
  <c r="G60" i="5"/>
  <c r="G60" i="6" s="1"/>
  <c r="G60" i="8" s="1"/>
  <c r="H60" i="9" s="1"/>
  <c r="G95" i="3"/>
  <c r="G93" i="3"/>
  <c r="F152" i="5"/>
  <c r="F152" i="6" s="1"/>
  <c r="F152" i="8" s="1"/>
  <c r="G152" i="9" s="1"/>
  <c r="F152" i="4"/>
  <c r="F152" i="12" s="1"/>
  <c r="G86" i="3"/>
  <c r="G104" i="3"/>
  <c r="G190" i="3"/>
  <c r="G30" i="3"/>
  <c r="F25" i="6"/>
  <c r="F25" i="8" s="1"/>
  <c r="G25" i="9" s="1"/>
  <c r="G153" i="3"/>
  <c r="G87" i="3"/>
  <c r="G79" i="3"/>
  <c r="G105" i="3"/>
  <c r="G71" i="4"/>
  <c r="G71" i="5"/>
  <c r="G71" i="6" s="1"/>
  <c r="G71" i="8" s="1"/>
  <c r="H71" i="9" s="1"/>
  <c r="G147" i="3"/>
  <c r="F29" i="4"/>
  <c r="F29" i="12" s="1"/>
  <c r="F29" i="5"/>
  <c r="F156" i="5"/>
  <c r="F156" i="6" s="1"/>
  <c r="F156" i="8" s="1"/>
  <c r="G156" i="9" s="1"/>
  <c r="F156" i="4"/>
  <c r="F156" i="12" s="1"/>
  <c r="H91" i="3"/>
  <c r="H91" i="4" s="1"/>
  <c r="G197" i="3"/>
  <c r="G55" i="5"/>
  <c r="G55" i="6" s="1"/>
  <c r="G55" i="8" s="1"/>
  <c r="H55" i="9" s="1"/>
  <c r="G55" i="4"/>
  <c r="G168" i="3"/>
  <c r="F175" i="6"/>
  <c r="F175" i="8" s="1"/>
  <c r="G175" i="9" s="1"/>
  <c r="G24" i="5"/>
  <c r="G24" i="4"/>
  <c r="F45" i="5"/>
  <c r="F45" i="4"/>
  <c r="F45" i="12" s="1"/>
  <c r="G54" i="4"/>
  <c r="G54" i="5"/>
  <c r="G56" i="5"/>
  <c r="G56" i="4"/>
  <c r="F137" i="6"/>
  <c r="F137" i="8" s="1"/>
  <c r="G137" i="9" s="1"/>
  <c r="H69" i="3"/>
  <c r="H69" i="5" s="1"/>
  <c r="H123" i="3"/>
  <c r="H123" i="5" s="1"/>
  <c r="H89" i="3"/>
  <c r="H89" i="4" s="1"/>
  <c r="G18" i="3"/>
  <c r="F198" i="5"/>
  <c r="F198" i="6" s="1"/>
  <c r="F198" i="8" s="1"/>
  <c r="G198" i="9" s="1"/>
  <c r="F198" i="4"/>
  <c r="F198" i="12" s="1"/>
  <c r="F83" i="5"/>
  <c r="F83" i="4"/>
  <c r="F83" i="12" s="1"/>
  <c r="G157" i="3"/>
  <c r="G7" i="5"/>
  <c r="G7" i="6" s="1"/>
  <c r="G7" i="8" s="1"/>
  <c r="H7" i="9" s="1"/>
  <c r="G7" i="4"/>
  <c r="G27" i="5"/>
  <c r="G27" i="6" s="1"/>
  <c r="G27" i="8" s="1"/>
  <c r="H27" i="9" s="1"/>
  <c r="G27" i="4"/>
  <c r="F15" i="6"/>
  <c r="F15" i="8" s="1"/>
  <c r="G15" i="9" s="1"/>
  <c r="F102" i="4"/>
  <c r="F102" i="12" s="1"/>
  <c r="F102" i="5"/>
  <c r="F102" i="6" s="1"/>
  <c r="F102" i="8" s="1"/>
  <c r="G102" i="9" s="1"/>
  <c r="H97" i="3"/>
  <c r="H97" i="5" s="1"/>
  <c r="G5" i="3"/>
  <c r="G77" i="5"/>
  <c r="G77" i="4"/>
  <c r="H8" i="3"/>
  <c r="H8" i="5" s="1"/>
  <c r="F65" i="5"/>
  <c r="F65" i="4"/>
  <c r="F65" i="12" s="1"/>
  <c r="G119" i="5"/>
  <c r="G119" i="6" s="1"/>
  <c r="G119" i="8" s="1"/>
  <c r="H119" i="9" s="1"/>
  <c r="G119" i="4"/>
  <c r="E186" i="6"/>
  <c r="E186" i="8" s="1"/>
  <c r="F186" i="9" s="1"/>
  <c r="F173" i="5"/>
  <c r="F173" i="6" s="1"/>
  <c r="F173" i="8" s="1"/>
  <c r="G173" i="9" s="1"/>
  <c r="F173" i="4"/>
  <c r="F173" i="12" s="1"/>
  <c r="G62" i="3"/>
  <c r="F178" i="4"/>
  <c r="F178" i="12" s="1"/>
  <c r="F178" i="5"/>
  <c r="F178" i="6" s="1"/>
  <c r="F178" i="8" s="1"/>
  <c r="G178" i="9" s="1"/>
  <c r="H85" i="3"/>
  <c r="H85" i="5" s="1"/>
  <c r="F49" i="4"/>
  <c r="F49" i="12" s="1"/>
  <c r="F49" i="5"/>
  <c r="F49" i="6" s="1"/>
  <c r="F49" i="8" s="1"/>
  <c r="G49" i="9" s="1"/>
  <c r="F32" i="6"/>
  <c r="F32" i="8" s="1"/>
  <c r="G32" i="9" s="1"/>
  <c r="F111" i="4"/>
  <c r="F111" i="12" s="1"/>
  <c r="F111" i="5"/>
  <c r="F111" i="6" s="1"/>
  <c r="F111" i="8" s="1"/>
  <c r="G111" i="9" s="1"/>
  <c r="G131" i="3"/>
  <c r="G90" i="5"/>
  <c r="G90" i="6" s="1"/>
  <c r="G90" i="8" s="1"/>
  <c r="H90" i="9" s="1"/>
  <c r="G90" i="4"/>
  <c r="G44" i="5"/>
  <c r="G44" i="6" s="1"/>
  <c r="G44" i="8" s="1"/>
  <c r="H44" i="9" s="1"/>
  <c r="G44" i="4"/>
  <c r="G13" i="4"/>
  <c r="G13" i="5"/>
  <c r="G13" i="6" s="1"/>
  <c r="G13" i="8" s="1"/>
  <c r="H13" i="9" s="1"/>
  <c r="F162" i="5"/>
  <c r="F162" i="6" s="1"/>
  <c r="F162" i="8" s="1"/>
  <c r="G162" i="9" s="1"/>
  <c r="F162" i="4"/>
  <c r="F162" i="12" s="1"/>
  <c r="F19" i="5"/>
  <c r="F19" i="6" s="1"/>
  <c r="F19" i="8" s="1"/>
  <c r="G19" i="9" s="1"/>
  <c r="F19" i="4"/>
  <c r="F19" i="12" s="1"/>
  <c r="G150" i="5"/>
  <c r="G150" i="6" s="1"/>
  <c r="G150" i="8" s="1"/>
  <c r="H150" i="9" s="1"/>
  <c r="G150" i="4"/>
  <c r="G141" i="5"/>
  <c r="G141" i="4"/>
  <c r="F112" i="5"/>
  <c r="F112" i="6" s="1"/>
  <c r="F112" i="8" s="1"/>
  <c r="G112" i="9" s="1"/>
  <c r="F112" i="4"/>
  <c r="F112" i="12" s="1"/>
  <c r="G38" i="3"/>
  <c r="H40" i="3"/>
  <c r="H40" i="4" s="1"/>
  <c r="F96" i="5"/>
  <c r="F96" i="4"/>
  <c r="F96" i="12" s="1"/>
  <c r="F194" i="3"/>
  <c r="G46" i="5"/>
  <c r="G46" i="6" s="1"/>
  <c r="G46" i="8" s="1"/>
  <c r="H46" i="9" s="1"/>
  <c r="G46" i="4"/>
  <c r="G26" i="3"/>
  <c r="G82" i="3"/>
  <c r="H151" i="3"/>
  <c r="H151" i="5" s="1"/>
  <c r="F115" i="5"/>
  <c r="F115" i="6" s="1"/>
  <c r="F115" i="8" s="1"/>
  <c r="G115" i="9" s="1"/>
  <c r="F115" i="4"/>
  <c r="F115" i="12" s="1"/>
  <c r="H164" i="3"/>
  <c r="H164" i="5" s="1"/>
  <c r="H184" i="3"/>
  <c r="H184" i="5" s="1"/>
  <c r="F139" i="3"/>
  <c r="F143" i="3"/>
  <c r="G180" i="3"/>
  <c r="G128" i="3"/>
  <c r="G100" i="3"/>
  <c r="F63" i="5"/>
  <c r="F63" i="4"/>
  <c r="F63" i="12" s="1"/>
  <c r="G158" i="3"/>
  <c r="G52" i="4"/>
  <c r="G52" i="5"/>
  <c r="G159" i="3"/>
  <c r="G10" i="3"/>
  <c r="G118" i="5"/>
  <c r="G118" i="4"/>
  <c r="G78" i="3"/>
  <c r="G148" i="5"/>
  <c r="G148" i="4"/>
  <c r="F171" i="4"/>
  <c r="F171" i="12" s="1"/>
  <c r="F171" i="5"/>
  <c r="F171" i="6" s="1"/>
  <c r="F171" i="8" s="1"/>
  <c r="G171" i="9" s="1"/>
  <c r="G73" i="5"/>
  <c r="G73" i="6" s="1"/>
  <c r="G73" i="8" s="1"/>
  <c r="H73" i="9" s="1"/>
  <c r="G73" i="4"/>
  <c r="G28" i="3"/>
  <c r="F43" i="5"/>
  <c r="F43" i="4"/>
  <c r="F43" i="12" s="1"/>
  <c r="F39" i="6"/>
  <c r="F39" i="8" s="1"/>
  <c r="G39" i="9" s="1"/>
  <c r="F193" i="3"/>
  <c r="E67" i="6"/>
  <c r="E67" i="8" s="1"/>
  <c r="F67" i="9" s="1"/>
  <c r="F35" i="5"/>
  <c r="F35" i="6" s="1"/>
  <c r="F35" i="8" s="1"/>
  <c r="G35" i="9" s="1"/>
  <c r="F35" i="4"/>
  <c r="F35" i="12" s="1"/>
  <c r="F80" i="6"/>
  <c r="F80" i="8" s="1"/>
  <c r="G80" i="9" s="1"/>
  <c r="F23" i="6"/>
  <c r="F23" i="8" s="1"/>
  <c r="G23" i="9" s="1"/>
  <c r="F34" i="5"/>
  <c r="F34" i="6" s="1"/>
  <c r="F34" i="8" s="1"/>
  <c r="G34" i="9" s="1"/>
  <c r="F34" i="4"/>
  <c r="F34" i="12" s="1"/>
  <c r="H135" i="3"/>
  <c r="H135" i="4" s="1"/>
  <c r="H176" i="3"/>
  <c r="H176" i="4" s="1"/>
  <c r="H21" i="3"/>
  <c r="H21" i="5" s="1"/>
  <c r="G47" i="3"/>
  <c r="F134" i="6"/>
  <c r="F134" i="8" s="1"/>
  <c r="G134" i="9" s="1"/>
  <c r="G183" i="4"/>
  <c r="G183" i="5"/>
  <c r="G84" i="4"/>
  <c r="G84" i="5"/>
  <c r="F99" i="4"/>
  <c r="F99" i="12" s="1"/>
  <c r="F99" i="5"/>
  <c r="F130" i="3"/>
  <c r="H88" i="3"/>
  <c r="H88" i="5" s="1"/>
  <c r="G92" i="5"/>
  <c r="G92" i="4"/>
  <c r="G174" i="5"/>
  <c r="G174" i="4"/>
  <c r="F48" i="4"/>
  <c r="F48" i="12" s="1"/>
  <c r="F48" i="5"/>
  <c r="G188" i="3"/>
  <c r="F187" i="3"/>
  <c r="H132" i="3"/>
  <c r="H132" i="4" s="1"/>
  <c r="G75" i="3"/>
  <c r="F126" i="5"/>
  <c r="F126" i="6" s="1"/>
  <c r="F126" i="8" s="1"/>
  <c r="G126" i="9" s="1"/>
  <c r="F126" i="4"/>
  <c r="F126" i="12" s="1"/>
  <c r="F53" i="6"/>
  <c r="F53" i="8" s="1"/>
  <c r="G53" i="9" s="1"/>
  <c r="G166" i="3"/>
  <c r="G116" i="3"/>
  <c r="G200" i="3"/>
  <c r="G189" i="3"/>
  <c r="G121" i="5"/>
  <c r="G121" i="6" s="1"/>
  <c r="G121" i="8" s="1"/>
  <c r="H121" i="9" s="1"/>
  <c r="G121" i="4"/>
  <c r="G6" i="3"/>
  <c r="F161" i="3"/>
  <c r="G70" i="3"/>
  <c r="G16" i="3"/>
  <c r="F109" i="5"/>
  <c r="F109" i="6" s="1"/>
  <c r="F109" i="8" s="1"/>
  <c r="G109" i="9" s="1"/>
  <c r="F109" i="4"/>
  <c r="F109" i="12" s="1"/>
  <c r="F145" i="5"/>
  <c r="F145" i="4"/>
  <c r="F145" i="12" s="1"/>
  <c r="F191" i="4"/>
  <c r="F191" i="12" s="1"/>
  <c r="F191" i="5"/>
  <c r="G2" i="4"/>
  <c r="G2" i="5"/>
  <c r="H107" i="5"/>
  <c r="H61" i="5" l="1"/>
  <c r="H123" i="4"/>
  <c r="H85" i="4"/>
  <c r="H196" i="4"/>
  <c r="H136" i="4"/>
  <c r="H184" i="4"/>
  <c r="H97" i="4"/>
  <c r="H89" i="5"/>
  <c r="H89" i="6" s="1"/>
  <c r="H89" i="8" s="1"/>
  <c r="I89" i="9" s="1"/>
  <c r="H135" i="5"/>
  <c r="H135" i="6" s="1"/>
  <c r="H135" i="8" s="1"/>
  <c r="I135" i="9" s="1"/>
  <c r="H40" i="5"/>
  <c r="H40" i="6" s="1"/>
  <c r="H40" i="8" s="1"/>
  <c r="I40" i="9" s="1"/>
  <c r="H88" i="4"/>
  <c r="H185" i="4"/>
  <c r="H69" i="4"/>
  <c r="H132" i="5"/>
  <c r="H132" i="6" s="1"/>
  <c r="H132" i="8" s="1"/>
  <c r="I132" i="9" s="1"/>
  <c r="G177" i="5"/>
  <c r="G177" i="6" s="1"/>
  <c r="G177" i="8" s="1"/>
  <c r="H177" i="9" s="1"/>
  <c r="G177" i="4"/>
  <c r="H21" i="4"/>
  <c r="H140" i="3"/>
  <c r="H8" i="4"/>
  <c r="H9" i="5"/>
  <c r="H9" i="6" s="1"/>
  <c r="H9" i="8" s="1"/>
  <c r="I9" i="9" s="1"/>
  <c r="H94" i="4"/>
  <c r="H120" i="4"/>
  <c r="H110" i="5"/>
  <c r="H110" i="6" s="1"/>
  <c r="H110" i="8" s="1"/>
  <c r="I110" i="9" s="1"/>
  <c r="H101" i="4"/>
  <c r="G125" i="3"/>
  <c r="F186" i="3"/>
  <c r="G15" i="3"/>
  <c r="G169" i="3"/>
  <c r="G37" i="3"/>
  <c r="G39" i="3"/>
  <c r="G117" i="3"/>
  <c r="G59" i="3"/>
  <c r="G133" i="3"/>
  <c r="G137" i="3"/>
  <c r="G25" i="3"/>
  <c r="G103" i="3"/>
  <c r="F67" i="3"/>
  <c r="F187" i="4"/>
  <c r="F187" i="12" s="1"/>
  <c r="F187" i="5"/>
  <c r="F187" i="6" s="1"/>
  <c r="F187" i="8" s="1"/>
  <c r="G187" i="9" s="1"/>
  <c r="G188" i="5"/>
  <c r="G188" i="4"/>
  <c r="G19" i="3"/>
  <c r="G131" i="5"/>
  <c r="G131" i="4"/>
  <c r="G95" i="5"/>
  <c r="G95" i="6" s="1"/>
  <c r="G95" i="8" s="1"/>
  <c r="H95" i="9" s="1"/>
  <c r="G95" i="4"/>
  <c r="G199" i="5"/>
  <c r="G199" i="6" s="1"/>
  <c r="G199" i="8" s="1"/>
  <c r="H199" i="9" s="1"/>
  <c r="G199" i="4"/>
  <c r="G33" i="5"/>
  <c r="G33" i="6" s="1"/>
  <c r="G33" i="8" s="1"/>
  <c r="H33" i="9" s="1"/>
  <c r="G33" i="4"/>
  <c r="G160" i="5"/>
  <c r="G160" i="6" s="1"/>
  <c r="G160" i="8" s="1"/>
  <c r="H160" i="9" s="1"/>
  <c r="G160" i="4"/>
  <c r="G167" i="5"/>
  <c r="G167" i="6" s="1"/>
  <c r="G167" i="8" s="1"/>
  <c r="H167" i="9" s="1"/>
  <c r="G167" i="4"/>
  <c r="G116" i="5"/>
  <c r="G116" i="4"/>
  <c r="F48" i="6"/>
  <c r="F48" i="8" s="1"/>
  <c r="G48" i="9" s="1"/>
  <c r="G148" i="6"/>
  <c r="G148" i="8" s="1"/>
  <c r="H148" i="9" s="1"/>
  <c r="G115" i="3"/>
  <c r="G111" i="3"/>
  <c r="G198" i="3"/>
  <c r="H55" i="3"/>
  <c r="H60" i="3"/>
  <c r="F163" i="5"/>
  <c r="F163" i="6" s="1"/>
  <c r="F163" i="8" s="1"/>
  <c r="G163" i="9" s="1"/>
  <c r="F163" i="4"/>
  <c r="F163" i="12" s="1"/>
  <c r="G146" i="3"/>
  <c r="G182" i="3"/>
  <c r="G113" i="3"/>
  <c r="G172" i="3"/>
  <c r="G70" i="5"/>
  <c r="G70" i="6" s="1"/>
  <c r="G70" i="8" s="1"/>
  <c r="H70" i="9" s="1"/>
  <c r="G70" i="4"/>
  <c r="G100" i="4"/>
  <c r="G100" i="5"/>
  <c r="G102" i="3"/>
  <c r="G56" i="6"/>
  <c r="G56" i="8" s="1"/>
  <c r="H56" i="9" s="1"/>
  <c r="G105" i="5"/>
  <c r="G105" i="6" s="1"/>
  <c r="G105" i="8" s="1"/>
  <c r="H105" i="9" s="1"/>
  <c r="G105" i="4"/>
  <c r="G190" i="5"/>
  <c r="G190" i="6" s="1"/>
  <c r="G190" i="8" s="1"/>
  <c r="H190" i="9" s="1"/>
  <c r="G190" i="4"/>
  <c r="G179" i="5"/>
  <c r="G179" i="6" s="1"/>
  <c r="G179" i="8" s="1"/>
  <c r="H179" i="9" s="1"/>
  <c r="G179" i="4"/>
  <c r="G138" i="6"/>
  <c r="G138" i="8" s="1"/>
  <c r="H138" i="9" s="1"/>
  <c r="G66" i="3"/>
  <c r="F17" i="5"/>
  <c r="F17" i="6" s="1"/>
  <c r="F17" i="8" s="1"/>
  <c r="G17" i="9" s="1"/>
  <c r="F17" i="4"/>
  <c r="F17" i="12" s="1"/>
  <c r="H90" i="3"/>
  <c r="G165" i="5"/>
  <c r="G165" i="6" s="1"/>
  <c r="G165" i="8" s="1"/>
  <c r="H165" i="9" s="1"/>
  <c r="G165" i="4"/>
  <c r="G30" i="5"/>
  <c r="G30" i="6" s="1"/>
  <c r="G30" i="8" s="1"/>
  <c r="H30" i="9" s="1"/>
  <c r="G30" i="4"/>
  <c r="F161" i="5"/>
  <c r="F161" i="4"/>
  <c r="F161" i="12" s="1"/>
  <c r="H176" i="5"/>
  <c r="H176" i="6" s="1"/>
  <c r="H176" i="8" s="1"/>
  <c r="I176" i="9" s="1"/>
  <c r="H155" i="4"/>
  <c r="H20" i="4"/>
  <c r="G126" i="3"/>
  <c r="G92" i="6"/>
  <c r="G92" i="8" s="1"/>
  <c r="H92" i="9" s="1"/>
  <c r="F43" i="6"/>
  <c r="F43" i="8" s="1"/>
  <c r="G43" i="9" s="1"/>
  <c r="G10" i="5"/>
  <c r="G10" i="6" s="1"/>
  <c r="G10" i="8" s="1"/>
  <c r="H10" i="9" s="1"/>
  <c r="G10" i="4"/>
  <c r="H27" i="3"/>
  <c r="F45" i="6"/>
  <c r="F45" i="8" s="1"/>
  <c r="G45" i="9" s="1"/>
  <c r="G86" i="4"/>
  <c r="G86" i="5"/>
  <c r="F192" i="6"/>
  <c r="F192" i="8" s="1"/>
  <c r="G192" i="9" s="1"/>
  <c r="H12" i="3"/>
  <c r="F57" i="6"/>
  <c r="F57" i="8" s="1"/>
  <c r="G57" i="9" s="1"/>
  <c r="H14" i="3"/>
  <c r="G41" i="5"/>
  <c r="G41" i="6" s="1"/>
  <c r="G41" i="8" s="1"/>
  <c r="H41" i="9" s="1"/>
  <c r="G41" i="4"/>
  <c r="G76" i="5"/>
  <c r="G76" i="4"/>
  <c r="G171" i="3"/>
  <c r="G36" i="3"/>
  <c r="G35" i="3"/>
  <c r="G108" i="5"/>
  <c r="G108" i="6" s="1"/>
  <c r="G108" i="8" s="1"/>
  <c r="H108" i="9" s="1"/>
  <c r="G108" i="4"/>
  <c r="G32" i="3"/>
  <c r="G53" i="3"/>
  <c r="G128" i="5"/>
  <c r="G128" i="6" s="1"/>
  <c r="G128" i="8" s="1"/>
  <c r="H128" i="9" s="1"/>
  <c r="G128" i="4"/>
  <c r="G104" i="5"/>
  <c r="G104" i="6" s="1"/>
  <c r="G104" i="8" s="1"/>
  <c r="H104" i="9" s="1"/>
  <c r="G104" i="4"/>
  <c r="H119" i="3"/>
  <c r="H121" i="3"/>
  <c r="G134" i="3"/>
  <c r="G34" i="3"/>
  <c r="F143" i="5"/>
  <c r="F143" i="4"/>
  <c r="F143" i="12" s="1"/>
  <c r="G112" i="3"/>
  <c r="F65" i="6"/>
  <c r="F65" i="8" s="1"/>
  <c r="G65" i="9" s="1"/>
  <c r="G156" i="3"/>
  <c r="G87" i="5"/>
  <c r="G87" i="6" s="1"/>
  <c r="G87" i="8" s="1"/>
  <c r="H87" i="9" s="1"/>
  <c r="G87" i="4"/>
  <c r="G154" i="4"/>
  <c r="G154" i="5"/>
  <c r="G154" i="6" s="1"/>
  <c r="G154" i="8" s="1"/>
  <c r="H154" i="9" s="1"/>
  <c r="G98" i="3"/>
  <c r="H58" i="3"/>
  <c r="G166" i="5"/>
  <c r="G166" i="6" s="1"/>
  <c r="G166" i="8" s="1"/>
  <c r="H166" i="9" s="1"/>
  <c r="G166" i="4"/>
  <c r="G18" i="4"/>
  <c r="G18" i="5"/>
  <c r="G18" i="6" s="1"/>
  <c r="G18" i="8" s="1"/>
  <c r="H18" i="9" s="1"/>
  <c r="G54" i="6"/>
  <c r="G54" i="8" s="1"/>
  <c r="H54" i="9" s="1"/>
  <c r="G174" i="6"/>
  <c r="G174" i="8" s="1"/>
  <c r="H174" i="9" s="1"/>
  <c r="G6" i="4"/>
  <c r="G6" i="5"/>
  <c r="G180" i="4"/>
  <c r="G180" i="5"/>
  <c r="G180" i="6" s="1"/>
  <c r="G180" i="8" s="1"/>
  <c r="H180" i="9" s="1"/>
  <c r="G64" i="5"/>
  <c r="G64" i="6" s="1"/>
  <c r="G64" i="8" s="1"/>
  <c r="H64" i="9" s="1"/>
  <c r="G64" i="4"/>
  <c r="F191" i="6"/>
  <c r="F191" i="8" s="1"/>
  <c r="G191" i="9" s="1"/>
  <c r="G75" i="4"/>
  <c r="G75" i="5"/>
  <c r="G159" i="5"/>
  <c r="G159" i="4"/>
  <c r="G26" i="5"/>
  <c r="G26" i="6" s="1"/>
  <c r="G26" i="8" s="1"/>
  <c r="H26" i="9" s="1"/>
  <c r="G26" i="4"/>
  <c r="H44" i="3"/>
  <c r="G178" i="3"/>
  <c r="H7" i="3"/>
  <c r="F29" i="6"/>
  <c r="F29" i="8" s="1"/>
  <c r="G29" i="9" s="1"/>
  <c r="G152" i="3"/>
  <c r="F51" i="5"/>
  <c r="F51" i="6" s="1"/>
  <c r="F51" i="8" s="1"/>
  <c r="G51" i="9" s="1"/>
  <c r="F51" i="4"/>
  <c r="F51" i="12" s="1"/>
  <c r="F3" i="5"/>
  <c r="F3" i="6" s="1"/>
  <c r="F3" i="8" s="1"/>
  <c r="G3" i="9" s="1"/>
  <c r="F3" i="4"/>
  <c r="F3" i="12" s="1"/>
  <c r="G84" i="6"/>
  <c r="G84" i="8" s="1"/>
  <c r="H84" i="9" s="1"/>
  <c r="F83" i="6"/>
  <c r="F83" i="8" s="1"/>
  <c r="G83" i="9" s="1"/>
  <c r="G181" i="5"/>
  <c r="G181" i="4"/>
  <c r="G16" i="4"/>
  <c r="G16" i="5"/>
  <c r="F63" i="6"/>
  <c r="F63" i="8" s="1"/>
  <c r="G63" i="9" s="1"/>
  <c r="F193" i="5"/>
  <c r="F193" i="6" s="1"/>
  <c r="F193" i="8" s="1"/>
  <c r="G193" i="9" s="1"/>
  <c r="F193" i="4"/>
  <c r="F193" i="12" s="1"/>
  <c r="G74" i="3"/>
  <c r="G170" i="3"/>
  <c r="G68" i="5"/>
  <c r="G68" i="6" s="1"/>
  <c r="G68" i="8" s="1"/>
  <c r="H68" i="9" s="1"/>
  <c r="G68" i="4"/>
  <c r="G82" i="5"/>
  <c r="G82" i="6" s="1"/>
  <c r="G82" i="8" s="1"/>
  <c r="H82" i="9" s="1"/>
  <c r="G82" i="4"/>
  <c r="G189" i="5"/>
  <c r="G189" i="4"/>
  <c r="G47" i="5"/>
  <c r="G47" i="6" s="1"/>
  <c r="G47" i="8" s="1"/>
  <c r="H47" i="9" s="1"/>
  <c r="G47" i="4"/>
  <c r="G28" i="5"/>
  <c r="G28" i="6" s="1"/>
  <c r="G28" i="8" s="1"/>
  <c r="H28" i="9" s="1"/>
  <c r="G28" i="4"/>
  <c r="G52" i="6"/>
  <c r="G52" i="8" s="1"/>
  <c r="H52" i="9" s="1"/>
  <c r="F139" i="5"/>
  <c r="F139" i="4"/>
  <c r="F139" i="12" s="1"/>
  <c r="G141" i="6"/>
  <c r="G141" i="8" s="1"/>
  <c r="H141" i="9" s="1"/>
  <c r="G24" i="6"/>
  <c r="G24" i="8" s="1"/>
  <c r="H24" i="9" s="1"/>
  <c r="G153" i="5"/>
  <c r="G153" i="6" s="1"/>
  <c r="G153" i="8" s="1"/>
  <c r="H153" i="9" s="1"/>
  <c r="G153" i="4"/>
  <c r="G31" i="4"/>
  <c r="G31" i="5"/>
  <c r="G31" i="6" s="1"/>
  <c r="G31" i="8" s="1"/>
  <c r="H31" i="9" s="1"/>
  <c r="G149" i="5"/>
  <c r="G149" i="6" s="1"/>
  <c r="G149" i="8" s="1"/>
  <c r="H149" i="9" s="1"/>
  <c r="G149" i="4"/>
  <c r="G124" i="5"/>
  <c r="G124" i="4"/>
  <c r="G173" i="3"/>
  <c r="H71" i="3"/>
  <c r="F96" i="6"/>
  <c r="F96" i="8" s="1"/>
  <c r="G96" i="9" s="1"/>
  <c r="G183" i="6"/>
  <c r="G183" i="8" s="1"/>
  <c r="H183" i="9" s="1"/>
  <c r="G197" i="5"/>
  <c r="G197" i="6" s="1"/>
  <c r="G197" i="8" s="1"/>
  <c r="H197" i="9" s="1"/>
  <c r="G197" i="4"/>
  <c r="G79" i="5"/>
  <c r="G79" i="6" s="1"/>
  <c r="G79" i="8" s="1"/>
  <c r="H79" i="9" s="1"/>
  <c r="G79" i="4"/>
  <c r="G38" i="4"/>
  <c r="G38" i="5"/>
  <c r="H91" i="5"/>
  <c r="H91" i="6" s="1"/>
  <c r="H91" i="8" s="1"/>
  <c r="I91" i="9" s="1"/>
  <c r="H142" i="4"/>
  <c r="H151" i="4"/>
  <c r="H164" i="4"/>
  <c r="F130" i="5"/>
  <c r="F130" i="6" s="1"/>
  <c r="F130" i="8" s="1"/>
  <c r="G130" i="9" s="1"/>
  <c r="F130" i="4"/>
  <c r="F130" i="12" s="1"/>
  <c r="G23" i="3"/>
  <c r="G175" i="3"/>
  <c r="G195" i="3"/>
  <c r="F22" i="6"/>
  <c r="F22" i="8" s="1"/>
  <c r="G22" i="9" s="1"/>
  <c r="G42" i="5"/>
  <c r="G42" i="6" s="1"/>
  <c r="G42" i="8" s="1"/>
  <c r="H42" i="9" s="1"/>
  <c r="G42" i="4"/>
  <c r="G109" i="3"/>
  <c r="G50" i="5"/>
  <c r="G50" i="4"/>
  <c r="H127" i="3"/>
  <c r="F122" i="6"/>
  <c r="F122" i="8" s="1"/>
  <c r="G122" i="9" s="1"/>
  <c r="G72" i="4"/>
  <c r="G72" i="5"/>
  <c r="G49" i="3"/>
  <c r="F145" i="6"/>
  <c r="F145" i="8" s="1"/>
  <c r="G145" i="9" s="1"/>
  <c r="F99" i="6"/>
  <c r="F99" i="8" s="1"/>
  <c r="G99" i="9" s="1"/>
  <c r="H46" i="3"/>
  <c r="G62" i="5"/>
  <c r="G62" i="6" s="1"/>
  <c r="G62" i="8" s="1"/>
  <c r="H62" i="9" s="1"/>
  <c r="G62" i="4"/>
  <c r="G157" i="5"/>
  <c r="G157" i="4"/>
  <c r="G201" i="5"/>
  <c r="G201" i="6" s="1"/>
  <c r="G201" i="8" s="1"/>
  <c r="H201" i="9" s="1"/>
  <c r="G201" i="4"/>
  <c r="F106" i="6"/>
  <c r="F106" i="8" s="1"/>
  <c r="G106" i="9" s="1"/>
  <c r="F194" i="4"/>
  <c r="F194" i="12" s="1"/>
  <c r="F194" i="5"/>
  <c r="G93" i="4"/>
  <c r="G93" i="5"/>
  <c r="G4" i="5"/>
  <c r="G4" i="6" s="1"/>
  <c r="G4" i="8" s="1"/>
  <c r="H4" i="9" s="1"/>
  <c r="G4" i="4"/>
  <c r="G200" i="5"/>
  <c r="G200" i="6" s="1"/>
  <c r="G200" i="8" s="1"/>
  <c r="H200" i="9" s="1"/>
  <c r="G200" i="4"/>
  <c r="G5" i="5"/>
  <c r="G5" i="4"/>
  <c r="G168" i="4"/>
  <c r="G168" i="5"/>
  <c r="G168" i="6" s="1"/>
  <c r="G168" i="8" s="1"/>
  <c r="H168" i="9" s="1"/>
  <c r="G78" i="4"/>
  <c r="G78" i="5"/>
  <c r="G78" i="6" s="1"/>
  <c r="G78" i="8" s="1"/>
  <c r="H78" i="9" s="1"/>
  <c r="G11" i="5"/>
  <c r="G11" i="4"/>
  <c r="G162" i="3"/>
  <c r="H144" i="3"/>
  <c r="G118" i="6"/>
  <c r="G118" i="8" s="1"/>
  <c r="H118" i="9" s="1"/>
  <c r="H13" i="3"/>
  <c r="G81" i="5"/>
  <c r="G81" i="4"/>
  <c r="G80" i="3"/>
  <c r="H73" i="3"/>
  <c r="G158" i="5"/>
  <c r="G158" i="6" s="1"/>
  <c r="G158" i="8" s="1"/>
  <c r="H158" i="9" s="1"/>
  <c r="G158" i="4"/>
  <c r="H150" i="3"/>
  <c r="G77" i="6"/>
  <c r="G77" i="8" s="1"/>
  <c r="H77" i="9" s="1"/>
  <c r="G147" i="5"/>
  <c r="G147" i="6" s="1"/>
  <c r="G147" i="8" s="1"/>
  <c r="H147" i="9" s="1"/>
  <c r="G147" i="4"/>
  <c r="G129" i="3"/>
  <c r="F114" i="4"/>
  <c r="F114" i="12" s="1"/>
  <c r="F114" i="5"/>
  <c r="F114" i="6" s="1"/>
  <c r="F114" i="8" s="1"/>
  <c r="G114" i="9" s="1"/>
  <c r="G2" i="6"/>
  <c r="G2" i="8" s="1"/>
  <c r="H2" i="9" s="1"/>
  <c r="H151" i="6"/>
  <c r="H151" i="8" s="1"/>
  <c r="I151" i="9" s="1"/>
  <c r="H164" i="6"/>
  <c r="H164" i="8" s="1"/>
  <c r="I164" i="9" s="1"/>
  <c r="H155" i="6"/>
  <c r="H155" i="8" s="1"/>
  <c r="I155" i="9" s="1"/>
  <c r="H85" i="6"/>
  <c r="H85" i="8" s="1"/>
  <c r="I85" i="9" s="1"/>
  <c r="H107" i="6"/>
  <c r="H107" i="8" s="1"/>
  <c r="I107" i="9" s="1"/>
  <c r="H8" i="6"/>
  <c r="H8" i="8" s="1"/>
  <c r="I8" i="9" s="1"/>
  <c r="H123" i="6"/>
  <c r="H123" i="8" s="1"/>
  <c r="I123" i="9" s="1"/>
  <c r="H21" i="6"/>
  <c r="H21" i="8" s="1"/>
  <c r="I21" i="9" s="1"/>
  <c r="H196" i="6"/>
  <c r="H196" i="8" s="1"/>
  <c r="I196" i="9" s="1"/>
  <c r="H101" i="6"/>
  <c r="H101" i="8" s="1"/>
  <c r="I101" i="9" s="1"/>
  <c r="H20" i="6"/>
  <c r="H20" i="8" s="1"/>
  <c r="I20" i="9" s="1"/>
  <c r="H88" i="6"/>
  <c r="H88" i="8" s="1"/>
  <c r="I88" i="9" s="1"/>
  <c r="H184" i="6"/>
  <c r="H184" i="8" s="1"/>
  <c r="I184" i="9" s="1"/>
  <c r="H69" i="6"/>
  <c r="H69" i="8" s="1"/>
  <c r="I69" i="9" s="1"/>
  <c r="H94" i="6"/>
  <c r="H94" i="8" s="1"/>
  <c r="I94" i="9" s="1"/>
  <c r="H61" i="6"/>
  <c r="H61" i="8" s="1"/>
  <c r="I61" i="9" s="1"/>
  <c r="H142" i="6"/>
  <c r="H142" i="8" s="1"/>
  <c r="I142" i="9" s="1"/>
  <c r="H185" i="6"/>
  <c r="H185" i="8" s="1"/>
  <c r="I185" i="9" s="1"/>
  <c r="H97" i="6"/>
  <c r="H97" i="8" s="1"/>
  <c r="I97" i="9" s="1"/>
  <c r="H136" i="6"/>
  <c r="H136" i="8" s="1"/>
  <c r="I136" i="9" s="1"/>
  <c r="H120" i="6"/>
  <c r="H120" i="8" s="1"/>
  <c r="I120" i="9" s="1"/>
  <c r="H177" i="3" l="1"/>
  <c r="H140" i="4"/>
  <c r="H140" i="5"/>
  <c r="H140" i="6" s="1"/>
  <c r="H140" i="8" s="1"/>
  <c r="I140" i="9" s="1"/>
  <c r="H56" i="3"/>
  <c r="I196" i="3"/>
  <c r="I196" i="5" s="1"/>
  <c r="H174" i="3"/>
  <c r="I8" i="3"/>
  <c r="I8" i="5" s="1"/>
  <c r="H24" i="3"/>
  <c r="H183" i="3"/>
  <c r="G22" i="3"/>
  <c r="G145" i="3"/>
  <c r="I107" i="3"/>
  <c r="I107" i="4" s="1"/>
  <c r="G29" i="3"/>
  <c r="I69" i="3"/>
  <c r="I69" i="5" s="1"/>
  <c r="I155" i="3"/>
  <c r="I155" i="4" s="1"/>
  <c r="H138" i="3"/>
  <c r="I184" i="3"/>
  <c r="I184" i="4" s="1"/>
  <c r="G191" i="3"/>
  <c r="G45" i="3"/>
  <c r="H77" i="3"/>
  <c r="I9" i="3"/>
  <c r="I9" i="4" s="1"/>
  <c r="G63" i="3"/>
  <c r="I88" i="3"/>
  <c r="I88" i="5" s="1"/>
  <c r="H200" i="3"/>
  <c r="H10" i="3"/>
  <c r="H141" i="3"/>
  <c r="H73" i="5"/>
  <c r="H73" i="6" s="1"/>
  <c r="H73" i="8" s="1"/>
  <c r="I73" i="9" s="1"/>
  <c r="H73" i="4"/>
  <c r="G93" i="6"/>
  <c r="G93" i="8" s="1"/>
  <c r="H93" i="9" s="1"/>
  <c r="F139" i="6"/>
  <c r="F139" i="8" s="1"/>
  <c r="G139" i="9" s="1"/>
  <c r="I185" i="3"/>
  <c r="I185" i="5" s="1"/>
  <c r="I176" i="3"/>
  <c r="I176" i="5" s="1"/>
  <c r="H150" i="5"/>
  <c r="H150" i="6" s="1"/>
  <c r="H150" i="8" s="1"/>
  <c r="I150" i="9" s="1"/>
  <c r="H150" i="4"/>
  <c r="H118" i="3"/>
  <c r="G16" i="6"/>
  <c r="G16" i="8" s="1"/>
  <c r="H16" i="9" s="1"/>
  <c r="H18" i="3"/>
  <c r="G134" i="5"/>
  <c r="G134" i="4"/>
  <c r="G32" i="4"/>
  <c r="G32" i="5"/>
  <c r="G57" i="3"/>
  <c r="G66" i="5"/>
  <c r="G66" i="4"/>
  <c r="G100" i="6"/>
  <c r="G100" i="8" s="1"/>
  <c r="H100" i="9" s="1"/>
  <c r="H60" i="5"/>
  <c r="H60" i="6" s="1"/>
  <c r="H60" i="8" s="1"/>
  <c r="I60" i="9" s="1"/>
  <c r="H60" i="4"/>
  <c r="G103" i="4"/>
  <c r="G103" i="5"/>
  <c r="G117" i="5"/>
  <c r="G117" i="4"/>
  <c r="I136" i="3"/>
  <c r="I136" i="5" s="1"/>
  <c r="G72" i="6"/>
  <c r="G72" i="8" s="1"/>
  <c r="H72" i="9" s="1"/>
  <c r="H71" i="5"/>
  <c r="H71" i="4"/>
  <c r="H82" i="3"/>
  <c r="H167" i="3"/>
  <c r="G195" i="5"/>
  <c r="G195" i="6" s="1"/>
  <c r="G195" i="8" s="1"/>
  <c r="H195" i="9" s="1"/>
  <c r="G195" i="4"/>
  <c r="H7" i="5"/>
  <c r="H7" i="6" s="1"/>
  <c r="H7" i="8" s="1"/>
  <c r="I7" i="9" s="1"/>
  <c r="H7" i="4"/>
  <c r="G198" i="4"/>
  <c r="G198" i="5"/>
  <c r="G198" i="6" s="1"/>
  <c r="G198" i="8" s="1"/>
  <c r="H198" i="9" s="1"/>
  <c r="H84" i="3"/>
  <c r="G36" i="5"/>
  <c r="G36" i="6" s="1"/>
  <c r="G36" i="8" s="1"/>
  <c r="H36" i="9" s="1"/>
  <c r="G36" i="4"/>
  <c r="I85" i="3"/>
  <c r="I85" i="5" s="1"/>
  <c r="G129" i="5"/>
  <c r="G129" i="4"/>
  <c r="G170" i="4"/>
  <c r="G170" i="5"/>
  <c r="G170" i="6" s="1"/>
  <c r="G170" i="8" s="1"/>
  <c r="H170" i="9" s="1"/>
  <c r="G169" i="5"/>
  <c r="G169" i="4"/>
  <c r="I89" i="3"/>
  <c r="I89" i="4" s="1"/>
  <c r="I21" i="3"/>
  <c r="I21" i="5" s="1"/>
  <c r="H78" i="3"/>
  <c r="H149" i="3"/>
  <c r="H104" i="3"/>
  <c r="G171" i="5"/>
  <c r="G171" i="4"/>
  <c r="G126" i="5"/>
  <c r="G126" i="4"/>
  <c r="G115" i="5"/>
  <c r="G115" i="4"/>
  <c r="G133" i="4"/>
  <c r="G133" i="5"/>
  <c r="I151" i="3"/>
  <c r="I151" i="5" s="1"/>
  <c r="G38" i="6"/>
  <c r="G38" i="8" s="1"/>
  <c r="H38" i="9" s="1"/>
  <c r="H12" i="5"/>
  <c r="H12" i="4"/>
  <c r="H144" i="5"/>
  <c r="H144" i="6" s="1"/>
  <c r="H144" i="8" s="1"/>
  <c r="I144" i="9" s="1"/>
  <c r="H144" i="4"/>
  <c r="G156" i="4"/>
  <c r="G156" i="5"/>
  <c r="G156" i="6" s="1"/>
  <c r="G156" i="8" s="1"/>
  <c r="H156" i="9" s="1"/>
  <c r="G131" i="6"/>
  <c r="G131" i="8" s="1"/>
  <c r="H131" i="9" s="1"/>
  <c r="G65" i="3"/>
  <c r="G99" i="3"/>
  <c r="H160" i="3"/>
  <c r="G113" i="5"/>
  <c r="G113" i="6" s="1"/>
  <c r="G113" i="8" s="1"/>
  <c r="H113" i="9" s="1"/>
  <c r="G113" i="4"/>
  <c r="H147" i="3"/>
  <c r="G106" i="3"/>
  <c r="G23" i="4"/>
  <c r="G23" i="5"/>
  <c r="G23" i="6" s="1"/>
  <c r="G23" i="8" s="1"/>
  <c r="H23" i="9" s="1"/>
  <c r="H197" i="3"/>
  <c r="H28" i="3"/>
  <c r="G112" i="5"/>
  <c r="G112" i="6" s="1"/>
  <c r="G112" i="8" s="1"/>
  <c r="H112" i="9" s="1"/>
  <c r="G112" i="4"/>
  <c r="H165" i="3"/>
  <c r="H105" i="3"/>
  <c r="G182" i="5"/>
  <c r="G182" i="6" s="1"/>
  <c r="G182" i="8" s="1"/>
  <c r="H182" i="9" s="1"/>
  <c r="G182" i="4"/>
  <c r="H148" i="3"/>
  <c r="G187" i="3"/>
  <c r="I101" i="3"/>
  <c r="I101" i="5" s="1"/>
  <c r="H108" i="3"/>
  <c r="G25" i="5"/>
  <c r="G25" i="6" s="1"/>
  <c r="G25" i="8" s="1"/>
  <c r="H25" i="9" s="1"/>
  <c r="G25" i="4"/>
  <c r="G83" i="3"/>
  <c r="G192" i="3"/>
  <c r="H180" i="3"/>
  <c r="H190" i="3"/>
  <c r="I94" i="3"/>
  <c r="I94" i="5" s="1"/>
  <c r="G50" i="6"/>
  <c r="G50" i="8" s="1"/>
  <c r="H50" i="9" s="1"/>
  <c r="H31" i="3"/>
  <c r="G74" i="5"/>
  <c r="G74" i="4"/>
  <c r="G3" i="3"/>
  <c r="H26" i="3"/>
  <c r="H128" i="3"/>
  <c r="G76" i="6"/>
  <c r="G76" i="8" s="1"/>
  <c r="H76" i="9" s="1"/>
  <c r="H33" i="3"/>
  <c r="G15" i="4"/>
  <c r="G15" i="5"/>
  <c r="G15" i="6" s="1"/>
  <c r="G15" i="8" s="1"/>
  <c r="H15" i="9" s="1"/>
  <c r="G39" i="4"/>
  <c r="G39" i="5"/>
  <c r="G39" i="6" s="1"/>
  <c r="G39" i="8" s="1"/>
  <c r="H39" i="9" s="1"/>
  <c r="G181" i="6"/>
  <c r="G181" i="8" s="1"/>
  <c r="H181" i="9" s="1"/>
  <c r="F161" i="6"/>
  <c r="F161" i="8" s="1"/>
  <c r="G161" i="9" s="1"/>
  <c r="I123" i="3"/>
  <c r="I123" i="5" s="1"/>
  <c r="H179" i="3"/>
  <c r="G35" i="4"/>
  <c r="G35" i="5"/>
  <c r="G35" i="6" s="1"/>
  <c r="G35" i="8" s="1"/>
  <c r="H35" i="9" s="1"/>
  <c r="H119" i="5"/>
  <c r="H119" i="6" s="1"/>
  <c r="H119" i="8" s="1"/>
  <c r="I119" i="9" s="1"/>
  <c r="H119" i="4"/>
  <c r="G37" i="5"/>
  <c r="G37" i="6" s="1"/>
  <c r="G37" i="8" s="1"/>
  <c r="H37" i="9" s="1"/>
  <c r="G37" i="4"/>
  <c r="G11" i="6"/>
  <c r="G11" i="8" s="1"/>
  <c r="H11" i="9" s="1"/>
  <c r="I40" i="3"/>
  <c r="I40" i="4" s="1"/>
  <c r="G81" i="6"/>
  <c r="G81" i="8" s="1"/>
  <c r="H81" i="9" s="1"/>
  <c r="H168" i="3"/>
  <c r="G130" i="3"/>
  <c r="H47" i="3"/>
  <c r="F143" i="6"/>
  <c r="F143" i="8" s="1"/>
  <c r="G143" i="9" s="1"/>
  <c r="H90" i="4"/>
  <c r="H90" i="5"/>
  <c r="H90" i="6" s="1"/>
  <c r="H90" i="8" s="1"/>
  <c r="I90" i="9" s="1"/>
  <c r="G146" i="5"/>
  <c r="G146" i="4"/>
  <c r="G59" i="5"/>
  <c r="G59" i="6" s="1"/>
  <c r="G59" i="8" s="1"/>
  <c r="H59" i="9" s="1"/>
  <c r="G59" i="4"/>
  <c r="I91" i="3"/>
  <c r="I91" i="4" s="1"/>
  <c r="H62" i="3"/>
  <c r="H121" i="5"/>
  <c r="H121" i="6" s="1"/>
  <c r="H121" i="8" s="1"/>
  <c r="I121" i="9" s="1"/>
  <c r="H121" i="4"/>
  <c r="H55" i="5"/>
  <c r="H55" i="6" s="1"/>
  <c r="H55" i="8" s="1"/>
  <c r="I55" i="9" s="1"/>
  <c r="H55" i="4"/>
  <c r="H166" i="3"/>
  <c r="H70" i="3"/>
  <c r="H68" i="3"/>
  <c r="G19" i="5"/>
  <c r="G19" i="6" s="1"/>
  <c r="G19" i="8" s="1"/>
  <c r="H19" i="9" s="1"/>
  <c r="G19" i="4"/>
  <c r="F194" i="6"/>
  <c r="F194" i="8" s="1"/>
  <c r="G194" i="9" s="1"/>
  <c r="G86" i="6"/>
  <c r="G86" i="8" s="1"/>
  <c r="H86" i="9" s="1"/>
  <c r="H127" i="5"/>
  <c r="H127" i="4"/>
  <c r="G6" i="6"/>
  <c r="G6" i="8" s="1"/>
  <c r="H6" i="9" s="1"/>
  <c r="G188" i="6"/>
  <c r="G188" i="8" s="1"/>
  <c r="H188" i="9" s="1"/>
  <c r="I120" i="3"/>
  <c r="I120" i="5" s="1"/>
  <c r="I164" i="3"/>
  <c r="I164" i="5" s="1"/>
  <c r="H201" i="3"/>
  <c r="G109" i="5"/>
  <c r="G109" i="4"/>
  <c r="G193" i="3"/>
  <c r="G51" i="3"/>
  <c r="G159" i="6"/>
  <c r="G159" i="8" s="1"/>
  <c r="H159" i="9" s="1"/>
  <c r="H54" i="3"/>
  <c r="G98" i="5"/>
  <c r="G98" i="6" s="1"/>
  <c r="G98" i="8" s="1"/>
  <c r="H98" i="9" s="1"/>
  <c r="G98" i="4"/>
  <c r="G53" i="5"/>
  <c r="G53" i="6" s="1"/>
  <c r="G53" i="8" s="1"/>
  <c r="H53" i="9" s="1"/>
  <c r="G53" i="4"/>
  <c r="H41" i="3"/>
  <c r="H27" i="5"/>
  <c r="H27" i="6" s="1"/>
  <c r="H27" i="8" s="1"/>
  <c r="I27" i="9" s="1"/>
  <c r="H27" i="4"/>
  <c r="G48" i="3"/>
  <c r="H199" i="3"/>
  <c r="F186" i="5"/>
  <c r="F186" i="4"/>
  <c r="F186" i="12" s="1"/>
  <c r="G122" i="3"/>
  <c r="G43" i="3"/>
  <c r="H64" i="3"/>
  <c r="G114" i="3"/>
  <c r="G162" i="5"/>
  <c r="G162" i="6" s="1"/>
  <c r="G162" i="8" s="1"/>
  <c r="H162" i="9" s="1"/>
  <c r="G162" i="4"/>
  <c r="G124" i="6"/>
  <c r="G124" i="8" s="1"/>
  <c r="H124" i="9" s="1"/>
  <c r="H58" i="5"/>
  <c r="H58" i="6" s="1"/>
  <c r="H58" i="8" s="1"/>
  <c r="I58" i="9" s="1"/>
  <c r="H58" i="4"/>
  <c r="H79" i="3"/>
  <c r="I97" i="3"/>
  <c r="I97" i="4" s="1"/>
  <c r="I135" i="3"/>
  <c r="I135" i="5" s="1"/>
  <c r="I132" i="3"/>
  <c r="I132" i="5" s="1"/>
  <c r="H13" i="4"/>
  <c r="H13" i="5"/>
  <c r="G49" i="4"/>
  <c r="G49" i="5"/>
  <c r="G49" i="6" s="1"/>
  <c r="G49" i="8" s="1"/>
  <c r="H49" i="9" s="1"/>
  <c r="G96" i="3"/>
  <c r="H153" i="3"/>
  <c r="G189" i="6"/>
  <c r="G189" i="8" s="1"/>
  <c r="H189" i="9" s="1"/>
  <c r="G75" i="6"/>
  <c r="G75" i="8" s="1"/>
  <c r="H75" i="9" s="1"/>
  <c r="H154" i="3"/>
  <c r="G34" i="5"/>
  <c r="G34" i="6" s="1"/>
  <c r="G34" i="8" s="1"/>
  <c r="H34" i="9" s="1"/>
  <c r="G34" i="4"/>
  <c r="G17" i="3"/>
  <c r="G102" i="4"/>
  <c r="G102" i="5"/>
  <c r="G102" i="6" s="1"/>
  <c r="G102" i="8" s="1"/>
  <c r="H102" i="9" s="1"/>
  <c r="G163" i="3"/>
  <c r="F67" i="5"/>
  <c r="F67" i="6" s="1"/>
  <c r="F67" i="8" s="1"/>
  <c r="G67" i="9" s="1"/>
  <c r="F67" i="4"/>
  <c r="F67" i="12" s="1"/>
  <c r="H158" i="3"/>
  <c r="H87" i="3"/>
  <c r="H4" i="3"/>
  <c r="G173" i="4"/>
  <c r="G173" i="5"/>
  <c r="G173" i="6" s="1"/>
  <c r="G173" i="8" s="1"/>
  <c r="H173" i="9" s="1"/>
  <c r="H46" i="5"/>
  <c r="H46" i="6" s="1"/>
  <c r="H46" i="8" s="1"/>
  <c r="I46" i="9" s="1"/>
  <c r="H46" i="4"/>
  <c r="G137" i="5"/>
  <c r="G137" i="6" s="1"/>
  <c r="G137" i="8" s="1"/>
  <c r="H137" i="9" s="1"/>
  <c r="G137" i="4"/>
  <c r="G80" i="4"/>
  <c r="G80" i="5"/>
  <c r="G80" i="6" s="1"/>
  <c r="G80" i="8" s="1"/>
  <c r="H80" i="9" s="1"/>
  <c r="G175" i="5"/>
  <c r="G175" i="6" s="1"/>
  <c r="G175" i="8" s="1"/>
  <c r="H175" i="9" s="1"/>
  <c r="G175" i="4"/>
  <c r="G178" i="5"/>
  <c r="G178" i="6" s="1"/>
  <c r="G178" i="8" s="1"/>
  <c r="H178" i="9" s="1"/>
  <c r="G178" i="4"/>
  <c r="H92" i="3"/>
  <c r="G172" i="5"/>
  <c r="G172" i="4"/>
  <c r="H52" i="3"/>
  <c r="H30" i="3"/>
  <c r="G111" i="5"/>
  <c r="G111" i="4"/>
  <c r="H44" i="5"/>
  <c r="H44" i="6" s="1"/>
  <c r="H44" i="8" s="1"/>
  <c r="I44" i="9" s="1"/>
  <c r="H44" i="4"/>
  <c r="I142" i="3"/>
  <c r="I142" i="5" s="1"/>
  <c r="I61" i="3"/>
  <c r="I61" i="4" s="1"/>
  <c r="I20" i="3"/>
  <c r="I20" i="4" s="1"/>
  <c r="I110" i="3"/>
  <c r="I110" i="5" s="1"/>
  <c r="G5" i="6"/>
  <c r="G5" i="8" s="1"/>
  <c r="H5" i="9" s="1"/>
  <c r="G157" i="6"/>
  <c r="G157" i="8" s="1"/>
  <c r="H157" i="9" s="1"/>
  <c r="H42" i="3"/>
  <c r="G152" i="4"/>
  <c r="G152" i="5"/>
  <c r="G152" i="6" s="1"/>
  <c r="G152" i="8" s="1"/>
  <c r="H152" i="9" s="1"/>
  <c r="H14" i="5"/>
  <c r="H14" i="6" s="1"/>
  <c r="H14" i="8" s="1"/>
  <c r="I14" i="9" s="1"/>
  <c r="H14" i="4"/>
  <c r="G116" i="6"/>
  <c r="G116" i="8" s="1"/>
  <c r="H116" i="9" s="1"/>
  <c r="H95" i="3"/>
  <c r="G125" i="5"/>
  <c r="G125" i="6" s="1"/>
  <c r="G125" i="8" s="1"/>
  <c r="H125" i="9" s="1"/>
  <c r="G125" i="4"/>
  <c r="H2" i="3"/>
  <c r="I136" i="4" l="1"/>
  <c r="I85" i="4"/>
  <c r="I120" i="4"/>
  <c r="I132" i="4"/>
  <c r="I107" i="5"/>
  <c r="I107" i="6" s="1"/>
  <c r="I107" i="8" s="1"/>
  <c r="J107" i="9" s="1"/>
  <c r="I94" i="4"/>
  <c r="I196" i="4"/>
  <c r="I184" i="5"/>
  <c r="I184" i="6" s="1"/>
  <c r="I184" i="8" s="1"/>
  <c r="J184" i="9" s="1"/>
  <c r="I9" i="5"/>
  <c r="I9" i="6" s="1"/>
  <c r="I9" i="8" s="1"/>
  <c r="J9" i="9" s="1"/>
  <c r="I185" i="4"/>
  <c r="I164" i="4"/>
  <c r="I8" i="4"/>
  <c r="I21" i="4"/>
  <c r="I20" i="5"/>
  <c r="I20" i="6" s="1"/>
  <c r="I20" i="8" s="1"/>
  <c r="J20" i="9" s="1"/>
  <c r="I123" i="4"/>
  <c r="H177" i="5"/>
  <c r="H177" i="6" s="1"/>
  <c r="H177" i="8" s="1"/>
  <c r="I177" i="9" s="1"/>
  <c r="H177" i="4"/>
  <c r="I69" i="4"/>
  <c r="I155" i="5"/>
  <c r="I155" i="6" s="1"/>
  <c r="I155" i="8" s="1"/>
  <c r="J155" i="9" s="1"/>
  <c r="I61" i="5"/>
  <c r="I61" i="6" s="1"/>
  <c r="I61" i="8" s="1"/>
  <c r="J61" i="9" s="1"/>
  <c r="I140" i="3"/>
  <c r="I88" i="4"/>
  <c r="I135" i="4"/>
  <c r="I40" i="5"/>
  <c r="I40" i="6" s="1"/>
  <c r="I40" i="8" s="1"/>
  <c r="J40" i="9" s="1"/>
  <c r="I110" i="4"/>
  <c r="I97" i="5"/>
  <c r="I97" i="6" s="1"/>
  <c r="I97" i="8" s="1"/>
  <c r="J97" i="9" s="1"/>
  <c r="I142" i="4"/>
  <c r="H6" i="3"/>
  <c r="H38" i="3"/>
  <c r="H189" i="3"/>
  <c r="H100" i="3"/>
  <c r="H116" i="3"/>
  <c r="H124" i="3"/>
  <c r="H16" i="3"/>
  <c r="H50" i="3"/>
  <c r="H131" i="3"/>
  <c r="G194" i="3"/>
  <c r="H188" i="3"/>
  <c r="G143" i="3"/>
  <c r="G139" i="3"/>
  <c r="H76" i="3"/>
  <c r="H93" i="3"/>
  <c r="H11" i="3"/>
  <c r="G45" i="5"/>
  <c r="G45" i="6" s="1"/>
  <c r="G45" i="8" s="1"/>
  <c r="H45" i="9" s="1"/>
  <c r="G45" i="4"/>
  <c r="F186" i="6"/>
  <c r="F186" i="8" s="1"/>
  <c r="G186" i="9" s="1"/>
  <c r="H47" i="5"/>
  <c r="H47" i="6" s="1"/>
  <c r="H47" i="8" s="1"/>
  <c r="I47" i="9" s="1"/>
  <c r="H47" i="4"/>
  <c r="I144" i="3"/>
  <c r="G171" i="6"/>
  <c r="G171" i="8" s="1"/>
  <c r="H171" i="9" s="1"/>
  <c r="G169" i="6"/>
  <c r="G169" i="8" s="1"/>
  <c r="H169" i="9" s="1"/>
  <c r="I7" i="3"/>
  <c r="H71" i="6"/>
  <c r="H71" i="8" s="1"/>
  <c r="I71" i="9" s="1"/>
  <c r="H118" i="5"/>
  <c r="H118" i="6" s="1"/>
  <c r="H118" i="8" s="1"/>
  <c r="I118" i="9" s="1"/>
  <c r="H118" i="4"/>
  <c r="H141" i="5"/>
  <c r="H141" i="6" s="1"/>
  <c r="H141" i="8" s="1"/>
  <c r="I141" i="9" s="1"/>
  <c r="H141" i="4"/>
  <c r="G191" i="5"/>
  <c r="G191" i="6" s="1"/>
  <c r="G191" i="8" s="1"/>
  <c r="H191" i="9" s="1"/>
  <c r="G191" i="4"/>
  <c r="H125" i="3"/>
  <c r="H5" i="3"/>
  <c r="H173" i="3"/>
  <c r="H102" i="3"/>
  <c r="I58" i="3"/>
  <c r="H54" i="5"/>
  <c r="H54" i="6" s="1"/>
  <c r="H54" i="8" s="1"/>
  <c r="I54" i="9" s="1"/>
  <c r="H54" i="4"/>
  <c r="H37" i="3"/>
  <c r="G3" i="5"/>
  <c r="G3" i="4"/>
  <c r="H113" i="3"/>
  <c r="G22" i="5"/>
  <c r="G22" i="6" s="1"/>
  <c r="G22" i="8" s="1"/>
  <c r="H22" i="9" s="1"/>
  <c r="G22" i="4"/>
  <c r="H52" i="4"/>
  <c r="H52" i="5"/>
  <c r="H52" i="6" s="1"/>
  <c r="H52" i="8" s="1"/>
  <c r="I52" i="9" s="1"/>
  <c r="H49" i="3"/>
  <c r="H199" i="4"/>
  <c r="H199" i="5"/>
  <c r="H199" i="6" s="1"/>
  <c r="H199" i="8" s="1"/>
  <c r="I199" i="9" s="1"/>
  <c r="H68" i="5"/>
  <c r="H68" i="6" s="1"/>
  <c r="H68" i="8" s="1"/>
  <c r="I68" i="9" s="1"/>
  <c r="H68" i="4"/>
  <c r="H59" i="3"/>
  <c r="H12" i="6"/>
  <c r="H12" i="8" s="1"/>
  <c r="I12" i="9" s="1"/>
  <c r="H104" i="4"/>
  <c r="H104" i="5"/>
  <c r="H104" i="6" s="1"/>
  <c r="H104" i="8" s="1"/>
  <c r="I104" i="9" s="1"/>
  <c r="H170" i="3"/>
  <c r="H195" i="3"/>
  <c r="G66" i="6"/>
  <c r="G66" i="8" s="1"/>
  <c r="H66" i="9" s="1"/>
  <c r="I150" i="3"/>
  <c r="H10" i="5"/>
  <c r="H10" i="6" s="1"/>
  <c r="H10" i="8" s="1"/>
  <c r="I10" i="9" s="1"/>
  <c r="H10" i="4"/>
  <c r="H42" i="4"/>
  <c r="H42" i="5"/>
  <c r="H42" i="6" s="1"/>
  <c r="H42" i="8" s="1"/>
  <c r="I42" i="9" s="1"/>
  <c r="H181" i="3"/>
  <c r="H147" i="5"/>
  <c r="H147" i="6" s="1"/>
  <c r="H147" i="8" s="1"/>
  <c r="I147" i="9" s="1"/>
  <c r="H147" i="4"/>
  <c r="H79" i="4"/>
  <c r="H79" i="5"/>
  <c r="H79" i="6" s="1"/>
  <c r="H79" i="8" s="1"/>
  <c r="I79" i="9" s="1"/>
  <c r="G96" i="4"/>
  <c r="G96" i="5"/>
  <c r="G130" i="5"/>
  <c r="G130" i="4"/>
  <c r="G187" i="5"/>
  <c r="G187" i="6" s="1"/>
  <c r="G187" i="8" s="1"/>
  <c r="H187" i="9" s="1"/>
  <c r="G187" i="4"/>
  <c r="H4" i="4"/>
  <c r="H4" i="5"/>
  <c r="H4" i="6" s="1"/>
  <c r="H4" i="8" s="1"/>
  <c r="I4" i="9" s="1"/>
  <c r="H70" i="5"/>
  <c r="H70" i="6" s="1"/>
  <c r="H70" i="8" s="1"/>
  <c r="I70" i="9" s="1"/>
  <c r="H70" i="4"/>
  <c r="G51" i="4"/>
  <c r="G51" i="5"/>
  <c r="G51" i="6" s="1"/>
  <c r="G51" i="8" s="1"/>
  <c r="H51" i="9" s="1"/>
  <c r="G32" i="6"/>
  <c r="G32" i="8" s="1"/>
  <c r="H32" i="9" s="1"/>
  <c r="H168" i="5"/>
  <c r="H168" i="6" s="1"/>
  <c r="H168" i="8" s="1"/>
  <c r="I168" i="9" s="1"/>
  <c r="H168" i="4"/>
  <c r="H197" i="5"/>
  <c r="H197" i="6" s="1"/>
  <c r="H197" i="8" s="1"/>
  <c r="I197" i="9" s="1"/>
  <c r="H197" i="4"/>
  <c r="I89" i="5"/>
  <c r="I89" i="6" s="1"/>
  <c r="I89" i="8" s="1"/>
  <c r="J89" i="9" s="1"/>
  <c r="I91" i="5"/>
  <c r="I91" i="6" s="1"/>
  <c r="I91" i="8" s="1"/>
  <c r="J91" i="9" s="1"/>
  <c r="I14" i="3"/>
  <c r="G114" i="5"/>
  <c r="G114" i="4"/>
  <c r="G193" i="5"/>
  <c r="G193" i="6" s="1"/>
  <c r="G193" i="8" s="1"/>
  <c r="H193" i="9" s="1"/>
  <c r="G193" i="4"/>
  <c r="H33" i="4"/>
  <c r="H33" i="5"/>
  <c r="H33" i="6" s="1"/>
  <c r="H33" i="8" s="1"/>
  <c r="I33" i="9" s="1"/>
  <c r="G192" i="4"/>
  <c r="G192" i="5"/>
  <c r="G192" i="6" s="1"/>
  <c r="G192" i="8" s="1"/>
  <c r="H192" i="9" s="1"/>
  <c r="H23" i="3"/>
  <c r="G99" i="5"/>
  <c r="G99" i="6" s="1"/>
  <c r="G99" i="8" s="1"/>
  <c r="H99" i="9" s="1"/>
  <c r="G99" i="4"/>
  <c r="G133" i="6"/>
  <c r="G133" i="8" s="1"/>
  <c r="H133" i="9" s="1"/>
  <c r="H137" i="3"/>
  <c r="G126" i="6"/>
  <c r="G126" i="8" s="1"/>
  <c r="H126" i="9" s="1"/>
  <c r="H82" i="5"/>
  <c r="H82" i="6" s="1"/>
  <c r="H82" i="8" s="1"/>
  <c r="I82" i="9" s="1"/>
  <c r="H82" i="4"/>
  <c r="I46" i="3"/>
  <c r="H15" i="3"/>
  <c r="H72" i="3"/>
  <c r="H167" i="5"/>
  <c r="H167" i="4"/>
  <c r="H162" i="3"/>
  <c r="H13" i="6"/>
  <c r="H13" i="8" s="1"/>
  <c r="I13" i="9" s="1"/>
  <c r="H31" i="4"/>
  <c r="H31" i="5"/>
  <c r="H149" i="4"/>
  <c r="H149" i="5"/>
  <c r="H149" i="6" s="1"/>
  <c r="H149" i="8" s="1"/>
  <c r="I149" i="9" s="1"/>
  <c r="H178" i="3"/>
  <c r="H87" i="5"/>
  <c r="H87" i="6" s="1"/>
  <c r="H87" i="8" s="1"/>
  <c r="I87" i="9" s="1"/>
  <c r="H87" i="4"/>
  <c r="H154" i="5"/>
  <c r="H154" i="6" s="1"/>
  <c r="H154" i="8" s="1"/>
  <c r="I154" i="9" s="1"/>
  <c r="H154" i="4"/>
  <c r="H127" i="6"/>
  <c r="H127" i="8" s="1"/>
  <c r="I127" i="9" s="1"/>
  <c r="H166" i="5"/>
  <c r="H166" i="6" s="1"/>
  <c r="H166" i="8" s="1"/>
  <c r="I166" i="9" s="1"/>
  <c r="H166" i="4"/>
  <c r="H81" i="3"/>
  <c r="H182" i="3"/>
  <c r="G134" i="6"/>
  <c r="G134" i="8" s="1"/>
  <c r="H134" i="9" s="1"/>
  <c r="G63" i="4"/>
  <c r="G63" i="5"/>
  <c r="G63" i="6" s="1"/>
  <c r="G63" i="8" s="1"/>
  <c r="H63" i="9" s="1"/>
  <c r="H153" i="5"/>
  <c r="H153" i="4"/>
  <c r="H62" i="4"/>
  <c r="H62" i="5"/>
  <c r="H62" i="6" s="1"/>
  <c r="H62" i="8" s="1"/>
  <c r="I62" i="9" s="1"/>
  <c r="H30" i="4"/>
  <c r="H30" i="5"/>
  <c r="G48" i="4"/>
  <c r="G48" i="5"/>
  <c r="G48" i="6" s="1"/>
  <c r="G48" i="8" s="1"/>
  <c r="H48" i="9" s="1"/>
  <c r="H28" i="4"/>
  <c r="H28" i="5"/>
  <c r="H28" i="6" s="1"/>
  <c r="H28" i="8" s="1"/>
  <c r="I28" i="9" s="1"/>
  <c r="G57" i="5"/>
  <c r="G57" i="6" s="1"/>
  <c r="G57" i="8" s="1"/>
  <c r="H57" i="9" s="1"/>
  <c r="G57" i="4"/>
  <c r="H35" i="3"/>
  <c r="H160" i="4"/>
  <c r="H160" i="5"/>
  <c r="H160" i="6" s="1"/>
  <c r="H160" i="8" s="1"/>
  <c r="I160" i="9" s="1"/>
  <c r="H75" i="3"/>
  <c r="H64" i="5"/>
  <c r="H64" i="4"/>
  <c r="I27" i="3"/>
  <c r="H86" i="3"/>
  <c r="H179" i="5"/>
  <c r="H179" i="6" s="1"/>
  <c r="H179" i="8" s="1"/>
  <c r="I179" i="9" s="1"/>
  <c r="H179" i="4"/>
  <c r="G83" i="5"/>
  <c r="G83" i="6" s="1"/>
  <c r="G83" i="8" s="1"/>
  <c r="H83" i="9" s="1"/>
  <c r="G83" i="4"/>
  <c r="H78" i="5"/>
  <c r="H78" i="6" s="1"/>
  <c r="H78" i="8" s="1"/>
  <c r="I78" i="9" s="1"/>
  <c r="H78" i="4"/>
  <c r="H36" i="3"/>
  <c r="H174" i="4"/>
  <c r="H174" i="5"/>
  <c r="H174" i="6" s="1"/>
  <c r="H174" i="8" s="1"/>
  <c r="I174" i="9" s="1"/>
  <c r="G111" i="6"/>
  <c r="G111" i="8" s="1"/>
  <c r="H111" i="9" s="1"/>
  <c r="H190" i="4"/>
  <c r="H190" i="5"/>
  <c r="H190" i="6" s="1"/>
  <c r="H190" i="8" s="1"/>
  <c r="I190" i="9" s="1"/>
  <c r="H98" i="3"/>
  <c r="H112" i="3"/>
  <c r="H95" i="5"/>
  <c r="H95" i="6" s="1"/>
  <c r="H95" i="8" s="1"/>
  <c r="I95" i="9" s="1"/>
  <c r="H95" i="4"/>
  <c r="H34" i="3"/>
  <c r="I151" i="4"/>
  <c r="H152" i="3"/>
  <c r="H175" i="3"/>
  <c r="H158" i="4"/>
  <c r="H158" i="5"/>
  <c r="H158" i="6" s="1"/>
  <c r="H158" i="8" s="1"/>
  <c r="I158" i="9" s="1"/>
  <c r="I55" i="3"/>
  <c r="H105" i="5"/>
  <c r="H105" i="6" s="1"/>
  <c r="H105" i="8" s="1"/>
  <c r="I105" i="9" s="1"/>
  <c r="H105" i="4"/>
  <c r="G65" i="4"/>
  <c r="G65" i="5"/>
  <c r="G65" i="6" s="1"/>
  <c r="G65" i="8" s="1"/>
  <c r="H65" i="9" s="1"/>
  <c r="G115" i="6"/>
  <c r="G115" i="8" s="1"/>
  <c r="H115" i="9" s="1"/>
  <c r="G117" i="6"/>
  <c r="G117" i="8" s="1"/>
  <c r="H117" i="9" s="1"/>
  <c r="H18" i="4"/>
  <c r="H18" i="5"/>
  <c r="I60" i="3"/>
  <c r="G145" i="5"/>
  <c r="G145" i="6" s="1"/>
  <c r="G145" i="8" s="1"/>
  <c r="H145" i="9" s="1"/>
  <c r="G145" i="4"/>
  <c r="I119" i="3"/>
  <c r="G17" i="5"/>
  <c r="G17" i="6" s="1"/>
  <c r="G17" i="8" s="1"/>
  <c r="H17" i="9" s="1"/>
  <c r="G17" i="4"/>
  <c r="G129" i="6"/>
  <c r="G129" i="8" s="1"/>
  <c r="H129" i="9" s="1"/>
  <c r="H24" i="5"/>
  <c r="H24" i="6" s="1"/>
  <c r="H24" i="8" s="1"/>
  <c r="I24" i="9" s="1"/>
  <c r="H24" i="4"/>
  <c r="H92" i="5"/>
  <c r="H92" i="4"/>
  <c r="H148" i="4"/>
  <c r="H148" i="5"/>
  <c r="H148" i="6" s="1"/>
  <c r="H148" i="8" s="1"/>
  <c r="I148" i="9" s="1"/>
  <c r="I101" i="4"/>
  <c r="H80" i="3"/>
  <c r="G43" i="4"/>
  <c r="G43" i="5"/>
  <c r="G43" i="6" s="1"/>
  <c r="G43" i="8" s="1"/>
  <c r="H43" i="9" s="1"/>
  <c r="H41" i="5"/>
  <c r="H41" i="6" s="1"/>
  <c r="H41" i="8" s="1"/>
  <c r="I41" i="9" s="1"/>
  <c r="H41" i="4"/>
  <c r="G109" i="6"/>
  <c r="G109" i="8" s="1"/>
  <c r="H109" i="9" s="1"/>
  <c r="H25" i="3"/>
  <c r="G106" i="5"/>
  <c r="G106" i="4"/>
  <c r="H84" i="5"/>
  <c r="H84" i="6" s="1"/>
  <c r="H84" i="8" s="1"/>
  <c r="I84" i="9" s="1"/>
  <c r="H84" i="4"/>
  <c r="G103" i="6"/>
  <c r="G103" i="8" s="1"/>
  <c r="H103" i="9" s="1"/>
  <c r="G29" i="4"/>
  <c r="G29" i="5"/>
  <c r="G29" i="6" s="1"/>
  <c r="G29" i="8" s="1"/>
  <c r="H29" i="9" s="1"/>
  <c r="H19" i="3"/>
  <c r="H157" i="3"/>
  <c r="H39" i="3"/>
  <c r="H159" i="3"/>
  <c r="G74" i="6"/>
  <c r="G74" i="8" s="1"/>
  <c r="H74" i="9" s="1"/>
  <c r="G172" i="6"/>
  <c r="G172" i="8" s="1"/>
  <c r="H172" i="9" s="1"/>
  <c r="H138" i="4"/>
  <c r="H138" i="5"/>
  <c r="H138" i="6" s="1"/>
  <c r="H138" i="8" s="1"/>
  <c r="I138" i="9" s="1"/>
  <c r="G146" i="6"/>
  <c r="G146" i="8" s="1"/>
  <c r="H146" i="9" s="1"/>
  <c r="I176" i="4"/>
  <c r="I44" i="3"/>
  <c r="G67" i="3"/>
  <c r="I121" i="3"/>
  <c r="H128" i="5"/>
  <c r="H128" i="6" s="1"/>
  <c r="H128" i="8" s="1"/>
  <c r="I128" i="9" s="1"/>
  <c r="H128" i="4"/>
  <c r="H165" i="4"/>
  <c r="H165" i="5"/>
  <c r="H165" i="6" s="1"/>
  <c r="H165" i="8" s="1"/>
  <c r="I165" i="9" s="1"/>
  <c r="H77" i="5"/>
  <c r="H77" i="4"/>
  <c r="H26" i="4"/>
  <c r="H26" i="5"/>
  <c r="H26" i="6" s="1"/>
  <c r="H26" i="8" s="1"/>
  <c r="I26" i="9" s="1"/>
  <c r="G163" i="5"/>
  <c r="G163" i="4"/>
  <c r="H183" i="5"/>
  <c r="H183" i="4"/>
  <c r="H180" i="5"/>
  <c r="H180" i="6" s="1"/>
  <c r="H180" i="8" s="1"/>
  <c r="I180" i="9" s="1"/>
  <c r="H180" i="4"/>
  <c r="H200" i="5"/>
  <c r="H200" i="4"/>
  <c r="I90" i="3"/>
  <c r="G122" i="5"/>
  <c r="G122" i="6" s="1"/>
  <c r="G122" i="8" s="1"/>
  <c r="H122" i="9" s="1"/>
  <c r="G122" i="4"/>
  <c r="H53" i="3"/>
  <c r="H201" i="5"/>
  <c r="H201" i="6" s="1"/>
  <c r="H201" i="8" s="1"/>
  <c r="I201" i="9" s="1"/>
  <c r="H201" i="4"/>
  <c r="G161" i="3"/>
  <c r="H108" i="5"/>
  <c r="H108" i="6" s="1"/>
  <c r="H108" i="8" s="1"/>
  <c r="I108" i="9" s="1"/>
  <c r="H108" i="4"/>
  <c r="H156" i="3"/>
  <c r="H198" i="3"/>
  <c r="I73" i="3"/>
  <c r="H56" i="4"/>
  <c r="H56" i="5"/>
  <c r="H56" i="6" s="1"/>
  <c r="H56" i="8" s="1"/>
  <c r="I56" i="9" s="1"/>
  <c r="H2" i="5"/>
  <c r="H2" i="6" s="1"/>
  <c r="H2" i="8" s="1"/>
  <c r="I2" i="9" s="1"/>
  <c r="H2" i="4"/>
  <c r="I94" i="6"/>
  <c r="I94" i="8" s="1"/>
  <c r="J94" i="9" s="1"/>
  <c r="I101" i="6"/>
  <c r="I101" i="8" s="1"/>
  <c r="J101" i="9" s="1"/>
  <c r="I88" i="6"/>
  <c r="I88" i="8" s="1"/>
  <c r="J88" i="9" s="1"/>
  <c r="I110" i="6"/>
  <c r="I110" i="8" s="1"/>
  <c r="J110" i="9" s="1"/>
  <c r="I123" i="6"/>
  <c r="I123" i="8" s="1"/>
  <c r="J123" i="9" s="1"/>
  <c r="I185" i="6"/>
  <c r="I185" i="8" s="1"/>
  <c r="J185" i="9" s="1"/>
  <c r="I136" i="6"/>
  <c r="I136" i="8" s="1"/>
  <c r="J136" i="9" s="1"/>
  <c r="I8" i="6"/>
  <c r="I8" i="8" s="1"/>
  <c r="J8" i="9" s="1"/>
  <c r="I164" i="6"/>
  <c r="I164" i="8" s="1"/>
  <c r="J164" i="9" s="1"/>
  <c r="I69" i="6"/>
  <c r="I69" i="8" s="1"/>
  <c r="J69" i="9" s="1"/>
  <c r="I196" i="6"/>
  <c r="I196" i="8" s="1"/>
  <c r="J196" i="9" s="1"/>
  <c r="I132" i="6"/>
  <c r="I132" i="8" s="1"/>
  <c r="J132" i="9" s="1"/>
  <c r="I151" i="6"/>
  <c r="I151" i="8" s="1"/>
  <c r="J151" i="9" s="1"/>
  <c r="I21" i="6"/>
  <c r="I21" i="8" s="1"/>
  <c r="J21" i="9" s="1"/>
  <c r="I85" i="6"/>
  <c r="I85" i="8" s="1"/>
  <c r="J85" i="9" s="1"/>
  <c r="I120" i="6"/>
  <c r="I120" i="8" s="1"/>
  <c r="J120" i="9" s="1"/>
  <c r="I142" i="6"/>
  <c r="I142" i="8" s="1"/>
  <c r="J142" i="9" s="1"/>
  <c r="I176" i="6"/>
  <c r="I176" i="8" s="1"/>
  <c r="J176" i="9" s="1"/>
  <c r="I135" i="6"/>
  <c r="I135" i="8" s="1"/>
  <c r="J135" i="9" s="1"/>
  <c r="I140" i="4" l="1"/>
  <c r="I140" i="5"/>
  <c r="I140" i="6" s="1"/>
  <c r="I140" i="8" s="1"/>
  <c r="J140" i="9" s="1"/>
  <c r="I177" i="3"/>
  <c r="J21" i="3"/>
  <c r="J21" i="5" s="1"/>
  <c r="J40" i="3"/>
  <c r="J40" i="5" s="1"/>
  <c r="J142" i="3"/>
  <c r="J142" i="5" s="1"/>
  <c r="I71" i="3"/>
  <c r="J196" i="3"/>
  <c r="J196" i="5" s="1"/>
  <c r="H109" i="3"/>
  <c r="I127" i="3"/>
  <c r="I12" i="3"/>
  <c r="H129" i="3"/>
  <c r="J91" i="3"/>
  <c r="J91" i="5" s="1"/>
  <c r="H66" i="3"/>
  <c r="H146" i="3"/>
  <c r="H169" i="3"/>
  <c r="H74" i="3"/>
  <c r="H171" i="3"/>
  <c r="I73" i="5"/>
  <c r="I73" i="6" s="1"/>
  <c r="I73" i="8" s="1"/>
  <c r="J73" i="9" s="1"/>
  <c r="I73" i="4"/>
  <c r="I179" i="3"/>
  <c r="H65" i="3"/>
  <c r="H35" i="5"/>
  <c r="H35" i="6" s="1"/>
  <c r="H35" i="8" s="1"/>
  <c r="I35" i="9" s="1"/>
  <c r="H35" i="4"/>
  <c r="H170" i="5"/>
  <c r="H170" i="6" s="1"/>
  <c r="H170" i="8" s="1"/>
  <c r="I170" i="9" s="1"/>
  <c r="H170" i="4"/>
  <c r="H37" i="5"/>
  <c r="H37" i="6" s="1"/>
  <c r="H37" i="8" s="1"/>
  <c r="I37" i="9" s="1"/>
  <c r="H37" i="4"/>
  <c r="H191" i="3"/>
  <c r="I47" i="3"/>
  <c r="J155" i="3"/>
  <c r="J155" i="5" s="1"/>
  <c r="J101" i="3"/>
  <c r="J101" i="5" s="1"/>
  <c r="H198" i="5"/>
  <c r="H198" i="6" s="1"/>
  <c r="H198" i="8" s="1"/>
  <c r="I198" i="9" s="1"/>
  <c r="H198" i="4"/>
  <c r="H86" i="5"/>
  <c r="H86" i="4"/>
  <c r="H134" i="3"/>
  <c r="H133" i="3"/>
  <c r="G114" i="6"/>
  <c r="G114" i="8" s="1"/>
  <c r="H114" i="9" s="1"/>
  <c r="H51" i="3"/>
  <c r="I104" i="3"/>
  <c r="I52" i="3"/>
  <c r="G186" i="3"/>
  <c r="H116" i="4"/>
  <c r="H116" i="5"/>
  <c r="J85" i="3"/>
  <c r="J85" i="5" s="1"/>
  <c r="G67" i="5"/>
  <c r="G67" i="4"/>
  <c r="H159" i="4"/>
  <c r="H159" i="5"/>
  <c r="H159" i="6" s="1"/>
  <c r="H159" i="8" s="1"/>
  <c r="I159" i="9" s="1"/>
  <c r="I84" i="3"/>
  <c r="I119" i="5"/>
  <c r="I119" i="6" s="1"/>
  <c r="I119" i="8" s="1"/>
  <c r="J119" i="9" s="1"/>
  <c r="I119" i="4"/>
  <c r="H34" i="5"/>
  <c r="H34" i="6" s="1"/>
  <c r="H34" i="8" s="1"/>
  <c r="I34" i="9" s="1"/>
  <c r="H34" i="4"/>
  <c r="H57" i="3"/>
  <c r="I87" i="3"/>
  <c r="I147" i="3"/>
  <c r="I141" i="3"/>
  <c r="H153" i="6"/>
  <c r="H153" i="8" s="1"/>
  <c r="I153" i="9" s="1"/>
  <c r="H49" i="5"/>
  <c r="H49" i="6" s="1"/>
  <c r="H49" i="8" s="1"/>
  <c r="I49" i="9" s="1"/>
  <c r="H49" i="4"/>
  <c r="H32" i="3"/>
  <c r="G143" i="4"/>
  <c r="G143" i="5"/>
  <c r="G143" i="6" s="1"/>
  <c r="G143" i="8" s="1"/>
  <c r="H143" i="9" s="1"/>
  <c r="H99" i="3"/>
  <c r="H181" i="4"/>
  <c r="H181" i="5"/>
  <c r="H181" i="6" s="1"/>
  <c r="H181" i="8" s="1"/>
  <c r="I181" i="9" s="1"/>
  <c r="H48" i="3"/>
  <c r="I58" i="5"/>
  <c r="I58" i="6" s="1"/>
  <c r="I58" i="8" s="1"/>
  <c r="J58" i="9" s="1"/>
  <c r="I58" i="4"/>
  <c r="I95" i="3"/>
  <c r="H189" i="5"/>
  <c r="H189" i="6" s="1"/>
  <c r="H189" i="8" s="1"/>
  <c r="I189" i="9" s="1"/>
  <c r="H189" i="4"/>
  <c r="J107" i="3"/>
  <c r="J107" i="4" s="1"/>
  <c r="J110" i="3"/>
  <c r="J110" i="4" s="1"/>
  <c r="H77" i="6"/>
  <c r="H77" i="8" s="1"/>
  <c r="I77" i="9" s="1"/>
  <c r="H36" i="4"/>
  <c r="H36" i="5"/>
  <c r="H75" i="4"/>
  <c r="H75" i="5"/>
  <c r="H75" i="6" s="1"/>
  <c r="H75" i="8" s="1"/>
  <c r="I75" i="9" s="1"/>
  <c r="H182" i="4"/>
  <c r="H182" i="5"/>
  <c r="H182" i="6" s="1"/>
  <c r="H182" i="8" s="1"/>
  <c r="I182" i="9" s="1"/>
  <c r="I149" i="3"/>
  <c r="I46" i="4"/>
  <c r="I46" i="5"/>
  <c r="I46" i="6" s="1"/>
  <c r="I46" i="8" s="1"/>
  <c r="J46" i="9" s="1"/>
  <c r="H102" i="5"/>
  <c r="H102" i="4"/>
  <c r="H162" i="5"/>
  <c r="H162" i="4"/>
  <c r="H124" i="5"/>
  <c r="H124" i="4"/>
  <c r="I121" i="5"/>
  <c r="I121" i="6" s="1"/>
  <c r="I121" i="8" s="1"/>
  <c r="J121" i="9" s="1"/>
  <c r="I121" i="4"/>
  <c r="H63" i="3"/>
  <c r="H137" i="5"/>
  <c r="H137" i="6" s="1"/>
  <c r="H137" i="8" s="1"/>
  <c r="I137" i="9" s="1"/>
  <c r="H137" i="4"/>
  <c r="I154" i="3"/>
  <c r="J97" i="3"/>
  <c r="J97" i="5" s="1"/>
  <c r="I27" i="4"/>
  <c r="I27" i="5"/>
  <c r="I27" i="6" s="1"/>
  <c r="I27" i="8" s="1"/>
  <c r="J27" i="9" s="1"/>
  <c r="H72" i="5"/>
  <c r="H72" i="6" s="1"/>
  <c r="H72" i="8" s="1"/>
  <c r="I72" i="9" s="1"/>
  <c r="H72" i="4"/>
  <c r="J185" i="3"/>
  <c r="J185" i="5" s="1"/>
  <c r="J89" i="3"/>
  <c r="J89" i="5" s="1"/>
  <c r="I148" i="3"/>
  <c r="I4" i="3"/>
  <c r="I55" i="5"/>
  <c r="I55" i="4"/>
  <c r="H23" i="5"/>
  <c r="H23" i="6" s="1"/>
  <c r="H23" i="8" s="1"/>
  <c r="I23" i="9" s="1"/>
  <c r="H23" i="4"/>
  <c r="H11" i="5"/>
  <c r="H11" i="4"/>
  <c r="J69" i="3"/>
  <c r="J69" i="4" s="1"/>
  <c r="G161" i="5"/>
  <c r="G161" i="6" s="1"/>
  <c r="G161" i="8" s="1"/>
  <c r="H161" i="9" s="1"/>
  <c r="G161" i="4"/>
  <c r="I180" i="3"/>
  <c r="H92" i="6"/>
  <c r="H92" i="8" s="1"/>
  <c r="I92" i="9" s="1"/>
  <c r="I158" i="3"/>
  <c r="H112" i="5"/>
  <c r="H112" i="6" s="1"/>
  <c r="H112" i="8" s="1"/>
  <c r="I112" i="9" s="1"/>
  <c r="H112" i="4"/>
  <c r="H192" i="3"/>
  <c r="H187" i="3"/>
  <c r="I10" i="3"/>
  <c r="H59" i="5"/>
  <c r="H59" i="6" s="1"/>
  <c r="H59" i="8" s="1"/>
  <c r="I59" i="9" s="1"/>
  <c r="H59" i="4"/>
  <c r="I7" i="5"/>
  <c r="I7" i="6" s="1"/>
  <c r="I7" i="8" s="1"/>
  <c r="J7" i="9" s="1"/>
  <c r="I7" i="4"/>
  <c r="H93" i="4"/>
  <c r="H93" i="5"/>
  <c r="H93" i="6" s="1"/>
  <c r="H93" i="8" s="1"/>
  <c r="I93" i="9" s="1"/>
  <c r="H131" i="5"/>
  <c r="H131" i="6" s="1"/>
  <c r="H131" i="8" s="1"/>
  <c r="I131" i="9" s="1"/>
  <c r="H131" i="4"/>
  <c r="H38" i="5"/>
  <c r="H38" i="4"/>
  <c r="H193" i="3"/>
  <c r="I90" i="4"/>
  <c r="I90" i="5"/>
  <c r="I28" i="3"/>
  <c r="G106" i="6"/>
  <c r="G106" i="8" s="1"/>
  <c r="H106" i="9" s="1"/>
  <c r="I70" i="3"/>
  <c r="I14" i="5"/>
  <c r="I14" i="6" s="1"/>
  <c r="I14" i="8" s="1"/>
  <c r="J14" i="9" s="1"/>
  <c r="I14" i="4"/>
  <c r="H200" i="6"/>
  <c r="H200" i="8" s="1"/>
  <c r="I200" i="9" s="1"/>
  <c r="G194" i="5"/>
  <c r="G194" i="4"/>
  <c r="J9" i="3"/>
  <c r="J9" i="5" s="1"/>
  <c r="J61" i="3"/>
  <c r="J61" i="5" s="1"/>
  <c r="H157" i="5"/>
  <c r="H157" i="6" s="1"/>
  <c r="H157" i="8" s="1"/>
  <c r="I157" i="9" s="1"/>
  <c r="H157" i="4"/>
  <c r="I60" i="5"/>
  <c r="I60" i="6" s="1"/>
  <c r="I60" i="8" s="1"/>
  <c r="J60" i="9" s="1"/>
  <c r="I60" i="4"/>
  <c r="I78" i="3"/>
  <c r="H30" i="6"/>
  <c r="H30" i="8" s="1"/>
  <c r="I30" i="9" s="1"/>
  <c r="H81" i="5"/>
  <c r="H81" i="6" s="1"/>
  <c r="H81" i="8" s="1"/>
  <c r="I81" i="9" s="1"/>
  <c r="H81" i="4"/>
  <c r="H31" i="6"/>
  <c r="H31" i="8" s="1"/>
  <c r="I31" i="9" s="1"/>
  <c r="H173" i="4"/>
  <c r="H173" i="5"/>
  <c r="H173" i="6" s="1"/>
  <c r="H173" i="8" s="1"/>
  <c r="I173" i="9" s="1"/>
  <c r="I190" i="3"/>
  <c r="H122" i="3"/>
  <c r="J88" i="3"/>
  <c r="J88" i="5" s="1"/>
  <c r="H111" i="3"/>
  <c r="J136" i="3"/>
  <c r="J136" i="4" s="1"/>
  <c r="I105" i="3"/>
  <c r="H45" i="3"/>
  <c r="I44" i="5"/>
  <c r="I44" i="6" s="1"/>
  <c r="I44" i="8" s="1"/>
  <c r="J44" i="9" s="1"/>
  <c r="I44" i="4"/>
  <c r="H22" i="3"/>
  <c r="J184" i="3"/>
  <c r="J184" i="5" s="1"/>
  <c r="J94" i="3"/>
  <c r="J94" i="4" s="1"/>
  <c r="H183" i="6"/>
  <c r="H183" i="8" s="1"/>
  <c r="I183" i="9" s="1"/>
  <c r="I165" i="3"/>
  <c r="I138" i="3"/>
  <c r="I24" i="3"/>
  <c r="H18" i="6"/>
  <c r="H18" i="8" s="1"/>
  <c r="I18" i="9" s="1"/>
  <c r="I33" i="3"/>
  <c r="I197" i="3"/>
  <c r="G130" i="6"/>
  <c r="G130" i="8" s="1"/>
  <c r="H130" i="9" s="1"/>
  <c r="I150" i="5"/>
  <c r="I150" i="4"/>
  <c r="I68" i="3"/>
  <c r="H50" i="5"/>
  <c r="H50" i="6" s="1"/>
  <c r="H50" i="8" s="1"/>
  <c r="I50" i="9" s="1"/>
  <c r="H50" i="4"/>
  <c r="H172" i="3"/>
  <c r="H103" i="3"/>
  <c r="I79" i="3"/>
  <c r="J120" i="3"/>
  <c r="J120" i="4" s="1"/>
  <c r="H167" i="6"/>
  <c r="H167" i="8" s="1"/>
  <c r="I167" i="9" s="1"/>
  <c r="I174" i="3"/>
  <c r="H188" i="4"/>
  <c r="H188" i="5"/>
  <c r="H188" i="6" s="1"/>
  <c r="H188" i="8" s="1"/>
  <c r="I188" i="9" s="1"/>
  <c r="H178" i="5"/>
  <c r="H178" i="6" s="1"/>
  <c r="H178" i="8" s="1"/>
  <c r="I178" i="9" s="1"/>
  <c r="H178" i="4"/>
  <c r="H39" i="4"/>
  <c r="H39" i="5"/>
  <c r="H39" i="6" s="1"/>
  <c r="H39" i="8" s="1"/>
  <c r="I39" i="9" s="1"/>
  <c r="H15" i="5"/>
  <c r="H15" i="6" s="1"/>
  <c r="H15" i="8" s="1"/>
  <c r="I15" i="9" s="1"/>
  <c r="H15" i="4"/>
  <c r="J8" i="3"/>
  <c r="J8" i="5" s="1"/>
  <c r="J20" i="3"/>
  <c r="J20" i="4" s="1"/>
  <c r="I56" i="3"/>
  <c r="I201" i="3"/>
  <c r="I41" i="3"/>
  <c r="H175" i="4"/>
  <c r="H175" i="5"/>
  <c r="H175" i="6" s="1"/>
  <c r="H175" i="8" s="1"/>
  <c r="I175" i="9" s="1"/>
  <c r="I62" i="3"/>
  <c r="I166" i="3"/>
  <c r="I13" i="3"/>
  <c r="I82" i="3"/>
  <c r="I199" i="3"/>
  <c r="H113" i="5"/>
  <c r="H113" i="4"/>
  <c r="H5" i="5"/>
  <c r="H5" i="6" s="1"/>
  <c r="H5" i="8" s="1"/>
  <c r="I5" i="9" s="1"/>
  <c r="H5" i="4"/>
  <c r="H76" i="5"/>
  <c r="H76" i="6" s="1"/>
  <c r="H76" i="8" s="1"/>
  <c r="I76" i="9" s="1"/>
  <c r="H76" i="4"/>
  <c r="H115" i="3"/>
  <c r="I144" i="5"/>
  <c r="I144" i="4"/>
  <c r="I26" i="3"/>
  <c r="H80" i="5"/>
  <c r="H80" i="6" s="1"/>
  <c r="H80" i="8" s="1"/>
  <c r="I80" i="9" s="1"/>
  <c r="H80" i="4"/>
  <c r="J132" i="3"/>
  <c r="J132" i="5" s="1"/>
  <c r="I54" i="3"/>
  <c r="H156" i="5"/>
  <c r="H156" i="6" s="1"/>
  <c r="H156" i="8" s="1"/>
  <c r="I156" i="9" s="1"/>
  <c r="H156" i="4"/>
  <c r="I118" i="3"/>
  <c r="H64" i="6"/>
  <c r="H64" i="8" s="1"/>
  <c r="I64" i="9" s="1"/>
  <c r="I108" i="3"/>
  <c r="J135" i="3"/>
  <c r="J135" i="4" s="1"/>
  <c r="J176" i="3"/>
  <c r="J176" i="5" s="1"/>
  <c r="J164" i="3"/>
  <c r="J164" i="5" s="1"/>
  <c r="J123" i="3"/>
  <c r="J123" i="5" s="1"/>
  <c r="H19" i="4"/>
  <c r="H19" i="5"/>
  <c r="H43" i="3"/>
  <c r="H117" i="3"/>
  <c r="H83" i="3"/>
  <c r="H126" i="3"/>
  <c r="I168" i="3"/>
  <c r="G96" i="6"/>
  <c r="G96" i="8" s="1"/>
  <c r="H96" i="9" s="1"/>
  <c r="H16" i="5"/>
  <c r="H16" i="6" s="1"/>
  <c r="H16" i="8" s="1"/>
  <c r="I16" i="9" s="1"/>
  <c r="H16" i="4"/>
  <c r="H195" i="4"/>
  <c r="H195" i="5"/>
  <c r="H195" i="6" s="1"/>
  <c r="H195" i="8" s="1"/>
  <c r="I195" i="9" s="1"/>
  <c r="H17" i="3"/>
  <c r="H100" i="4"/>
  <c r="H100" i="5"/>
  <c r="H100" i="6" s="1"/>
  <c r="H100" i="8" s="1"/>
  <c r="I100" i="9" s="1"/>
  <c r="H145" i="3"/>
  <c r="I42" i="3"/>
  <c r="H25" i="5"/>
  <c r="H25" i="6" s="1"/>
  <c r="H25" i="8" s="1"/>
  <c r="I25" i="9" s="1"/>
  <c r="H25" i="4"/>
  <c r="J151" i="3"/>
  <c r="J151" i="5" s="1"/>
  <c r="H53" i="5"/>
  <c r="H53" i="6" s="1"/>
  <c r="H53" i="8" s="1"/>
  <c r="I53" i="9" s="1"/>
  <c r="H53" i="4"/>
  <c r="G163" i="6"/>
  <c r="G163" i="8" s="1"/>
  <c r="H163" i="9" s="1"/>
  <c r="I128" i="3"/>
  <c r="H29" i="3"/>
  <c r="H152" i="5"/>
  <c r="H152" i="6" s="1"/>
  <c r="H152" i="8" s="1"/>
  <c r="I152" i="9" s="1"/>
  <c r="H152" i="4"/>
  <c r="H98" i="4"/>
  <c r="H98" i="5"/>
  <c r="H98" i="6" s="1"/>
  <c r="H98" i="8" s="1"/>
  <c r="I98" i="9" s="1"/>
  <c r="I160" i="3"/>
  <c r="G3" i="6"/>
  <c r="G3" i="8" s="1"/>
  <c r="H3" i="9" s="1"/>
  <c r="H125" i="4"/>
  <c r="H125" i="5"/>
  <c r="H125" i="6" s="1"/>
  <c r="H125" i="8" s="1"/>
  <c r="I125" i="9" s="1"/>
  <c r="G139" i="5"/>
  <c r="G139" i="4"/>
  <c r="H6" i="4"/>
  <c r="H6" i="5"/>
  <c r="H6" i="6" s="1"/>
  <c r="H6" i="8" s="1"/>
  <c r="I6" i="9" s="1"/>
  <c r="I2" i="3"/>
  <c r="J107" i="5"/>
  <c r="J69" i="5" l="1"/>
  <c r="J69" i="6" s="1"/>
  <c r="J69" i="8" s="1"/>
  <c r="K69" i="9" s="1"/>
  <c r="J101" i="4"/>
  <c r="J136" i="5"/>
  <c r="J136" i="6" s="1"/>
  <c r="J136" i="8" s="1"/>
  <c r="K136" i="9" s="1"/>
  <c r="J88" i="4"/>
  <c r="J123" i="4"/>
  <c r="J184" i="4"/>
  <c r="J142" i="4"/>
  <c r="J21" i="4"/>
  <c r="J94" i="5"/>
  <c r="J94" i="6" s="1"/>
  <c r="J94" i="8" s="1"/>
  <c r="K94" i="9" s="1"/>
  <c r="J40" i="4"/>
  <c r="I177" i="4"/>
  <c r="I177" i="5"/>
  <c r="I177" i="6" s="1"/>
  <c r="I177" i="8" s="1"/>
  <c r="J177" i="9" s="1"/>
  <c r="J110" i="5"/>
  <c r="J110" i="6" s="1"/>
  <c r="J110" i="8" s="1"/>
  <c r="K110" i="9" s="1"/>
  <c r="J135" i="5"/>
  <c r="J135" i="6" s="1"/>
  <c r="J135" i="8" s="1"/>
  <c r="K135" i="9" s="1"/>
  <c r="J91" i="4"/>
  <c r="J140" i="3"/>
  <c r="J9" i="4"/>
  <c r="J61" i="4"/>
  <c r="J89" i="4"/>
  <c r="J155" i="4"/>
  <c r="J132" i="4"/>
  <c r="J20" i="5"/>
  <c r="J20" i="6" s="1"/>
  <c r="J20" i="8" s="1"/>
  <c r="K20" i="9" s="1"/>
  <c r="J151" i="4"/>
  <c r="J120" i="5"/>
  <c r="J120" i="6" s="1"/>
  <c r="J120" i="8" s="1"/>
  <c r="K120" i="9" s="1"/>
  <c r="J176" i="4"/>
  <c r="I167" i="3"/>
  <c r="H3" i="3"/>
  <c r="I18" i="3"/>
  <c r="H114" i="3"/>
  <c r="I183" i="3"/>
  <c r="I64" i="3"/>
  <c r="H106" i="3"/>
  <c r="I30" i="3"/>
  <c r="H163" i="3"/>
  <c r="H130" i="3"/>
  <c r="I144" i="6"/>
  <c r="I144" i="8" s="1"/>
  <c r="J144" i="9" s="1"/>
  <c r="J58" i="3"/>
  <c r="I68" i="5"/>
  <c r="I68" i="4"/>
  <c r="I78" i="5"/>
  <c r="I78" i="6" s="1"/>
  <c r="I78" i="8" s="1"/>
  <c r="J78" i="9" s="1"/>
  <c r="I78" i="4"/>
  <c r="H192" i="4"/>
  <c r="H192" i="5"/>
  <c r="H192" i="6" s="1"/>
  <c r="H192" i="8" s="1"/>
  <c r="I192" i="9" s="1"/>
  <c r="H32" i="5"/>
  <c r="H32" i="6" s="1"/>
  <c r="H32" i="8" s="1"/>
  <c r="I32" i="9" s="1"/>
  <c r="H32" i="4"/>
  <c r="H145" i="5"/>
  <c r="H145" i="6" s="1"/>
  <c r="H145" i="8" s="1"/>
  <c r="I145" i="9" s="1"/>
  <c r="H145" i="4"/>
  <c r="H96" i="3"/>
  <c r="I118" i="5"/>
  <c r="I118" i="6" s="1"/>
  <c r="I118" i="8" s="1"/>
  <c r="J118" i="9" s="1"/>
  <c r="I118" i="4"/>
  <c r="H115" i="5"/>
  <c r="H115" i="6" s="1"/>
  <c r="H115" i="8" s="1"/>
  <c r="I115" i="9" s="1"/>
  <c r="H115" i="4"/>
  <c r="I174" i="5"/>
  <c r="I174" i="6" s="1"/>
  <c r="I174" i="8" s="1"/>
  <c r="J174" i="9" s="1"/>
  <c r="I174" i="4"/>
  <c r="J44" i="3"/>
  <c r="J14" i="3"/>
  <c r="I72" i="3"/>
  <c r="H162" i="6"/>
  <c r="H162" i="8" s="1"/>
  <c r="I162" i="9" s="1"/>
  <c r="H48" i="5"/>
  <c r="H48" i="6" s="1"/>
  <c r="H48" i="8" s="1"/>
  <c r="I48" i="9" s="1"/>
  <c r="H48" i="4"/>
  <c r="J185" i="4"/>
  <c r="I166" i="5"/>
  <c r="I166" i="6" s="1"/>
  <c r="I166" i="8" s="1"/>
  <c r="J166" i="9" s="1"/>
  <c r="I166" i="4"/>
  <c r="I150" i="6"/>
  <c r="I150" i="8" s="1"/>
  <c r="J150" i="9" s="1"/>
  <c r="I190" i="4"/>
  <c r="I190" i="5"/>
  <c r="I190" i="6" s="1"/>
  <c r="I190" i="8" s="1"/>
  <c r="J190" i="9" s="1"/>
  <c r="H38" i="6"/>
  <c r="H38" i="8" s="1"/>
  <c r="I38" i="9" s="1"/>
  <c r="I23" i="3"/>
  <c r="J27" i="3"/>
  <c r="I77" i="3"/>
  <c r="H57" i="4"/>
  <c r="H57" i="5"/>
  <c r="H57" i="6" s="1"/>
  <c r="H57" i="8" s="1"/>
  <c r="I57" i="9" s="1"/>
  <c r="H134" i="5"/>
  <c r="H134" i="4"/>
  <c r="H191" i="5"/>
  <c r="H191" i="6" s="1"/>
  <c r="H191" i="8" s="1"/>
  <c r="I191" i="9" s="1"/>
  <c r="H191" i="4"/>
  <c r="H171" i="5"/>
  <c r="H171" i="4"/>
  <c r="I127" i="5"/>
  <c r="I127" i="4"/>
  <c r="G139" i="6"/>
  <c r="G139" i="8" s="1"/>
  <c r="H139" i="9" s="1"/>
  <c r="H29" i="4"/>
  <c r="H29" i="5"/>
  <c r="H29" i="6" s="1"/>
  <c r="H29" i="8" s="1"/>
  <c r="I29" i="9" s="1"/>
  <c r="I138" i="5"/>
  <c r="I138" i="4"/>
  <c r="H45" i="4"/>
  <c r="H45" i="5"/>
  <c r="H45" i="6" s="1"/>
  <c r="H45" i="8" s="1"/>
  <c r="I45" i="9" s="1"/>
  <c r="I173" i="3"/>
  <c r="J60" i="3"/>
  <c r="I181" i="3"/>
  <c r="G186" i="5"/>
  <c r="G186" i="6" s="1"/>
  <c r="G186" i="8" s="1"/>
  <c r="H186" i="9" s="1"/>
  <c r="G186" i="4"/>
  <c r="I76" i="3"/>
  <c r="I70" i="4"/>
  <c r="I70" i="5"/>
  <c r="I70" i="6" s="1"/>
  <c r="I70" i="8" s="1"/>
  <c r="J70" i="9" s="1"/>
  <c r="I165" i="4"/>
  <c r="I165" i="5"/>
  <c r="I165" i="6" s="1"/>
  <c r="I165" i="8" s="1"/>
  <c r="J165" i="9" s="1"/>
  <c r="I55" i="6"/>
  <c r="I55" i="8" s="1"/>
  <c r="J55" i="9" s="1"/>
  <c r="I175" i="3"/>
  <c r="H99" i="5"/>
  <c r="H99" i="4"/>
  <c r="J46" i="3"/>
  <c r="J164" i="4"/>
  <c r="H113" i="6"/>
  <c r="H113" i="8" s="1"/>
  <c r="I113" i="9" s="1"/>
  <c r="I39" i="3"/>
  <c r="I33" i="4"/>
  <c r="I33" i="5"/>
  <c r="I33" i="6" s="1"/>
  <c r="I33" i="8" s="1"/>
  <c r="J33" i="9" s="1"/>
  <c r="J7" i="3"/>
  <c r="I4" i="5"/>
  <c r="I4" i="6" s="1"/>
  <c r="I4" i="8" s="1"/>
  <c r="J4" i="9" s="1"/>
  <c r="I4" i="4"/>
  <c r="I141" i="5"/>
  <c r="I141" i="6" s="1"/>
  <c r="I141" i="8" s="1"/>
  <c r="J141" i="9" s="1"/>
  <c r="I141" i="4"/>
  <c r="I104" i="4"/>
  <c r="I104" i="5"/>
  <c r="H146" i="5"/>
  <c r="H146" i="6" s="1"/>
  <c r="H146" i="8" s="1"/>
  <c r="I146" i="9" s="1"/>
  <c r="H146" i="4"/>
  <c r="I71" i="5"/>
  <c r="I71" i="6" s="1"/>
  <c r="I71" i="8" s="1"/>
  <c r="J71" i="9" s="1"/>
  <c r="I71" i="4"/>
  <c r="I152" i="3"/>
  <c r="I12" i="5"/>
  <c r="I12" i="6" s="1"/>
  <c r="I12" i="8" s="1"/>
  <c r="J12" i="9" s="1"/>
  <c r="I12" i="4"/>
  <c r="I168" i="5"/>
  <c r="I168" i="6" s="1"/>
  <c r="I168" i="8" s="1"/>
  <c r="J168" i="9" s="1"/>
  <c r="I168" i="4"/>
  <c r="I131" i="3"/>
  <c r="I37" i="3"/>
  <c r="I93" i="3"/>
  <c r="I54" i="5"/>
  <c r="I54" i="4"/>
  <c r="I197" i="4"/>
  <c r="I197" i="5"/>
  <c r="I197" i="6" s="1"/>
  <c r="I197" i="8" s="1"/>
  <c r="J197" i="9" s="1"/>
  <c r="I52" i="5"/>
  <c r="I52" i="6" s="1"/>
  <c r="I52" i="8" s="1"/>
  <c r="J52" i="9" s="1"/>
  <c r="I52" i="4"/>
  <c r="J119" i="3"/>
  <c r="I53" i="3"/>
  <c r="H17" i="5"/>
  <c r="H17" i="4"/>
  <c r="H83" i="5"/>
  <c r="H83" i="6" s="1"/>
  <c r="H83" i="8" s="1"/>
  <c r="I83" i="9" s="1"/>
  <c r="H83" i="4"/>
  <c r="H103" i="4"/>
  <c r="H103" i="5"/>
  <c r="H103" i="6" s="1"/>
  <c r="H103" i="8" s="1"/>
  <c r="I103" i="9" s="1"/>
  <c r="I28" i="5"/>
  <c r="I28" i="6" s="1"/>
  <c r="I28" i="8" s="1"/>
  <c r="J28" i="9" s="1"/>
  <c r="I28" i="4"/>
  <c r="I137" i="3"/>
  <c r="I84" i="5"/>
  <c r="I84" i="6" s="1"/>
  <c r="I84" i="8" s="1"/>
  <c r="J84" i="9" s="1"/>
  <c r="I84" i="4"/>
  <c r="I35" i="3"/>
  <c r="H36" i="6"/>
  <c r="H36" i="8" s="1"/>
  <c r="I36" i="9" s="1"/>
  <c r="J73" i="3"/>
  <c r="I156" i="3"/>
  <c r="I49" i="3"/>
  <c r="H74" i="5"/>
  <c r="H74" i="6" s="1"/>
  <c r="H74" i="8" s="1"/>
  <c r="I74" i="9" s="1"/>
  <c r="H74" i="4"/>
  <c r="H126" i="4"/>
  <c r="H126" i="5"/>
  <c r="H126" i="6" s="1"/>
  <c r="H126" i="8" s="1"/>
  <c r="I126" i="9" s="1"/>
  <c r="J85" i="4"/>
  <c r="J97" i="4"/>
  <c r="I195" i="3"/>
  <c r="I80" i="3"/>
  <c r="I199" i="5"/>
  <c r="I199" i="6" s="1"/>
  <c r="I199" i="8" s="1"/>
  <c r="J199" i="9" s="1"/>
  <c r="I199" i="4"/>
  <c r="I41" i="5"/>
  <c r="I41" i="6" s="1"/>
  <c r="I41" i="8" s="1"/>
  <c r="J41" i="9" s="1"/>
  <c r="I41" i="4"/>
  <c r="I31" i="3"/>
  <c r="I90" i="6"/>
  <c r="I90" i="8" s="1"/>
  <c r="J90" i="9" s="1"/>
  <c r="I59" i="3"/>
  <c r="I180" i="5"/>
  <c r="I180" i="6" s="1"/>
  <c r="I180" i="8" s="1"/>
  <c r="J180" i="9" s="1"/>
  <c r="I180" i="4"/>
  <c r="I148" i="4"/>
  <c r="I148" i="5"/>
  <c r="I148" i="6" s="1"/>
  <c r="I148" i="8" s="1"/>
  <c r="J148" i="9" s="1"/>
  <c r="I149" i="4"/>
  <c r="I149" i="5"/>
  <c r="I189" i="3"/>
  <c r="I159" i="3"/>
  <c r="I198" i="3"/>
  <c r="H66" i="5"/>
  <c r="H66" i="4"/>
  <c r="I42" i="5"/>
  <c r="I42" i="6" s="1"/>
  <c r="I42" i="8" s="1"/>
  <c r="J42" i="9" s="1"/>
  <c r="I42" i="4"/>
  <c r="H22" i="5"/>
  <c r="H22" i="6" s="1"/>
  <c r="H22" i="8" s="1"/>
  <c r="I22" i="9" s="1"/>
  <c r="H22" i="4"/>
  <c r="I56" i="5"/>
  <c r="I56" i="6" s="1"/>
  <c r="I56" i="8" s="1"/>
  <c r="J56" i="9" s="1"/>
  <c r="I56" i="4"/>
  <c r="H122" i="5"/>
  <c r="H122" i="6" s="1"/>
  <c r="H122" i="8" s="1"/>
  <c r="I122" i="9" s="1"/>
  <c r="H122" i="4"/>
  <c r="I47" i="5"/>
  <c r="I47" i="4"/>
  <c r="I125" i="3"/>
  <c r="I34" i="3"/>
  <c r="H86" i="6"/>
  <c r="H86" i="8" s="1"/>
  <c r="I86" i="9" s="1"/>
  <c r="I170" i="3"/>
  <c r="J196" i="4"/>
  <c r="I160" i="4"/>
  <c r="I160" i="5"/>
  <c r="I160" i="6" s="1"/>
  <c r="I160" i="8" s="1"/>
  <c r="J160" i="9" s="1"/>
  <c r="H117" i="5"/>
  <c r="H117" i="4"/>
  <c r="H111" i="4"/>
  <c r="H111" i="5"/>
  <c r="H111" i="6" s="1"/>
  <c r="H111" i="8" s="1"/>
  <c r="I111" i="9" s="1"/>
  <c r="H63" i="5"/>
  <c r="H63" i="6" s="1"/>
  <c r="H63" i="8" s="1"/>
  <c r="I63" i="9" s="1"/>
  <c r="H63" i="4"/>
  <c r="I182" i="3"/>
  <c r="H51" i="5"/>
  <c r="H51" i="6" s="1"/>
  <c r="H51" i="8" s="1"/>
  <c r="I51" i="9" s="1"/>
  <c r="H51" i="4"/>
  <c r="H65" i="5"/>
  <c r="H65" i="4"/>
  <c r="I112" i="3"/>
  <c r="H102" i="6"/>
  <c r="H102" i="8" s="1"/>
  <c r="I102" i="9" s="1"/>
  <c r="I128" i="4"/>
  <c r="I128" i="5"/>
  <c r="I153" i="3"/>
  <c r="I5" i="3"/>
  <c r="I158" i="5"/>
  <c r="I158" i="6" s="1"/>
  <c r="I158" i="8" s="1"/>
  <c r="J158" i="9" s="1"/>
  <c r="I158" i="4"/>
  <c r="I15" i="3"/>
  <c r="I154" i="5"/>
  <c r="I154" i="4"/>
  <c r="J8" i="4"/>
  <c r="I26" i="5"/>
  <c r="I26" i="6" s="1"/>
  <c r="I26" i="8" s="1"/>
  <c r="J26" i="9" s="1"/>
  <c r="I26" i="4"/>
  <c r="I178" i="3"/>
  <c r="H172" i="5"/>
  <c r="H172" i="6" s="1"/>
  <c r="H172" i="8" s="1"/>
  <c r="I172" i="9" s="1"/>
  <c r="H172" i="4"/>
  <c r="I81" i="3"/>
  <c r="I10" i="5"/>
  <c r="I10" i="6" s="1"/>
  <c r="I10" i="8" s="1"/>
  <c r="J10" i="9" s="1"/>
  <c r="I10" i="4"/>
  <c r="H161" i="3"/>
  <c r="H124" i="6"/>
  <c r="H124" i="8" s="1"/>
  <c r="I124" i="9" s="1"/>
  <c r="H133" i="4"/>
  <c r="H133" i="5"/>
  <c r="H133" i="6" s="1"/>
  <c r="H133" i="8" s="1"/>
  <c r="I133" i="9" s="1"/>
  <c r="I6" i="3"/>
  <c r="I24" i="5"/>
  <c r="I24" i="4"/>
  <c r="H11" i="6"/>
  <c r="H11" i="8" s="1"/>
  <c r="I11" i="9" s="1"/>
  <c r="H116" i="6"/>
  <c r="H116" i="8" s="1"/>
  <c r="I116" i="9" s="1"/>
  <c r="I100" i="3"/>
  <c r="I62" i="4"/>
  <c r="I62" i="5"/>
  <c r="I62" i="6" s="1"/>
  <c r="I62" i="8" s="1"/>
  <c r="J62" i="9" s="1"/>
  <c r="H109" i="4"/>
  <c r="H109" i="5"/>
  <c r="I157" i="3"/>
  <c r="H169" i="5"/>
  <c r="H169" i="6" s="1"/>
  <c r="H169" i="8" s="1"/>
  <c r="I169" i="9" s="1"/>
  <c r="H169" i="4"/>
  <c r="I79" i="5"/>
  <c r="I79" i="4"/>
  <c r="I105" i="5"/>
  <c r="I105" i="6" s="1"/>
  <c r="I105" i="8" s="1"/>
  <c r="J105" i="9" s="1"/>
  <c r="I105" i="4"/>
  <c r="I98" i="3"/>
  <c r="I25" i="3"/>
  <c r="H43" i="5"/>
  <c r="H43" i="6" s="1"/>
  <c r="H43" i="8" s="1"/>
  <c r="I43" i="9" s="1"/>
  <c r="H43" i="4"/>
  <c r="I108" i="5"/>
  <c r="I108" i="6" s="1"/>
  <c r="I108" i="8" s="1"/>
  <c r="J108" i="9" s="1"/>
  <c r="I108" i="4"/>
  <c r="G194" i="6"/>
  <c r="G194" i="8" s="1"/>
  <c r="H194" i="9" s="1"/>
  <c r="J121" i="3"/>
  <c r="I75" i="3"/>
  <c r="I95" i="4"/>
  <c r="I95" i="5"/>
  <c r="H143" i="3"/>
  <c r="I147" i="5"/>
  <c r="I147" i="4"/>
  <c r="G67" i="6"/>
  <c r="G67" i="8" s="1"/>
  <c r="H67" i="9" s="1"/>
  <c r="I200" i="3"/>
  <c r="I13" i="5"/>
  <c r="I13" i="4"/>
  <c r="I87" i="4"/>
  <c r="I87" i="5"/>
  <c r="I87" i="6" s="1"/>
  <c r="I87" i="8" s="1"/>
  <c r="J87" i="9" s="1"/>
  <c r="I92" i="3"/>
  <c r="I16" i="3"/>
  <c r="H19" i="6"/>
  <c r="H19" i="8" s="1"/>
  <c r="I19" i="9" s="1"/>
  <c r="I82" i="5"/>
  <c r="I82" i="4"/>
  <c r="I201" i="5"/>
  <c r="I201" i="4"/>
  <c r="I188" i="3"/>
  <c r="I50" i="3"/>
  <c r="H193" i="5"/>
  <c r="H193" i="6" s="1"/>
  <c r="H193" i="8" s="1"/>
  <c r="I193" i="9" s="1"/>
  <c r="H193" i="4"/>
  <c r="H187" i="4"/>
  <c r="H187" i="5"/>
  <c r="I179" i="5"/>
  <c r="I179" i="6" s="1"/>
  <c r="I179" i="8" s="1"/>
  <c r="J179" i="9" s="1"/>
  <c r="I179" i="4"/>
  <c r="H129" i="5"/>
  <c r="H129" i="6" s="1"/>
  <c r="H129" i="8" s="1"/>
  <c r="I129" i="9" s="1"/>
  <c r="H129" i="4"/>
  <c r="I2" i="4"/>
  <c r="I2" i="5"/>
  <c r="I2" i="6" s="1"/>
  <c r="I2" i="8" s="1"/>
  <c r="J2" i="9" s="1"/>
  <c r="J132" i="6"/>
  <c r="J132" i="8" s="1"/>
  <c r="K132" i="9" s="1"/>
  <c r="J151" i="6"/>
  <c r="J151" i="8" s="1"/>
  <c r="K151" i="9" s="1"/>
  <c r="J91" i="6"/>
  <c r="J91" i="8" s="1"/>
  <c r="K91" i="9" s="1"/>
  <c r="J155" i="6"/>
  <c r="J155" i="8" s="1"/>
  <c r="K155" i="9" s="1"/>
  <c r="J9" i="6"/>
  <c r="J9" i="8" s="1"/>
  <c r="K9" i="9" s="1"/>
  <c r="J89" i="6"/>
  <c r="J89" i="8" s="1"/>
  <c r="K89" i="9" s="1"/>
  <c r="J184" i="6"/>
  <c r="J184" i="8" s="1"/>
  <c r="K184" i="9" s="1"/>
  <c r="J88" i="6"/>
  <c r="J88" i="8" s="1"/>
  <c r="K88" i="9" s="1"/>
  <c r="J176" i="6"/>
  <c r="J176" i="8" s="1"/>
  <c r="K176" i="9" s="1"/>
  <c r="J85" i="6"/>
  <c r="J85" i="8" s="1"/>
  <c r="K85" i="9" s="1"/>
  <c r="J101" i="6"/>
  <c r="J101" i="8" s="1"/>
  <c r="K101" i="9" s="1"/>
  <c r="J142" i="6"/>
  <c r="J142" i="8" s="1"/>
  <c r="K142" i="9" s="1"/>
  <c r="J107" i="6"/>
  <c r="J107" i="8" s="1"/>
  <c r="K107" i="9" s="1"/>
  <c r="J185" i="6"/>
  <c r="J185" i="8" s="1"/>
  <c r="K185" i="9" s="1"/>
  <c r="J8" i="6"/>
  <c r="J8" i="8" s="1"/>
  <c r="K8" i="9" s="1"/>
  <c r="J164" i="6"/>
  <c r="J164" i="8" s="1"/>
  <c r="K164" i="9" s="1"/>
  <c r="J40" i="6"/>
  <c r="J40" i="8" s="1"/>
  <c r="K40" i="9" s="1"/>
  <c r="J196" i="6"/>
  <c r="J196" i="8" s="1"/>
  <c r="K196" i="9" s="1"/>
  <c r="J21" i="6"/>
  <c r="J21" i="8" s="1"/>
  <c r="K21" i="9" s="1"/>
  <c r="J61" i="6"/>
  <c r="J61" i="8" s="1"/>
  <c r="K61" i="9" s="1"/>
  <c r="J97" i="6"/>
  <c r="J97" i="8" s="1"/>
  <c r="K97" i="9" s="1"/>
  <c r="J123" i="6"/>
  <c r="J123" i="8" s="1"/>
  <c r="K123" i="9" s="1"/>
  <c r="J140" i="5" l="1"/>
  <c r="J140" i="6" s="1"/>
  <c r="J140" i="8" s="1"/>
  <c r="K140" i="9" s="1"/>
  <c r="J140" i="4"/>
  <c r="J177" i="3"/>
  <c r="K20" i="3"/>
  <c r="K20" i="5" s="1"/>
  <c r="H139" i="3"/>
  <c r="I19" i="3"/>
  <c r="I102" i="3"/>
  <c r="I116" i="3"/>
  <c r="J144" i="3"/>
  <c r="K8" i="3"/>
  <c r="K8" i="4" s="1"/>
  <c r="J90" i="3"/>
  <c r="K136" i="3"/>
  <c r="K136" i="4" s="1"/>
  <c r="K185" i="3"/>
  <c r="K185" i="5" s="1"/>
  <c r="K155" i="3"/>
  <c r="K155" i="4" s="1"/>
  <c r="J55" i="3"/>
  <c r="I86" i="3"/>
  <c r="H194" i="3"/>
  <c r="H67" i="3"/>
  <c r="I162" i="3"/>
  <c r="K101" i="3"/>
  <c r="K101" i="5" s="1"/>
  <c r="I124" i="3"/>
  <c r="K142" i="3"/>
  <c r="K142" i="5" s="1"/>
  <c r="I93" i="4"/>
  <c r="I93" i="5"/>
  <c r="K123" i="3"/>
  <c r="K123" i="4" s="1"/>
  <c r="K135" i="3"/>
  <c r="K135" i="4" s="1"/>
  <c r="I43" i="3"/>
  <c r="H109" i="6"/>
  <c r="H109" i="8" s="1"/>
  <c r="I109" i="9" s="1"/>
  <c r="I35" i="5"/>
  <c r="I35" i="6" s="1"/>
  <c r="I35" i="8" s="1"/>
  <c r="J35" i="9" s="1"/>
  <c r="I35" i="4"/>
  <c r="I146" i="3"/>
  <c r="I113" i="3"/>
  <c r="I48" i="3"/>
  <c r="K97" i="3"/>
  <c r="K97" i="5" s="1"/>
  <c r="K132" i="3"/>
  <c r="K132" i="5" s="1"/>
  <c r="H187" i="6"/>
  <c r="H187" i="8" s="1"/>
  <c r="I187" i="9" s="1"/>
  <c r="I16" i="5"/>
  <c r="I16" i="6" s="1"/>
  <c r="I16" i="8" s="1"/>
  <c r="J16" i="9" s="1"/>
  <c r="I16" i="4"/>
  <c r="I147" i="6"/>
  <c r="I147" i="8" s="1"/>
  <c r="J147" i="9" s="1"/>
  <c r="I6" i="5"/>
  <c r="I6" i="4"/>
  <c r="I81" i="5"/>
  <c r="I81" i="6" s="1"/>
  <c r="I81" i="8" s="1"/>
  <c r="J81" i="9" s="1"/>
  <c r="I81" i="4"/>
  <c r="J158" i="3"/>
  <c r="H117" i="6"/>
  <c r="H117" i="8" s="1"/>
  <c r="I117" i="9" s="1"/>
  <c r="I125" i="4"/>
  <c r="I125" i="5"/>
  <c r="I125" i="6" s="1"/>
  <c r="I125" i="8" s="1"/>
  <c r="J125" i="9" s="1"/>
  <c r="I198" i="5"/>
  <c r="I198" i="4"/>
  <c r="I31" i="5"/>
  <c r="I31" i="6" s="1"/>
  <c r="I31" i="8" s="1"/>
  <c r="J31" i="9" s="1"/>
  <c r="I31" i="4"/>
  <c r="H17" i="6"/>
  <c r="H17" i="8" s="1"/>
  <c r="I17" i="9" s="1"/>
  <c r="I37" i="5"/>
  <c r="I37" i="6" s="1"/>
  <c r="I37" i="8" s="1"/>
  <c r="J37" i="9" s="1"/>
  <c r="I37" i="4"/>
  <c r="J165" i="3"/>
  <c r="I23" i="4"/>
  <c r="I23" i="5"/>
  <c r="I23" i="6" s="1"/>
  <c r="I23" i="8" s="1"/>
  <c r="J23" i="9" s="1"/>
  <c r="J118" i="3"/>
  <c r="J58" i="4"/>
  <c r="J58" i="5"/>
  <c r="K196" i="3"/>
  <c r="K196" i="5" s="1"/>
  <c r="K89" i="3"/>
  <c r="K89" i="5" s="1"/>
  <c r="I133" i="3"/>
  <c r="H65" i="6"/>
  <c r="H65" i="8" s="1"/>
  <c r="I65" i="9" s="1"/>
  <c r="I104" i="6"/>
  <c r="I104" i="8" s="1"/>
  <c r="J104" i="9" s="1"/>
  <c r="I64" i="4"/>
  <c r="I64" i="5"/>
  <c r="I64" i="6" s="1"/>
  <c r="I64" i="8" s="1"/>
  <c r="J64" i="9" s="1"/>
  <c r="I15" i="5"/>
  <c r="I15" i="6" s="1"/>
  <c r="I15" i="8" s="1"/>
  <c r="J15" i="9" s="1"/>
  <c r="I15" i="4"/>
  <c r="J71" i="3"/>
  <c r="I83" i="3"/>
  <c r="I181" i="5"/>
  <c r="I181" i="6" s="1"/>
  <c r="I181" i="8" s="1"/>
  <c r="J181" i="9" s="1"/>
  <c r="I181" i="4"/>
  <c r="J160" i="3"/>
  <c r="I95" i="6"/>
  <c r="I95" i="8" s="1"/>
  <c r="J95" i="9" s="1"/>
  <c r="K176" i="3"/>
  <c r="K176" i="4" s="1"/>
  <c r="J199" i="3"/>
  <c r="I122" i="3"/>
  <c r="K94" i="3"/>
  <c r="K94" i="5" s="1"/>
  <c r="I75" i="4"/>
  <c r="I75" i="5"/>
  <c r="I75" i="6" s="1"/>
  <c r="I75" i="8" s="1"/>
  <c r="J75" i="9" s="1"/>
  <c r="I173" i="5"/>
  <c r="I173" i="6" s="1"/>
  <c r="I173" i="8" s="1"/>
  <c r="J173" i="9" s="1"/>
  <c r="I173" i="4"/>
  <c r="I188" i="4"/>
  <c r="I188" i="5"/>
  <c r="I188" i="6" s="1"/>
  <c r="I188" i="8" s="1"/>
  <c r="J188" i="9" s="1"/>
  <c r="I100" i="5"/>
  <c r="I100" i="4"/>
  <c r="I170" i="4"/>
  <c r="I170" i="5"/>
  <c r="I170" i="6" s="1"/>
  <c r="I170" i="8" s="1"/>
  <c r="J170" i="9" s="1"/>
  <c r="J56" i="3"/>
  <c r="J148" i="3"/>
  <c r="I156" i="5"/>
  <c r="I156" i="6" s="1"/>
  <c r="I156" i="8" s="1"/>
  <c r="J156" i="9" s="1"/>
  <c r="I156" i="4"/>
  <c r="J52" i="3"/>
  <c r="J12" i="3"/>
  <c r="J46" i="4"/>
  <c r="J46" i="5"/>
  <c r="J46" i="6" s="1"/>
  <c r="J46" i="8" s="1"/>
  <c r="K46" i="9" s="1"/>
  <c r="I76" i="5"/>
  <c r="I76" i="4"/>
  <c r="I45" i="3"/>
  <c r="J14" i="5"/>
  <c r="J14" i="6" s="1"/>
  <c r="J14" i="8" s="1"/>
  <c r="K14" i="9" s="1"/>
  <c r="J14" i="4"/>
  <c r="I18" i="5"/>
  <c r="I18" i="6" s="1"/>
  <c r="I18" i="8" s="1"/>
  <c r="J18" i="9" s="1"/>
  <c r="I18" i="4"/>
  <c r="I126" i="3"/>
  <c r="H106" i="4"/>
  <c r="H106" i="5"/>
  <c r="H106" i="6" s="1"/>
  <c r="H106" i="8" s="1"/>
  <c r="I106" i="9" s="1"/>
  <c r="H66" i="6"/>
  <c r="H66" i="8" s="1"/>
  <c r="I66" i="9" s="1"/>
  <c r="I39" i="4"/>
  <c r="I39" i="5"/>
  <c r="I39" i="6" s="1"/>
  <c r="I39" i="8" s="1"/>
  <c r="J39" i="9" s="1"/>
  <c r="I68" i="6"/>
  <c r="I68" i="8" s="1"/>
  <c r="J68" i="9" s="1"/>
  <c r="I25" i="5"/>
  <c r="I25" i="4"/>
  <c r="I74" i="3"/>
  <c r="J141" i="3"/>
  <c r="J60" i="5"/>
  <c r="J60" i="6" s="1"/>
  <c r="J60" i="8" s="1"/>
  <c r="K60" i="9" s="1"/>
  <c r="J60" i="4"/>
  <c r="K88" i="3"/>
  <c r="K88" i="5" s="1"/>
  <c r="I191" i="3"/>
  <c r="I13" i="6"/>
  <c r="I13" i="8" s="1"/>
  <c r="J13" i="9" s="1"/>
  <c r="J121" i="4"/>
  <c r="J121" i="5"/>
  <c r="J121" i="6" s="1"/>
  <c r="J121" i="8" s="1"/>
  <c r="K121" i="9" s="1"/>
  <c r="I79" i="6"/>
  <c r="I79" i="8" s="1"/>
  <c r="J79" i="9" s="1"/>
  <c r="I63" i="3"/>
  <c r="I195" i="5"/>
  <c r="I195" i="4"/>
  <c r="J28" i="3"/>
  <c r="J197" i="3"/>
  <c r="J4" i="3"/>
  <c r="H134" i="6"/>
  <c r="H134" i="8" s="1"/>
  <c r="I134" i="9" s="1"/>
  <c r="I32" i="3"/>
  <c r="H163" i="5"/>
  <c r="H163" i="6" s="1"/>
  <c r="H163" i="8" s="1"/>
  <c r="I163" i="9" s="1"/>
  <c r="H163" i="4"/>
  <c r="J10" i="3"/>
  <c r="I172" i="3"/>
  <c r="I47" i="6"/>
  <c r="I47" i="8" s="1"/>
  <c r="J47" i="9" s="1"/>
  <c r="H96" i="4"/>
  <c r="H96" i="5"/>
  <c r="H96" i="6" s="1"/>
  <c r="H96" i="8" s="1"/>
  <c r="I96" i="9" s="1"/>
  <c r="I183" i="5"/>
  <c r="I183" i="6" s="1"/>
  <c r="I183" i="8" s="1"/>
  <c r="J183" i="9" s="1"/>
  <c r="I183" i="4"/>
  <c r="I178" i="5"/>
  <c r="I178" i="6" s="1"/>
  <c r="I178" i="8" s="1"/>
  <c r="J178" i="9" s="1"/>
  <c r="I178" i="4"/>
  <c r="I189" i="5"/>
  <c r="I189" i="6" s="1"/>
  <c r="I189" i="8" s="1"/>
  <c r="J189" i="9" s="1"/>
  <c r="I189" i="4"/>
  <c r="J190" i="3"/>
  <c r="J87" i="3"/>
  <c r="J119" i="5"/>
  <c r="J119" i="6" s="1"/>
  <c r="J119" i="8" s="1"/>
  <c r="K119" i="9" s="1"/>
  <c r="J119" i="4"/>
  <c r="J105" i="3"/>
  <c r="J150" i="3"/>
  <c r="I129" i="3"/>
  <c r="I201" i="6"/>
  <c r="I201" i="8" s="1"/>
  <c r="J201" i="9" s="1"/>
  <c r="J73" i="5"/>
  <c r="J73" i="6" s="1"/>
  <c r="J73" i="8" s="1"/>
  <c r="K73" i="9" s="1"/>
  <c r="J73" i="4"/>
  <c r="I103" i="3"/>
  <c r="H99" i="6"/>
  <c r="H99" i="8" s="1"/>
  <c r="I99" i="9" s="1"/>
  <c r="I57" i="3"/>
  <c r="J166" i="3"/>
  <c r="J44" i="4"/>
  <c r="J44" i="5"/>
  <c r="J44" i="6" s="1"/>
  <c r="J44" i="8" s="1"/>
  <c r="K44" i="9" s="1"/>
  <c r="I192" i="3"/>
  <c r="J41" i="3"/>
  <c r="I131" i="5"/>
  <c r="I131" i="6" s="1"/>
  <c r="I131" i="8" s="1"/>
  <c r="J131" i="9" s="1"/>
  <c r="I131" i="4"/>
  <c r="I51" i="3"/>
  <c r="I72" i="5"/>
  <c r="I72" i="6" s="1"/>
  <c r="I72" i="8" s="1"/>
  <c r="J72" i="9" s="1"/>
  <c r="I72" i="4"/>
  <c r="J62" i="3"/>
  <c r="I153" i="5"/>
  <c r="I153" i="4"/>
  <c r="I49" i="4"/>
  <c r="I49" i="5"/>
  <c r="I145" i="3"/>
  <c r="I149" i="6"/>
  <c r="I149" i="8" s="1"/>
  <c r="J149" i="9" s="1"/>
  <c r="H114" i="5"/>
  <c r="H114" i="4"/>
  <c r="I182" i="4"/>
  <c r="I182" i="5"/>
  <c r="I80" i="5"/>
  <c r="I80" i="6" s="1"/>
  <c r="I80" i="8" s="1"/>
  <c r="J80" i="9" s="1"/>
  <c r="I80" i="4"/>
  <c r="K85" i="3"/>
  <c r="K85" i="5" s="1"/>
  <c r="K184" i="3"/>
  <c r="K184" i="4" s="1"/>
  <c r="I169" i="3"/>
  <c r="I22" i="3"/>
  <c r="J180" i="3"/>
  <c r="I152" i="5"/>
  <c r="I152" i="6" s="1"/>
  <c r="I152" i="8" s="1"/>
  <c r="J152" i="9" s="1"/>
  <c r="I152" i="4"/>
  <c r="J7" i="5"/>
  <c r="J7" i="6" s="1"/>
  <c r="J7" i="8" s="1"/>
  <c r="K7" i="9" s="1"/>
  <c r="J7" i="4"/>
  <c r="H186" i="3"/>
  <c r="I138" i="6"/>
  <c r="I138" i="8" s="1"/>
  <c r="J138" i="9" s="1"/>
  <c r="H3" i="5"/>
  <c r="H3" i="6" s="1"/>
  <c r="H3" i="8" s="1"/>
  <c r="I3" i="9" s="1"/>
  <c r="H3" i="4"/>
  <c r="J108" i="3"/>
  <c r="I29" i="3"/>
  <c r="I115" i="3"/>
  <c r="H143" i="5"/>
  <c r="H143" i="4"/>
  <c r="I159" i="4"/>
  <c r="I159" i="5"/>
  <c r="I159" i="6" s="1"/>
  <c r="I159" i="8" s="1"/>
  <c r="J159" i="9" s="1"/>
  <c r="I53" i="5"/>
  <c r="I53" i="6" s="1"/>
  <c r="I53" i="8" s="1"/>
  <c r="J53" i="9" s="1"/>
  <c r="I53" i="4"/>
  <c r="I127" i="6"/>
  <c r="I127" i="8" s="1"/>
  <c r="J127" i="9" s="1"/>
  <c r="I193" i="3"/>
  <c r="K40" i="3"/>
  <c r="K40" i="4" s="1"/>
  <c r="K110" i="3"/>
  <c r="K110" i="5" s="1"/>
  <c r="I98" i="4"/>
  <c r="I98" i="5"/>
  <c r="I98" i="6" s="1"/>
  <c r="I98" i="8" s="1"/>
  <c r="J98" i="9" s="1"/>
  <c r="J168" i="3"/>
  <c r="H171" i="6"/>
  <c r="H171" i="8" s="1"/>
  <c r="I171" i="9" s="1"/>
  <c r="K9" i="3"/>
  <c r="K9" i="5" s="1"/>
  <c r="I50" i="5"/>
  <c r="I50" i="4"/>
  <c r="J26" i="3"/>
  <c r="K61" i="3"/>
  <c r="K61" i="5" s="1"/>
  <c r="K120" i="3"/>
  <c r="K120" i="5" s="1"/>
  <c r="K151" i="3"/>
  <c r="K151" i="4" s="1"/>
  <c r="J179" i="3"/>
  <c r="I82" i="6"/>
  <c r="I82" i="8" s="1"/>
  <c r="J82" i="9" s="1"/>
  <c r="I200" i="4"/>
  <c r="I200" i="5"/>
  <c r="I200" i="6" s="1"/>
  <c r="I200" i="8" s="1"/>
  <c r="J200" i="9" s="1"/>
  <c r="H161" i="5"/>
  <c r="H161" i="6" s="1"/>
  <c r="H161" i="8" s="1"/>
  <c r="I161" i="9" s="1"/>
  <c r="H161" i="4"/>
  <c r="I154" i="6"/>
  <c r="I154" i="8" s="1"/>
  <c r="J154" i="9" s="1"/>
  <c r="I112" i="4"/>
  <c r="I112" i="5"/>
  <c r="I112" i="6" s="1"/>
  <c r="I112" i="8" s="1"/>
  <c r="J112" i="9" s="1"/>
  <c r="I54" i="6"/>
  <c r="I54" i="8" s="1"/>
  <c r="J54" i="9" s="1"/>
  <c r="J33" i="3"/>
  <c r="I30" i="5"/>
  <c r="I30" i="6" s="1"/>
  <c r="I30" i="8" s="1"/>
  <c r="J30" i="9" s="1"/>
  <c r="I30" i="4"/>
  <c r="K21" i="3"/>
  <c r="K21" i="5" s="1"/>
  <c r="K164" i="3"/>
  <c r="K164" i="4" s="1"/>
  <c r="I24" i="6"/>
  <c r="I24" i="8" s="1"/>
  <c r="J24" i="9" s="1"/>
  <c r="I34" i="5"/>
  <c r="I34" i="4"/>
  <c r="J27" i="5"/>
  <c r="J27" i="6" s="1"/>
  <c r="J27" i="8" s="1"/>
  <c r="K27" i="9" s="1"/>
  <c r="J27" i="4"/>
  <c r="I5" i="5"/>
  <c r="I5" i="6" s="1"/>
  <c r="I5" i="8" s="1"/>
  <c r="J5" i="9" s="1"/>
  <c r="I5" i="4"/>
  <c r="J84" i="3"/>
  <c r="I38" i="3"/>
  <c r="K91" i="3"/>
  <c r="K91" i="5" s="1"/>
  <c r="I92" i="4"/>
  <c r="I92" i="5"/>
  <c r="I92" i="6" s="1"/>
  <c r="I92" i="8" s="1"/>
  <c r="J92" i="9" s="1"/>
  <c r="J70" i="3"/>
  <c r="H130" i="5"/>
  <c r="H130" i="4"/>
  <c r="I128" i="6"/>
  <c r="I128" i="8" s="1"/>
  <c r="J128" i="9" s="1"/>
  <c r="I137" i="4"/>
  <c r="I137" i="5"/>
  <c r="I137" i="6" s="1"/>
  <c r="I137" i="8" s="1"/>
  <c r="J137" i="9" s="1"/>
  <c r="K69" i="3"/>
  <c r="K69" i="5" s="1"/>
  <c r="K107" i="3"/>
  <c r="K107" i="5" s="1"/>
  <c r="I157" i="4"/>
  <c r="I157" i="5"/>
  <c r="I11" i="3"/>
  <c r="I111" i="3"/>
  <c r="J42" i="3"/>
  <c r="I59" i="5"/>
  <c r="I59" i="6" s="1"/>
  <c r="I59" i="8" s="1"/>
  <c r="J59" i="9" s="1"/>
  <c r="I59" i="4"/>
  <c r="I36" i="3"/>
  <c r="I175" i="5"/>
  <c r="I175" i="6" s="1"/>
  <c r="I175" i="8" s="1"/>
  <c r="J175" i="9" s="1"/>
  <c r="I175" i="4"/>
  <c r="I77" i="4"/>
  <c r="I77" i="5"/>
  <c r="I77" i="6" s="1"/>
  <c r="I77" i="8" s="1"/>
  <c r="J77" i="9" s="1"/>
  <c r="J174" i="3"/>
  <c r="J78" i="3"/>
  <c r="I167" i="5"/>
  <c r="I167" i="4"/>
  <c r="J2" i="3"/>
  <c r="K8" i="5"/>
  <c r="K136" i="5" l="1"/>
  <c r="K101" i="4"/>
  <c r="K176" i="5"/>
  <c r="K176" i="6" s="1"/>
  <c r="K176" i="8" s="1"/>
  <c r="L176" i="9" s="1"/>
  <c r="K20" i="4"/>
  <c r="K97" i="4"/>
  <c r="K9" i="4"/>
  <c r="K107" i="4"/>
  <c r="K185" i="4"/>
  <c r="K40" i="5"/>
  <c r="K40" i="6" s="1"/>
  <c r="K40" i="8" s="1"/>
  <c r="L40" i="9" s="1"/>
  <c r="K69" i="4"/>
  <c r="K140" i="3"/>
  <c r="K140" i="4" s="1"/>
  <c r="K155" i="5"/>
  <c r="K155" i="6" s="1"/>
  <c r="K155" i="8" s="1"/>
  <c r="L155" i="9" s="1"/>
  <c r="K94" i="4"/>
  <c r="K164" i="5"/>
  <c r="K164" i="6" s="1"/>
  <c r="K164" i="8" s="1"/>
  <c r="L164" i="9" s="1"/>
  <c r="K142" i="4"/>
  <c r="K135" i="5"/>
  <c r="K135" i="6" s="1"/>
  <c r="K135" i="8" s="1"/>
  <c r="L135" i="9" s="1"/>
  <c r="K89" i="4"/>
  <c r="J177" i="4"/>
  <c r="J177" i="5"/>
  <c r="J177" i="6" s="1"/>
  <c r="J177" i="8" s="1"/>
  <c r="K177" i="9" s="1"/>
  <c r="K123" i="5"/>
  <c r="K123" i="6" s="1"/>
  <c r="K123" i="8" s="1"/>
  <c r="L123" i="9" s="1"/>
  <c r="K61" i="4"/>
  <c r="K21" i="4"/>
  <c r="K132" i="4"/>
  <c r="I65" i="3"/>
  <c r="I99" i="3"/>
  <c r="J95" i="3"/>
  <c r="J79" i="3"/>
  <c r="J68" i="3"/>
  <c r="I187" i="3"/>
  <c r="J104" i="3"/>
  <c r="J127" i="3"/>
  <c r="I117" i="3"/>
  <c r="J47" i="3"/>
  <c r="I109" i="3"/>
  <c r="J82" i="3"/>
  <c r="J13" i="3"/>
  <c r="I134" i="3"/>
  <c r="J147" i="3"/>
  <c r="I171" i="3"/>
  <c r="J128" i="3"/>
  <c r="J149" i="3"/>
  <c r="J179" i="5"/>
  <c r="J179" i="4"/>
  <c r="J131" i="3"/>
  <c r="I122" i="5"/>
  <c r="I122" i="6" s="1"/>
  <c r="I122" i="8" s="1"/>
  <c r="J122" i="9" s="1"/>
  <c r="I122" i="4"/>
  <c r="J165" i="5"/>
  <c r="J165" i="6" s="1"/>
  <c r="J165" i="8" s="1"/>
  <c r="K165" i="9" s="1"/>
  <c r="J165" i="4"/>
  <c r="I162" i="5"/>
  <c r="I162" i="6" s="1"/>
  <c r="I162" i="8" s="1"/>
  <c r="J162" i="9" s="1"/>
  <c r="I162" i="4"/>
  <c r="J90" i="4"/>
  <c r="J90" i="5"/>
  <c r="J90" i="6" s="1"/>
  <c r="J90" i="8" s="1"/>
  <c r="K90" i="9" s="1"/>
  <c r="J70" i="4"/>
  <c r="J70" i="5"/>
  <c r="J70" i="6" s="1"/>
  <c r="J70" i="8" s="1"/>
  <c r="K70" i="9" s="1"/>
  <c r="J33" i="4"/>
  <c r="J33" i="5"/>
  <c r="J33" i="6" s="1"/>
  <c r="J33" i="8" s="1"/>
  <c r="K33" i="9" s="1"/>
  <c r="I163" i="3"/>
  <c r="I66" i="3"/>
  <c r="K46" i="3"/>
  <c r="J81" i="3"/>
  <c r="I48" i="5"/>
  <c r="I48" i="4"/>
  <c r="K85" i="4"/>
  <c r="K120" i="4"/>
  <c r="J175" i="3"/>
  <c r="J54" i="3"/>
  <c r="J168" i="5"/>
  <c r="J168" i="4"/>
  <c r="H186" i="5"/>
  <c r="H186" i="4"/>
  <c r="J41" i="5"/>
  <c r="J41" i="6" s="1"/>
  <c r="J41" i="8" s="1"/>
  <c r="K41" i="9" s="1"/>
  <c r="J41" i="4"/>
  <c r="J150" i="5"/>
  <c r="J150" i="6" s="1"/>
  <c r="J150" i="8" s="1"/>
  <c r="K150" i="9" s="1"/>
  <c r="J150" i="4"/>
  <c r="J183" i="3"/>
  <c r="J199" i="4"/>
  <c r="J199" i="5"/>
  <c r="J199" i="6" s="1"/>
  <c r="J199" i="8" s="1"/>
  <c r="K199" i="9" s="1"/>
  <c r="J71" i="5"/>
  <c r="J71" i="4"/>
  <c r="J37" i="3"/>
  <c r="H67" i="4"/>
  <c r="H67" i="5"/>
  <c r="I34" i="6"/>
  <c r="I34" i="8" s="1"/>
  <c r="J34" i="9" s="1"/>
  <c r="J98" i="3"/>
  <c r="I145" i="4"/>
  <c r="I145" i="5"/>
  <c r="I145" i="6" s="1"/>
  <c r="I145" i="8" s="1"/>
  <c r="J145" i="9" s="1"/>
  <c r="I32" i="4"/>
  <c r="I32" i="5"/>
  <c r="I63" i="4"/>
  <c r="I63" i="5"/>
  <c r="I106" i="3"/>
  <c r="I100" i="6"/>
  <c r="I100" i="8" s="1"/>
  <c r="J100" i="9" s="1"/>
  <c r="I133" i="5"/>
  <c r="I133" i="6" s="1"/>
  <c r="I133" i="8" s="1"/>
  <c r="J133" i="9" s="1"/>
  <c r="I133" i="4"/>
  <c r="I6" i="6"/>
  <c r="I6" i="8" s="1"/>
  <c r="J6" i="9" s="1"/>
  <c r="I113" i="5"/>
  <c r="I113" i="6" s="1"/>
  <c r="I113" i="8" s="1"/>
  <c r="J113" i="9" s="1"/>
  <c r="I113" i="4"/>
  <c r="J53" i="3"/>
  <c r="J170" i="3"/>
  <c r="J158" i="4"/>
  <c r="J158" i="5"/>
  <c r="J158" i="6" s="1"/>
  <c r="J158" i="8" s="1"/>
  <c r="K158" i="9" s="1"/>
  <c r="K27" i="3"/>
  <c r="I76" i="6"/>
  <c r="I76" i="8" s="1"/>
  <c r="J76" i="9" s="1"/>
  <c r="J24" i="3"/>
  <c r="J15" i="3"/>
  <c r="J64" i="3"/>
  <c r="J141" i="5"/>
  <c r="J141" i="6" s="1"/>
  <c r="J141" i="8" s="1"/>
  <c r="K141" i="9" s="1"/>
  <c r="J141" i="4"/>
  <c r="K121" i="3"/>
  <c r="K88" i="4"/>
  <c r="K44" i="3"/>
  <c r="I102" i="5"/>
  <c r="I102" i="6" s="1"/>
  <c r="I102" i="8" s="1"/>
  <c r="J102" i="9" s="1"/>
  <c r="I102" i="4"/>
  <c r="K151" i="5"/>
  <c r="K151" i="6" s="1"/>
  <c r="K184" i="5"/>
  <c r="K184" i="6" s="1"/>
  <c r="K184" i="8" s="1"/>
  <c r="L184" i="9" s="1"/>
  <c r="I167" i="6"/>
  <c r="I167" i="8" s="1"/>
  <c r="J167" i="9" s="1"/>
  <c r="I38" i="5"/>
  <c r="I38" i="6" s="1"/>
  <c r="I38" i="8" s="1"/>
  <c r="J38" i="9" s="1"/>
  <c r="I38" i="4"/>
  <c r="J26" i="5"/>
  <c r="J26" i="6" s="1"/>
  <c r="J26" i="8" s="1"/>
  <c r="K26" i="9" s="1"/>
  <c r="J26" i="4"/>
  <c r="I182" i="6"/>
  <c r="I182" i="8" s="1"/>
  <c r="J182" i="9" s="1"/>
  <c r="J62" i="5"/>
  <c r="J62" i="6" s="1"/>
  <c r="J62" i="8" s="1"/>
  <c r="K62" i="9" s="1"/>
  <c r="J62" i="4"/>
  <c r="J87" i="5"/>
  <c r="J87" i="6" s="1"/>
  <c r="J87" i="8" s="1"/>
  <c r="K87" i="9" s="1"/>
  <c r="J87" i="4"/>
  <c r="J173" i="3"/>
  <c r="J58" i="6"/>
  <c r="J58" i="8" s="1"/>
  <c r="K58" i="9" s="1"/>
  <c r="J125" i="3"/>
  <c r="J39" i="3"/>
  <c r="I169" i="5"/>
  <c r="I169" i="6" s="1"/>
  <c r="I169" i="8" s="1"/>
  <c r="J169" i="9" s="1"/>
  <c r="I169" i="4"/>
  <c r="I83" i="4"/>
  <c r="I83" i="5"/>
  <c r="I103" i="5"/>
  <c r="I103" i="6" s="1"/>
  <c r="I103" i="8" s="1"/>
  <c r="J103" i="9" s="1"/>
  <c r="I103" i="4"/>
  <c r="H194" i="5"/>
  <c r="H194" i="6" s="1"/>
  <c r="H194" i="8" s="1"/>
  <c r="I194" i="9" s="1"/>
  <c r="H194" i="4"/>
  <c r="J31" i="3"/>
  <c r="J52" i="4"/>
  <c r="J52" i="5"/>
  <c r="J52" i="6" s="1"/>
  <c r="J52" i="8" s="1"/>
  <c r="K52" i="9" s="1"/>
  <c r="J80" i="3"/>
  <c r="I198" i="6"/>
  <c r="I198" i="8" s="1"/>
  <c r="J198" i="9" s="1"/>
  <c r="K196" i="4"/>
  <c r="J42" i="4"/>
  <c r="J42" i="5"/>
  <c r="J42" i="6" s="1"/>
  <c r="J42" i="8" s="1"/>
  <c r="K42" i="9" s="1"/>
  <c r="J137" i="3"/>
  <c r="I161" i="3"/>
  <c r="J108" i="5"/>
  <c r="J108" i="6" s="1"/>
  <c r="J108" i="8" s="1"/>
  <c r="K108" i="9" s="1"/>
  <c r="J108" i="4"/>
  <c r="I172" i="5"/>
  <c r="I172" i="6" s="1"/>
  <c r="I172" i="8" s="1"/>
  <c r="J172" i="9" s="1"/>
  <c r="I172" i="4"/>
  <c r="J4" i="5"/>
  <c r="J4" i="6" s="1"/>
  <c r="J4" i="8" s="1"/>
  <c r="K4" i="9" s="1"/>
  <c r="J4" i="4"/>
  <c r="I74" i="5"/>
  <c r="I74" i="6" s="1"/>
  <c r="I74" i="8" s="1"/>
  <c r="J74" i="9" s="1"/>
  <c r="I74" i="4"/>
  <c r="J156" i="3"/>
  <c r="J75" i="3"/>
  <c r="I19" i="4"/>
  <c r="I19" i="5"/>
  <c r="I19" i="6" s="1"/>
  <c r="I19" i="8" s="1"/>
  <c r="J19" i="9" s="1"/>
  <c r="J77" i="3"/>
  <c r="J138" i="3"/>
  <c r="I96" i="3"/>
  <c r="J144" i="5"/>
  <c r="J144" i="4"/>
  <c r="I36" i="4"/>
  <c r="I36" i="5"/>
  <c r="I115" i="5"/>
  <c r="I115" i="6" s="1"/>
  <c r="I115" i="8" s="1"/>
  <c r="J115" i="9" s="1"/>
  <c r="I115" i="4"/>
  <c r="J188" i="3"/>
  <c r="I93" i="6"/>
  <c r="I93" i="8" s="1"/>
  <c r="J93" i="9" s="1"/>
  <c r="K119" i="3"/>
  <c r="J16" i="3"/>
  <c r="J78" i="5"/>
  <c r="J78" i="4"/>
  <c r="J84" i="5"/>
  <c r="J84" i="4"/>
  <c r="J200" i="3"/>
  <c r="I193" i="4"/>
  <c r="I193" i="5"/>
  <c r="I193" i="6" s="1"/>
  <c r="I193" i="8" s="1"/>
  <c r="J193" i="9" s="1"/>
  <c r="J180" i="4"/>
  <c r="J180" i="5"/>
  <c r="J180" i="6" s="1"/>
  <c r="J180" i="8" s="1"/>
  <c r="K180" i="9" s="1"/>
  <c r="J72" i="3"/>
  <c r="J166" i="5"/>
  <c r="J166" i="6" s="1"/>
  <c r="J166" i="8" s="1"/>
  <c r="K166" i="9" s="1"/>
  <c r="J166" i="4"/>
  <c r="J201" i="3"/>
  <c r="J190" i="5"/>
  <c r="J190" i="6" s="1"/>
  <c r="J190" i="8" s="1"/>
  <c r="K190" i="9" s="1"/>
  <c r="J190" i="4"/>
  <c r="K14" i="3"/>
  <c r="J160" i="5"/>
  <c r="J160" i="6" s="1"/>
  <c r="J160" i="8" s="1"/>
  <c r="K160" i="9" s="1"/>
  <c r="J160" i="4"/>
  <c r="I11" i="5"/>
  <c r="I11" i="6" s="1"/>
  <c r="I11" i="8" s="1"/>
  <c r="J11" i="9" s="1"/>
  <c r="I11" i="4"/>
  <c r="J10" i="5"/>
  <c r="J10" i="6" s="1"/>
  <c r="J10" i="8" s="1"/>
  <c r="K10" i="9" s="1"/>
  <c r="J10" i="4"/>
  <c r="J159" i="3"/>
  <c r="H143" i="6"/>
  <c r="H143" i="8" s="1"/>
  <c r="I143" i="9" s="1"/>
  <c r="K60" i="3"/>
  <c r="J105" i="5"/>
  <c r="J105" i="6" s="1"/>
  <c r="J105" i="8" s="1"/>
  <c r="K105" i="9" s="1"/>
  <c r="J105" i="4"/>
  <c r="J12" i="4"/>
  <c r="J12" i="5"/>
  <c r="I126" i="5"/>
  <c r="I126" i="6" s="1"/>
  <c r="I126" i="8" s="1"/>
  <c r="J126" i="9" s="1"/>
  <c r="I126" i="4"/>
  <c r="I116" i="5"/>
  <c r="I116" i="6" s="1"/>
  <c r="I116" i="8" s="1"/>
  <c r="J116" i="9" s="1"/>
  <c r="I116" i="4"/>
  <c r="J35" i="3"/>
  <c r="K110" i="4"/>
  <c r="K91" i="4"/>
  <c r="I111" i="5"/>
  <c r="I111" i="6" s="1"/>
  <c r="I111" i="8" s="1"/>
  <c r="J111" i="9" s="1"/>
  <c r="I111" i="4"/>
  <c r="I50" i="6"/>
  <c r="I50" i="8" s="1"/>
  <c r="J50" i="9" s="1"/>
  <c r="I3" i="3"/>
  <c r="J197" i="5"/>
  <c r="J197" i="6" s="1"/>
  <c r="J197" i="8" s="1"/>
  <c r="K197" i="9" s="1"/>
  <c r="J197" i="4"/>
  <c r="I25" i="6"/>
  <c r="I25" i="8" s="1"/>
  <c r="J25" i="9" s="1"/>
  <c r="J148" i="5"/>
  <c r="J148" i="4"/>
  <c r="J118" i="5"/>
  <c r="J118" i="6" s="1"/>
  <c r="J118" i="8" s="1"/>
  <c r="K118" i="9" s="1"/>
  <c r="J118" i="4"/>
  <c r="I124" i="5"/>
  <c r="I124" i="6" s="1"/>
  <c r="I124" i="8" s="1"/>
  <c r="J124" i="9" s="1"/>
  <c r="I124" i="4"/>
  <c r="H139" i="4"/>
  <c r="H139" i="5"/>
  <c r="H139" i="6" s="1"/>
  <c r="H139" i="8" s="1"/>
  <c r="I139" i="9" s="1"/>
  <c r="J178" i="3"/>
  <c r="K7" i="3"/>
  <c r="K73" i="3"/>
  <c r="I153" i="6"/>
  <c r="I153" i="8" s="1"/>
  <c r="J153" i="9" s="1"/>
  <c r="I29" i="5"/>
  <c r="I29" i="6" s="1"/>
  <c r="I29" i="8" s="1"/>
  <c r="J29" i="9" s="1"/>
  <c r="I29" i="4"/>
  <c r="J18" i="3"/>
  <c r="J55" i="5"/>
  <c r="J55" i="6" s="1"/>
  <c r="J55" i="8" s="1"/>
  <c r="K55" i="9" s="1"/>
  <c r="J55" i="4"/>
  <c r="J174" i="4"/>
  <c r="J174" i="5"/>
  <c r="J174" i="6" s="1"/>
  <c r="J174" i="8" s="1"/>
  <c r="K174" i="9" s="1"/>
  <c r="J5" i="3"/>
  <c r="J30" i="3"/>
  <c r="I22" i="5"/>
  <c r="I22" i="4"/>
  <c r="H114" i="6"/>
  <c r="H114" i="8" s="1"/>
  <c r="I114" i="9" s="1"/>
  <c r="I57" i="5"/>
  <c r="I57" i="6" s="1"/>
  <c r="I57" i="8" s="1"/>
  <c r="J57" i="9" s="1"/>
  <c r="I57" i="4"/>
  <c r="J189" i="3"/>
  <c r="J23" i="3"/>
  <c r="H130" i="6"/>
  <c r="H130" i="8" s="1"/>
  <c r="I130" i="9" s="1"/>
  <c r="I157" i="6"/>
  <c r="I157" i="8" s="1"/>
  <c r="J157" i="9" s="1"/>
  <c r="I195" i="6"/>
  <c r="I195" i="8" s="1"/>
  <c r="J195" i="9" s="1"/>
  <c r="J92" i="3"/>
  <c r="I49" i="6"/>
  <c r="I49" i="8" s="1"/>
  <c r="J49" i="9" s="1"/>
  <c r="I17" i="3"/>
  <c r="J112" i="3"/>
  <c r="I146" i="4"/>
  <c r="I146" i="5"/>
  <c r="J152" i="3"/>
  <c r="I86" i="4"/>
  <c r="I86" i="5"/>
  <c r="I86" i="6" s="1"/>
  <c r="I86" i="8" s="1"/>
  <c r="J86" i="9" s="1"/>
  <c r="J154" i="3"/>
  <c r="I192" i="5"/>
  <c r="I192" i="6" s="1"/>
  <c r="I192" i="8" s="1"/>
  <c r="J192" i="9" s="1"/>
  <c r="I192" i="4"/>
  <c r="J59" i="3"/>
  <c r="I51" i="5"/>
  <c r="I51" i="6" s="1"/>
  <c r="I51" i="8" s="1"/>
  <c r="J51" i="9" s="1"/>
  <c r="I51" i="4"/>
  <c r="I129" i="5"/>
  <c r="I129" i="6" s="1"/>
  <c r="I129" i="8" s="1"/>
  <c r="J129" i="9" s="1"/>
  <c r="I129" i="4"/>
  <c r="J28" i="5"/>
  <c r="J28" i="6" s="1"/>
  <c r="J28" i="8" s="1"/>
  <c r="K28" i="9" s="1"/>
  <c r="J28" i="4"/>
  <c r="I191" i="5"/>
  <c r="I191" i="6" s="1"/>
  <c r="I191" i="8" s="1"/>
  <c r="J191" i="9" s="1"/>
  <c r="I191" i="4"/>
  <c r="I45" i="4"/>
  <c r="I45" i="5"/>
  <c r="J56" i="5"/>
  <c r="J56" i="6" s="1"/>
  <c r="J56" i="8" s="1"/>
  <c r="K56" i="9" s="1"/>
  <c r="J56" i="4"/>
  <c r="J181" i="3"/>
  <c r="I43" i="5"/>
  <c r="I43" i="6" s="1"/>
  <c r="I43" i="8" s="1"/>
  <c r="J43" i="9" s="1"/>
  <c r="I43" i="4"/>
  <c r="J2" i="5"/>
  <c r="J2" i="4"/>
  <c r="K107" i="6"/>
  <c r="K107" i="8" s="1"/>
  <c r="L107" i="9" s="1"/>
  <c r="K88" i="6"/>
  <c r="K88" i="8" s="1"/>
  <c r="L88" i="9" s="1"/>
  <c r="K85" i="6"/>
  <c r="K85" i="8" s="1"/>
  <c r="L85" i="9" s="1"/>
  <c r="K61" i="6"/>
  <c r="K61" i="8" s="1"/>
  <c r="L61" i="9" s="1"/>
  <c r="K142" i="6"/>
  <c r="K142" i="8" s="1"/>
  <c r="L142" i="9" s="1"/>
  <c r="K196" i="6"/>
  <c r="K196" i="8" s="1"/>
  <c r="L196" i="9" s="1"/>
  <c r="K132" i="6"/>
  <c r="K132" i="8" s="1"/>
  <c r="L132" i="9" s="1"/>
  <c r="K136" i="6"/>
  <c r="K136" i="8" s="1"/>
  <c r="L136" i="9" s="1"/>
  <c r="K110" i="6"/>
  <c r="K110" i="8" s="1"/>
  <c r="L110" i="9" s="1"/>
  <c r="K185" i="6"/>
  <c r="K185" i="8" s="1"/>
  <c r="L185" i="9" s="1"/>
  <c r="K8" i="6"/>
  <c r="K8" i="8" s="1"/>
  <c r="L8" i="9" s="1"/>
  <c r="K101" i="6"/>
  <c r="K101" i="8" s="1"/>
  <c r="L101" i="9" s="1"/>
  <c r="K9" i="6"/>
  <c r="K9" i="8" s="1"/>
  <c r="L9" i="9" s="1"/>
  <c r="K94" i="6"/>
  <c r="K94" i="8" s="1"/>
  <c r="L94" i="9" s="1"/>
  <c r="K97" i="6"/>
  <c r="K97" i="8" s="1"/>
  <c r="L97" i="9" s="1"/>
  <c r="K120" i="6"/>
  <c r="K120" i="8" s="1"/>
  <c r="L120" i="9" s="1"/>
  <c r="K69" i="6"/>
  <c r="K69" i="8" s="1"/>
  <c r="L69" i="9" s="1"/>
  <c r="K20" i="6"/>
  <c r="K20" i="8" s="1"/>
  <c r="L20" i="9" s="1"/>
  <c r="K21" i="6"/>
  <c r="K21" i="8" s="1"/>
  <c r="L21" i="9" s="1"/>
  <c r="K89" i="6"/>
  <c r="K89" i="8" s="1"/>
  <c r="L89" i="9" s="1"/>
  <c r="K91" i="6"/>
  <c r="K91" i="8" s="1"/>
  <c r="L91" i="9" s="1"/>
  <c r="K140" i="5" l="1"/>
  <c r="K140" i="6" s="1"/>
  <c r="K140" i="8" s="1"/>
  <c r="K177" i="3"/>
  <c r="K151" i="8"/>
  <c r="L151" i="9" s="1"/>
  <c r="I143" i="3"/>
  <c r="I130" i="3"/>
  <c r="J93" i="3"/>
  <c r="J182" i="3"/>
  <c r="J25" i="3"/>
  <c r="L184" i="3"/>
  <c r="L184" i="5" s="1"/>
  <c r="J49" i="3"/>
  <c r="J167" i="3"/>
  <c r="I114" i="3"/>
  <c r="L164" i="3"/>
  <c r="L164" i="4" s="1"/>
  <c r="J157" i="3"/>
  <c r="J6" i="3"/>
  <c r="J76" i="3"/>
  <c r="J195" i="3"/>
  <c r="L123" i="3"/>
  <c r="K58" i="3"/>
  <c r="J112" i="4"/>
  <c r="J112" i="5"/>
  <c r="J112" i="6" s="1"/>
  <c r="J112" i="8" s="1"/>
  <c r="K112" i="9" s="1"/>
  <c r="J12" i="6"/>
  <c r="J12" i="8" s="1"/>
  <c r="K12" i="9" s="1"/>
  <c r="J193" i="3"/>
  <c r="J74" i="3"/>
  <c r="K33" i="3"/>
  <c r="J131" i="5"/>
  <c r="J131" i="6" s="1"/>
  <c r="J131" i="8" s="1"/>
  <c r="K131" i="9" s="1"/>
  <c r="J131" i="4"/>
  <c r="J104" i="4"/>
  <c r="J104" i="5"/>
  <c r="J104" i="6" s="1"/>
  <c r="J104" i="8" s="1"/>
  <c r="K104" i="9" s="1"/>
  <c r="L69" i="3"/>
  <c r="L69" i="5" s="1"/>
  <c r="L107" i="3"/>
  <c r="L107" i="5" s="1"/>
  <c r="J59" i="4"/>
  <c r="J59" i="5"/>
  <c r="I17" i="5"/>
  <c r="I17" i="6" s="1"/>
  <c r="I17" i="8" s="1"/>
  <c r="J17" i="9" s="1"/>
  <c r="I17" i="4"/>
  <c r="K55" i="3"/>
  <c r="J198" i="3"/>
  <c r="J103" i="3"/>
  <c r="J15" i="4"/>
  <c r="J15" i="5"/>
  <c r="J15" i="6" s="1"/>
  <c r="J15" i="8" s="1"/>
  <c r="K15" i="9" s="1"/>
  <c r="L91" i="3"/>
  <c r="L91" i="5" s="1"/>
  <c r="L9" i="3"/>
  <c r="L9" i="4" s="1"/>
  <c r="J191" i="3"/>
  <c r="K197" i="3"/>
  <c r="K105" i="3"/>
  <c r="J188" i="5"/>
  <c r="J188" i="6" s="1"/>
  <c r="J188" i="8" s="1"/>
  <c r="K188" i="9" s="1"/>
  <c r="J188" i="4"/>
  <c r="K4" i="3"/>
  <c r="K87" i="3"/>
  <c r="J102" i="3"/>
  <c r="J183" i="5"/>
  <c r="J183" i="6" s="1"/>
  <c r="J183" i="8" s="1"/>
  <c r="K183" i="9" s="1"/>
  <c r="J183" i="4"/>
  <c r="K70" i="3"/>
  <c r="J179" i="6"/>
  <c r="J179" i="8" s="1"/>
  <c r="K179" i="9" s="1"/>
  <c r="I187" i="4"/>
  <c r="I187" i="5"/>
  <c r="I187" i="6" s="1"/>
  <c r="I187" i="8" s="1"/>
  <c r="J187" i="9" s="1"/>
  <c r="L94" i="3"/>
  <c r="L94" i="5" s="1"/>
  <c r="J189" i="5"/>
  <c r="J189" i="6" s="1"/>
  <c r="J189" i="8" s="1"/>
  <c r="K189" i="9" s="1"/>
  <c r="J189" i="4"/>
  <c r="J18" i="5"/>
  <c r="J18" i="6" s="1"/>
  <c r="J18" i="8" s="1"/>
  <c r="K18" i="9" s="1"/>
  <c r="J18" i="4"/>
  <c r="J35" i="5"/>
  <c r="J35" i="6" s="1"/>
  <c r="J35" i="8" s="1"/>
  <c r="K35" i="9" s="1"/>
  <c r="J35" i="4"/>
  <c r="K14" i="5"/>
  <c r="K14" i="6" s="1"/>
  <c r="K14" i="8" s="1"/>
  <c r="L14" i="9" s="1"/>
  <c r="K14" i="4"/>
  <c r="J138" i="4"/>
  <c r="J138" i="5"/>
  <c r="J138" i="6" s="1"/>
  <c r="J138" i="8" s="1"/>
  <c r="K138" i="9" s="1"/>
  <c r="I83" i="6"/>
  <c r="I83" i="8" s="1"/>
  <c r="J83" i="9" s="1"/>
  <c r="J24" i="5"/>
  <c r="J24" i="6" s="1"/>
  <c r="J24" i="8" s="1"/>
  <c r="K24" i="9" s="1"/>
  <c r="J24" i="4"/>
  <c r="J133" i="3"/>
  <c r="J98" i="5"/>
  <c r="J98" i="6" s="1"/>
  <c r="J98" i="8" s="1"/>
  <c r="K98" i="9" s="1"/>
  <c r="J98" i="4"/>
  <c r="J82" i="5"/>
  <c r="J82" i="6" s="1"/>
  <c r="J82" i="8" s="1"/>
  <c r="K82" i="9" s="1"/>
  <c r="J82" i="4"/>
  <c r="L97" i="3"/>
  <c r="L97" i="5" s="1"/>
  <c r="J115" i="3"/>
  <c r="K150" i="3"/>
  <c r="J192" i="3"/>
  <c r="J92" i="5"/>
  <c r="J92" i="6" s="1"/>
  <c r="J92" i="8" s="1"/>
  <c r="K92" i="9" s="1"/>
  <c r="J92" i="4"/>
  <c r="J178" i="5"/>
  <c r="J178" i="4"/>
  <c r="K60" i="5"/>
  <c r="K60" i="6" s="1"/>
  <c r="K60" i="8" s="1"/>
  <c r="L60" i="9" s="1"/>
  <c r="K60" i="4"/>
  <c r="K62" i="3"/>
  <c r="K41" i="3"/>
  <c r="J154" i="5"/>
  <c r="J154" i="4"/>
  <c r="L155" i="3"/>
  <c r="L155" i="5" s="1"/>
  <c r="J86" i="3"/>
  <c r="J201" i="5"/>
  <c r="J201" i="6" s="1"/>
  <c r="J201" i="8" s="1"/>
  <c r="K201" i="9" s="1"/>
  <c r="J201" i="4"/>
  <c r="K108" i="3"/>
  <c r="K121" i="4"/>
  <c r="K121" i="5"/>
  <c r="K158" i="3"/>
  <c r="I106" i="5"/>
  <c r="I106" i="4"/>
  <c r="H186" i="6"/>
  <c r="H186" i="8" s="1"/>
  <c r="I186" i="9" s="1"/>
  <c r="I109" i="5"/>
  <c r="I109" i="4"/>
  <c r="I45" i="6"/>
  <c r="I45" i="8" s="1"/>
  <c r="J45" i="9" s="1"/>
  <c r="J175" i="4"/>
  <c r="J175" i="5"/>
  <c r="J149" i="5"/>
  <c r="J149" i="6" s="1"/>
  <c r="J149" i="8" s="1"/>
  <c r="K149" i="9" s="1"/>
  <c r="J149" i="4"/>
  <c r="J113" i="3"/>
  <c r="J13" i="4"/>
  <c r="J13" i="5"/>
  <c r="J13" i="6" s="1"/>
  <c r="J13" i="8" s="1"/>
  <c r="K13" i="9" s="1"/>
  <c r="K160" i="3"/>
  <c r="K28" i="3"/>
  <c r="J200" i="5"/>
  <c r="J200" i="6" s="1"/>
  <c r="J200" i="8" s="1"/>
  <c r="K200" i="9" s="1"/>
  <c r="J200" i="4"/>
  <c r="L89" i="3"/>
  <c r="L142" i="3"/>
  <c r="L142" i="5" s="1"/>
  <c r="J57" i="3"/>
  <c r="I36" i="6"/>
  <c r="I36" i="8" s="1"/>
  <c r="J36" i="9" s="1"/>
  <c r="J77" i="4"/>
  <c r="J77" i="5"/>
  <c r="J77" i="6" s="1"/>
  <c r="J77" i="8" s="1"/>
  <c r="K77" i="9" s="1"/>
  <c r="K44" i="5"/>
  <c r="K44" i="6" s="1"/>
  <c r="K44" i="8" s="1"/>
  <c r="L44" i="9" s="1"/>
  <c r="K44" i="4"/>
  <c r="J100" i="3"/>
  <c r="J84" i="6"/>
  <c r="J84" i="8" s="1"/>
  <c r="K84" i="9" s="1"/>
  <c r="J169" i="3"/>
  <c r="I139" i="3"/>
  <c r="L40" i="3"/>
  <c r="L40" i="4" s="1"/>
  <c r="J153" i="3"/>
  <c r="L110" i="3"/>
  <c r="L110" i="4" s="1"/>
  <c r="L132" i="3"/>
  <c r="L132" i="5" s="1"/>
  <c r="J124" i="3"/>
  <c r="J159" i="5"/>
  <c r="J159" i="6" s="1"/>
  <c r="J159" i="8" s="1"/>
  <c r="K159" i="9" s="1"/>
  <c r="J159" i="4"/>
  <c r="K166" i="3"/>
  <c r="I161" i="4"/>
  <c r="I161" i="5"/>
  <c r="K141" i="3"/>
  <c r="I63" i="6"/>
  <c r="I63" i="8" s="1"/>
  <c r="J63" i="9" s="1"/>
  <c r="J37" i="5"/>
  <c r="J37" i="6" s="1"/>
  <c r="J37" i="8" s="1"/>
  <c r="K37" i="9" s="1"/>
  <c r="J37" i="4"/>
  <c r="J168" i="6"/>
  <c r="J168" i="8" s="1"/>
  <c r="K168" i="9" s="1"/>
  <c r="J47" i="5"/>
  <c r="J47" i="4"/>
  <c r="I3" i="4"/>
  <c r="I3" i="5"/>
  <c r="J19" i="3"/>
  <c r="H67" i="6"/>
  <c r="H67" i="8" s="1"/>
  <c r="I67" i="9" s="1"/>
  <c r="J79" i="5"/>
  <c r="J79" i="6" s="1"/>
  <c r="J79" i="8" s="1"/>
  <c r="K79" i="9" s="1"/>
  <c r="J79" i="4"/>
  <c r="K26" i="3"/>
  <c r="J95" i="5"/>
  <c r="J95" i="6" s="1"/>
  <c r="J95" i="8" s="1"/>
  <c r="K95" i="9" s="1"/>
  <c r="J95" i="4"/>
  <c r="L8" i="3"/>
  <c r="L8" i="5" s="1"/>
  <c r="J152" i="4"/>
  <c r="J152" i="5"/>
  <c r="J152" i="6" s="1"/>
  <c r="J152" i="8" s="1"/>
  <c r="K152" i="9" s="1"/>
  <c r="J30" i="5"/>
  <c r="J30" i="4"/>
  <c r="J126" i="3"/>
  <c r="J16" i="5"/>
  <c r="J16" i="4"/>
  <c r="J144" i="6"/>
  <c r="J144" i="8" s="1"/>
  <c r="K144" i="9" s="1"/>
  <c r="J75" i="5"/>
  <c r="J75" i="6" s="1"/>
  <c r="J75" i="8" s="1"/>
  <c r="K75" i="9" s="1"/>
  <c r="J75" i="4"/>
  <c r="J31" i="5"/>
  <c r="J31" i="6" s="1"/>
  <c r="J31" i="8" s="1"/>
  <c r="K31" i="9" s="1"/>
  <c r="J31" i="4"/>
  <c r="J125" i="5"/>
  <c r="J125" i="4"/>
  <c r="J170" i="5"/>
  <c r="J170" i="6" s="1"/>
  <c r="J170" i="8" s="1"/>
  <c r="K170" i="9" s="1"/>
  <c r="J170" i="4"/>
  <c r="I66" i="5"/>
  <c r="I66" i="4"/>
  <c r="J147" i="4"/>
  <c r="J147" i="5"/>
  <c r="J147" i="6" s="1"/>
  <c r="J147" i="8" s="1"/>
  <c r="K147" i="9" s="1"/>
  <c r="K190" i="3"/>
  <c r="K52" i="3"/>
  <c r="L88" i="3"/>
  <c r="L88" i="4" s="1"/>
  <c r="J128" i="5"/>
  <c r="J128" i="4"/>
  <c r="J43" i="3"/>
  <c r="I22" i="6"/>
  <c r="I22" i="8" s="1"/>
  <c r="J22" i="9" s="1"/>
  <c r="J39" i="5"/>
  <c r="J39" i="6" s="1"/>
  <c r="J39" i="8" s="1"/>
  <c r="K39" i="9" s="1"/>
  <c r="J39" i="4"/>
  <c r="I171" i="4"/>
  <c r="I171" i="5"/>
  <c r="L120" i="3"/>
  <c r="L120" i="5" s="1"/>
  <c r="L185" i="3"/>
  <c r="L185" i="4" s="1"/>
  <c r="L61" i="3"/>
  <c r="J181" i="4"/>
  <c r="J181" i="5"/>
  <c r="I146" i="6"/>
  <c r="I146" i="8" s="1"/>
  <c r="J146" i="9" s="1"/>
  <c r="K118" i="3"/>
  <c r="K10" i="3"/>
  <c r="J72" i="5"/>
  <c r="J72" i="6" s="1"/>
  <c r="J72" i="8" s="1"/>
  <c r="K72" i="9" s="1"/>
  <c r="J72" i="4"/>
  <c r="J137" i="4"/>
  <c r="J137" i="5"/>
  <c r="J137" i="6" s="1"/>
  <c r="J137" i="8" s="1"/>
  <c r="K137" i="9" s="1"/>
  <c r="J38" i="3"/>
  <c r="I32" i="6"/>
  <c r="I32" i="8" s="1"/>
  <c r="J32" i="9" s="1"/>
  <c r="J71" i="6"/>
  <c r="J71" i="8" s="1"/>
  <c r="K71" i="9" s="1"/>
  <c r="J54" i="5"/>
  <c r="J54" i="6" s="1"/>
  <c r="J54" i="8" s="1"/>
  <c r="K54" i="9" s="1"/>
  <c r="J54" i="4"/>
  <c r="K165" i="3"/>
  <c r="I117" i="5"/>
  <c r="I117" i="6" s="1"/>
  <c r="I117" i="8" s="1"/>
  <c r="J117" i="9" s="1"/>
  <c r="I117" i="4"/>
  <c r="I99" i="5"/>
  <c r="I99" i="6" s="1"/>
  <c r="I99" i="8" s="1"/>
  <c r="J99" i="9" s="1"/>
  <c r="I99" i="4"/>
  <c r="J23" i="5"/>
  <c r="J23" i="6" s="1"/>
  <c r="J23" i="8" s="1"/>
  <c r="K23" i="9" s="1"/>
  <c r="J23" i="4"/>
  <c r="K7" i="5"/>
  <c r="K7" i="4"/>
  <c r="L136" i="3"/>
  <c r="L136" i="4" s="1"/>
  <c r="L85" i="3"/>
  <c r="L85" i="5" s="1"/>
  <c r="J172" i="3"/>
  <c r="J80" i="4"/>
  <c r="J80" i="5"/>
  <c r="J80" i="6" s="1"/>
  <c r="J80" i="8" s="1"/>
  <c r="K80" i="9" s="1"/>
  <c r="J34" i="3"/>
  <c r="I48" i="6"/>
  <c r="I48" i="8" s="1"/>
  <c r="J48" i="9" s="1"/>
  <c r="J68" i="5"/>
  <c r="J68" i="6" s="1"/>
  <c r="J68" i="8" s="1"/>
  <c r="K68" i="9" s="1"/>
  <c r="J68" i="4"/>
  <c r="J29" i="3"/>
  <c r="K90" i="3"/>
  <c r="J129" i="3"/>
  <c r="J50" i="3"/>
  <c r="L176" i="3"/>
  <c r="L176" i="4" s="1"/>
  <c r="J51" i="3"/>
  <c r="J78" i="6"/>
  <c r="J78" i="8" s="1"/>
  <c r="K78" i="9" s="1"/>
  <c r="K46" i="5"/>
  <c r="K46" i="4"/>
  <c r="L21" i="3"/>
  <c r="L21" i="5" s="1"/>
  <c r="L101" i="3"/>
  <c r="L101" i="5" s="1"/>
  <c r="L135" i="3"/>
  <c r="L135" i="5" s="1"/>
  <c r="J5" i="5"/>
  <c r="J5" i="6" s="1"/>
  <c r="J5" i="8" s="1"/>
  <c r="K5" i="9" s="1"/>
  <c r="J5" i="4"/>
  <c r="K73" i="5"/>
  <c r="K73" i="6" s="1"/>
  <c r="K73" i="8" s="1"/>
  <c r="L73" i="9" s="1"/>
  <c r="K73" i="4"/>
  <c r="J111" i="3"/>
  <c r="K180" i="3"/>
  <c r="I96" i="4"/>
  <c r="I96" i="5"/>
  <c r="I96" i="6" s="1"/>
  <c r="I96" i="8" s="1"/>
  <c r="J96" i="9" s="1"/>
  <c r="J156" i="5"/>
  <c r="J156" i="4"/>
  <c r="K42" i="3"/>
  <c r="J53" i="4"/>
  <c r="J53" i="5"/>
  <c r="J53" i="6" s="1"/>
  <c r="J53" i="8" s="1"/>
  <c r="K53" i="9" s="1"/>
  <c r="K199" i="3"/>
  <c r="I163" i="5"/>
  <c r="I163" i="4"/>
  <c r="I134" i="4"/>
  <c r="I134" i="5"/>
  <c r="I134" i="6" s="1"/>
  <c r="I134" i="8" s="1"/>
  <c r="J134" i="9" s="1"/>
  <c r="J173" i="5"/>
  <c r="J173" i="6" s="1"/>
  <c r="J173" i="8" s="1"/>
  <c r="K173" i="9" s="1"/>
  <c r="J173" i="4"/>
  <c r="J81" i="5"/>
  <c r="J81" i="4"/>
  <c r="K27" i="5"/>
  <c r="K27" i="4"/>
  <c r="L196" i="3"/>
  <c r="J116" i="3"/>
  <c r="J162" i="3"/>
  <c r="L20" i="3"/>
  <c r="L20" i="5" s="1"/>
  <c r="K56" i="3"/>
  <c r="K174" i="3"/>
  <c r="J148" i="6"/>
  <c r="J148" i="8" s="1"/>
  <c r="K148" i="9" s="1"/>
  <c r="J11" i="3"/>
  <c r="K119" i="4"/>
  <c r="K119" i="5"/>
  <c r="I194" i="3"/>
  <c r="J64" i="5"/>
  <c r="J64" i="4"/>
  <c r="J145" i="3"/>
  <c r="J122" i="3"/>
  <c r="J127" i="5"/>
  <c r="J127" i="6" s="1"/>
  <c r="J127" i="8" s="1"/>
  <c r="K127" i="9" s="1"/>
  <c r="J127" i="4"/>
  <c r="I65" i="5"/>
  <c r="I65" i="4"/>
  <c r="J2" i="6"/>
  <c r="J2" i="8" s="1"/>
  <c r="K2" i="9" s="1"/>
  <c r="L91" i="4"/>
  <c r="L69" i="4" l="1"/>
  <c r="L140" i="3"/>
  <c r="L140" i="5" s="1"/>
  <c r="L140" i="6" s="1"/>
  <c r="L140" i="8" s="1"/>
  <c r="M140" i="9" s="1"/>
  <c r="L140" i="9"/>
  <c r="L97" i="4"/>
  <c r="L151" i="3"/>
  <c r="L151" i="5" s="1"/>
  <c r="L151" i="6" s="1"/>
  <c r="L151" i="8" s="1"/>
  <c r="M151" i="9" s="1"/>
  <c r="L101" i="4"/>
  <c r="L21" i="4"/>
  <c r="L184" i="4"/>
  <c r="L135" i="4"/>
  <c r="L88" i="5"/>
  <c r="L88" i="6" s="1"/>
  <c r="L88" i="8" s="1"/>
  <c r="M88" i="9" s="1"/>
  <c r="L85" i="4"/>
  <c r="L9" i="5"/>
  <c r="L9" i="6" s="1"/>
  <c r="L9" i="8" s="1"/>
  <c r="M9" i="9" s="1"/>
  <c r="L164" i="5"/>
  <c r="L164" i="6" s="1"/>
  <c r="L164" i="8" s="1"/>
  <c r="M164" i="9" s="1"/>
  <c r="L40" i="5"/>
  <c r="L40" i="6" s="1"/>
  <c r="L40" i="8" s="1"/>
  <c r="M40" i="9" s="1"/>
  <c r="L107" i="4"/>
  <c r="K177" i="5"/>
  <c r="K177" i="6" s="1"/>
  <c r="K177" i="8" s="1"/>
  <c r="L177" i="9" s="1"/>
  <c r="K177" i="4"/>
  <c r="L20" i="4"/>
  <c r="L185" i="5"/>
  <c r="L185" i="6" s="1"/>
  <c r="L185" i="8" s="1"/>
  <c r="M185" i="9" s="1"/>
  <c r="L136" i="5"/>
  <c r="L136" i="6" s="1"/>
  <c r="L136" i="8" s="1"/>
  <c r="M136" i="9" s="1"/>
  <c r="L8" i="4"/>
  <c r="L110" i="5"/>
  <c r="L110" i="6" s="1"/>
  <c r="L110" i="8" s="1"/>
  <c r="M110" i="9" s="1"/>
  <c r="L132" i="4"/>
  <c r="L142" i="4"/>
  <c r="J146" i="3"/>
  <c r="J22" i="3"/>
  <c r="K71" i="3"/>
  <c r="J32" i="3"/>
  <c r="K78" i="3"/>
  <c r="J29" i="5"/>
  <c r="J29" i="6" s="1"/>
  <c r="J29" i="8" s="1"/>
  <c r="K29" i="9" s="1"/>
  <c r="J29" i="4"/>
  <c r="J38" i="4"/>
  <c r="J38" i="5"/>
  <c r="K200" i="3"/>
  <c r="J45" i="3"/>
  <c r="J195" i="5"/>
  <c r="J195" i="6" s="1"/>
  <c r="J195" i="8" s="1"/>
  <c r="K195" i="9" s="1"/>
  <c r="J195" i="4"/>
  <c r="J63" i="3"/>
  <c r="J100" i="4"/>
  <c r="J100" i="5"/>
  <c r="K24" i="3"/>
  <c r="K33" i="4"/>
  <c r="K33" i="5"/>
  <c r="K33" i="6" s="1"/>
  <c r="K33" i="8" s="1"/>
  <c r="L33" i="9" s="1"/>
  <c r="I163" i="6"/>
  <c r="I163" i="8" s="1"/>
  <c r="J163" i="9" s="1"/>
  <c r="J111" i="5"/>
  <c r="J111" i="6" s="1"/>
  <c r="J111" i="8" s="1"/>
  <c r="K111" i="9" s="1"/>
  <c r="J111" i="4"/>
  <c r="K68" i="3"/>
  <c r="K23" i="3"/>
  <c r="K28" i="5"/>
  <c r="K28" i="4"/>
  <c r="J192" i="5"/>
  <c r="J192" i="6" s="1"/>
  <c r="J192" i="8" s="1"/>
  <c r="K192" i="9" s="1"/>
  <c r="J192" i="4"/>
  <c r="K179" i="3"/>
  <c r="K84" i="3"/>
  <c r="J133" i="4"/>
  <c r="J133" i="5"/>
  <c r="J133" i="6" s="1"/>
  <c r="J133" i="8" s="1"/>
  <c r="K133" i="9" s="1"/>
  <c r="L44" i="3"/>
  <c r="K150" i="4"/>
  <c r="K150" i="5"/>
  <c r="K150" i="6" s="1"/>
  <c r="K150" i="8" s="1"/>
  <c r="L150" i="9" s="1"/>
  <c r="J153" i="4"/>
  <c r="J153" i="5"/>
  <c r="J153" i="6" s="1"/>
  <c r="J153" i="8" s="1"/>
  <c r="K153" i="9" s="1"/>
  <c r="I66" i="6"/>
  <c r="I66" i="8" s="1"/>
  <c r="J66" i="9" s="1"/>
  <c r="K27" i="6"/>
  <c r="K27" i="8" s="1"/>
  <c r="L27" i="9" s="1"/>
  <c r="J126" i="5"/>
  <c r="J126" i="6" s="1"/>
  <c r="J126" i="8" s="1"/>
  <c r="K126" i="9" s="1"/>
  <c r="J126" i="4"/>
  <c r="K158" i="4"/>
  <c r="K158" i="5"/>
  <c r="K158" i="6" s="1"/>
  <c r="K158" i="8" s="1"/>
  <c r="L158" i="9" s="1"/>
  <c r="K41" i="5"/>
  <c r="K41" i="6" s="1"/>
  <c r="K41" i="8" s="1"/>
  <c r="L41" i="9" s="1"/>
  <c r="K41" i="4"/>
  <c r="J102" i="5"/>
  <c r="J102" i="6" s="1"/>
  <c r="J102" i="8" s="1"/>
  <c r="K102" i="9" s="1"/>
  <c r="J102" i="4"/>
  <c r="L123" i="5"/>
  <c r="L123" i="6" s="1"/>
  <c r="L123" i="8" s="1"/>
  <c r="M123" i="9" s="1"/>
  <c r="L123" i="4"/>
  <c r="J48" i="3"/>
  <c r="K77" i="3"/>
  <c r="K5" i="3"/>
  <c r="J115" i="5"/>
  <c r="J115" i="4"/>
  <c r="K121" i="6"/>
  <c r="K121" i="8" s="1"/>
  <c r="L121" i="9" s="1"/>
  <c r="L61" i="5"/>
  <c r="L61" i="6" s="1"/>
  <c r="L61" i="8" s="1"/>
  <c r="M61" i="9" s="1"/>
  <c r="L61" i="4"/>
  <c r="J51" i="5"/>
  <c r="J51" i="4"/>
  <c r="K141" i="5"/>
  <c r="K141" i="6" s="1"/>
  <c r="K141" i="8" s="1"/>
  <c r="L141" i="9" s="1"/>
  <c r="K141" i="4"/>
  <c r="L196" i="5"/>
  <c r="L196" i="6" s="1"/>
  <c r="L196" i="8" s="1"/>
  <c r="M196" i="9" s="1"/>
  <c r="L196" i="4"/>
  <c r="L155" i="4"/>
  <c r="K127" i="3"/>
  <c r="K148" i="3"/>
  <c r="J43" i="5"/>
  <c r="J43" i="6" s="1"/>
  <c r="J43" i="8" s="1"/>
  <c r="K43" i="9" s="1"/>
  <c r="J43" i="4"/>
  <c r="J30" i="6"/>
  <c r="J30" i="8" s="1"/>
  <c r="K30" i="9" s="1"/>
  <c r="J145" i="5"/>
  <c r="J145" i="4"/>
  <c r="K46" i="6"/>
  <c r="K46" i="8" s="1"/>
  <c r="L46" i="9" s="1"/>
  <c r="K79" i="3"/>
  <c r="J59" i="6"/>
  <c r="J59" i="8" s="1"/>
  <c r="K59" i="9" s="1"/>
  <c r="J181" i="6"/>
  <c r="J181" i="8" s="1"/>
  <c r="K181" i="9" s="1"/>
  <c r="K170" i="3"/>
  <c r="K18" i="3"/>
  <c r="K15" i="3"/>
  <c r="K168" i="3"/>
  <c r="K199" i="4"/>
  <c r="K199" i="5"/>
  <c r="K199" i="6" s="1"/>
  <c r="K199" i="8" s="1"/>
  <c r="L199" i="9" s="1"/>
  <c r="J11" i="4"/>
  <c r="J11" i="5"/>
  <c r="J11" i="6" s="1"/>
  <c r="J11" i="8" s="1"/>
  <c r="K11" i="9" s="1"/>
  <c r="I67" i="3"/>
  <c r="J122" i="5"/>
  <c r="J122" i="6" s="1"/>
  <c r="J122" i="8" s="1"/>
  <c r="K122" i="9" s="1"/>
  <c r="J122" i="4"/>
  <c r="J128" i="6"/>
  <c r="J128" i="8" s="1"/>
  <c r="K128" i="9" s="1"/>
  <c r="K4" i="5"/>
  <c r="K4" i="6" s="1"/>
  <c r="K4" i="8" s="1"/>
  <c r="L4" i="9" s="1"/>
  <c r="K4" i="4"/>
  <c r="J167" i="5"/>
  <c r="J167" i="6" s="1"/>
  <c r="J167" i="8" s="1"/>
  <c r="K167" i="9" s="1"/>
  <c r="J167" i="4"/>
  <c r="K144" i="3"/>
  <c r="K55" i="5"/>
  <c r="K55" i="6" s="1"/>
  <c r="K55" i="8" s="1"/>
  <c r="L55" i="9" s="1"/>
  <c r="K55" i="4"/>
  <c r="J16" i="6"/>
  <c r="J16" i="8" s="1"/>
  <c r="K16" i="9" s="1"/>
  <c r="J154" i="6"/>
  <c r="J154" i="8" s="1"/>
  <c r="K154" i="9" s="1"/>
  <c r="L89" i="5"/>
  <c r="L89" i="6" s="1"/>
  <c r="L89" i="8" s="1"/>
  <c r="M89" i="9" s="1"/>
  <c r="L89" i="4"/>
  <c r="J175" i="6"/>
  <c r="J175" i="8" s="1"/>
  <c r="K175" i="9" s="1"/>
  <c r="K108" i="5"/>
  <c r="K108" i="6" s="1"/>
  <c r="K108" i="8" s="1"/>
  <c r="L108" i="9" s="1"/>
  <c r="K108" i="4"/>
  <c r="K98" i="3"/>
  <c r="K189" i="3"/>
  <c r="K87" i="5"/>
  <c r="K87" i="6" s="1"/>
  <c r="K87" i="8" s="1"/>
  <c r="L87" i="9" s="1"/>
  <c r="K87" i="4"/>
  <c r="J49" i="5"/>
  <c r="J49" i="6" s="1"/>
  <c r="J49" i="8" s="1"/>
  <c r="K49" i="9" s="1"/>
  <c r="J49" i="4"/>
  <c r="K53" i="3"/>
  <c r="L73" i="3"/>
  <c r="K7" i="6"/>
  <c r="K7" i="8" s="1"/>
  <c r="L7" i="9" s="1"/>
  <c r="I161" i="6"/>
  <c r="I161" i="8" s="1"/>
  <c r="J161" i="9" s="1"/>
  <c r="J17" i="3"/>
  <c r="J74" i="5"/>
  <c r="J74" i="6" s="1"/>
  <c r="J74" i="8" s="1"/>
  <c r="K74" i="9" s="1"/>
  <c r="J74" i="4"/>
  <c r="J76" i="5"/>
  <c r="J76" i="6" s="1"/>
  <c r="J76" i="8" s="1"/>
  <c r="K76" i="9" s="1"/>
  <c r="J76" i="4"/>
  <c r="J83" i="3"/>
  <c r="J193" i="5"/>
  <c r="J193" i="6" s="1"/>
  <c r="J193" i="8" s="1"/>
  <c r="K193" i="9" s="1"/>
  <c r="J193" i="4"/>
  <c r="J6" i="4"/>
  <c r="J6" i="5"/>
  <c r="J6" i="6" s="1"/>
  <c r="J6" i="8" s="1"/>
  <c r="K6" i="9" s="1"/>
  <c r="L120" i="4"/>
  <c r="K174" i="5"/>
  <c r="K174" i="6" s="1"/>
  <c r="K174" i="8" s="1"/>
  <c r="L174" i="9" s="1"/>
  <c r="K174" i="4"/>
  <c r="K137" i="3"/>
  <c r="K152" i="3"/>
  <c r="J19" i="5"/>
  <c r="J19" i="6" s="1"/>
  <c r="J19" i="8" s="1"/>
  <c r="K19" i="9" s="1"/>
  <c r="J19" i="4"/>
  <c r="J187" i="3"/>
  <c r="K188" i="3"/>
  <c r="J25" i="4"/>
  <c r="J25" i="5"/>
  <c r="J25" i="6" s="1"/>
  <c r="J25" i="8" s="1"/>
  <c r="K25" i="9" s="1"/>
  <c r="J81" i="6"/>
  <c r="J81" i="8" s="1"/>
  <c r="K81" i="9" s="1"/>
  <c r="K42" i="4"/>
  <c r="K42" i="5"/>
  <c r="K42" i="6" s="1"/>
  <c r="K42" i="8" s="1"/>
  <c r="L42" i="9" s="1"/>
  <c r="J125" i="6"/>
  <c r="J125" i="8" s="1"/>
  <c r="K125" i="9" s="1"/>
  <c r="I3" i="6"/>
  <c r="I3" i="8" s="1"/>
  <c r="J3" i="9" s="1"/>
  <c r="K166" i="5"/>
  <c r="K166" i="4"/>
  <c r="K160" i="5"/>
  <c r="K160" i="6" s="1"/>
  <c r="K160" i="8" s="1"/>
  <c r="L160" i="9" s="1"/>
  <c r="K160" i="4"/>
  <c r="K201" i="3"/>
  <c r="K62" i="4"/>
  <c r="K62" i="5"/>
  <c r="K62" i="6" s="1"/>
  <c r="K62" i="8" s="1"/>
  <c r="L62" i="9" s="1"/>
  <c r="J157" i="4"/>
  <c r="J157" i="5"/>
  <c r="J157" i="6" s="1"/>
  <c r="J157" i="8" s="1"/>
  <c r="K157" i="9" s="1"/>
  <c r="J64" i="6"/>
  <c r="J64" i="8" s="1"/>
  <c r="K64" i="9" s="1"/>
  <c r="J34" i="5"/>
  <c r="J34" i="6" s="1"/>
  <c r="J34" i="8" s="1"/>
  <c r="K34" i="9" s="1"/>
  <c r="J34" i="4"/>
  <c r="J36" i="3"/>
  <c r="K13" i="3"/>
  <c r="I109" i="6"/>
  <c r="I109" i="8" s="1"/>
  <c r="J109" i="9" s="1"/>
  <c r="K138" i="3"/>
  <c r="K105" i="5"/>
  <c r="K105" i="4"/>
  <c r="J182" i="5"/>
  <c r="J182" i="6" s="1"/>
  <c r="J182" i="8" s="1"/>
  <c r="K182" i="9" s="1"/>
  <c r="J182" i="4"/>
  <c r="K56" i="5"/>
  <c r="K56" i="6" s="1"/>
  <c r="K56" i="8" s="1"/>
  <c r="L56" i="9" s="1"/>
  <c r="K56" i="4"/>
  <c r="K173" i="3"/>
  <c r="K72" i="3"/>
  <c r="L60" i="3"/>
  <c r="K12" i="3"/>
  <c r="J117" i="3"/>
  <c r="I186" i="3"/>
  <c r="K112" i="3"/>
  <c r="L176" i="5"/>
  <c r="L176" i="6" s="1"/>
  <c r="L176" i="8" s="1"/>
  <c r="M176" i="9" s="1"/>
  <c r="J134" i="3"/>
  <c r="J129" i="5"/>
  <c r="J129" i="4"/>
  <c r="K10" i="4"/>
  <c r="K10" i="5"/>
  <c r="K10" i="6" s="1"/>
  <c r="K10" i="8" s="1"/>
  <c r="L10" i="9" s="1"/>
  <c r="K190" i="4"/>
  <c r="K190" i="5"/>
  <c r="K190" i="6" s="1"/>
  <c r="K190" i="8" s="1"/>
  <c r="L190" i="9" s="1"/>
  <c r="K75" i="3"/>
  <c r="K95" i="3"/>
  <c r="I139" i="5"/>
  <c r="I139" i="6" s="1"/>
  <c r="I139" i="8" s="1"/>
  <c r="J139" i="9" s="1"/>
  <c r="I139" i="4"/>
  <c r="J57" i="5"/>
  <c r="J57" i="6" s="1"/>
  <c r="J57" i="8" s="1"/>
  <c r="K57" i="9" s="1"/>
  <c r="J57" i="4"/>
  <c r="J113" i="5"/>
  <c r="J113" i="6" s="1"/>
  <c r="J113" i="8" s="1"/>
  <c r="K113" i="9" s="1"/>
  <c r="J113" i="4"/>
  <c r="J178" i="6"/>
  <c r="J178" i="8" s="1"/>
  <c r="K178" i="9" s="1"/>
  <c r="K82" i="3"/>
  <c r="K70" i="5"/>
  <c r="K70" i="6" s="1"/>
  <c r="K70" i="8" s="1"/>
  <c r="L70" i="9" s="1"/>
  <c r="K70" i="4"/>
  <c r="J198" i="5"/>
  <c r="J198" i="6" s="1"/>
  <c r="J198" i="8" s="1"/>
  <c r="K198" i="9" s="1"/>
  <c r="J198" i="4"/>
  <c r="K104" i="3"/>
  <c r="L94" i="4"/>
  <c r="J156" i="6"/>
  <c r="J156" i="8" s="1"/>
  <c r="K156" i="9" s="1"/>
  <c r="K159" i="3"/>
  <c r="I194" i="5"/>
  <c r="I194" i="6" s="1"/>
  <c r="I194" i="8" s="1"/>
  <c r="J194" i="9" s="1"/>
  <c r="I194" i="4"/>
  <c r="K119" i="6"/>
  <c r="K119" i="8" s="1"/>
  <c r="L119" i="9" s="1"/>
  <c r="J162" i="5"/>
  <c r="J162" i="6" s="1"/>
  <c r="J162" i="8" s="1"/>
  <c r="K162" i="9" s="1"/>
  <c r="J162" i="4"/>
  <c r="J172" i="5"/>
  <c r="J172" i="6" s="1"/>
  <c r="J172" i="8" s="1"/>
  <c r="K172" i="9" s="1"/>
  <c r="J172" i="4"/>
  <c r="K165" i="5"/>
  <c r="K165" i="4"/>
  <c r="K147" i="3"/>
  <c r="J124" i="4"/>
  <c r="J124" i="5"/>
  <c r="J124" i="6" s="1"/>
  <c r="J124" i="8" s="1"/>
  <c r="K124" i="9" s="1"/>
  <c r="J86" i="5"/>
  <c r="J86" i="6" s="1"/>
  <c r="J86" i="8" s="1"/>
  <c r="K86" i="9" s="1"/>
  <c r="J86" i="4"/>
  <c r="L14" i="3"/>
  <c r="J191" i="4"/>
  <c r="J191" i="5"/>
  <c r="J191" i="6" s="1"/>
  <c r="J191" i="8" s="1"/>
  <c r="K191" i="9" s="1"/>
  <c r="I130" i="4"/>
  <c r="I130" i="5"/>
  <c r="I130" i="6" s="1"/>
  <c r="I130" i="8" s="1"/>
  <c r="J130" i="9" s="1"/>
  <c r="K80" i="3"/>
  <c r="I171" i="6"/>
  <c r="I171" i="8" s="1"/>
  <c r="J171" i="9" s="1"/>
  <c r="K52" i="4"/>
  <c r="K52" i="5"/>
  <c r="K52" i="6" s="1"/>
  <c r="K52" i="8" s="1"/>
  <c r="L52" i="9" s="1"/>
  <c r="J103" i="5"/>
  <c r="J103" i="6" s="1"/>
  <c r="J103" i="8" s="1"/>
  <c r="K103" i="9" s="1"/>
  <c r="J103" i="4"/>
  <c r="J96" i="3"/>
  <c r="K197" i="4"/>
  <c r="K197" i="5"/>
  <c r="K197" i="6" s="1"/>
  <c r="K197" i="8" s="1"/>
  <c r="L197" i="9" s="1"/>
  <c r="K180" i="4"/>
  <c r="K180" i="5"/>
  <c r="K180" i="6" s="1"/>
  <c r="K180" i="8" s="1"/>
  <c r="L180" i="9" s="1"/>
  <c r="K90" i="5"/>
  <c r="K90" i="4"/>
  <c r="K39" i="3"/>
  <c r="K26" i="4"/>
  <c r="K26" i="5"/>
  <c r="K26" i="6" s="1"/>
  <c r="K26" i="8" s="1"/>
  <c r="L26" i="9" s="1"/>
  <c r="J169" i="4"/>
  <c r="J169" i="5"/>
  <c r="K149" i="3"/>
  <c r="I106" i="6"/>
  <c r="I106" i="8" s="1"/>
  <c r="J106" i="9" s="1"/>
  <c r="K92" i="3"/>
  <c r="K183" i="3"/>
  <c r="K58" i="4"/>
  <c r="K58" i="5"/>
  <c r="K58" i="6" s="1"/>
  <c r="K58" i="8" s="1"/>
  <c r="L58" i="9" s="1"/>
  <c r="I114" i="5"/>
  <c r="I114" i="6" s="1"/>
  <c r="I114" i="8" s="1"/>
  <c r="J114" i="9" s="1"/>
  <c r="I114" i="4"/>
  <c r="J99" i="3"/>
  <c r="J50" i="4"/>
  <c r="J50" i="5"/>
  <c r="J50" i="6" s="1"/>
  <c r="J50" i="8" s="1"/>
  <c r="K50" i="9" s="1"/>
  <c r="K31" i="3"/>
  <c r="J47" i="6"/>
  <c r="J47" i="8" s="1"/>
  <c r="K47" i="9" s="1"/>
  <c r="J93" i="5"/>
  <c r="J93" i="6" s="1"/>
  <c r="J93" i="8" s="1"/>
  <c r="K93" i="9" s="1"/>
  <c r="J93" i="4"/>
  <c r="I65" i="6"/>
  <c r="I65" i="8" s="1"/>
  <c r="J65" i="9" s="1"/>
  <c r="J116" i="4"/>
  <c r="J116" i="5"/>
  <c r="J116" i="6" s="1"/>
  <c r="J116" i="8" s="1"/>
  <c r="K116" i="9" s="1"/>
  <c r="K54" i="3"/>
  <c r="K118" i="5"/>
  <c r="K118" i="6" s="1"/>
  <c r="K118" i="8" s="1"/>
  <c r="L118" i="9" s="1"/>
  <c r="K118" i="4"/>
  <c r="K37" i="3"/>
  <c r="K35" i="3"/>
  <c r="K131" i="3"/>
  <c r="I143" i="5"/>
  <c r="I143" i="6" s="1"/>
  <c r="I143" i="8" s="1"/>
  <c r="J143" i="9" s="1"/>
  <c r="I143" i="4"/>
  <c r="K2" i="3"/>
  <c r="L8" i="6"/>
  <c r="L8" i="8" s="1"/>
  <c r="M8" i="9" s="1"/>
  <c r="L155" i="6"/>
  <c r="L155" i="8" s="1"/>
  <c r="M155" i="9" s="1"/>
  <c r="L20" i="6"/>
  <c r="L20" i="8" s="1"/>
  <c r="M20" i="9" s="1"/>
  <c r="L101" i="6"/>
  <c r="L101" i="8" s="1"/>
  <c r="M101" i="9" s="1"/>
  <c r="L85" i="6"/>
  <c r="L85" i="8" s="1"/>
  <c r="M85" i="9" s="1"/>
  <c r="L21" i="6"/>
  <c r="L21" i="8" s="1"/>
  <c r="M21" i="9" s="1"/>
  <c r="L120" i="6"/>
  <c r="L120" i="8" s="1"/>
  <c r="M120" i="9" s="1"/>
  <c r="L97" i="6"/>
  <c r="L97" i="8" s="1"/>
  <c r="M97" i="9" s="1"/>
  <c r="L135" i="6"/>
  <c r="L135" i="8" s="1"/>
  <c r="M135" i="9" s="1"/>
  <c r="L184" i="6"/>
  <c r="L184" i="8" s="1"/>
  <c r="M184" i="9" s="1"/>
  <c r="L132" i="6"/>
  <c r="L132" i="8" s="1"/>
  <c r="M132" i="9" s="1"/>
  <c r="L107" i="6"/>
  <c r="L107" i="8" s="1"/>
  <c r="M107" i="9" s="1"/>
  <c r="L142" i="6"/>
  <c r="L142" i="8" s="1"/>
  <c r="M142" i="9" s="1"/>
  <c r="L69" i="6"/>
  <c r="L69" i="8" s="1"/>
  <c r="M69" i="9" s="1"/>
  <c r="L91" i="6"/>
  <c r="L91" i="8" s="1"/>
  <c r="M91" i="9" s="1"/>
  <c r="L94" i="6"/>
  <c r="L94" i="8" s="1"/>
  <c r="M94" i="9" s="1"/>
  <c r="M140" i="3" l="1"/>
  <c r="M140" i="5" s="1"/>
  <c r="L151" i="4"/>
  <c r="L140" i="4"/>
  <c r="L177" i="3"/>
  <c r="K30" i="3"/>
  <c r="K47" i="3"/>
  <c r="J106" i="3"/>
  <c r="K156" i="3"/>
  <c r="M61" i="3"/>
  <c r="M61" i="5" s="1"/>
  <c r="M110" i="3"/>
  <c r="M110" i="5" s="1"/>
  <c r="L121" i="3"/>
  <c r="J171" i="3"/>
  <c r="M40" i="3"/>
  <c r="M40" i="5" s="1"/>
  <c r="J3" i="3"/>
  <c r="J161" i="3"/>
  <c r="K175" i="3"/>
  <c r="K181" i="3"/>
  <c r="M21" i="3"/>
  <c r="M21" i="5" s="1"/>
  <c r="M196" i="3"/>
  <c r="M196" i="5" s="1"/>
  <c r="L7" i="3"/>
  <c r="K59" i="3"/>
  <c r="J163" i="3"/>
  <c r="J109" i="3"/>
  <c r="M89" i="3"/>
  <c r="M89" i="4" s="1"/>
  <c r="M97" i="3"/>
  <c r="M97" i="4" s="1"/>
  <c r="L27" i="3"/>
  <c r="K154" i="3"/>
  <c r="J66" i="3"/>
  <c r="K64" i="3"/>
  <c r="K81" i="3"/>
  <c r="L46" i="3"/>
  <c r="M123" i="3"/>
  <c r="M123" i="5" s="1"/>
  <c r="M151" i="3"/>
  <c r="M151" i="5" s="1"/>
  <c r="L26" i="3"/>
  <c r="I67" i="5"/>
  <c r="I67" i="6" s="1"/>
  <c r="I67" i="8" s="1"/>
  <c r="J67" i="9" s="1"/>
  <c r="I67" i="4"/>
  <c r="K131" i="5"/>
  <c r="K131" i="4"/>
  <c r="J96" i="4"/>
  <c r="J96" i="5"/>
  <c r="J96" i="6" s="1"/>
  <c r="J96" i="8" s="1"/>
  <c r="K96" i="9" s="1"/>
  <c r="K13" i="4"/>
  <c r="K13" i="5"/>
  <c r="K13" i="6" s="1"/>
  <c r="K13" i="8" s="1"/>
  <c r="L13" i="9" s="1"/>
  <c r="K201" i="5"/>
  <c r="K201" i="6" s="1"/>
  <c r="K201" i="8" s="1"/>
  <c r="L201" i="9" s="1"/>
  <c r="K201" i="4"/>
  <c r="K137" i="4"/>
  <c r="K137" i="5"/>
  <c r="K137" i="6" s="1"/>
  <c r="K137" i="8" s="1"/>
  <c r="L137" i="9" s="1"/>
  <c r="K76" i="3"/>
  <c r="L73" i="5"/>
  <c r="L73" i="6" s="1"/>
  <c r="L73" i="8" s="1"/>
  <c r="M73" i="9" s="1"/>
  <c r="L73" i="4"/>
  <c r="K11" i="3"/>
  <c r="M185" i="3"/>
  <c r="M185" i="4" s="1"/>
  <c r="M135" i="3"/>
  <c r="M135" i="5" s="1"/>
  <c r="M136" i="3"/>
  <c r="M136" i="5" s="1"/>
  <c r="K172" i="3"/>
  <c r="K113" i="3"/>
  <c r="K173" i="5"/>
  <c r="K173" i="4"/>
  <c r="K167" i="3"/>
  <c r="K153" i="3"/>
  <c r="K28" i="6"/>
  <c r="K28" i="8" s="1"/>
  <c r="L28" i="9" s="1"/>
  <c r="K29" i="3"/>
  <c r="M69" i="3"/>
  <c r="M69" i="5" s="1"/>
  <c r="M88" i="3"/>
  <c r="M88" i="5" s="1"/>
  <c r="M9" i="3"/>
  <c r="M9" i="5" s="1"/>
  <c r="K35" i="4"/>
  <c r="K35" i="5"/>
  <c r="K93" i="3"/>
  <c r="K103" i="3"/>
  <c r="J134" i="5"/>
  <c r="J134" i="6" s="1"/>
  <c r="J134" i="8" s="1"/>
  <c r="K134" i="9" s="1"/>
  <c r="J134" i="4"/>
  <c r="J36" i="5"/>
  <c r="J36" i="6" s="1"/>
  <c r="J36" i="8" s="1"/>
  <c r="K36" i="9" s="1"/>
  <c r="J36" i="4"/>
  <c r="K25" i="3"/>
  <c r="K74" i="3"/>
  <c r="K53" i="5"/>
  <c r="K53" i="6" s="1"/>
  <c r="K53" i="8" s="1"/>
  <c r="L53" i="9" s="1"/>
  <c r="K53" i="4"/>
  <c r="J63" i="5"/>
  <c r="J63" i="4"/>
  <c r="J65" i="3"/>
  <c r="K192" i="3"/>
  <c r="L160" i="3"/>
  <c r="K148" i="5"/>
  <c r="K148" i="4"/>
  <c r="K23" i="4"/>
  <c r="K23" i="5"/>
  <c r="K23" i="6" s="1"/>
  <c r="K23" i="8" s="1"/>
  <c r="L23" i="9" s="1"/>
  <c r="K49" i="3"/>
  <c r="L52" i="3"/>
  <c r="K188" i="5"/>
  <c r="K188" i="6" s="1"/>
  <c r="K188" i="8" s="1"/>
  <c r="L188" i="9" s="1"/>
  <c r="K188" i="4"/>
  <c r="K127" i="5"/>
  <c r="K127" i="4"/>
  <c r="L158" i="3"/>
  <c r="L180" i="3"/>
  <c r="I186" i="5"/>
  <c r="I186" i="6" s="1"/>
  <c r="I186" i="8" s="1"/>
  <c r="J186" i="9" s="1"/>
  <c r="I186" i="4"/>
  <c r="L87" i="3"/>
  <c r="K198" i="3"/>
  <c r="K16" i="3"/>
  <c r="K168" i="5"/>
  <c r="K168" i="6" s="1"/>
  <c r="K168" i="8" s="1"/>
  <c r="L168" i="9" s="1"/>
  <c r="K168" i="4"/>
  <c r="K195" i="3"/>
  <c r="K71" i="5"/>
  <c r="K71" i="6" s="1"/>
  <c r="K71" i="8" s="1"/>
  <c r="L71" i="9" s="1"/>
  <c r="K71" i="4"/>
  <c r="J38" i="6"/>
  <c r="J38" i="8" s="1"/>
  <c r="K38" i="9" s="1"/>
  <c r="K165" i="6"/>
  <c r="K165" i="8" s="1"/>
  <c r="L165" i="9" s="1"/>
  <c r="K144" i="5"/>
  <c r="K144" i="6" s="1"/>
  <c r="K144" i="8" s="1"/>
  <c r="L144" i="9" s="1"/>
  <c r="K144" i="4"/>
  <c r="J48" i="5"/>
  <c r="J48" i="6" s="1"/>
  <c r="J48" i="8" s="1"/>
  <c r="K48" i="9" s="1"/>
  <c r="J48" i="4"/>
  <c r="M101" i="3"/>
  <c r="M101" i="5" s="1"/>
  <c r="K57" i="3"/>
  <c r="L199" i="3"/>
  <c r="K37" i="5"/>
  <c r="K37" i="6" s="1"/>
  <c r="K37" i="8" s="1"/>
  <c r="L37" i="9" s="1"/>
  <c r="K37" i="4"/>
  <c r="M132" i="3"/>
  <c r="M132" i="4" s="1"/>
  <c r="J115" i="6"/>
  <c r="J115" i="8" s="1"/>
  <c r="K115" i="9" s="1"/>
  <c r="L118" i="3"/>
  <c r="K34" i="3"/>
  <c r="J187" i="5"/>
  <c r="J187" i="6" s="1"/>
  <c r="J187" i="8" s="1"/>
  <c r="K187" i="9" s="1"/>
  <c r="J187" i="4"/>
  <c r="K128" i="3"/>
  <c r="K54" i="4"/>
  <c r="K54" i="5"/>
  <c r="K54" i="6" s="1"/>
  <c r="K54" i="8" s="1"/>
  <c r="L54" i="9" s="1"/>
  <c r="K31" i="5"/>
  <c r="K31" i="6" s="1"/>
  <c r="K31" i="8" s="1"/>
  <c r="L31" i="9" s="1"/>
  <c r="K31" i="4"/>
  <c r="K124" i="3"/>
  <c r="K75" i="4"/>
  <c r="K75" i="5"/>
  <c r="K75" i="6" s="1"/>
  <c r="K75" i="8" s="1"/>
  <c r="L75" i="9" s="1"/>
  <c r="J117" i="5"/>
  <c r="J117" i="6" s="1"/>
  <c r="J117" i="8" s="1"/>
  <c r="K117" i="9" s="1"/>
  <c r="J117" i="4"/>
  <c r="K105" i="6"/>
  <c r="K105" i="8" s="1"/>
  <c r="L105" i="9" s="1"/>
  <c r="K125" i="3"/>
  <c r="K193" i="3"/>
  <c r="K189" i="4"/>
  <c r="K189" i="5"/>
  <c r="K189" i="6" s="1"/>
  <c r="K189" i="8" s="1"/>
  <c r="L189" i="9" s="1"/>
  <c r="J145" i="6"/>
  <c r="J145" i="8" s="1"/>
  <c r="K145" i="9" s="1"/>
  <c r="K5" i="4"/>
  <c r="K5" i="5"/>
  <c r="K5" i="6" s="1"/>
  <c r="K5" i="8" s="1"/>
  <c r="L5" i="9" s="1"/>
  <c r="K126" i="3"/>
  <c r="J83" i="5"/>
  <c r="J83" i="6" s="1"/>
  <c r="J83" i="8" s="1"/>
  <c r="K83" i="9" s="1"/>
  <c r="J83" i="4"/>
  <c r="K191" i="3"/>
  <c r="M176" i="3"/>
  <c r="M176" i="5" s="1"/>
  <c r="M94" i="3"/>
  <c r="M94" i="4" s="1"/>
  <c r="K39" i="4"/>
  <c r="K39" i="5"/>
  <c r="K102" i="3"/>
  <c r="K183" i="4"/>
  <c r="K183" i="5"/>
  <c r="K183" i="6" s="1"/>
  <c r="K183" i="8" s="1"/>
  <c r="L183" i="9" s="1"/>
  <c r="L56" i="3"/>
  <c r="J17" i="5"/>
  <c r="J17" i="4"/>
  <c r="J139" i="3"/>
  <c r="K90" i="6"/>
  <c r="K90" i="8" s="1"/>
  <c r="L90" i="9" s="1"/>
  <c r="L44" i="5"/>
  <c r="L44" i="6" s="1"/>
  <c r="L44" i="8" s="1"/>
  <c r="M44" i="9" s="1"/>
  <c r="L44" i="4"/>
  <c r="K111" i="3"/>
  <c r="M184" i="3"/>
  <c r="M184" i="5" s="1"/>
  <c r="M85" i="3"/>
  <c r="M85" i="5" s="1"/>
  <c r="K50" i="3"/>
  <c r="K80" i="5"/>
  <c r="K80" i="6" s="1"/>
  <c r="K80" i="8" s="1"/>
  <c r="L80" i="9" s="1"/>
  <c r="K80" i="4"/>
  <c r="L70" i="3"/>
  <c r="L190" i="3"/>
  <c r="K157" i="3"/>
  <c r="K15" i="4"/>
  <c r="K15" i="5"/>
  <c r="J45" i="4"/>
  <c r="J45" i="5"/>
  <c r="J45" i="6" s="1"/>
  <c r="J45" i="8" s="1"/>
  <c r="K45" i="9" s="1"/>
  <c r="J22" i="4"/>
  <c r="J22" i="5"/>
  <c r="J22" i="6" s="1"/>
  <c r="J22" i="8" s="1"/>
  <c r="K22" i="9" s="1"/>
  <c r="K170" i="5"/>
  <c r="K170" i="6" s="1"/>
  <c r="K170" i="8" s="1"/>
  <c r="L170" i="9" s="1"/>
  <c r="K170" i="4"/>
  <c r="K24" i="5"/>
  <c r="K24" i="4"/>
  <c r="J129" i="6"/>
  <c r="J129" i="8" s="1"/>
  <c r="K129" i="9" s="1"/>
  <c r="K43" i="3"/>
  <c r="L58" i="3"/>
  <c r="K162" i="3"/>
  <c r="K79" i="5"/>
  <c r="K79" i="6" s="1"/>
  <c r="K79" i="8" s="1"/>
  <c r="L79" i="9" s="1"/>
  <c r="K79" i="4"/>
  <c r="K6" i="3"/>
  <c r="J32" i="5"/>
  <c r="J32" i="6" s="1"/>
  <c r="J32" i="8" s="1"/>
  <c r="K32" i="9" s="1"/>
  <c r="J32" i="4"/>
  <c r="K182" i="3"/>
  <c r="M142" i="3"/>
  <c r="M142" i="5" s="1"/>
  <c r="M20" i="3"/>
  <c r="M20" i="4" s="1"/>
  <c r="M140" i="4"/>
  <c r="K149" i="5"/>
  <c r="K149" i="6" s="1"/>
  <c r="K149" i="8" s="1"/>
  <c r="L149" i="9" s="1"/>
  <c r="K149" i="4"/>
  <c r="L197" i="3"/>
  <c r="J194" i="3"/>
  <c r="K12" i="4"/>
  <c r="K12" i="5"/>
  <c r="K12" i="6" s="1"/>
  <c r="K12" i="8" s="1"/>
  <c r="L12" i="9" s="1"/>
  <c r="K138" i="4"/>
  <c r="K138" i="5"/>
  <c r="K138" i="6" s="1"/>
  <c r="K138" i="8" s="1"/>
  <c r="L138" i="9" s="1"/>
  <c r="K19" i="3"/>
  <c r="K98" i="5"/>
  <c r="K98" i="6" s="1"/>
  <c r="K98" i="8" s="1"/>
  <c r="L98" i="9" s="1"/>
  <c r="K98" i="4"/>
  <c r="K122" i="3"/>
  <c r="L141" i="3"/>
  <c r="K84" i="5"/>
  <c r="K84" i="4"/>
  <c r="L33" i="3"/>
  <c r="J143" i="3"/>
  <c r="K178" i="3"/>
  <c r="K72" i="4"/>
  <c r="K72" i="5"/>
  <c r="K72" i="6" s="1"/>
  <c r="K72" i="8" s="1"/>
  <c r="L72" i="9" s="1"/>
  <c r="M8" i="3"/>
  <c r="M8" i="5" s="1"/>
  <c r="L150" i="3"/>
  <c r="L4" i="3"/>
  <c r="K112" i="4"/>
  <c r="K112" i="5"/>
  <c r="K112" i="6" s="1"/>
  <c r="K112" i="8" s="1"/>
  <c r="L112" i="9" s="1"/>
  <c r="L41" i="3"/>
  <c r="K86" i="3"/>
  <c r="K92" i="5"/>
  <c r="K92" i="6" s="1"/>
  <c r="K92" i="8" s="1"/>
  <c r="L92" i="9" s="1"/>
  <c r="K92" i="4"/>
  <c r="K95" i="4"/>
  <c r="K95" i="5"/>
  <c r="M107" i="3"/>
  <c r="M107" i="4" s="1"/>
  <c r="M155" i="3"/>
  <c r="M155" i="5" s="1"/>
  <c r="K116" i="3"/>
  <c r="J169" i="6"/>
  <c r="J169" i="8" s="1"/>
  <c r="K169" i="9" s="1"/>
  <c r="J130" i="3"/>
  <c r="K147" i="5"/>
  <c r="K147" i="6" s="1"/>
  <c r="K147" i="8" s="1"/>
  <c r="L147" i="9" s="1"/>
  <c r="K147" i="4"/>
  <c r="L10" i="3"/>
  <c r="K18" i="4"/>
  <c r="K18" i="5"/>
  <c r="K200" i="5"/>
  <c r="K200" i="4"/>
  <c r="J146" i="4"/>
  <c r="J146" i="5"/>
  <c r="J146" i="6" s="1"/>
  <c r="J146" i="8" s="1"/>
  <c r="K146" i="9" s="1"/>
  <c r="M164" i="3"/>
  <c r="M164" i="5" s="1"/>
  <c r="J114" i="3"/>
  <c r="J100" i="6"/>
  <c r="J100" i="8" s="1"/>
  <c r="K100" i="9" s="1"/>
  <c r="L14" i="4"/>
  <c r="L14" i="5"/>
  <c r="L14" i="6" s="1"/>
  <c r="L14" i="8" s="1"/>
  <c r="M14" i="9" s="1"/>
  <c r="L174" i="3"/>
  <c r="K78" i="5"/>
  <c r="K78" i="6" s="1"/>
  <c r="K78" i="8" s="1"/>
  <c r="L78" i="9" s="1"/>
  <c r="K78" i="4"/>
  <c r="M91" i="3"/>
  <c r="M91" i="4" s="1"/>
  <c r="L119" i="3"/>
  <c r="K166" i="6"/>
  <c r="K166" i="8" s="1"/>
  <c r="L166" i="9" s="1"/>
  <c r="K68" i="4"/>
  <c r="K68" i="5"/>
  <c r="K68" i="6" s="1"/>
  <c r="K68" i="8" s="1"/>
  <c r="L68" i="9" s="1"/>
  <c r="K104" i="5"/>
  <c r="K104" i="4"/>
  <c r="K133" i="3"/>
  <c r="M120" i="3"/>
  <c r="M120" i="5" s="1"/>
  <c r="J99" i="5"/>
  <c r="J99" i="4"/>
  <c r="K159" i="4"/>
  <c r="K159" i="5"/>
  <c r="K159" i="6" s="1"/>
  <c r="K159" i="8" s="1"/>
  <c r="L159" i="9" s="1"/>
  <c r="K82" i="5"/>
  <c r="K82" i="4"/>
  <c r="L60" i="5"/>
  <c r="L60" i="6" s="1"/>
  <c r="L60" i="8" s="1"/>
  <c r="M60" i="9" s="1"/>
  <c r="L60" i="4"/>
  <c r="L62" i="3"/>
  <c r="L42" i="3"/>
  <c r="K152" i="5"/>
  <c r="K152" i="6" s="1"/>
  <c r="K152" i="8" s="1"/>
  <c r="L152" i="9" s="1"/>
  <c r="K152" i="4"/>
  <c r="L108" i="3"/>
  <c r="L55" i="3"/>
  <c r="J51" i="6"/>
  <c r="J51" i="8" s="1"/>
  <c r="K51" i="9" s="1"/>
  <c r="K77" i="5"/>
  <c r="K77" i="6" s="1"/>
  <c r="K77" i="8" s="1"/>
  <c r="L77" i="9" s="1"/>
  <c r="K77" i="4"/>
  <c r="K179" i="4"/>
  <c r="K179" i="5"/>
  <c r="K179" i="6" s="1"/>
  <c r="K179" i="8" s="1"/>
  <c r="L179" i="9" s="1"/>
  <c r="K2" i="5"/>
  <c r="K2" i="6" s="1"/>
  <c r="K2" i="8" s="1"/>
  <c r="L2" i="9" s="1"/>
  <c r="K2" i="4"/>
  <c r="M140" i="6"/>
  <c r="M140" i="8" s="1"/>
  <c r="N140" i="9" s="1"/>
  <c r="M185" i="5" l="1"/>
  <c r="M69" i="4"/>
  <c r="M101" i="4"/>
  <c r="M20" i="5"/>
  <c r="M20" i="6" s="1"/>
  <c r="M20" i="8" s="1"/>
  <c r="N20" i="9" s="1"/>
  <c r="M136" i="4"/>
  <c r="M94" i="5"/>
  <c r="M155" i="4"/>
  <c r="M40" i="4"/>
  <c r="M135" i="4"/>
  <c r="M142" i="4"/>
  <c r="M91" i="5"/>
  <c r="M61" i="4"/>
  <c r="M85" i="4"/>
  <c r="M89" i="5"/>
  <c r="M89" i="6" s="1"/>
  <c r="M89" i="8" s="1"/>
  <c r="N89" i="9" s="1"/>
  <c r="M97" i="5"/>
  <c r="M97" i="6" s="1"/>
  <c r="M97" i="8" s="1"/>
  <c r="N97" i="9" s="1"/>
  <c r="L177" i="4"/>
  <c r="L177" i="5"/>
  <c r="L177" i="6" s="1"/>
  <c r="L177" i="8" s="1"/>
  <c r="M177" i="9" s="1"/>
  <c r="M132" i="5"/>
  <c r="M132" i="6" s="1"/>
  <c r="M132" i="8" s="1"/>
  <c r="N132" i="9" s="1"/>
  <c r="M21" i="4"/>
  <c r="M184" i="4"/>
  <c r="M123" i="4"/>
  <c r="K38" i="3"/>
  <c r="K145" i="3"/>
  <c r="L105" i="3"/>
  <c r="K169" i="3"/>
  <c r="K129" i="3"/>
  <c r="K51" i="3"/>
  <c r="N140" i="3"/>
  <c r="N140" i="5" s="1"/>
  <c r="L165" i="3"/>
  <c r="L28" i="3"/>
  <c r="M44" i="3"/>
  <c r="L137" i="3"/>
  <c r="K100" i="3"/>
  <c r="L150" i="5"/>
  <c r="L150" i="4"/>
  <c r="J194" i="4"/>
  <c r="J194" i="5"/>
  <c r="J194" i="6" s="1"/>
  <c r="J194" i="8" s="1"/>
  <c r="K194" i="9" s="1"/>
  <c r="K48" i="3"/>
  <c r="L53" i="3"/>
  <c r="K93" i="4"/>
  <c r="K93" i="5"/>
  <c r="K93" i="6" s="1"/>
  <c r="K93" i="8" s="1"/>
  <c r="L93" i="9" s="1"/>
  <c r="L26" i="5"/>
  <c r="L26" i="6" s="1"/>
  <c r="L26" i="8" s="1"/>
  <c r="M26" i="9" s="1"/>
  <c r="L26" i="4"/>
  <c r="K154" i="5"/>
  <c r="K154" i="6" s="1"/>
  <c r="K154" i="8" s="1"/>
  <c r="L154" i="9" s="1"/>
  <c r="K154" i="4"/>
  <c r="M151" i="4"/>
  <c r="M164" i="4"/>
  <c r="L159" i="3"/>
  <c r="L68" i="3"/>
  <c r="K95" i="6"/>
  <c r="K95" i="8" s="1"/>
  <c r="L95" i="9" s="1"/>
  <c r="L70" i="5"/>
  <c r="L70" i="6" s="1"/>
  <c r="L70" i="8" s="1"/>
  <c r="M70" i="9" s="1"/>
  <c r="L70" i="4"/>
  <c r="L90" i="3"/>
  <c r="L189" i="3"/>
  <c r="L31" i="3"/>
  <c r="L180" i="5"/>
  <c r="L180" i="4"/>
  <c r="K35" i="6"/>
  <c r="K35" i="8" s="1"/>
  <c r="L35" i="9" s="1"/>
  <c r="M196" i="4"/>
  <c r="L10" i="4"/>
  <c r="L10" i="5"/>
  <c r="L10" i="6" s="1"/>
  <c r="L10" i="8" s="1"/>
  <c r="M10" i="9" s="1"/>
  <c r="L141" i="4"/>
  <c r="L141" i="5"/>
  <c r="L141" i="6" s="1"/>
  <c r="L141" i="8" s="1"/>
  <c r="M141" i="9" s="1"/>
  <c r="L197" i="5"/>
  <c r="L197" i="4"/>
  <c r="K22" i="3"/>
  <c r="L54" i="3"/>
  <c r="L144" i="3"/>
  <c r="L168" i="3"/>
  <c r="K148" i="6"/>
  <c r="K148" i="8" s="1"/>
  <c r="L148" i="9" s="1"/>
  <c r="K74" i="5"/>
  <c r="K74" i="6" s="1"/>
  <c r="K74" i="8" s="1"/>
  <c r="L74" i="9" s="1"/>
  <c r="K74" i="4"/>
  <c r="K167" i="4"/>
  <c r="K167" i="5"/>
  <c r="L201" i="3"/>
  <c r="L27" i="4"/>
  <c r="L27" i="5"/>
  <c r="L27" i="6" s="1"/>
  <c r="L27" i="8" s="1"/>
  <c r="M27" i="9" s="1"/>
  <c r="L121" i="5"/>
  <c r="L121" i="6" s="1"/>
  <c r="L121" i="8" s="1"/>
  <c r="M121" i="9" s="1"/>
  <c r="L121" i="4"/>
  <c r="L55" i="4"/>
  <c r="L55" i="5"/>
  <c r="L55" i="6" s="1"/>
  <c r="L55" i="8" s="1"/>
  <c r="M55" i="9" s="1"/>
  <c r="J114" i="5"/>
  <c r="J114" i="4"/>
  <c r="L79" i="3"/>
  <c r="L158" i="5"/>
  <c r="L158" i="4"/>
  <c r="L13" i="3"/>
  <c r="L170" i="3"/>
  <c r="L166" i="3"/>
  <c r="J139" i="5"/>
  <c r="J139" i="4"/>
  <c r="L108" i="4"/>
  <c r="L108" i="5"/>
  <c r="L108" i="6" s="1"/>
  <c r="L108" i="8" s="1"/>
  <c r="M108" i="9" s="1"/>
  <c r="K173" i="6"/>
  <c r="K173" i="8" s="1"/>
  <c r="L173" i="9" s="1"/>
  <c r="J99" i="6"/>
  <c r="J99" i="8" s="1"/>
  <c r="K99" i="9" s="1"/>
  <c r="J130" i="5"/>
  <c r="J130" i="4"/>
  <c r="K146" i="3"/>
  <c r="K50" i="5"/>
  <c r="K50" i="6" s="1"/>
  <c r="K50" i="8" s="1"/>
  <c r="L50" i="9" s="1"/>
  <c r="K50" i="4"/>
  <c r="K127" i="6"/>
  <c r="K127" i="8" s="1"/>
  <c r="L127" i="9" s="1"/>
  <c r="K15" i="6"/>
  <c r="K15" i="8" s="1"/>
  <c r="L15" i="9" s="1"/>
  <c r="K96" i="3"/>
  <c r="M176" i="4"/>
  <c r="M88" i="4"/>
  <c r="L56" i="4"/>
  <c r="L56" i="5"/>
  <c r="L56" i="6" s="1"/>
  <c r="L56" i="8" s="1"/>
  <c r="M56" i="9" s="1"/>
  <c r="K83" i="3"/>
  <c r="L188" i="3"/>
  <c r="K172" i="4"/>
  <c r="K172" i="5"/>
  <c r="L23" i="3"/>
  <c r="K45" i="3"/>
  <c r="K19" i="4"/>
  <c r="K19" i="5"/>
  <c r="K19" i="6" s="1"/>
  <c r="K19" i="8" s="1"/>
  <c r="L19" i="9" s="1"/>
  <c r="K187" i="3"/>
  <c r="J109" i="5"/>
  <c r="J109" i="6" s="1"/>
  <c r="J109" i="8" s="1"/>
  <c r="K109" i="9" s="1"/>
  <c r="J109" i="4"/>
  <c r="M107" i="5"/>
  <c r="M107" i="6" s="1"/>
  <c r="M107" i="8" s="1"/>
  <c r="N107" i="9" s="1"/>
  <c r="K200" i="6"/>
  <c r="K200" i="8" s="1"/>
  <c r="L200" i="9" s="1"/>
  <c r="L112" i="3"/>
  <c r="K178" i="5"/>
  <c r="K178" i="4"/>
  <c r="L138" i="3"/>
  <c r="K43" i="4"/>
  <c r="K43" i="5"/>
  <c r="K43" i="6" s="1"/>
  <c r="K43" i="8" s="1"/>
  <c r="L43" i="9" s="1"/>
  <c r="L183" i="3"/>
  <c r="K117" i="3"/>
  <c r="K34" i="4"/>
  <c r="K34" i="5"/>
  <c r="L199" i="4"/>
  <c r="L199" i="5"/>
  <c r="L71" i="3"/>
  <c r="J65" i="5"/>
  <c r="J65" i="6" s="1"/>
  <c r="J65" i="8" s="1"/>
  <c r="K65" i="9" s="1"/>
  <c r="J65" i="4"/>
  <c r="K134" i="3"/>
  <c r="K29" i="5"/>
  <c r="K29" i="6" s="1"/>
  <c r="K29" i="8" s="1"/>
  <c r="L29" i="9" s="1"/>
  <c r="K29" i="4"/>
  <c r="K81" i="5"/>
  <c r="K81" i="6" s="1"/>
  <c r="K81" i="8" s="1"/>
  <c r="L81" i="9" s="1"/>
  <c r="K81" i="4"/>
  <c r="J163" i="4"/>
  <c r="J163" i="5"/>
  <c r="J163" i="6" s="1"/>
  <c r="J163" i="8" s="1"/>
  <c r="K163" i="9" s="1"/>
  <c r="J3" i="4"/>
  <c r="J3" i="5"/>
  <c r="J3" i="6" s="1"/>
  <c r="J3" i="8" s="1"/>
  <c r="K3" i="9" s="1"/>
  <c r="J106" i="5"/>
  <c r="J106" i="4"/>
  <c r="L190" i="5"/>
  <c r="L190" i="6" s="1"/>
  <c r="L190" i="8" s="1"/>
  <c r="M190" i="9" s="1"/>
  <c r="L190" i="4"/>
  <c r="K124" i="5"/>
  <c r="K124" i="4"/>
  <c r="L149" i="3"/>
  <c r="K128" i="5"/>
  <c r="K128" i="4"/>
  <c r="L72" i="3"/>
  <c r="M9" i="4"/>
  <c r="K86" i="5"/>
  <c r="K86" i="6" s="1"/>
  <c r="K86" i="8" s="1"/>
  <c r="L86" i="9" s="1"/>
  <c r="K86" i="4"/>
  <c r="K191" i="5"/>
  <c r="K191" i="4"/>
  <c r="K36" i="3"/>
  <c r="K11" i="5"/>
  <c r="K11" i="6" s="1"/>
  <c r="K11" i="8" s="1"/>
  <c r="L11" i="9" s="1"/>
  <c r="K11" i="4"/>
  <c r="L46" i="5"/>
  <c r="L46" i="6" s="1"/>
  <c r="L46" i="8" s="1"/>
  <c r="M46" i="9" s="1"/>
  <c r="L46" i="4"/>
  <c r="M8" i="4"/>
  <c r="M120" i="4"/>
  <c r="L62" i="5"/>
  <c r="L62" i="6" s="1"/>
  <c r="L62" i="8" s="1"/>
  <c r="M62" i="9" s="1"/>
  <c r="L62" i="4"/>
  <c r="L78" i="3"/>
  <c r="K116" i="5"/>
  <c r="K116" i="4"/>
  <c r="L75" i="3"/>
  <c r="L52" i="4"/>
  <c r="L52" i="5"/>
  <c r="L52" i="6" s="1"/>
  <c r="L52" i="8" s="1"/>
  <c r="M52" i="9" s="1"/>
  <c r="L77" i="3"/>
  <c r="K82" i="6"/>
  <c r="K82" i="8" s="1"/>
  <c r="L82" i="9" s="1"/>
  <c r="K6" i="4"/>
  <c r="K6" i="5"/>
  <c r="K6" i="6" s="1"/>
  <c r="K6" i="8" s="1"/>
  <c r="L6" i="9" s="1"/>
  <c r="L92" i="3"/>
  <c r="K193" i="4"/>
  <c r="K193" i="5"/>
  <c r="K193" i="6" s="1"/>
  <c r="K193" i="8" s="1"/>
  <c r="L193" i="9" s="1"/>
  <c r="K16" i="5"/>
  <c r="K16" i="6" s="1"/>
  <c r="K16" i="8" s="1"/>
  <c r="L16" i="9" s="1"/>
  <c r="K16" i="4"/>
  <c r="L80" i="3"/>
  <c r="K25" i="5"/>
  <c r="K25" i="6" s="1"/>
  <c r="K25" i="8" s="1"/>
  <c r="L25" i="9" s="1"/>
  <c r="K25" i="4"/>
  <c r="L98" i="3"/>
  <c r="K125" i="4"/>
  <c r="K125" i="5"/>
  <c r="L37" i="3"/>
  <c r="K198" i="5"/>
  <c r="K198" i="6" s="1"/>
  <c r="K198" i="8" s="1"/>
  <c r="L198" i="9" s="1"/>
  <c r="K198" i="4"/>
  <c r="J161" i="5"/>
  <c r="J161" i="6" s="1"/>
  <c r="J161" i="8" s="1"/>
  <c r="K161" i="9" s="1"/>
  <c r="J161" i="4"/>
  <c r="L42" i="5"/>
  <c r="L42" i="4"/>
  <c r="M110" i="4"/>
  <c r="L179" i="3"/>
  <c r="K133" i="4"/>
  <c r="K133" i="5"/>
  <c r="K133" i="6" s="1"/>
  <c r="K133" i="8" s="1"/>
  <c r="L133" i="9" s="1"/>
  <c r="J143" i="5"/>
  <c r="J143" i="6" s="1"/>
  <c r="J143" i="8" s="1"/>
  <c r="K143" i="9" s="1"/>
  <c r="J143" i="4"/>
  <c r="L12" i="3"/>
  <c r="K182" i="5"/>
  <c r="K182" i="6" s="1"/>
  <c r="K182" i="8" s="1"/>
  <c r="L182" i="9" s="1"/>
  <c r="K182" i="4"/>
  <c r="K126" i="5"/>
  <c r="K126" i="4"/>
  <c r="L118" i="5"/>
  <c r="L118" i="4"/>
  <c r="K57" i="5"/>
  <c r="K57" i="4"/>
  <c r="K195" i="5"/>
  <c r="K195" i="6" s="1"/>
  <c r="K195" i="8" s="1"/>
  <c r="L195" i="9" s="1"/>
  <c r="K195" i="4"/>
  <c r="L87" i="5"/>
  <c r="L87" i="4"/>
  <c r="J63" i="6"/>
  <c r="J63" i="8" s="1"/>
  <c r="K63" i="9" s="1"/>
  <c r="M73" i="3"/>
  <c r="K131" i="6"/>
  <c r="K131" i="8" s="1"/>
  <c r="L131" i="9" s="1"/>
  <c r="K64" i="5"/>
  <c r="K64" i="6" s="1"/>
  <c r="K64" i="8" s="1"/>
  <c r="L64" i="9" s="1"/>
  <c r="K64" i="4"/>
  <c r="K59" i="5"/>
  <c r="K59" i="6" s="1"/>
  <c r="K59" i="8" s="1"/>
  <c r="L59" i="9" s="1"/>
  <c r="K59" i="4"/>
  <c r="K47" i="5"/>
  <c r="K47" i="6" s="1"/>
  <c r="K47" i="8" s="1"/>
  <c r="L47" i="9" s="1"/>
  <c r="K47" i="4"/>
  <c r="K104" i="6"/>
  <c r="K104" i="8" s="1"/>
  <c r="L104" i="9" s="1"/>
  <c r="K39" i="6"/>
  <c r="K39" i="8" s="1"/>
  <c r="L39" i="9" s="1"/>
  <c r="K122" i="5"/>
  <c r="K122" i="4"/>
  <c r="K181" i="5"/>
  <c r="K181" i="6" s="1"/>
  <c r="K181" i="8" s="1"/>
  <c r="L181" i="9" s="1"/>
  <c r="K181" i="4"/>
  <c r="K162" i="4"/>
  <c r="K162" i="5"/>
  <c r="L160" i="5"/>
  <c r="L160" i="6" s="1"/>
  <c r="L160" i="8" s="1"/>
  <c r="M160" i="9" s="1"/>
  <c r="L160" i="4"/>
  <c r="L119" i="5"/>
  <c r="L119" i="6" s="1"/>
  <c r="L119" i="8" s="1"/>
  <c r="M119" i="9" s="1"/>
  <c r="L119" i="4"/>
  <c r="K175" i="5"/>
  <c r="K175" i="6" s="1"/>
  <c r="K175" i="8" s="1"/>
  <c r="L175" i="9" s="1"/>
  <c r="K175" i="4"/>
  <c r="L152" i="3"/>
  <c r="J17" i="6"/>
  <c r="J17" i="8" s="1"/>
  <c r="K17" i="9" s="1"/>
  <c r="K113" i="4"/>
  <c r="K113" i="5"/>
  <c r="L58" i="5"/>
  <c r="L58" i="6" s="1"/>
  <c r="L58" i="8" s="1"/>
  <c r="M58" i="9" s="1"/>
  <c r="L58" i="4"/>
  <c r="K192" i="5"/>
  <c r="K192" i="4"/>
  <c r="K156" i="5"/>
  <c r="K156" i="6" s="1"/>
  <c r="K156" i="8" s="1"/>
  <c r="L156" i="9" s="1"/>
  <c r="K156" i="4"/>
  <c r="L41" i="5"/>
  <c r="L41" i="6" s="1"/>
  <c r="L41" i="8" s="1"/>
  <c r="M41" i="9" s="1"/>
  <c r="L41" i="4"/>
  <c r="M60" i="3"/>
  <c r="L174" i="4"/>
  <c r="L174" i="5"/>
  <c r="L174" i="6" s="1"/>
  <c r="L174" i="8" s="1"/>
  <c r="M174" i="9" s="1"/>
  <c r="K18" i="6"/>
  <c r="K18" i="8" s="1"/>
  <c r="L18" i="9" s="1"/>
  <c r="L4" i="5"/>
  <c r="L4" i="6" s="1"/>
  <c r="L4" i="8" s="1"/>
  <c r="M4" i="9" s="1"/>
  <c r="L4" i="4"/>
  <c r="K157" i="5"/>
  <c r="K157" i="6" s="1"/>
  <c r="K157" i="8" s="1"/>
  <c r="L157" i="9" s="1"/>
  <c r="K157" i="4"/>
  <c r="K111" i="5"/>
  <c r="K111" i="6" s="1"/>
  <c r="K111" i="8" s="1"/>
  <c r="L111" i="9" s="1"/>
  <c r="K111" i="4"/>
  <c r="K102" i="5"/>
  <c r="K102" i="4"/>
  <c r="L5" i="3"/>
  <c r="K84" i="6"/>
  <c r="K84" i="8" s="1"/>
  <c r="L84" i="9" s="1"/>
  <c r="L147" i="3"/>
  <c r="M14" i="3"/>
  <c r="L33" i="5"/>
  <c r="L33" i="6" s="1"/>
  <c r="L33" i="8" s="1"/>
  <c r="M33" i="9" s="1"/>
  <c r="L33" i="4"/>
  <c r="K32" i="3"/>
  <c r="K24" i="6"/>
  <c r="K24" i="8" s="1"/>
  <c r="L24" i="9" s="1"/>
  <c r="K115" i="3"/>
  <c r="J186" i="3"/>
  <c r="K49" i="4"/>
  <c r="K49" i="5"/>
  <c r="K49" i="6" s="1"/>
  <c r="K49" i="8" s="1"/>
  <c r="L49" i="9" s="1"/>
  <c r="K103" i="5"/>
  <c r="K103" i="6" s="1"/>
  <c r="K103" i="8" s="1"/>
  <c r="L103" i="9" s="1"/>
  <c r="K103" i="4"/>
  <c r="K153" i="4"/>
  <c r="K153" i="5"/>
  <c r="K153" i="6" s="1"/>
  <c r="K153" i="8" s="1"/>
  <c r="L153" i="9" s="1"/>
  <c r="K76" i="4"/>
  <c r="K76" i="5"/>
  <c r="K76" i="6" s="1"/>
  <c r="K76" i="8" s="1"/>
  <c r="L76" i="9" s="1"/>
  <c r="J67" i="3"/>
  <c r="J66" i="5"/>
  <c r="J66" i="6" s="1"/>
  <c r="J66" i="8" s="1"/>
  <c r="K66" i="9" s="1"/>
  <c r="J66" i="4"/>
  <c r="L7" i="5"/>
  <c r="L7" i="6" s="1"/>
  <c r="L7" i="8" s="1"/>
  <c r="M7" i="9" s="1"/>
  <c r="L7" i="4"/>
  <c r="J171" i="4"/>
  <c r="J171" i="5"/>
  <c r="K30" i="5"/>
  <c r="K30" i="4"/>
  <c r="L2" i="3"/>
  <c r="M21" i="6"/>
  <c r="M21" i="8" s="1"/>
  <c r="N21" i="9" s="1"/>
  <c r="M61" i="6"/>
  <c r="M61" i="8" s="1"/>
  <c r="N61" i="9" s="1"/>
  <c r="M151" i="6"/>
  <c r="M151" i="8" s="1"/>
  <c r="N151" i="9" s="1"/>
  <c r="M101" i="6"/>
  <c r="M101" i="8" s="1"/>
  <c r="N101" i="9" s="1"/>
  <c r="M136" i="6"/>
  <c r="M136" i="8" s="1"/>
  <c r="N136" i="9" s="1"/>
  <c r="M88" i="6"/>
  <c r="M88" i="8" s="1"/>
  <c r="N88" i="9" s="1"/>
  <c r="M196" i="6"/>
  <c r="M196" i="8" s="1"/>
  <c r="N196" i="9" s="1"/>
  <c r="M184" i="6"/>
  <c r="M184" i="8" s="1"/>
  <c r="N184" i="9" s="1"/>
  <c r="M135" i="6"/>
  <c r="M135" i="8" s="1"/>
  <c r="N135" i="9" s="1"/>
  <c r="M110" i="6"/>
  <c r="M110" i="8" s="1"/>
  <c r="N110" i="9" s="1"/>
  <c r="M185" i="6"/>
  <c r="M185" i="8" s="1"/>
  <c r="N185" i="9" s="1"/>
  <c r="M155" i="6"/>
  <c r="M155" i="8" s="1"/>
  <c r="N155" i="9" s="1"/>
  <c r="M120" i="6"/>
  <c r="M120" i="8" s="1"/>
  <c r="N120" i="9" s="1"/>
  <c r="M91" i="6"/>
  <c r="M91" i="8" s="1"/>
  <c r="N91" i="9" s="1"/>
  <c r="M94" i="6"/>
  <c r="M94" i="8" s="1"/>
  <c r="N94" i="9" s="1"/>
  <c r="M85" i="6"/>
  <c r="M85" i="8" s="1"/>
  <c r="N85" i="9" s="1"/>
  <c r="M123" i="6"/>
  <c r="M123" i="8" s="1"/>
  <c r="N123" i="9" s="1"/>
  <c r="M8" i="6"/>
  <c r="M8" i="8" s="1"/>
  <c r="N8" i="9" s="1"/>
  <c r="M142" i="6"/>
  <c r="M142" i="8" s="1"/>
  <c r="N142" i="9" s="1"/>
  <c r="M176" i="6"/>
  <c r="M176" i="8" s="1"/>
  <c r="N176" i="9" s="1"/>
  <c r="M9" i="6"/>
  <c r="M9" i="8" s="1"/>
  <c r="N9" i="9" s="1"/>
  <c r="M69" i="6"/>
  <c r="M69" i="8" s="1"/>
  <c r="N69" i="9" s="1"/>
  <c r="M164" i="6"/>
  <c r="M164" i="8" s="1"/>
  <c r="N164" i="9" s="1"/>
  <c r="M40" i="6"/>
  <c r="M40" i="8" s="1"/>
  <c r="N40" i="9" s="1"/>
  <c r="M177" i="3" l="1"/>
  <c r="N140" i="4"/>
  <c r="L82" i="3"/>
  <c r="N176" i="3"/>
  <c r="N176" i="4" s="1"/>
  <c r="K63" i="3"/>
  <c r="N142" i="3"/>
  <c r="N142" i="5" s="1"/>
  <c r="L24" i="3"/>
  <c r="N91" i="3"/>
  <c r="N91" i="5" s="1"/>
  <c r="L200" i="3"/>
  <c r="N94" i="3"/>
  <c r="N94" i="5" s="1"/>
  <c r="K99" i="3"/>
  <c r="L104" i="3"/>
  <c r="L131" i="3"/>
  <c r="K17" i="3"/>
  <c r="N120" i="3"/>
  <c r="N120" i="5" s="1"/>
  <c r="L15" i="3"/>
  <c r="N164" i="3"/>
  <c r="N164" i="5" s="1"/>
  <c r="L127" i="3"/>
  <c r="L18" i="3"/>
  <c r="K65" i="3"/>
  <c r="K162" i="6"/>
  <c r="K162" i="8" s="1"/>
  <c r="L162" i="9" s="1"/>
  <c r="M70" i="3"/>
  <c r="N107" i="3"/>
  <c r="N107" i="4" s="1"/>
  <c r="N123" i="3"/>
  <c r="N123" i="5" s="1"/>
  <c r="N89" i="3"/>
  <c r="N89" i="4" s="1"/>
  <c r="N88" i="3"/>
  <c r="N88" i="5" s="1"/>
  <c r="K66" i="3"/>
  <c r="K113" i="6"/>
  <c r="K113" i="8" s="1"/>
  <c r="L113" i="9" s="1"/>
  <c r="L59" i="3"/>
  <c r="L118" i="6"/>
  <c r="L118" i="8" s="1"/>
  <c r="M118" i="9" s="1"/>
  <c r="L71" i="4"/>
  <c r="L71" i="5"/>
  <c r="L112" i="4"/>
  <c r="L112" i="5"/>
  <c r="L112" i="6" s="1"/>
  <c r="L112" i="8" s="1"/>
  <c r="M112" i="9" s="1"/>
  <c r="L23" i="4"/>
  <c r="L23" i="5"/>
  <c r="L23" i="6" s="1"/>
  <c r="L23" i="8" s="1"/>
  <c r="M23" i="9" s="1"/>
  <c r="M121" i="3"/>
  <c r="L95" i="3"/>
  <c r="L93" i="3"/>
  <c r="N155" i="3"/>
  <c r="N155" i="5" s="1"/>
  <c r="N136" i="3"/>
  <c r="N136" i="5" s="1"/>
  <c r="N61" i="3"/>
  <c r="N61" i="5" s="1"/>
  <c r="L42" i="6"/>
  <c r="L42" i="8" s="1"/>
  <c r="M42" i="9" s="1"/>
  <c r="L80" i="5"/>
  <c r="L80" i="6" s="1"/>
  <c r="L80" i="8" s="1"/>
  <c r="M80" i="9" s="1"/>
  <c r="L80" i="4"/>
  <c r="L199" i="6"/>
  <c r="L199" i="8" s="1"/>
  <c r="M199" i="9" s="1"/>
  <c r="L173" i="3"/>
  <c r="L13" i="5"/>
  <c r="L13" i="4"/>
  <c r="M27" i="3"/>
  <c r="L54" i="5"/>
  <c r="L54" i="4"/>
  <c r="L35" i="3"/>
  <c r="M44" i="4"/>
  <c r="M44" i="5"/>
  <c r="K169" i="5"/>
  <c r="K169" i="4"/>
  <c r="N132" i="3"/>
  <c r="N132" i="4" s="1"/>
  <c r="J67" i="5"/>
  <c r="J67" i="6" s="1"/>
  <c r="J67" i="8" s="1"/>
  <c r="K67" i="9" s="1"/>
  <c r="J67" i="4"/>
  <c r="M174" i="3"/>
  <c r="L64" i="3"/>
  <c r="L72" i="4"/>
  <c r="L72" i="5"/>
  <c r="J106" i="6"/>
  <c r="J106" i="8" s="1"/>
  <c r="K106" i="9" s="1"/>
  <c r="K172" i="6"/>
  <c r="K172" i="8" s="1"/>
  <c r="L172" i="9" s="1"/>
  <c r="K96" i="5"/>
  <c r="K96" i="6" s="1"/>
  <c r="K96" i="8" s="1"/>
  <c r="L96" i="9" s="1"/>
  <c r="K96" i="4"/>
  <c r="L47" i="3"/>
  <c r="N135" i="3"/>
  <c r="N135" i="4" s="1"/>
  <c r="M58" i="3"/>
  <c r="L77" i="4"/>
  <c r="L77" i="5"/>
  <c r="N69" i="3"/>
  <c r="N69" i="5" s="1"/>
  <c r="M46" i="3"/>
  <c r="N40" i="3"/>
  <c r="N40" i="5" s="1"/>
  <c r="L193" i="3"/>
  <c r="K128" i="6"/>
  <c r="K128" i="8" s="1"/>
  <c r="L128" i="9" s="1"/>
  <c r="L182" i="3"/>
  <c r="K167" i="6"/>
  <c r="K167" i="8" s="1"/>
  <c r="L167" i="9" s="1"/>
  <c r="L75" i="5"/>
  <c r="L75" i="6" s="1"/>
  <c r="L75" i="8" s="1"/>
  <c r="M75" i="9" s="1"/>
  <c r="L75" i="4"/>
  <c r="L165" i="5"/>
  <c r="L165" i="4"/>
  <c r="L197" i="6"/>
  <c r="L197" i="8" s="1"/>
  <c r="M197" i="9" s="1"/>
  <c r="N97" i="3"/>
  <c r="N97" i="5" s="1"/>
  <c r="N184" i="3"/>
  <c r="N184" i="4" s="1"/>
  <c r="N151" i="3"/>
  <c r="N151" i="4" s="1"/>
  <c r="L103" i="3"/>
  <c r="L111" i="3"/>
  <c r="M41" i="3"/>
  <c r="L175" i="3"/>
  <c r="L92" i="4"/>
  <c r="L92" i="5"/>
  <c r="L92" i="6" s="1"/>
  <c r="L92" i="8" s="1"/>
  <c r="M92" i="9" s="1"/>
  <c r="L81" i="3"/>
  <c r="L183" i="5"/>
  <c r="L183" i="4"/>
  <c r="J139" i="6"/>
  <c r="J139" i="8" s="1"/>
  <c r="K139" i="9" s="1"/>
  <c r="M141" i="3"/>
  <c r="K194" i="3"/>
  <c r="M160" i="3"/>
  <c r="L179" i="5"/>
  <c r="L179" i="6" s="1"/>
  <c r="L179" i="8" s="1"/>
  <c r="M179" i="9" s="1"/>
  <c r="L179" i="4"/>
  <c r="K178" i="6"/>
  <c r="K178" i="8" s="1"/>
  <c r="L178" i="9" s="1"/>
  <c r="M62" i="3"/>
  <c r="L76" i="3"/>
  <c r="K3" i="3"/>
  <c r="K32" i="5"/>
  <c r="K32" i="6" s="1"/>
  <c r="K32" i="8" s="1"/>
  <c r="L32" i="9" s="1"/>
  <c r="K32" i="4"/>
  <c r="K22" i="4"/>
  <c r="K22" i="5"/>
  <c r="K22" i="6" s="1"/>
  <c r="K22" i="8" s="1"/>
  <c r="L22" i="9" s="1"/>
  <c r="L153" i="3"/>
  <c r="L198" i="3"/>
  <c r="L180" i="6"/>
  <c r="L180" i="8" s="1"/>
  <c r="M180" i="9" s="1"/>
  <c r="M33" i="3"/>
  <c r="L188" i="5"/>
  <c r="L188" i="6" s="1"/>
  <c r="L188" i="8" s="1"/>
  <c r="M188" i="9" s="1"/>
  <c r="L188" i="4"/>
  <c r="L105" i="5"/>
  <c r="L105" i="6" s="1"/>
  <c r="L105" i="8" s="1"/>
  <c r="M105" i="9" s="1"/>
  <c r="L105" i="4"/>
  <c r="L79" i="5"/>
  <c r="L79" i="6" s="1"/>
  <c r="L79" i="8" s="1"/>
  <c r="M79" i="9" s="1"/>
  <c r="L79" i="4"/>
  <c r="L49" i="3"/>
  <c r="M14" i="5"/>
  <c r="M14" i="6" s="1"/>
  <c r="M14" i="8" s="1"/>
  <c r="N14" i="9" s="1"/>
  <c r="M14" i="4"/>
  <c r="L39" i="3"/>
  <c r="K143" i="3"/>
  <c r="L6" i="3"/>
  <c r="L43" i="3"/>
  <c r="K187" i="5"/>
  <c r="K187" i="6" s="1"/>
  <c r="K187" i="8" s="1"/>
  <c r="L187" i="9" s="1"/>
  <c r="K187" i="4"/>
  <c r="L50" i="3"/>
  <c r="L74" i="3"/>
  <c r="L31" i="5"/>
  <c r="L31" i="6" s="1"/>
  <c r="L31" i="8" s="1"/>
  <c r="M31" i="9" s="1"/>
  <c r="L31" i="4"/>
  <c r="M7" i="3"/>
  <c r="K57" i="6"/>
  <c r="K57" i="8" s="1"/>
  <c r="L57" i="9" s="1"/>
  <c r="M26" i="3"/>
  <c r="L137" i="5"/>
  <c r="L137" i="6" s="1"/>
  <c r="L137" i="8" s="1"/>
  <c r="M137" i="9" s="1"/>
  <c r="L137" i="4"/>
  <c r="L16" i="3"/>
  <c r="K34" i="6"/>
  <c r="K34" i="8" s="1"/>
  <c r="L34" i="9" s="1"/>
  <c r="L158" i="6"/>
  <c r="L158" i="8" s="1"/>
  <c r="M158" i="9" s="1"/>
  <c r="L68" i="5"/>
  <c r="L68" i="6" s="1"/>
  <c r="L68" i="8" s="1"/>
  <c r="M68" i="9" s="1"/>
  <c r="L68" i="4"/>
  <c r="L28" i="5"/>
  <c r="L28" i="6" s="1"/>
  <c r="L28" i="8" s="1"/>
  <c r="M28" i="9" s="1"/>
  <c r="L28" i="4"/>
  <c r="L159" i="4"/>
  <c r="L159" i="5"/>
  <c r="L159" i="6" s="1"/>
  <c r="L159" i="8" s="1"/>
  <c r="M159" i="9" s="1"/>
  <c r="M73" i="5"/>
  <c r="M73" i="4"/>
  <c r="K36" i="4"/>
  <c r="K36" i="5"/>
  <c r="K36" i="6" s="1"/>
  <c r="K36" i="8" s="1"/>
  <c r="L36" i="9" s="1"/>
  <c r="N20" i="3"/>
  <c r="N20" i="5" s="1"/>
  <c r="N21" i="3"/>
  <c r="N21" i="4" s="1"/>
  <c r="K30" i="6"/>
  <c r="K30" i="8" s="1"/>
  <c r="L30" i="9" s="1"/>
  <c r="L157" i="3"/>
  <c r="L156" i="3"/>
  <c r="L87" i="6"/>
  <c r="L87" i="8" s="1"/>
  <c r="M87" i="9" s="1"/>
  <c r="L133" i="3"/>
  <c r="K125" i="6"/>
  <c r="K125" i="8" s="1"/>
  <c r="L125" i="9" s="1"/>
  <c r="K191" i="6"/>
  <c r="K191" i="8" s="1"/>
  <c r="L191" i="9" s="1"/>
  <c r="L149" i="4"/>
  <c r="L149" i="5"/>
  <c r="L29" i="3"/>
  <c r="L19" i="3"/>
  <c r="K83" i="4"/>
  <c r="K83" i="5"/>
  <c r="L166" i="4"/>
  <c r="L166" i="5"/>
  <c r="K51" i="5"/>
  <c r="K51" i="6" s="1"/>
  <c r="K51" i="8" s="1"/>
  <c r="L51" i="9" s="1"/>
  <c r="K51" i="4"/>
  <c r="K145" i="5"/>
  <c r="K145" i="6" s="1"/>
  <c r="K145" i="8" s="1"/>
  <c r="L145" i="9" s="1"/>
  <c r="K145" i="4"/>
  <c r="K45" i="4"/>
  <c r="K45" i="5"/>
  <c r="K45" i="6" s="1"/>
  <c r="K45" i="8" s="1"/>
  <c r="L45" i="9" s="1"/>
  <c r="L25" i="3"/>
  <c r="L144" i="4"/>
  <c r="L144" i="5"/>
  <c r="L144" i="6" s="1"/>
  <c r="L144" i="8" s="1"/>
  <c r="M144" i="9" s="1"/>
  <c r="N185" i="3"/>
  <c r="N185" i="4" s="1"/>
  <c r="M52" i="3"/>
  <c r="L201" i="4"/>
  <c r="L201" i="5"/>
  <c r="L201" i="6" s="1"/>
  <c r="L201" i="8" s="1"/>
  <c r="M201" i="9" s="1"/>
  <c r="K122" i="6"/>
  <c r="K122" i="8" s="1"/>
  <c r="L122" i="9" s="1"/>
  <c r="K117" i="5"/>
  <c r="K117" i="6" s="1"/>
  <c r="K117" i="8" s="1"/>
  <c r="L117" i="9" s="1"/>
  <c r="K117" i="4"/>
  <c r="L37" i="5"/>
  <c r="L37" i="6" s="1"/>
  <c r="L37" i="8" s="1"/>
  <c r="M37" i="9" s="1"/>
  <c r="L37" i="4"/>
  <c r="J171" i="6"/>
  <c r="J171" i="8" s="1"/>
  <c r="K171" i="9" s="1"/>
  <c r="M119" i="3"/>
  <c r="K116" i="6"/>
  <c r="K116" i="8" s="1"/>
  <c r="L116" i="9" s="1"/>
  <c r="M56" i="3"/>
  <c r="K146" i="5"/>
  <c r="K146" i="4"/>
  <c r="L148" i="3"/>
  <c r="M10" i="3"/>
  <c r="L189" i="5"/>
  <c r="L189" i="6" s="1"/>
  <c r="L189" i="8" s="1"/>
  <c r="M189" i="9" s="1"/>
  <c r="L189" i="4"/>
  <c r="L150" i="6"/>
  <c r="L150" i="8" s="1"/>
  <c r="M150" i="9" s="1"/>
  <c r="K115" i="5"/>
  <c r="K115" i="4"/>
  <c r="M190" i="3"/>
  <c r="M4" i="3"/>
  <c r="K161" i="3"/>
  <c r="L53" i="4"/>
  <c r="L53" i="5"/>
  <c r="L53" i="6" s="1"/>
  <c r="L53" i="8" s="1"/>
  <c r="M53" i="9" s="1"/>
  <c r="M108" i="3"/>
  <c r="K163" i="3"/>
  <c r="N85" i="3"/>
  <c r="N85" i="5" s="1"/>
  <c r="K102" i="6"/>
  <c r="K102" i="8" s="1"/>
  <c r="L102" i="9" s="1"/>
  <c r="K109" i="3"/>
  <c r="K48" i="4"/>
  <c r="K48" i="5"/>
  <c r="K48" i="6" s="1"/>
  <c r="K48" i="8" s="1"/>
  <c r="L48" i="9" s="1"/>
  <c r="L12" i="5"/>
  <c r="L12" i="4"/>
  <c r="J186" i="5"/>
  <c r="J186" i="6" s="1"/>
  <c r="J186" i="8" s="1"/>
  <c r="K186" i="9" s="1"/>
  <c r="J186" i="4"/>
  <c r="K192" i="6"/>
  <c r="K192" i="8" s="1"/>
  <c r="L192" i="9" s="1"/>
  <c r="L195" i="3"/>
  <c r="L86" i="3"/>
  <c r="K124" i="6"/>
  <c r="K124" i="8" s="1"/>
  <c r="L124" i="9" s="1"/>
  <c r="K134" i="4"/>
  <c r="K134" i="5"/>
  <c r="K134" i="6" s="1"/>
  <c r="K134" i="8" s="1"/>
  <c r="L134" i="9" s="1"/>
  <c r="L138" i="5"/>
  <c r="L138" i="6" s="1"/>
  <c r="L138" i="8" s="1"/>
  <c r="M138" i="9" s="1"/>
  <c r="L138" i="4"/>
  <c r="L170" i="5"/>
  <c r="L170" i="4"/>
  <c r="J114" i="6"/>
  <c r="J114" i="8" s="1"/>
  <c r="K114" i="9" s="1"/>
  <c r="L154" i="3"/>
  <c r="L84" i="3"/>
  <c r="J130" i="6"/>
  <c r="J130" i="8" s="1"/>
  <c r="K130" i="9" s="1"/>
  <c r="K129" i="4"/>
  <c r="K129" i="5"/>
  <c r="K129" i="6" s="1"/>
  <c r="K129" i="8" s="1"/>
  <c r="L129" i="9" s="1"/>
  <c r="L181" i="3"/>
  <c r="K126" i="6"/>
  <c r="K126" i="8" s="1"/>
  <c r="L126" i="9" s="1"/>
  <c r="N101" i="3"/>
  <c r="N101" i="5" s="1"/>
  <c r="L5" i="5"/>
  <c r="L5" i="4"/>
  <c r="N110" i="3"/>
  <c r="N110" i="4" s="1"/>
  <c r="M60" i="5"/>
  <c r="M60" i="4"/>
  <c r="L11" i="3"/>
  <c r="L152" i="5"/>
  <c r="L152" i="6" s="1"/>
  <c r="L152" i="8" s="1"/>
  <c r="M152" i="9" s="1"/>
  <c r="L152" i="4"/>
  <c r="N9" i="3"/>
  <c r="N9" i="5" s="1"/>
  <c r="N8" i="3"/>
  <c r="N8" i="5" s="1"/>
  <c r="N196" i="3"/>
  <c r="N196" i="5" s="1"/>
  <c r="L147" i="5"/>
  <c r="L147" i="4"/>
  <c r="L98" i="4"/>
  <c r="L98" i="5"/>
  <c r="L98" i="6" s="1"/>
  <c r="L98" i="8" s="1"/>
  <c r="M98" i="9" s="1"/>
  <c r="L78" i="4"/>
  <c r="L78" i="5"/>
  <c r="M55" i="3"/>
  <c r="L168" i="5"/>
  <c r="L168" i="4"/>
  <c r="L90" i="5"/>
  <c r="L90" i="6" s="1"/>
  <c r="L90" i="8" s="1"/>
  <c r="M90" i="9" s="1"/>
  <c r="L90" i="4"/>
  <c r="K100" i="5"/>
  <c r="K100" i="6" s="1"/>
  <c r="K100" i="8" s="1"/>
  <c r="L100" i="9" s="1"/>
  <c r="K100" i="4"/>
  <c r="K38" i="5"/>
  <c r="K38" i="6" s="1"/>
  <c r="K38" i="8" s="1"/>
  <c r="L38" i="9" s="1"/>
  <c r="K38" i="4"/>
  <c r="L2" i="4"/>
  <c r="L2" i="5"/>
  <c r="L2" i="6" s="1"/>
  <c r="L2" i="8" s="1"/>
  <c r="M2" i="9" s="1"/>
  <c r="N176" i="5"/>
  <c r="N140" i="6"/>
  <c r="N140" i="8" s="1"/>
  <c r="O140" i="9" s="1"/>
  <c r="N110" i="5" l="1"/>
  <c r="N97" i="4"/>
  <c r="N69" i="4"/>
  <c r="N151" i="5"/>
  <c r="N151" i="6" s="1"/>
  <c r="N151" i="8" s="1"/>
  <c r="O151" i="9" s="1"/>
  <c r="N136" i="4"/>
  <c r="N135" i="5"/>
  <c r="N135" i="6" s="1"/>
  <c r="N135" i="8" s="1"/>
  <c r="O135" i="9" s="1"/>
  <c r="N132" i="5"/>
  <c r="N132" i="6" s="1"/>
  <c r="N132" i="8" s="1"/>
  <c r="O132" i="9" s="1"/>
  <c r="N8" i="4"/>
  <c r="N142" i="4"/>
  <c r="N164" i="4"/>
  <c r="M177" i="5"/>
  <c r="M177" i="6" s="1"/>
  <c r="M177" i="8" s="1"/>
  <c r="N177" i="9" s="1"/>
  <c r="M177" i="4"/>
  <c r="N120" i="4"/>
  <c r="N185" i="5"/>
  <c r="N185" i="6" s="1"/>
  <c r="N185" i="8" s="1"/>
  <c r="O185" i="9" s="1"/>
  <c r="N9" i="4"/>
  <c r="N184" i="5"/>
  <c r="N184" i="6" s="1"/>
  <c r="N184" i="8" s="1"/>
  <c r="O184" i="9" s="1"/>
  <c r="N123" i="4"/>
  <c r="N196" i="4"/>
  <c r="N88" i="4"/>
  <c r="L167" i="3"/>
  <c r="L126" i="3"/>
  <c r="M158" i="3"/>
  <c r="M199" i="3"/>
  <c r="L34" i="3"/>
  <c r="L191" i="3"/>
  <c r="K106" i="3"/>
  <c r="M118" i="3"/>
  <c r="L125" i="3"/>
  <c r="M180" i="3"/>
  <c r="L162" i="3"/>
  <c r="L124" i="3"/>
  <c r="M87" i="3"/>
  <c r="L122" i="3"/>
  <c r="L57" i="3"/>
  <c r="L127" i="5"/>
  <c r="L127" i="6" s="1"/>
  <c r="L127" i="8" s="1"/>
  <c r="M127" i="9" s="1"/>
  <c r="L127" i="4"/>
  <c r="L195" i="4"/>
  <c r="L195" i="5"/>
  <c r="L195" i="6" s="1"/>
  <c r="L195" i="8" s="1"/>
  <c r="M195" i="9" s="1"/>
  <c r="M79" i="3"/>
  <c r="M98" i="3"/>
  <c r="L192" i="3"/>
  <c r="L166" i="6"/>
  <c r="L166" i="8" s="1"/>
  <c r="M166" i="9" s="1"/>
  <c r="M7" i="5"/>
  <c r="M7" i="6" s="1"/>
  <c r="M7" i="8" s="1"/>
  <c r="N7" i="9" s="1"/>
  <c r="M7" i="4"/>
  <c r="L175" i="5"/>
  <c r="L175" i="6" s="1"/>
  <c r="L175" i="8" s="1"/>
  <c r="M175" i="9" s="1"/>
  <c r="L175" i="4"/>
  <c r="L165" i="6"/>
  <c r="L165" i="8" s="1"/>
  <c r="M165" i="9" s="1"/>
  <c r="M46" i="4"/>
  <c r="M46" i="5"/>
  <c r="L96" i="3"/>
  <c r="M174" i="5"/>
  <c r="M174" i="6" s="1"/>
  <c r="M174" i="8" s="1"/>
  <c r="N174" i="9" s="1"/>
  <c r="M174" i="4"/>
  <c r="L100" i="3"/>
  <c r="K114" i="3"/>
  <c r="K163" i="5"/>
  <c r="K163" i="6" s="1"/>
  <c r="K163" i="8" s="1"/>
  <c r="L163" i="9" s="1"/>
  <c r="K163" i="4"/>
  <c r="K115" i="6"/>
  <c r="K115" i="8" s="1"/>
  <c r="L115" i="9" s="1"/>
  <c r="M37" i="3"/>
  <c r="L36" i="3"/>
  <c r="M68" i="3"/>
  <c r="L6" i="4"/>
  <c r="L6" i="5"/>
  <c r="L6" i="6" s="1"/>
  <c r="L6" i="8" s="1"/>
  <c r="M6" i="9" s="1"/>
  <c r="M105" i="3"/>
  <c r="L32" i="3"/>
  <c r="K194" i="5"/>
  <c r="K194" i="6" s="1"/>
  <c r="K194" i="8" s="1"/>
  <c r="L194" i="9" s="1"/>
  <c r="K194" i="4"/>
  <c r="L172" i="3"/>
  <c r="L13" i="6"/>
  <c r="L13" i="8" s="1"/>
  <c r="M13" i="9" s="1"/>
  <c r="L200" i="5"/>
  <c r="L200" i="4"/>
  <c r="N94" i="4"/>
  <c r="N61" i="4"/>
  <c r="M144" i="3"/>
  <c r="K83" i="6"/>
  <c r="K83" i="8" s="1"/>
  <c r="L83" i="9" s="1"/>
  <c r="L133" i="4"/>
  <c r="L133" i="5"/>
  <c r="M41" i="5"/>
  <c r="M41" i="6" s="1"/>
  <c r="M41" i="8" s="1"/>
  <c r="N41" i="9" s="1"/>
  <c r="M41" i="4"/>
  <c r="K67" i="3"/>
  <c r="L15" i="4"/>
  <c r="L15" i="5"/>
  <c r="L15" i="6" s="1"/>
  <c r="L15" i="8" s="1"/>
  <c r="M15" i="9" s="1"/>
  <c r="L77" i="6"/>
  <c r="L77" i="8" s="1"/>
  <c r="M77" i="9" s="1"/>
  <c r="N91" i="4"/>
  <c r="N89" i="5"/>
  <c r="N89" i="6" s="1"/>
  <c r="N89" i="8" s="1"/>
  <c r="O89" i="9" s="1"/>
  <c r="L11" i="5"/>
  <c r="L11" i="4"/>
  <c r="M33" i="5"/>
  <c r="M33" i="6" s="1"/>
  <c r="M33" i="8" s="1"/>
  <c r="N33" i="9" s="1"/>
  <c r="M33" i="4"/>
  <c r="M189" i="3"/>
  <c r="M73" i="6"/>
  <c r="M73" i="8" s="1"/>
  <c r="N73" i="9" s="1"/>
  <c r="L103" i="5"/>
  <c r="L103" i="6" s="1"/>
  <c r="L103" i="8" s="1"/>
  <c r="M103" i="9" s="1"/>
  <c r="L103" i="4"/>
  <c r="L72" i="6"/>
  <c r="L72" i="8" s="1"/>
  <c r="M72" i="9" s="1"/>
  <c r="N21" i="5"/>
  <c r="N21" i="6" s="1"/>
  <c r="M60" i="6"/>
  <c r="M60" i="8" s="1"/>
  <c r="N60" i="9" s="1"/>
  <c r="L129" i="3"/>
  <c r="M138" i="3"/>
  <c r="L45" i="3"/>
  <c r="L156" i="5"/>
  <c r="L156" i="6" s="1"/>
  <c r="L156" i="8" s="1"/>
  <c r="M156" i="9" s="1"/>
  <c r="L156" i="4"/>
  <c r="L16" i="5"/>
  <c r="L16" i="6" s="1"/>
  <c r="L16" i="8" s="1"/>
  <c r="M16" i="9" s="1"/>
  <c r="L16" i="4"/>
  <c r="L74" i="5"/>
  <c r="L74" i="6" s="1"/>
  <c r="L74" i="8" s="1"/>
  <c r="M74" i="9" s="1"/>
  <c r="L74" i="4"/>
  <c r="M58" i="5"/>
  <c r="M58" i="6" s="1"/>
  <c r="M58" i="8" s="1"/>
  <c r="N58" i="9" s="1"/>
  <c r="M58" i="4"/>
  <c r="M44" i="6"/>
  <c r="M44" i="8" s="1"/>
  <c r="N44" i="9" s="1"/>
  <c r="L95" i="4"/>
  <c r="L95" i="5"/>
  <c r="L95" i="6" s="1"/>
  <c r="L95" i="8" s="1"/>
  <c r="M95" i="9" s="1"/>
  <c r="M190" i="4"/>
  <c r="M190" i="5"/>
  <c r="M190" i="6" s="1"/>
  <c r="M190" i="8" s="1"/>
  <c r="N190" i="9" s="1"/>
  <c r="M75" i="3"/>
  <c r="L173" i="5"/>
  <c r="L173" i="6" s="1"/>
  <c r="L173" i="8" s="1"/>
  <c r="M173" i="9" s="1"/>
  <c r="L173" i="4"/>
  <c r="M90" i="3"/>
  <c r="M70" i="4"/>
  <c r="M70" i="5"/>
  <c r="L59" i="4"/>
  <c r="L59" i="5"/>
  <c r="L59" i="6" s="1"/>
  <c r="L59" i="8" s="1"/>
  <c r="M59" i="9" s="1"/>
  <c r="N155" i="4"/>
  <c r="M159" i="3"/>
  <c r="M62" i="5"/>
  <c r="M62" i="6" s="1"/>
  <c r="M62" i="8" s="1"/>
  <c r="N62" i="9" s="1"/>
  <c r="M62" i="4"/>
  <c r="L182" i="4"/>
  <c r="L182" i="5"/>
  <c r="L182" i="6" s="1"/>
  <c r="L182" i="8" s="1"/>
  <c r="M182" i="9" s="1"/>
  <c r="N107" i="5"/>
  <c r="N107" i="6" s="1"/>
  <c r="K130" i="3"/>
  <c r="M119" i="5"/>
  <c r="M119" i="6" s="1"/>
  <c r="M119" i="8" s="1"/>
  <c r="N119" i="9" s="1"/>
  <c r="M119" i="4"/>
  <c r="L149" i="6"/>
  <c r="L149" i="8" s="1"/>
  <c r="M149" i="9" s="1"/>
  <c r="L157" i="5"/>
  <c r="L157" i="6" s="1"/>
  <c r="L157" i="8" s="1"/>
  <c r="M157" i="9" s="1"/>
  <c r="L157" i="4"/>
  <c r="M137" i="3"/>
  <c r="L50" i="5"/>
  <c r="L50" i="6" s="1"/>
  <c r="L50" i="8" s="1"/>
  <c r="M50" i="9" s="1"/>
  <c r="L50" i="4"/>
  <c r="L198" i="5"/>
  <c r="L198" i="4"/>
  <c r="L183" i="6"/>
  <c r="L183" i="8" s="1"/>
  <c r="M183" i="9" s="1"/>
  <c r="L128" i="3"/>
  <c r="M80" i="3"/>
  <c r="M121" i="5"/>
  <c r="M121" i="6" s="1"/>
  <c r="M121" i="8" s="1"/>
  <c r="N121" i="9" s="1"/>
  <c r="M121" i="4"/>
  <c r="K65" i="4"/>
  <c r="K65" i="5"/>
  <c r="K63" i="5"/>
  <c r="K63" i="6" s="1"/>
  <c r="K63" i="8" s="1"/>
  <c r="L63" i="9" s="1"/>
  <c r="K63" i="4"/>
  <c r="L78" i="6"/>
  <c r="L78" i="8" s="1"/>
  <c r="M78" i="9" s="1"/>
  <c r="M197" i="3"/>
  <c r="L38" i="3"/>
  <c r="M56" i="5"/>
  <c r="M56" i="6" s="1"/>
  <c r="M56" i="8" s="1"/>
  <c r="N56" i="9" s="1"/>
  <c r="M56" i="4"/>
  <c r="M160" i="5"/>
  <c r="M160" i="6" s="1"/>
  <c r="M160" i="8" s="1"/>
  <c r="N160" i="9" s="1"/>
  <c r="M160" i="4"/>
  <c r="M27" i="5"/>
  <c r="M27" i="6" s="1"/>
  <c r="M27" i="8" s="1"/>
  <c r="N27" i="9" s="1"/>
  <c r="M27" i="4"/>
  <c r="M152" i="3"/>
  <c r="M150" i="3"/>
  <c r="M141" i="4"/>
  <c r="M141" i="5"/>
  <c r="M141" i="6" s="1"/>
  <c r="M141" i="8" s="1"/>
  <c r="N141" i="9" s="1"/>
  <c r="L170" i="6"/>
  <c r="L170" i="8" s="1"/>
  <c r="M170" i="9" s="1"/>
  <c r="L111" i="4"/>
  <c r="L111" i="5"/>
  <c r="L25" i="5"/>
  <c r="L25" i="6" s="1"/>
  <c r="L25" i="8" s="1"/>
  <c r="M25" i="9" s="1"/>
  <c r="L25" i="4"/>
  <c r="L24" i="4"/>
  <c r="L24" i="5"/>
  <c r="L147" i="6"/>
  <c r="L147" i="8" s="1"/>
  <c r="M147" i="9" s="1"/>
  <c r="K169" i="6"/>
  <c r="K169" i="8" s="1"/>
  <c r="L169" i="9" s="1"/>
  <c r="M55" i="5"/>
  <c r="M55" i="6" s="1"/>
  <c r="M55" i="8" s="1"/>
  <c r="N55" i="9" s="1"/>
  <c r="M55" i="4"/>
  <c r="N85" i="4"/>
  <c r="K161" i="4"/>
  <c r="K161" i="5"/>
  <c r="K161" i="6" s="1"/>
  <c r="K161" i="8" s="1"/>
  <c r="L161" i="9" s="1"/>
  <c r="L148" i="5"/>
  <c r="L148" i="6" s="1"/>
  <c r="L148" i="8" s="1"/>
  <c r="M148" i="9" s="1"/>
  <c r="L148" i="4"/>
  <c r="M201" i="3"/>
  <c r="N14" i="3"/>
  <c r="L104" i="4"/>
  <c r="L104" i="5"/>
  <c r="L104" i="6" s="1"/>
  <c r="L104" i="8" s="1"/>
  <c r="M104" i="9" s="1"/>
  <c r="L51" i="3"/>
  <c r="L154" i="5"/>
  <c r="L154" i="6" s="1"/>
  <c r="L154" i="8" s="1"/>
  <c r="M154" i="9" s="1"/>
  <c r="L154" i="4"/>
  <c r="L71" i="6"/>
  <c r="L71" i="8" s="1"/>
  <c r="M71" i="9" s="1"/>
  <c r="K186" i="3"/>
  <c r="K3" i="5"/>
  <c r="K3" i="6" s="1"/>
  <c r="K3" i="8" s="1"/>
  <c r="L3" i="9" s="1"/>
  <c r="K3" i="4"/>
  <c r="N101" i="4"/>
  <c r="O140" i="3"/>
  <c r="O140" i="5" s="1"/>
  <c r="L76" i="5"/>
  <c r="L76" i="4"/>
  <c r="M53" i="3"/>
  <c r="L39" i="5"/>
  <c r="L39" i="6" s="1"/>
  <c r="L39" i="8" s="1"/>
  <c r="M39" i="9" s="1"/>
  <c r="L39" i="4"/>
  <c r="L48" i="3"/>
  <c r="L131" i="4"/>
  <c r="L131" i="5"/>
  <c r="L131" i="6" s="1"/>
  <c r="L131" i="8" s="1"/>
  <c r="M131" i="9" s="1"/>
  <c r="K109" i="5"/>
  <c r="K109" i="6" s="1"/>
  <c r="K109" i="8" s="1"/>
  <c r="L109" i="9" s="1"/>
  <c r="K109" i="4"/>
  <c r="L187" i="3"/>
  <c r="L153" i="5"/>
  <c r="L153" i="6" s="1"/>
  <c r="L153" i="8" s="1"/>
  <c r="M153" i="9" s="1"/>
  <c r="L153" i="4"/>
  <c r="L178" i="3"/>
  <c r="L81" i="5"/>
  <c r="L81" i="6" s="1"/>
  <c r="L81" i="8" s="1"/>
  <c r="M81" i="9" s="1"/>
  <c r="L81" i="4"/>
  <c r="L35" i="4"/>
  <c r="L35" i="5"/>
  <c r="L35" i="6" s="1"/>
  <c r="L35" i="8" s="1"/>
  <c r="M35" i="9" s="1"/>
  <c r="M42" i="3"/>
  <c r="M23" i="3"/>
  <c r="K66" i="5"/>
  <c r="K66" i="4"/>
  <c r="M52" i="4"/>
  <c r="M52" i="5"/>
  <c r="M52" i="6" s="1"/>
  <c r="M52" i="8" s="1"/>
  <c r="N52" i="9" s="1"/>
  <c r="L116" i="3"/>
  <c r="M188" i="3"/>
  <c r="M31" i="3"/>
  <c r="L19" i="4"/>
  <c r="L19" i="5"/>
  <c r="L19" i="6" s="1"/>
  <c r="L19" i="8" s="1"/>
  <c r="M19" i="9" s="1"/>
  <c r="K139" i="3"/>
  <c r="L168" i="6"/>
  <c r="L168" i="8" s="1"/>
  <c r="M168" i="9" s="1"/>
  <c r="L12" i="6"/>
  <c r="L12" i="8" s="1"/>
  <c r="M12" i="9" s="1"/>
  <c r="L134" i="3"/>
  <c r="M10" i="5"/>
  <c r="M10" i="6" s="1"/>
  <c r="M10" i="8" s="1"/>
  <c r="N10" i="9" s="1"/>
  <c r="M10" i="4"/>
  <c r="L29" i="5"/>
  <c r="L29" i="6" s="1"/>
  <c r="L29" i="8" s="1"/>
  <c r="M29" i="9" s="1"/>
  <c r="L29" i="4"/>
  <c r="L113" i="3"/>
  <c r="N40" i="4"/>
  <c r="N20" i="4"/>
  <c r="K171" i="3"/>
  <c r="L145" i="3"/>
  <c r="L30" i="3"/>
  <c r="M26" i="5"/>
  <c r="M26" i="6" s="1"/>
  <c r="M26" i="8" s="1"/>
  <c r="N26" i="9" s="1"/>
  <c r="M26" i="4"/>
  <c r="L49" i="5"/>
  <c r="L49" i="6" s="1"/>
  <c r="L49" i="8" s="1"/>
  <c r="M49" i="9" s="1"/>
  <c r="L49" i="4"/>
  <c r="L22" i="3"/>
  <c r="M92" i="3"/>
  <c r="L193" i="4"/>
  <c r="L193" i="5"/>
  <c r="L193" i="6" s="1"/>
  <c r="L193" i="8" s="1"/>
  <c r="M193" i="9" s="1"/>
  <c r="L47" i="4"/>
  <c r="L47" i="5"/>
  <c r="L47" i="6" s="1"/>
  <c r="L47" i="8" s="1"/>
  <c r="M47" i="9" s="1"/>
  <c r="L18" i="5"/>
  <c r="L18" i="6" s="1"/>
  <c r="L18" i="8" s="1"/>
  <c r="M18" i="9" s="1"/>
  <c r="L18" i="4"/>
  <c r="K99" i="5"/>
  <c r="K99" i="4"/>
  <c r="K143" i="5"/>
  <c r="K143" i="6" s="1"/>
  <c r="K143" i="8" s="1"/>
  <c r="L143" i="9" s="1"/>
  <c r="K143" i="4"/>
  <c r="L181" i="4"/>
  <c r="L181" i="5"/>
  <c r="L181" i="6" s="1"/>
  <c r="L181" i="8" s="1"/>
  <c r="M181" i="9" s="1"/>
  <c r="M108" i="5"/>
  <c r="M108" i="6" s="1"/>
  <c r="M108" i="8" s="1"/>
  <c r="N108" i="9" s="1"/>
  <c r="M108" i="4"/>
  <c r="L117" i="3"/>
  <c r="L93" i="4"/>
  <c r="L93" i="5"/>
  <c r="L93" i="6" s="1"/>
  <c r="L93" i="8" s="1"/>
  <c r="M93" i="9" s="1"/>
  <c r="K17" i="4"/>
  <c r="K17" i="5"/>
  <c r="L5" i="6"/>
  <c r="L5" i="8" s="1"/>
  <c r="M5" i="9" s="1"/>
  <c r="L84" i="5"/>
  <c r="L84" i="6" s="1"/>
  <c r="L84" i="8" s="1"/>
  <c r="M84" i="9" s="1"/>
  <c r="L84" i="4"/>
  <c r="L86" i="4"/>
  <c r="L86" i="5"/>
  <c r="L86" i="6" s="1"/>
  <c r="L86" i="8" s="1"/>
  <c r="M86" i="9" s="1"/>
  <c r="L102" i="3"/>
  <c r="M4" i="5"/>
  <c r="M4" i="6" s="1"/>
  <c r="M4" i="8" s="1"/>
  <c r="N4" i="9" s="1"/>
  <c r="M4" i="4"/>
  <c r="K146" i="6"/>
  <c r="K146" i="8" s="1"/>
  <c r="L146" i="9" s="1"/>
  <c r="M28" i="3"/>
  <c r="L43" i="5"/>
  <c r="L43" i="6" s="1"/>
  <c r="L43" i="8" s="1"/>
  <c r="M43" i="9" s="1"/>
  <c r="L43" i="4"/>
  <c r="M179" i="3"/>
  <c r="L64" i="5"/>
  <c r="L64" i="6" s="1"/>
  <c r="L64" i="8" s="1"/>
  <c r="M64" i="9" s="1"/>
  <c r="L64" i="4"/>
  <c r="L54" i="6"/>
  <c r="L54" i="8" s="1"/>
  <c r="M54" i="9" s="1"/>
  <c r="M112" i="3"/>
  <c r="L82" i="4"/>
  <c r="L82" i="5"/>
  <c r="L82" i="6" s="1"/>
  <c r="L82" i="8" s="1"/>
  <c r="M82" i="9" s="1"/>
  <c r="M2" i="3"/>
  <c r="N94" i="6"/>
  <c r="N94" i="8" s="1"/>
  <c r="O94" i="9" s="1"/>
  <c r="N20" i="6"/>
  <c r="N20" i="8" s="1"/>
  <c r="O20" i="9" s="1"/>
  <c r="N142" i="6"/>
  <c r="N142" i="8" s="1"/>
  <c r="O142" i="9" s="1"/>
  <c r="N88" i="6"/>
  <c r="N88" i="8" s="1"/>
  <c r="O88" i="9" s="1"/>
  <c r="N91" i="6"/>
  <c r="N91" i="8" s="1"/>
  <c r="O91" i="9" s="1"/>
  <c r="N85" i="6"/>
  <c r="N85" i="8" s="1"/>
  <c r="O85" i="9" s="1"/>
  <c r="N136" i="6"/>
  <c r="N136" i="8" s="1"/>
  <c r="O136" i="9" s="1"/>
  <c r="N164" i="6"/>
  <c r="N164" i="8" s="1"/>
  <c r="O164" i="9" s="1"/>
  <c r="N120" i="6"/>
  <c r="N120" i="8" s="1"/>
  <c r="O120" i="9" s="1"/>
  <c r="N61" i="6"/>
  <c r="N61" i="8" s="1"/>
  <c r="O61" i="9" s="1"/>
  <c r="N155" i="6"/>
  <c r="N155" i="8" s="1"/>
  <c r="O155" i="9" s="1"/>
  <c r="N97" i="6"/>
  <c r="N97" i="8" s="1"/>
  <c r="O97" i="9" s="1"/>
  <c r="N110" i="6"/>
  <c r="N110" i="8" s="1"/>
  <c r="O110" i="9" s="1"/>
  <c r="N8" i="6"/>
  <c r="N8" i="8" s="1"/>
  <c r="O8" i="9" s="1"/>
  <c r="N101" i="6"/>
  <c r="N101" i="8" s="1"/>
  <c r="O101" i="9" s="1"/>
  <c r="N9" i="6"/>
  <c r="N9" i="8" s="1"/>
  <c r="O9" i="9" s="1"/>
  <c r="N40" i="6"/>
  <c r="N40" i="8" s="1"/>
  <c r="O40" i="9" s="1"/>
  <c r="N176" i="6"/>
  <c r="N176" i="8" s="1"/>
  <c r="O176" i="9" s="1"/>
  <c r="N196" i="6"/>
  <c r="N196" i="8" s="1"/>
  <c r="O196" i="9" s="1"/>
  <c r="N69" i="6"/>
  <c r="N69" i="8" s="1"/>
  <c r="O69" i="9" s="1"/>
  <c r="N123" i="6"/>
  <c r="N123" i="8" s="1"/>
  <c r="O123" i="9" s="1"/>
  <c r="N177" i="3" l="1"/>
  <c r="N21" i="8"/>
  <c r="N107" i="8"/>
  <c r="M170" i="3"/>
  <c r="M54" i="3"/>
  <c r="M78" i="3"/>
  <c r="N44" i="3"/>
  <c r="M165" i="3"/>
  <c r="M12" i="3"/>
  <c r="M168" i="3"/>
  <c r="N73" i="3"/>
  <c r="L146" i="3"/>
  <c r="L83" i="3"/>
  <c r="L115" i="3"/>
  <c r="M166" i="3"/>
  <c r="O185" i="3"/>
  <c r="O185" i="4" s="1"/>
  <c r="O142" i="3"/>
  <c r="O142" i="4" s="1"/>
  <c r="O20" i="3"/>
  <c r="O20" i="5" s="1"/>
  <c r="O123" i="3"/>
  <c r="O123" i="5" s="1"/>
  <c r="M183" i="3"/>
  <c r="L169" i="3"/>
  <c r="O164" i="3"/>
  <c r="O164" i="4" s="1"/>
  <c r="O132" i="3"/>
  <c r="O132" i="4" s="1"/>
  <c r="O135" i="3"/>
  <c r="O135" i="5" s="1"/>
  <c r="L178" i="5"/>
  <c r="L178" i="6" s="1"/>
  <c r="L178" i="8" s="1"/>
  <c r="M178" i="9" s="1"/>
  <c r="L178" i="4"/>
  <c r="N27" i="3"/>
  <c r="K106" i="5"/>
  <c r="K106" i="6" s="1"/>
  <c r="K106" i="8" s="1"/>
  <c r="L106" i="9" s="1"/>
  <c r="K106" i="4"/>
  <c r="M149" i="3"/>
  <c r="M105" i="5"/>
  <c r="M105" i="6" s="1"/>
  <c r="M105" i="8" s="1"/>
  <c r="N105" i="9" s="1"/>
  <c r="M105" i="4"/>
  <c r="M47" i="3"/>
  <c r="L134" i="4"/>
  <c r="L134" i="5"/>
  <c r="L134" i="6" s="1"/>
  <c r="L134" i="8" s="1"/>
  <c r="M134" i="9" s="1"/>
  <c r="M153" i="3"/>
  <c r="M53" i="5"/>
  <c r="M53" i="6" s="1"/>
  <c r="M53" i="8" s="1"/>
  <c r="N53" i="9" s="1"/>
  <c r="M53" i="4"/>
  <c r="N160" i="3"/>
  <c r="M80" i="5"/>
  <c r="M80" i="6" s="1"/>
  <c r="M80" i="8" s="1"/>
  <c r="N80" i="9" s="1"/>
  <c r="M80" i="4"/>
  <c r="N190" i="3"/>
  <c r="M16" i="3"/>
  <c r="M103" i="3"/>
  <c r="M6" i="3"/>
  <c r="M79" i="5"/>
  <c r="M79" i="6" s="1"/>
  <c r="M79" i="8" s="1"/>
  <c r="N79" i="9" s="1"/>
  <c r="M79" i="4"/>
  <c r="L191" i="4"/>
  <c r="L191" i="5"/>
  <c r="O136" i="3"/>
  <c r="O136" i="4" s="1"/>
  <c r="N4" i="3"/>
  <c r="L117" i="4"/>
  <c r="L117" i="5"/>
  <c r="L145" i="4"/>
  <c r="L145" i="5"/>
  <c r="L145" i="6" s="1"/>
  <c r="L145" i="8" s="1"/>
  <c r="M145" i="9" s="1"/>
  <c r="N52" i="3"/>
  <c r="L111" i="6"/>
  <c r="L111" i="8" s="1"/>
  <c r="M111" i="9" s="1"/>
  <c r="M59" i="3"/>
  <c r="L100" i="4"/>
  <c r="L100" i="5"/>
  <c r="L100" i="6" s="1"/>
  <c r="L100" i="8" s="1"/>
  <c r="M100" i="9" s="1"/>
  <c r="N7" i="3"/>
  <c r="M195" i="3"/>
  <c r="O155" i="3"/>
  <c r="O155" i="5" s="1"/>
  <c r="M193" i="3"/>
  <c r="L187" i="5"/>
  <c r="L187" i="6" s="1"/>
  <c r="L187" i="8" s="1"/>
  <c r="M187" i="9" s="1"/>
  <c r="L187" i="4"/>
  <c r="M154" i="3"/>
  <c r="N56" i="3"/>
  <c r="L128" i="5"/>
  <c r="L128" i="6" s="1"/>
  <c r="L128" i="8" s="1"/>
  <c r="M128" i="9" s="1"/>
  <c r="L128" i="4"/>
  <c r="N119" i="3"/>
  <c r="M156" i="3"/>
  <c r="K67" i="5"/>
  <c r="K67" i="6" s="1"/>
  <c r="K67" i="8" s="1"/>
  <c r="L67" i="9" s="1"/>
  <c r="K67" i="4"/>
  <c r="L124" i="5"/>
  <c r="L124" i="6" s="1"/>
  <c r="L124" i="8" s="1"/>
  <c r="M124" i="9" s="1"/>
  <c r="L124" i="4"/>
  <c r="O94" i="3"/>
  <c r="O94" i="5" s="1"/>
  <c r="M68" i="4"/>
  <c r="M68" i="5"/>
  <c r="M68" i="6" s="1"/>
  <c r="M68" i="8" s="1"/>
  <c r="N68" i="9" s="1"/>
  <c r="M86" i="3"/>
  <c r="M127" i="3"/>
  <c r="M13" i="3"/>
  <c r="L36" i="5"/>
  <c r="L36" i="6" s="1"/>
  <c r="L36" i="8" s="1"/>
  <c r="M36" i="9" s="1"/>
  <c r="L36" i="4"/>
  <c r="N55" i="3"/>
  <c r="L22" i="5"/>
  <c r="L22" i="6" s="1"/>
  <c r="L22" i="8" s="1"/>
  <c r="M22" i="9" s="1"/>
  <c r="L22" i="4"/>
  <c r="M42" i="4"/>
  <c r="M42" i="5"/>
  <c r="N14" i="5"/>
  <c r="N14" i="6" s="1"/>
  <c r="N14" i="8" s="1"/>
  <c r="O14" i="9" s="1"/>
  <c r="N14" i="4"/>
  <c r="L133" i="6"/>
  <c r="L133" i="8" s="1"/>
  <c r="M133" i="9" s="1"/>
  <c r="M37" i="4"/>
  <c r="M37" i="5"/>
  <c r="M37" i="6" s="1"/>
  <c r="M37" i="8" s="1"/>
  <c r="N37" i="9" s="1"/>
  <c r="M46" i="6"/>
  <c r="M46" i="8" s="1"/>
  <c r="N46" i="9" s="1"/>
  <c r="L192" i="4"/>
  <c r="L192" i="5"/>
  <c r="L192" i="6" s="1"/>
  <c r="L192" i="8" s="1"/>
  <c r="M192" i="9" s="1"/>
  <c r="L125" i="5"/>
  <c r="L125" i="6" s="1"/>
  <c r="L125" i="8" s="1"/>
  <c r="M125" i="9" s="1"/>
  <c r="L125" i="4"/>
  <c r="M158" i="5"/>
  <c r="M158" i="4"/>
  <c r="O88" i="3"/>
  <c r="O88" i="4" s="1"/>
  <c r="N10" i="3"/>
  <c r="K186" i="5"/>
  <c r="K186" i="6" s="1"/>
  <c r="K186" i="8" s="1"/>
  <c r="L186" i="9" s="1"/>
  <c r="K186" i="4"/>
  <c r="M157" i="3"/>
  <c r="M159" i="5"/>
  <c r="M159" i="6" s="1"/>
  <c r="M159" i="8" s="1"/>
  <c r="N159" i="9" s="1"/>
  <c r="M159" i="4"/>
  <c r="K114" i="5"/>
  <c r="K114" i="6" s="1"/>
  <c r="K114" i="8" s="1"/>
  <c r="L114" i="9" s="1"/>
  <c r="K114" i="4"/>
  <c r="M15" i="3"/>
  <c r="O101" i="3"/>
  <c r="O101" i="4" s="1"/>
  <c r="K171" i="5"/>
  <c r="K171" i="4"/>
  <c r="M181" i="3"/>
  <c r="M70" i="6"/>
  <c r="M70" i="8" s="1"/>
  <c r="N70" i="9" s="1"/>
  <c r="O196" i="3"/>
  <c r="O196" i="5" s="1"/>
  <c r="M23" i="4"/>
  <c r="M23" i="5"/>
  <c r="L198" i="6"/>
  <c r="L198" i="8" s="1"/>
  <c r="M198" i="9" s="1"/>
  <c r="M180" i="5"/>
  <c r="M180" i="6" s="1"/>
  <c r="M180" i="8" s="1"/>
  <c r="N180" i="9" s="1"/>
  <c r="M180" i="4"/>
  <c r="L143" i="3"/>
  <c r="O140" i="4"/>
  <c r="M5" i="3"/>
  <c r="M35" i="3"/>
  <c r="M50" i="3"/>
  <c r="M182" i="3"/>
  <c r="M90" i="4"/>
  <c r="M90" i="5"/>
  <c r="M90" i="6" s="1"/>
  <c r="M90" i="8" s="1"/>
  <c r="N90" i="9" s="1"/>
  <c r="L129" i="4"/>
  <c r="L129" i="5"/>
  <c r="L129" i="6" s="1"/>
  <c r="L129" i="8" s="1"/>
  <c r="M129" i="9" s="1"/>
  <c r="L172" i="5"/>
  <c r="L172" i="4"/>
  <c r="L122" i="5"/>
  <c r="L122" i="6" s="1"/>
  <c r="L122" i="8" s="1"/>
  <c r="M122" i="9" s="1"/>
  <c r="L122" i="4"/>
  <c r="N121" i="3"/>
  <c r="M77" i="3"/>
  <c r="M25" i="3"/>
  <c r="L34" i="5"/>
  <c r="L34" i="6" s="1"/>
  <c r="L34" i="8" s="1"/>
  <c r="M34" i="9" s="1"/>
  <c r="L34" i="4"/>
  <c r="M92" i="4"/>
  <c r="M92" i="5"/>
  <c r="M92" i="6" s="1"/>
  <c r="M92" i="8" s="1"/>
  <c r="N92" i="9" s="1"/>
  <c r="N141" i="3"/>
  <c r="M199" i="5"/>
  <c r="M199" i="6" s="1"/>
  <c r="M199" i="8" s="1"/>
  <c r="N199" i="9" s="1"/>
  <c r="M199" i="4"/>
  <c r="M131" i="3"/>
  <c r="O110" i="3"/>
  <c r="O110" i="5" s="1"/>
  <c r="O120" i="3"/>
  <c r="O120" i="5" s="1"/>
  <c r="O85" i="3"/>
  <c r="O85" i="5" s="1"/>
  <c r="O91" i="3"/>
  <c r="O91" i="5" s="1"/>
  <c r="M43" i="3"/>
  <c r="K17" i="6"/>
  <c r="K17" i="8" s="1"/>
  <c r="L17" i="9" s="1"/>
  <c r="M49" i="3"/>
  <c r="L113" i="5"/>
  <c r="L113" i="6" s="1"/>
  <c r="L113" i="8" s="1"/>
  <c r="M113" i="9" s="1"/>
  <c r="L113" i="4"/>
  <c r="M150" i="5"/>
  <c r="M150" i="6" s="1"/>
  <c r="M150" i="8" s="1"/>
  <c r="N150" i="9" s="1"/>
  <c r="M150" i="4"/>
  <c r="L63" i="3"/>
  <c r="L11" i="6"/>
  <c r="L11" i="8" s="1"/>
  <c r="M11" i="9" s="1"/>
  <c r="M98" i="5"/>
  <c r="M98" i="6" s="1"/>
  <c r="M98" i="8" s="1"/>
  <c r="N98" i="9" s="1"/>
  <c r="M98" i="4"/>
  <c r="L126" i="5"/>
  <c r="L126" i="4"/>
  <c r="M148" i="3"/>
  <c r="M74" i="3"/>
  <c r="L30" i="5"/>
  <c r="L30" i="6" s="1"/>
  <c r="L30" i="8" s="1"/>
  <c r="M30" i="9" s="1"/>
  <c r="L30" i="4"/>
  <c r="M71" i="3"/>
  <c r="M112" i="4"/>
  <c r="M112" i="5"/>
  <c r="M112" i="6" s="1"/>
  <c r="M112" i="8" s="1"/>
  <c r="N112" i="9" s="1"/>
  <c r="N108" i="3"/>
  <c r="K66" i="6"/>
  <c r="K66" i="8" s="1"/>
  <c r="L66" i="9" s="1"/>
  <c r="N174" i="3"/>
  <c r="L109" i="3"/>
  <c r="M95" i="3"/>
  <c r="L57" i="5"/>
  <c r="L57" i="6" s="1"/>
  <c r="L57" i="8" s="1"/>
  <c r="M57" i="9" s="1"/>
  <c r="L57" i="4"/>
  <c r="M19" i="3"/>
  <c r="M138" i="5"/>
  <c r="M138" i="4"/>
  <c r="L96" i="4"/>
  <c r="L96" i="5"/>
  <c r="L96" i="6" s="1"/>
  <c r="L96" i="8" s="1"/>
  <c r="M96" i="9" s="1"/>
  <c r="O176" i="3"/>
  <c r="O176" i="4" s="1"/>
  <c r="O40" i="3"/>
  <c r="O40" i="4" s="1"/>
  <c r="O151" i="3"/>
  <c r="O151" i="5" s="1"/>
  <c r="O97" i="3"/>
  <c r="O97" i="4" s="1"/>
  <c r="K99" i="6"/>
  <c r="K99" i="8" s="1"/>
  <c r="L99" i="9" s="1"/>
  <c r="M31" i="4"/>
  <c r="M31" i="5"/>
  <c r="M31" i="6" s="1"/>
  <c r="M31" i="8" s="1"/>
  <c r="N31" i="9" s="1"/>
  <c r="L3" i="3"/>
  <c r="M147" i="3"/>
  <c r="K65" i="6"/>
  <c r="K65" i="8" s="1"/>
  <c r="L65" i="9" s="1"/>
  <c r="M137" i="4"/>
  <c r="M137" i="5"/>
  <c r="M137" i="6" s="1"/>
  <c r="M137" i="8" s="1"/>
  <c r="N137" i="9" s="1"/>
  <c r="M173" i="3"/>
  <c r="N60" i="3"/>
  <c r="L194" i="3"/>
  <c r="M87" i="5"/>
  <c r="M87" i="6" s="1"/>
  <c r="M87" i="8" s="1"/>
  <c r="N87" i="9" s="1"/>
  <c r="M87" i="4"/>
  <c r="M39" i="3"/>
  <c r="M72" i="3"/>
  <c r="L116" i="5"/>
  <c r="L116" i="6" s="1"/>
  <c r="L116" i="8" s="1"/>
  <c r="M116" i="9" s="1"/>
  <c r="L116" i="4"/>
  <c r="O69" i="3"/>
  <c r="O69" i="5" s="1"/>
  <c r="O184" i="3"/>
  <c r="O184" i="5" s="1"/>
  <c r="L102" i="5"/>
  <c r="L102" i="6" s="1"/>
  <c r="L102" i="8" s="1"/>
  <c r="M102" i="9" s="1"/>
  <c r="L102" i="4"/>
  <c r="L76" i="6"/>
  <c r="L76" i="8" s="1"/>
  <c r="M76" i="9" s="1"/>
  <c r="L38" i="5"/>
  <c r="L38" i="6" s="1"/>
  <c r="L38" i="8" s="1"/>
  <c r="M38" i="9" s="1"/>
  <c r="L38" i="4"/>
  <c r="O61" i="3"/>
  <c r="O61" i="4" s="1"/>
  <c r="N41" i="3"/>
  <c r="M197" i="5"/>
  <c r="M197" i="4"/>
  <c r="K130" i="4"/>
  <c r="K130" i="5"/>
  <c r="K130" i="6" s="1"/>
  <c r="K130" i="8" s="1"/>
  <c r="L130" i="9" s="1"/>
  <c r="M179" i="5"/>
  <c r="M179" i="6" s="1"/>
  <c r="M179" i="8" s="1"/>
  <c r="N179" i="9" s="1"/>
  <c r="M179" i="4"/>
  <c r="N33" i="3"/>
  <c r="O8" i="3"/>
  <c r="O8" i="4" s="1"/>
  <c r="O9" i="3"/>
  <c r="O9" i="5" s="1"/>
  <c r="M28" i="5"/>
  <c r="M28" i="6" s="1"/>
  <c r="M28" i="8" s="1"/>
  <c r="N28" i="9" s="1"/>
  <c r="M28" i="4"/>
  <c r="N26" i="3"/>
  <c r="M29" i="3"/>
  <c r="M81" i="3"/>
  <c r="L48" i="5"/>
  <c r="L48" i="6" s="1"/>
  <c r="L48" i="8" s="1"/>
  <c r="M48" i="9" s="1"/>
  <c r="L48" i="4"/>
  <c r="M201" i="5"/>
  <c r="M201" i="6" s="1"/>
  <c r="M201" i="8" s="1"/>
  <c r="N201" i="9" s="1"/>
  <c r="M201" i="4"/>
  <c r="L24" i="6"/>
  <c r="L24" i="8" s="1"/>
  <c r="M24" i="9" s="1"/>
  <c r="M152" i="5"/>
  <c r="M152" i="6" s="1"/>
  <c r="M152" i="8" s="1"/>
  <c r="N152" i="9" s="1"/>
  <c r="M152" i="4"/>
  <c r="N62" i="3"/>
  <c r="N58" i="3"/>
  <c r="L163" i="3"/>
  <c r="M118" i="5"/>
  <c r="M118" i="6" s="1"/>
  <c r="M118" i="8" s="1"/>
  <c r="N118" i="9" s="1"/>
  <c r="M118" i="4"/>
  <c r="L161" i="3"/>
  <c r="O89" i="3"/>
  <c r="O89" i="5" s="1"/>
  <c r="M64" i="3"/>
  <c r="L51" i="4"/>
  <c r="L51" i="5"/>
  <c r="L45" i="4"/>
  <c r="L45" i="5"/>
  <c r="L200" i="6"/>
  <c r="L200" i="8" s="1"/>
  <c r="M200" i="9" s="1"/>
  <c r="L162" i="5"/>
  <c r="L162" i="6" s="1"/>
  <c r="L162" i="8" s="1"/>
  <c r="M162" i="9" s="1"/>
  <c r="L162" i="4"/>
  <c r="M104" i="3"/>
  <c r="M189" i="5"/>
  <c r="M189" i="4"/>
  <c r="K139" i="4"/>
  <c r="K139" i="5"/>
  <c r="K139" i="6" s="1"/>
  <c r="K139" i="8" s="1"/>
  <c r="L139" i="9" s="1"/>
  <c r="M84" i="3"/>
  <c r="M82" i="3"/>
  <c r="M93" i="3"/>
  <c r="M18" i="3"/>
  <c r="M188" i="4"/>
  <c r="M188" i="5"/>
  <c r="M188" i="6" s="1"/>
  <c r="M188" i="8" s="1"/>
  <c r="N188" i="9" s="1"/>
  <c r="M75" i="5"/>
  <c r="M75" i="6" s="1"/>
  <c r="M75" i="8" s="1"/>
  <c r="N75" i="9" s="1"/>
  <c r="M75" i="4"/>
  <c r="M144" i="4"/>
  <c r="M144" i="5"/>
  <c r="M144" i="6" s="1"/>
  <c r="M144" i="8" s="1"/>
  <c r="N144" i="9" s="1"/>
  <c r="L32" i="5"/>
  <c r="L32" i="6" s="1"/>
  <c r="L32" i="8" s="1"/>
  <c r="M32" i="9" s="1"/>
  <c r="L32" i="4"/>
  <c r="M175" i="3"/>
  <c r="L167" i="4"/>
  <c r="L167" i="5"/>
  <c r="L167" i="6" s="1"/>
  <c r="L167" i="8" s="1"/>
  <c r="M167" i="9" s="1"/>
  <c r="M2" i="5"/>
  <c r="M2" i="6" s="1"/>
  <c r="M2" i="8" s="1"/>
  <c r="N2" i="9" s="1"/>
  <c r="M2" i="4"/>
  <c r="O140" i="6"/>
  <c r="O140" i="8" s="1"/>
  <c r="P140" i="9" s="1"/>
  <c r="O136" i="5" l="1"/>
  <c r="O107" i="3"/>
  <c r="O107" i="4" s="1"/>
  <c r="O107" i="9"/>
  <c r="O21" i="3"/>
  <c r="O21" i="5" s="1"/>
  <c r="O21" i="6" s="1"/>
  <c r="O21" i="8" s="1"/>
  <c r="P21" i="9" s="1"/>
  <c r="O21" i="9"/>
  <c r="O123" i="4"/>
  <c r="O9" i="4"/>
  <c r="O97" i="5"/>
  <c r="O97" i="6" s="1"/>
  <c r="O97" i="8" s="1"/>
  <c r="P97" i="9" s="1"/>
  <c r="O132" i="5"/>
  <c r="O132" i="6" s="1"/>
  <c r="O132" i="8" s="1"/>
  <c r="P132" i="9" s="1"/>
  <c r="O89" i="4"/>
  <c r="O8" i="5"/>
  <c r="O8" i="6" s="1"/>
  <c r="O8" i="8" s="1"/>
  <c r="P8" i="9" s="1"/>
  <c r="O40" i="5"/>
  <c r="O40" i="6" s="1"/>
  <c r="O40" i="8" s="1"/>
  <c r="P40" i="9" s="1"/>
  <c r="O135" i="4"/>
  <c r="O176" i="5"/>
  <c r="O176" i="6" s="1"/>
  <c r="O176" i="8" s="1"/>
  <c r="P176" i="9" s="1"/>
  <c r="O120" i="4"/>
  <c r="N177" i="5"/>
  <c r="N177" i="6" s="1"/>
  <c r="N177" i="8" s="1"/>
  <c r="O177" i="9" s="1"/>
  <c r="N177" i="4"/>
  <c r="O61" i="5"/>
  <c r="O61" i="6" s="1"/>
  <c r="O61" i="8" s="1"/>
  <c r="P61" i="9" s="1"/>
  <c r="O88" i="5"/>
  <c r="O88" i="6" s="1"/>
  <c r="O88" i="8" s="1"/>
  <c r="P88" i="9" s="1"/>
  <c r="O185" i="5"/>
  <c r="O185" i="6" s="1"/>
  <c r="O185" i="8" s="1"/>
  <c r="P185" i="9" s="1"/>
  <c r="O155" i="4"/>
  <c r="O164" i="5"/>
  <c r="O164" i="6" s="1"/>
  <c r="O164" i="8" s="1"/>
  <c r="P164" i="9" s="1"/>
  <c r="O69" i="4"/>
  <c r="O196" i="4"/>
  <c r="L65" i="3"/>
  <c r="N70" i="3"/>
  <c r="M24" i="3"/>
  <c r="M76" i="3"/>
  <c r="L66" i="3"/>
  <c r="M200" i="3"/>
  <c r="M111" i="3"/>
  <c r="M71" i="5"/>
  <c r="M71" i="4"/>
  <c r="N53" i="3"/>
  <c r="M145" i="3"/>
  <c r="M34" i="3"/>
  <c r="M157" i="5"/>
  <c r="M157" i="6" s="1"/>
  <c r="M157" i="8" s="1"/>
  <c r="N157" i="9" s="1"/>
  <c r="M157" i="4"/>
  <c r="M124" i="3"/>
  <c r="M153" i="4"/>
  <c r="M153" i="5"/>
  <c r="M153" i="6" s="1"/>
  <c r="M153" i="8" s="1"/>
  <c r="N153" i="9" s="1"/>
  <c r="M93" i="5"/>
  <c r="M93" i="4"/>
  <c r="L163" i="5"/>
  <c r="L163" i="6" s="1"/>
  <c r="L163" i="8" s="1"/>
  <c r="M163" i="9" s="1"/>
  <c r="L163" i="4"/>
  <c r="M81" i="4"/>
  <c r="M81" i="5"/>
  <c r="M81" i="6" s="1"/>
  <c r="M81" i="8" s="1"/>
  <c r="N81" i="9" s="1"/>
  <c r="N179" i="3"/>
  <c r="M147" i="5"/>
  <c r="M147" i="6" s="1"/>
  <c r="M147" i="8" s="1"/>
  <c r="N147" i="9" s="1"/>
  <c r="M147" i="4"/>
  <c r="N150" i="3"/>
  <c r="M129" i="3"/>
  <c r="M133" i="3"/>
  <c r="M36" i="3"/>
  <c r="M154" i="5"/>
  <c r="M154" i="4"/>
  <c r="M134" i="3"/>
  <c r="M168" i="5"/>
  <c r="M168" i="6" s="1"/>
  <c r="M168" i="8" s="1"/>
  <c r="N168" i="9" s="1"/>
  <c r="M168" i="4"/>
  <c r="O20" i="4"/>
  <c r="O94" i="4"/>
  <c r="L45" i="6"/>
  <c r="L45" i="8" s="1"/>
  <c r="M45" i="9" s="1"/>
  <c r="L130" i="3"/>
  <c r="N87" i="3"/>
  <c r="N174" i="4"/>
  <c r="N174" i="5"/>
  <c r="N174" i="6" s="1"/>
  <c r="N174" i="8" s="1"/>
  <c r="O174" i="9" s="1"/>
  <c r="M74" i="5"/>
  <c r="M74" i="6" s="1"/>
  <c r="M74" i="8" s="1"/>
  <c r="N74" i="9" s="1"/>
  <c r="M74" i="4"/>
  <c r="M181" i="5"/>
  <c r="M181" i="6" s="1"/>
  <c r="M181" i="8" s="1"/>
  <c r="N181" i="9" s="1"/>
  <c r="M181" i="4"/>
  <c r="L186" i="3"/>
  <c r="L117" i="6"/>
  <c r="L117" i="8" s="1"/>
  <c r="M117" i="9" s="1"/>
  <c r="M103" i="5"/>
  <c r="M103" i="6" s="1"/>
  <c r="M103" i="8" s="1"/>
  <c r="N103" i="9" s="1"/>
  <c r="M103" i="4"/>
  <c r="N33" i="4"/>
  <c r="N33" i="5"/>
  <c r="N7" i="5"/>
  <c r="N7" i="6" s="1"/>
  <c r="N7" i="8" s="1"/>
  <c r="O7" i="9" s="1"/>
  <c r="N7" i="4"/>
  <c r="M32" i="3"/>
  <c r="N55" i="4"/>
  <c r="N55" i="5"/>
  <c r="N55" i="6" s="1"/>
  <c r="N55" i="8" s="1"/>
  <c r="O55" i="9" s="1"/>
  <c r="M102" i="3"/>
  <c r="M12" i="4"/>
  <c r="M12" i="5"/>
  <c r="M113" i="3"/>
  <c r="M25" i="5"/>
  <c r="M25" i="4"/>
  <c r="N180" i="3"/>
  <c r="O14" i="3"/>
  <c r="N4" i="4"/>
  <c r="N4" i="5"/>
  <c r="N4" i="6" s="1"/>
  <c r="N4" i="8" s="1"/>
  <c r="O4" i="9" s="1"/>
  <c r="M165" i="5"/>
  <c r="M165" i="6" s="1"/>
  <c r="M165" i="8" s="1"/>
  <c r="N165" i="9" s="1"/>
  <c r="M165" i="4"/>
  <c r="N62" i="5"/>
  <c r="N62" i="6" s="1"/>
  <c r="N62" i="8" s="1"/>
  <c r="O62" i="9" s="1"/>
  <c r="N62" i="4"/>
  <c r="L126" i="6"/>
  <c r="L126" i="8" s="1"/>
  <c r="M126" i="9" s="1"/>
  <c r="M182" i="5"/>
  <c r="M182" i="6" s="1"/>
  <c r="M182" i="8" s="1"/>
  <c r="N182" i="9" s="1"/>
  <c r="M182" i="4"/>
  <c r="M156" i="5"/>
  <c r="M156" i="6" s="1"/>
  <c r="M156" i="8" s="1"/>
  <c r="N156" i="9" s="1"/>
  <c r="M156" i="4"/>
  <c r="M59" i="5"/>
  <c r="M59" i="6" s="1"/>
  <c r="M59" i="8" s="1"/>
  <c r="N59" i="9" s="1"/>
  <c r="M59" i="4"/>
  <c r="N190" i="5"/>
  <c r="N190" i="4"/>
  <c r="N105" i="3"/>
  <c r="M95" i="5"/>
  <c r="M95" i="6" s="1"/>
  <c r="M95" i="8" s="1"/>
  <c r="N95" i="9" s="1"/>
  <c r="M95" i="4"/>
  <c r="M178" i="3"/>
  <c r="M100" i="3"/>
  <c r="M30" i="3"/>
  <c r="M96" i="3"/>
  <c r="N10" i="5"/>
  <c r="N10" i="6" s="1"/>
  <c r="N10" i="8" s="1"/>
  <c r="O10" i="9" s="1"/>
  <c r="N10" i="4"/>
  <c r="M131" i="5"/>
  <c r="M131" i="4"/>
  <c r="O110" i="4"/>
  <c r="L139" i="3"/>
  <c r="N28" i="3"/>
  <c r="N98" i="3"/>
  <c r="M50" i="4"/>
  <c r="M50" i="5"/>
  <c r="M50" i="6" s="1"/>
  <c r="M50" i="8" s="1"/>
  <c r="N50" i="9" s="1"/>
  <c r="M23" i="6"/>
  <c r="M23" i="8" s="1"/>
  <c r="N23" i="9" s="1"/>
  <c r="M158" i="6"/>
  <c r="M158" i="8" s="1"/>
  <c r="N158" i="9" s="1"/>
  <c r="L191" i="6"/>
  <c r="L191" i="8" s="1"/>
  <c r="M191" i="9" s="1"/>
  <c r="M149" i="5"/>
  <c r="M149" i="6" s="1"/>
  <c r="M149" i="8" s="1"/>
  <c r="N149" i="9" s="1"/>
  <c r="M149" i="4"/>
  <c r="M38" i="3"/>
  <c r="M48" i="3"/>
  <c r="N37" i="3"/>
  <c r="M29" i="5"/>
  <c r="M29" i="4"/>
  <c r="L67" i="3"/>
  <c r="M47" i="5"/>
  <c r="M47" i="6" s="1"/>
  <c r="M47" i="8" s="1"/>
  <c r="N47" i="9" s="1"/>
  <c r="M47" i="4"/>
  <c r="L194" i="5"/>
  <c r="L194" i="6" s="1"/>
  <c r="L194" i="8" s="1"/>
  <c r="M194" i="9" s="1"/>
  <c r="L194" i="4"/>
  <c r="M84" i="4"/>
  <c r="M84" i="5"/>
  <c r="M84" i="6" s="1"/>
  <c r="M84" i="8" s="1"/>
  <c r="N84" i="9" s="1"/>
  <c r="M77" i="5"/>
  <c r="M77" i="6" s="1"/>
  <c r="M77" i="8" s="1"/>
  <c r="N77" i="9" s="1"/>
  <c r="M77" i="4"/>
  <c r="M42" i="6"/>
  <c r="M42" i="8" s="1"/>
  <c r="N42" i="9" s="1"/>
  <c r="M193" i="5"/>
  <c r="M193" i="6" s="1"/>
  <c r="M193" i="8" s="1"/>
  <c r="N193" i="9" s="1"/>
  <c r="M193" i="4"/>
  <c r="O184" i="4"/>
  <c r="O101" i="5"/>
  <c r="O101" i="6" s="1"/>
  <c r="O101" i="8" s="1"/>
  <c r="P101" i="9" s="1"/>
  <c r="N152" i="3"/>
  <c r="N41" i="5"/>
  <c r="N41" i="6" s="1"/>
  <c r="N41" i="8" s="1"/>
  <c r="O41" i="9" s="1"/>
  <c r="N41" i="4"/>
  <c r="N108" i="5"/>
  <c r="N108" i="4"/>
  <c r="N199" i="3"/>
  <c r="N121" i="4"/>
  <c r="N121" i="5"/>
  <c r="N121" i="6" s="1"/>
  <c r="N121" i="8" s="1"/>
  <c r="O121" i="9" s="1"/>
  <c r="M15" i="5"/>
  <c r="M15" i="6" s="1"/>
  <c r="M15" i="8" s="1"/>
  <c r="N15" i="9" s="1"/>
  <c r="M15" i="4"/>
  <c r="M86" i="4"/>
  <c r="M86" i="5"/>
  <c r="M86" i="6" s="1"/>
  <c r="M86" i="8" s="1"/>
  <c r="N86" i="9" s="1"/>
  <c r="N119" i="5"/>
  <c r="N119" i="6" s="1"/>
  <c r="N119" i="8" s="1"/>
  <c r="O119" i="9" s="1"/>
  <c r="N119" i="4"/>
  <c r="N80" i="3"/>
  <c r="L169" i="5"/>
  <c r="L169" i="6" s="1"/>
  <c r="L169" i="8" s="1"/>
  <c r="M169" i="9" s="1"/>
  <c r="L169" i="4"/>
  <c r="L115" i="5"/>
  <c r="L115" i="6" s="1"/>
  <c r="L115" i="8" s="1"/>
  <c r="M115" i="9" s="1"/>
  <c r="L115" i="4"/>
  <c r="M78" i="5"/>
  <c r="M78" i="6" s="1"/>
  <c r="M78" i="8" s="1"/>
  <c r="N78" i="9" s="1"/>
  <c r="M78" i="4"/>
  <c r="N118" i="3"/>
  <c r="N46" i="3"/>
  <c r="M6" i="5"/>
  <c r="M6" i="6" s="1"/>
  <c r="M6" i="8" s="1"/>
  <c r="N6" i="9" s="1"/>
  <c r="M6" i="4"/>
  <c r="M18" i="5"/>
  <c r="M18" i="6" s="1"/>
  <c r="M18" i="8" s="1"/>
  <c r="N18" i="9" s="1"/>
  <c r="M18" i="4"/>
  <c r="M39" i="4"/>
  <c r="M39" i="5"/>
  <c r="M39" i="6" s="1"/>
  <c r="M39" i="8" s="1"/>
  <c r="N39" i="9" s="1"/>
  <c r="N73" i="5"/>
  <c r="N73" i="6" s="1"/>
  <c r="N73" i="8" s="1"/>
  <c r="O73" i="9" s="1"/>
  <c r="N73" i="4"/>
  <c r="M148" i="5"/>
  <c r="M148" i="6" s="1"/>
  <c r="M148" i="8" s="1"/>
  <c r="N148" i="9" s="1"/>
  <c r="M148" i="4"/>
  <c r="M16" i="5"/>
  <c r="M16" i="4"/>
  <c r="N26" i="4"/>
  <c r="N26" i="5"/>
  <c r="M138" i="6"/>
  <c r="M138" i="8" s="1"/>
  <c r="N138" i="9" s="1"/>
  <c r="N44" i="5"/>
  <c r="N44" i="4"/>
  <c r="M167" i="3"/>
  <c r="M116" i="3"/>
  <c r="M173" i="5"/>
  <c r="M173" i="6" s="1"/>
  <c r="M173" i="8" s="1"/>
  <c r="N173" i="9" s="1"/>
  <c r="M173" i="4"/>
  <c r="L99" i="3"/>
  <c r="M19" i="5"/>
  <c r="M19" i="4"/>
  <c r="N112" i="3"/>
  <c r="M11" i="3"/>
  <c r="L17" i="3"/>
  <c r="M125" i="3"/>
  <c r="N68" i="3"/>
  <c r="L106" i="3"/>
  <c r="N52" i="5"/>
  <c r="N52" i="6" s="1"/>
  <c r="N52" i="8" s="1"/>
  <c r="O52" i="9" s="1"/>
  <c r="N52" i="4"/>
  <c r="M162" i="3"/>
  <c r="N144" i="3"/>
  <c r="M82" i="4"/>
  <c r="M82" i="5"/>
  <c r="N90" i="3"/>
  <c r="N75" i="3"/>
  <c r="N58" i="5"/>
  <c r="N58" i="4"/>
  <c r="K171" i="6"/>
  <c r="K171" i="8" s="1"/>
  <c r="L171" i="9" s="1"/>
  <c r="N31" i="3"/>
  <c r="M198" i="3"/>
  <c r="O142" i="5"/>
  <c r="O142" i="6" s="1"/>
  <c r="O142" i="8" s="1"/>
  <c r="P142" i="9" s="1"/>
  <c r="N188" i="3"/>
  <c r="M189" i="6"/>
  <c r="M189" i="8" s="1"/>
  <c r="N189" i="9" s="1"/>
  <c r="N141" i="5"/>
  <c r="N141" i="6" s="1"/>
  <c r="N141" i="8" s="1"/>
  <c r="O141" i="9" s="1"/>
  <c r="N141" i="4"/>
  <c r="M122" i="3"/>
  <c r="M192" i="3"/>
  <c r="M128" i="3"/>
  <c r="N79" i="3"/>
  <c r="N160" i="4"/>
  <c r="N160" i="5"/>
  <c r="M183" i="5"/>
  <c r="M183" i="6" s="1"/>
  <c r="M183" i="8" s="1"/>
  <c r="N183" i="9" s="1"/>
  <c r="M183" i="4"/>
  <c r="L83" i="5"/>
  <c r="L83" i="6" s="1"/>
  <c r="L83" i="8" s="1"/>
  <c r="M83" i="9" s="1"/>
  <c r="L83" i="4"/>
  <c r="M54" i="5"/>
  <c r="M54" i="6" s="1"/>
  <c r="M54" i="8" s="1"/>
  <c r="N54" i="9" s="1"/>
  <c r="M54" i="4"/>
  <c r="N159" i="3"/>
  <c r="L63" i="5"/>
  <c r="L63" i="6" s="1"/>
  <c r="L63" i="8" s="1"/>
  <c r="M63" i="9" s="1"/>
  <c r="L63" i="4"/>
  <c r="M5" i="5"/>
  <c r="M5" i="6" s="1"/>
  <c r="M5" i="8" s="1"/>
  <c r="N5" i="9" s="1"/>
  <c r="M5" i="4"/>
  <c r="L3" i="5"/>
  <c r="L3" i="6" s="1"/>
  <c r="L3" i="8" s="1"/>
  <c r="M3" i="9" s="1"/>
  <c r="L3" i="4"/>
  <c r="L143" i="5"/>
  <c r="L143" i="6" s="1"/>
  <c r="L143" i="8" s="1"/>
  <c r="M143" i="9" s="1"/>
  <c r="L143" i="4"/>
  <c r="M13" i="5"/>
  <c r="M13" i="4"/>
  <c r="L51" i="6"/>
  <c r="L51" i="8" s="1"/>
  <c r="M51" i="9" s="1"/>
  <c r="M197" i="6"/>
  <c r="M197" i="8" s="1"/>
  <c r="N197" i="9" s="1"/>
  <c r="N60" i="4"/>
  <c r="N60" i="5"/>
  <c r="N60" i="6" s="1"/>
  <c r="N60" i="8" s="1"/>
  <c r="O60" i="9" s="1"/>
  <c r="M49" i="5"/>
  <c r="M49" i="6" s="1"/>
  <c r="M49" i="8" s="1"/>
  <c r="N49" i="9" s="1"/>
  <c r="M49" i="4"/>
  <c r="O151" i="4"/>
  <c r="O85" i="4"/>
  <c r="O91" i="4"/>
  <c r="L161" i="4"/>
  <c r="L161" i="5"/>
  <c r="L161" i="6" s="1"/>
  <c r="L161" i="8" s="1"/>
  <c r="M161" i="9" s="1"/>
  <c r="M72" i="5"/>
  <c r="M72" i="6" s="1"/>
  <c r="M72" i="8" s="1"/>
  <c r="N72" i="9" s="1"/>
  <c r="M72" i="4"/>
  <c r="N137" i="3"/>
  <c r="M57" i="3"/>
  <c r="M43" i="5"/>
  <c r="M43" i="6" s="1"/>
  <c r="M43" i="8" s="1"/>
  <c r="N43" i="9" s="1"/>
  <c r="M43" i="4"/>
  <c r="M35" i="5"/>
  <c r="M35" i="4"/>
  <c r="L114" i="3"/>
  <c r="M22" i="3"/>
  <c r="M195" i="5"/>
  <c r="M195" i="4"/>
  <c r="N27" i="5"/>
  <c r="N27" i="6" s="1"/>
  <c r="N27" i="8" s="1"/>
  <c r="O27" i="9" s="1"/>
  <c r="N27" i="4"/>
  <c r="L172" i="6"/>
  <c r="L172" i="8" s="1"/>
  <c r="M172" i="9" s="1"/>
  <c r="L109" i="5"/>
  <c r="L109" i="6" s="1"/>
  <c r="L109" i="8" s="1"/>
  <c r="M109" i="9" s="1"/>
  <c r="L109" i="4"/>
  <c r="M187" i="3"/>
  <c r="M64" i="5"/>
  <c r="M64" i="6" s="1"/>
  <c r="M64" i="8" s="1"/>
  <c r="N64" i="9" s="1"/>
  <c r="M64" i="4"/>
  <c r="M127" i="5"/>
  <c r="M127" i="6" s="1"/>
  <c r="M127" i="8" s="1"/>
  <c r="N127" i="9" s="1"/>
  <c r="M127" i="4"/>
  <c r="M166" i="5"/>
  <c r="M166" i="6" s="1"/>
  <c r="M166" i="8" s="1"/>
  <c r="N166" i="9" s="1"/>
  <c r="M166" i="4"/>
  <c r="P140" i="3"/>
  <c r="P140" i="4" s="1"/>
  <c r="M175" i="4"/>
  <c r="M175" i="5"/>
  <c r="M175" i="6" s="1"/>
  <c r="M175" i="8" s="1"/>
  <c r="N175" i="9" s="1"/>
  <c r="M104" i="5"/>
  <c r="M104" i="6" s="1"/>
  <c r="M104" i="8" s="1"/>
  <c r="N104" i="9" s="1"/>
  <c r="M104" i="4"/>
  <c r="N201" i="3"/>
  <c r="N92" i="3"/>
  <c r="N56" i="4"/>
  <c r="N56" i="5"/>
  <c r="N56" i="6" s="1"/>
  <c r="N56" i="8" s="1"/>
  <c r="O56" i="9" s="1"/>
  <c r="L146" i="5"/>
  <c r="L146" i="4"/>
  <c r="M170" i="5"/>
  <c r="M170" i="6" s="1"/>
  <c r="M170" i="8" s="1"/>
  <c r="N170" i="9" s="1"/>
  <c r="M170" i="4"/>
  <c r="N2" i="3"/>
  <c r="O110" i="6"/>
  <c r="O110" i="8" s="1"/>
  <c r="P110" i="9" s="1"/>
  <c r="O89" i="6"/>
  <c r="O89" i="8" s="1"/>
  <c r="P89" i="9" s="1"/>
  <c r="O136" i="6"/>
  <c r="O136" i="8" s="1"/>
  <c r="P136" i="9" s="1"/>
  <c r="O69" i="6"/>
  <c r="O69" i="8" s="1"/>
  <c r="P69" i="9" s="1"/>
  <c r="O85" i="6"/>
  <c r="O85" i="8" s="1"/>
  <c r="P85" i="9" s="1"/>
  <c r="O91" i="6"/>
  <c r="O91" i="8" s="1"/>
  <c r="P91" i="9" s="1"/>
  <c r="O184" i="6"/>
  <c r="O184" i="8" s="1"/>
  <c r="P184" i="9" s="1"/>
  <c r="O151" i="6"/>
  <c r="O151" i="8" s="1"/>
  <c r="P151" i="9" s="1"/>
  <c r="O196" i="6"/>
  <c r="O196" i="8" s="1"/>
  <c r="P196" i="9" s="1"/>
  <c r="O120" i="6"/>
  <c r="O120" i="8" s="1"/>
  <c r="P120" i="9" s="1"/>
  <c r="O155" i="6"/>
  <c r="O155" i="8" s="1"/>
  <c r="P155" i="9" s="1"/>
  <c r="O123" i="6"/>
  <c r="O123" i="8" s="1"/>
  <c r="P123" i="9" s="1"/>
  <c r="O135" i="6"/>
  <c r="O135" i="8" s="1"/>
  <c r="P135" i="9" s="1"/>
  <c r="O20" i="6"/>
  <c r="O20" i="8" s="1"/>
  <c r="P20" i="9" s="1"/>
  <c r="O9" i="6"/>
  <c r="O9" i="8" s="1"/>
  <c r="P9" i="9" s="1"/>
  <c r="O94" i="6"/>
  <c r="O94" i="8" s="1"/>
  <c r="P94" i="9" s="1"/>
  <c r="O21" i="4" l="1"/>
  <c r="O107" i="5"/>
  <c r="O107" i="6" s="1"/>
  <c r="O107" i="8" s="1"/>
  <c r="P107" i="9" s="1"/>
  <c r="P140" i="5"/>
  <c r="P140" i="6" s="1"/>
  <c r="P140" i="8" s="1"/>
  <c r="Q140" i="9" s="1"/>
  <c r="O177" i="3"/>
  <c r="P142" i="3"/>
  <c r="P142" i="4" s="1"/>
  <c r="M45" i="3"/>
  <c r="P40" i="3"/>
  <c r="P40" i="5" s="1"/>
  <c r="N138" i="3"/>
  <c r="P9" i="3"/>
  <c r="P9" i="4" s="1"/>
  <c r="P101" i="3"/>
  <c r="P101" i="5" s="1"/>
  <c r="N158" i="3"/>
  <c r="M117" i="3"/>
  <c r="N189" i="3"/>
  <c r="P85" i="3"/>
  <c r="P85" i="5" s="1"/>
  <c r="N23" i="3"/>
  <c r="N42" i="3"/>
  <c r="P97" i="3"/>
  <c r="P97" i="5" s="1"/>
  <c r="M126" i="3"/>
  <c r="M51" i="3"/>
  <c r="P135" i="3"/>
  <c r="P135" i="4" s="1"/>
  <c r="P132" i="3"/>
  <c r="P132" i="5" s="1"/>
  <c r="N90" i="5"/>
  <c r="N90" i="6" s="1"/>
  <c r="N90" i="8" s="1"/>
  <c r="O90" i="9" s="1"/>
  <c r="N90" i="4"/>
  <c r="M131" i="6"/>
  <c r="M131" i="8" s="1"/>
  <c r="N131" i="9" s="1"/>
  <c r="M163" i="3"/>
  <c r="P164" i="3"/>
  <c r="P164" i="5" s="1"/>
  <c r="P155" i="3"/>
  <c r="P155" i="4" s="1"/>
  <c r="N72" i="3"/>
  <c r="N5" i="3"/>
  <c r="N79" i="4"/>
  <c r="N79" i="5"/>
  <c r="M82" i="6"/>
  <c r="M82" i="8" s="1"/>
  <c r="N82" i="9" s="1"/>
  <c r="N68" i="5"/>
  <c r="N68" i="6" s="1"/>
  <c r="N68" i="8" s="1"/>
  <c r="O68" i="9" s="1"/>
  <c r="N68" i="4"/>
  <c r="N148" i="3"/>
  <c r="N118" i="5"/>
  <c r="N118" i="6" s="1"/>
  <c r="N118" i="8" s="1"/>
  <c r="O118" i="9" s="1"/>
  <c r="N118" i="4"/>
  <c r="M29" i="6"/>
  <c r="M29" i="8" s="1"/>
  <c r="N29" i="9" s="1"/>
  <c r="N105" i="5"/>
  <c r="N105" i="6" s="1"/>
  <c r="N105" i="8" s="1"/>
  <c r="O105" i="9" s="1"/>
  <c r="N105" i="4"/>
  <c r="N165" i="3"/>
  <c r="M12" i="6"/>
  <c r="M12" i="8" s="1"/>
  <c r="N12" i="9" s="1"/>
  <c r="M133" i="4"/>
  <c r="M133" i="5"/>
  <c r="M133" i="6" s="1"/>
  <c r="M133" i="8" s="1"/>
  <c r="N133" i="9" s="1"/>
  <c r="L66" i="5"/>
  <c r="L66" i="6" s="1"/>
  <c r="L66" i="8" s="1"/>
  <c r="M66" i="9" s="1"/>
  <c r="L66" i="4"/>
  <c r="N64" i="3"/>
  <c r="M195" i="6"/>
  <c r="M195" i="8" s="1"/>
  <c r="N195" i="9" s="1"/>
  <c r="N188" i="5"/>
  <c r="N188" i="6" s="1"/>
  <c r="N188" i="8" s="1"/>
  <c r="O188" i="9" s="1"/>
  <c r="N188" i="4"/>
  <c r="M116" i="5"/>
  <c r="M116" i="4"/>
  <c r="N15" i="3"/>
  <c r="O10" i="3"/>
  <c r="N103" i="3"/>
  <c r="L130" i="5"/>
  <c r="L130" i="6" s="1"/>
  <c r="L130" i="8" s="1"/>
  <c r="M130" i="9" s="1"/>
  <c r="L130" i="4"/>
  <c r="M93" i="6"/>
  <c r="M93" i="8" s="1"/>
  <c r="N93" i="9" s="1"/>
  <c r="P69" i="3"/>
  <c r="P69" i="4" s="1"/>
  <c r="N86" i="3"/>
  <c r="M200" i="5"/>
  <c r="M200" i="4"/>
  <c r="M161" i="3"/>
  <c r="N37" i="5"/>
  <c r="N37" i="6" s="1"/>
  <c r="N37" i="8" s="1"/>
  <c r="O37" i="9" s="1"/>
  <c r="N37" i="4"/>
  <c r="M22" i="4"/>
  <c r="M22" i="5"/>
  <c r="M22" i="6" s="1"/>
  <c r="M22" i="8" s="1"/>
  <c r="N22" i="9" s="1"/>
  <c r="O121" i="3"/>
  <c r="M96" i="5"/>
  <c r="M96" i="6" s="1"/>
  <c r="M96" i="8" s="1"/>
  <c r="N96" i="9" s="1"/>
  <c r="M96" i="4"/>
  <c r="N59" i="3"/>
  <c r="M129" i="4"/>
  <c r="M129" i="5"/>
  <c r="M129" i="6" s="1"/>
  <c r="M129" i="8" s="1"/>
  <c r="N129" i="9" s="1"/>
  <c r="P185" i="3"/>
  <c r="P185" i="5" s="1"/>
  <c r="P88" i="3"/>
  <c r="P88" i="4" s="1"/>
  <c r="N104" i="3"/>
  <c r="L114" i="4"/>
  <c r="L114" i="5"/>
  <c r="L114" i="6" s="1"/>
  <c r="L114" i="8" s="1"/>
  <c r="M114" i="9" s="1"/>
  <c r="M192" i="4"/>
  <c r="M192" i="5"/>
  <c r="M162" i="5"/>
  <c r="M162" i="6" s="1"/>
  <c r="M162" i="8" s="1"/>
  <c r="N162" i="9" s="1"/>
  <c r="M162" i="4"/>
  <c r="N44" i="6"/>
  <c r="N44" i="8" s="1"/>
  <c r="O44" i="9" s="1"/>
  <c r="O73" i="3"/>
  <c r="M169" i="3"/>
  <c r="N199" i="5"/>
  <c r="N199" i="6" s="1"/>
  <c r="N199" i="8" s="1"/>
  <c r="O199" i="9" s="1"/>
  <c r="N199" i="4"/>
  <c r="N77" i="3"/>
  <c r="M38" i="5"/>
  <c r="M38" i="4"/>
  <c r="N98" i="5"/>
  <c r="N98" i="4"/>
  <c r="N156" i="3"/>
  <c r="N150" i="4"/>
  <c r="N150" i="5"/>
  <c r="N150" i="6" s="1"/>
  <c r="N150" i="8" s="1"/>
  <c r="O150" i="9" s="1"/>
  <c r="M71" i="6"/>
  <c r="M71" i="8" s="1"/>
  <c r="N71" i="9" s="1"/>
  <c r="N95" i="3"/>
  <c r="N46" i="4"/>
  <c r="N46" i="5"/>
  <c r="N46" i="6" s="1"/>
  <c r="N46" i="8" s="1"/>
  <c r="O46" i="9" s="1"/>
  <c r="P136" i="3"/>
  <c r="P136" i="5" s="1"/>
  <c r="N197" i="3"/>
  <c r="N50" i="3"/>
  <c r="N144" i="4"/>
  <c r="N144" i="5"/>
  <c r="N144" i="6" s="1"/>
  <c r="N144" i="8" s="1"/>
  <c r="O144" i="9" s="1"/>
  <c r="N153" i="3"/>
  <c r="N159" i="4"/>
  <c r="N159" i="5"/>
  <c r="N159" i="6" s="1"/>
  <c r="N159" i="8" s="1"/>
  <c r="O159" i="9" s="1"/>
  <c r="M167" i="4"/>
  <c r="M167" i="5"/>
  <c r="M167" i="6" s="1"/>
  <c r="M167" i="8" s="1"/>
  <c r="N167" i="9" s="1"/>
  <c r="M48" i="5"/>
  <c r="M48" i="6" s="1"/>
  <c r="M48" i="8" s="1"/>
  <c r="N48" i="9" s="1"/>
  <c r="M48" i="4"/>
  <c r="P61" i="3"/>
  <c r="P61" i="5" s="1"/>
  <c r="L146" i="6"/>
  <c r="L146" i="8" s="1"/>
  <c r="M146" i="9" s="1"/>
  <c r="N175" i="3"/>
  <c r="M109" i="3"/>
  <c r="N31" i="5"/>
  <c r="N31" i="6" s="1"/>
  <c r="N31" i="8" s="1"/>
  <c r="O31" i="9" s="1"/>
  <c r="N31" i="4"/>
  <c r="M11" i="4"/>
  <c r="M11" i="5"/>
  <c r="N39" i="3"/>
  <c r="N84" i="3"/>
  <c r="M30" i="5"/>
  <c r="M30" i="6" s="1"/>
  <c r="M30" i="8" s="1"/>
  <c r="N30" i="9" s="1"/>
  <c r="M30" i="4"/>
  <c r="N180" i="4"/>
  <c r="N180" i="5"/>
  <c r="N180" i="6" s="1"/>
  <c r="N180" i="8" s="1"/>
  <c r="O180" i="9" s="1"/>
  <c r="N181" i="3"/>
  <c r="N160" i="6"/>
  <c r="N160" i="8" s="1"/>
  <c r="O160" i="9" s="1"/>
  <c r="L99" i="5"/>
  <c r="L99" i="6" s="1"/>
  <c r="L99" i="8" s="1"/>
  <c r="M99" i="9" s="1"/>
  <c r="L99" i="4"/>
  <c r="O62" i="3"/>
  <c r="O27" i="3"/>
  <c r="N78" i="3"/>
  <c r="N190" i="6"/>
  <c r="N190" i="8" s="1"/>
  <c r="O190" i="9" s="1"/>
  <c r="N170" i="3"/>
  <c r="M198" i="5"/>
  <c r="M198" i="4"/>
  <c r="O14" i="5"/>
  <c r="O14" i="6" s="1"/>
  <c r="O14" i="8" s="1"/>
  <c r="P14" i="9" s="1"/>
  <c r="O14" i="4"/>
  <c r="M35" i="6"/>
  <c r="M35" i="8" s="1"/>
  <c r="N35" i="9" s="1"/>
  <c r="M13" i="6"/>
  <c r="M13" i="8" s="1"/>
  <c r="N13" i="9" s="1"/>
  <c r="N54" i="3"/>
  <c r="L171" i="3"/>
  <c r="O52" i="3"/>
  <c r="N108" i="6"/>
  <c r="N108" i="8" s="1"/>
  <c r="O108" i="9" s="1"/>
  <c r="N28" i="5"/>
  <c r="N28" i="6" s="1"/>
  <c r="N28" i="8" s="1"/>
  <c r="O28" i="9" s="1"/>
  <c r="N28" i="4"/>
  <c r="N182" i="3"/>
  <c r="N168" i="3"/>
  <c r="N147" i="3"/>
  <c r="M124" i="5"/>
  <c r="M124" i="6" s="1"/>
  <c r="M124" i="8" s="1"/>
  <c r="N124" i="9" s="1"/>
  <c r="M124" i="4"/>
  <c r="M16" i="6"/>
  <c r="M16" i="8" s="1"/>
  <c r="N16" i="9" s="1"/>
  <c r="N33" i="6"/>
  <c r="N33" i="8" s="1"/>
  <c r="O33" i="9" s="1"/>
  <c r="N127" i="3"/>
  <c r="L67" i="4"/>
  <c r="L67" i="5"/>
  <c r="M36" i="5"/>
  <c r="M36" i="6" s="1"/>
  <c r="M36" i="8" s="1"/>
  <c r="N36" i="9" s="1"/>
  <c r="M36" i="4"/>
  <c r="N173" i="3"/>
  <c r="N193" i="3"/>
  <c r="P196" i="3"/>
  <c r="P196" i="5" s="1"/>
  <c r="N201" i="4"/>
  <c r="N201" i="5"/>
  <c r="N201" i="6" s="1"/>
  <c r="N201" i="8" s="1"/>
  <c r="O201" i="9" s="1"/>
  <c r="M115" i="3"/>
  <c r="N53" i="5"/>
  <c r="N53" i="6" s="1"/>
  <c r="N53" i="8" s="1"/>
  <c r="O53" i="9" s="1"/>
  <c r="N53" i="4"/>
  <c r="M122" i="5"/>
  <c r="M122" i="6" s="1"/>
  <c r="M122" i="8" s="1"/>
  <c r="N122" i="9" s="1"/>
  <c r="M122" i="4"/>
  <c r="N112" i="4"/>
  <c r="N112" i="5"/>
  <c r="N80" i="4"/>
  <c r="N80" i="5"/>
  <c r="N149" i="3"/>
  <c r="M100" i="5"/>
  <c r="M100" i="6" s="1"/>
  <c r="M100" i="8" s="1"/>
  <c r="N100" i="9" s="1"/>
  <c r="M100" i="4"/>
  <c r="M25" i="6"/>
  <c r="M25" i="8" s="1"/>
  <c r="N25" i="9" s="1"/>
  <c r="M32" i="5"/>
  <c r="M32" i="6" s="1"/>
  <c r="M32" i="8" s="1"/>
  <c r="N32" i="9" s="1"/>
  <c r="M32" i="4"/>
  <c r="M111" i="5"/>
  <c r="M111" i="4"/>
  <c r="N70" i="5"/>
  <c r="N70" i="6" s="1"/>
  <c r="N70" i="8" s="1"/>
  <c r="O70" i="9" s="1"/>
  <c r="N70" i="4"/>
  <c r="P20" i="3"/>
  <c r="P20" i="4" s="1"/>
  <c r="O60" i="3"/>
  <c r="P123" i="3"/>
  <c r="P123" i="5" s="1"/>
  <c r="M76" i="5"/>
  <c r="M76" i="6" s="1"/>
  <c r="M76" i="8" s="1"/>
  <c r="N76" i="9" s="1"/>
  <c r="M76" i="4"/>
  <c r="M102" i="5"/>
  <c r="M102" i="6" s="1"/>
  <c r="M102" i="8" s="1"/>
  <c r="N102" i="9" s="1"/>
  <c r="M102" i="4"/>
  <c r="P94" i="3"/>
  <c r="P94" i="5" s="1"/>
  <c r="O55" i="3"/>
  <c r="P151" i="3"/>
  <c r="P151" i="4" s="1"/>
  <c r="P176" i="3"/>
  <c r="P176" i="5" s="1"/>
  <c r="P89" i="3"/>
  <c r="P89" i="5" s="1"/>
  <c r="O56" i="3"/>
  <c r="N43" i="3"/>
  <c r="M143" i="3"/>
  <c r="M83" i="3"/>
  <c r="N26" i="6"/>
  <c r="N26" i="8" s="1"/>
  <c r="O26" i="9" s="1"/>
  <c r="N18" i="3"/>
  <c r="M194" i="3"/>
  <c r="N74" i="3"/>
  <c r="M134" i="5"/>
  <c r="M134" i="6" s="1"/>
  <c r="M134" i="8" s="1"/>
  <c r="N134" i="9" s="1"/>
  <c r="M134" i="4"/>
  <c r="N49" i="3"/>
  <c r="N137" i="4"/>
  <c r="N137" i="5"/>
  <c r="N137" i="6" s="1"/>
  <c r="N137" i="8" s="1"/>
  <c r="O137" i="9" s="1"/>
  <c r="N87" i="5"/>
  <c r="N87" i="6" s="1"/>
  <c r="N87" i="8" s="1"/>
  <c r="O87" i="9" s="1"/>
  <c r="N87" i="4"/>
  <c r="P21" i="3"/>
  <c r="P21" i="5" s="1"/>
  <c r="N92" i="5"/>
  <c r="N92" i="6" s="1"/>
  <c r="N92" i="8" s="1"/>
  <c r="O92" i="9" s="1"/>
  <c r="N92" i="4"/>
  <c r="M63" i="3"/>
  <c r="M125" i="5"/>
  <c r="M125" i="6" s="1"/>
  <c r="M125" i="8" s="1"/>
  <c r="N125" i="9" s="1"/>
  <c r="M125" i="4"/>
  <c r="L186" i="4"/>
  <c r="L186" i="5"/>
  <c r="P184" i="3"/>
  <c r="P184" i="5" s="1"/>
  <c r="P91" i="3"/>
  <c r="P91" i="5" s="1"/>
  <c r="O141" i="3"/>
  <c r="N58" i="6"/>
  <c r="N58" i="8" s="1"/>
  <c r="O58" i="9" s="1"/>
  <c r="M19" i="6"/>
  <c r="M19" i="8" s="1"/>
  <c r="N19" i="9" s="1"/>
  <c r="O41" i="3"/>
  <c r="L139" i="4"/>
  <c r="L139" i="5"/>
  <c r="L139" i="6" s="1"/>
  <c r="L139" i="8" s="1"/>
  <c r="M139" i="9" s="1"/>
  <c r="M178" i="5"/>
  <c r="M178" i="4"/>
  <c r="M113" i="5"/>
  <c r="M113" i="4"/>
  <c r="O7" i="3"/>
  <c r="O174" i="3"/>
  <c r="N179" i="4"/>
  <c r="N179" i="5"/>
  <c r="N179" i="6" s="1"/>
  <c r="N179" i="8" s="1"/>
  <c r="O179" i="9" s="1"/>
  <c r="L65" i="5"/>
  <c r="L65" i="6" s="1"/>
  <c r="L65" i="8" s="1"/>
  <c r="M65" i="9" s="1"/>
  <c r="L65" i="4"/>
  <c r="N75" i="5"/>
  <c r="N75" i="4"/>
  <c r="N152" i="5"/>
  <c r="N152" i="6" s="1"/>
  <c r="N152" i="8" s="1"/>
  <c r="O152" i="9" s="1"/>
  <c r="N152" i="4"/>
  <c r="M34" i="5"/>
  <c r="M34" i="6" s="1"/>
  <c r="M34" i="8" s="1"/>
  <c r="N34" i="9" s="1"/>
  <c r="M34" i="4"/>
  <c r="P120" i="3"/>
  <c r="P120" i="5" s="1"/>
  <c r="P8" i="3"/>
  <c r="P8" i="5" s="1"/>
  <c r="M128" i="5"/>
  <c r="M128" i="6" s="1"/>
  <c r="M128" i="8" s="1"/>
  <c r="N128" i="9" s="1"/>
  <c r="M128" i="4"/>
  <c r="O4" i="3"/>
  <c r="M145" i="5"/>
  <c r="M145" i="6" s="1"/>
  <c r="M145" i="8" s="1"/>
  <c r="N145" i="9" s="1"/>
  <c r="M145" i="4"/>
  <c r="M187" i="4"/>
  <c r="M187" i="5"/>
  <c r="M24" i="5"/>
  <c r="M24" i="6" s="1"/>
  <c r="M24" i="8" s="1"/>
  <c r="N24" i="9" s="1"/>
  <c r="M24" i="4"/>
  <c r="L17" i="5"/>
  <c r="L17" i="4"/>
  <c r="P110" i="3"/>
  <c r="P110" i="5" s="1"/>
  <c r="N166" i="3"/>
  <c r="M172" i="3"/>
  <c r="M57" i="4"/>
  <c r="M57" i="5"/>
  <c r="M57" i="6" s="1"/>
  <c r="M57" i="8" s="1"/>
  <c r="N57" i="9" s="1"/>
  <c r="M3" i="3"/>
  <c r="N183" i="3"/>
  <c r="L106" i="5"/>
  <c r="L106" i="6" s="1"/>
  <c r="L106" i="8" s="1"/>
  <c r="M106" i="9" s="1"/>
  <c r="L106" i="4"/>
  <c r="N6" i="3"/>
  <c r="O119" i="3"/>
  <c r="N47" i="3"/>
  <c r="M191" i="3"/>
  <c r="M154" i="6"/>
  <c r="M154" i="8" s="1"/>
  <c r="N154" i="9" s="1"/>
  <c r="N81" i="3"/>
  <c r="N157" i="3"/>
  <c r="N2" i="5"/>
  <c r="N2" i="4"/>
  <c r="P142" i="5"/>
  <c r="P132" i="4" l="1"/>
  <c r="P89" i="4"/>
  <c r="P107" i="3"/>
  <c r="P107" i="5" s="1"/>
  <c r="P107" i="6" s="1"/>
  <c r="P107" i="8" s="1"/>
  <c r="Q107" i="9" s="1"/>
  <c r="P85" i="4"/>
  <c r="P94" i="4"/>
  <c r="P135" i="5"/>
  <c r="P135" i="6" s="1"/>
  <c r="P135" i="8" s="1"/>
  <c r="Q135" i="9" s="1"/>
  <c r="P184" i="4"/>
  <c r="P20" i="5"/>
  <c r="P20" i="6" s="1"/>
  <c r="P20" i="8" s="1"/>
  <c r="Q20" i="9" s="1"/>
  <c r="P176" i="4"/>
  <c r="P61" i="4"/>
  <c r="P40" i="4"/>
  <c r="P101" i="4"/>
  <c r="P155" i="5"/>
  <c r="P155" i="6" s="1"/>
  <c r="P155" i="8" s="1"/>
  <c r="Q155" i="9" s="1"/>
  <c r="P196" i="4"/>
  <c r="P164" i="4"/>
  <c r="P185" i="4"/>
  <c r="O177" i="5"/>
  <c r="O177" i="6" s="1"/>
  <c r="O177" i="8" s="1"/>
  <c r="P177" i="9" s="1"/>
  <c r="O177" i="4"/>
  <c r="P69" i="5"/>
  <c r="P69" i="6" s="1"/>
  <c r="P69" i="8" s="1"/>
  <c r="Q69" i="9" s="1"/>
  <c r="P120" i="4"/>
  <c r="P151" i="5"/>
  <c r="P136" i="4"/>
  <c r="N16" i="3"/>
  <c r="N25" i="3"/>
  <c r="N71" i="3"/>
  <c r="N131" i="3"/>
  <c r="N154" i="3"/>
  <c r="O160" i="3"/>
  <c r="O108" i="3"/>
  <c r="N195" i="3"/>
  <c r="N12" i="3"/>
  <c r="O44" i="3"/>
  <c r="N102" i="3"/>
  <c r="N13" i="3"/>
  <c r="N76" i="3"/>
  <c r="N36" i="3"/>
  <c r="O159" i="3"/>
  <c r="N95" i="5"/>
  <c r="N95" i="6" s="1"/>
  <c r="N95" i="8" s="1"/>
  <c r="O95" i="9" s="1"/>
  <c r="N95" i="4"/>
  <c r="O121" i="5"/>
  <c r="O121" i="4"/>
  <c r="M116" i="6"/>
  <c r="M116" i="8" s="1"/>
  <c r="N116" i="9" s="1"/>
  <c r="N82" i="3"/>
  <c r="P110" i="4"/>
  <c r="O119" i="4"/>
  <c r="O119" i="5"/>
  <c r="O119" i="6" s="1"/>
  <c r="O119" i="8" s="1"/>
  <c r="P119" i="9" s="1"/>
  <c r="N166" i="5"/>
  <c r="N166" i="6" s="1"/>
  <c r="N166" i="8" s="1"/>
  <c r="O166" i="9" s="1"/>
  <c r="N166" i="4"/>
  <c r="N128" i="3"/>
  <c r="M65" i="3"/>
  <c r="O92" i="3"/>
  <c r="O56" i="4"/>
  <c r="O56" i="5"/>
  <c r="O56" i="6" s="1"/>
  <c r="O56" i="8" s="1"/>
  <c r="P56" i="9" s="1"/>
  <c r="L67" i="6"/>
  <c r="L67" i="8" s="1"/>
  <c r="M67" i="9" s="1"/>
  <c r="N182" i="5"/>
  <c r="N182" i="6" s="1"/>
  <c r="N182" i="8" s="1"/>
  <c r="O182" i="9" s="1"/>
  <c r="N182" i="4"/>
  <c r="O27" i="4"/>
  <c r="O27" i="5"/>
  <c r="O27" i="6" s="1"/>
  <c r="O27" i="8" s="1"/>
  <c r="P27" i="9" s="1"/>
  <c r="O199" i="3"/>
  <c r="N104" i="5"/>
  <c r="N104" i="4"/>
  <c r="N22" i="3"/>
  <c r="N93" i="3"/>
  <c r="M126" i="5"/>
  <c r="M126" i="6" s="1"/>
  <c r="M126" i="8" s="1"/>
  <c r="N126" i="9" s="1"/>
  <c r="M126" i="4"/>
  <c r="O41" i="5"/>
  <c r="O41" i="4"/>
  <c r="N30" i="3"/>
  <c r="M109" i="5"/>
  <c r="M109" i="6" s="1"/>
  <c r="M109" i="8" s="1"/>
  <c r="N109" i="9" s="1"/>
  <c r="M109" i="4"/>
  <c r="N165" i="5"/>
  <c r="N165" i="4"/>
  <c r="N79" i="6"/>
  <c r="N79" i="8" s="1"/>
  <c r="O79" i="9" s="1"/>
  <c r="O180" i="3"/>
  <c r="M172" i="5"/>
  <c r="M172" i="6" s="1"/>
  <c r="M172" i="8" s="1"/>
  <c r="N172" i="9" s="1"/>
  <c r="M172" i="4"/>
  <c r="N157" i="5"/>
  <c r="N157" i="6" s="1"/>
  <c r="N157" i="8" s="1"/>
  <c r="O157" i="9" s="1"/>
  <c r="N157" i="4"/>
  <c r="N127" i="5"/>
  <c r="N127" i="6" s="1"/>
  <c r="N127" i="8" s="1"/>
  <c r="O127" i="9" s="1"/>
  <c r="N127" i="4"/>
  <c r="L17" i="6"/>
  <c r="L17" i="8" s="1"/>
  <c r="M17" i="9" s="1"/>
  <c r="N149" i="4"/>
  <c r="N149" i="5"/>
  <c r="N149" i="6" s="1"/>
  <c r="N149" i="8" s="1"/>
  <c r="O149" i="9" s="1"/>
  <c r="O37" i="3"/>
  <c r="N5" i="4"/>
  <c r="N5" i="5"/>
  <c r="N5" i="6" s="1"/>
  <c r="N5" i="8" s="1"/>
  <c r="O5" i="9" s="1"/>
  <c r="P88" i="5"/>
  <c r="P88" i="6" s="1"/>
  <c r="P88" i="8" s="1"/>
  <c r="Q88" i="9" s="1"/>
  <c r="O60" i="5"/>
  <c r="O60" i="6" s="1"/>
  <c r="O60" i="8" s="1"/>
  <c r="P60" i="9" s="1"/>
  <c r="O60" i="4"/>
  <c r="N29" i="3"/>
  <c r="P8" i="4"/>
  <c r="P123" i="4"/>
  <c r="N24" i="3"/>
  <c r="O174" i="5"/>
  <c r="O174" i="4"/>
  <c r="N80" i="6"/>
  <c r="N80" i="8" s="1"/>
  <c r="O80" i="9" s="1"/>
  <c r="O201" i="3"/>
  <c r="M99" i="3"/>
  <c r="N39" i="5"/>
  <c r="N39" i="4"/>
  <c r="N50" i="4"/>
  <c r="N50" i="5"/>
  <c r="N50" i="6" s="1"/>
  <c r="N50" i="8" s="1"/>
  <c r="O50" i="9" s="1"/>
  <c r="M161" i="5"/>
  <c r="M161" i="6" s="1"/>
  <c r="M161" i="8" s="1"/>
  <c r="N161" i="9" s="1"/>
  <c r="M161" i="4"/>
  <c r="N72" i="5"/>
  <c r="N72" i="6" s="1"/>
  <c r="N72" i="8" s="1"/>
  <c r="O72" i="9" s="1"/>
  <c r="N72" i="4"/>
  <c r="N23" i="4"/>
  <c r="N23" i="5"/>
  <c r="N77" i="5"/>
  <c r="N77" i="6" s="1"/>
  <c r="N77" i="8" s="1"/>
  <c r="O77" i="9" s="1"/>
  <c r="N77" i="4"/>
  <c r="M51" i="5"/>
  <c r="M51" i="6" s="1"/>
  <c r="M51" i="8" s="1"/>
  <c r="N51" i="9" s="1"/>
  <c r="M51" i="4"/>
  <c r="O179" i="3"/>
  <c r="N35" i="3"/>
  <c r="M169" i="5"/>
  <c r="M169" i="4"/>
  <c r="L186" i="6"/>
  <c r="L186" i="8" s="1"/>
  <c r="M186" i="9" s="1"/>
  <c r="N84" i="5"/>
  <c r="N84" i="6" s="1"/>
  <c r="N84" i="8" s="1"/>
  <c r="O84" i="9" s="1"/>
  <c r="N84" i="4"/>
  <c r="M146" i="3"/>
  <c r="O73" i="4"/>
  <c r="O73" i="5"/>
  <c r="O73" i="6" s="1"/>
  <c r="O73" i="8" s="1"/>
  <c r="P73" i="9" s="1"/>
  <c r="N42" i="4"/>
  <c r="N42" i="5"/>
  <c r="N42" i="6" s="1"/>
  <c r="N42" i="8" s="1"/>
  <c r="O42" i="9" s="1"/>
  <c r="N81" i="5"/>
  <c r="N81" i="6" s="1"/>
  <c r="N81" i="8" s="1"/>
  <c r="O81" i="9" s="1"/>
  <c r="N81" i="4"/>
  <c r="N183" i="5"/>
  <c r="N183" i="6" s="1"/>
  <c r="N183" i="8" s="1"/>
  <c r="O183" i="9" s="1"/>
  <c r="N183" i="4"/>
  <c r="N34" i="3"/>
  <c r="M11" i="6"/>
  <c r="M11" i="8" s="1"/>
  <c r="N11" i="9" s="1"/>
  <c r="N64" i="5"/>
  <c r="N64" i="6" s="1"/>
  <c r="N64" i="8" s="1"/>
  <c r="O64" i="9" s="1"/>
  <c r="N64" i="4"/>
  <c r="N54" i="4"/>
  <c r="N54" i="5"/>
  <c r="N54" i="6" s="1"/>
  <c r="N54" i="8" s="1"/>
  <c r="O54" i="9" s="1"/>
  <c r="N158" i="4"/>
  <c r="N158" i="5"/>
  <c r="N158" i="6" s="1"/>
  <c r="N158" i="8" s="1"/>
  <c r="O158" i="9" s="1"/>
  <c r="M194" i="5"/>
  <c r="M194" i="6" s="1"/>
  <c r="M194" i="8" s="1"/>
  <c r="N194" i="9" s="1"/>
  <c r="M194" i="4"/>
  <c r="N18" i="4"/>
  <c r="N18" i="5"/>
  <c r="O150" i="3"/>
  <c r="O105" i="3"/>
  <c r="P9" i="5"/>
  <c r="P9" i="6" s="1"/>
  <c r="P9" i="8" s="1"/>
  <c r="Q9" i="9" s="1"/>
  <c r="O33" i="3"/>
  <c r="P91" i="4"/>
  <c r="O7" i="4"/>
  <c r="O7" i="5"/>
  <c r="O7" i="6" s="1"/>
  <c r="O7" i="8" s="1"/>
  <c r="P7" i="9" s="1"/>
  <c r="O58" i="3"/>
  <c r="N49" i="4"/>
  <c r="N49" i="5"/>
  <c r="N49" i="6" s="1"/>
  <c r="N49" i="8" s="1"/>
  <c r="O49" i="9" s="1"/>
  <c r="O55" i="5"/>
  <c r="O55" i="6" s="1"/>
  <c r="O55" i="8" s="1"/>
  <c r="P55" i="9" s="1"/>
  <c r="O55" i="4"/>
  <c r="M198" i="6"/>
  <c r="M198" i="8" s="1"/>
  <c r="N198" i="9" s="1"/>
  <c r="N197" i="4"/>
  <c r="N197" i="5"/>
  <c r="N197" i="6" s="1"/>
  <c r="N197" i="8" s="1"/>
  <c r="O197" i="9" s="1"/>
  <c r="N156" i="5"/>
  <c r="N156" i="4"/>
  <c r="N162" i="3"/>
  <c r="N129" i="3"/>
  <c r="N96" i="3"/>
  <c r="N47" i="5"/>
  <c r="N47" i="4"/>
  <c r="N78" i="4"/>
  <c r="N78" i="5"/>
  <c r="N78" i="6" s="1"/>
  <c r="N78" i="8" s="1"/>
  <c r="O78" i="9" s="1"/>
  <c r="O53" i="3"/>
  <c r="N153" i="4"/>
  <c r="N153" i="5"/>
  <c r="N153" i="6" s="1"/>
  <c r="N153" i="8" s="1"/>
  <c r="O153" i="9" s="1"/>
  <c r="N175" i="4"/>
  <c r="N175" i="5"/>
  <c r="N175" i="6" s="1"/>
  <c r="N175" i="8" s="1"/>
  <c r="O175" i="9" s="1"/>
  <c r="O62" i="5"/>
  <c r="O62" i="4"/>
  <c r="M106" i="3"/>
  <c r="P14" i="3"/>
  <c r="M3" i="4"/>
  <c r="M3" i="5"/>
  <c r="M187" i="6"/>
  <c r="M187" i="8" s="1"/>
  <c r="N187" i="9" s="1"/>
  <c r="M83" i="5"/>
  <c r="M83" i="6" s="1"/>
  <c r="M83" i="8" s="1"/>
  <c r="N83" i="9" s="1"/>
  <c r="M83" i="4"/>
  <c r="O70" i="3"/>
  <c r="N112" i="6"/>
  <c r="N112" i="8" s="1"/>
  <c r="O112" i="9" s="1"/>
  <c r="N124" i="3"/>
  <c r="O52" i="5"/>
  <c r="O52" i="6" s="1"/>
  <c r="O52" i="8" s="1"/>
  <c r="P52" i="9" s="1"/>
  <c r="O52" i="4"/>
  <c r="M192" i="6"/>
  <c r="M192" i="8" s="1"/>
  <c r="N192" i="9" s="1"/>
  <c r="M200" i="6"/>
  <c r="M200" i="8" s="1"/>
  <c r="N200" i="9" s="1"/>
  <c r="O10" i="5"/>
  <c r="O10" i="6" s="1"/>
  <c r="O10" i="8" s="1"/>
  <c r="P10" i="9" s="1"/>
  <c r="O10" i="4"/>
  <c r="M66" i="3"/>
  <c r="N75" i="6"/>
  <c r="N75" i="8" s="1"/>
  <c r="O75" i="9" s="1"/>
  <c r="N167" i="3"/>
  <c r="O4" i="5"/>
  <c r="O4" i="4"/>
  <c r="M63" i="5"/>
  <c r="M63" i="6" s="1"/>
  <c r="M63" i="8" s="1"/>
  <c r="N63" i="9" s="1"/>
  <c r="M63" i="4"/>
  <c r="M163" i="4"/>
  <c r="M163" i="5"/>
  <c r="N6" i="5"/>
  <c r="N6" i="6" s="1"/>
  <c r="N6" i="8" s="1"/>
  <c r="O6" i="9" s="1"/>
  <c r="N6" i="4"/>
  <c r="O188" i="3"/>
  <c r="O26" i="3"/>
  <c r="M130" i="3"/>
  <c r="O87" i="3"/>
  <c r="N138" i="5"/>
  <c r="N138" i="4"/>
  <c r="P97" i="4"/>
  <c r="P21" i="4"/>
  <c r="M113" i="6"/>
  <c r="M113" i="8" s="1"/>
  <c r="N113" i="9" s="1"/>
  <c r="O141" i="5"/>
  <c r="O141" i="4"/>
  <c r="N134" i="3"/>
  <c r="N170" i="5"/>
  <c r="N170" i="4"/>
  <c r="N98" i="6"/>
  <c r="N98" i="8" s="1"/>
  <c r="O98" i="9" s="1"/>
  <c r="O118" i="3"/>
  <c r="N189" i="5"/>
  <c r="N189" i="4"/>
  <c r="M45" i="4"/>
  <c r="M45" i="5"/>
  <c r="M45" i="6" s="1"/>
  <c r="M45" i="8" s="1"/>
  <c r="N45" i="9" s="1"/>
  <c r="M139" i="3"/>
  <c r="N168" i="5"/>
  <c r="N168" i="6" s="1"/>
  <c r="N168" i="8" s="1"/>
  <c r="O168" i="9" s="1"/>
  <c r="N168" i="4"/>
  <c r="N86" i="5"/>
  <c r="N86" i="6" s="1"/>
  <c r="N86" i="8" s="1"/>
  <c r="O86" i="9" s="1"/>
  <c r="N86" i="4"/>
  <c r="N43" i="5"/>
  <c r="N43" i="4"/>
  <c r="O68" i="3"/>
  <c r="O28" i="3"/>
  <c r="O90" i="3"/>
  <c r="N19" i="3"/>
  <c r="N103" i="4"/>
  <c r="N103" i="5"/>
  <c r="N103" i="6" s="1"/>
  <c r="N103" i="8" s="1"/>
  <c r="O103" i="9" s="1"/>
  <c r="Q140" i="3"/>
  <c r="Q140" i="4" s="1"/>
  <c r="N57" i="3"/>
  <c r="O152" i="3"/>
  <c r="M143" i="5"/>
  <c r="M143" i="4"/>
  <c r="M111" i="6"/>
  <c r="M111" i="8" s="1"/>
  <c r="N111" i="9" s="1"/>
  <c r="N193" i="5"/>
  <c r="N193" i="6" s="1"/>
  <c r="N193" i="8" s="1"/>
  <c r="O193" i="9" s="1"/>
  <c r="N193" i="4"/>
  <c r="N147" i="4"/>
  <c r="N147" i="5"/>
  <c r="L171" i="5"/>
  <c r="L171" i="6" s="1"/>
  <c r="L171" i="8" s="1"/>
  <c r="M171" i="9" s="1"/>
  <c r="L171" i="4"/>
  <c r="O31" i="3"/>
  <c r="N59" i="5"/>
  <c r="N59" i="4"/>
  <c r="N133" i="3"/>
  <c r="N173" i="5"/>
  <c r="N173" i="6" s="1"/>
  <c r="N173" i="8" s="1"/>
  <c r="O173" i="9" s="1"/>
  <c r="N173" i="4"/>
  <c r="N32" i="3"/>
  <c r="N100" i="3"/>
  <c r="O144" i="3"/>
  <c r="M115" i="5"/>
  <c r="M115" i="6" s="1"/>
  <c r="M115" i="8" s="1"/>
  <c r="N115" i="9" s="1"/>
  <c r="M115" i="4"/>
  <c r="O137" i="3"/>
  <c r="M191" i="5"/>
  <c r="M191" i="6" s="1"/>
  <c r="M191" i="8" s="1"/>
  <c r="N191" i="9" s="1"/>
  <c r="M191" i="4"/>
  <c r="N145" i="3"/>
  <c r="M178" i="6"/>
  <c r="M178" i="8" s="1"/>
  <c r="N178" i="9" s="1"/>
  <c r="N125" i="3"/>
  <c r="N74" i="5"/>
  <c r="N74" i="4"/>
  <c r="N122" i="3"/>
  <c r="O190" i="3"/>
  <c r="N181" i="5"/>
  <c r="N181" i="6" s="1"/>
  <c r="N181" i="8" s="1"/>
  <c r="O181" i="9" s="1"/>
  <c r="N181" i="4"/>
  <c r="N48" i="3"/>
  <c r="O46" i="3"/>
  <c r="M38" i="6"/>
  <c r="M38" i="8" s="1"/>
  <c r="N38" i="9" s="1"/>
  <c r="M114" i="3"/>
  <c r="N15" i="4"/>
  <c r="N15" i="5"/>
  <c r="N15" i="6" s="1"/>
  <c r="N15" i="8" s="1"/>
  <c r="O15" i="9" s="1"/>
  <c r="N148" i="5"/>
  <c r="N148" i="6" s="1"/>
  <c r="N148" i="8" s="1"/>
  <c r="O148" i="9" s="1"/>
  <c r="N148" i="4"/>
  <c r="M117" i="4"/>
  <c r="M117" i="5"/>
  <c r="M117" i="6" s="1"/>
  <c r="M117" i="8" s="1"/>
  <c r="N117" i="9" s="1"/>
  <c r="N2" i="6"/>
  <c r="N2" i="8" s="1"/>
  <c r="O2" i="9" s="1"/>
  <c r="P185" i="6"/>
  <c r="P185" i="8" s="1"/>
  <c r="Q185" i="9" s="1"/>
  <c r="P97" i="6"/>
  <c r="P97" i="8" s="1"/>
  <c r="Q97" i="9" s="1"/>
  <c r="P91" i="6"/>
  <c r="P91" i="8" s="1"/>
  <c r="Q91" i="9" s="1"/>
  <c r="P120" i="6"/>
  <c r="P120" i="8" s="1"/>
  <c r="Q120" i="9" s="1"/>
  <c r="P8" i="6"/>
  <c r="P8" i="8" s="1"/>
  <c r="Q8" i="9" s="1"/>
  <c r="P136" i="6"/>
  <c r="P136" i="8" s="1"/>
  <c r="Q136" i="9" s="1"/>
  <c r="P196" i="6"/>
  <c r="P196" i="8" s="1"/>
  <c r="Q196" i="9" s="1"/>
  <c r="P40" i="6"/>
  <c r="P40" i="8" s="1"/>
  <c r="Q40" i="9" s="1"/>
  <c r="P61" i="6"/>
  <c r="P61" i="8" s="1"/>
  <c r="Q61" i="9" s="1"/>
  <c r="P132" i="6"/>
  <c r="P132" i="8" s="1"/>
  <c r="Q132" i="9" s="1"/>
  <c r="P184" i="6"/>
  <c r="P184" i="8" s="1"/>
  <c r="Q184" i="9" s="1"/>
  <c r="P142" i="6"/>
  <c r="P142" i="8" s="1"/>
  <c r="Q142" i="9" s="1"/>
  <c r="P176" i="6"/>
  <c r="P176" i="8" s="1"/>
  <c r="Q176" i="9" s="1"/>
  <c r="P21" i="6"/>
  <c r="P21" i="8" s="1"/>
  <c r="Q21" i="9" s="1"/>
  <c r="P94" i="6"/>
  <c r="P94" i="8" s="1"/>
  <c r="Q94" i="9" s="1"/>
  <c r="P110" i="6"/>
  <c r="P110" i="8" s="1"/>
  <c r="Q110" i="9" s="1"/>
  <c r="P164" i="6"/>
  <c r="P164" i="8" s="1"/>
  <c r="Q164" i="9" s="1"/>
  <c r="P123" i="6"/>
  <c r="P123" i="8" s="1"/>
  <c r="Q123" i="9" s="1"/>
  <c r="P89" i="6"/>
  <c r="P89" i="8" s="1"/>
  <c r="Q89" i="9" s="1"/>
  <c r="P85" i="6"/>
  <c r="P85" i="8" s="1"/>
  <c r="Q85" i="9" s="1"/>
  <c r="P101" i="6"/>
  <c r="P101" i="8" s="1"/>
  <c r="Q101" i="9" s="1"/>
  <c r="P107" i="4" l="1"/>
  <c r="Q140" i="5"/>
  <c r="Q140" i="6" s="1"/>
  <c r="Q140" i="8" s="1"/>
  <c r="R140" i="9" s="1"/>
  <c r="P151" i="6"/>
  <c r="P151" i="8" s="1"/>
  <c r="Q151" i="9" s="1"/>
  <c r="P177" i="3"/>
  <c r="O98" i="3"/>
  <c r="Q88" i="3"/>
  <c r="Q88" i="5" s="1"/>
  <c r="Q107" i="3"/>
  <c r="Q107" i="5" s="1"/>
  <c r="Q97" i="3"/>
  <c r="Q97" i="4" s="1"/>
  <c r="N111" i="3"/>
  <c r="Q184" i="3"/>
  <c r="Q184" i="5" s="1"/>
  <c r="N192" i="3"/>
  <c r="Q20" i="3"/>
  <c r="Q20" i="5" s="1"/>
  <c r="Q135" i="3"/>
  <c r="Q135" i="4" s="1"/>
  <c r="Q21" i="3"/>
  <c r="Q21" i="5" s="1"/>
  <c r="Q85" i="3"/>
  <c r="Q85" i="5" s="1"/>
  <c r="O75" i="3"/>
  <c r="N187" i="3"/>
  <c r="N113" i="3"/>
  <c r="Q8" i="3"/>
  <c r="Q8" i="4" s="1"/>
  <c r="N178" i="3"/>
  <c r="Q155" i="3"/>
  <c r="Q155" i="5" s="1"/>
  <c r="M67" i="3"/>
  <c r="N116" i="3"/>
  <c r="N38" i="3"/>
  <c r="M186" i="3"/>
  <c r="Q164" i="3"/>
  <c r="Q164" i="5" s="1"/>
  <c r="M114" i="5"/>
  <c r="M114" i="6" s="1"/>
  <c r="M114" i="8" s="1"/>
  <c r="N114" i="9" s="1"/>
  <c r="M114" i="4"/>
  <c r="P14" i="5"/>
  <c r="P14" i="4"/>
  <c r="N22" i="5"/>
  <c r="N22" i="6" s="1"/>
  <c r="N22" i="8" s="1"/>
  <c r="O22" i="9" s="1"/>
  <c r="N22" i="4"/>
  <c r="N125" i="5"/>
  <c r="N125" i="6" s="1"/>
  <c r="N125" i="8" s="1"/>
  <c r="O125" i="9" s="1"/>
  <c r="N125" i="4"/>
  <c r="O141" i="6"/>
  <c r="O141" i="8" s="1"/>
  <c r="P141" i="9" s="1"/>
  <c r="N167" i="4"/>
  <c r="N167" i="5"/>
  <c r="N39" i="6"/>
  <c r="N39" i="8" s="1"/>
  <c r="O39" i="9" s="1"/>
  <c r="O92" i="4"/>
  <c r="O92" i="5"/>
  <c r="O92" i="6" s="1"/>
  <c r="O92" i="8" s="1"/>
  <c r="P92" i="9" s="1"/>
  <c r="Q91" i="3"/>
  <c r="Q91" i="4" s="1"/>
  <c r="O26" i="5"/>
  <c r="O26" i="4"/>
  <c r="N124" i="5"/>
  <c r="N124" i="4"/>
  <c r="M106" i="4"/>
  <c r="M106" i="5"/>
  <c r="N198" i="3"/>
  <c r="O33" i="5"/>
  <c r="O33" i="6" s="1"/>
  <c r="O33" i="8" s="1"/>
  <c r="P33" i="9" s="1"/>
  <c r="O33" i="4"/>
  <c r="P73" i="3"/>
  <c r="N51" i="3"/>
  <c r="O127" i="3"/>
  <c r="N109" i="3"/>
  <c r="N104" i="6"/>
  <c r="N104" i="8" s="1"/>
  <c r="O104" i="9" s="1"/>
  <c r="O121" i="6"/>
  <c r="O121" i="8" s="1"/>
  <c r="P121" i="9" s="1"/>
  <c r="N102" i="5"/>
  <c r="N102" i="6" s="1"/>
  <c r="N102" i="8" s="1"/>
  <c r="O102" i="9" s="1"/>
  <c r="N102" i="4"/>
  <c r="Q61" i="3"/>
  <c r="Q61" i="4" s="1"/>
  <c r="Q9" i="3"/>
  <c r="Q9" i="4" s="1"/>
  <c r="O144" i="4"/>
  <c r="O144" i="5"/>
  <c r="O144" i="6" s="1"/>
  <c r="O144" i="8" s="1"/>
  <c r="P144" i="9" s="1"/>
  <c r="O152" i="5"/>
  <c r="O152" i="4"/>
  <c r="O28" i="5"/>
  <c r="O28" i="6" s="1"/>
  <c r="O28" i="8" s="1"/>
  <c r="P28" i="9" s="1"/>
  <c r="O28" i="4"/>
  <c r="N189" i="6"/>
  <c r="N189" i="8" s="1"/>
  <c r="O189" i="9" s="1"/>
  <c r="N47" i="6"/>
  <c r="N47" i="8" s="1"/>
  <c r="O47" i="9" s="1"/>
  <c r="O64" i="3"/>
  <c r="M99" i="5"/>
  <c r="M99" i="6" s="1"/>
  <c r="M99" i="8" s="1"/>
  <c r="N99" i="9" s="1"/>
  <c r="M99" i="4"/>
  <c r="M65" i="5"/>
  <c r="M65" i="4"/>
  <c r="Q110" i="3"/>
  <c r="Q110" i="4" s="1"/>
  <c r="N115" i="3"/>
  <c r="O54" i="3"/>
  <c r="P52" i="3"/>
  <c r="Q123" i="3"/>
  <c r="Q123" i="5" s="1"/>
  <c r="O157" i="3"/>
  <c r="O95" i="3"/>
  <c r="O175" i="3"/>
  <c r="N172" i="3"/>
  <c r="Q40" i="3"/>
  <c r="Q40" i="5" s="1"/>
  <c r="O181" i="3"/>
  <c r="P10" i="3"/>
  <c r="N83" i="3"/>
  <c r="O49" i="3"/>
  <c r="N18" i="6"/>
  <c r="N18" i="8" s="1"/>
  <c r="O18" i="9" s="1"/>
  <c r="N23" i="6"/>
  <c r="N23" i="8" s="1"/>
  <c r="O23" i="9" s="1"/>
  <c r="O5" i="3"/>
  <c r="P119" i="3"/>
  <c r="N71" i="5"/>
  <c r="N71" i="6" s="1"/>
  <c r="N71" i="8" s="1"/>
  <c r="O71" i="9" s="1"/>
  <c r="N71" i="4"/>
  <c r="O197" i="3"/>
  <c r="O105" i="5"/>
  <c r="O105" i="6" s="1"/>
  <c r="O105" i="8" s="1"/>
  <c r="P105" i="9" s="1"/>
  <c r="O105" i="4"/>
  <c r="O6" i="3"/>
  <c r="N117" i="3"/>
  <c r="Q142" i="3"/>
  <c r="Q142" i="5" s="1"/>
  <c r="N191" i="3"/>
  <c r="O103" i="3"/>
  <c r="M163" i="6"/>
  <c r="M163" i="8" s="1"/>
  <c r="N163" i="9" s="1"/>
  <c r="N200" i="3"/>
  <c r="N36" i="5"/>
  <c r="N36" i="6" s="1"/>
  <c r="N36" i="8" s="1"/>
  <c r="O36" i="9" s="1"/>
  <c r="N36" i="4"/>
  <c r="N195" i="4"/>
  <c r="N195" i="5"/>
  <c r="Q120" i="3"/>
  <c r="Q120" i="5" s="1"/>
  <c r="N74" i="6"/>
  <c r="N74" i="8" s="1"/>
  <c r="O74" i="9" s="1"/>
  <c r="M139" i="4"/>
  <c r="M139" i="5"/>
  <c r="M139" i="6" s="1"/>
  <c r="M139" i="8" s="1"/>
  <c r="N139" i="9" s="1"/>
  <c r="O77" i="3"/>
  <c r="N30" i="5"/>
  <c r="N30" i="6" s="1"/>
  <c r="N30" i="8" s="1"/>
  <c r="O30" i="9" s="1"/>
  <c r="N30" i="4"/>
  <c r="N128" i="4"/>
  <c r="N128" i="5"/>
  <c r="N128" i="6" s="1"/>
  <c r="N128" i="8" s="1"/>
  <c r="O128" i="9" s="1"/>
  <c r="N145" i="4"/>
  <c r="N145" i="5"/>
  <c r="N145" i="6" s="1"/>
  <c r="N145" i="8" s="1"/>
  <c r="O145" i="9" s="1"/>
  <c r="N147" i="6"/>
  <c r="N147" i="8" s="1"/>
  <c r="O147" i="9" s="1"/>
  <c r="O148" i="3"/>
  <c r="O190" i="5"/>
  <c r="O190" i="4"/>
  <c r="N32" i="4"/>
  <c r="N32" i="5"/>
  <c r="O193" i="3"/>
  <c r="O86" i="3"/>
  <c r="N138" i="6"/>
  <c r="N138" i="8" s="1"/>
  <c r="O138" i="9" s="1"/>
  <c r="N129" i="4"/>
  <c r="N129" i="5"/>
  <c r="O174" i="6"/>
  <c r="O174" i="8" s="1"/>
  <c r="P174" i="9" s="1"/>
  <c r="O180" i="5"/>
  <c r="O180" i="6" s="1"/>
  <c r="O180" i="8" s="1"/>
  <c r="P180" i="9" s="1"/>
  <c r="O180" i="4"/>
  <c r="O41" i="6"/>
  <c r="O41" i="8" s="1"/>
  <c r="P41" i="9" s="1"/>
  <c r="O81" i="3"/>
  <c r="N59" i="6"/>
  <c r="N59" i="8" s="1"/>
  <c r="O59" i="9" s="1"/>
  <c r="O42" i="3"/>
  <c r="O31" i="5"/>
  <c r="O31" i="6" s="1"/>
  <c r="O31" i="8" s="1"/>
  <c r="P31" i="9" s="1"/>
  <c r="O31" i="4"/>
  <c r="O112" i="3"/>
  <c r="O199" i="5"/>
  <c r="O199" i="4"/>
  <c r="M146" i="4"/>
  <c r="M146" i="5"/>
  <c r="M146" i="6" s="1"/>
  <c r="M146" i="8" s="1"/>
  <c r="N146" i="9" s="1"/>
  <c r="N96" i="5"/>
  <c r="N96" i="6" s="1"/>
  <c r="N96" i="8" s="1"/>
  <c r="O96" i="9" s="1"/>
  <c r="N96" i="4"/>
  <c r="O80" i="3"/>
  <c r="N100" i="5"/>
  <c r="N100" i="6" s="1"/>
  <c r="N100" i="8" s="1"/>
  <c r="O100" i="9" s="1"/>
  <c r="N100" i="4"/>
  <c r="P55" i="3"/>
  <c r="P27" i="3"/>
  <c r="N170" i="6"/>
  <c r="N170" i="8" s="1"/>
  <c r="O170" i="9" s="1"/>
  <c r="O153" i="3"/>
  <c r="O58" i="5"/>
  <c r="O58" i="6" s="1"/>
  <c r="O58" i="8" s="1"/>
  <c r="P58" i="9" s="1"/>
  <c r="O58" i="4"/>
  <c r="N194" i="3"/>
  <c r="N34" i="5"/>
  <c r="N34" i="4"/>
  <c r="M169" i="6"/>
  <c r="M169" i="8" s="1"/>
  <c r="N169" i="9" s="1"/>
  <c r="O72" i="3"/>
  <c r="O37" i="5"/>
  <c r="O37" i="6" s="1"/>
  <c r="O37" i="8" s="1"/>
  <c r="P37" i="9" s="1"/>
  <c r="O37" i="4"/>
  <c r="O79" i="3"/>
  <c r="O182" i="3"/>
  <c r="N76" i="5"/>
  <c r="N76" i="6" s="1"/>
  <c r="N76" i="8" s="1"/>
  <c r="O76" i="9" s="1"/>
  <c r="N76" i="4"/>
  <c r="N25" i="5"/>
  <c r="N25" i="6" s="1"/>
  <c r="N25" i="8" s="1"/>
  <c r="O25" i="9" s="1"/>
  <c r="N25" i="4"/>
  <c r="Q185" i="3"/>
  <c r="Q185" i="4" s="1"/>
  <c r="O78" i="3"/>
  <c r="Q132" i="3"/>
  <c r="Q132" i="5" s="1"/>
  <c r="O160" i="5"/>
  <c r="O160" i="6" s="1"/>
  <c r="O160" i="8" s="1"/>
  <c r="P160" i="9" s="1"/>
  <c r="O160" i="4"/>
  <c r="O188" i="5"/>
  <c r="O188" i="6" s="1"/>
  <c r="O188" i="8" s="1"/>
  <c r="P188" i="9" s="1"/>
  <c r="O188" i="4"/>
  <c r="N154" i="4"/>
  <c r="N154" i="5"/>
  <c r="O118" i="5"/>
  <c r="O118" i="4"/>
  <c r="M171" i="3"/>
  <c r="M66" i="5"/>
  <c r="M66" i="4"/>
  <c r="N131" i="4"/>
  <c r="N131" i="5"/>
  <c r="O166" i="3"/>
  <c r="O15" i="3"/>
  <c r="N122" i="5"/>
  <c r="N122" i="6" s="1"/>
  <c r="N122" i="8" s="1"/>
  <c r="O122" i="9" s="1"/>
  <c r="N122" i="4"/>
  <c r="O173" i="3"/>
  <c r="N19" i="5"/>
  <c r="N19" i="6" s="1"/>
  <c r="N19" i="8" s="1"/>
  <c r="O19" i="9" s="1"/>
  <c r="N19" i="4"/>
  <c r="N63" i="3"/>
  <c r="N162" i="5"/>
  <c r="N162" i="6" s="1"/>
  <c r="N162" i="8" s="1"/>
  <c r="O162" i="9" s="1"/>
  <c r="N162" i="4"/>
  <c r="P7" i="3"/>
  <c r="O158" i="3"/>
  <c r="O149" i="3"/>
  <c r="N126" i="3"/>
  <c r="O108" i="5"/>
  <c r="O108" i="6" s="1"/>
  <c r="O108" i="8" s="1"/>
  <c r="P108" i="9" s="1"/>
  <c r="O108" i="4"/>
  <c r="M17" i="3"/>
  <c r="N45" i="3"/>
  <c r="Q101" i="3"/>
  <c r="Q101" i="5" s="1"/>
  <c r="Q69" i="3"/>
  <c r="Q69" i="4" s="1"/>
  <c r="Q176" i="3"/>
  <c r="Q176" i="5" s="1"/>
  <c r="O46" i="5"/>
  <c r="O46" i="6" s="1"/>
  <c r="O46" i="8" s="1"/>
  <c r="P46" i="9" s="1"/>
  <c r="O46" i="4"/>
  <c r="O62" i="6"/>
  <c r="O62" i="8" s="1"/>
  <c r="P62" i="9" s="1"/>
  <c r="N29" i="5"/>
  <c r="N29" i="6" s="1"/>
  <c r="N29" i="8" s="1"/>
  <c r="O29" i="9" s="1"/>
  <c r="N29" i="4"/>
  <c r="O201" i="5"/>
  <c r="O201" i="6" s="1"/>
  <c r="O201" i="8" s="1"/>
  <c r="P201" i="9" s="1"/>
  <c r="O201" i="4"/>
  <c r="N48" i="5"/>
  <c r="N48" i="6" s="1"/>
  <c r="N48" i="8" s="1"/>
  <c r="O48" i="9" s="1"/>
  <c r="N48" i="4"/>
  <c r="N57" i="4"/>
  <c r="N57" i="5"/>
  <c r="N57" i="6" s="1"/>
  <c r="N57" i="8" s="1"/>
  <c r="O57" i="9" s="1"/>
  <c r="O70" i="5"/>
  <c r="O70" i="6" s="1"/>
  <c r="O70" i="8" s="1"/>
  <c r="P70" i="9" s="1"/>
  <c r="O70" i="4"/>
  <c r="N12" i="4"/>
  <c r="N12" i="5"/>
  <c r="O84" i="3"/>
  <c r="Q89" i="3"/>
  <c r="Q89" i="4" s="1"/>
  <c r="O137" i="5"/>
  <c r="O137" i="6" s="1"/>
  <c r="O137" i="8" s="1"/>
  <c r="P137" i="9" s="1"/>
  <c r="O137" i="4"/>
  <c r="O168" i="3"/>
  <c r="M3" i="6"/>
  <c r="M3" i="8" s="1"/>
  <c r="N3" i="9" s="1"/>
  <c r="O183" i="3"/>
  <c r="N35" i="5"/>
  <c r="N35" i="6" s="1"/>
  <c r="N35" i="8" s="1"/>
  <c r="O35" i="9" s="1"/>
  <c r="N35" i="4"/>
  <c r="N161" i="3"/>
  <c r="N24" i="5"/>
  <c r="N24" i="6" s="1"/>
  <c r="N24" i="8" s="1"/>
  <c r="O24" i="9" s="1"/>
  <c r="N24" i="4"/>
  <c r="Q94" i="3"/>
  <c r="Q94" i="5" s="1"/>
  <c r="M143" i="6"/>
  <c r="M143" i="8" s="1"/>
  <c r="N143" i="9" s="1"/>
  <c r="N134" i="5"/>
  <c r="N134" i="6" s="1"/>
  <c r="N134" i="8" s="1"/>
  <c r="O134" i="9" s="1"/>
  <c r="N134" i="4"/>
  <c r="O179" i="5"/>
  <c r="O179" i="4"/>
  <c r="M130" i="5"/>
  <c r="M130" i="6" s="1"/>
  <c r="M130" i="8" s="1"/>
  <c r="N130" i="9" s="1"/>
  <c r="M130" i="4"/>
  <c r="O44" i="5"/>
  <c r="O44" i="4"/>
  <c r="O68" i="4"/>
  <c r="O68" i="5"/>
  <c r="O68" i="6" s="1"/>
  <c r="O68" i="8" s="1"/>
  <c r="P68" i="9" s="1"/>
  <c r="N11" i="3"/>
  <c r="P60" i="3"/>
  <c r="N43" i="6"/>
  <c r="N43" i="8" s="1"/>
  <c r="O43" i="9" s="1"/>
  <c r="O150" i="4"/>
  <c r="O150" i="5"/>
  <c r="O150" i="6" s="1"/>
  <c r="O150" i="8" s="1"/>
  <c r="P150" i="9" s="1"/>
  <c r="O159" i="5"/>
  <c r="O159" i="6" s="1"/>
  <c r="O159" i="8" s="1"/>
  <c r="P159" i="9" s="1"/>
  <c r="O159" i="4"/>
  <c r="Q196" i="3"/>
  <c r="Q196" i="4" s="1"/>
  <c r="Q136" i="3"/>
  <c r="Q136" i="4" s="1"/>
  <c r="N133" i="4"/>
  <c r="N133" i="5"/>
  <c r="N133" i="6" s="1"/>
  <c r="N133" i="8" s="1"/>
  <c r="O133" i="9" s="1"/>
  <c r="O90" i="4"/>
  <c r="O90" i="5"/>
  <c r="O90" i="6" s="1"/>
  <c r="O90" i="8" s="1"/>
  <c r="P90" i="9" s="1"/>
  <c r="O87" i="5"/>
  <c r="O87" i="6" s="1"/>
  <c r="O87" i="8" s="1"/>
  <c r="P87" i="9" s="1"/>
  <c r="O87" i="4"/>
  <c r="O4" i="6"/>
  <c r="O4" i="8" s="1"/>
  <c r="P4" i="9" s="1"/>
  <c r="O53" i="5"/>
  <c r="O53" i="6" s="1"/>
  <c r="O53" i="8" s="1"/>
  <c r="P53" i="9" s="1"/>
  <c r="O53" i="4"/>
  <c r="N156" i="6"/>
  <c r="N156" i="8" s="1"/>
  <c r="O156" i="9" s="1"/>
  <c r="O50" i="3"/>
  <c r="N165" i="6"/>
  <c r="N165" i="8" s="1"/>
  <c r="O165" i="9" s="1"/>
  <c r="N93" i="5"/>
  <c r="N93" i="6" s="1"/>
  <c r="N93" i="8" s="1"/>
  <c r="O93" i="9" s="1"/>
  <c r="N93" i="4"/>
  <c r="P56" i="3"/>
  <c r="N82" i="5"/>
  <c r="N82" i="4"/>
  <c r="N13" i="5"/>
  <c r="N13" i="6" s="1"/>
  <c r="N13" i="8" s="1"/>
  <c r="O13" i="9" s="1"/>
  <c r="N13" i="4"/>
  <c r="N16" i="4"/>
  <c r="N16" i="5"/>
  <c r="O2" i="3"/>
  <c r="Q155" i="4"/>
  <c r="Q135" i="5"/>
  <c r="Q123" i="4" l="1"/>
  <c r="Q185" i="5"/>
  <c r="Q185" i="6" s="1"/>
  <c r="Q185" i="8" s="1"/>
  <c r="R185" i="9" s="1"/>
  <c r="Q97" i="5"/>
  <c r="Q97" i="6" s="1"/>
  <c r="Q97" i="8" s="1"/>
  <c r="R97" i="9" s="1"/>
  <c r="Q120" i="4"/>
  <c r="Q21" i="4"/>
  <c r="Q151" i="3"/>
  <c r="Q61" i="5"/>
  <c r="Q61" i="6" s="1"/>
  <c r="Q61" i="8" s="1"/>
  <c r="R61" i="9" s="1"/>
  <c r="Q69" i="5"/>
  <c r="Q69" i="6" s="1"/>
  <c r="Q69" i="8" s="1"/>
  <c r="R69" i="9" s="1"/>
  <c r="Q184" i="4"/>
  <c r="Q107" i="4"/>
  <c r="P177" i="5"/>
  <c r="P177" i="6" s="1"/>
  <c r="P177" i="8" s="1"/>
  <c r="Q177" i="9" s="1"/>
  <c r="P177" i="4"/>
  <c r="Q85" i="4"/>
  <c r="Q88" i="4"/>
  <c r="Q132" i="4"/>
  <c r="Q9" i="5"/>
  <c r="Q9" i="6" s="1"/>
  <c r="Q9" i="8" s="1"/>
  <c r="R9" i="9" s="1"/>
  <c r="Q89" i="5"/>
  <c r="Q89" i="6" s="1"/>
  <c r="Q89" i="8" s="1"/>
  <c r="R89" i="9" s="1"/>
  <c r="Q142" i="4"/>
  <c r="Q8" i="5"/>
  <c r="Q8" i="6" s="1"/>
  <c r="Q8" i="8" s="1"/>
  <c r="R8" i="9" s="1"/>
  <c r="Q40" i="4"/>
  <c r="Q101" i="4"/>
  <c r="Q94" i="4"/>
  <c r="Q91" i="5"/>
  <c r="Q91" i="6" s="1"/>
  <c r="Q91" i="8" s="1"/>
  <c r="R91" i="9" s="1"/>
  <c r="O138" i="3"/>
  <c r="N163" i="3"/>
  <c r="R140" i="3"/>
  <c r="R140" i="4" s="1"/>
  <c r="O43" i="3"/>
  <c r="O18" i="3"/>
  <c r="P141" i="3"/>
  <c r="O165" i="3"/>
  <c r="N3" i="3"/>
  <c r="P41" i="3"/>
  <c r="O147" i="3"/>
  <c r="O47" i="3"/>
  <c r="N143" i="3"/>
  <c r="O59" i="3"/>
  <c r="O104" i="3"/>
  <c r="O39" i="3"/>
  <c r="P28" i="3"/>
  <c r="P53" i="3"/>
  <c r="O29" i="3"/>
  <c r="O72" i="5"/>
  <c r="O72" i="6" s="1"/>
  <c r="O72" i="8" s="1"/>
  <c r="P72" i="9" s="1"/>
  <c r="O72" i="4"/>
  <c r="P27" i="5"/>
  <c r="P27" i="4"/>
  <c r="P31" i="3"/>
  <c r="O190" i="6"/>
  <c r="O190" i="8" s="1"/>
  <c r="P190" i="9" s="1"/>
  <c r="O71" i="3"/>
  <c r="P10" i="4"/>
  <c r="P10" i="5"/>
  <c r="P10" i="6" s="1"/>
  <c r="P10" i="8" s="1"/>
  <c r="Q10" i="9" s="1"/>
  <c r="N124" i="6"/>
  <c r="N124" i="8" s="1"/>
  <c r="O124" i="9" s="1"/>
  <c r="N82" i="6"/>
  <c r="N82" i="8" s="1"/>
  <c r="O82" i="9" s="1"/>
  <c r="N161" i="5"/>
  <c r="N161" i="6" s="1"/>
  <c r="N161" i="8" s="1"/>
  <c r="O161" i="9" s="1"/>
  <c r="N161" i="4"/>
  <c r="P62" i="3"/>
  <c r="P108" i="3"/>
  <c r="N63" i="5"/>
  <c r="N63" i="6" s="1"/>
  <c r="N63" i="8" s="1"/>
  <c r="O63" i="9" s="1"/>
  <c r="N63" i="4"/>
  <c r="O78" i="5"/>
  <c r="O78" i="6" s="1"/>
  <c r="O78" i="8" s="1"/>
  <c r="P78" i="9" s="1"/>
  <c r="O78" i="4"/>
  <c r="N169" i="3"/>
  <c r="O77" i="5"/>
  <c r="O77" i="4"/>
  <c r="O95" i="5"/>
  <c r="O95" i="4"/>
  <c r="M65" i="6"/>
  <c r="M65" i="8" s="1"/>
  <c r="N65" i="9" s="1"/>
  <c r="O152" i="6"/>
  <c r="O152" i="8" s="1"/>
  <c r="P152" i="9" s="1"/>
  <c r="O127" i="5"/>
  <c r="O127" i="6" s="1"/>
  <c r="O127" i="8" s="1"/>
  <c r="P127" i="9" s="1"/>
  <c r="O127" i="4"/>
  <c r="N167" i="6"/>
  <c r="N167" i="8" s="1"/>
  <c r="O167" i="9" s="1"/>
  <c r="N192" i="5"/>
  <c r="N192" i="6" s="1"/>
  <c r="N192" i="8" s="1"/>
  <c r="O192" i="9" s="1"/>
  <c r="N192" i="4"/>
  <c r="P159" i="3"/>
  <c r="M66" i="6"/>
  <c r="M66" i="8" s="1"/>
  <c r="N66" i="9" s="1"/>
  <c r="P55" i="5"/>
  <c r="P55" i="6" s="1"/>
  <c r="P55" i="8" s="1"/>
  <c r="Q55" i="9" s="1"/>
  <c r="P55" i="4"/>
  <c r="O42" i="5"/>
  <c r="O42" i="6" s="1"/>
  <c r="O42" i="8" s="1"/>
  <c r="P42" i="9" s="1"/>
  <c r="O42" i="4"/>
  <c r="N129" i="6"/>
  <c r="N129" i="8" s="1"/>
  <c r="O129" i="9" s="1"/>
  <c r="O148" i="5"/>
  <c r="O148" i="6" s="1"/>
  <c r="O148" i="8" s="1"/>
  <c r="P148" i="9" s="1"/>
  <c r="O148" i="4"/>
  <c r="P119" i="5"/>
  <c r="P119" i="6" s="1"/>
  <c r="P119" i="8" s="1"/>
  <c r="Q119" i="9" s="1"/>
  <c r="P119" i="4"/>
  <c r="P144" i="3"/>
  <c r="O26" i="6"/>
  <c r="O26" i="8" s="1"/>
  <c r="P26" i="9" s="1"/>
  <c r="M186" i="5"/>
  <c r="M186" i="6" s="1"/>
  <c r="M186" i="8" s="1"/>
  <c r="N186" i="9" s="1"/>
  <c r="M186" i="4"/>
  <c r="N113" i="4"/>
  <c r="N113" i="5"/>
  <c r="N113" i="6" s="1"/>
  <c r="N113" i="8" s="1"/>
  <c r="O113" i="9" s="1"/>
  <c r="O156" i="3"/>
  <c r="M17" i="4"/>
  <c r="M17" i="5"/>
  <c r="O24" i="3"/>
  <c r="N130" i="3"/>
  <c r="N34" i="6"/>
  <c r="N34" i="8" s="1"/>
  <c r="O34" i="9" s="1"/>
  <c r="N117" i="5"/>
  <c r="N117" i="4"/>
  <c r="Q196" i="5"/>
  <c r="Q196" i="6" s="1"/>
  <c r="Q196" i="8" s="1"/>
  <c r="R196" i="9" s="1"/>
  <c r="N194" i="5"/>
  <c r="N194" i="4"/>
  <c r="O81" i="5"/>
  <c r="O81" i="6" s="1"/>
  <c r="O81" i="8" s="1"/>
  <c r="P81" i="9" s="1"/>
  <c r="O81" i="4"/>
  <c r="Q176" i="4"/>
  <c r="O134" i="3"/>
  <c r="N154" i="6"/>
  <c r="N154" i="8" s="1"/>
  <c r="O154" i="9" s="1"/>
  <c r="O76" i="3"/>
  <c r="O6" i="5"/>
  <c r="O6" i="4"/>
  <c r="P92" i="3"/>
  <c r="O75" i="5"/>
  <c r="O75" i="6" s="1"/>
  <c r="O75" i="8" s="1"/>
  <c r="P75" i="9" s="1"/>
  <c r="O75" i="4"/>
  <c r="O197" i="5"/>
  <c r="O197" i="6" s="1"/>
  <c r="O197" i="8" s="1"/>
  <c r="P197" i="9" s="1"/>
  <c r="O197" i="4"/>
  <c r="P150" i="3"/>
  <c r="N139" i="3"/>
  <c r="O19" i="3"/>
  <c r="O157" i="5"/>
  <c r="O157" i="6" s="1"/>
  <c r="O157" i="8" s="1"/>
  <c r="P157" i="9" s="1"/>
  <c r="O157" i="4"/>
  <c r="O74" i="3"/>
  <c r="N187" i="5"/>
  <c r="N187" i="6" s="1"/>
  <c r="N187" i="8" s="1"/>
  <c r="O187" i="9" s="1"/>
  <c r="N187" i="4"/>
  <c r="O80" i="5"/>
  <c r="O80" i="4"/>
  <c r="P70" i="3"/>
  <c r="O122" i="3"/>
  <c r="P58" i="3"/>
  <c r="O96" i="3"/>
  <c r="O145" i="3"/>
  <c r="O64" i="4"/>
  <c r="O64" i="5"/>
  <c r="O64" i="6" s="1"/>
  <c r="O64" i="8" s="1"/>
  <c r="P64" i="9" s="1"/>
  <c r="O22" i="3"/>
  <c r="N116" i="4"/>
  <c r="N116" i="5"/>
  <c r="N116" i="6" s="1"/>
  <c r="N116" i="8" s="1"/>
  <c r="O116" i="9" s="1"/>
  <c r="P174" i="3"/>
  <c r="Q136" i="5"/>
  <c r="Q136" i="6" s="1"/>
  <c r="Q110" i="5"/>
  <c r="Q110" i="6" s="1"/>
  <c r="Q110" i="8" s="1"/>
  <c r="R110" i="9" s="1"/>
  <c r="O183" i="5"/>
  <c r="O183" i="6" s="1"/>
  <c r="O183" i="8" s="1"/>
  <c r="P183" i="9" s="1"/>
  <c r="O183" i="4"/>
  <c r="N38" i="4"/>
  <c r="N38" i="5"/>
  <c r="N38" i="6" s="1"/>
  <c r="N38" i="8" s="1"/>
  <c r="O38" i="9" s="1"/>
  <c r="O133" i="3"/>
  <c r="P60" i="5"/>
  <c r="P60" i="6" s="1"/>
  <c r="P60" i="8" s="1"/>
  <c r="Q60" i="9" s="1"/>
  <c r="P60" i="4"/>
  <c r="O57" i="3"/>
  <c r="O182" i="5"/>
  <c r="O182" i="6" s="1"/>
  <c r="O182" i="8" s="1"/>
  <c r="P182" i="9" s="1"/>
  <c r="O182" i="4"/>
  <c r="N146" i="3"/>
  <c r="O86" i="5"/>
  <c r="O86" i="4"/>
  <c r="N195" i="6"/>
  <c r="N195" i="8" s="1"/>
  <c r="O195" i="9" s="1"/>
  <c r="P105" i="3"/>
  <c r="P52" i="5"/>
  <c r="P52" i="4"/>
  <c r="O102" i="3"/>
  <c r="P33" i="3"/>
  <c r="O162" i="3"/>
  <c r="O112" i="5"/>
  <c r="O112" i="6" s="1"/>
  <c r="O112" i="8" s="1"/>
  <c r="P112" i="9" s="1"/>
  <c r="O112" i="4"/>
  <c r="P137" i="3"/>
  <c r="Q20" i="4"/>
  <c r="O100" i="3"/>
  <c r="N51" i="4"/>
  <c r="N51" i="5"/>
  <c r="P87" i="3"/>
  <c r="N12" i="6"/>
  <c r="N12" i="8" s="1"/>
  <c r="O12" i="9" s="1"/>
  <c r="O5" i="5"/>
  <c r="O5" i="4"/>
  <c r="O118" i="6"/>
  <c r="O118" i="8" s="1"/>
  <c r="P118" i="9" s="1"/>
  <c r="P73" i="4"/>
  <c r="P73" i="5"/>
  <c r="O50" i="4"/>
  <c r="O50" i="5"/>
  <c r="O50" i="6" s="1"/>
  <c r="O50" i="8" s="1"/>
  <c r="P50" i="9" s="1"/>
  <c r="O158" i="5"/>
  <c r="O158" i="4"/>
  <c r="O15" i="5"/>
  <c r="O15" i="4"/>
  <c r="P188" i="3"/>
  <c r="O153" i="5"/>
  <c r="O153" i="6" s="1"/>
  <c r="O153" i="8" s="1"/>
  <c r="P153" i="9" s="1"/>
  <c r="O153" i="4"/>
  <c r="O128" i="3"/>
  <c r="N172" i="5"/>
  <c r="N172" i="6" s="1"/>
  <c r="N172" i="8" s="1"/>
  <c r="O172" i="9" s="1"/>
  <c r="N172" i="4"/>
  <c r="P121" i="3"/>
  <c r="P14" i="6"/>
  <c r="P14" i="8" s="1"/>
  <c r="Q14" i="9" s="1"/>
  <c r="M67" i="5"/>
  <c r="M67" i="6" s="1"/>
  <c r="M67" i="8" s="1"/>
  <c r="N67" i="9" s="1"/>
  <c r="M67" i="4"/>
  <c r="O166" i="5"/>
  <c r="O166" i="6" s="1"/>
  <c r="O166" i="8" s="1"/>
  <c r="P166" i="9" s="1"/>
  <c r="O166" i="4"/>
  <c r="N191" i="4"/>
  <c r="N191" i="5"/>
  <c r="N191" i="6" s="1"/>
  <c r="N191" i="8" s="1"/>
  <c r="O191" i="9" s="1"/>
  <c r="N178" i="5"/>
  <c r="N178" i="4"/>
  <c r="O44" i="6"/>
  <c r="O44" i="8" s="1"/>
  <c r="P44" i="9" s="1"/>
  <c r="N131" i="6"/>
  <c r="N131" i="8" s="1"/>
  <c r="O131" i="9" s="1"/>
  <c r="N109" i="5"/>
  <c r="N109" i="6" s="1"/>
  <c r="N109" i="8" s="1"/>
  <c r="O109" i="9" s="1"/>
  <c r="N109" i="4"/>
  <c r="P4" i="3"/>
  <c r="N126" i="5"/>
  <c r="N126" i="6" s="1"/>
  <c r="N126" i="8" s="1"/>
  <c r="O126" i="9" s="1"/>
  <c r="N126" i="4"/>
  <c r="N99" i="3"/>
  <c r="O25" i="3"/>
  <c r="O125" i="3"/>
  <c r="N11" i="5"/>
  <c r="N11" i="6" s="1"/>
  <c r="N11" i="8" s="1"/>
  <c r="O11" i="9" s="1"/>
  <c r="N11" i="4"/>
  <c r="O103" i="5"/>
  <c r="O103" i="4"/>
  <c r="O49" i="5"/>
  <c r="O49" i="6" s="1"/>
  <c r="O49" i="8" s="1"/>
  <c r="P49" i="9" s="1"/>
  <c r="O49" i="4"/>
  <c r="O54" i="5"/>
  <c r="O54" i="6" s="1"/>
  <c r="O54" i="8" s="1"/>
  <c r="P54" i="9" s="1"/>
  <c r="O54" i="4"/>
  <c r="N198" i="5"/>
  <c r="N198" i="6" s="1"/>
  <c r="N198" i="8" s="1"/>
  <c r="O198" i="9" s="1"/>
  <c r="N198" i="4"/>
  <c r="P37" i="3"/>
  <c r="N83" i="5"/>
  <c r="N83" i="6" s="1"/>
  <c r="N83" i="8" s="1"/>
  <c r="O83" i="9" s="1"/>
  <c r="N83" i="4"/>
  <c r="O30" i="3"/>
  <c r="P56" i="5"/>
  <c r="P56" i="4"/>
  <c r="P46" i="3"/>
  <c r="O93" i="3"/>
  <c r="N200" i="5"/>
  <c r="N200" i="6" s="1"/>
  <c r="N200" i="8" s="1"/>
  <c r="O200" i="9" s="1"/>
  <c r="N200" i="4"/>
  <c r="N111" i="5"/>
  <c r="N111" i="6" s="1"/>
  <c r="N111" i="8" s="1"/>
  <c r="O111" i="9" s="1"/>
  <c r="N111" i="4"/>
  <c r="O173" i="5"/>
  <c r="O173" i="6" s="1"/>
  <c r="O173" i="8" s="1"/>
  <c r="P173" i="9" s="1"/>
  <c r="O173" i="4"/>
  <c r="O23" i="3"/>
  <c r="N16" i="6"/>
  <c r="N16" i="8" s="1"/>
  <c r="O16" i="9" s="1"/>
  <c r="P68" i="3"/>
  <c r="O48" i="3"/>
  <c r="N45" i="4"/>
  <c r="N45" i="5"/>
  <c r="N45" i="6" s="1"/>
  <c r="N45" i="8" s="1"/>
  <c r="O45" i="9" s="1"/>
  <c r="P7" i="5"/>
  <c r="P7" i="6" s="1"/>
  <c r="P7" i="8" s="1"/>
  <c r="Q7" i="9" s="1"/>
  <c r="P7" i="4"/>
  <c r="P160" i="3"/>
  <c r="O79" i="5"/>
  <c r="O79" i="6" s="1"/>
  <c r="O79" i="8" s="1"/>
  <c r="P79" i="9" s="1"/>
  <c r="O79" i="4"/>
  <c r="O170" i="3"/>
  <c r="O199" i="6"/>
  <c r="O199" i="8" s="1"/>
  <c r="P199" i="9" s="1"/>
  <c r="P180" i="3"/>
  <c r="O193" i="4"/>
  <c r="O193" i="5"/>
  <c r="O193" i="6" s="1"/>
  <c r="O193" i="8" s="1"/>
  <c r="P193" i="9" s="1"/>
  <c r="O36" i="3"/>
  <c r="O175" i="5"/>
  <c r="O175" i="6" s="1"/>
  <c r="O175" i="8" s="1"/>
  <c r="P175" i="9" s="1"/>
  <c r="O175" i="4"/>
  <c r="P201" i="3"/>
  <c r="O13" i="3"/>
  <c r="O35" i="3"/>
  <c r="O84" i="4"/>
  <c r="O84" i="5"/>
  <c r="M171" i="5"/>
  <c r="M171" i="4"/>
  <c r="O179" i="6"/>
  <c r="O179" i="8" s="1"/>
  <c r="P179" i="9" s="1"/>
  <c r="O181" i="5"/>
  <c r="O181" i="6" s="1"/>
  <c r="O181" i="8" s="1"/>
  <c r="P181" i="9" s="1"/>
  <c r="O181" i="4"/>
  <c r="P90" i="3"/>
  <c r="O149" i="5"/>
  <c r="O149" i="6" s="1"/>
  <c r="O149" i="8" s="1"/>
  <c r="P149" i="9" s="1"/>
  <c r="O149" i="4"/>
  <c r="Q164" i="4"/>
  <c r="O168" i="4"/>
  <c r="O168" i="5"/>
  <c r="N32" i="6"/>
  <c r="N32" i="8" s="1"/>
  <c r="O32" i="9" s="1"/>
  <c r="N115" i="4"/>
  <c r="N115" i="5"/>
  <c r="N115" i="6" s="1"/>
  <c r="N115" i="8" s="1"/>
  <c r="O115" i="9" s="1"/>
  <c r="O189" i="3"/>
  <c r="M106" i="6"/>
  <c r="M106" i="8" s="1"/>
  <c r="N106" i="9" s="1"/>
  <c r="N114" i="3"/>
  <c r="O98" i="5"/>
  <c r="O98" i="6" s="1"/>
  <c r="O98" i="8" s="1"/>
  <c r="P98" i="9" s="1"/>
  <c r="O98" i="4"/>
  <c r="O2" i="4"/>
  <c r="O2" i="5"/>
  <c r="O2" i="6" s="1"/>
  <c r="O2" i="8" s="1"/>
  <c r="P2" i="9" s="1"/>
  <c r="Q132" i="6"/>
  <c r="Q132" i="8" s="1"/>
  <c r="R132" i="9" s="1"/>
  <c r="Q123" i="6"/>
  <c r="Q123" i="8" s="1"/>
  <c r="R123" i="9" s="1"/>
  <c r="Q21" i="6"/>
  <c r="Q21" i="8" s="1"/>
  <c r="R21" i="9" s="1"/>
  <c r="Q88" i="6"/>
  <c r="Q88" i="8" s="1"/>
  <c r="R88" i="9" s="1"/>
  <c r="Q135" i="6"/>
  <c r="Q135" i="8" s="1"/>
  <c r="R135" i="9" s="1"/>
  <c r="Q120" i="6"/>
  <c r="Q120" i="8" s="1"/>
  <c r="R120" i="9" s="1"/>
  <c r="Q176" i="6"/>
  <c r="Q176" i="8" s="1"/>
  <c r="R176" i="9" s="1"/>
  <c r="Q94" i="6"/>
  <c r="Q94" i="8" s="1"/>
  <c r="R94" i="9" s="1"/>
  <c r="Q155" i="6"/>
  <c r="Q155" i="8" s="1"/>
  <c r="R155" i="9" s="1"/>
  <c r="Q107" i="6"/>
  <c r="Q107" i="8" s="1"/>
  <c r="R107" i="9" s="1"/>
  <c r="Q142" i="6"/>
  <c r="Q142" i="8" s="1"/>
  <c r="R142" i="9" s="1"/>
  <c r="Q20" i="6"/>
  <c r="Q20" i="8" s="1"/>
  <c r="R20" i="9" s="1"/>
  <c r="Q101" i="6"/>
  <c r="Q101" i="8" s="1"/>
  <c r="R101" i="9" s="1"/>
  <c r="Q184" i="6"/>
  <c r="Q184" i="8" s="1"/>
  <c r="R184" i="9" s="1"/>
  <c r="Q85" i="6"/>
  <c r="Q85" i="8" s="1"/>
  <c r="R85" i="9" s="1"/>
  <c r="Q40" i="6"/>
  <c r="Q40" i="8" s="1"/>
  <c r="R40" i="9" s="1"/>
  <c r="Q164" i="6"/>
  <c r="Q164" i="8" s="1"/>
  <c r="R164" i="9" s="1"/>
  <c r="R140" i="5" l="1"/>
  <c r="Q177" i="3"/>
  <c r="Q151" i="5"/>
  <c r="Q151" i="6" s="1"/>
  <c r="Q151" i="8" s="1"/>
  <c r="Q151" i="4"/>
  <c r="R196" i="3"/>
  <c r="R196" i="4" s="1"/>
  <c r="N106" i="3"/>
  <c r="O131" i="3"/>
  <c r="R85" i="3"/>
  <c r="R85" i="4" s="1"/>
  <c r="P199" i="3"/>
  <c r="R142" i="3"/>
  <c r="R142" i="4" s="1"/>
  <c r="P190" i="3"/>
  <c r="O154" i="3"/>
  <c r="P152" i="3"/>
  <c r="O124" i="3"/>
  <c r="R9" i="3"/>
  <c r="R9" i="4" s="1"/>
  <c r="R61" i="3"/>
  <c r="R61" i="5" s="1"/>
  <c r="O167" i="3"/>
  <c r="Q14" i="3"/>
  <c r="O63" i="3"/>
  <c r="O109" i="3"/>
  <c r="O22" i="5"/>
  <c r="O22" i="4"/>
  <c r="O158" i="6"/>
  <c r="O158" i="8" s="1"/>
  <c r="P158" i="9" s="1"/>
  <c r="P87" i="5"/>
  <c r="P87" i="4"/>
  <c r="P182" i="3"/>
  <c r="P70" i="5"/>
  <c r="P70" i="4"/>
  <c r="P150" i="4"/>
  <c r="P150" i="5"/>
  <c r="O76" i="5"/>
  <c r="O76" i="6" s="1"/>
  <c r="O76" i="8" s="1"/>
  <c r="P76" i="9" s="1"/>
  <c r="O76" i="4"/>
  <c r="N117" i="6"/>
  <c r="N117" i="8" s="1"/>
  <c r="O117" i="9" s="1"/>
  <c r="P108" i="5"/>
  <c r="P108" i="6" s="1"/>
  <c r="P108" i="8" s="1"/>
  <c r="Q108" i="9" s="1"/>
  <c r="P108" i="4"/>
  <c r="O71" i="5"/>
  <c r="O71" i="6" s="1"/>
  <c r="O71" i="8" s="1"/>
  <c r="P71" i="9" s="1"/>
  <c r="O71" i="4"/>
  <c r="R185" i="3"/>
  <c r="R185" i="5" s="1"/>
  <c r="O168" i="6"/>
  <c r="O168" i="8" s="1"/>
  <c r="P168" i="9" s="1"/>
  <c r="P175" i="3"/>
  <c r="Q7" i="3"/>
  <c r="O200" i="3"/>
  <c r="N51" i="6"/>
  <c r="N51" i="8" s="1"/>
  <c r="O51" i="9" s="1"/>
  <c r="P33" i="5"/>
  <c r="P33" i="4"/>
  <c r="O34" i="3"/>
  <c r="Q55" i="3"/>
  <c r="N65" i="3"/>
  <c r="P28" i="5"/>
  <c r="P28" i="6" s="1"/>
  <c r="P28" i="8" s="1"/>
  <c r="Q28" i="9" s="1"/>
  <c r="P28" i="4"/>
  <c r="O47" i="4"/>
  <c r="O47" i="5"/>
  <c r="P141" i="5"/>
  <c r="P141" i="6" s="1"/>
  <c r="P141" i="8" s="1"/>
  <c r="Q141" i="9" s="1"/>
  <c r="P141" i="4"/>
  <c r="M171" i="6"/>
  <c r="M171" i="8" s="1"/>
  <c r="N171" i="9" s="1"/>
  <c r="O45" i="3"/>
  <c r="P37" i="5"/>
  <c r="P37" i="4"/>
  <c r="P121" i="4"/>
  <c r="P121" i="5"/>
  <c r="N186" i="3"/>
  <c r="P62" i="5"/>
  <c r="P62" i="4"/>
  <c r="R101" i="3"/>
  <c r="R101" i="5" s="1"/>
  <c r="P201" i="5"/>
  <c r="P201" i="6" s="1"/>
  <c r="P201" i="8" s="1"/>
  <c r="Q201" i="9" s="1"/>
  <c r="P201" i="4"/>
  <c r="O12" i="3"/>
  <c r="N139" i="5"/>
  <c r="N139" i="6" s="1"/>
  <c r="N139" i="8" s="1"/>
  <c r="O139" i="9" s="1"/>
  <c r="N139" i="4"/>
  <c r="O83" i="3"/>
  <c r="O80" i="6"/>
  <c r="O80" i="8" s="1"/>
  <c r="P80" i="9" s="1"/>
  <c r="O18" i="4"/>
  <c r="O18" i="5"/>
  <c r="O18" i="6" s="1"/>
  <c r="O18" i="8" s="1"/>
  <c r="P18" i="9" s="1"/>
  <c r="P52" i="6"/>
  <c r="P52" i="8" s="1"/>
  <c r="Q52" i="9" s="1"/>
  <c r="R88" i="3"/>
  <c r="R88" i="5" s="1"/>
  <c r="O191" i="3"/>
  <c r="O187" i="3"/>
  <c r="O134" i="5"/>
  <c r="O134" i="6" s="1"/>
  <c r="O134" i="8" s="1"/>
  <c r="P134" i="9" s="1"/>
  <c r="O134" i="4"/>
  <c r="P180" i="5"/>
  <c r="P180" i="6" s="1"/>
  <c r="P180" i="8" s="1"/>
  <c r="Q180" i="9" s="1"/>
  <c r="P180" i="4"/>
  <c r="P68" i="4"/>
  <c r="P68" i="5"/>
  <c r="P68" i="6" s="1"/>
  <c r="P68" i="8" s="1"/>
  <c r="Q68" i="9" s="1"/>
  <c r="P46" i="4"/>
  <c r="P46" i="5"/>
  <c r="P54" i="3"/>
  <c r="O25" i="5"/>
  <c r="O25" i="4"/>
  <c r="O128" i="5"/>
  <c r="O128" i="6" s="1"/>
  <c r="O128" i="8" s="1"/>
  <c r="P128" i="9" s="1"/>
  <c r="O128" i="4"/>
  <c r="P105" i="4"/>
  <c r="P105" i="5"/>
  <c r="O133" i="5"/>
  <c r="O133" i="6" s="1"/>
  <c r="O133" i="8" s="1"/>
  <c r="P133" i="9" s="1"/>
  <c r="O133" i="4"/>
  <c r="O145" i="5"/>
  <c r="O145" i="4"/>
  <c r="P75" i="3"/>
  <c r="P144" i="5"/>
  <c r="P144" i="6" s="1"/>
  <c r="P144" i="8" s="1"/>
  <c r="Q144" i="9" s="1"/>
  <c r="P144" i="4"/>
  <c r="P159" i="5"/>
  <c r="P159" i="6" s="1"/>
  <c r="P159" i="8" s="1"/>
  <c r="Q159" i="9" s="1"/>
  <c r="P159" i="4"/>
  <c r="O77" i="6"/>
  <c r="O77" i="8" s="1"/>
  <c r="P77" i="9" s="1"/>
  <c r="R94" i="3"/>
  <c r="R94" i="5" s="1"/>
  <c r="R132" i="3"/>
  <c r="R132" i="4" s="1"/>
  <c r="O15" i="6"/>
  <c r="O15" i="8" s="1"/>
  <c r="P15" i="9" s="1"/>
  <c r="O113" i="3"/>
  <c r="R89" i="3"/>
  <c r="R89" i="5" s="1"/>
  <c r="R135" i="3"/>
  <c r="R135" i="5" s="1"/>
  <c r="P197" i="3"/>
  <c r="O100" i="4"/>
  <c r="O100" i="5"/>
  <c r="O100" i="6" s="1"/>
  <c r="O100" i="8" s="1"/>
  <c r="P100" i="9" s="1"/>
  <c r="O125" i="5"/>
  <c r="O125" i="6" s="1"/>
  <c r="O125" i="8" s="1"/>
  <c r="P125" i="9" s="1"/>
  <c r="O125" i="4"/>
  <c r="N130" i="4"/>
  <c r="N130" i="5"/>
  <c r="O35" i="5"/>
  <c r="O35" i="6" s="1"/>
  <c r="O35" i="8" s="1"/>
  <c r="P35" i="9" s="1"/>
  <c r="O35" i="4"/>
  <c r="O74" i="5"/>
  <c r="O74" i="4"/>
  <c r="O24" i="5"/>
  <c r="O24" i="4"/>
  <c r="P72" i="3"/>
  <c r="P41" i="5"/>
  <c r="P41" i="6" s="1"/>
  <c r="P41" i="8" s="1"/>
  <c r="Q41" i="9" s="1"/>
  <c r="P41" i="4"/>
  <c r="N67" i="3"/>
  <c r="O122" i="5"/>
  <c r="O122" i="4"/>
  <c r="N66" i="3"/>
  <c r="P193" i="3"/>
  <c r="O95" i="6"/>
  <c r="O95" i="8" s="1"/>
  <c r="P95" i="9" s="1"/>
  <c r="O43" i="5"/>
  <c r="O43" i="6" s="1"/>
  <c r="O43" i="8" s="1"/>
  <c r="P43" i="9" s="1"/>
  <c r="O43" i="4"/>
  <c r="P73" i="6"/>
  <c r="P73" i="8" s="1"/>
  <c r="Q73" i="9" s="1"/>
  <c r="R69" i="3"/>
  <c r="R69" i="5" s="1"/>
  <c r="O189" i="4"/>
  <c r="O189" i="5"/>
  <c r="O189" i="6" s="1"/>
  <c r="O189" i="8" s="1"/>
  <c r="P189" i="9" s="1"/>
  <c r="P149" i="3"/>
  <c r="O16" i="3"/>
  <c r="P49" i="3"/>
  <c r="N99" i="5"/>
  <c r="N99" i="6" s="1"/>
  <c r="N99" i="8" s="1"/>
  <c r="O99" i="9" s="1"/>
  <c r="N99" i="4"/>
  <c r="P166" i="3"/>
  <c r="P118" i="3"/>
  <c r="O195" i="3"/>
  <c r="O38" i="3"/>
  <c r="O96" i="5"/>
  <c r="O96" i="4"/>
  <c r="Q119" i="3"/>
  <c r="O192" i="3"/>
  <c r="N169" i="5"/>
  <c r="N169" i="4"/>
  <c r="O104" i="4"/>
  <c r="O104" i="5"/>
  <c r="R20" i="3"/>
  <c r="R20" i="5" s="1"/>
  <c r="P179" i="3"/>
  <c r="O30" i="4"/>
  <c r="O30" i="5"/>
  <c r="O162" i="5"/>
  <c r="O162" i="4"/>
  <c r="P53" i="5"/>
  <c r="P53" i="4"/>
  <c r="P160" i="5"/>
  <c r="P160" i="4"/>
  <c r="R40" i="3"/>
  <c r="R40" i="5" s="1"/>
  <c r="O36" i="5"/>
  <c r="O36" i="6" s="1"/>
  <c r="O36" i="8" s="1"/>
  <c r="P36" i="9" s="1"/>
  <c r="O36" i="4"/>
  <c r="P44" i="3"/>
  <c r="O198" i="3"/>
  <c r="Q136" i="8"/>
  <c r="R136" i="9" s="1"/>
  <c r="R120" i="3"/>
  <c r="R120" i="5" s="1"/>
  <c r="R21" i="3"/>
  <c r="R21" i="5" s="1"/>
  <c r="O115" i="3"/>
  <c r="P153" i="3"/>
  <c r="P137" i="4"/>
  <c r="P137" i="5"/>
  <c r="P137" i="6" s="1"/>
  <c r="P137" i="8" s="1"/>
  <c r="Q137" i="9" s="1"/>
  <c r="P157" i="3"/>
  <c r="P92" i="5"/>
  <c r="P92" i="6" s="1"/>
  <c r="P92" i="8" s="1"/>
  <c r="Q92" i="9" s="1"/>
  <c r="P92" i="4"/>
  <c r="R91" i="3"/>
  <c r="R91" i="4" s="1"/>
  <c r="P127" i="3"/>
  <c r="N143" i="5"/>
  <c r="N143" i="6" s="1"/>
  <c r="N143" i="8" s="1"/>
  <c r="O143" i="9" s="1"/>
  <c r="N143" i="4"/>
  <c r="P98" i="3"/>
  <c r="P50" i="3"/>
  <c r="O57" i="5"/>
  <c r="O57" i="4"/>
  <c r="O147" i="4"/>
  <c r="O147" i="5"/>
  <c r="O147" i="6" s="1"/>
  <c r="O147" i="8" s="1"/>
  <c r="P147" i="9" s="1"/>
  <c r="P26" i="3"/>
  <c r="O39" i="5"/>
  <c r="O39" i="6" s="1"/>
  <c r="O39" i="8" s="1"/>
  <c r="P39" i="9" s="1"/>
  <c r="O39" i="4"/>
  <c r="N114" i="4"/>
  <c r="N114" i="5"/>
  <c r="N114" i="6" s="1"/>
  <c r="N114" i="8" s="1"/>
  <c r="O114" i="9" s="1"/>
  <c r="O48" i="5"/>
  <c r="O48" i="4"/>
  <c r="O82" i="3"/>
  <c r="R107" i="3"/>
  <c r="R107" i="4" s="1"/>
  <c r="P90" i="5"/>
  <c r="P90" i="6" s="1"/>
  <c r="P90" i="8" s="1"/>
  <c r="Q90" i="9" s="1"/>
  <c r="P90" i="4"/>
  <c r="O13" i="5"/>
  <c r="O13" i="6" s="1"/>
  <c r="O13" i="8" s="1"/>
  <c r="P13" i="9" s="1"/>
  <c r="O13" i="4"/>
  <c r="O170" i="5"/>
  <c r="O170" i="6" s="1"/>
  <c r="O170" i="8" s="1"/>
  <c r="P170" i="9" s="1"/>
  <c r="O170" i="4"/>
  <c r="O23" i="4"/>
  <c r="O23" i="5"/>
  <c r="O23" i="6" s="1"/>
  <c r="O23" i="8" s="1"/>
  <c r="P23" i="9" s="1"/>
  <c r="P56" i="6"/>
  <c r="P56" i="8" s="1"/>
  <c r="Q56" i="9" s="1"/>
  <c r="O103" i="6"/>
  <c r="O103" i="8" s="1"/>
  <c r="P103" i="9" s="1"/>
  <c r="O126" i="3"/>
  <c r="P174" i="5"/>
  <c r="P174" i="4"/>
  <c r="P58" i="4"/>
  <c r="P58" i="5"/>
  <c r="P81" i="3"/>
  <c r="M17" i="6"/>
  <c r="M17" i="8" s="1"/>
  <c r="N17" i="9" s="1"/>
  <c r="P148" i="3"/>
  <c r="P78" i="3"/>
  <c r="N3" i="5"/>
  <c r="N3" i="6" s="1"/>
  <c r="N3" i="8" s="1"/>
  <c r="O3" i="9" s="1"/>
  <c r="N3" i="4"/>
  <c r="N163" i="4"/>
  <c r="N163" i="5"/>
  <c r="N163" i="6" s="1"/>
  <c r="N163" i="8" s="1"/>
  <c r="O163" i="9" s="1"/>
  <c r="N146" i="4"/>
  <c r="N146" i="5"/>
  <c r="N146" i="6" s="1"/>
  <c r="N146" i="8" s="1"/>
  <c r="O146" i="9" s="1"/>
  <c r="O156" i="4"/>
  <c r="O156" i="5"/>
  <c r="O156" i="6" s="1"/>
  <c r="O156" i="8" s="1"/>
  <c r="P156" i="9" s="1"/>
  <c r="O111" i="3"/>
  <c r="P42" i="3"/>
  <c r="O84" i="6"/>
  <c r="O84" i="8" s="1"/>
  <c r="P84" i="9" s="1"/>
  <c r="P64" i="3"/>
  <c r="O172" i="3"/>
  <c r="O161" i="3"/>
  <c r="Q60" i="3"/>
  <c r="P27" i="6"/>
  <c r="P27" i="8" s="1"/>
  <c r="Q27" i="9" s="1"/>
  <c r="R164" i="3"/>
  <c r="R164" i="5" s="1"/>
  <c r="P188" i="5"/>
  <c r="P188" i="4"/>
  <c r="O5" i="6"/>
  <c r="O5" i="8" s="1"/>
  <c r="P5" i="9" s="1"/>
  <c r="P112" i="3"/>
  <c r="O86" i="6"/>
  <c r="O86" i="8" s="1"/>
  <c r="P86" i="9" s="1"/>
  <c r="O116" i="3"/>
  <c r="O19" i="5"/>
  <c r="O19" i="6" s="1"/>
  <c r="O19" i="8" s="1"/>
  <c r="P19" i="9" s="1"/>
  <c r="O19" i="4"/>
  <c r="O6" i="6"/>
  <c r="O6" i="8" s="1"/>
  <c r="P6" i="9" s="1"/>
  <c r="O29" i="5"/>
  <c r="O29" i="6" s="1"/>
  <c r="O29" i="8" s="1"/>
  <c r="P29" i="9" s="1"/>
  <c r="O29" i="4"/>
  <c r="R110" i="3"/>
  <c r="R110" i="5" s="1"/>
  <c r="P183" i="3"/>
  <c r="O165" i="4"/>
  <c r="O165" i="5"/>
  <c r="O165" i="6" s="1"/>
  <c r="O165" i="8" s="1"/>
  <c r="P165" i="9" s="1"/>
  <c r="R123" i="3"/>
  <c r="R123" i="5" s="1"/>
  <c r="O11" i="3"/>
  <c r="O102" i="5"/>
  <c r="O102" i="6" s="1"/>
  <c r="O102" i="8" s="1"/>
  <c r="P102" i="9" s="1"/>
  <c r="O102" i="4"/>
  <c r="R8" i="3"/>
  <c r="R8" i="5" s="1"/>
  <c r="O93" i="5"/>
  <c r="O93" i="6" s="1"/>
  <c r="O93" i="8" s="1"/>
  <c r="P93" i="9" s="1"/>
  <c r="O93" i="4"/>
  <c r="P31" i="4"/>
  <c r="P31" i="5"/>
  <c r="N178" i="6"/>
  <c r="N178" i="8" s="1"/>
  <c r="O178" i="9" s="1"/>
  <c r="R155" i="3"/>
  <c r="R155" i="4" s="1"/>
  <c r="R97" i="3"/>
  <c r="R97" i="5" s="1"/>
  <c r="R184" i="3"/>
  <c r="R184" i="5" s="1"/>
  <c r="R176" i="3"/>
  <c r="R176" i="5" s="1"/>
  <c r="O32" i="3"/>
  <c r="P181" i="3"/>
  <c r="P79" i="3"/>
  <c r="P173" i="3"/>
  <c r="P4" i="5"/>
  <c r="P4" i="6" s="1"/>
  <c r="P4" i="8" s="1"/>
  <c r="Q4" i="9" s="1"/>
  <c r="P4" i="4"/>
  <c r="N194" i="6"/>
  <c r="N194" i="8" s="1"/>
  <c r="O194" i="9" s="1"/>
  <c r="O129" i="3"/>
  <c r="Q10" i="3"/>
  <c r="O59" i="5"/>
  <c r="O59" i="6" s="1"/>
  <c r="O59" i="8" s="1"/>
  <c r="P59" i="9" s="1"/>
  <c r="O59" i="4"/>
  <c r="O138" i="4"/>
  <c r="O138" i="5"/>
  <c r="P2" i="3"/>
  <c r="R196" i="5"/>
  <c r="R140" i="6"/>
  <c r="R140" i="8" s="1"/>
  <c r="S140" i="9" s="1"/>
  <c r="R151" i="3" l="1"/>
  <c r="R151" i="5" s="1"/>
  <c r="R151" i="9"/>
  <c r="R85" i="5"/>
  <c r="R85" i="6" s="1"/>
  <c r="R85" i="8" s="1"/>
  <c r="S85" i="9" s="1"/>
  <c r="R184" i="4"/>
  <c r="R61" i="4"/>
  <c r="R123" i="4"/>
  <c r="R107" i="5"/>
  <c r="R107" i="6" s="1"/>
  <c r="R107" i="8" s="1"/>
  <c r="S107" i="9" s="1"/>
  <c r="R132" i="5"/>
  <c r="R132" i="6" s="1"/>
  <c r="R132" i="8" s="1"/>
  <c r="S132" i="9" s="1"/>
  <c r="R185" i="4"/>
  <c r="R164" i="4"/>
  <c r="R9" i="5"/>
  <c r="R9" i="6" s="1"/>
  <c r="R9" i="8" s="1"/>
  <c r="S9" i="9" s="1"/>
  <c r="R94" i="4"/>
  <c r="R176" i="4"/>
  <c r="R21" i="4"/>
  <c r="Q177" i="4"/>
  <c r="Q177" i="5"/>
  <c r="Q177" i="6" s="1"/>
  <c r="Q177" i="8" s="1"/>
  <c r="R177" i="9" s="1"/>
  <c r="R40" i="4"/>
  <c r="R88" i="4"/>
  <c r="R155" i="5"/>
  <c r="R155" i="6" s="1"/>
  <c r="R155" i="8" s="1"/>
  <c r="S155" i="9" s="1"/>
  <c r="R101" i="4"/>
  <c r="R8" i="4"/>
  <c r="P15" i="3"/>
  <c r="N17" i="3"/>
  <c r="N171" i="3"/>
  <c r="P95" i="3"/>
  <c r="O178" i="3"/>
  <c r="P6" i="3"/>
  <c r="P103" i="3"/>
  <c r="P158" i="3"/>
  <c r="P77" i="3"/>
  <c r="Q56" i="3"/>
  <c r="Q52" i="3"/>
  <c r="P80" i="3"/>
  <c r="P86" i="3"/>
  <c r="Q73" i="3"/>
  <c r="O117" i="3"/>
  <c r="O194" i="3"/>
  <c r="P5" i="3"/>
  <c r="P84" i="3"/>
  <c r="O51" i="3"/>
  <c r="P181" i="5"/>
  <c r="P181" i="6" s="1"/>
  <c r="P181" i="8" s="1"/>
  <c r="Q181" i="9" s="1"/>
  <c r="P181" i="4"/>
  <c r="P197" i="5"/>
  <c r="P197" i="4"/>
  <c r="R91" i="5"/>
  <c r="R91" i="6" s="1"/>
  <c r="R91" i="8" s="1"/>
  <c r="S91" i="9" s="1"/>
  <c r="O122" i="6"/>
  <c r="O122" i="8" s="1"/>
  <c r="P122" i="9" s="1"/>
  <c r="O191" i="5"/>
  <c r="O191" i="6" s="1"/>
  <c r="O191" i="8" s="1"/>
  <c r="P191" i="9" s="1"/>
  <c r="O191" i="4"/>
  <c r="O12" i="4"/>
  <c r="O12" i="5"/>
  <c r="O12" i="6" s="1"/>
  <c r="O12" i="8" s="1"/>
  <c r="P12" i="9" s="1"/>
  <c r="P37" i="6"/>
  <c r="P37" i="8" s="1"/>
  <c r="Q37" i="9" s="1"/>
  <c r="Q55" i="5"/>
  <c r="Q55" i="4"/>
  <c r="P70" i="6"/>
  <c r="P70" i="8" s="1"/>
  <c r="Q70" i="9" s="1"/>
  <c r="P29" i="3"/>
  <c r="P188" i="6"/>
  <c r="P188" i="8" s="1"/>
  <c r="Q188" i="9" s="1"/>
  <c r="O3" i="3"/>
  <c r="Q159" i="3"/>
  <c r="O25" i="6"/>
  <c r="O25" i="8" s="1"/>
  <c r="P25" i="9" s="1"/>
  <c r="P190" i="5"/>
  <c r="P190" i="6" s="1"/>
  <c r="P190" i="8" s="1"/>
  <c r="Q190" i="9" s="1"/>
  <c r="P190" i="4"/>
  <c r="P64" i="5"/>
  <c r="P64" i="6" s="1"/>
  <c r="P64" i="8" s="1"/>
  <c r="Q64" i="9" s="1"/>
  <c r="P64" i="4"/>
  <c r="O57" i="6"/>
  <c r="O57" i="8" s="1"/>
  <c r="P57" i="9" s="1"/>
  <c r="N169" i="6"/>
  <c r="N169" i="8" s="1"/>
  <c r="O169" i="9" s="1"/>
  <c r="P166" i="5"/>
  <c r="P166" i="4"/>
  <c r="P43" i="3"/>
  <c r="N67" i="4"/>
  <c r="N67" i="5"/>
  <c r="P35" i="3"/>
  <c r="Q201" i="3"/>
  <c r="O45" i="5"/>
  <c r="O45" i="6" s="1"/>
  <c r="O45" i="8" s="1"/>
  <c r="P45" i="9" s="1"/>
  <c r="O45" i="4"/>
  <c r="P182" i="5"/>
  <c r="P182" i="6" s="1"/>
  <c r="P182" i="8" s="1"/>
  <c r="Q182" i="9" s="1"/>
  <c r="P182" i="4"/>
  <c r="P128" i="3"/>
  <c r="P118" i="5"/>
  <c r="P118" i="4"/>
  <c r="O32" i="4"/>
  <c r="O32" i="5"/>
  <c r="O32" i="6" s="1"/>
  <c r="O32" i="8" s="1"/>
  <c r="P32" i="9" s="1"/>
  <c r="O126" i="4"/>
  <c r="O126" i="5"/>
  <c r="O99" i="3"/>
  <c r="P102" i="3"/>
  <c r="P49" i="5"/>
  <c r="P49" i="4"/>
  <c r="P18" i="3"/>
  <c r="R20" i="4"/>
  <c r="R69" i="4"/>
  <c r="O138" i="6"/>
  <c r="O138" i="8" s="1"/>
  <c r="P138" i="9" s="1"/>
  <c r="O11" i="5"/>
  <c r="O11" i="4"/>
  <c r="P19" i="3"/>
  <c r="O48" i="6"/>
  <c r="O48" i="8" s="1"/>
  <c r="P48" i="9" s="1"/>
  <c r="Q137" i="3"/>
  <c r="O145" i="6"/>
  <c r="O145" i="8" s="1"/>
  <c r="P145" i="9" s="1"/>
  <c r="O187" i="5"/>
  <c r="O187" i="6" s="1"/>
  <c r="O187" i="8" s="1"/>
  <c r="P187" i="9" s="1"/>
  <c r="O187" i="4"/>
  <c r="Q90" i="3"/>
  <c r="S140" i="3"/>
  <c r="S140" i="5" s="1"/>
  <c r="P78" i="4"/>
  <c r="P78" i="5"/>
  <c r="R89" i="4"/>
  <c r="P199" i="4"/>
  <c r="P199" i="5"/>
  <c r="P199" i="6" s="1"/>
  <c r="P199" i="8" s="1"/>
  <c r="Q199" i="9" s="1"/>
  <c r="R142" i="5"/>
  <c r="R142" i="6" s="1"/>
  <c r="R142" i="8" s="1"/>
  <c r="S142" i="9" s="1"/>
  <c r="P42" i="5"/>
  <c r="P42" i="6" s="1"/>
  <c r="P42" i="8" s="1"/>
  <c r="Q42" i="9" s="1"/>
  <c r="P42" i="4"/>
  <c r="P98" i="4"/>
  <c r="P98" i="5"/>
  <c r="P62" i="6"/>
  <c r="P62" i="8" s="1"/>
  <c r="Q62" i="9" s="1"/>
  <c r="Q4" i="3"/>
  <c r="Q27" i="3"/>
  <c r="O111" i="5"/>
  <c r="O111" i="6" s="1"/>
  <c r="O111" i="8" s="1"/>
  <c r="P111" i="9" s="1"/>
  <c r="O111" i="4"/>
  <c r="P23" i="3"/>
  <c r="O114" i="3"/>
  <c r="O143" i="3"/>
  <c r="O198" i="5"/>
  <c r="O198" i="6" s="1"/>
  <c r="O198" i="8" s="1"/>
  <c r="P198" i="9" s="1"/>
  <c r="O198" i="4"/>
  <c r="O162" i="6"/>
  <c r="O162" i="8" s="1"/>
  <c r="P162" i="9" s="1"/>
  <c r="O16" i="5"/>
  <c r="O16" i="6" s="1"/>
  <c r="O16" i="8" s="1"/>
  <c r="P16" i="9" s="1"/>
  <c r="O16" i="4"/>
  <c r="P193" i="5"/>
  <c r="P193" i="6" s="1"/>
  <c r="P193" i="8" s="1"/>
  <c r="Q193" i="9" s="1"/>
  <c r="P193" i="4"/>
  <c r="N186" i="5"/>
  <c r="N186" i="4"/>
  <c r="Q141" i="3"/>
  <c r="P174" i="6"/>
  <c r="P174" i="8" s="1"/>
  <c r="Q174" i="9" s="1"/>
  <c r="O139" i="3"/>
  <c r="P147" i="3"/>
  <c r="Q41" i="3"/>
  <c r="Q108" i="3"/>
  <c r="R97" i="4"/>
  <c r="R120" i="4"/>
  <c r="O116" i="4"/>
  <c r="O116" i="5"/>
  <c r="P156" i="3"/>
  <c r="P81" i="4"/>
  <c r="P81" i="5"/>
  <c r="P81" i="6" s="1"/>
  <c r="P81" i="8" s="1"/>
  <c r="Q81" i="9" s="1"/>
  <c r="O30" i="6"/>
  <c r="O30" i="8" s="1"/>
  <c r="P30" i="9" s="1"/>
  <c r="O96" i="6"/>
  <c r="O96" i="8" s="1"/>
  <c r="P96" i="9" s="1"/>
  <c r="P125" i="3"/>
  <c r="P133" i="3"/>
  <c r="Q180" i="3"/>
  <c r="O47" i="6"/>
  <c r="O47" i="8" s="1"/>
  <c r="P47" i="9" s="1"/>
  <c r="O200" i="5"/>
  <c r="O200" i="4"/>
  <c r="O22" i="6"/>
  <c r="O22" i="8" s="1"/>
  <c r="P22" i="9" s="1"/>
  <c r="O131" i="4"/>
  <c r="O131" i="5"/>
  <c r="O131" i="6" s="1"/>
  <c r="O131" i="8" s="1"/>
  <c r="P131" i="9" s="1"/>
  <c r="O172" i="4"/>
  <c r="O172" i="5"/>
  <c r="O104" i="6"/>
  <c r="O104" i="8" s="1"/>
  <c r="P104" i="9" s="1"/>
  <c r="Q14" i="5"/>
  <c r="Q14" i="6" s="1"/>
  <c r="Q14" i="8" s="1"/>
  <c r="R14" i="9" s="1"/>
  <c r="Q14" i="4"/>
  <c r="O129" i="4"/>
  <c r="O129" i="5"/>
  <c r="O129" i="6" s="1"/>
  <c r="O129" i="8" s="1"/>
  <c r="P129" i="9" s="1"/>
  <c r="P54" i="5"/>
  <c r="P54" i="6" s="1"/>
  <c r="P54" i="8" s="1"/>
  <c r="Q54" i="9" s="1"/>
  <c r="P54" i="4"/>
  <c r="N130" i="6"/>
  <c r="N130" i="8" s="1"/>
  <c r="O130" i="9" s="1"/>
  <c r="O82" i="5"/>
  <c r="O82" i="6" s="1"/>
  <c r="O82" i="8" s="1"/>
  <c r="P82" i="9" s="1"/>
  <c r="O82" i="4"/>
  <c r="O167" i="5"/>
  <c r="O167" i="6" s="1"/>
  <c r="O167" i="8" s="1"/>
  <c r="P167" i="9" s="1"/>
  <c r="O167" i="4"/>
  <c r="Q119" i="5"/>
  <c r="Q119" i="6" s="1"/>
  <c r="Q119" i="8" s="1"/>
  <c r="R119" i="9" s="1"/>
  <c r="Q119" i="4"/>
  <c r="R151" i="4"/>
  <c r="P59" i="3"/>
  <c r="P173" i="5"/>
  <c r="P173" i="4"/>
  <c r="P165" i="3"/>
  <c r="P153" i="4"/>
  <c r="P153" i="5"/>
  <c r="P153" i="6" s="1"/>
  <c r="P153" i="8" s="1"/>
  <c r="Q153" i="9" s="1"/>
  <c r="P149" i="5"/>
  <c r="P149" i="6" s="1"/>
  <c r="P149" i="8" s="1"/>
  <c r="Q149" i="9" s="1"/>
  <c r="P149" i="4"/>
  <c r="N66" i="5"/>
  <c r="N66" i="6" s="1"/>
  <c r="N66" i="8" s="1"/>
  <c r="O66" i="9" s="1"/>
  <c r="N66" i="4"/>
  <c r="O24" i="6"/>
  <c r="O24" i="8" s="1"/>
  <c r="P24" i="9" s="1"/>
  <c r="P100" i="3"/>
  <c r="P105" i="6"/>
  <c r="P105" i="8" s="1"/>
  <c r="Q105" i="9" s="1"/>
  <c r="P168" i="3"/>
  <c r="R110" i="4"/>
  <c r="Q92" i="3"/>
  <c r="O34" i="5"/>
  <c r="O34" i="4"/>
  <c r="R136" i="3"/>
  <c r="P71" i="3"/>
  <c r="P75" i="5"/>
  <c r="P75" i="6" s="1"/>
  <c r="P75" i="8" s="1"/>
  <c r="Q75" i="9" s="1"/>
  <c r="P75" i="4"/>
  <c r="P33" i="6"/>
  <c r="P33" i="8" s="1"/>
  <c r="Q33" i="9" s="1"/>
  <c r="P72" i="5"/>
  <c r="P72" i="6" s="1"/>
  <c r="P72" i="8" s="1"/>
  <c r="Q72" i="9" s="1"/>
  <c r="P72" i="4"/>
  <c r="Q60" i="4"/>
  <c r="Q60" i="5"/>
  <c r="Q60" i="6" s="1"/>
  <c r="Q60" i="8" s="1"/>
  <c r="R60" i="9" s="1"/>
  <c r="O146" i="3"/>
  <c r="P58" i="6"/>
  <c r="P58" i="8" s="1"/>
  <c r="Q58" i="9" s="1"/>
  <c r="P170" i="3"/>
  <c r="P39" i="3"/>
  <c r="P127" i="5"/>
  <c r="P127" i="4"/>
  <c r="O38" i="4"/>
  <c r="O38" i="5"/>
  <c r="O38" i="6" s="1"/>
  <c r="O38" i="8" s="1"/>
  <c r="P38" i="9" s="1"/>
  <c r="P189" i="3"/>
  <c r="Q7" i="5"/>
  <c r="Q7" i="6" s="1"/>
  <c r="Q7" i="8" s="1"/>
  <c r="R7" i="9" s="1"/>
  <c r="Q7" i="4"/>
  <c r="O109" i="5"/>
  <c r="O109" i="6" s="1"/>
  <c r="O109" i="8" s="1"/>
  <c r="P109" i="9" s="1"/>
  <c r="O109" i="4"/>
  <c r="O124" i="5"/>
  <c r="O124" i="6" s="1"/>
  <c r="O124" i="8" s="1"/>
  <c r="P124" i="9" s="1"/>
  <c r="O124" i="4"/>
  <c r="N106" i="5"/>
  <c r="N106" i="6" s="1"/>
  <c r="N106" i="8" s="1"/>
  <c r="O106" i="9" s="1"/>
  <c r="N106" i="4"/>
  <c r="P36" i="3"/>
  <c r="N65" i="5"/>
  <c r="N65" i="4"/>
  <c r="O115" i="5"/>
  <c r="O115" i="4"/>
  <c r="O154" i="5"/>
  <c r="O154" i="6" s="1"/>
  <c r="O154" i="8" s="1"/>
  <c r="P154" i="9" s="1"/>
  <c r="O154" i="4"/>
  <c r="Q144" i="3"/>
  <c r="P50" i="4"/>
  <c r="P50" i="5"/>
  <c r="P50" i="6" s="1"/>
  <c r="P50" i="8" s="1"/>
  <c r="Q50" i="9" s="1"/>
  <c r="O192" i="4"/>
  <c r="O192" i="5"/>
  <c r="O192" i="6" s="1"/>
  <c r="O192" i="8" s="1"/>
  <c r="P192" i="9" s="1"/>
  <c r="P46" i="6"/>
  <c r="P46" i="8" s="1"/>
  <c r="Q46" i="9" s="1"/>
  <c r="P87" i="6"/>
  <c r="P87" i="8" s="1"/>
  <c r="Q87" i="9" s="1"/>
  <c r="P148" i="5"/>
  <c r="P148" i="6" s="1"/>
  <c r="P148" i="8" s="1"/>
  <c r="Q148" i="9" s="1"/>
  <c r="P148" i="4"/>
  <c r="O113" i="5"/>
  <c r="O113" i="4"/>
  <c r="Q68" i="3"/>
  <c r="R135" i="4"/>
  <c r="Q10" i="5"/>
  <c r="Q10" i="4"/>
  <c r="P79" i="5"/>
  <c r="P79" i="6" s="1"/>
  <c r="P79" i="8" s="1"/>
  <c r="Q79" i="9" s="1"/>
  <c r="P79" i="4"/>
  <c r="P31" i="6"/>
  <c r="P31" i="8" s="1"/>
  <c r="Q31" i="9" s="1"/>
  <c r="P44" i="4"/>
  <c r="P44" i="5"/>
  <c r="P179" i="5"/>
  <c r="P179" i="4"/>
  <c r="P134" i="3"/>
  <c r="O83" i="4"/>
  <c r="O83" i="5"/>
  <c r="O83" i="6" s="1"/>
  <c r="O83" i="8" s="1"/>
  <c r="P83" i="9" s="1"/>
  <c r="P121" i="6"/>
  <c r="P121" i="8" s="1"/>
  <c r="Q121" i="9" s="1"/>
  <c r="Q28" i="3"/>
  <c r="P76" i="3"/>
  <c r="O163" i="3"/>
  <c r="P93" i="3"/>
  <c r="P160" i="6"/>
  <c r="P160" i="8" s="1"/>
  <c r="Q160" i="9" s="1"/>
  <c r="P157" i="5"/>
  <c r="P157" i="4"/>
  <c r="P53" i="6"/>
  <c r="P53" i="8" s="1"/>
  <c r="Q53" i="9" s="1"/>
  <c r="P183" i="5"/>
  <c r="P183" i="4"/>
  <c r="P112" i="4"/>
  <c r="P112" i="5"/>
  <c r="O161" i="4"/>
  <c r="O161" i="5"/>
  <c r="O161" i="6" s="1"/>
  <c r="O161" i="8" s="1"/>
  <c r="P161" i="9" s="1"/>
  <c r="P13" i="3"/>
  <c r="P26" i="5"/>
  <c r="P26" i="6" s="1"/>
  <c r="P26" i="8" s="1"/>
  <c r="Q26" i="9" s="1"/>
  <c r="P26" i="4"/>
  <c r="O195" i="5"/>
  <c r="O195" i="4"/>
  <c r="O74" i="6"/>
  <c r="O74" i="8" s="1"/>
  <c r="P74" i="9" s="1"/>
  <c r="P175" i="4"/>
  <c r="P175" i="5"/>
  <c r="P150" i="6"/>
  <c r="P150" i="8" s="1"/>
  <c r="Q150" i="9" s="1"/>
  <c r="O63" i="5"/>
  <c r="O63" i="4"/>
  <c r="P152" i="5"/>
  <c r="P152" i="6" s="1"/>
  <c r="P152" i="8" s="1"/>
  <c r="Q152" i="9" s="1"/>
  <c r="P152" i="4"/>
  <c r="P2" i="5"/>
  <c r="P2" i="6" s="1"/>
  <c r="P2" i="8" s="1"/>
  <c r="Q2" i="9" s="1"/>
  <c r="P2" i="4"/>
  <c r="R184" i="6"/>
  <c r="R184" i="8" s="1"/>
  <c r="S184" i="9" s="1"/>
  <c r="R94" i="6"/>
  <c r="R94" i="8" s="1"/>
  <c r="S94" i="9" s="1"/>
  <c r="R40" i="6"/>
  <c r="R40" i="8" s="1"/>
  <c r="S40" i="9" s="1"/>
  <c r="R164" i="6"/>
  <c r="R164" i="8" s="1"/>
  <c r="S164" i="9" s="1"/>
  <c r="R123" i="6"/>
  <c r="R123" i="8" s="1"/>
  <c r="S123" i="9" s="1"/>
  <c r="R176" i="6"/>
  <c r="R176" i="8" s="1"/>
  <c r="S176" i="9" s="1"/>
  <c r="R185" i="6"/>
  <c r="R185" i="8" s="1"/>
  <c r="S185" i="9" s="1"/>
  <c r="R61" i="6"/>
  <c r="R61" i="8" s="1"/>
  <c r="S61" i="9" s="1"/>
  <c r="R101" i="6"/>
  <c r="R101" i="8" s="1"/>
  <c r="S101" i="9" s="1"/>
  <c r="R20" i="6"/>
  <c r="R20" i="8" s="1"/>
  <c r="S20" i="9" s="1"/>
  <c r="R89" i="6"/>
  <c r="R89" i="8" s="1"/>
  <c r="S89" i="9" s="1"/>
  <c r="R88" i="6"/>
  <c r="R88" i="8" s="1"/>
  <c r="S88" i="9" s="1"/>
  <c r="R110" i="6"/>
  <c r="R110" i="8" s="1"/>
  <c r="S110" i="9" s="1"/>
  <c r="R97" i="6"/>
  <c r="R97" i="8" s="1"/>
  <c r="S97" i="9" s="1"/>
  <c r="R196" i="6"/>
  <c r="R196" i="8" s="1"/>
  <c r="S196" i="9" s="1"/>
  <c r="R21" i="6"/>
  <c r="R21" i="8" s="1"/>
  <c r="S21" i="9" s="1"/>
  <c r="R135" i="6"/>
  <c r="R135" i="8" s="1"/>
  <c r="S135" i="9" s="1"/>
  <c r="R151" i="6"/>
  <c r="R151" i="8" s="1"/>
  <c r="S151" i="9" s="1"/>
  <c r="R120" i="6"/>
  <c r="R120" i="8" s="1"/>
  <c r="S120" i="9" s="1"/>
  <c r="R69" i="6"/>
  <c r="R69" i="8" s="1"/>
  <c r="S69" i="9" s="1"/>
  <c r="R8" i="6"/>
  <c r="R8" i="8" s="1"/>
  <c r="S8" i="9" s="1"/>
  <c r="R177" i="3" l="1"/>
  <c r="S140" i="4"/>
  <c r="S135" i="3"/>
  <c r="S135" i="5" s="1"/>
  <c r="Q105" i="3"/>
  <c r="P30" i="3"/>
  <c r="Q121" i="3"/>
  <c r="P122" i="3"/>
  <c r="P96" i="3"/>
  <c r="P48" i="3"/>
  <c r="Q150" i="3"/>
  <c r="Q87" i="3"/>
  <c r="Q46" i="3"/>
  <c r="P47" i="3"/>
  <c r="P57" i="3"/>
  <c r="S69" i="3"/>
  <c r="S69" i="5" s="1"/>
  <c r="Q58" i="3"/>
  <c r="P24" i="3"/>
  <c r="P22" i="3"/>
  <c r="Q62" i="3"/>
  <c r="Q160" i="3"/>
  <c r="P162" i="3"/>
  <c r="P145" i="3"/>
  <c r="Q37" i="3"/>
  <c r="Q53" i="3"/>
  <c r="P102" i="5"/>
  <c r="P102" i="6" s="1"/>
  <c r="P102" i="8" s="1"/>
  <c r="Q102" i="9" s="1"/>
  <c r="P102" i="4"/>
  <c r="S94" i="3"/>
  <c r="S94" i="5" s="1"/>
  <c r="Q28" i="4"/>
  <c r="Q28" i="5"/>
  <c r="P131" i="3"/>
  <c r="O99" i="5"/>
  <c r="O99" i="4"/>
  <c r="Q201" i="4"/>
  <c r="Q201" i="5"/>
  <c r="Q64" i="3"/>
  <c r="P191" i="3"/>
  <c r="Q181" i="3"/>
  <c r="P103" i="5"/>
  <c r="P103" i="4"/>
  <c r="S132" i="3"/>
  <c r="S132" i="5" s="1"/>
  <c r="P192" i="3"/>
  <c r="O106" i="3"/>
  <c r="Q33" i="3"/>
  <c r="N186" i="6"/>
  <c r="N186" i="8" s="1"/>
  <c r="O186" i="9" s="1"/>
  <c r="Q42" i="3"/>
  <c r="O11" i="6"/>
  <c r="O11" i="8" s="1"/>
  <c r="P11" i="9" s="1"/>
  <c r="P29" i="4"/>
  <c r="P29" i="5"/>
  <c r="P86" i="4"/>
  <c r="P86" i="5"/>
  <c r="S85" i="3"/>
  <c r="S85" i="5" s="1"/>
  <c r="O63" i="6"/>
  <c r="O63" i="8" s="1"/>
  <c r="P63" i="9" s="1"/>
  <c r="P13" i="4"/>
  <c r="P13" i="5"/>
  <c r="P13" i="6" s="1"/>
  <c r="P13" i="8" s="1"/>
  <c r="Q13" i="9" s="1"/>
  <c r="P157" i="6"/>
  <c r="P157" i="8" s="1"/>
  <c r="Q157" i="9" s="1"/>
  <c r="P127" i="6"/>
  <c r="P127" i="8" s="1"/>
  <c r="Q127" i="9" s="1"/>
  <c r="Q41" i="4"/>
  <c r="Q41" i="5"/>
  <c r="O114" i="4"/>
  <c r="O114" i="5"/>
  <c r="O114" i="6" s="1"/>
  <c r="O114" i="8" s="1"/>
  <c r="P114" i="9" s="1"/>
  <c r="P187" i="3"/>
  <c r="O126" i="6"/>
  <c r="O126" i="8" s="1"/>
  <c r="P126" i="9" s="1"/>
  <c r="Q190" i="3"/>
  <c r="P6" i="5"/>
  <c r="P6" i="6" s="1"/>
  <c r="P6" i="8" s="1"/>
  <c r="Q6" i="9" s="1"/>
  <c r="P6" i="4"/>
  <c r="Q188" i="3"/>
  <c r="S91" i="3"/>
  <c r="S91" i="5" s="1"/>
  <c r="O51" i="4"/>
  <c r="O51" i="5"/>
  <c r="O51" i="6" s="1"/>
  <c r="O51" i="8" s="1"/>
  <c r="P51" i="9" s="1"/>
  <c r="Q75" i="3"/>
  <c r="P25" i="3"/>
  <c r="Q81" i="3"/>
  <c r="P95" i="4"/>
  <c r="P95" i="5"/>
  <c r="P95" i="6" s="1"/>
  <c r="P95" i="8" s="1"/>
  <c r="Q95" i="9" s="1"/>
  <c r="S155" i="3"/>
  <c r="S155" i="5" s="1"/>
  <c r="P71" i="5"/>
  <c r="P71" i="6" s="1"/>
  <c r="P71" i="8" s="1"/>
  <c r="Q71" i="9" s="1"/>
  <c r="P71" i="4"/>
  <c r="P129" i="3"/>
  <c r="P43" i="5"/>
  <c r="P43" i="4"/>
  <c r="Q159" i="5"/>
  <c r="Q159" i="6" s="1"/>
  <c r="Q159" i="8" s="1"/>
  <c r="R159" i="9" s="1"/>
  <c r="Q159" i="4"/>
  <c r="Q70" i="3"/>
  <c r="P5" i="4"/>
  <c r="P5" i="5"/>
  <c r="P5" i="6" s="1"/>
  <c r="P5" i="8" s="1"/>
  <c r="Q5" i="9" s="1"/>
  <c r="Q153" i="3"/>
  <c r="S184" i="3"/>
  <c r="S184" i="4" s="1"/>
  <c r="Q31" i="3"/>
  <c r="P168" i="4"/>
  <c r="P168" i="5"/>
  <c r="S123" i="3"/>
  <c r="S123" i="4" s="1"/>
  <c r="Q50" i="3"/>
  <c r="S107" i="3"/>
  <c r="S107" i="5" s="1"/>
  <c r="P165" i="5"/>
  <c r="P165" i="4"/>
  <c r="O178" i="4"/>
  <c r="O178" i="5"/>
  <c r="O178" i="6" s="1"/>
  <c r="O178" i="8" s="1"/>
  <c r="P178" i="9" s="1"/>
  <c r="Q10" i="6"/>
  <c r="Q10" i="8" s="1"/>
  <c r="R10" i="9" s="1"/>
  <c r="P84" i="5"/>
  <c r="P84" i="6" s="1"/>
  <c r="P84" i="8" s="1"/>
  <c r="Q84" i="9" s="1"/>
  <c r="P84" i="4"/>
  <c r="Q144" i="4"/>
  <c r="Q144" i="5"/>
  <c r="P111" i="3"/>
  <c r="S110" i="3"/>
  <c r="S110" i="5" s="1"/>
  <c r="S89" i="3"/>
  <c r="S89" i="5" s="1"/>
  <c r="S61" i="3"/>
  <c r="S61" i="5" s="1"/>
  <c r="P93" i="5"/>
  <c r="P93" i="6" s="1"/>
  <c r="P93" i="8" s="1"/>
  <c r="Q93" i="9" s="1"/>
  <c r="P93" i="4"/>
  <c r="Q68" i="5"/>
  <c r="Q68" i="4"/>
  <c r="P154" i="3"/>
  <c r="R7" i="3"/>
  <c r="P59" i="5"/>
  <c r="P59" i="6" s="1"/>
  <c r="P59" i="8" s="1"/>
  <c r="Q59" i="9" s="1"/>
  <c r="P59" i="4"/>
  <c r="P156" i="4"/>
  <c r="P156" i="5"/>
  <c r="P156" i="6" s="1"/>
  <c r="P156" i="8" s="1"/>
  <c r="Q156" i="9" s="1"/>
  <c r="P147" i="5"/>
  <c r="P147" i="4"/>
  <c r="P16" i="3"/>
  <c r="Q27" i="5"/>
  <c r="Q27" i="6" s="1"/>
  <c r="Q27" i="8" s="1"/>
  <c r="R27" i="9" s="1"/>
  <c r="Q27" i="4"/>
  <c r="P118" i="6"/>
  <c r="P118" i="8" s="1"/>
  <c r="Q118" i="9" s="1"/>
  <c r="P76" i="5"/>
  <c r="P76" i="4"/>
  <c r="P45" i="3"/>
  <c r="S21" i="3"/>
  <c r="S21" i="4" s="1"/>
  <c r="Q141" i="5"/>
  <c r="Q141" i="6" s="1"/>
  <c r="Q141" i="8" s="1"/>
  <c r="R141" i="9" s="1"/>
  <c r="Q141" i="4"/>
  <c r="Q152" i="3"/>
  <c r="Q199" i="3"/>
  <c r="P32" i="3"/>
  <c r="P175" i="6"/>
  <c r="P175" i="8" s="1"/>
  <c r="Q175" i="9" s="1"/>
  <c r="P134" i="5"/>
  <c r="P134" i="4"/>
  <c r="S97" i="3"/>
  <c r="S97" i="5" s="1"/>
  <c r="S9" i="3"/>
  <c r="S9" i="5" s="1"/>
  <c r="P183" i="6"/>
  <c r="P183" i="8" s="1"/>
  <c r="Q183" i="9" s="1"/>
  <c r="R136" i="5"/>
  <c r="R136" i="4"/>
  <c r="Q180" i="5"/>
  <c r="Q180" i="6" s="1"/>
  <c r="Q180" i="8" s="1"/>
  <c r="R180" i="9" s="1"/>
  <c r="Q180" i="4"/>
  <c r="O116" i="6"/>
  <c r="O116" i="8" s="1"/>
  <c r="P116" i="9" s="1"/>
  <c r="P78" i="6"/>
  <c r="P78" i="8" s="1"/>
  <c r="Q78" i="9" s="1"/>
  <c r="P18" i="5"/>
  <c r="P18" i="4"/>
  <c r="P166" i="6"/>
  <c r="P166" i="8" s="1"/>
  <c r="Q166" i="9" s="1"/>
  <c r="O194" i="4"/>
  <c r="O194" i="5"/>
  <c r="O194" i="6" s="1"/>
  <c r="O194" i="8" s="1"/>
  <c r="P194" i="9" s="1"/>
  <c r="Q56" i="5"/>
  <c r="Q56" i="4"/>
  <c r="N171" i="4"/>
  <c r="N171" i="5"/>
  <c r="N171" i="6" s="1"/>
  <c r="N171" i="8" s="1"/>
  <c r="O171" i="9" s="1"/>
  <c r="P189" i="5"/>
  <c r="P189" i="6" s="1"/>
  <c r="P189" i="8" s="1"/>
  <c r="Q189" i="9" s="1"/>
  <c r="P189" i="4"/>
  <c r="Q90" i="5"/>
  <c r="Q90" i="4"/>
  <c r="P82" i="3"/>
  <c r="Q79" i="3"/>
  <c r="S164" i="3"/>
  <c r="S164" i="5" s="1"/>
  <c r="P109" i="3"/>
  <c r="O200" i="6"/>
  <c r="O200" i="8" s="1"/>
  <c r="P200" i="9" s="1"/>
  <c r="P173" i="6"/>
  <c r="P173" i="8" s="1"/>
  <c r="Q173" i="9" s="1"/>
  <c r="S196" i="3"/>
  <c r="S196" i="5" s="1"/>
  <c r="P74" i="3"/>
  <c r="P179" i="6"/>
  <c r="P179" i="8" s="1"/>
  <c r="Q179" i="9" s="1"/>
  <c r="O113" i="6"/>
  <c r="O113" i="8" s="1"/>
  <c r="P113" i="9" s="1"/>
  <c r="O115" i="6"/>
  <c r="O115" i="8" s="1"/>
  <c r="P115" i="9" s="1"/>
  <c r="O146" i="5"/>
  <c r="O146" i="6" s="1"/>
  <c r="O146" i="8" s="1"/>
  <c r="P146" i="9" s="1"/>
  <c r="O146" i="4"/>
  <c r="O66" i="3"/>
  <c r="R14" i="3"/>
  <c r="O139" i="4"/>
  <c r="O139" i="5"/>
  <c r="Q4" i="4"/>
  <c r="Q4" i="5"/>
  <c r="Q4" i="6" s="1"/>
  <c r="Q4" i="8" s="1"/>
  <c r="R4" i="9" s="1"/>
  <c r="Q137" i="5"/>
  <c r="Q137" i="4"/>
  <c r="P128" i="4"/>
  <c r="P128" i="5"/>
  <c r="O169" i="3"/>
  <c r="Q55" i="6"/>
  <c r="Q55" i="8" s="1"/>
  <c r="R55" i="9" s="1"/>
  <c r="S8" i="3"/>
  <c r="S8" i="4" s="1"/>
  <c r="P36" i="5"/>
  <c r="P36" i="4"/>
  <c r="Q108" i="5"/>
  <c r="Q108" i="4"/>
  <c r="Q26" i="3"/>
  <c r="P83" i="3"/>
  <c r="P39" i="5"/>
  <c r="P39" i="6" s="1"/>
  <c r="P39" i="8" s="1"/>
  <c r="Q39" i="9" s="1"/>
  <c r="P39" i="4"/>
  <c r="P80" i="4"/>
  <c r="P80" i="5"/>
  <c r="S40" i="3"/>
  <c r="S40" i="4" s="1"/>
  <c r="P112" i="6"/>
  <c r="P112" i="8" s="1"/>
  <c r="Q112" i="9" s="1"/>
  <c r="P100" i="5"/>
  <c r="P100" i="6" s="1"/>
  <c r="P100" i="8" s="1"/>
  <c r="Q100" i="9" s="1"/>
  <c r="P100" i="4"/>
  <c r="S151" i="3"/>
  <c r="S151" i="5" s="1"/>
  <c r="S20" i="3"/>
  <c r="S20" i="4" s="1"/>
  <c r="P44" i="6"/>
  <c r="P44" i="8" s="1"/>
  <c r="Q44" i="9" s="1"/>
  <c r="R60" i="3"/>
  <c r="O34" i="6"/>
  <c r="O34" i="8" s="1"/>
  <c r="P34" i="9" s="1"/>
  <c r="R119" i="3"/>
  <c r="P133" i="5"/>
  <c r="P133" i="6" s="1"/>
  <c r="P133" i="8" s="1"/>
  <c r="Q133" i="9" s="1"/>
  <c r="P133" i="4"/>
  <c r="P49" i="6"/>
  <c r="P49" i="8" s="1"/>
  <c r="Q49" i="9" s="1"/>
  <c r="O117" i="4"/>
  <c r="O117" i="5"/>
  <c r="O117" i="6" s="1"/>
  <c r="O117" i="8" s="1"/>
  <c r="P117" i="9" s="1"/>
  <c r="P77" i="5"/>
  <c r="P77" i="4"/>
  <c r="N17" i="4"/>
  <c r="N17" i="5"/>
  <c r="S88" i="3"/>
  <c r="S88" i="5" s="1"/>
  <c r="P98" i="6"/>
  <c r="P98" i="8" s="1"/>
  <c r="Q98" i="9" s="1"/>
  <c r="P158" i="5"/>
  <c r="P158" i="6" s="1"/>
  <c r="P158" i="8" s="1"/>
  <c r="Q158" i="9" s="1"/>
  <c r="P158" i="4"/>
  <c r="P19" i="5"/>
  <c r="P19" i="6" s="1"/>
  <c r="P19" i="8" s="1"/>
  <c r="Q19" i="9" s="1"/>
  <c r="P19" i="4"/>
  <c r="P124" i="3"/>
  <c r="P35" i="4"/>
  <c r="P35" i="5"/>
  <c r="P161" i="3"/>
  <c r="N67" i="6"/>
  <c r="N67" i="8" s="1"/>
  <c r="O67" i="9" s="1"/>
  <c r="S120" i="3"/>
  <c r="S120" i="5" s="1"/>
  <c r="Q54" i="3"/>
  <c r="P170" i="4"/>
  <c r="P170" i="5"/>
  <c r="P170" i="6" s="1"/>
  <c r="P170" i="8" s="1"/>
  <c r="Q170" i="9" s="1"/>
  <c r="S101" i="3"/>
  <c r="S101" i="5" s="1"/>
  <c r="O163" i="5"/>
  <c r="O163" i="6" s="1"/>
  <c r="O163" i="8" s="1"/>
  <c r="P163" i="9" s="1"/>
  <c r="O163" i="4"/>
  <c r="Q148" i="3"/>
  <c r="Q149" i="3"/>
  <c r="P104" i="3"/>
  <c r="Q174" i="3"/>
  <c r="Q182" i="3"/>
  <c r="S176" i="3"/>
  <c r="S176" i="4" s="1"/>
  <c r="P38" i="3"/>
  <c r="S142" i="3"/>
  <c r="S142" i="5" s="1"/>
  <c r="Q72" i="3"/>
  <c r="O143" i="5"/>
  <c r="O143" i="4"/>
  <c r="O130" i="3"/>
  <c r="P138" i="3"/>
  <c r="P23" i="5"/>
  <c r="P23" i="6" s="1"/>
  <c r="P23" i="8" s="1"/>
  <c r="Q23" i="9" s="1"/>
  <c r="P23" i="4"/>
  <c r="S185" i="3"/>
  <c r="S185" i="5" s="1"/>
  <c r="Q193" i="3"/>
  <c r="Q52" i="4"/>
  <c r="Q52" i="5"/>
  <c r="O195" i="6"/>
  <c r="O195" i="8" s="1"/>
  <c r="P195" i="9" s="1"/>
  <c r="N65" i="6"/>
  <c r="N65" i="8" s="1"/>
  <c r="O65" i="9" s="1"/>
  <c r="Q92" i="5"/>
  <c r="Q92" i="6" s="1"/>
  <c r="Q92" i="8" s="1"/>
  <c r="R92" i="9" s="1"/>
  <c r="Q92" i="4"/>
  <c r="P167" i="3"/>
  <c r="O172" i="6"/>
  <c r="O172" i="8" s="1"/>
  <c r="P172" i="9" s="1"/>
  <c r="P125" i="4"/>
  <c r="P125" i="5"/>
  <c r="P125" i="6" s="1"/>
  <c r="P125" i="8" s="1"/>
  <c r="Q125" i="9" s="1"/>
  <c r="P198" i="3"/>
  <c r="O3" i="5"/>
  <c r="O3" i="6" s="1"/>
  <c r="O3" i="8" s="1"/>
  <c r="P3" i="9" s="1"/>
  <c r="O3" i="4"/>
  <c r="P12" i="3"/>
  <c r="P197" i="6"/>
  <c r="P197" i="8" s="1"/>
  <c r="Q197" i="9" s="1"/>
  <c r="Q73" i="5"/>
  <c r="Q73" i="4"/>
  <c r="P15" i="4"/>
  <c r="P15" i="5"/>
  <c r="P15" i="6" s="1"/>
  <c r="P15" i="8" s="1"/>
  <c r="Q15" i="9" s="1"/>
  <c r="Q2" i="3"/>
  <c r="S184" i="5"/>
  <c r="S140" i="6"/>
  <c r="S140" i="8" s="1"/>
  <c r="T140" i="9" s="1"/>
  <c r="S135" i="4" l="1"/>
  <c r="S20" i="5"/>
  <c r="S20" i="6" s="1"/>
  <c r="S20" i="8" s="1"/>
  <c r="T20" i="9" s="1"/>
  <c r="S151" i="4"/>
  <c r="S196" i="4"/>
  <c r="S85" i="4"/>
  <c r="S155" i="4"/>
  <c r="S132" i="4"/>
  <c r="S8" i="5"/>
  <c r="S8" i="6" s="1"/>
  <c r="S8" i="8" s="1"/>
  <c r="T8" i="9" s="1"/>
  <c r="S40" i="5"/>
  <c r="S40" i="6" s="1"/>
  <c r="S40" i="8" s="1"/>
  <c r="T40" i="9" s="1"/>
  <c r="S9" i="4"/>
  <c r="S101" i="4"/>
  <c r="S89" i="4"/>
  <c r="S97" i="4"/>
  <c r="R177" i="4"/>
  <c r="R177" i="5"/>
  <c r="R177" i="6" s="1"/>
  <c r="R177" i="8" s="1"/>
  <c r="S177" i="9" s="1"/>
  <c r="S176" i="5"/>
  <c r="S176" i="6" s="1"/>
  <c r="S176" i="8" s="1"/>
  <c r="T176" i="9" s="1"/>
  <c r="S61" i="4"/>
  <c r="S107" i="4"/>
  <c r="S69" i="4"/>
  <c r="S123" i="5"/>
  <c r="S123" i="6" s="1"/>
  <c r="S123" i="8" s="1"/>
  <c r="T123" i="9" s="1"/>
  <c r="P126" i="3"/>
  <c r="O67" i="3"/>
  <c r="P11" i="3"/>
  <c r="Q157" i="3"/>
  <c r="O65" i="3"/>
  <c r="R55" i="3"/>
  <c r="Q183" i="3"/>
  <c r="P115" i="3"/>
  <c r="O186" i="3"/>
  <c r="P113" i="3"/>
  <c r="Q175" i="3"/>
  <c r="P34" i="3"/>
  <c r="Q78" i="3"/>
  <c r="R10" i="3"/>
  <c r="Q127" i="3"/>
  <c r="Q133" i="3"/>
  <c r="Q153" i="5"/>
  <c r="Q153" i="6" s="1"/>
  <c r="Q153" i="8" s="1"/>
  <c r="R153" i="9" s="1"/>
  <c r="Q153" i="4"/>
  <c r="P38" i="4"/>
  <c r="P38" i="5"/>
  <c r="R119" i="5"/>
  <c r="R119" i="4"/>
  <c r="Q108" i="6"/>
  <c r="Q108" i="8" s="1"/>
  <c r="R108" i="9" s="1"/>
  <c r="P109" i="5"/>
  <c r="P109" i="4"/>
  <c r="P45" i="4"/>
  <c r="P45" i="5"/>
  <c r="P45" i="6" s="1"/>
  <c r="P45" i="8" s="1"/>
  <c r="Q45" i="9" s="1"/>
  <c r="Q59" i="3"/>
  <c r="P114" i="3"/>
  <c r="Q64" i="5"/>
  <c r="Q64" i="6" s="1"/>
  <c r="Q64" i="8" s="1"/>
  <c r="R64" i="9" s="1"/>
  <c r="Q64" i="4"/>
  <c r="Q102" i="3"/>
  <c r="S185" i="4"/>
  <c r="S91" i="4"/>
  <c r="R4" i="3"/>
  <c r="Q56" i="6"/>
  <c r="Q56" i="8" s="1"/>
  <c r="R56" i="9" s="1"/>
  <c r="P86" i="6"/>
  <c r="P86" i="8" s="1"/>
  <c r="Q86" i="9" s="1"/>
  <c r="Q201" i="6"/>
  <c r="Q201" i="8" s="1"/>
  <c r="R201" i="9" s="1"/>
  <c r="P24" i="5"/>
  <c r="P24" i="4"/>
  <c r="P48" i="4"/>
  <c r="P48" i="5"/>
  <c r="Q73" i="6"/>
  <c r="Q73" i="8" s="1"/>
  <c r="R73" i="9" s="1"/>
  <c r="P167" i="5"/>
  <c r="P167" i="6" s="1"/>
  <c r="P167" i="8" s="1"/>
  <c r="Q167" i="9" s="1"/>
  <c r="P167" i="4"/>
  <c r="Q23" i="3"/>
  <c r="Q148" i="5"/>
  <c r="Q148" i="6" s="1"/>
  <c r="Q148" i="8" s="1"/>
  <c r="R148" i="9" s="1"/>
  <c r="Q148" i="4"/>
  <c r="P36" i="6"/>
  <c r="P36" i="8" s="1"/>
  <c r="Q36" i="9" s="1"/>
  <c r="P194" i="3"/>
  <c r="P76" i="6"/>
  <c r="P76" i="8" s="1"/>
  <c r="Q76" i="9" s="1"/>
  <c r="R7" i="5"/>
  <c r="R7" i="6" s="1"/>
  <c r="R7" i="8" s="1"/>
  <c r="S7" i="9" s="1"/>
  <c r="R7" i="4"/>
  <c r="Q70" i="5"/>
  <c r="Q70" i="4"/>
  <c r="Q95" i="3"/>
  <c r="Q41" i="6"/>
  <c r="Q41" i="8" s="1"/>
  <c r="R41" i="9" s="1"/>
  <c r="O106" i="5"/>
  <c r="O106" i="4"/>
  <c r="Q149" i="5"/>
  <c r="Q149" i="4"/>
  <c r="P172" i="3"/>
  <c r="P134" i="6"/>
  <c r="P134" i="8" s="1"/>
  <c r="Q134" i="9" s="1"/>
  <c r="Q33" i="5"/>
  <c r="Q33" i="6" s="1"/>
  <c r="Q33" i="8" s="1"/>
  <c r="R33" i="9" s="1"/>
  <c r="Q33" i="4"/>
  <c r="Q197" i="3"/>
  <c r="Q58" i="5"/>
  <c r="Q58" i="4"/>
  <c r="N17" i="6"/>
  <c r="N17" i="8" s="1"/>
  <c r="O17" i="9" s="1"/>
  <c r="P80" i="6"/>
  <c r="P80" i="8" s="1"/>
  <c r="Q80" i="9" s="1"/>
  <c r="S110" i="4"/>
  <c r="P195" i="3"/>
  <c r="P77" i="6"/>
  <c r="P77" i="8" s="1"/>
  <c r="Q77" i="9" s="1"/>
  <c r="Q44" i="3"/>
  <c r="R14" i="5"/>
  <c r="R14" i="6" s="1"/>
  <c r="R14" i="8" s="1"/>
  <c r="S14" i="9" s="1"/>
  <c r="R14" i="4"/>
  <c r="Q199" i="5"/>
  <c r="Q199" i="6" s="1"/>
  <c r="Q199" i="8" s="1"/>
  <c r="R199" i="9" s="1"/>
  <c r="Q199" i="4"/>
  <c r="R27" i="3"/>
  <c r="Q84" i="3"/>
  <c r="P145" i="5"/>
  <c r="P145" i="6" s="1"/>
  <c r="P145" i="8" s="1"/>
  <c r="Q145" i="9" s="1"/>
  <c r="P145" i="4"/>
  <c r="P57" i="5"/>
  <c r="P57" i="6" s="1"/>
  <c r="P57" i="8" s="1"/>
  <c r="Q57" i="9" s="1"/>
  <c r="P57" i="4"/>
  <c r="Q121" i="5"/>
  <c r="Q121" i="4"/>
  <c r="T140" i="3"/>
  <c r="T140" i="4" s="1"/>
  <c r="Q54" i="5"/>
  <c r="Q54" i="6" s="1"/>
  <c r="Q54" i="8" s="1"/>
  <c r="R54" i="9" s="1"/>
  <c r="Q54" i="4"/>
  <c r="Q98" i="3"/>
  <c r="R136" i="6"/>
  <c r="R136" i="8" s="1"/>
  <c r="S136" i="9" s="1"/>
  <c r="R92" i="3"/>
  <c r="Q118" i="3"/>
  <c r="Q81" i="5"/>
  <c r="Q81" i="6" s="1"/>
  <c r="Q81" i="8" s="1"/>
  <c r="R81" i="9" s="1"/>
  <c r="Q81" i="4"/>
  <c r="P3" i="3"/>
  <c r="O130" i="5"/>
  <c r="O130" i="6" s="1"/>
  <c r="O130" i="8" s="1"/>
  <c r="P130" i="9" s="1"/>
  <c r="O130" i="4"/>
  <c r="Q174" i="4"/>
  <c r="Q174" i="5"/>
  <c r="P117" i="3"/>
  <c r="Q39" i="3"/>
  <c r="P82" i="5"/>
  <c r="P82" i="4"/>
  <c r="P18" i="6"/>
  <c r="P18" i="8" s="1"/>
  <c r="Q18" i="9" s="1"/>
  <c r="Q93" i="3"/>
  <c r="P25" i="5"/>
  <c r="P25" i="6" s="1"/>
  <c r="P25" i="8" s="1"/>
  <c r="Q25" i="9" s="1"/>
  <c r="P25" i="4"/>
  <c r="Q6" i="3"/>
  <c r="P131" i="5"/>
  <c r="P131" i="6" s="1"/>
  <c r="P131" i="8" s="1"/>
  <c r="Q131" i="9" s="1"/>
  <c r="P131" i="4"/>
  <c r="P200" i="3"/>
  <c r="Q15" i="3"/>
  <c r="Q137" i="6"/>
  <c r="Q137" i="8" s="1"/>
  <c r="R137" i="9" s="1"/>
  <c r="Q179" i="3"/>
  <c r="P29" i="6"/>
  <c r="P29" i="8" s="1"/>
  <c r="Q29" i="9" s="1"/>
  <c r="R159" i="3"/>
  <c r="P161" i="5"/>
  <c r="P161" i="6" s="1"/>
  <c r="P161" i="8" s="1"/>
  <c r="Q161" i="9" s="1"/>
  <c r="P161" i="4"/>
  <c r="P122" i="5"/>
  <c r="P122" i="6" s="1"/>
  <c r="P122" i="8" s="1"/>
  <c r="Q122" i="9" s="1"/>
  <c r="P122" i="4"/>
  <c r="P138" i="4"/>
  <c r="P138" i="5"/>
  <c r="P138" i="6" s="1"/>
  <c r="P138" i="8" s="1"/>
  <c r="Q138" i="9" s="1"/>
  <c r="S88" i="4"/>
  <c r="S164" i="4"/>
  <c r="P124" i="5"/>
  <c r="P124" i="6" s="1"/>
  <c r="P124" i="8" s="1"/>
  <c r="Q124" i="9" s="1"/>
  <c r="P124" i="4"/>
  <c r="Q173" i="3"/>
  <c r="P16" i="4"/>
  <c r="P16" i="5"/>
  <c r="Q31" i="5"/>
  <c r="Q31" i="6" s="1"/>
  <c r="Q31" i="8" s="1"/>
  <c r="R31" i="9" s="1"/>
  <c r="Q31" i="4"/>
  <c r="Q28" i="6"/>
  <c r="Q28" i="8" s="1"/>
  <c r="R28" i="9" s="1"/>
  <c r="P162" i="5"/>
  <c r="P162" i="6" s="1"/>
  <c r="P162" i="8" s="1"/>
  <c r="Q162" i="9" s="1"/>
  <c r="P162" i="4"/>
  <c r="P47" i="5"/>
  <c r="P47" i="6" s="1"/>
  <c r="P47" i="8" s="1"/>
  <c r="Q47" i="9" s="1"/>
  <c r="P47" i="4"/>
  <c r="P30" i="5"/>
  <c r="P30" i="4"/>
  <c r="Q100" i="3"/>
  <c r="P165" i="6"/>
  <c r="P165" i="8" s="1"/>
  <c r="Q165" i="9" s="1"/>
  <c r="Q112" i="3"/>
  <c r="P22" i="4"/>
  <c r="P22" i="5"/>
  <c r="Q53" i="5"/>
  <c r="Q53" i="6" s="1"/>
  <c r="Q53" i="8" s="1"/>
  <c r="R53" i="9" s="1"/>
  <c r="Q53" i="4"/>
  <c r="P154" i="5"/>
  <c r="P154" i="6" s="1"/>
  <c r="P154" i="8" s="1"/>
  <c r="Q154" i="9" s="1"/>
  <c r="P154" i="4"/>
  <c r="P192" i="5"/>
  <c r="P192" i="6" s="1"/>
  <c r="P192" i="8" s="1"/>
  <c r="Q192" i="9" s="1"/>
  <c r="P192" i="4"/>
  <c r="Q182" i="4"/>
  <c r="Q182" i="5"/>
  <c r="Q182" i="6" s="1"/>
  <c r="Q182" i="8" s="1"/>
  <c r="R182" i="9" s="1"/>
  <c r="P74" i="5"/>
  <c r="P74" i="6" s="1"/>
  <c r="P74" i="8" s="1"/>
  <c r="Q74" i="9" s="1"/>
  <c r="P74" i="4"/>
  <c r="Q52" i="6"/>
  <c r="Q52" i="8" s="1"/>
  <c r="R52" i="9" s="1"/>
  <c r="O143" i="6"/>
  <c r="O143" i="8" s="1"/>
  <c r="P143" i="9" s="1"/>
  <c r="Q170" i="3"/>
  <c r="O169" i="5"/>
  <c r="O169" i="4"/>
  <c r="O66" i="4"/>
  <c r="O66" i="5"/>
  <c r="Q90" i="6"/>
  <c r="Q90" i="8" s="1"/>
  <c r="R90" i="9" s="1"/>
  <c r="Q152" i="4"/>
  <c r="Q152" i="5"/>
  <c r="P129" i="5"/>
  <c r="P129" i="4"/>
  <c r="Q75" i="5"/>
  <c r="Q75" i="6" s="1"/>
  <c r="Q75" i="8" s="1"/>
  <c r="R75" i="9" s="1"/>
  <c r="Q75" i="4"/>
  <c r="Q42" i="5"/>
  <c r="Q42" i="4"/>
  <c r="P103" i="6"/>
  <c r="P103" i="8" s="1"/>
  <c r="Q103" i="9" s="1"/>
  <c r="Q158" i="3"/>
  <c r="P191" i="5"/>
  <c r="P191" i="6" s="1"/>
  <c r="P191" i="8" s="1"/>
  <c r="Q191" i="9" s="1"/>
  <c r="P191" i="4"/>
  <c r="Q5" i="3"/>
  <c r="P187" i="5"/>
  <c r="P187" i="6" s="1"/>
  <c r="P187" i="8" s="1"/>
  <c r="Q187" i="9" s="1"/>
  <c r="P187" i="4"/>
  <c r="R60" i="4"/>
  <c r="R60" i="5"/>
  <c r="R60" i="6" s="1"/>
  <c r="R60" i="8" s="1"/>
  <c r="S60" i="9" s="1"/>
  <c r="S21" i="5"/>
  <c r="Q79" i="5"/>
  <c r="Q79" i="6" s="1"/>
  <c r="Q79" i="8" s="1"/>
  <c r="R79" i="9" s="1"/>
  <c r="Q79" i="4"/>
  <c r="P43" i="6"/>
  <c r="P43" i="8" s="1"/>
  <c r="Q43" i="9" s="1"/>
  <c r="S120" i="4"/>
  <c r="S94" i="4"/>
  <c r="P198" i="5"/>
  <c r="P198" i="6" s="1"/>
  <c r="P198" i="8" s="1"/>
  <c r="Q198" i="9" s="1"/>
  <c r="P198" i="4"/>
  <c r="P104" i="4"/>
  <c r="P104" i="5"/>
  <c r="P83" i="5"/>
  <c r="P83" i="4"/>
  <c r="P128" i="6"/>
  <c r="P128" i="8" s="1"/>
  <c r="Q128" i="9" s="1"/>
  <c r="P147" i="6"/>
  <c r="P147" i="8" s="1"/>
  <c r="Q147" i="9" s="1"/>
  <c r="P178" i="3"/>
  <c r="P51" i="3"/>
  <c r="Q190" i="5"/>
  <c r="Q190" i="4"/>
  <c r="Q13" i="3"/>
  <c r="Q160" i="4"/>
  <c r="Q160" i="5"/>
  <c r="Q46" i="5"/>
  <c r="Q46" i="6" s="1"/>
  <c r="Q46" i="8" s="1"/>
  <c r="R46" i="9" s="1"/>
  <c r="Q46" i="4"/>
  <c r="Q105" i="5"/>
  <c r="Q105" i="6" s="1"/>
  <c r="Q105" i="8" s="1"/>
  <c r="R105" i="9" s="1"/>
  <c r="Q105" i="4"/>
  <c r="O171" i="3"/>
  <c r="P63" i="3"/>
  <c r="S142" i="4"/>
  <c r="O139" i="6"/>
  <c r="O139" i="8" s="1"/>
  <c r="P139" i="9" s="1"/>
  <c r="P111" i="4"/>
  <c r="P111" i="5"/>
  <c r="P32" i="4"/>
  <c r="P32" i="5"/>
  <c r="P32" i="6" s="1"/>
  <c r="P32" i="8" s="1"/>
  <c r="Q32" i="9" s="1"/>
  <c r="P163" i="3"/>
  <c r="Q166" i="3"/>
  <c r="Q37" i="5"/>
  <c r="Q37" i="6" s="1"/>
  <c r="Q37" i="8" s="1"/>
  <c r="R37" i="9" s="1"/>
  <c r="Q37" i="4"/>
  <c r="P12" i="5"/>
  <c r="P12" i="4"/>
  <c r="P35" i="6"/>
  <c r="P35" i="8" s="1"/>
  <c r="Q35" i="9" s="1"/>
  <c r="P168" i="6"/>
  <c r="P168" i="8" s="1"/>
  <c r="Q168" i="9" s="1"/>
  <c r="Q72" i="4"/>
  <c r="Q72" i="5"/>
  <c r="Q72" i="6" s="1"/>
  <c r="Q72" i="8" s="1"/>
  <c r="R72" i="9" s="1"/>
  <c r="Q19" i="3"/>
  <c r="Q49" i="3"/>
  <c r="P116" i="3"/>
  <c r="R141" i="3"/>
  <c r="Q156" i="3"/>
  <c r="Q71" i="3"/>
  <c r="Q181" i="5"/>
  <c r="Q181" i="4"/>
  <c r="R180" i="3"/>
  <c r="Q150" i="4"/>
  <c r="Q150" i="5"/>
  <c r="Q50" i="5"/>
  <c r="Q50" i="6" s="1"/>
  <c r="Q50" i="8" s="1"/>
  <c r="R50" i="9" s="1"/>
  <c r="Q50" i="4"/>
  <c r="P96" i="5"/>
  <c r="P96" i="6" s="1"/>
  <c r="P96" i="8" s="1"/>
  <c r="Q96" i="9" s="1"/>
  <c r="P96" i="4"/>
  <c r="Q144" i="6"/>
  <c r="Q144" i="8" s="1"/>
  <c r="R144" i="9" s="1"/>
  <c r="O99" i="6"/>
  <c r="O99" i="8" s="1"/>
  <c r="P99" i="9" s="1"/>
  <c r="Q188" i="4"/>
  <c r="Q188" i="5"/>
  <c r="Q68" i="6"/>
  <c r="Q68" i="8" s="1"/>
  <c r="R68" i="9" s="1"/>
  <c r="Q125" i="3"/>
  <c r="Q193" i="5"/>
  <c r="Q193" i="6" s="1"/>
  <c r="Q193" i="8" s="1"/>
  <c r="R193" i="9" s="1"/>
  <c r="Q193" i="4"/>
  <c r="Q26" i="5"/>
  <c r="Q26" i="4"/>
  <c r="P146" i="3"/>
  <c r="Q189" i="3"/>
  <c r="Q62" i="5"/>
  <c r="Q62" i="4"/>
  <c r="Q87" i="5"/>
  <c r="Q87" i="6" s="1"/>
  <c r="Q87" i="8" s="1"/>
  <c r="R87" i="9" s="1"/>
  <c r="Q87" i="4"/>
  <c r="Q2" i="4"/>
  <c r="Q2" i="5"/>
  <c r="Q2" i="6" s="1"/>
  <c r="Q2" i="8" s="1"/>
  <c r="R2" i="9" s="1"/>
  <c r="S110" i="6"/>
  <c r="S110" i="8" s="1"/>
  <c r="T110" i="9" s="1"/>
  <c r="S185" i="6"/>
  <c r="S185" i="8" s="1"/>
  <c r="T185" i="9" s="1"/>
  <c r="S155" i="6"/>
  <c r="S155" i="8" s="1"/>
  <c r="T155" i="9" s="1"/>
  <c r="S85" i="6"/>
  <c r="S85" i="8" s="1"/>
  <c r="T85" i="9" s="1"/>
  <c r="S97" i="6"/>
  <c r="S97" i="8" s="1"/>
  <c r="T97" i="9" s="1"/>
  <c r="S107" i="6"/>
  <c r="S107" i="8" s="1"/>
  <c r="T107" i="9" s="1"/>
  <c r="S184" i="6"/>
  <c r="S184" i="8" s="1"/>
  <c r="T184" i="9" s="1"/>
  <c r="S89" i="6"/>
  <c r="S89" i="8" s="1"/>
  <c r="T89" i="9" s="1"/>
  <c r="S135" i="6"/>
  <c r="S135" i="8" s="1"/>
  <c r="T135" i="9" s="1"/>
  <c r="S9" i="6"/>
  <c r="S9" i="8" s="1"/>
  <c r="T9" i="9" s="1"/>
  <c r="S88" i="6"/>
  <c r="S88" i="8" s="1"/>
  <c r="T88" i="9" s="1"/>
  <c r="S120" i="6"/>
  <c r="S120" i="8" s="1"/>
  <c r="T120" i="9" s="1"/>
  <c r="S101" i="6"/>
  <c r="S101" i="8" s="1"/>
  <c r="T101" i="9" s="1"/>
  <c r="S94" i="6"/>
  <c r="S94" i="8" s="1"/>
  <c r="T94" i="9" s="1"/>
  <c r="S61" i="6"/>
  <c r="S61" i="8" s="1"/>
  <c r="T61" i="9" s="1"/>
  <c r="S151" i="6"/>
  <c r="S151" i="8" s="1"/>
  <c r="T151" i="9" s="1"/>
  <c r="S164" i="6"/>
  <c r="S164" i="8" s="1"/>
  <c r="T164" i="9" s="1"/>
  <c r="S196" i="6"/>
  <c r="S196" i="8" s="1"/>
  <c r="T196" i="9" s="1"/>
  <c r="S142" i="6"/>
  <c r="S142" i="8" s="1"/>
  <c r="T142" i="9" s="1"/>
  <c r="S69" i="6"/>
  <c r="S69" i="8" s="1"/>
  <c r="T69" i="9" s="1"/>
  <c r="S132" i="6"/>
  <c r="S132" i="8" s="1"/>
  <c r="T132" i="9" s="1"/>
  <c r="S91" i="6"/>
  <c r="S91" i="8" s="1"/>
  <c r="T91" i="9" s="1"/>
  <c r="S177" i="3" l="1"/>
  <c r="T140" i="5"/>
  <c r="T140" i="6" s="1"/>
  <c r="T140" i="8" s="1"/>
  <c r="U140" i="9" s="1"/>
  <c r="T8" i="3"/>
  <c r="T8" i="5" s="1"/>
  <c r="Q128" i="3"/>
  <c r="T135" i="3"/>
  <c r="T135" i="4" s="1"/>
  <c r="R137" i="3"/>
  <c r="Q77" i="3"/>
  <c r="Q36" i="3"/>
  <c r="R108" i="3"/>
  <c r="O17" i="3"/>
  <c r="T184" i="3"/>
  <c r="T184" i="4" s="1"/>
  <c r="R68" i="3"/>
  <c r="Q134" i="3"/>
  <c r="T101" i="3"/>
  <c r="T101" i="4" s="1"/>
  <c r="R56" i="3"/>
  <c r="Q35" i="3"/>
  <c r="R201" i="3"/>
  <c r="P139" i="3"/>
  <c r="R144" i="3"/>
  <c r="Q86" i="3"/>
  <c r="Q18" i="3"/>
  <c r="R41" i="3"/>
  <c r="R90" i="3"/>
  <c r="Q168" i="3"/>
  <c r="Q165" i="3"/>
  <c r="Q198" i="3"/>
  <c r="P82" i="6"/>
  <c r="P82" i="8" s="1"/>
  <c r="Q82" i="9" s="1"/>
  <c r="R119" i="6"/>
  <c r="R119" i="8" s="1"/>
  <c r="S119" i="9" s="1"/>
  <c r="R92" i="4"/>
  <c r="R92" i="5"/>
  <c r="R92" i="6" s="1"/>
  <c r="R92" i="8" s="1"/>
  <c r="S92" i="9" s="1"/>
  <c r="Q152" i="6"/>
  <c r="Q152" i="8" s="1"/>
  <c r="R152" i="9" s="1"/>
  <c r="Q138" i="3"/>
  <c r="Q39" i="4"/>
  <c r="Q39" i="5"/>
  <c r="Q39" i="6" s="1"/>
  <c r="Q39" i="8" s="1"/>
  <c r="R39" i="9" s="1"/>
  <c r="Q78" i="5"/>
  <c r="Q78" i="6" s="1"/>
  <c r="Q78" i="8" s="1"/>
  <c r="R78" i="9" s="1"/>
  <c r="Q78" i="4"/>
  <c r="T142" i="3"/>
  <c r="T142" i="5" s="1"/>
  <c r="T155" i="3"/>
  <c r="T155" i="4" s="1"/>
  <c r="Q166" i="4"/>
  <c r="Q166" i="5"/>
  <c r="Q166" i="6" s="1"/>
  <c r="Q166" i="8" s="1"/>
  <c r="R166" i="9" s="1"/>
  <c r="O171" i="5"/>
  <c r="O171" i="6" s="1"/>
  <c r="O171" i="8" s="1"/>
  <c r="P171" i="9" s="1"/>
  <c r="O171" i="4"/>
  <c r="Q147" i="3"/>
  <c r="Q43" i="3"/>
  <c r="Q5" i="4"/>
  <c r="Q5" i="5"/>
  <c r="Q5" i="6" s="1"/>
  <c r="Q5" i="8" s="1"/>
  <c r="R5" i="9" s="1"/>
  <c r="R31" i="3"/>
  <c r="S136" i="3"/>
  <c r="Q197" i="5"/>
  <c r="Q197" i="6" s="1"/>
  <c r="Q197" i="8" s="1"/>
  <c r="R197" i="9" s="1"/>
  <c r="Q197" i="4"/>
  <c r="R148" i="3"/>
  <c r="P114" i="5"/>
  <c r="P114" i="4"/>
  <c r="R55" i="4"/>
  <c r="R55" i="5"/>
  <c r="R55" i="6" s="1"/>
  <c r="R55" i="8" s="1"/>
  <c r="S55" i="9" s="1"/>
  <c r="T69" i="3"/>
  <c r="T69" i="5" s="1"/>
  <c r="T196" i="3"/>
  <c r="T196" i="5" s="1"/>
  <c r="T151" i="3"/>
  <c r="T151" i="5" s="1"/>
  <c r="T185" i="3"/>
  <c r="T185" i="4" s="1"/>
  <c r="Q189" i="5"/>
  <c r="Q189" i="6" s="1"/>
  <c r="Q189" i="8" s="1"/>
  <c r="R189" i="9" s="1"/>
  <c r="Q189" i="4"/>
  <c r="Q74" i="3"/>
  <c r="Q112" i="4"/>
  <c r="Q112" i="5"/>
  <c r="P16" i="6"/>
  <c r="P16" i="8" s="1"/>
  <c r="Q16" i="9" s="1"/>
  <c r="P200" i="4"/>
  <c r="P200" i="5"/>
  <c r="P117" i="5"/>
  <c r="P117" i="4"/>
  <c r="Q84" i="5"/>
  <c r="Q84" i="6" s="1"/>
  <c r="Q84" i="8" s="1"/>
  <c r="R84" i="9" s="1"/>
  <c r="Q84" i="4"/>
  <c r="P195" i="5"/>
  <c r="P195" i="4"/>
  <c r="P34" i="5"/>
  <c r="P34" i="4"/>
  <c r="T132" i="3"/>
  <c r="T132" i="5" s="1"/>
  <c r="Q145" i="3"/>
  <c r="P63" i="5"/>
  <c r="P63" i="6" s="1"/>
  <c r="P63" i="8" s="1"/>
  <c r="Q63" i="9" s="1"/>
  <c r="P63" i="4"/>
  <c r="P22" i="6"/>
  <c r="P22" i="8" s="1"/>
  <c r="Q22" i="9" s="1"/>
  <c r="Q181" i="6"/>
  <c r="Q181" i="8" s="1"/>
  <c r="R181" i="9" s="1"/>
  <c r="Q122" i="3"/>
  <c r="Q95" i="5"/>
  <c r="Q95" i="4"/>
  <c r="Q32" i="3"/>
  <c r="Q175" i="5"/>
  <c r="Q175" i="4"/>
  <c r="T120" i="3"/>
  <c r="T120" i="4" s="1"/>
  <c r="T88" i="3"/>
  <c r="T88" i="5" s="1"/>
  <c r="T107" i="3"/>
  <c r="T107" i="4" s="1"/>
  <c r="Q71" i="4"/>
  <c r="Q71" i="5"/>
  <c r="Q71" i="6" s="1"/>
  <c r="Q71" i="8" s="1"/>
  <c r="R71" i="9" s="1"/>
  <c r="P111" i="6"/>
  <c r="P111" i="8" s="1"/>
  <c r="Q111" i="9" s="1"/>
  <c r="P83" i="6"/>
  <c r="P83" i="8" s="1"/>
  <c r="Q83" i="9" s="1"/>
  <c r="S60" i="3"/>
  <c r="Q103" i="3"/>
  <c r="O169" i="6"/>
  <c r="O169" i="8" s="1"/>
  <c r="P169" i="9" s="1"/>
  <c r="Q192" i="3"/>
  <c r="R159" i="4"/>
  <c r="R159" i="5"/>
  <c r="R159" i="6" s="1"/>
  <c r="R159" i="8" s="1"/>
  <c r="S159" i="9" s="1"/>
  <c r="R199" i="3"/>
  <c r="P172" i="5"/>
  <c r="P172" i="4"/>
  <c r="S7" i="3"/>
  <c r="P113" i="5"/>
  <c r="P113" i="4"/>
  <c r="Q157" i="5"/>
  <c r="Q157" i="6" s="1"/>
  <c r="Q157" i="8" s="1"/>
  <c r="R157" i="9" s="1"/>
  <c r="Q157" i="4"/>
  <c r="Q58" i="6"/>
  <c r="Q58" i="8" s="1"/>
  <c r="R58" i="9" s="1"/>
  <c r="R37" i="3"/>
  <c r="R64" i="3"/>
  <c r="Q188" i="6"/>
  <c r="Q188" i="8" s="1"/>
  <c r="R188" i="9" s="1"/>
  <c r="T9" i="3"/>
  <c r="T9" i="5" s="1"/>
  <c r="R105" i="3"/>
  <c r="Q131" i="3"/>
  <c r="Q98" i="5"/>
  <c r="Q98" i="4"/>
  <c r="R46" i="3"/>
  <c r="R27" i="4"/>
  <c r="R27" i="5"/>
  <c r="R27" i="6" s="1"/>
  <c r="R27" i="8" s="1"/>
  <c r="S27" i="9" s="1"/>
  <c r="Q173" i="5"/>
  <c r="Q173" i="6" s="1"/>
  <c r="Q173" i="8" s="1"/>
  <c r="R173" i="9" s="1"/>
  <c r="Q173" i="4"/>
  <c r="T123" i="3"/>
  <c r="T123" i="5" s="1"/>
  <c r="Q96" i="3"/>
  <c r="P30" i="6"/>
  <c r="P30" i="8" s="1"/>
  <c r="Q30" i="9" s="1"/>
  <c r="Q25" i="3"/>
  <c r="P3" i="4"/>
  <c r="P3" i="5"/>
  <c r="P48" i="6"/>
  <c r="P48" i="8" s="1"/>
  <c r="Q48" i="9" s="1"/>
  <c r="Q133" i="5"/>
  <c r="Q133" i="6" s="1"/>
  <c r="Q133" i="8" s="1"/>
  <c r="R133" i="9" s="1"/>
  <c r="Q133" i="4"/>
  <c r="T85" i="3"/>
  <c r="T85" i="5" s="1"/>
  <c r="P116" i="5"/>
  <c r="P116" i="4"/>
  <c r="O106" i="6"/>
  <c r="O106" i="8" s="1"/>
  <c r="P106" i="9" s="1"/>
  <c r="T20" i="3"/>
  <c r="T20" i="5" s="1"/>
  <c r="P178" i="5"/>
  <c r="P178" i="6" s="1"/>
  <c r="P178" i="8" s="1"/>
  <c r="Q178" i="9" s="1"/>
  <c r="P178" i="4"/>
  <c r="P99" i="3"/>
  <c r="R182" i="3"/>
  <c r="Q23" i="5"/>
  <c r="Q23" i="6" s="1"/>
  <c r="Q23" i="8" s="1"/>
  <c r="R23" i="9" s="1"/>
  <c r="Q23" i="4"/>
  <c r="T89" i="3"/>
  <c r="T89" i="4" s="1"/>
  <c r="R153" i="3"/>
  <c r="Q160" i="6"/>
  <c r="Q160" i="8" s="1"/>
  <c r="R160" i="9" s="1"/>
  <c r="Q100" i="5"/>
  <c r="Q100" i="4"/>
  <c r="R73" i="3"/>
  <c r="T97" i="3"/>
  <c r="T97" i="5" s="1"/>
  <c r="Q13" i="5"/>
  <c r="Q13" i="6" s="1"/>
  <c r="Q13" i="8" s="1"/>
  <c r="R13" i="9" s="1"/>
  <c r="Q13" i="4"/>
  <c r="Q170" i="5"/>
  <c r="Q170" i="6" s="1"/>
  <c r="Q170" i="8" s="1"/>
  <c r="R170" i="9" s="1"/>
  <c r="Q170" i="4"/>
  <c r="Q154" i="3"/>
  <c r="Q124" i="3"/>
  <c r="Q29" i="3"/>
  <c r="Q80" i="3"/>
  <c r="Q76" i="3"/>
  <c r="P11" i="5"/>
  <c r="P11" i="4"/>
  <c r="T61" i="3"/>
  <c r="T61" i="5" s="1"/>
  <c r="P129" i="6"/>
  <c r="P129" i="8" s="1"/>
  <c r="Q129" i="9" s="1"/>
  <c r="P38" i="6"/>
  <c r="P38" i="8" s="1"/>
  <c r="Q38" i="9" s="1"/>
  <c r="T110" i="3"/>
  <c r="T110" i="4" s="1"/>
  <c r="Q49" i="4"/>
  <c r="Q49" i="5"/>
  <c r="Q49" i="6" s="1"/>
  <c r="Q49" i="8" s="1"/>
  <c r="R49" i="9" s="1"/>
  <c r="O66" i="6"/>
  <c r="O66" i="8" s="1"/>
  <c r="P66" i="9" s="1"/>
  <c r="T40" i="3"/>
  <c r="T40" i="5" s="1"/>
  <c r="Q45" i="3"/>
  <c r="P130" i="3"/>
  <c r="R50" i="3"/>
  <c r="Q156" i="5"/>
  <c r="Q156" i="4"/>
  <c r="P104" i="6"/>
  <c r="P104" i="8" s="1"/>
  <c r="Q104" i="9" s="1"/>
  <c r="Q42" i="6"/>
  <c r="Q42" i="8" s="1"/>
  <c r="R42" i="9" s="1"/>
  <c r="P143" i="3"/>
  <c r="Q47" i="3"/>
  <c r="Q93" i="5"/>
  <c r="Q93" i="6" s="1"/>
  <c r="Q93" i="8" s="1"/>
  <c r="R93" i="9" s="1"/>
  <c r="Q93" i="4"/>
  <c r="R81" i="3"/>
  <c r="Q121" i="6"/>
  <c r="Q121" i="8" s="1"/>
  <c r="R121" i="9" s="1"/>
  <c r="S14" i="3"/>
  <c r="P109" i="6"/>
  <c r="P109" i="8" s="1"/>
  <c r="Q109" i="9" s="1"/>
  <c r="O186" i="4"/>
  <c r="O186" i="5"/>
  <c r="O186" i="6" s="1"/>
  <c r="O186" i="8" s="1"/>
  <c r="P186" i="9" s="1"/>
  <c r="Q187" i="3"/>
  <c r="R180" i="5"/>
  <c r="R180" i="6" s="1"/>
  <c r="R180" i="8" s="1"/>
  <c r="S180" i="9" s="1"/>
  <c r="R180" i="4"/>
  <c r="R33" i="3"/>
  <c r="P146" i="5"/>
  <c r="P146" i="6" s="1"/>
  <c r="P146" i="8" s="1"/>
  <c r="Q146" i="9" s="1"/>
  <c r="P146" i="4"/>
  <c r="Q167" i="3"/>
  <c r="T176" i="3"/>
  <c r="T176" i="5" s="1"/>
  <c r="Q6" i="4"/>
  <c r="Q6" i="5"/>
  <c r="Q6" i="6" s="1"/>
  <c r="Q6" i="8" s="1"/>
  <c r="R6" i="9" s="1"/>
  <c r="S21" i="6"/>
  <c r="S21" i="8" s="1"/>
  <c r="T21" i="9" s="1"/>
  <c r="R87" i="3"/>
  <c r="R193" i="3"/>
  <c r="Q190" i="6"/>
  <c r="Q190" i="8" s="1"/>
  <c r="R190" i="9" s="1"/>
  <c r="Q179" i="5"/>
  <c r="Q179" i="6" s="1"/>
  <c r="Q179" i="8" s="1"/>
  <c r="R179" i="9" s="1"/>
  <c r="Q179" i="4"/>
  <c r="Q149" i="6"/>
  <c r="Q149" i="8" s="1"/>
  <c r="R149" i="9" s="1"/>
  <c r="P24" i="6"/>
  <c r="P24" i="8" s="1"/>
  <c r="Q24" i="9" s="1"/>
  <c r="Q127" i="4"/>
  <c r="Q127" i="5"/>
  <c r="O67" i="4"/>
  <c r="O67" i="5"/>
  <c r="R28" i="3"/>
  <c r="R10" i="5"/>
  <c r="R10" i="6" s="1"/>
  <c r="R10" i="8" s="1"/>
  <c r="S10" i="9" s="1"/>
  <c r="R10" i="4"/>
  <c r="Q15" i="5"/>
  <c r="Q15" i="6" s="1"/>
  <c r="Q15" i="8" s="1"/>
  <c r="R15" i="9" s="1"/>
  <c r="Q15" i="4"/>
  <c r="Q183" i="5"/>
  <c r="Q183" i="6" s="1"/>
  <c r="Q183" i="8" s="1"/>
  <c r="R183" i="9" s="1"/>
  <c r="Q183" i="4"/>
  <c r="Q191" i="3"/>
  <c r="R79" i="3"/>
  <c r="Q59" i="5"/>
  <c r="Q59" i="6" s="1"/>
  <c r="Q59" i="8" s="1"/>
  <c r="R59" i="9" s="1"/>
  <c r="Q59" i="4"/>
  <c r="Q161" i="3"/>
  <c r="Q70" i="6"/>
  <c r="Q70" i="8" s="1"/>
  <c r="R70" i="9" s="1"/>
  <c r="R72" i="3"/>
  <c r="R54" i="3"/>
  <c r="T164" i="3"/>
  <c r="T164" i="4" s="1"/>
  <c r="Q150" i="6"/>
  <c r="Q150" i="8" s="1"/>
  <c r="R150" i="9" s="1"/>
  <c r="R141" i="5"/>
  <c r="R141" i="6" s="1"/>
  <c r="R141" i="8" s="1"/>
  <c r="S141" i="9" s="1"/>
  <c r="R141" i="4"/>
  <c r="R75" i="3"/>
  <c r="R52" i="3"/>
  <c r="R53" i="3"/>
  <c r="Q162" i="3"/>
  <c r="Q57" i="3"/>
  <c r="P194" i="4"/>
  <c r="P194" i="5"/>
  <c r="P115" i="4"/>
  <c r="P115" i="5"/>
  <c r="T94" i="3"/>
  <c r="T94" i="5" s="1"/>
  <c r="P163" i="5"/>
  <c r="P163" i="6" s="1"/>
  <c r="P163" i="8" s="1"/>
  <c r="Q163" i="9" s="1"/>
  <c r="P163" i="4"/>
  <c r="Q174" i="6"/>
  <c r="Q174" i="8" s="1"/>
  <c r="R174" i="9" s="1"/>
  <c r="O65" i="5"/>
  <c r="O65" i="4"/>
  <c r="Q19" i="5"/>
  <c r="Q19" i="6" s="1"/>
  <c r="Q19" i="8" s="1"/>
  <c r="R19" i="9" s="1"/>
  <c r="Q19" i="4"/>
  <c r="Q158" i="5"/>
  <c r="Q158" i="6" s="1"/>
  <c r="Q158" i="8" s="1"/>
  <c r="R158" i="9" s="1"/>
  <c r="Q158" i="4"/>
  <c r="R4" i="5"/>
  <c r="R4" i="4"/>
  <c r="Q26" i="6"/>
  <c r="Q26" i="8" s="1"/>
  <c r="R26" i="9" s="1"/>
  <c r="T91" i="3"/>
  <c r="T91" i="5" s="1"/>
  <c r="Q62" i="6"/>
  <c r="Q62" i="8" s="1"/>
  <c r="R62" i="9" s="1"/>
  <c r="Q125" i="5"/>
  <c r="Q125" i="6" s="1"/>
  <c r="Q125" i="8" s="1"/>
  <c r="R125" i="9" s="1"/>
  <c r="Q125" i="4"/>
  <c r="P12" i="6"/>
  <c r="P12" i="8" s="1"/>
  <c r="Q12" i="9" s="1"/>
  <c r="P51" i="4"/>
  <c r="P51" i="5"/>
  <c r="P51" i="6" s="1"/>
  <c r="P51" i="8" s="1"/>
  <c r="Q51" i="9" s="1"/>
  <c r="Q118" i="4"/>
  <c r="Q118" i="5"/>
  <c r="Q44" i="5"/>
  <c r="Q44" i="6" s="1"/>
  <c r="Q44" i="8" s="1"/>
  <c r="R44" i="9" s="1"/>
  <c r="Q44" i="4"/>
  <c r="Q102" i="5"/>
  <c r="Q102" i="4"/>
  <c r="P126" i="5"/>
  <c r="P126" i="4"/>
  <c r="R2" i="3"/>
  <c r="T9" i="4"/>
  <c r="T8" i="4" l="1"/>
  <c r="T155" i="5"/>
  <c r="T184" i="5"/>
  <c r="T184" i="6" s="1"/>
  <c r="T184" i="8" s="1"/>
  <c r="U184" i="9" s="1"/>
  <c r="T132" i="4"/>
  <c r="T94" i="4"/>
  <c r="T40" i="4"/>
  <c r="T164" i="5"/>
  <c r="T164" i="6" s="1"/>
  <c r="T164" i="8" s="1"/>
  <c r="U164" i="9" s="1"/>
  <c r="T196" i="4"/>
  <c r="T107" i="5"/>
  <c r="T107" i="6" s="1"/>
  <c r="T107" i="8" s="1"/>
  <c r="U107" i="9" s="1"/>
  <c r="T120" i="5"/>
  <c r="T120" i="6" s="1"/>
  <c r="T120" i="8" s="1"/>
  <c r="U120" i="9" s="1"/>
  <c r="T110" i="5"/>
  <c r="T110" i="6" s="1"/>
  <c r="T110" i="8" s="1"/>
  <c r="U110" i="9" s="1"/>
  <c r="T61" i="4"/>
  <c r="T69" i="4"/>
  <c r="T101" i="5"/>
  <c r="T101" i="6" s="1"/>
  <c r="T101" i="8" s="1"/>
  <c r="U101" i="9" s="1"/>
  <c r="T135" i="5"/>
  <c r="T135" i="6" s="1"/>
  <c r="T135" i="8" s="1"/>
  <c r="U135" i="9" s="1"/>
  <c r="T151" i="4"/>
  <c r="T97" i="4"/>
  <c r="T142" i="4"/>
  <c r="S177" i="4"/>
  <c r="S177" i="5"/>
  <c r="T89" i="5"/>
  <c r="T89" i="6" s="1"/>
  <c r="T89" i="8" s="1"/>
  <c r="U89" i="9" s="1"/>
  <c r="T176" i="4"/>
  <c r="T185" i="5"/>
  <c r="T185" i="6" s="1"/>
  <c r="T185" i="8" s="1"/>
  <c r="U185" i="9" s="1"/>
  <c r="P169" i="3"/>
  <c r="R42" i="3"/>
  <c r="R58" i="3"/>
  <c r="Q38" i="3"/>
  <c r="Q48" i="3"/>
  <c r="R181" i="3"/>
  <c r="T21" i="3"/>
  <c r="R149" i="3"/>
  <c r="Q109" i="3"/>
  <c r="R121" i="3"/>
  <c r="R152" i="3"/>
  <c r="Q111" i="3"/>
  <c r="R150" i="3"/>
  <c r="P106" i="3"/>
  <c r="R188" i="3"/>
  <c r="R174" i="3"/>
  <c r="R160" i="3"/>
  <c r="Q12" i="3"/>
  <c r="R26" i="3"/>
  <c r="P66" i="3"/>
  <c r="S119" i="3"/>
  <c r="Q129" i="3"/>
  <c r="Q82" i="3"/>
  <c r="P11" i="6"/>
  <c r="P11" i="8" s="1"/>
  <c r="Q11" i="9" s="1"/>
  <c r="R37" i="4"/>
  <c r="R37" i="5"/>
  <c r="R37" i="6" s="1"/>
  <c r="R37" i="8" s="1"/>
  <c r="S37" i="9" s="1"/>
  <c r="Q102" i="6"/>
  <c r="Q102" i="8" s="1"/>
  <c r="R102" i="9" s="1"/>
  <c r="P194" i="6"/>
  <c r="P194" i="8" s="1"/>
  <c r="Q194" i="9" s="1"/>
  <c r="Q127" i="6"/>
  <c r="Q127" i="8" s="1"/>
  <c r="R127" i="9" s="1"/>
  <c r="Q95" i="6"/>
  <c r="Q95" i="8" s="1"/>
  <c r="R95" i="9" s="1"/>
  <c r="Q147" i="5"/>
  <c r="Q147" i="6" s="1"/>
  <c r="Q147" i="8" s="1"/>
  <c r="R147" i="9" s="1"/>
  <c r="Q147" i="4"/>
  <c r="Q165" i="5"/>
  <c r="Q165" i="6" s="1"/>
  <c r="Q165" i="8" s="1"/>
  <c r="R165" i="9" s="1"/>
  <c r="Q165" i="4"/>
  <c r="R125" i="3"/>
  <c r="R19" i="3"/>
  <c r="R193" i="4"/>
  <c r="R193" i="5"/>
  <c r="R193" i="6" s="1"/>
  <c r="R193" i="8" s="1"/>
  <c r="S193" i="9" s="1"/>
  <c r="R33" i="5"/>
  <c r="R33" i="6" s="1"/>
  <c r="R33" i="8" s="1"/>
  <c r="S33" i="9" s="1"/>
  <c r="R33" i="4"/>
  <c r="S14" i="5"/>
  <c r="S14" i="6" s="1"/>
  <c r="S14" i="8" s="1"/>
  <c r="T14" i="9" s="1"/>
  <c r="S14" i="4"/>
  <c r="R49" i="3"/>
  <c r="R170" i="3"/>
  <c r="Q98" i="6"/>
  <c r="Q98" i="8" s="1"/>
  <c r="R98" i="9" s="1"/>
  <c r="Q192" i="5"/>
  <c r="Q192" i="4"/>
  <c r="P195" i="6"/>
  <c r="P195" i="8" s="1"/>
  <c r="Q195" i="9" s="1"/>
  <c r="R148" i="5"/>
  <c r="R148" i="6" s="1"/>
  <c r="R148" i="8" s="1"/>
  <c r="S148" i="9" s="1"/>
  <c r="R148" i="4"/>
  <c r="Q138" i="5"/>
  <c r="Q138" i="4"/>
  <c r="R201" i="4"/>
  <c r="R201" i="5"/>
  <c r="R201" i="6" s="1"/>
  <c r="R201" i="8" s="1"/>
  <c r="S201" i="9" s="1"/>
  <c r="R108" i="4"/>
  <c r="R108" i="5"/>
  <c r="R108" i="6" s="1"/>
  <c r="R108" i="8" s="1"/>
  <c r="S108" i="9" s="1"/>
  <c r="R79" i="5"/>
  <c r="R79" i="4"/>
  <c r="Q156" i="6"/>
  <c r="Q156" i="8" s="1"/>
  <c r="R156" i="9" s="1"/>
  <c r="P116" i="6"/>
  <c r="P116" i="8" s="1"/>
  <c r="Q116" i="9" s="1"/>
  <c r="Q122" i="5"/>
  <c r="Q122" i="4"/>
  <c r="P171" i="3"/>
  <c r="Q168" i="5"/>
  <c r="Q168" i="6" s="1"/>
  <c r="Q168" i="8" s="1"/>
  <c r="R168" i="9" s="1"/>
  <c r="Q168" i="4"/>
  <c r="Q32" i="5"/>
  <c r="Q32" i="6" s="1"/>
  <c r="Q32" i="8" s="1"/>
  <c r="R32" i="9" s="1"/>
  <c r="Q32" i="4"/>
  <c r="O65" i="6"/>
  <c r="O65" i="8" s="1"/>
  <c r="P65" i="9" s="1"/>
  <c r="R84" i="3"/>
  <c r="R90" i="4"/>
  <c r="R90" i="5"/>
  <c r="R90" i="6" s="1"/>
  <c r="R90" i="8" s="1"/>
  <c r="S90" i="9" s="1"/>
  <c r="Q191" i="5"/>
  <c r="Q191" i="6" s="1"/>
  <c r="Q191" i="8" s="1"/>
  <c r="R191" i="9" s="1"/>
  <c r="Q191" i="4"/>
  <c r="R133" i="3"/>
  <c r="R54" i="5"/>
  <c r="R54" i="6" s="1"/>
  <c r="R54" i="8" s="1"/>
  <c r="S54" i="9" s="1"/>
  <c r="R54" i="4"/>
  <c r="R183" i="3"/>
  <c r="R93" i="3"/>
  <c r="S7" i="4"/>
  <c r="S7" i="5"/>
  <c r="S7" i="6" s="1"/>
  <c r="S7" i="8" s="1"/>
  <c r="T7" i="9" s="1"/>
  <c r="S60" i="5"/>
  <c r="S60" i="6" s="1"/>
  <c r="S60" i="8" s="1"/>
  <c r="T60" i="9" s="1"/>
  <c r="S60" i="4"/>
  <c r="R41" i="4"/>
  <c r="R41" i="5"/>
  <c r="R137" i="5"/>
  <c r="R137" i="6" s="1"/>
  <c r="R137" i="8" s="1"/>
  <c r="S137" i="9" s="1"/>
  <c r="R137" i="4"/>
  <c r="O67" i="6"/>
  <c r="O67" i="8" s="1"/>
  <c r="P67" i="9" s="1"/>
  <c r="Q74" i="5"/>
  <c r="Q74" i="4"/>
  <c r="R158" i="3"/>
  <c r="R46" i="5"/>
  <c r="R46" i="4"/>
  <c r="O17" i="5"/>
  <c r="O17" i="6" s="1"/>
  <c r="O17" i="8" s="1"/>
  <c r="P17" i="9" s="1"/>
  <c r="O17" i="4"/>
  <c r="R62" i="3"/>
  <c r="R166" i="3"/>
  <c r="S180" i="3"/>
  <c r="Q96" i="5"/>
  <c r="Q96" i="6" s="1"/>
  <c r="Q96" i="8" s="1"/>
  <c r="R96" i="9" s="1"/>
  <c r="Q96" i="4"/>
  <c r="R6" i="3"/>
  <c r="Q80" i="5"/>
  <c r="Q80" i="4"/>
  <c r="P113" i="6"/>
  <c r="P113" i="8" s="1"/>
  <c r="Q113" i="9" s="1"/>
  <c r="S136" i="5"/>
  <c r="S136" i="4"/>
  <c r="P200" i="6"/>
  <c r="P200" i="8" s="1"/>
  <c r="Q200" i="9" s="1"/>
  <c r="T20" i="4"/>
  <c r="Q163" i="3"/>
  <c r="R53" i="5"/>
  <c r="R53" i="4"/>
  <c r="R179" i="3"/>
  <c r="P130" i="5"/>
  <c r="P130" i="4"/>
  <c r="R182" i="5"/>
  <c r="R182" i="6" s="1"/>
  <c r="R182" i="8" s="1"/>
  <c r="S182" i="9" s="1"/>
  <c r="R182" i="4"/>
  <c r="Q83" i="3"/>
  <c r="Q63" i="3"/>
  <c r="R31" i="5"/>
  <c r="R31" i="6" s="1"/>
  <c r="R31" i="8" s="1"/>
  <c r="S31" i="9" s="1"/>
  <c r="R31" i="4"/>
  <c r="Q43" i="4"/>
  <c r="Q43" i="5"/>
  <c r="Q154" i="5"/>
  <c r="Q154" i="6" s="1"/>
  <c r="Q154" i="8" s="1"/>
  <c r="R154" i="9" s="1"/>
  <c r="Q154" i="4"/>
  <c r="R197" i="3"/>
  <c r="R13" i="3"/>
  <c r="U140" i="3"/>
  <c r="U140" i="4" s="1"/>
  <c r="Q22" i="3"/>
  <c r="S92" i="3"/>
  <c r="R72" i="4"/>
  <c r="R72" i="5"/>
  <c r="R72" i="6" s="1"/>
  <c r="R72" i="8" s="1"/>
  <c r="S72" i="9" s="1"/>
  <c r="R15" i="3"/>
  <c r="P186" i="3"/>
  <c r="Q47" i="5"/>
  <c r="Q47" i="6" s="1"/>
  <c r="Q47" i="8" s="1"/>
  <c r="R47" i="9" s="1"/>
  <c r="Q47" i="4"/>
  <c r="R73" i="5"/>
  <c r="R73" i="6" s="1"/>
  <c r="R73" i="8" s="1"/>
  <c r="S73" i="9" s="1"/>
  <c r="R73" i="4"/>
  <c r="P3" i="6"/>
  <c r="P3" i="8" s="1"/>
  <c r="Q3" i="9" s="1"/>
  <c r="R173" i="3"/>
  <c r="P172" i="6"/>
  <c r="P172" i="8" s="1"/>
  <c r="Q172" i="9" s="1"/>
  <c r="Q175" i="6"/>
  <c r="Q175" i="8" s="1"/>
  <c r="R175" i="9" s="1"/>
  <c r="Q18" i="5"/>
  <c r="Q18" i="4"/>
  <c r="Q134" i="5"/>
  <c r="Q134" i="4"/>
  <c r="R190" i="3"/>
  <c r="Q30" i="3"/>
  <c r="P34" i="6"/>
  <c r="P34" i="8" s="1"/>
  <c r="Q34" i="9" s="1"/>
  <c r="S141" i="3"/>
  <c r="R153" i="4"/>
  <c r="R153" i="5"/>
  <c r="R153" i="6" s="1"/>
  <c r="R153" i="8" s="1"/>
  <c r="S153" i="9" s="1"/>
  <c r="Q36" i="5"/>
  <c r="Q36" i="4"/>
  <c r="R50" i="5"/>
  <c r="R50" i="4"/>
  <c r="R81" i="5"/>
  <c r="R81" i="6" s="1"/>
  <c r="R81" i="8" s="1"/>
  <c r="S81" i="9" s="1"/>
  <c r="R81" i="4"/>
  <c r="Q77" i="5"/>
  <c r="Q77" i="6" s="1"/>
  <c r="Q77" i="8" s="1"/>
  <c r="R77" i="9" s="1"/>
  <c r="Q77" i="4"/>
  <c r="Q118" i="6"/>
  <c r="Q118" i="8" s="1"/>
  <c r="R118" i="9" s="1"/>
  <c r="R52" i="5"/>
  <c r="R52" i="6" s="1"/>
  <c r="R52" i="8" s="1"/>
  <c r="S52" i="9" s="1"/>
  <c r="R52" i="4"/>
  <c r="Q45" i="4"/>
  <c r="Q45" i="5"/>
  <c r="Q29" i="5"/>
  <c r="Q29" i="4"/>
  <c r="P99" i="5"/>
  <c r="P99" i="4"/>
  <c r="Q145" i="5"/>
  <c r="Q145" i="6" s="1"/>
  <c r="Q145" i="8" s="1"/>
  <c r="R145" i="9" s="1"/>
  <c r="Q145" i="4"/>
  <c r="Q16" i="3"/>
  <c r="P115" i="6"/>
  <c r="P115" i="8" s="1"/>
  <c r="Q115" i="9" s="1"/>
  <c r="R71" i="3"/>
  <c r="Q198" i="5"/>
  <c r="Q198" i="6" s="1"/>
  <c r="Q198" i="8" s="1"/>
  <c r="R198" i="9" s="1"/>
  <c r="Q198" i="4"/>
  <c r="P114" i="6"/>
  <c r="P114" i="8" s="1"/>
  <c r="Q114" i="9" s="1"/>
  <c r="Q57" i="4"/>
  <c r="Q57" i="5"/>
  <c r="R87" i="5"/>
  <c r="R87" i="4"/>
  <c r="Q131" i="5"/>
  <c r="Q131" i="6" s="1"/>
  <c r="Q131" i="8" s="1"/>
  <c r="R131" i="9" s="1"/>
  <c r="Q131" i="4"/>
  <c r="Q162" i="4"/>
  <c r="Q162" i="5"/>
  <c r="Q187" i="5"/>
  <c r="Q187" i="6" s="1"/>
  <c r="Q187" i="8" s="1"/>
  <c r="R187" i="9" s="1"/>
  <c r="Q187" i="4"/>
  <c r="R105" i="5"/>
  <c r="R105" i="4"/>
  <c r="T85" i="4"/>
  <c r="Q51" i="3"/>
  <c r="R4" i="6"/>
  <c r="R4" i="8" s="1"/>
  <c r="S4" i="9" s="1"/>
  <c r="R70" i="3"/>
  <c r="S10" i="3"/>
  <c r="Q167" i="5"/>
  <c r="Q167" i="6" s="1"/>
  <c r="Q167" i="8" s="1"/>
  <c r="R167" i="9" s="1"/>
  <c r="Q167" i="4"/>
  <c r="P143" i="5"/>
  <c r="P143" i="4"/>
  <c r="Q100" i="6"/>
  <c r="Q100" i="8" s="1"/>
  <c r="R100" i="9" s="1"/>
  <c r="S27" i="3"/>
  <c r="R199" i="5"/>
  <c r="R199" i="6" s="1"/>
  <c r="R199" i="8" s="1"/>
  <c r="S199" i="9" s="1"/>
  <c r="R199" i="4"/>
  <c r="Q112" i="6"/>
  <c r="Q112" i="8" s="1"/>
  <c r="R112" i="9" s="1"/>
  <c r="R5" i="3"/>
  <c r="R78" i="3"/>
  <c r="Q86" i="5"/>
  <c r="Q86" i="6" s="1"/>
  <c r="Q86" i="8" s="1"/>
  <c r="R86" i="9" s="1"/>
  <c r="Q86" i="4"/>
  <c r="R68" i="5"/>
  <c r="R68" i="4"/>
  <c r="Q128" i="5"/>
  <c r="Q128" i="6" s="1"/>
  <c r="Q128" i="8" s="1"/>
  <c r="R128" i="9" s="1"/>
  <c r="Q128" i="4"/>
  <c r="Q104" i="3"/>
  <c r="R39" i="3"/>
  <c r="R59" i="3"/>
  <c r="Q24" i="3"/>
  <c r="Q76" i="4"/>
  <c r="Q76" i="5"/>
  <c r="Q76" i="6" s="1"/>
  <c r="Q76" i="8" s="1"/>
  <c r="R76" i="9" s="1"/>
  <c r="R189" i="3"/>
  <c r="R44" i="3"/>
  <c r="Q103" i="4"/>
  <c r="Q103" i="5"/>
  <c r="R56" i="4"/>
  <c r="R56" i="5"/>
  <c r="R23" i="3"/>
  <c r="T88" i="4"/>
  <c r="T123" i="4"/>
  <c r="T91" i="4"/>
  <c r="R75" i="5"/>
  <c r="R75" i="6" s="1"/>
  <c r="R75" i="8" s="1"/>
  <c r="S75" i="9" s="1"/>
  <c r="R75" i="4"/>
  <c r="Q124" i="5"/>
  <c r="Q124" i="6" s="1"/>
  <c r="Q124" i="8" s="1"/>
  <c r="R124" i="9" s="1"/>
  <c r="Q124" i="4"/>
  <c r="Q178" i="3"/>
  <c r="Q25" i="5"/>
  <c r="Q25" i="6" s="1"/>
  <c r="Q25" i="8" s="1"/>
  <c r="R25" i="9" s="1"/>
  <c r="Q25" i="4"/>
  <c r="R64" i="4"/>
  <c r="R64" i="5"/>
  <c r="R64" i="6" s="1"/>
  <c r="R64" i="8" s="1"/>
  <c r="S64" i="9" s="1"/>
  <c r="S55" i="3"/>
  <c r="Q146" i="3"/>
  <c r="P139" i="5"/>
  <c r="P139" i="6" s="1"/>
  <c r="P139" i="8" s="1"/>
  <c r="Q139" i="9" s="1"/>
  <c r="P139" i="4"/>
  <c r="R157" i="3"/>
  <c r="Q35" i="4"/>
  <c r="Q35" i="5"/>
  <c r="Q35" i="6" s="1"/>
  <c r="Q35" i="8" s="1"/>
  <c r="R35" i="9" s="1"/>
  <c r="P117" i="6"/>
  <c r="P117" i="8" s="1"/>
  <c r="Q117" i="9" s="1"/>
  <c r="P126" i="6"/>
  <c r="P126" i="8" s="1"/>
  <c r="Q126" i="9" s="1"/>
  <c r="Q161" i="5"/>
  <c r="Q161" i="6" s="1"/>
  <c r="Q161" i="8" s="1"/>
  <c r="R161" i="9" s="1"/>
  <c r="Q161" i="4"/>
  <c r="R28" i="5"/>
  <c r="R28" i="4"/>
  <c r="S159" i="3"/>
  <c r="R144" i="5"/>
  <c r="R144" i="6" s="1"/>
  <c r="R144" i="8" s="1"/>
  <c r="S144" i="9" s="1"/>
  <c r="R144" i="4"/>
  <c r="R2" i="4"/>
  <c r="R2" i="5"/>
  <c r="R2" i="6" s="1"/>
  <c r="R2" i="8" s="1"/>
  <c r="S2" i="9" s="1"/>
  <c r="T8" i="6"/>
  <c r="T8" i="8" s="1"/>
  <c r="U8" i="9" s="1"/>
  <c r="T132" i="6"/>
  <c r="T132" i="8" s="1"/>
  <c r="U132" i="9" s="1"/>
  <c r="T85" i="6"/>
  <c r="T85" i="8" s="1"/>
  <c r="U85" i="9" s="1"/>
  <c r="T40" i="6"/>
  <c r="T40" i="8" s="1"/>
  <c r="U40" i="9" s="1"/>
  <c r="T61" i="6"/>
  <c r="T61" i="8" s="1"/>
  <c r="U61" i="9" s="1"/>
  <c r="T20" i="6"/>
  <c r="T20" i="8" s="1"/>
  <c r="U20" i="9" s="1"/>
  <c r="T69" i="6"/>
  <c r="T69" i="8" s="1"/>
  <c r="U69" i="9" s="1"/>
  <c r="T176" i="6"/>
  <c r="T176" i="8" s="1"/>
  <c r="U176" i="9" s="1"/>
  <c r="T97" i="6"/>
  <c r="T97" i="8" s="1"/>
  <c r="U97" i="9" s="1"/>
  <c r="T91" i="6"/>
  <c r="T91" i="8" s="1"/>
  <c r="U91" i="9" s="1"/>
  <c r="T94" i="6"/>
  <c r="T94" i="8" s="1"/>
  <c r="U94" i="9" s="1"/>
  <c r="T151" i="6"/>
  <c r="T151" i="8" s="1"/>
  <c r="U151" i="9" s="1"/>
  <c r="T142" i="6"/>
  <c r="T142" i="8" s="1"/>
  <c r="U142" i="9" s="1"/>
  <c r="T196" i="6"/>
  <c r="T196" i="8" s="1"/>
  <c r="U196" i="9" s="1"/>
  <c r="T9" i="6"/>
  <c r="T9" i="8" s="1"/>
  <c r="U9" i="9" s="1"/>
  <c r="T88" i="6"/>
  <c r="T88" i="8" s="1"/>
  <c r="U88" i="9" s="1"/>
  <c r="T155" i="6"/>
  <c r="T155" i="8" s="1"/>
  <c r="U155" i="9" s="1"/>
  <c r="T123" i="6"/>
  <c r="T123" i="8" s="1"/>
  <c r="U123" i="9" s="1"/>
  <c r="U140" i="5" l="1"/>
  <c r="S177" i="6"/>
  <c r="S177" i="8" s="1"/>
  <c r="T177" i="9" s="1"/>
  <c r="Q34" i="3"/>
  <c r="P67" i="3"/>
  <c r="U88" i="3"/>
  <c r="U88" i="4" s="1"/>
  <c r="Q3" i="3"/>
  <c r="R98" i="3"/>
  <c r="R95" i="3"/>
  <c r="R118" i="3"/>
  <c r="Q126" i="3"/>
  <c r="R127" i="3"/>
  <c r="Q11" i="3"/>
  <c r="Q117" i="3"/>
  <c r="R175" i="3"/>
  <c r="Q194" i="3"/>
  <c r="R112" i="3"/>
  <c r="Q172" i="3"/>
  <c r="U94" i="3"/>
  <c r="U94" i="4" s="1"/>
  <c r="Q113" i="3"/>
  <c r="U9" i="3"/>
  <c r="U9" i="5" s="1"/>
  <c r="R56" i="6"/>
  <c r="R56" i="8" s="1"/>
  <c r="S56" i="9" s="1"/>
  <c r="S141" i="5"/>
  <c r="S141" i="6" s="1"/>
  <c r="S141" i="8" s="1"/>
  <c r="T141" i="9" s="1"/>
  <c r="S141" i="4"/>
  <c r="U110" i="3"/>
  <c r="U110" i="4" s="1"/>
  <c r="Q80" i="6"/>
  <c r="Q80" i="8" s="1"/>
  <c r="R80" i="9" s="1"/>
  <c r="R49" i="5"/>
  <c r="R49" i="6" s="1"/>
  <c r="R49" i="8" s="1"/>
  <c r="S49" i="9" s="1"/>
  <c r="R49" i="4"/>
  <c r="U85" i="3"/>
  <c r="U85" i="5" s="1"/>
  <c r="S159" i="5"/>
  <c r="S159" i="6" s="1"/>
  <c r="S159" i="8" s="1"/>
  <c r="T159" i="9" s="1"/>
  <c r="S159" i="4"/>
  <c r="S27" i="5"/>
  <c r="S27" i="4"/>
  <c r="Q114" i="3"/>
  <c r="R77" i="3"/>
  <c r="R6" i="4"/>
  <c r="R6" i="5"/>
  <c r="Q74" i="6"/>
  <c r="Q74" i="8" s="1"/>
  <c r="R74" i="9" s="1"/>
  <c r="R84" i="4"/>
  <c r="R84" i="5"/>
  <c r="R84" i="6" s="1"/>
  <c r="R84" i="8" s="1"/>
  <c r="S84" i="9" s="1"/>
  <c r="Q122" i="6"/>
  <c r="Q122" i="8" s="1"/>
  <c r="R122" i="9" s="1"/>
  <c r="R147" i="3"/>
  <c r="R150" i="5"/>
  <c r="R150" i="4"/>
  <c r="Q139" i="3"/>
  <c r="Q178" i="5"/>
  <c r="Q178" i="6" s="1"/>
  <c r="Q178" i="8" s="1"/>
  <c r="R178" i="9" s="1"/>
  <c r="Q178" i="4"/>
  <c r="P99" i="6"/>
  <c r="P99" i="8" s="1"/>
  <c r="Q99" i="9" s="1"/>
  <c r="Q30" i="4"/>
  <c r="Q30" i="5"/>
  <c r="Q30" i="6" s="1"/>
  <c r="Q30" i="8" s="1"/>
  <c r="R30" i="9" s="1"/>
  <c r="S73" i="3"/>
  <c r="Q63" i="5"/>
  <c r="Q63" i="6" s="1"/>
  <c r="Q63" i="8" s="1"/>
  <c r="R63" i="9" s="1"/>
  <c r="Q63" i="4"/>
  <c r="Q163" i="5"/>
  <c r="Q163" i="4"/>
  <c r="Q138" i="6"/>
  <c r="Q138" i="8" s="1"/>
  <c r="R138" i="9" s="1"/>
  <c r="S37" i="3"/>
  <c r="P66" i="5"/>
  <c r="P66" i="4"/>
  <c r="R181" i="4"/>
  <c r="R181" i="5"/>
  <c r="R170" i="4"/>
  <c r="R170" i="5"/>
  <c r="R145" i="3"/>
  <c r="R165" i="3"/>
  <c r="R157" i="5"/>
  <c r="R157" i="6" s="1"/>
  <c r="R157" i="8" s="1"/>
  <c r="S157" i="9" s="1"/>
  <c r="R157" i="4"/>
  <c r="S31" i="3"/>
  <c r="R93" i="5"/>
  <c r="R93" i="6" s="1"/>
  <c r="R93" i="8" s="1"/>
  <c r="S93" i="9" s="1"/>
  <c r="R93" i="4"/>
  <c r="U184" i="3"/>
  <c r="U184" i="5" s="1"/>
  <c r="R105" i="6"/>
  <c r="R105" i="8" s="1"/>
  <c r="S105" i="9" s="1"/>
  <c r="Q116" i="3"/>
  <c r="R124" i="3"/>
  <c r="R190" i="4"/>
  <c r="R190" i="5"/>
  <c r="R190" i="6" s="1"/>
  <c r="R190" i="8" s="1"/>
  <c r="S190" i="9" s="1"/>
  <c r="R187" i="3"/>
  <c r="S137" i="3"/>
  <c r="Q162" i="6"/>
  <c r="Q162" i="8" s="1"/>
  <c r="R162" i="9" s="1"/>
  <c r="S193" i="3"/>
  <c r="U135" i="3"/>
  <c r="U135" i="4" s="1"/>
  <c r="U20" i="3"/>
  <c r="U20" i="5" s="1"/>
  <c r="U120" i="3"/>
  <c r="U120" i="4" s="1"/>
  <c r="U132" i="3"/>
  <c r="U132" i="4" s="1"/>
  <c r="R86" i="3"/>
  <c r="R71" i="5"/>
  <c r="R71" i="6" s="1"/>
  <c r="R71" i="8" s="1"/>
  <c r="S71" i="9" s="1"/>
  <c r="R71" i="4"/>
  <c r="R166" i="5"/>
  <c r="R166" i="4"/>
  <c r="R152" i="5"/>
  <c r="R152" i="6" s="1"/>
  <c r="R152" i="8" s="1"/>
  <c r="S152" i="9" s="1"/>
  <c r="R152" i="4"/>
  <c r="Q57" i="6"/>
  <c r="Q57" i="8" s="1"/>
  <c r="R57" i="9" s="1"/>
  <c r="U123" i="3"/>
  <c r="U123" i="5" s="1"/>
  <c r="Q22" i="5"/>
  <c r="Q22" i="6" s="1"/>
  <c r="Q22" i="8" s="1"/>
  <c r="R22" i="9" s="1"/>
  <c r="Q22" i="4"/>
  <c r="R25" i="3"/>
  <c r="T14" i="3"/>
  <c r="U97" i="3"/>
  <c r="U97" i="4" s="1"/>
  <c r="R28" i="6"/>
  <c r="R28" i="8" s="1"/>
  <c r="S28" i="9" s="1"/>
  <c r="R47" i="3"/>
  <c r="U176" i="3"/>
  <c r="U176" i="4" s="1"/>
  <c r="R189" i="5"/>
  <c r="R189" i="6" s="1"/>
  <c r="R189" i="8" s="1"/>
  <c r="S189" i="9" s="1"/>
  <c r="R189" i="4"/>
  <c r="R197" i="5"/>
  <c r="R197" i="6" s="1"/>
  <c r="R197" i="8" s="1"/>
  <c r="S197" i="9" s="1"/>
  <c r="R197" i="4"/>
  <c r="Q83" i="5"/>
  <c r="Q83" i="6" s="1"/>
  <c r="Q83" i="8" s="1"/>
  <c r="R83" i="9" s="1"/>
  <c r="Q83" i="4"/>
  <c r="S180" i="5"/>
  <c r="S180" i="4"/>
  <c r="Q134" i="6"/>
  <c r="Q134" i="8" s="1"/>
  <c r="R134" i="9" s="1"/>
  <c r="Q38" i="4"/>
  <c r="Q38" i="5"/>
  <c r="Q38" i="6" s="1"/>
  <c r="Q38" i="8" s="1"/>
  <c r="R38" i="9" s="1"/>
  <c r="U91" i="3"/>
  <c r="U91" i="5" s="1"/>
  <c r="R167" i="3"/>
  <c r="Q36" i="6"/>
  <c r="Q36" i="8" s="1"/>
  <c r="R36" i="9" s="1"/>
  <c r="Q18" i="6"/>
  <c r="Q18" i="8" s="1"/>
  <c r="R18" i="9" s="1"/>
  <c r="R15" i="5"/>
  <c r="R15" i="6" s="1"/>
  <c r="R15" i="8" s="1"/>
  <c r="S15" i="9" s="1"/>
  <c r="R15" i="4"/>
  <c r="R154" i="3"/>
  <c r="R160" i="5"/>
  <c r="R160" i="6" s="1"/>
  <c r="R160" i="8" s="1"/>
  <c r="S160" i="9" s="1"/>
  <c r="R160" i="4"/>
  <c r="R39" i="5"/>
  <c r="R39" i="6" s="1"/>
  <c r="R39" i="8" s="1"/>
  <c r="S39" i="9" s="1"/>
  <c r="R39" i="4"/>
  <c r="P106" i="5"/>
  <c r="P106" i="6" s="1"/>
  <c r="P106" i="8" s="1"/>
  <c r="Q106" i="9" s="1"/>
  <c r="P106" i="4"/>
  <c r="Q51" i="5"/>
  <c r="Q51" i="4"/>
  <c r="U196" i="3"/>
  <c r="U196" i="5" s="1"/>
  <c r="R44" i="5"/>
  <c r="R44" i="6" s="1"/>
  <c r="R44" i="8" s="1"/>
  <c r="S44" i="9" s="1"/>
  <c r="R44" i="4"/>
  <c r="U142" i="3"/>
  <c r="U142" i="5" s="1"/>
  <c r="Q29" i="6"/>
  <c r="Q29" i="8" s="1"/>
  <c r="R29" i="9" s="1"/>
  <c r="S33" i="3"/>
  <c r="R161" i="3"/>
  <c r="P143" i="6"/>
  <c r="P143" i="8" s="1"/>
  <c r="Q143" i="9" s="1"/>
  <c r="Q200" i="3"/>
  <c r="R156" i="3"/>
  <c r="Q12" i="4"/>
  <c r="Q12" i="5"/>
  <c r="U8" i="3"/>
  <c r="U8" i="4" s="1"/>
  <c r="Q24" i="5"/>
  <c r="Q24" i="6" s="1"/>
  <c r="Q24" i="8" s="1"/>
  <c r="R24" i="9" s="1"/>
  <c r="Q24" i="4"/>
  <c r="R78" i="5"/>
  <c r="R78" i="4"/>
  <c r="Q115" i="3"/>
  <c r="S72" i="3"/>
  <c r="S182" i="3"/>
  <c r="R62" i="4"/>
  <c r="R62" i="5"/>
  <c r="R62" i="6" s="1"/>
  <c r="R62" i="8" s="1"/>
  <c r="S62" i="9" s="1"/>
  <c r="R133" i="4"/>
  <c r="R133" i="5"/>
  <c r="R133" i="6" s="1"/>
  <c r="R133" i="8" s="1"/>
  <c r="S133" i="9" s="1"/>
  <c r="R79" i="6"/>
  <c r="R79" i="8" s="1"/>
  <c r="S79" i="9" s="1"/>
  <c r="Q192" i="6"/>
  <c r="Q192" i="8" s="1"/>
  <c r="R192" i="9" s="1"/>
  <c r="Q82" i="4"/>
  <c r="Q82" i="5"/>
  <c r="R121" i="5"/>
  <c r="R121" i="6" s="1"/>
  <c r="R121" i="8" s="1"/>
  <c r="S121" i="9" s="1"/>
  <c r="R121" i="4"/>
  <c r="R58" i="5"/>
  <c r="R58" i="6" s="1"/>
  <c r="R58" i="8" s="1"/>
  <c r="S58" i="9" s="1"/>
  <c r="R58" i="4"/>
  <c r="S4" i="3"/>
  <c r="Q129" i="4"/>
  <c r="Q129" i="5"/>
  <c r="Q129" i="6" s="1"/>
  <c r="Q129" i="8" s="1"/>
  <c r="R129" i="9" s="1"/>
  <c r="S199" i="3"/>
  <c r="Q103" i="6"/>
  <c r="Q103" i="8" s="1"/>
  <c r="R103" i="9" s="1"/>
  <c r="S119" i="4"/>
  <c r="S119" i="5"/>
  <c r="R128" i="3"/>
  <c r="U101" i="3"/>
  <c r="U101" i="4" s="1"/>
  <c r="R26" i="5"/>
  <c r="R26" i="6" s="1"/>
  <c r="R26" i="8" s="1"/>
  <c r="S26" i="9" s="1"/>
  <c r="R26" i="4"/>
  <c r="R198" i="3"/>
  <c r="S54" i="3"/>
  <c r="R76" i="3"/>
  <c r="R50" i="6"/>
  <c r="R50" i="8" s="1"/>
  <c r="S50" i="9" s="1"/>
  <c r="R41" i="6"/>
  <c r="R41" i="8" s="1"/>
  <c r="S41" i="9" s="1"/>
  <c r="U155" i="3"/>
  <c r="U155" i="5" s="1"/>
  <c r="U61" i="3"/>
  <c r="U61" i="5" s="1"/>
  <c r="S55" i="5"/>
  <c r="S55" i="4"/>
  <c r="S10" i="5"/>
  <c r="S10" i="6" s="1"/>
  <c r="S10" i="8" s="1"/>
  <c r="T10" i="9" s="1"/>
  <c r="S10" i="4"/>
  <c r="Q43" i="6"/>
  <c r="Q43" i="8" s="1"/>
  <c r="R43" i="9" s="1"/>
  <c r="R168" i="3"/>
  <c r="U69" i="3"/>
  <c r="U69" i="5" s="1"/>
  <c r="R158" i="4"/>
  <c r="R158" i="5"/>
  <c r="U185" i="3"/>
  <c r="U185" i="5" s="1"/>
  <c r="R100" i="3"/>
  <c r="R96" i="3"/>
  <c r="R183" i="5"/>
  <c r="R183" i="6" s="1"/>
  <c r="R183" i="8" s="1"/>
  <c r="S183" i="9" s="1"/>
  <c r="R183" i="4"/>
  <c r="Q146" i="5"/>
  <c r="Q146" i="6" s="1"/>
  <c r="Q146" i="8" s="1"/>
  <c r="R146" i="9" s="1"/>
  <c r="Q146" i="4"/>
  <c r="Q48" i="5"/>
  <c r="Q48" i="4"/>
  <c r="R68" i="6"/>
  <c r="R68" i="8" s="1"/>
  <c r="S68" i="9" s="1"/>
  <c r="S75" i="3"/>
  <c r="Q45" i="6"/>
  <c r="Q45" i="8" s="1"/>
  <c r="R45" i="9" s="1"/>
  <c r="P186" i="4"/>
  <c r="P186" i="5"/>
  <c r="Q195" i="3"/>
  <c r="U164" i="3"/>
  <c r="U164" i="5" s="1"/>
  <c r="R5" i="5"/>
  <c r="R5" i="6" s="1"/>
  <c r="R5" i="8" s="1"/>
  <c r="S5" i="9" s="1"/>
  <c r="R5" i="4"/>
  <c r="R131" i="3"/>
  <c r="S52" i="3"/>
  <c r="S153" i="3"/>
  <c r="P130" i="6"/>
  <c r="P130" i="8" s="1"/>
  <c r="Q130" i="9" s="1"/>
  <c r="S136" i="6"/>
  <c r="S136" i="8" s="1"/>
  <c r="T136" i="9" s="1"/>
  <c r="P17" i="3"/>
  <c r="R19" i="5"/>
  <c r="R19" i="6" s="1"/>
  <c r="R19" i="8" s="1"/>
  <c r="S19" i="9" s="1"/>
  <c r="R19" i="4"/>
  <c r="R174" i="4"/>
  <c r="R174" i="5"/>
  <c r="Q109" i="4"/>
  <c r="Q109" i="5"/>
  <c r="Q109" i="6" s="1"/>
  <c r="Q109" i="8" s="1"/>
  <c r="R109" i="9" s="1"/>
  <c r="R42" i="5"/>
  <c r="R42" i="4"/>
  <c r="T21" i="5"/>
  <c r="T21" i="6" s="1"/>
  <c r="T21" i="8" s="1"/>
  <c r="U21" i="9" s="1"/>
  <c r="T21" i="4"/>
  <c r="S81" i="3"/>
  <c r="R13" i="5"/>
  <c r="R13" i="6" s="1"/>
  <c r="R13" i="8" s="1"/>
  <c r="S13" i="9" s="1"/>
  <c r="R13" i="4"/>
  <c r="P65" i="3"/>
  <c r="Q111" i="5"/>
  <c r="Q111" i="4"/>
  <c r="U89" i="3"/>
  <c r="U89" i="5" s="1"/>
  <c r="S148" i="3"/>
  <c r="R32" i="3"/>
  <c r="U40" i="3"/>
  <c r="U40" i="5" s="1"/>
  <c r="S64" i="3"/>
  <c r="R59" i="5"/>
  <c r="R59" i="4"/>
  <c r="R70" i="4"/>
  <c r="R70" i="5"/>
  <c r="R70" i="6" s="1"/>
  <c r="R70" i="8" s="1"/>
  <c r="S70" i="9" s="1"/>
  <c r="S92" i="5"/>
  <c r="S92" i="4"/>
  <c r="T60" i="3"/>
  <c r="R191" i="3"/>
  <c r="P171" i="5"/>
  <c r="P171" i="4"/>
  <c r="U151" i="3"/>
  <c r="U151" i="5" s="1"/>
  <c r="R173" i="5"/>
  <c r="R173" i="6" s="1"/>
  <c r="R173" i="8" s="1"/>
  <c r="S173" i="9" s="1"/>
  <c r="R173" i="4"/>
  <c r="R102" i="3"/>
  <c r="S201" i="3"/>
  <c r="U107" i="3"/>
  <c r="U107" i="5" s="1"/>
  <c r="Q104" i="5"/>
  <c r="Q104" i="6" s="1"/>
  <c r="Q104" i="8" s="1"/>
  <c r="R104" i="9" s="1"/>
  <c r="Q104" i="4"/>
  <c r="R53" i="6"/>
  <c r="R53" i="8" s="1"/>
  <c r="S53" i="9" s="1"/>
  <c r="S144" i="3"/>
  <c r="R35" i="3"/>
  <c r="R23" i="5"/>
  <c r="R23" i="6" s="1"/>
  <c r="R23" i="8" s="1"/>
  <c r="S23" i="9" s="1"/>
  <c r="R23" i="4"/>
  <c r="R87" i="6"/>
  <c r="R87" i="8" s="1"/>
  <c r="S87" i="9" s="1"/>
  <c r="Q16" i="5"/>
  <c r="Q16" i="4"/>
  <c r="R179" i="4"/>
  <c r="R179" i="5"/>
  <c r="R179" i="6" s="1"/>
  <c r="R179" i="8" s="1"/>
  <c r="S179" i="9" s="1"/>
  <c r="R46" i="6"/>
  <c r="R46" i="8" s="1"/>
  <c r="S46" i="9" s="1"/>
  <c r="T7" i="3"/>
  <c r="S90" i="3"/>
  <c r="S108" i="3"/>
  <c r="R125" i="5"/>
  <c r="R125" i="6" s="1"/>
  <c r="R125" i="8" s="1"/>
  <c r="S125" i="9" s="1"/>
  <c r="R125" i="4"/>
  <c r="R188" i="5"/>
  <c r="R188" i="4"/>
  <c r="R149" i="5"/>
  <c r="R149" i="6" s="1"/>
  <c r="R149" i="8" s="1"/>
  <c r="S149" i="9" s="1"/>
  <c r="R149" i="4"/>
  <c r="P169" i="5"/>
  <c r="P169" i="4"/>
  <c r="S2" i="3"/>
  <c r="U135" i="5"/>
  <c r="U140" i="6"/>
  <c r="U140" i="8" s="1"/>
  <c r="V140" i="9" s="1"/>
  <c r="U176" i="5" l="1"/>
  <c r="U176" i="6" s="1"/>
  <c r="U176" i="8" s="1"/>
  <c r="V176" i="9" s="1"/>
  <c r="U9" i="4"/>
  <c r="U88" i="5"/>
  <c r="U88" i="6" s="1"/>
  <c r="U88" i="8" s="1"/>
  <c r="V88" i="9" s="1"/>
  <c r="U8" i="5"/>
  <c r="U8" i="6" s="1"/>
  <c r="U8" i="8" s="1"/>
  <c r="V8" i="9" s="1"/>
  <c r="U101" i="5"/>
  <c r="U196" i="4"/>
  <c r="U151" i="4"/>
  <c r="U91" i="4"/>
  <c r="T177" i="3"/>
  <c r="U61" i="4"/>
  <c r="U107" i="4"/>
  <c r="U155" i="4"/>
  <c r="U89" i="4"/>
  <c r="U132" i="5"/>
  <c r="U132" i="6" s="1"/>
  <c r="U132" i="8" s="1"/>
  <c r="V132" i="9" s="1"/>
  <c r="U97" i="5"/>
  <c r="U97" i="6" s="1"/>
  <c r="U97" i="8" s="1"/>
  <c r="V97" i="9" s="1"/>
  <c r="U85" i="4"/>
  <c r="U142" i="4"/>
  <c r="U120" i="5"/>
  <c r="U120" i="6" s="1"/>
  <c r="U120" i="8" s="1"/>
  <c r="V120" i="9" s="1"/>
  <c r="Q143" i="3"/>
  <c r="R192" i="3"/>
  <c r="R138" i="3"/>
  <c r="R134" i="3"/>
  <c r="S87" i="3"/>
  <c r="Q99" i="3"/>
  <c r="S41" i="3"/>
  <c r="R18" i="3"/>
  <c r="R103" i="3"/>
  <c r="S105" i="3"/>
  <c r="S56" i="3"/>
  <c r="R122" i="3"/>
  <c r="R80" i="3"/>
  <c r="R43" i="3"/>
  <c r="R74" i="3"/>
  <c r="S28" i="3"/>
  <c r="S53" i="3"/>
  <c r="R100" i="4"/>
  <c r="R100" i="5"/>
  <c r="R100" i="6" s="1"/>
  <c r="R100" i="8" s="1"/>
  <c r="S100" i="9" s="1"/>
  <c r="S49" i="3"/>
  <c r="R191" i="5"/>
  <c r="R191" i="6" s="1"/>
  <c r="R191" i="8" s="1"/>
  <c r="S191" i="9" s="1"/>
  <c r="R191" i="4"/>
  <c r="S33" i="5"/>
  <c r="S33" i="6" s="1"/>
  <c r="S33" i="8" s="1"/>
  <c r="T33" i="9" s="1"/>
  <c r="S33" i="4"/>
  <c r="R36" i="3"/>
  <c r="S197" i="3"/>
  <c r="R145" i="4"/>
  <c r="R145" i="5"/>
  <c r="R145" i="6" s="1"/>
  <c r="R145" i="8" s="1"/>
  <c r="S145" i="9" s="1"/>
  <c r="R150" i="6"/>
  <c r="R150" i="8" s="1"/>
  <c r="S150" i="9" s="1"/>
  <c r="U185" i="4"/>
  <c r="S179" i="3"/>
  <c r="R104" i="3"/>
  <c r="T60" i="4"/>
  <c r="T60" i="5"/>
  <c r="R32" i="5"/>
  <c r="R32" i="6" s="1"/>
  <c r="R32" i="8" s="1"/>
  <c r="S32" i="9" s="1"/>
  <c r="R32" i="4"/>
  <c r="S81" i="4"/>
  <c r="S81" i="5"/>
  <c r="S81" i="6" s="1"/>
  <c r="S81" i="8" s="1"/>
  <c r="T81" i="9" s="1"/>
  <c r="S19" i="3"/>
  <c r="R131" i="4"/>
  <c r="R131" i="5"/>
  <c r="R131" i="6" s="1"/>
  <c r="R131" i="8" s="1"/>
  <c r="S131" i="9" s="1"/>
  <c r="S68" i="3"/>
  <c r="R76" i="5"/>
  <c r="R76" i="6" s="1"/>
  <c r="R76" i="8" s="1"/>
  <c r="S76" i="9" s="1"/>
  <c r="R76" i="4"/>
  <c r="S79" i="3"/>
  <c r="R24" i="3"/>
  <c r="R29" i="3"/>
  <c r="Q106" i="3"/>
  <c r="R25" i="4"/>
  <c r="R25" i="5"/>
  <c r="R25" i="6" s="1"/>
  <c r="R25" i="8" s="1"/>
  <c r="S25" i="9" s="1"/>
  <c r="Q116" i="4"/>
  <c r="Q116" i="5"/>
  <c r="Q116" i="6" s="1"/>
  <c r="Q116" i="8" s="1"/>
  <c r="R116" i="9" s="1"/>
  <c r="R170" i="6"/>
  <c r="R170" i="8" s="1"/>
  <c r="S170" i="9" s="1"/>
  <c r="R63" i="3"/>
  <c r="Q114" i="5"/>
  <c r="Q114" i="4"/>
  <c r="Q172" i="5"/>
  <c r="Q172" i="6" s="1"/>
  <c r="Q172" i="8" s="1"/>
  <c r="R172" i="9" s="1"/>
  <c r="Q172" i="4"/>
  <c r="R118" i="5"/>
  <c r="R118" i="4"/>
  <c r="P169" i="6"/>
  <c r="P169" i="8" s="1"/>
  <c r="Q169" i="9" s="1"/>
  <c r="R158" i="6"/>
  <c r="R158" i="8" s="1"/>
  <c r="S158" i="9" s="1"/>
  <c r="R147" i="5"/>
  <c r="R147" i="6" s="1"/>
  <c r="R147" i="8" s="1"/>
  <c r="S147" i="9" s="1"/>
  <c r="R147" i="4"/>
  <c r="R78" i="6"/>
  <c r="R78" i="8" s="1"/>
  <c r="S78" i="9" s="1"/>
  <c r="U40" i="4"/>
  <c r="S54" i="5"/>
  <c r="S54" i="6" s="1"/>
  <c r="S54" i="8" s="1"/>
  <c r="T54" i="9" s="1"/>
  <c r="S54" i="4"/>
  <c r="R167" i="5"/>
  <c r="R167" i="6" s="1"/>
  <c r="R167" i="8" s="1"/>
  <c r="S167" i="9" s="1"/>
  <c r="R167" i="4"/>
  <c r="S39" i="3"/>
  <c r="R98" i="4"/>
  <c r="R98" i="5"/>
  <c r="R98" i="6" s="1"/>
  <c r="R98" i="8" s="1"/>
  <c r="S98" i="9" s="1"/>
  <c r="U69" i="4"/>
  <c r="U20" i="4"/>
  <c r="R102" i="4"/>
  <c r="R102" i="5"/>
  <c r="S70" i="3"/>
  <c r="T136" i="3"/>
  <c r="S55" i="6"/>
  <c r="S55" i="8" s="1"/>
  <c r="T55" i="9" s="1"/>
  <c r="S26" i="3"/>
  <c r="P66" i="6"/>
  <c r="P66" i="8" s="1"/>
  <c r="Q66" i="9" s="1"/>
  <c r="R175" i="5"/>
  <c r="R175" i="6" s="1"/>
  <c r="R175" i="8" s="1"/>
  <c r="S175" i="9" s="1"/>
  <c r="R175" i="4"/>
  <c r="Q3" i="4"/>
  <c r="Q3" i="5"/>
  <c r="Q3" i="6" s="1"/>
  <c r="Q3" i="8" s="1"/>
  <c r="R3" i="9" s="1"/>
  <c r="Q51" i="6"/>
  <c r="Q51" i="8" s="1"/>
  <c r="R51" i="9" s="1"/>
  <c r="R124" i="5"/>
  <c r="R124" i="6" s="1"/>
  <c r="R124" i="8" s="1"/>
  <c r="S124" i="9" s="1"/>
  <c r="R124" i="4"/>
  <c r="T10" i="3"/>
  <c r="R188" i="6"/>
  <c r="R188" i="8" s="1"/>
  <c r="S188" i="9" s="1"/>
  <c r="R38" i="3"/>
  <c r="S125" i="3"/>
  <c r="S23" i="3"/>
  <c r="Q195" i="4"/>
  <c r="Q195" i="5"/>
  <c r="Q195" i="6" s="1"/>
  <c r="Q195" i="8" s="1"/>
  <c r="R195" i="9" s="1"/>
  <c r="R146" i="3"/>
  <c r="S4" i="5"/>
  <c r="S4" i="4"/>
  <c r="R156" i="4"/>
  <c r="R156" i="5"/>
  <c r="R156" i="6" s="1"/>
  <c r="R156" i="8" s="1"/>
  <c r="S156" i="9" s="1"/>
  <c r="R47" i="5"/>
  <c r="R47" i="4"/>
  <c r="R57" i="3"/>
  <c r="S137" i="5"/>
  <c r="S137" i="6" s="1"/>
  <c r="S137" i="8" s="1"/>
  <c r="T137" i="9" s="1"/>
  <c r="S137" i="4"/>
  <c r="S93" i="3"/>
  <c r="T159" i="3"/>
  <c r="S75" i="4"/>
  <c r="S75" i="5"/>
  <c r="S75" i="6" s="1"/>
  <c r="S75" i="8" s="1"/>
  <c r="T75" i="9" s="1"/>
  <c r="S13" i="3"/>
  <c r="R22" i="3"/>
  <c r="S73" i="5"/>
  <c r="S73" i="6" s="1"/>
  <c r="S73" i="8" s="1"/>
  <c r="T73" i="9" s="1"/>
  <c r="S73" i="4"/>
  <c r="U21" i="3"/>
  <c r="S199" i="5"/>
  <c r="S199" i="4"/>
  <c r="R30" i="3"/>
  <c r="S71" i="3"/>
  <c r="Q194" i="5"/>
  <c r="Q194" i="6" s="1"/>
  <c r="Q194" i="8" s="1"/>
  <c r="R194" i="9" s="1"/>
  <c r="Q194" i="4"/>
  <c r="U110" i="5"/>
  <c r="U110" i="6" s="1"/>
  <c r="U110" i="8" s="1"/>
  <c r="V110" i="9" s="1"/>
  <c r="S84" i="3"/>
  <c r="U94" i="5"/>
  <c r="U94" i="6" s="1"/>
  <c r="U94" i="8" s="1"/>
  <c r="V94" i="9" s="1"/>
  <c r="U184" i="4"/>
  <c r="S173" i="3"/>
  <c r="P186" i="6"/>
  <c r="P186" i="8" s="1"/>
  <c r="Q186" i="9" s="1"/>
  <c r="S182" i="4"/>
  <c r="S182" i="5"/>
  <c r="R86" i="5"/>
  <c r="R86" i="6" s="1"/>
  <c r="R86" i="8" s="1"/>
  <c r="S86" i="9" s="1"/>
  <c r="R86" i="4"/>
  <c r="S37" i="5"/>
  <c r="S37" i="6" s="1"/>
  <c r="S37" i="8" s="1"/>
  <c r="T37" i="9" s="1"/>
  <c r="S37" i="4"/>
  <c r="Q117" i="4"/>
  <c r="Q117" i="5"/>
  <c r="T7" i="5"/>
  <c r="T7" i="6" s="1"/>
  <c r="T7" i="8" s="1"/>
  <c r="U7" i="9" s="1"/>
  <c r="T7" i="4"/>
  <c r="S50" i="3"/>
  <c r="R77" i="5"/>
  <c r="R77" i="6" s="1"/>
  <c r="R77" i="8" s="1"/>
  <c r="S77" i="9" s="1"/>
  <c r="R77" i="4"/>
  <c r="S52" i="4"/>
  <c r="S52" i="5"/>
  <c r="S52" i="6" s="1"/>
  <c r="S52" i="8" s="1"/>
  <c r="T52" i="9" s="1"/>
  <c r="Q163" i="6"/>
  <c r="Q163" i="8" s="1"/>
  <c r="R163" i="9" s="1"/>
  <c r="R112" i="4"/>
  <c r="R112" i="5"/>
  <c r="R112" i="6" s="1"/>
  <c r="R112" i="8" s="1"/>
  <c r="S112" i="9" s="1"/>
  <c r="S27" i="6"/>
  <c r="S27" i="8" s="1"/>
  <c r="T27" i="9" s="1"/>
  <c r="R198" i="4"/>
  <c r="R198" i="5"/>
  <c r="R162" i="3"/>
  <c r="P17" i="5"/>
  <c r="P17" i="6" s="1"/>
  <c r="P17" i="8" s="1"/>
  <c r="Q17" i="9" s="1"/>
  <c r="P17" i="4"/>
  <c r="S160" i="3"/>
  <c r="S108" i="4"/>
  <c r="S108" i="5"/>
  <c r="R59" i="6"/>
  <c r="R59" i="8" s="1"/>
  <c r="S59" i="9" s="1"/>
  <c r="Q130" i="3"/>
  <c r="S183" i="3"/>
  <c r="R168" i="5"/>
  <c r="R168" i="6" s="1"/>
  <c r="R168" i="8" s="1"/>
  <c r="S168" i="9" s="1"/>
  <c r="R168" i="4"/>
  <c r="S58" i="3"/>
  <c r="Q200" i="5"/>
  <c r="Q200" i="4"/>
  <c r="S44" i="3"/>
  <c r="R187" i="5"/>
  <c r="R187" i="6" s="1"/>
  <c r="R187" i="8" s="1"/>
  <c r="S187" i="9" s="1"/>
  <c r="R187" i="4"/>
  <c r="S31" i="4"/>
  <c r="S31" i="5"/>
  <c r="S31" i="6" s="1"/>
  <c r="S31" i="8" s="1"/>
  <c r="T31" i="9" s="1"/>
  <c r="R6" i="6"/>
  <c r="R6" i="8" s="1"/>
  <c r="S6" i="9" s="1"/>
  <c r="S119" i="6"/>
  <c r="S119" i="8" s="1"/>
  <c r="T119" i="9" s="1"/>
  <c r="R161" i="4"/>
  <c r="R161" i="5"/>
  <c r="R165" i="5"/>
  <c r="R165" i="6" s="1"/>
  <c r="R165" i="8" s="1"/>
  <c r="S165" i="9" s="1"/>
  <c r="R165" i="4"/>
  <c r="R166" i="6"/>
  <c r="R166" i="8" s="1"/>
  <c r="S166" i="9" s="1"/>
  <c r="Q126" i="4"/>
  <c r="Q126" i="5"/>
  <c r="Q126" i="6" s="1"/>
  <c r="Q126" i="8" s="1"/>
  <c r="R126" i="9" s="1"/>
  <c r="S5" i="3"/>
  <c r="S92" i="6"/>
  <c r="S92" i="8" s="1"/>
  <c r="T92" i="9" s="1"/>
  <c r="Q48" i="6"/>
  <c r="Q48" i="8" s="1"/>
  <c r="R48" i="9" s="1"/>
  <c r="S193" i="5"/>
  <c r="S193" i="6" s="1"/>
  <c r="S193" i="8" s="1"/>
  <c r="T193" i="9" s="1"/>
  <c r="S193" i="4"/>
  <c r="V140" i="3"/>
  <c r="V140" i="4" s="1"/>
  <c r="U164" i="4"/>
  <c r="U123" i="4"/>
  <c r="R35" i="5"/>
  <c r="R35" i="6" s="1"/>
  <c r="R35" i="8" s="1"/>
  <c r="S35" i="9" s="1"/>
  <c r="R35" i="4"/>
  <c r="Q111" i="6"/>
  <c r="Q111" i="8" s="1"/>
  <c r="R111" i="9" s="1"/>
  <c r="R42" i="6"/>
  <c r="R42" i="8" s="1"/>
  <c r="S42" i="9" s="1"/>
  <c r="S72" i="5"/>
  <c r="S72" i="6" s="1"/>
  <c r="S72" i="8" s="1"/>
  <c r="T72" i="9" s="1"/>
  <c r="S72" i="4"/>
  <c r="R154" i="5"/>
  <c r="R154" i="4"/>
  <c r="S152" i="3"/>
  <c r="Q11" i="5"/>
  <c r="Q11" i="6" s="1"/>
  <c r="Q11" i="8" s="1"/>
  <c r="R11" i="9" s="1"/>
  <c r="Q11" i="4"/>
  <c r="P67" i="4"/>
  <c r="P67" i="5"/>
  <c r="P67" i="6" s="1"/>
  <c r="P67" i="8" s="1"/>
  <c r="Q67" i="9" s="1"/>
  <c r="R174" i="6"/>
  <c r="R174" i="8" s="1"/>
  <c r="S174" i="9" s="1"/>
  <c r="T14" i="4"/>
  <c r="T14" i="5"/>
  <c r="T14" i="6" s="1"/>
  <c r="T14" i="8" s="1"/>
  <c r="U14" i="9" s="1"/>
  <c r="S148" i="5"/>
  <c r="S148" i="6" s="1"/>
  <c r="S148" i="8" s="1"/>
  <c r="T148" i="9" s="1"/>
  <c r="S148" i="4"/>
  <c r="S189" i="3"/>
  <c r="R95" i="4"/>
  <c r="R95" i="5"/>
  <c r="Q16" i="6"/>
  <c r="Q16" i="8" s="1"/>
  <c r="R16" i="9" s="1"/>
  <c r="R181" i="6"/>
  <c r="R181" i="8" s="1"/>
  <c r="S181" i="9" s="1"/>
  <c r="R129" i="3"/>
  <c r="T141" i="3"/>
  <c r="S90" i="5"/>
  <c r="S90" i="4"/>
  <c r="S64" i="5"/>
  <c r="S64" i="4"/>
  <c r="R109" i="3"/>
  <c r="R45" i="3"/>
  <c r="R96" i="4"/>
  <c r="R96" i="5"/>
  <c r="R96" i="6" s="1"/>
  <c r="R96" i="8" s="1"/>
  <c r="S96" i="9" s="1"/>
  <c r="S121" i="3"/>
  <c r="S180" i="6"/>
  <c r="S180" i="8" s="1"/>
  <c r="T180" i="9" s="1"/>
  <c r="S190" i="3"/>
  <c r="S157" i="3"/>
  <c r="R178" i="3"/>
  <c r="R83" i="3"/>
  <c r="Q139" i="5"/>
  <c r="Q139" i="6" s="1"/>
  <c r="Q139" i="8" s="1"/>
  <c r="R139" i="9" s="1"/>
  <c r="Q139" i="4"/>
  <c r="S46" i="3"/>
  <c r="S149" i="3"/>
  <c r="S133" i="3"/>
  <c r="S201" i="5"/>
  <c r="S201" i="4"/>
  <c r="Q12" i="6"/>
  <c r="Q12" i="8" s="1"/>
  <c r="R12" i="9" s="1"/>
  <c r="S62" i="3"/>
  <c r="S144" i="5"/>
  <c r="S144" i="4"/>
  <c r="P171" i="6"/>
  <c r="P171" i="8" s="1"/>
  <c r="Q171" i="9" s="1"/>
  <c r="P65" i="4"/>
  <c r="P65" i="5"/>
  <c r="S153" i="5"/>
  <c r="S153" i="6" s="1"/>
  <c r="S153" i="8" s="1"/>
  <c r="T153" i="9" s="1"/>
  <c r="S153" i="4"/>
  <c r="R128" i="4"/>
  <c r="R128" i="5"/>
  <c r="R128" i="6" s="1"/>
  <c r="R128" i="8" s="1"/>
  <c r="S128" i="9" s="1"/>
  <c r="Q82" i="6"/>
  <c r="Q82" i="8" s="1"/>
  <c r="R82" i="9" s="1"/>
  <c r="Q115" i="4"/>
  <c r="Q115" i="5"/>
  <c r="S15" i="3"/>
  <c r="Q113" i="5"/>
  <c r="Q113" i="6" s="1"/>
  <c r="Q113" i="8" s="1"/>
  <c r="R113" i="9" s="1"/>
  <c r="Q113" i="4"/>
  <c r="R127" i="5"/>
  <c r="R127" i="6" s="1"/>
  <c r="R127" i="8" s="1"/>
  <c r="S127" i="9" s="1"/>
  <c r="R127" i="4"/>
  <c r="Q34" i="5"/>
  <c r="Q34" i="6" s="1"/>
  <c r="Q34" i="8" s="1"/>
  <c r="R34" i="9" s="1"/>
  <c r="Q34" i="4"/>
  <c r="S2" i="5"/>
  <c r="S2" i="6" s="1"/>
  <c r="S2" i="8" s="1"/>
  <c r="T2" i="9" s="1"/>
  <c r="S2" i="4"/>
  <c r="V140" i="5"/>
  <c r="U40" i="6"/>
  <c r="U40" i="8" s="1"/>
  <c r="V40" i="9" s="1"/>
  <c r="U164" i="6"/>
  <c r="U164" i="8" s="1"/>
  <c r="V164" i="9" s="1"/>
  <c r="U61" i="6"/>
  <c r="U61" i="8" s="1"/>
  <c r="V61" i="9" s="1"/>
  <c r="U135" i="6"/>
  <c r="U135" i="8" s="1"/>
  <c r="V135" i="9" s="1"/>
  <c r="U155" i="6"/>
  <c r="U155" i="8" s="1"/>
  <c r="V155" i="9" s="1"/>
  <c r="U101" i="6"/>
  <c r="U101" i="8" s="1"/>
  <c r="V101" i="9" s="1"/>
  <c r="U107" i="6"/>
  <c r="U107" i="8" s="1"/>
  <c r="V107" i="9" s="1"/>
  <c r="U142" i="6"/>
  <c r="U142" i="8" s="1"/>
  <c r="V142" i="9" s="1"/>
  <c r="U196" i="6"/>
  <c r="U196" i="8" s="1"/>
  <c r="V196" i="9" s="1"/>
  <c r="U85" i="6"/>
  <c r="U85" i="8" s="1"/>
  <c r="V85" i="9" s="1"/>
  <c r="U89" i="6"/>
  <c r="U89" i="8" s="1"/>
  <c r="V89" i="9" s="1"/>
  <c r="U69" i="6"/>
  <c r="U69" i="8" s="1"/>
  <c r="V69" i="9" s="1"/>
  <c r="U91" i="6"/>
  <c r="U91" i="8" s="1"/>
  <c r="V91" i="9" s="1"/>
  <c r="U20" i="6"/>
  <c r="U20" i="8" s="1"/>
  <c r="V20" i="9" s="1"/>
  <c r="U151" i="6"/>
  <c r="U151" i="8" s="1"/>
  <c r="V151" i="9" s="1"/>
  <c r="U9" i="6"/>
  <c r="U9" i="8" s="1"/>
  <c r="V9" i="9" s="1"/>
  <c r="U184" i="6"/>
  <c r="U184" i="8" s="1"/>
  <c r="V184" i="9" s="1"/>
  <c r="U123" i="6"/>
  <c r="U123" i="8" s="1"/>
  <c r="V123" i="9" s="1"/>
  <c r="U185" i="6"/>
  <c r="U185" i="8" s="1"/>
  <c r="V185" i="9" s="1"/>
  <c r="T177" i="4" l="1"/>
  <c r="T177" i="5"/>
  <c r="T177" i="6" s="1"/>
  <c r="T177" i="8" s="1"/>
  <c r="U177" i="9" s="1"/>
  <c r="R111" i="3"/>
  <c r="S166" i="3"/>
  <c r="Q171" i="3"/>
  <c r="S158" i="3"/>
  <c r="S78" i="3"/>
  <c r="V8" i="3"/>
  <c r="V8" i="5" s="1"/>
  <c r="S174" i="3"/>
  <c r="V185" i="3"/>
  <c r="V185" i="4" s="1"/>
  <c r="R51" i="3"/>
  <c r="T180" i="3"/>
  <c r="R163" i="3"/>
  <c r="R12" i="3"/>
  <c r="R82" i="3"/>
  <c r="S181" i="3"/>
  <c r="Q186" i="3"/>
  <c r="V101" i="3"/>
  <c r="V101" i="5" s="1"/>
  <c r="R16" i="3"/>
  <c r="T92" i="3"/>
  <c r="S42" i="3"/>
  <c r="V85" i="3"/>
  <c r="V85" i="5" s="1"/>
  <c r="V151" i="3"/>
  <c r="V151" i="5" s="1"/>
  <c r="V89" i="3"/>
  <c r="V89" i="5" s="1"/>
  <c r="S170" i="3"/>
  <c r="S150" i="3"/>
  <c r="Q115" i="6"/>
  <c r="Q115" i="8" s="1"/>
  <c r="R115" i="9" s="1"/>
  <c r="T136" i="5"/>
  <c r="T136" i="6" s="1"/>
  <c r="T136" i="8" s="1"/>
  <c r="U136" i="9" s="1"/>
  <c r="T136" i="4"/>
  <c r="S6" i="3"/>
  <c r="R139" i="3"/>
  <c r="S175" i="3"/>
  <c r="S70" i="5"/>
  <c r="S70" i="6" s="1"/>
  <c r="S70" i="8" s="1"/>
  <c r="T70" i="9" s="1"/>
  <c r="S70" i="4"/>
  <c r="S167" i="3"/>
  <c r="S25" i="3"/>
  <c r="R80" i="4"/>
  <c r="R80" i="5"/>
  <c r="R80" i="6" s="1"/>
  <c r="R80" i="8" s="1"/>
  <c r="S80" i="9" s="1"/>
  <c r="V94" i="3"/>
  <c r="V94" i="5" s="1"/>
  <c r="T31" i="3"/>
  <c r="S50" i="4"/>
  <c r="S50" i="5"/>
  <c r="S50" i="6" s="1"/>
  <c r="S50" i="8" s="1"/>
  <c r="T50" i="9" s="1"/>
  <c r="S71" i="4"/>
  <c r="S71" i="5"/>
  <c r="S71" i="6" s="1"/>
  <c r="S71" i="8" s="1"/>
  <c r="T71" i="9" s="1"/>
  <c r="R146" i="5"/>
  <c r="R146" i="6" s="1"/>
  <c r="R146" i="8" s="1"/>
  <c r="S146" i="9" s="1"/>
  <c r="R146" i="4"/>
  <c r="R102" i="6"/>
  <c r="R102" i="8" s="1"/>
  <c r="S102" i="9" s="1"/>
  <c r="S19" i="5"/>
  <c r="S19" i="6" s="1"/>
  <c r="S19" i="8" s="1"/>
  <c r="T19" i="9" s="1"/>
  <c r="S19" i="4"/>
  <c r="S145" i="3"/>
  <c r="S49" i="5"/>
  <c r="S49" i="4"/>
  <c r="Q99" i="5"/>
  <c r="Q99" i="6" s="1"/>
  <c r="Q99" i="8" s="1"/>
  <c r="R99" i="9" s="1"/>
  <c r="Q99" i="4"/>
  <c r="V123" i="3"/>
  <c r="V123" i="5" s="1"/>
  <c r="V120" i="3"/>
  <c r="V120" i="5" s="1"/>
  <c r="S128" i="3"/>
  <c r="R83" i="5"/>
  <c r="R83" i="6" s="1"/>
  <c r="R83" i="8" s="1"/>
  <c r="S83" i="9" s="1"/>
  <c r="R83" i="4"/>
  <c r="R45" i="5"/>
  <c r="R45" i="4"/>
  <c r="Q130" i="4"/>
  <c r="Q130" i="5"/>
  <c r="Q130" i="6" s="1"/>
  <c r="Q130" i="8" s="1"/>
  <c r="R130" i="9" s="1"/>
  <c r="R195" i="3"/>
  <c r="T54" i="3"/>
  <c r="T81" i="3"/>
  <c r="S100" i="3"/>
  <c r="R122" i="5"/>
  <c r="R122" i="4"/>
  <c r="S96" i="3"/>
  <c r="Q67" i="3"/>
  <c r="R11" i="3"/>
  <c r="S173" i="4"/>
  <c r="S173" i="5"/>
  <c r="S173" i="6" s="1"/>
  <c r="S173" i="8" s="1"/>
  <c r="T173" i="9" s="1"/>
  <c r="S35" i="3"/>
  <c r="T153" i="3"/>
  <c r="R29" i="4"/>
  <c r="R29" i="5"/>
  <c r="R29" i="6" s="1"/>
  <c r="R29" i="8" s="1"/>
  <c r="S29" i="9" s="1"/>
  <c r="V135" i="3"/>
  <c r="V135" i="4" s="1"/>
  <c r="V142" i="3"/>
  <c r="V142" i="4" s="1"/>
  <c r="V61" i="3"/>
  <c r="V61" i="4" s="1"/>
  <c r="V110" i="3"/>
  <c r="V110" i="4" s="1"/>
  <c r="P65" i="6"/>
  <c r="P65" i="8" s="1"/>
  <c r="Q65" i="9" s="1"/>
  <c r="S133" i="4"/>
  <c r="S133" i="5"/>
  <c r="S133" i="6" s="1"/>
  <c r="S133" i="8" s="1"/>
  <c r="T133" i="9" s="1"/>
  <c r="S157" i="4"/>
  <c r="S157" i="5"/>
  <c r="S157" i="6" s="1"/>
  <c r="S157" i="8" s="1"/>
  <c r="T157" i="9" s="1"/>
  <c r="S189" i="4"/>
  <c r="S189" i="5"/>
  <c r="S189" i="6" s="1"/>
  <c r="S189" i="8" s="1"/>
  <c r="T189" i="9" s="1"/>
  <c r="S44" i="5"/>
  <c r="S44" i="6" s="1"/>
  <c r="S44" i="8" s="1"/>
  <c r="T44" i="9" s="1"/>
  <c r="S44" i="4"/>
  <c r="S108" i="6"/>
  <c r="S108" i="8" s="1"/>
  <c r="T108" i="9" s="1"/>
  <c r="T37" i="3"/>
  <c r="U21" i="5"/>
  <c r="U21" i="6" s="1"/>
  <c r="U21" i="8" s="1"/>
  <c r="V21" i="9" s="1"/>
  <c r="U21" i="4"/>
  <c r="T137" i="3"/>
  <c r="S23" i="5"/>
  <c r="S23" i="4"/>
  <c r="R172" i="3"/>
  <c r="R24" i="5"/>
  <c r="R24" i="6" s="1"/>
  <c r="R24" i="8" s="1"/>
  <c r="S24" i="9" s="1"/>
  <c r="R24" i="4"/>
  <c r="S28" i="5"/>
  <c r="S28" i="6" s="1"/>
  <c r="S28" i="8" s="1"/>
  <c r="T28" i="9" s="1"/>
  <c r="S28" i="4"/>
  <c r="S105" i="5"/>
  <c r="S105" i="4"/>
  <c r="R138" i="5"/>
  <c r="R138" i="4"/>
  <c r="V20" i="3"/>
  <c r="V20" i="5" s="1"/>
  <c r="S46" i="5"/>
  <c r="S46" i="4"/>
  <c r="R162" i="5"/>
  <c r="R162" i="6" s="1"/>
  <c r="R162" i="8" s="1"/>
  <c r="S162" i="9" s="1"/>
  <c r="R162" i="4"/>
  <c r="S191" i="3"/>
  <c r="T27" i="3"/>
  <c r="R30" i="4"/>
  <c r="R30" i="5"/>
  <c r="V184" i="3"/>
  <c r="V184" i="5" s="1"/>
  <c r="S32" i="3"/>
  <c r="S64" i="6"/>
  <c r="S64" i="8" s="1"/>
  <c r="T64" i="9" s="1"/>
  <c r="S124" i="3"/>
  <c r="R113" i="3"/>
  <c r="S152" i="5"/>
  <c r="S152" i="6" s="1"/>
  <c r="S152" i="8" s="1"/>
  <c r="T152" i="9" s="1"/>
  <c r="S152" i="4"/>
  <c r="S121" i="5"/>
  <c r="S121" i="6" s="1"/>
  <c r="S121" i="8" s="1"/>
  <c r="T121" i="9" s="1"/>
  <c r="S121" i="4"/>
  <c r="V196" i="3"/>
  <c r="V196" i="4" s="1"/>
  <c r="R129" i="5"/>
  <c r="R129" i="4"/>
  <c r="R198" i="6"/>
  <c r="R198" i="8" s="1"/>
  <c r="S198" i="9" s="1"/>
  <c r="V91" i="3"/>
  <c r="V91" i="5" s="1"/>
  <c r="S5" i="5"/>
  <c r="S5" i="4"/>
  <c r="Q106" i="4"/>
  <c r="Q106" i="5"/>
  <c r="Q106" i="6" s="1"/>
  <c r="Q106" i="8" s="1"/>
  <c r="R106" i="9" s="1"/>
  <c r="S187" i="3"/>
  <c r="R118" i="6"/>
  <c r="R118" i="8" s="1"/>
  <c r="S118" i="9" s="1"/>
  <c r="S127" i="3"/>
  <c r="T60" i="6"/>
  <c r="T60" i="8" s="1"/>
  <c r="U60" i="9" s="1"/>
  <c r="V132" i="3"/>
  <c r="V132" i="5" s="1"/>
  <c r="S149" i="5"/>
  <c r="S149" i="6" s="1"/>
  <c r="S149" i="8" s="1"/>
  <c r="T149" i="9" s="1"/>
  <c r="S149" i="4"/>
  <c r="S190" i="5"/>
  <c r="S190" i="6" s="1"/>
  <c r="S190" i="8" s="1"/>
  <c r="T190" i="9" s="1"/>
  <c r="S190" i="4"/>
  <c r="S90" i="6"/>
  <c r="S90" i="8" s="1"/>
  <c r="T90" i="9" s="1"/>
  <c r="T148" i="3"/>
  <c r="Q200" i="6"/>
  <c r="Q200" i="8" s="1"/>
  <c r="R200" i="9" s="1"/>
  <c r="S86" i="3"/>
  <c r="T73" i="3"/>
  <c r="R57" i="4"/>
  <c r="R57" i="5"/>
  <c r="S125" i="5"/>
  <c r="S125" i="4"/>
  <c r="S26" i="5"/>
  <c r="S26" i="6" s="1"/>
  <c r="S26" i="8" s="1"/>
  <c r="T26" i="9" s="1"/>
  <c r="S26" i="4"/>
  <c r="S98" i="3"/>
  <c r="Q114" i="6"/>
  <c r="Q114" i="8" s="1"/>
  <c r="R114" i="9" s="1"/>
  <c r="S79" i="5"/>
  <c r="S79" i="6" s="1"/>
  <c r="S79" i="8" s="1"/>
  <c r="T79" i="9" s="1"/>
  <c r="S79" i="4"/>
  <c r="R104" i="5"/>
  <c r="R104" i="6" s="1"/>
  <c r="R104" i="8" s="1"/>
  <c r="S104" i="9" s="1"/>
  <c r="R104" i="4"/>
  <c r="T33" i="3"/>
  <c r="R103" i="4"/>
  <c r="R103" i="5"/>
  <c r="R103" i="6" s="1"/>
  <c r="R103" i="8" s="1"/>
  <c r="S103" i="9" s="1"/>
  <c r="T119" i="3"/>
  <c r="S131" i="3"/>
  <c r="R194" i="3"/>
  <c r="Q169" i="3"/>
  <c r="R34" i="3"/>
  <c r="R109" i="5"/>
  <c r="R109" i="6" s="1"/>
  <c r="R109" i="8" s="1"/>
  <c r="S109" i="9" s="1"/>
  <c r="R109" i="4"/>
  <c r="R178" i="4"/>
  <c r="R178" i="5"/>
  <c r="R178" i="6" s="1"/>
  <c r="R178" i="8" s="1"/>
  <c r="S178" i="9" s="1"/>
  <c r="S199" i="6"/>
  <c r="S199" i="8" s="1"/>
  <c r="T199" i="9" s="1"/>
  <c r="V88" i="3"/>
  <c r="V88" i="4" s="1"/>
  <c r="V176" i="3"/>
  <c r="V176" i="5" s="1"/>
  <c r="S165" i="3"/>
  <c r="S160" i="5"/>
  <c r="S160" i="6" s="1"/>
  <c r="S160" i="8" s="1"/>
  <c r="T160" i="9" s="1"/>
  <c r="S160" i="4"/>
  <c r="T55" i="3"/>
  <c r="S147" i="3"/>
  <c r="R74" i="4"/>
  <c r="R74" i="5"/>
  <c r="R74" i="6" s="1"/>
  <c r="R74" i="8" s="1"/>
  <c r="S74" i="9" s="1"/>
  <c r="R116" i="3"/>
  <c r="S77" i="3"/>
  <c r="U7" i="3"/>
  <c r="T10" i="5"/>
  <c r="T10" i="6" s="1"/>
  <c r="T10" i="8" s="1"/>
  <c r="U10" i="9" s="1"/>
  <c r="T10" i="4"/>
  <c r="S87" i="5"/>
  <c r="S87" i="4"/>
  <c r="Q117" i="6"/>
  <c r="Q117" i="8" s="1"/>
  <c r="R117" i="9" s="1"/>
  <c r="V164" i="3"/>
  <c r="V164" i="5" s="1"/>
  <c r="S59" i="3"/>
  <c r="S56" i="5"/>
  <c r="S56" i="6" s="1"/>
  <c r="S56" i="8" s="1"/>
  <c r="T56" i="9" s="1"/>
  <c r="S56" i="4"/>
  <c r="V155" i="3"/>
  <c r="V155" i="4" s="1"/>
  <c r="V40" i="3"/>
  <c r="V40" i="5" s="1"/>
  <c r="T141" i="4"/>
  <c r="T141" i="5"/>
  <c r="T141" i="6" s="1"/>
  <c r="T141" i="8" s="1"/>
  <c r="U141" i="9" s="1"/>
  <c r="U14" i="3"/>
  <c r="R154" i="6"/>
  <c r="R154" i="8" s="1"/>
  <c r="S154" i="9" s="1"/>
  <c r="R161" i="6"/>
  <c r="R161" i="8" s="1"/>
  <c r="S161" i="9" s="1"/>
  <c r="S58" i="4"/>
  <c r="S58" i="5"/>
  <c r="S58" i="6" s="1"/>
  <c r="S58" i="8" s="1"/>
  <c r="T58" i="9" s="1"/>
  <c r="S182" i="6"/>
  <c r="S182" i="8" s="1"/>
  <c r="T182" i="9" s="1"/>
  <c r="S84" i="5"/>
  <c r="S84" i="6" s="1"/>
  <c r="S84" i="8" s="1"/>
  <c r="T84" i="9" s="1"/>
  <c r="S84" i="4"/>
  <c r="R22" i="5"/>
  <c r="R22" i="6" s="1"/>
  <c r="R22" i="8" s="1"/>
  <c r="S22" i="9" s="1"/>
  <c r="R22" i="4"/>
  <c r="R47" i="6"/>
  <c r="R47" i="8" s="1"/>
  <c r="S47" i="9" s="1"/>
  <c r="R63" i="5"/>
  <c r="R63" i="6" s="1"/>
  <c r="R63" i="8" s="1"/>
  <c r="S63" i="9" s="1"/>
  <c r="R63" i="4"/>
  <c r="S76" i="3"/>
  <c r="S179" i="5"/>
  <c r="S179" i="6" s="1"/>
  <c r="S179" i="8" s="1"/>
  <c r="T179" i="9" s="1"/>
  <c r="S179" i="4"/>
  <c r="R18" i="5"/>
  <c r="R18" i="6" s="1"/>
  <c r="R18" i="8" s="1"/>
  <c r="S18" i="9" s="1"/>
  <c r="R18" i="4"/>
  <c r="R192" i="5"/>
  <c r="R192" i="6" s="1"/>
  <c r="R192" i="8" s="1"/>
  <c r="S192" i="9" s="1"/>
  <c r="R192" i="4"/>
  <c r="V69" i="3"/>
  <c r="V69" i="5" s="1"/>
  <c r="R48" i="3"/>
  <c r="S13" i="4"/>
  <c r="S13" i="5"/>
  <c r="S13" i="6" s="1"/>
  <c r="S13" i="8" s="1"/>
  <c r="T13" i="9" s="1"/>
  <c r="S4" i="6"/>
  <c r="S4" i="8" s="1"/>
  <c r="T4" i="9" s="1"/>
  <c r="S62" i="5"/>
  <c r="S62" i="6" s="1"/>
  <c r="S62" i="8" s="1"/>
  <c r="T62" i="9" s="1"/>
  <c r="S62" i="4"/>
  <c r="T159" i="5"/>
  <c r="T159" i="6" s="1"/>
  <c r="T159" i="8" s="1"/>
  <c r="U159" i="9" s="1"/>
  <c r="T159" i="4"/>
  <c r="R126" i="3"/>
  <c r="S197" i="5"/>
  <c r="S197" i="6" s="1"/>
  <c r="S197" i="8" s="1"/>
  <c r="T197" i="9" s="1"/>
  <c r="S197" i="4"/>
  <c r="S112" i="3"/>
  <c r="S93" i="5"/>
  <c r="S93" i="6" s="1"/>
  <c r="S93" i="8" s="1"/>
  <c r="T93" i="9" s="1"/>
  <c r="S93" i="4"/>
  <c r="S53" i="5"/>
  <c r="S53" i="6" s="1"/>
  <c r="S53" i="8" s="1"/>
  <c r="T53" i="9" s="1"/>
  <c r="S53" i="4"/>
  <c r="V9" i="3"/>
  <c r="V9" i="4" s="1"/>
  <c r="V107" i="3"/>
  <c r="V107" i="5" s="1"/>
  <c r="S144" i="6"/>
  <c r="S144" i="8" s="1"/>
  <c r="T144" i="9" s="1"/>
  <c r="Q17" i="3"/>
  <c r="T52" i="3"/>
  <c r="S156" i="3"/>
  <c r="R38" i="4"/>
  <c r="R38" i="5"/>
  <c r="R38" i="6" s="1"/>
  <c r="R38" i="8" s="1"/>
  <c r="S38" i="9" s="1"/>
  <c r="R43" i="4"/>
  <c r="R43" i="5"/>
  <c r="R43" i="6" s="1"/>
  <c r="R43" i="8" s="1"/>
  <c r="S43" i="9" s="1"/>
  <c r="S188" i="3"/>
  <c r="S41" i="5"/>
  <c r="S41" i="6" s="1"/>
  <c r="S41" i="8" s="1"/>
  <c r="T41" i="9" s="1"/>
  <c r="S41" i="4"/>
  <c r="S183" i="4"/>
  <c r="S183" i="5"/>
  <c r="S183" i="6" s="1"/>
  <c r="S183" i="8" s="1"/>
  <c r="T183" i="9" s="1"/>
  <c r="T75" i="3"/>
  <c r="Q66" i="3"/>
  <c r="S201" i="6"/>
  <c r="S201" i="8" s="1"/>
  <c r="T201" i="9" s="1"/>
  <c r="R95" i="6"/>
  <c r="R95" i="8" s="1"/>
  <c r="S95" i="9" s="1"/>
  <c r="R134" i="5"/>
  <c r="R134" i="6" s="1"/>
  <c r="R134" i="8" s="1"/>
  <c r="S134" i="9" s="1"/>
  <c r="R134" i="4"/>
  <c r="R36" i="5"/>
  <c r="R36" i="6" s="1"/>
  <c r="R36" i="8" s="1"/>
  <c r="S36" i="9" s="1"/>
  <c r="R36" i="4"/>
  <c r="V97" i="3"/>
  <c r="V97" i="4" s="1"/>
  <c r="S15" i="4"/>
  <c r="S15" i="5"/>
  <c r="S15" i="6" s="1"/>
  <c r="S15" i="8" s="1"/>
  <c r="T15" i="9" s="1"/>
  <c r="T72" i="3"/>
  <c r="T193" i="3"/>
  <c r="S168" i="3"/>
  <c r="R3" i="3"/>
  <c r="S39" i="5"/>
  <c r="S39" i="6" s="1"/>
  <c r="S39" i="8" s="1"/>
  <c r="T39" i="9" s="1"/>
  <c r="S39" i="4"/>
  <c r="S68" i="5"/>
  <c r="S68" i="6" s="1"/>
  <c r="S68" i="8" s="1"/>
  <c r="T68" i="9" s="1"/>
  <c r="S68" i="4"/>
  <c r="Q143" i="4"/>
  <c r="Q143" i="5"/>
  <c r="Q143" i="6" s="1"/>
  <c r="Q143" i="8" s="1"/>
  <c r="R143" i="9" s="1"/>
  <c r="T2" i="3"/>
  <c r="V140" i="6"/>
  <c r="V140" i="8" s="1"/>
  <c r="W140" i="9" s="1"/>
  <c r="V110" i="5" l="1"/>
  <c r="V69" i="4"/>
  <c r="V94" i="4"/>
  <c r="V184" i="4"/>
  <c r="V91" i="4"/>
  <c r="V155" i="5"/>
  <c r="V155" i="6" s="1"/>
  <c r="V155" i="8" s="1"/>
  <c r="W155" i="9" s="1"/>
  <c r="V196" i="5"/>
  <c r="V196" i="6" s="1"/>
  <c r="V196" i="8" s="1"/>
  <c r="W196" i="9" s="1"/>
  <c r="V85" i="4"/>
  <c r="V142" i="5"/>
  <c r="V142" i="6" s="1"/>
  <c r="V142" i="8" s="1"/>
  <c r="W142" i="9" s="1"/>
  <c r="V97" i="5"/>
  <c r="V97" i="6" s="1"/>
  <c r="V97" i="8" s="1"/>
  <c r="W97" i="9" s="1"/>
  <c r="V176" i="4"/>
  <c r="V164" i="4"/>
  <c r="U177" i="3"/>
  <c r="V107" i="4"/>
  <c r="V20" i="4"/>
  <c r="V88" i="5"/>
  <c r="V88" i="6" s="1"/>
  <c r="V88" i="8" s="1"/>
  <c r="W88" i="9" s="1"/>
  <c r="V135" i="5"/>
  <c r="V40" i="4"/>
  <c r="V123" i="4"/>
  <c r="R114" i="3"/>
  <c r="T90" i="3"/>
  <c r="T64" i="3"/>
  <c r="S102" i="3"/>
  <c r="S95" i="3"/>
  <c r="T199" i="3"/>
  <c r="S118" i="3"/>
  <c r="W140" i="3"/>
  <c r="W140" i="4" s="1"/>
  <c r="R200" i="3"/>
  <c r="T201" i="3"/>
  <c r="U60" i="3"/>
  <c r="T4" i="3"/>
  <c r="R115" i="3"/>
  <c r="T108" i="3"/>
  <c r="T144" i="3"/>
  <c r="S178" i="3"/>
  <c r="S131" i="4"/>
  <c r="S131" i="5"/>
  <c r="S131" i="6" s="1"/>
  <c r="S131" i="8" s="1"/>
  <c r="T131" i="9" s="1"/>
  <c r="T27" i="5"/>
  <c r="T27" i="6" s="1"/>
  <c r="T27" i="8" s="1"/>
  <c r="U27" i="9" s="1"/>
  <c r="T27" i="4"/>
  <c r="R11" i="5"/>
  <c r="R11" i="6" s="1"/>
  <c r="R11" i="8" s="1"/>
  <c r="S11" i="9" s="1"/>
  <c r="R11" i="4"/>
  <c r="V61" i="5"/>
  <c r="V61" i="6" s="1"/>
  <c r="V61" i="8" s="1"/>
  <c r="W61" i="9" s="1"/>
  <c r="S38" i="3"/>
  <c r="R126" i="5"/>
  <c r="R126" i="6" s="1"/>
  <c r="R126" i="8" s="1"/>
  <c r="S126" i="9" s="1"/>
  <c r="R126" i="4"/>
  <c r="T84" i="3"/>
  <c r="T55" i="5"/>
  <c r="T55" i="6" s="1"/>
  <c r="T55" i="8" s="1"/>
  <c r="U55" i="9" s="1"/>
  <c r="T55" i="4"/>
  <c r="T26" i="3"/>
  <c r="S187" i="5"/>
  <c r="S187" i="6" s="1"/>
  <c r="S187" i="8" s="1"/>
  <c r="T187" i="9" s="1"/>
  <c r="S187" i="4"/>
  <c r="R113" i="4"/>
  <c r="R113" i="5"/>
  <c r="T44" i="3"/>
  <c r="T71" i="3"/>
  <c r="T70" i="3"/>
  <c r="S170" i="5"/>
  <c r="S170" i="6" s="1"/>
  <c r="S170" i="8" s="1"/>
  <c r="T170" i="9" s="1"/>
  <c r="S170" i="4"/>
  <c r="Q186" i="4"/>
  <c r="Q186" i="5"/>
  <c r="Q186" i="6" s="1"/>
  <c r="Q186" i="8" s="1"/>
  <c r="R186" i="9" s="1"/>
  <c r="S174" i="5"/>
  <c r="S174" i="4"/>
  <c r="V120" i="4"/>
  <c r="R143" i="3"/>
  <c r="T72" i="5"/>
  <c r="T72" i="6" s="1"/>
  <c r="T72" i="8" s="1"/>
  <c r="U72" i="9" s="1"/>
  <c r="T72" i="4"/>
  <c r="U10" i="3"/>
  <c r="T119" i="4"/>
  <c r="T119" i="5"/>
  <c r="T119" i="6" s="1"/>
  <c r="T119" i="8" s="1"/>
  <c r="U119" i="9" s="1"/>
  <c r="T190" i="3"/>
  <c r="R106" i="3"/>
  <c r="S191" i="5"/>
  <c r="S191" i="6" s="1"/>
  <c r="S191" i="8" s="1"/>
  <c r="T191" i="9" s="1"/>
  <c r="S191" i="4"/>
  <c r="S24" i="3"/>
  <c r="T189" i="3"/>
  <c r="Q67" i="5"/>
  <c r="Q67" i="4"/>
  <c r="R195" i="5"/>
  <c r="R195" i="6" s="1"/>
  <c r="R195" i="8" s="1"/>
  <c r="S195" i="9" s="1"/>
  <c r="R195" i="4"/>
  <c r="S188" i="5"/>
  <c r="S188" i="6" s="1"/>
  <c r="S188" i="8" s="1"/>
  <c r="T188" i="9" s="1"/>
  <c r="S188" i="4"/>
  <c r="T197" i="3"/>
  <c r="S98" i="4"/>
  <c r="S98" i="5"/>
  <c r="S98" i="6" s="1"/>
  <c r="S98" i="8" s="1"/>
  <c r="T98" i="9" s="1"/>
  <c r="S167" i="5"/>
  <c r="S167" i="6" s="1"/>
  <c r="S167" i="8" s="1"/>
  <c r="T167" i="9" s="1"/>
  <c r="S167" i="4"/>
  <c r="T193" i="5"/>
  <c r="T193" i="4"/>
  <c r="T182" i="3"/>
  <c r="U159" i="3"/>
  <c r="T149" i="3"/>
  <c r="S162" i="3"/>
  <c r="S78" i="5"/>
  <c r="S78" i="6" s="1"/>
  <c r="S78" i="8" s="1"/>
  <c r="T78" i="9" s="1"/>
  <c r="S78" i="4"/>
  <c r="T33" i="5"/>
  <c r="T33" i="6" s="1"/>
  <c r="T33" i="8" s="1"/>
  <c r="U33" i="9" s="1"/>
  <c r="T33" i="4"/>
  <c r="T133" i="3"/>
  <c r="V8" i="4"/>
  <c r="V151" i="4"/>
  <c r="V9" i="5"/>
  <c r="V9" i="6" s="1"/>
  <c r="V9" i="8" s="1"/>
  <c r="W9" i="9" s="1"/>
  <c r="T52" i="5"/>
  <c r="T52" i="6" s="1"/>
  <c r="T52" i="8" s="1"/>
  <c r="U52" i="9" s="1"/>
  <c r="T52" i="4"/>
  <c r="T179" i="3"/>
  <c r="S77" i="5"/>
  <c r="S77" i="6" s="1"/>
  <c r="S77" i="8" s="1"/>
  <c r="T77" i="9" s="1"/>
  <c r="S77" i="4"/>
  <c r="T73" i="4"/>
  <c r="T73" i="5"/>
  <c r="T73" i="6" s="1"/>
  <c r="T73" i="8" s="1"/>
  <c r="U73" i="9" s="1"/>
  <c r="S32" i="5"/>
  <c r="S32" i="4"/>
  <c r="S46" i="6"/>
  <c r="S46" i="8" s="1"/>
  <c r="T46" i="9" s="1"/>
  <c r="S145" i="5"/>
  <c r="S145" i="6" s="1"/>
  <c r="S145" i="8" s="1"/>
  <c r="T145" i="9" s="1"/>
  <c r="S145" i="4"/>
  <c r="R12" i="5"/>
  <c r="R12" i="4"/>
  <c r="S158" i="5"/>
  <c r="S158" i="6" s="1"/>
  <c r="S158" i="8" s="1"/>
  <c r="T158" i="9" s="1"/>
  <c r="S158" i="4"/>
  <c r="S147" i="5"/>
  <c r="S147" i="4"/>
  <c r="S146" i="3"/>
  <c r="Q66" i="5"/>
  <c r="Q66" i="4"/>
  <c r="T50" i="3"/>
  <c r="R57" i="6"/>
  <c r="R57" i="8" s="1"/>
  <c r="S57" i="9" s="1"/>
  <c r="R130" i="3"/>
  <c r="T58" i="3"/>
  <c r="S49" i="6"/>
  <c r="S49" i="8" s="1"/>
  <c r="T49" i="9" s="1"/>
  <c r="T56" i="3"/>
  <c r="T39" i="3"/>
  <c r="T183" i="3"/>
  <c r="T53" i="3"/>
  <c r="T62" i="3"/>
  <c r="S161" i="3"/>
  <c r="Q169" i="5"/>
  <c r="Q169" i="4"/>
  <c r="S104" i="3"/>
  <c r="T137" i="4"/>
  <c r="T137" i="5"/>
  <c r="T137" i="6" s="1"/>
  <c r="T137" i="8" s="1"/>
  <c r="U137" i="9" s="1"/>
  <c r="R122" i="6"/>
  <c r="R122" i="8" s="1"/>
  <c r="S122" i="9" s="1"/>
  <c r="S6" i="4"/>
  <c r="S6" i="5"/>
  <c r="S6" i="6" s="1"/>
  <c r="S6" i="8" s="1"/>
  <c r="T6" i="9" s="1"/>
  <c r="R99" i="3"/>
  <c r="U7" i="5"/>
  <c r="U7" i="6" s="1"/>
  <c r="U7" i="8" s="1"/>
  <c r="V7" i="9" s="1"/>
  <c r="U7" i="4"/>
  <c r="T157" i="3"/>
  <c r="T68" i="3"/>
  <c r="S23" i="6"/>
  <c r="S23" i="8" s="1"/>
  <c r="T23" i="9" s="1"/>
  <c r="T31" i="5"/>
  <c r="T31" i="4"/>
  <c r="V132" i="4"/>
  <c r="V101" i="4"/>
  <c r="V89" i="4"/>
  <c r="S36" i="3"/>
  <c r="Q17" i="5"/>
  <c r="Q17" i="6" s="1"/>
  <c r="Q17" i="8" s="1"/>
  <c r="R17" i="9" s="1"/>
  <c r="Q17" i="4"/>
  <c r="S76" i="4"/>
  <c r="S76" i="5"/>
  <c r="S76" i="6" s="1"/>
  <c r="S76" i="8" s="1"/>
  <c r="T76" i="9" s="1"/>
  <c r="S59" i="5"/>
  <c r="S59" i="6" s="1"/>
  <c r="S59" i="8" s="1"/>
  <c r="T59" i="9" s="1"/>
  <c r="S59" i="4"/>
  <c r="R116" i="5"/>
  <c r="R116" i="6" s="1"/>
  <c r="R116" i="8" s="1"/>
  <c r="S116" i="9" s="1"/>
  <c r="R116" i="4"/>
  <c r="S86" i="5"/>
  <c r="S86" i="6" s="1"/>
  <c r="S86" i="8" s="1"/>
  <c r="T86" i="9" s="1"/>
  <c r="S86" i="4"/>
  <c r="Q65" i="3"/>
  <c r="T153" i="4"/>
  <c r="T153" i="5"/>
  <c r="T153" i="6" s="1"/>
  <c r="T153" i="8" s="1"/>
  <c r="U153" i="9" s="1"/>
  <c r="R45" i="6"/>
  <c r="R45" i="8" s="1"/>
  <c r="S45" i="9" s="1"/>
  <c r="T19" i="3"/>
  <c r="S42" i="5"/>
  <c r="S42" i="6" s="1"/>
  <c r="S42" i="8" s="1"/>
  <c r="T42" i="9" s="1"/>
  <c r="S42" i="4"/>
  <c r="R163" i="4"/>
  <c r="R163" i="5"/>
  <c r="R163" i="6" s="1"/>
  <c r="R163" i="8" s="1"/>
  <c r="S163" i="9" s="1"/>
  <c r="Q171" i="4"/>
  <c r="Q171" i="5"/>
  <c r="Q171" i="6" s="1"/>
  <c r="Q171" i="8" s="1"/>
  <c r="R171" i="9" s="1"/>
  <c r="S103" i="3"/>
  <c r="R172" i="5"/>
  <c r="R172" i="6" s="1"/>
  <c r="R172" i="8" s="1"/>
  <c r="S172" i="9" s="1"/>
  <c r="R172" i="4"/>
  <c r="S5" i="6"/>
  <c r="S5" i="8" s="1"/>
  <c r="T5" i="9" s="1"/>
  <c r="R3" i="5"/>
  <c r="R3" i="4"/>
  <c r="T93" i="3"/>
  <c r="S154" i="3"/>
  <c r="S74" i="3"/>
  <c r="T79" i="3"/>
  <c r="V21" i="3"/>
  <c r="S100" i="4"/>
  <c r="S100" i="5"/>
  <c r="S80" i="3"/>
  <c r="U136" i="3"/>
  <c r="R129" i="6"/>
  <c r="R129" i="8" s="1"/>
  <c r="S129" i="9" s="1"/>
  <c r="R48" i="5"/>
  <c r="R48" i="4"/>
  <c r="S150" i="4"/>
  <c r="S150" i="5"/>
  <c r="S87" i="6"/>
  <c r="S87" i="8" s="1"/>
  <c r="T87" i="9" s="1"/>
  <c r="S125" i="6"/>
  <c r="S125" i="8" s="1"/>
  <c r="T125" i="9" s="1"/>
  <c r="S124" i="4"/>
  <c r="S124" i="5"/>
  <c r="S175" i="5"/>
  <c r="S175" i="6" s="1"/>
  <c r="S175" i="8" s="1"/>
  <c r="T175" i="9" s="1"/>
  <c r="S175" i="4"/>
  <c r="T121" i="3"/>
  <c r="S96" i="5"/>
  <c r="S96" i="6" s="1"/>
  <c r="S96" i="8" s="1"/>
  <c r="T96" i="9" s="1"/>
  <c r="S96" i="4"/>
  <c r="R139" i="5"/>
  <c r="R139" i="4"/>
  <c r="T75" i="4"/>
  <c r="T75" i="5"/>
  <c r="T75" i="6" s="1"/>
  <c r="T75" i="8" s="1"/>
  <c r="U75" i="9" s="1"/>
  <c r="S134" i="3"/>
  <c r="S63" i="3"/>
  <c r="S127" i="5"/>
  <c r="S127" i="4"/>
  <c r="S198" i="3"/>
  <c r="R138" i="6"/>
  <c r="R138" i="8" s="1"/>
  <c r="S138" i="9" s="1"/>
  <c r="S35" i="5"/>
  <c r="S35" i="4"/>
  <c r="S83" i="3"/>
  <c r="T92" i="5"/>
  <c r="T92" i="4"/>
  <c r="T180" i="5"/>
  <c r="T180" i="6" s="1"/>
  <c r="T180" i="8" s="1"/>
  <c r="U180" i="9" s="1"/>
  <c r="T180" i="4"/>
  <c r="S166" i="4"/>
  <c r="S166" i="5"/>
  <c r="S166" i="6" s="1"/>
  <c r="S166" i="8" s="1"/>
  <c r="T166" i="9" s="1"/>
  <c r="R194" i="5"/>
  <c r="R194" i="6" s="1"/>
  <c r="R194" i="8" s="1"/>
  <c r="S194" i="9" s="1"/>
  <c r="R194" i="4"/>
  <c r="S43" i="3"/>
  <c r="T28" i="3"/>
  <c r="T54" i="5"/>
  <c r="T54" i="6" s="1"/>
  <c r="T54" i="8" s="1"/>
  <c r="U54" i="9" s="1"/>
  <c r="T54" i="4"/>
  <c r="T15" i="3"/>
  <c r="S181" i="5"/>
  <c r="S181" i="6" s="1"/>
  <c r="S181" i="8" s="1"/>
  <c r="T181" i="9" s="1"/>
  <c r="S181" i="4"/>
  <c r="T160" i="3"/>
  <c r="S29" i="3"/>
  <c r="R82" i="5"/>
  <c r="R82" i="6" s="1"/>
  <c r="R82" i="8" s="1"/>
  <c r="S82" i="9" s="1"/>
  <c r="R82" i="4"/>
  <c r="R34" i="5"/>
  <c r="R34" i="6" s="1"/>
  <c r="R34" i="8" s="1"/>
  <c r="S34" i="9" s="1"/>
  <c r="R34" i="4"/>
  <c r="V185" i="5"/>
  <c r="V185" i="6" s="1"/>
  <c r="V185" i="8" s="1"/>
  <c r="W185" i="9" s="1"/>
  <c r="T41" i="3"/>
  <c r="S112" i="5"/>
  <c r="S112" i="6" s="1"/>
  <c r="S112" i="8" s="1"/>
  <c r="T112" i="9" s="1"/>
  <c r="S112" i="4"/>
  <c r="T13" i="3"/>
  <c r="U14" i="5"/>
  <c r="U14" i="4"/>
  <c r="T152" i="3"/>
  <c r="S168" i="4"/>
  <c r="S168" i="5"/>
  <c r="S168" i="6" s="1"/>
  <c r="S168" i="8" s="1"/>
  <c r="T168" i="9" s="1"/>
  <c r="R117" i="3"/>
  <c r="T148" i="5"/>
  <c r="T148" i="4"/>
  <c r="S22" i="3"/>
  <c r="S192" i="3"/>
  <c r="S156" i="5"/>
  <c r="S156" i="6" s="1"/>
  <c r="S156" i="8" s="1"/>
  <c r="T156" i="9" s="1"/>
  <c r="S156" i="4"/>
  <c r="S109" i="3"/>
  <c r="S18" i="3"/>
  <c r="S165" i="5"/>
  <c r="S165" i="4"/>
  <c r="S47" i="3"/>
  <c r="U141" i="3"/>
  <c r="R30" i="6"/>
  <c r="R30" i="8" s="1"/>
  <c r="S30" i="9" s="1"/>
  <c r="S105" i="6"/>
  <c r="S105" i="8" s="1"/>
  <c r="T105" i="9" s="1"/>
  <c r="T37" i="4"/>
  <c r="T37" i="5"/>
  <c r="T173" i="3"/>
  <c r="T81" i="5"/>
  <c r="T81" i="6" s="1"/>
  <c r="T81" i="8" s="1"/>
  <c r="U81" i="9" s="1"/>
  <c r="T81" i="4"/>
  <c r="S128" i="5"/>
  <c r="S128" i="6" s="1"/>
  <c r="S128" i="8" s="1"/>
  <c r="T128" i="9" s="1"/>
  <c r="S128" i="4"/>
  <c r="S25" i="5"/>
  <c r="S25" i="6" s="1"/>
  <c r="S25" i="8" s="1"/>
  <c r="T25" i="9" s="1"/>
  <c r="S25" i="4"/>
  <c r="R16" i="4"/>
  <c r="R16" i="5"/>
  <c r="R16" i="6" s="1"/>
  <c r="R16" i="8" s="1"/>
  <c r="S16" i="9" s="1"/>
  <c r="R51" i="5"/>
  <c r="R51" i="6" s="1"/>
  <c r="R51" i="8" s="1"/>
  <c r="S51" i="9" s="1"/>
  <c r="R51" i="4"/>
  <c r="R111" i="4"/>
  <c r="R111" i="5"/>
  <c r="R111" i="6" s="1"/>
  <c r="R111" i="8" s="1"/>
  <c r="S111" i="9" s="1"/>
  <c r="T2" i="4"/>
  <c r="T2" i="5"/>
  <c r="V151" i="6"/>
  <c r="V151" i="8" s="1"/>
  <c r="W151" i="9" s="1"/>
  <c r="V107" i="6"/>
  <c r="V107" i="8" s="1"/>
  <c r="W107" i="9" s="1"/>
  <c r="V123" i="6"/>
  <c r="V123" i="8" s="1"/>
  <c r="W123" i="9" s="1"/>
  <c r="V101" i="6"/>
  <c r="V101" i="8" s="1"/>
  <c r="W101" i="9" s="1"/>
  <c r="V89" i="6"/>
  <c r="V89" i="8" s="1"/>
  <c r="W89" i="9" s="1"/>
  <c r="V91" i="6"/>
  <c r="V91" i="8" s="1"/>
  <c r="W91" i="9" s="1"/>
  <c r="V135" i="6"/>
  <c r="V135" i="8" s="1"/>
  <c r="W135" i="9" s="1"/>
  <c r="V69" i="6"/>
  <c r="V69" i="8" s="1"/>
  <c r="W69" i="9" s="1"/>
  <c r="V120" i="6"/>
  <c r="V120" i="8" s="1"/>
  <c r="W120" i="9" s="1"/>
  <c r="V164" i="6"/>
  <c r="V164" i="8" s="1"/>
  <c r="W164" i="9" s="1"/>
  <c r="V184" i="6"/>
  <c r="V184" i="8" s="1"/>
  <c r="W184" i="9" s="1"/>
  <c r="V176" i="6"/>
  <c r="V176" i="8" s="1"/>
  <c r="W176" i="9" s="1"/>
  <c r="V20" i="6"/>
  <c r="V20" i="8" s="1"/>
  <c r="W20" i="9" s="1"/>
  <c r="V8" i="6"/>
  <c r="V8" i="8" s="1"/>
  <c r="W8" i="9" s="1"/>
  <c r="V40" i="6"/>
  <c r="V40" i="8" s="1"/>
  <c r="W40" i="9" s="1"/>
  <c r="V85" i="6"/>
  <c r="V85" i="8" s="1"/>
  <c r="W85" i="9" s="1"/>
  <c r="V94" i="6"/>
  <c r="V94" i="8" s="1"/>
  <c r="W94" i="9" s="1"/>
  <c r="V110" i="6"/>
  <c r="V110" i="8" s="1"/>
  <c r="W110" i="9" s="1"/>
  <c r="V132" i="6"/>
  <c r="V132" i="8" s="1"/>
  <c r="W132" i="9" s="1"/>
  <c r="U177" i="5" l="1"/>
  <c r="U177" i="6" s="1"/>
  <c r="U177" i="8" s="1"/>
  <c r="V177" i="9" s="1"/>
  <c r="U177" i="4"/>
  <c r="W140" i="5"/>
  <c r="W140" i="6" s="1"/>
  <c r="W140" i="8" s="1"/>
  <c r="X140" i="9" s="1"/>
  <c r="W40" i="3"/>
  <c r="W40" i="5" s="1"/>
  <c r="W101" i="3"/>
  <c r="W101" i="5" s="1"/>
  <c r="S57" i="3"/>
  <c r="W142" i="3"/>
  <c r="W142" i="4" s="1"/>
  <c r="S45" i="3"/>
  <c r="S122" i="3"/>
  <c r="T125" i="3"/>
  <c r="W132" i="3"/>
  <c r="W132" i="5" s="1"/>
  <c r="S129" i="3"/>
  <c r="S30" i="3"/>
  <c r="S138" i="3"/>
  <c r="T5" i="3"/>
  <c r="W185" i="3"/>
  <c r="W185" i="5" s="1"/>
  <c r="T49" i="3"/>
  <c r="W9" i="3"/>
  <c r="W9" i="5" s="1"/>
  <c r="W176" i="3"/>
  <c r="W176" i="5" s="1"/>
  <c r="W61" i="3"/>
  <c r="W61" i="5" s="1"/>
  <c r="W135" i="3"/>
  <c r="W135" i="4" s="1"/>
  <c r="T23" i="3"/>
  <c r="T173" i="5"/>
  <c r="T173" i="4"/>
  <c r="T92" i="6"/>
  <c r="T92" i="8" s="1"/>
  <c r="U92" i="9" s="1"/>
  <c r="S195" i="3"/>
  <c r="U54" i="3"/>
  <c r="S134" i="5"/>
  <c r="S134" i="4"/>
  <c r="S146" i="4"/>
  <c r="S146" i="5"/>
  <c r="T182" i="5"/>
  <c r="T182" i="6" s="1"/>
  <c r="T182" i="8" s="1"/>
  <c r="U182" i="9" s="1"/>
  <c r="T182" i="4"/>
  <c r="U10" i="5"/>
  <c r="U10" i="6" s="1"/>
  <c r="U10" i="8" s="1"/>
  <c r="V10" i="9" s="1"/>
  <c r="U10" i="4"/>
  <c r="T70" i="5"/>
  <c r="T70" i="6" s="1"/>
  <c r="T70" i="8" s="1"/>
  <c r="U70" i="9" s="1"/>
  <c r="T70" i="4"/>
  <c r="T131" i="3"/>
  <c r="U60" i="4"/>
  <c r="U60" i="5"/>
  <c r="U60" i="6" s="1"/>
  <c r="U60" i="8" s="1"/>
  <c r="V60" i="9" s="1"/>
  <c r="T199" i="4"/>
  <c r="T199" i="5"/>
  <c r="T199" i="6" s="1"/>
  <c r="T199" i="8" s="1"/>
  <c r="U199" i="9" s="1"/>
  <c r="W89" i="3"/>
  <c r="W89" i="4" s="1"/>
  <c r="S111" i="3"/>
  <c r="T105" i="3"/>
  <c r="S83" i="5"/>
  <c r="S83" i="4"/>
  <c r="S100" i="6"/>
  <c r="S100" i="8" s="1"/>
  <c r="T100" i="9" s="1"/>
  <c r="R3" i="6"/>
  <c r="R3" i="8" s="1"/>
  <c r="S3" i="9" s="1"/>
  <c r="R171" i="3"/>
  <c r="R99" i="4"/>
  <c r="R99" i="5"/>
  <c r="R99" i="6" s="1"/>
  <c r="R99" i="8" s="1"/>
  <c r="S99" i="9" s="1"/>
  <c r="Q169" i="6"/>
  <c r="Q169" i="8" s="1"/>
  <c r="R169" i="9" s="1"/>
  <c r="S32" i="6"/>
  <c r="S32" i="8" s="1"/>
  <c r="T32" i="9" s="1"/>
  <c r="Q67" i="6"/>
  <c r="Q67" i="8" s="1"/>
  <c r="R67" i="9" s="1"/>
  <c r="W151" i="3"/>
  <c r="W151" i="5" s="1"/>
  <c r="S109" i="5"/>
  <c r="S109" i="4"/>
  <c r="S82" i="3"/>
  <c r="T28" i="5"/>
  <c r="T28" i="4"/>
  <c r="U75" i="3"/>
  <c r="T86" i="3"/>
  <c r="U73" i="3"/>
  <c r="T133" i="4"/>
  <c r="T133" i="5"/>
  <c r="T133" i="6" s="1"/>
  <c r="T133" i="8" s="1"/>
  <c r="U133" i="9" s="1"/>
  <c r="T193" i="6"/>
  <c r="T193" i="8" s="1"/>
  <c r="U193" i="9" s="1"/>
  <c r="T71" i="4"/>
  <c r="T71" i="5"/>
  <c r="T71" i="6" s="1"/>
  <c r="T71" i="8" s="1"/>
  <c r="U71" i="9" s="1"/>
  <c r="T84" i="5"/>
  <c r="T84" i="6" s="1"/>
  <c r="T84" i="8" s="1"/>
  <c r="U84" i="9" s="1"/>
  <c r="T84" i="4"/>
  <c r="T201" i="4"/>
  <c r="T201" i="5"/>
  <c r="S95" i="5"/>
  <c r="S95" i="4"/>
  <c r="S36" i="5"/>
  <c r="S36" i="4"/>
  <c r="W155" i="3"/>
  <c r="W155" i="5" s="1"/>
  <c r="S163" i="3"/>
  <c r="T31" i="6"/>
  <c r="T31" i="8" s="1"/>
  <c r="U31" i="9" s="1"/>
  <c r="T62" i="5"/>
  <c r="T62" i="4"/>
  <c r="W164" i="3"/>
  <c r="W164" i="5" s="1"/>
  <c r="W120" i="3"/>
  <c r="W120" i="5" s="1"/>
  <c r="W91" i="3"/>
  <c r="W91" i="4" s="1"/>
  <c r="U141" i="4"/>
  <c r="U141" i="5"/>
  <c r="U14" i="6"/>
  <c r="U14" i="8" s="1"/>
  <c r="V14" i="9" s="1"/>
  <c r="S194" i="3"/>
  <c r="T96" i="3"/>
  <c r="T79" i="4"/>
  <c r="T79" i="5"/>
  <c r="T79" i="6" s="1"/>
  <c r="T79" i="8" s="1"/>
  <c r="U79" i="9" s="1"/>
  <c r="T59" i="3"/>
  <c r="T53" i="5"/>
  <c r="T53" i="4"/>
  <c r="T158" i="3"/>
  <c r="T191" i="3"/>
  <c r="T144" i="4"/>
  <c r="T144" i="5"/>
  <c r="T64" i="5"/>
  <c r="T64" i="6" s="1"/>
  <c r="T64" i="8" s="1"/>
  <c r="U64" i="9" s="1"/>
  <c r="T64" i="4"/>
  <c r="T93" i="5"/>
  <c r="T93" i="6" s="1"/>
  <c r="T93" i="8" s="1"/>
  <c r="U93" i="9" s="1"/>
  <c r="T93" i="4"/>
  <c r="Q66" i="6"/>
  <c r="Q66" i="8" s="1"/>
  <c r="R66" i="9" s="1"/>
  <c r="S124" i="6"/>
  <c r="S124" i="8" s="1"/>
  <c r="T124" i="9" s="1"/>
  <c r="U55" i="3"/>
  <c r="S161" i="5"/>
  <c r="S161" i="6" s="1"/>
  <c r="S161" i="8" s="1"/>
  <c r="T161" i="9" s="1"/>
  <c r="S161" i="4"/>
  <c r="S178" i="4"/>
  <c r="S178" i="5"/>
  <c r="S178" i="6" s="1"/>
  <c r="S178" i="8" s="1"/>
  <c r="T178" i="9" s="1"/>
  <c r="S126" i="3"/>
  <c r="T98" i="3"/>
  <c r="R130" i="4"/>
  <c r="R130" i="5"/>
  <c r="R130" i="6" s="1"/>
  <c r="R130" i="8" s="1"/>
  <c r="S130" i="9" s="1"/>
  <c r="R113" i="6"/>
  <c r="R113" i="8" s="1"/>
  <c r="S113" i="9" s="1"/>
  <c r="W20" i="3"/>
  <c r="W20" i="4" s="1"/>
  <c r="W107" i="3"/>
  <c r="W107" i="4" s="1"/>
  <c r="T25" i="3"/>
  <c r="S192" i="5"/>
  <c r="S192" i="6" s="1"/>
  <c r="S192" i="8" s="1"/>
  <c r="T192" i="9" s="1"/>
  <c r="S192" i="4"/>
  <c r="T160" i="5"/>
  <c r="T160" i="4"/>
  <c r="S198" i="5"/>
  <c r="S198" i="6" s="1"/>
  <c r="S198" i="8" s="1"/>
  <c r="T198" i="9" s="1"/>
  <c r="S198" i="4"/>
  <c r="T76" i="3"/>
  <c r="T179" i="5"/>
  <c r="T179" i="6" s="1"/>
  <c r="T179" i="8" s="1"/>
  <c r="U179" i="9" s="1"/>
  <c r="T179" i="4"/>
  <c r="S162" i="5"/>
  <c r="S162" i="6" s="1"/>
  <c r="S162" i="8" s="1"/>
  <c r="T162" i="9" s="1"/>
  <c r="S162" i="4"/>
  <c r="T197" i="5"/>
  <c r="T197" i="6" s="1"/>
  <c r="T197" i="8" s="1"/>
  <c r="U197" i="9" s="1"/>
  <c r="T197" i="4"/>
  <c r="U27" i="3"/>
  <c r="T87" i="3"/>
  <c r="U72" i="3"/>
  <c r="S116" i="3"/>
  <c r="S150" i="6"/>
  <c r="S150" i="8" s="1"/>
  <c r="T150" i="9" s="1"/>
  <c r="T78" i="3"/>
  <c r="W69" i="3"/>
  <c r="W69" i="5" s="1"/>
  <c r="S47" i="4"/>
  <c r="S47" i="5"/>
  <c r="S47" i="6" s="1"/>
  <c r="S47" i="8" s="1"/>
  <c r="T47" i="9" s="1"/>
  <c r="T13" i="5"/>
  <c r="T13" i="4"/>
  <c r="T166" i="3"/>
  <c r="R48" i="6"/>
  <c r="R48" i="8" s="1"/>
  <c r="S48" i="9" s="1"/>
  <c r="S74" i="5"/>
  <c r="S74" i="6" s="1"/>
  <c r="S74" i="8" s="1"/>
  <c r="T74" i="9" s="1"/>
  <c r="S74" i="4"/>
  <c r="S172" i="3"/>
  <c r="T19" i="5"/>
  <c r="T19" i="4"/>
  <c r="T68" i="5"/>
  <c r="T68" i="4"/>
  <c r="T183" i="4"/>
  <c r="T183" i="5"/>
  <c r="T183" i="6" s="1"/>
  <c r="T183" i="8" s="1"/>
  <c r="U183" i="9" s="1"/>
  <c r="R12" i="6"/>
  <c r="R12" i="8" s="1"/>
  <c r="S12" i="9" s="1"/>
  <c r="R106" i="5"/>
  <c r="R106" i="6" s="1"/>
  <c r="R106" i="8" s="1"/>
  <c r="S106" i="9" s="1"/>
  <c r="R106" i="4"/>
  <c r="T187" i="3"/>
  <c r="T108" i="5"/>
  <c r="T108" i="6" s="1"/>
  <c r="T108" i="8" s="1"/>
  <c r="U108" i="9" s="1"/>
  <c r="T108" i="4"/>
  <c r="T90" i="5"/>
  <c r="T90" i="4"/>
  <c r="T175" i="3"/>
  <c r="T46" i="3"/>
  <c r="S104" i="5"/>
  <c r="S104" i="4"/>
  <c r="T168" i="3"/>
  <c r="S147" i="6"/>
  <c r="S147" i="8" s="1"/>
  <c r="T147" i="9" s="1"/>
  <c r="S51" i="3"/>
  <c r="T58" i="5"/>
  <c r="T58" i="6" s="1"/>
  <c r="T58" i="8" s="1"/>
  <c r="U58" i="9" s="1"/>
  <c r="T58" i="4"/>
  <c r="S16" i="3"/>
  <c r="T152" i="5"/>
  <c r="T152" i="6" s="1"/>
  <c r="T152" i="8" s="1"/>
  <c r="U152" i="9" s="1"/>
  <c r="T152" i="4"/>
  <c r="S24" i="5"/>
  <c r="S24" i="6" s="1"/>
  <c r="S24" i="8" s="1"/>
  <c r="T24" i="9" s="1"/>
  <c r="S24" i="4"/>
  <c r="T6" i="3"/>
  <c r="S38" i="4"/>
  <c r="S38" i="5"/>
  <c r="S38" i="6" s="1"/>
  <c r="S38" i="8" s="1"/>
  <c r="T38" i="9" s="1"/>
  <c r="W184" i="3"/>
  <c r="W184" i="4" s="1"/>
  <c r="T128" i="3"/>
  <c r="T181" i="3"/>
  <c r="S127" i="6"/>
  <c r="S127" i="8" s="1"/>
  <c r="T127" i="9" s="1"/>
  <c r="S174" i="6"/>
  <c r="S174" i="8" s="1"/>
  <c r="T174" i="9" s="1"/>
  <c r="S118" i="4"/>
  <c r="S118" i="5"/>
  <c r="S118" i="6" s="1"/>
  <c r="S118" i="8" s="1"/>
  <c r="T118" i="9" s="1"/>
  <c r="R117" i="5"/>
  <c r="R117" i="6" s="1"/>
  <c r="R117" i="8" s="1"/>
  <c r="S117" i="9" s="1"/>
  <c r="R117" i="4"/>
  <c r="S80" i="5"/>
  <c r="S80" i="6" s="1"/>
  <c r="S80" i="8" s="1"/>
  <c r="T80" i="9" s="1"/>
  <c r="S80" i="4"/>
  <c r="T56" i="5"/>
  <c r="T56" i="4"/>
  <c r="S34" i="3"/>
  <c r="W85" i="3"/>
  <c r="W85" i="4" s="1"/>
  <c r="U33" i="3"/>
  <c r="R139" i="6"/>
  <c r="R139" i="8" s="1"/>
  <c r="S139" i="9" s="1"/>
  <c r="T42" i="3"/>
  <c r="R143" i="5"/>
  <c r="R143" i="4"/>
  <c r="W88" i="3"/>
  <c r="W88" i="5" s="1"/>
  <c r="W196" i="3"/>
  <c r="W196" i="5" s="1"/>
  <c r="W97" i="3"/>
  <c r="W97" i="5" s="1"/>
  <c r="S22" i="4"/>
  <c r="S22" i="5"/>
  <c r="S22" i="6" s="1"/>
  <c r="S22" i="8" s="1"/>
  <c r="T22" i="9" s="1"/>
  <c r="T112" i="3"/>
  <c r="T121" i="5"/>
  <c r="T121" i="6" s="1"/>
  <c r="T121" i="8" s="1"/>
  <c r="U121" i="9" s="1"/>
  <c r="T121" i="4"/>
  <c r="S154" i="5"/>
  <c r="S154" i="6" s="1"/>
  <c r="S154" i="8" s="1"/>
  <c r="T154" i="9" s="1"/>
  <c r="S154" i="4"/>
  <c r="T50" i="5"/>
  <c r="T50" i="6" s="1"/>
  <c r="T50" i="8" s="1"/>
  <c r="U50" i="9" s="1"/>
  <c r="T50" i="4"/>
  <c r="T145" i="3"/>
  <c r="T149" i="5"/>
  <c r="T149" i="6" s="1"/>
  <c r="T149" i="8" s="1"/>
  <c r="U149" i="9" s="1"/>
  <c r="T149" i="4"/>
  <c r="T188" i="3"/>
  <c r="T190" i="5"/>
  <c r="T190" i="6" s="1"/>
  <c r="T190" i="8" s="1"/>
  <c r="U190" i="9" s="1"/>
  <c r="T190" i="4"/>
  <c r="R186" i="3"/>
  <c r="S11" i="3"/>
  <c r="R115" i="5"/>
  <c r="R115" i="4"/>
  <c r="R114" i="4"/>
  <c r="R114" i="5"/>
  <c r="R114" i="6" s="1"/>
  <c r="R114" i="8" s="1"/>
  <c r="S114" i="9" s="1"/>
  <c r="S103" i="4"/>
  <c r="S103" i="5"/>
  <c r="T170" i="3"/>
  <c r="T37" i="6"/>
  <c r="T37" i="8" s="1"/>
  <c r="U37" i="9" s="1"/>
  <c r="S35" i="6"/>
  <c r="S35" i="8" s="1"/>
  <c r="T35" i="9" s="1"/>
  <c r="T156" i="3"/>
  <c r="S43" i="4"/>
  <c r="S43" i="5"/>
  <c r="S43" i="6" s="1"/>
  <c r="S43" i="8" s="1"/>
  <c r="T43" i="9" s="1"/>
  <c r="S102" i="5"/>
  <c r="S102" i="4"/>
  <c r="R200" i="5"/>
  <c r="R200" i="4"/>
  <c r="T77" i="3"/>
  <c r="U81" i="3"/>
  <c r="S165" i="6"/>
  <c r="S165" i="8" s="1"/>
  <c r="T165" i="9" s="1"/>
  <c r="U180" i="3"/>
  <c r="U153" i="3"/>
  <c r="R17" i="3"/>
  <c r="T157" i="5"/>
  <c r="T157" i="6" s="1"/>
  <c r="T157" i="8" s="1"/>
  <c r="U157" i="9" s="1"/>
  <c r="T157" i="4"/>
  <c r="U137" i="3"/>
  <c r="T39" i="5"/>
  <c r="T39" i="4"/>
  <c r="U52" i="3"/>
  <c r="T26" i="5"/>
  <c r="T26" i="6" s="1"/>
  <c r="T26" i="8" s="1"/>
  <c r="U26" i="9" s="1"/>
  <c r="T26" i="4"/>
  <c r="V7" i="3"/>
  <c r="S18" i="5"/>
  <c r="S18" i="4"/>
  <c r="Q65" i="5"/>
  <c r="Q65" i="4"/>
  <c r="W110" i="3"/>
  <c r="W110" i="5" s="1"/>
  <c r="W123" i="3"/>
  <c r="W123" i="4" s="1"/>
  <c r="W94" i="3"/>
  <c r="W94" i="5" s="1"/>
  <c r="T189" i="4"/>
  <c r="T189" i="5"/>
  <c r="T189" i="6" s="1"/>
  <c r="T189" i="8" s="1"/>
  <c r="U189" i="9" s="1"/>
  <c r="W8" i="3"/>
  <c r="W8" i="4" s="1"/>
  <c r="V21" i="5"/>
  <c r="V21" i="6" s="1"/>
  <c r="V21" i="8" s="1"/>
  <c r="W21" i="9" s="1"/>
  <c r="V21" i="4"/>
  <c r="T167" i="3"/>
  <c r="T44" i="5"/>
  <c r="T44" i="4"/>
  <c r="S29" i="5"/>
  <c r="S29" i="6" s="1"/>
  <c r="S29" i="8" s="1"/>
  <c r="T29" i="9" s="1"/>
  <c r="S29" i="4"/>
  <c r="T148" i="6"/>
  <c r="T148" i="8" s="1"/>
  <c r="U148" i="9" s="1"/>
  <c r="T41" i="5"/>
  <c r="T41" i="4"/>
  <c r="T15" i="5"/>
  <c r="T15" i="6" s="1"/>
  <c r="T15" i="8" s="1"/>
  <c r="U15" i="9" s="1"/>
  <c r="T15" i="4"/>
  <c r="S63" i="5"/>
  <c r="S63" i="6" s="1"/>
  <c r="S63" i="8" s="1"/>
  <c r="T63" i="9" s="1"/>
  <c r="S63" i="4"/>
  <c r="U136" i="5"/>
  <c r="U136" i="6" s="1"/>
  <c r="U136" i="8" s="1"/>
  <c r="V136" i="9" s="1"/>
  <c r="U136" i="4"/>
  <c r="U159" i="5"/>
  <c r="U159" i="6" s="1"/>
  <c r="U159" i="8" s="1"/>
  <c r="V159" i="9" s="1"/>
  <c r="U159" i="4"/>
  <c r="U119" i="3"/>
  <c r="T4" i="5"/>
  <c r="T4" i="6" s="1"/>
  <c r="T4" i="8" s="1"/>
  <c r="U4" i="9" s="1"/>
  <c r="T4" i="4"/>
  <c r="T2" i="6"/>
  <c r="T2" i="8" s="1"/>
  <c r="U2" i="9" s="1"/>
  <c r="W20" i="5" l="1"/>
  <c r="W61" i="4"/>
  <c r="W151" i="4"/>
  <c r="W40" i="4"/>
  <c r="W184" i="5"/>
  <c r="W184" i="6" s="1"/>
  <c r="W184" i="8" s="1"/>
  <c r="X184" i="9" s="1"/>
  <c r="W176" i="4"/>
  <c r="W123" i="5"/>
  <c r="W123" i="6" s="1"/>
  <c r="W123" i="8" s="1"/>
  <c r="X123" i="9" s="1"/>
  <c r="W196" i="4"/>
  <c r="W135" i="5"/>
  <c r="W88" i="4"/>
  <c r="W142" i="5"/>
  <c r="W142" i="6" s="1"/>
  <c r="W142" i="8" s="1"/>
  <c r="X142" i="9" s="1"/>
  <c r="W185" i="4"/>
  <c r="W101" i="4"/>
  <c r="V177" i="3"/>
  <c r="W97" i="4"/>
  <c r="W89" i="5"/>
  <c r="W89" i="6" s="1"/>
  <c r="W89" i="8" s="1"/>
  <c r="X89" i="9" s="1"/>
  <c r="W164" i="4"/>
  <c r="W110" i="4"/>
  <c r="W85" i="5"/>
  <c r="W85" i="6" s="1"/>
  <c r="W85" i="8" s="1"/>
  <c r="X85" i="9" s="1"/>
  <c r="W91" i="5"/>
  <c r="W91" i="6" s="1"/>
  <c r="W91" i="8" s="1"/>
  <c r="X91" i="9" s="1"/>
  <c r="W107" i="5"/>
  <c r="W107" i="6" s="1"/>
  <c r="W107" i="8" s="1"/>
  <c r="X107" i="9" s="1"/>
  <c r="W120" i="4"/>
  <c r="U148" i="3"/>
  <c r="S139" i="3"/>
  <c r="T127" i="3"/>
  <c r="S48" i="3"/>
  <c r="T100" i="3"/>
  <c r="U37" i="3"/>
  <c r="T35" i="3"/>
  <c r="T165" i="3"/>
  <c r="T124" i="3"/>
  <c r="T32" i="3"/>
  <c r="T174" i="3"/>
  <c r="U92" i="3"/>
  <c r="R66" i="3"/>
  <c r="U31" i="3"/>
  <c r="T147" i="3"/>
  <c r="S113" i="3"/>
  <c r="V14" i="3"/>
  <c r="S3" i="3"/>
  <c r="U71" i="3"/>
  <c r="U4" i="3"/>
  <c r="S18" i="6"/>
  <c r="S18" i="8" s="1"/>
  <c r="T18" i="9" s="1"/>
  <c r="R17" i="5"/>
  <c r="R17" i="6" s="1"/>
  <c r="R17" i="8" s="1"/>
  <c r="S17" i="9" s="1"/>
  <c r="R17" i="4"/>
  <c r="S102" i="6"/>
  <c r="S102" i="8" s="1"/>
  <c r="T102" i="9" s="1"/>
  <c r="U50" i="3"/>
  <c r="S34" i="4"/>
  <c r="S34" i="5"/>
  <c r="S194" i="5"/>
  <c r="S194" i="6" s="1"/>
  <c r="S194" i="8" s="1"/>
  <c r="T194" i="9" s="1"/>
  <c r="S194" i="4"/>
  <c r="R67" i="3"/>
  <c r="U54" i="5"/>
  <c r="U54" i="6" s="1"/>
  <c r="U54" i="8" s="1"/>
  <c r="V54" i="9" s="1"/>
  <c r="U54" i="4"/>
  <c r="W21" i="3"/>
  <c r="T43" i="3"/>
  <c r="R115" i="6"/>
  <c r="R115" i="8" s="1"/>
  <c r="S115" i="9" s="1"/>
  <c r="U152" i="3"/>
  <c r="T46" i="4"/>
  <c r="T46" i="5"/>
  <c r="T13" i="6"/>
  <c r="T13" i="8" s="1"/>
  <c r="U13" i="9" s="1"/>
  <c r="T87" i="4"/>
  <c r="T87" i="5"/>
  <c r="T87" i="6" s="1"/>
  <c r="T87" i="8" s="1"/>
  <c r="U87" i="9" s="1"/>
  <c r="T76" i="5"/>
  <c r="T76" i="6" s="1"/>
  <c r="T76" i="8" s="1"/>
  <c r="U76" i="9" s="1"/>
  <c r="T76" i="4"/>
  <c r="S83" i="6"/>
  <c r="S83" i="8" s="1"/>
  <c r="T83" i="9" s="1"/>
  <c r="U70" i="3"/>
  <c r="U15" i="3"/>
  <c r="U153" i="4"/>
  <c r="U153" i="5"/>
  <c r="U153" i="6" s="1"/>
  <c r="U153" i="8" s="1"/>
  <c r="V153" i="9" s="1"/>
  <c r="T56" i="6"/>
  <c r="T56" i="8" s="1"/>
  <c r="U56" i="9" s="1"/>
  <c r="T181" i="5"/>
  <c r="T181" i="4"/>
  <c r="T68" i="6"/>
  <c r="T68" i="8" s="1"/>
  <c r="U68" i="9" s="1"/>
  <c r="T47" i="3"/>
  <c r="S130" i="3"/>
  <c r="T191" i="4"/>
  <c r="T191" i="5"/>
  <c r="T191" i="6" s="1"/>
  <c r="T191" i="8" s="1"/>
  <c r="U191" i="9" s="1"/>
  <c r="U84" i="3"/>
  <c r="S195" i="5"/>
  <c r="S195" i="4"/>
  <c r="S11" i="5"/>
  <c r="S11" i="6" s="1"/>
  <c r="S11" i="8" s="1"/>
  <c r="T11" i="9" s="1"/>
  <c r="S11" i="4"/>
  <c r="V10" i="3"/>
  <c r="U180" i="5"/>
  <c r="U180" i="6" s="1"/>
  <c r="U180" i="8" s="1"/>
  <c r="V180" i="9" s="1"/>
  <c r="U180" i="4"/>
  <c r="U26" i="3"/>
  <c r="T198" i="3"/>
  <c r="U193" i="3"/>
  <c r="T105" i="5"/>
  <c r="T105" i="6" s="1"/>
  <c r="T105" i="8" s="1"/>
  <c r="U105" i="9" s="1"/>
  <c r="T105" i="4"/>
  <c r="S117" i="3"/>
  <c r="S163" i="5"/>
  <c r="S163" i="6" s="1"/>
  <c r="S163" i="8" s="1"/>
  <c r="T163" i="9" s="1"/>
  <c r="S163" i="4"/>
  <c r="S172" i="5"/>
  <c r="S172" i="6" s="1"/>
  <c r="S172" i="8" s="1"/>
  <c r="T172" i="9" s="1"/>
  <c r="S172" i="4"/>
  <c r="T38" i="3"/>
  <c r="S82" i="4"/>
  <c r="S82" i="5"/>
  <c r="S82" i="6" s="1"/>
  <c r="S82" i="8" s="1"/>
  <c r="T82" i="9" s="1"/>
  <c r="X140" i="3"/>
  <c r="X140" i="5" s="1"/>
  <c r="U81" i="5"/>
  <c r="U81" i="4"/>
  <c r="T188" i="5"/>
  <c r="T188" i="4"/>
  <c r="T22" i="3"/>
  <c r="T187" i="5"/>
  <c r="T187" i="6" s="1"/>
  <c r="T187" i="8" s="1"/>
  <c r="U187" i="9" s="1"/>
  <c r="T187" i="4"/>
  <c r="T74" i="3"/>
  <c r="T192" i="3"/>
  <c r="S126" i="5"/>
  <c r="S126" i="4"/>
  <c r="T59" i="5"/>
  <c r="T59" i="4"/>
  <c r="S146" i="6"/>
  <c r="S146" i="8" s="1"/>
  <c r="T146" i="9" s="1"/>
  <c r="T23" i="5"/>
  <c r="T23" i="4"/>
  <c r="T5" i="5"/>
  <c r="T5" i="4"/>
  <c r="S16" i="5"/>
  <c r="S16" i="4"/>
  <c r="T49" i="5"/>
  <c r="T49" i="6" s="1"/>
  <c r="T49" i="8" s="1"/>
  <c r="U49" i="9" s="1"/>
  <c r="T49" i="4"/>
  <c r="T28" i="6"/>
  <c r="T28" i="8" s="1"/>
  <c r="U28" i="9" s="1"/>
  <c r="U190" i="3"/>
  <c r="U27" i="4"/>
  <c r="U27" i="5"/>
  <c r="U27" i="6" s="1"/>
  <c r="U27" i="8" s="1"/>
  <c r="V27" i="9" s="1"/>
  <c r="S111" i="5"/>
  <c r="S111" i="6" s="1"/>
  <c r="S111" i="8" s="1"/>
  <c r="T111" i="9" s="1"/>
  <c r="S111" i="4"/>
  <c r="W155" i="4"/>
  <c r="W9" i="4"/>
  <c r="T29" i="3"/>
  <c r="T39" i="6"/>
  <c r="T39" i="8" s="1"/>
  <c r="U39" i="9" s="1"/>
  <c r="U33" i="5"/>
  <c r="U33" i="6" s="1"/>
  <c r="U33" i="8" s="1"/>
  <c r="V33" i="9" s="1"/>
  <c r="U33" i="4"/>
  <c r="T150" i="3"/>
  <c r="U197" i="3"/>
  <c r="U93" i="3"/>
  <c r="U79" i="3"/>
  <c r="U73" i="5"/>
  <c r="U73" i="4"/>
  <c r="S109" i="6"/>
  <c r="S109" i="8" s="1"/>
  <c r="T109" i="9" s="1"/>
  <c r="U199" i="3"/>
  <c r="R143" i="6"/>
  <c r="R143" i="8" s="1"/>
  <c r="S143" i="9" s="1"/>
  <c r="R169" i="3"/>
  <c r="U121" i="3"/>
  <c r="S122" i="5"/>
  <c r="S122" i="6" s="1"/>
  <c r="S122" i="8" s="1"/>
  <c r="T122" i="9" s="1"/>
  <c r="S122" i="4"/>
  <c r="T53" i="6"/>
  <c r="T53" i="8" s="1"/>
  <c r="U53" i="9" s="1"/>
  <c r="U133" i="3"/>
  <c r="S51" i="4"/>
  <c r="S51" i="5"/>
  <c r="W69" i="4"/>
  <c r="T77" i="5"/>
  <c r="T77" i="4"/>
  <c r="T170" i="4"/>
  <c r="T170" i="5"/>
  <c r="U149" i="3"/>
  <c r="T25" i="4"/>
  <c r="T25" i="5"/>
  <c r="T25" i="6" s="1"/>
  <c r="T25" i="8" s="1"/>
  <c r="U25" i="9" s="1"/>
  <c r="T178" i="3"/>
  <c r="S36" i="6"/>
  <c r="S36" i="8" s="1"/>
  <c r="T36" i="9" s="1"/>
  <c r="R171" i="4"/>
  <c r="R171" i="5"/>
  <c r="R171" i="6" s="1"/>
  <c r="R171" i="8" s="1"/>
  <c r="S171" i="9" s="1"/>
  <c r="S138" i="4"/>
  <c r="S138" i="5"/>
  <c r="S138" i="6" s="1"/>
  <c r="S138" i="8" s="1"/>
  <c r="T138" i="9" s="1"/>
  <c r="S57" i="5"/>
  <c r="S57" i="4"/>
  <c r="T154" i="3"/>
  <c r="U55" i="5"/>
  <c r="U55" i="6" s="1"/>
  <c r="U55" i="8" s="1"/>
  <c r="V55" i="9" s="1"/>
  <c r="U55" i="4"/>
  <c r="U119" i="5"/>
  <c r="U119" i="6" s="1"/>
  <c r="U119" i="8" s="1"/>
  <c r="V119" i="9" s="1"/>
  <c r="U119" i="4"/>
  <c r="R186" i="4"/>
  <c r="R186" i="5"/>
  <c r="R186" i="6" s="1"/>
  <c r="R186" i="8" s="1"/>
  <c r="S186" i="9" s="1"/>
  <c r="T19" i="6"/>
  <c r="T19" i="8" s="1"/>
  <c r="U19" i="9" s="1"/>
  <c r="V159" i="3"/>
  <c r="W8" i="5"/>
  <c r="W8" i="6" s="1"/>
  <c r="W8" i="8" s="1"/>
  <c r="X8" i="9" s="1"/>
  <c r="T118" i="3"/>
  <c r="T160" i="6"/>
  <c r="T160" i="8" s="1"/>
  <c r="U160" i="9" s="1"/>
  <c r="T78" i="5"/>
  <c r="T78" i="6" s="1"/>
  <c r="T78" i="8" s="1"/>
  <c r="U78" i="9" s="1"/>
  <c r="T78" i="4"/>
  <c r="V136" i="3"/>
  <c r="U137" i="5"/>
  <c r="U137" i="6" s="1"/>
  <c r="U137" i="8" s="1"/>
  <c r="V137" i="9" s="1"/>
  <c r="U137" i="4"/>
  <c r="S103" i="6"/>
  <c r="S103" i="8" s="1"/>
  <c r="T103" i="9" s="1"/>
  <c r="T6" i="5"/>
  <c r="T6" i="6" s="1"/>
  <c r="T6" i="8" s="1"/>
  <c r="U6" i="9" s="1"/>
  <c r="T6" i="4"/>
  <c r="T168" i="5"/>
  <c r="T168" i="6" s="1"/>
  <c r="T168" i="8" s="1"/>
  <c r="U168" i="9" s="1"/>
  <c r="T168" i="4"/>
  <c r="S106" i="3"/>
  <c r="T162" i="3"/>
  <c r="U64" i="3"/>
  <c r="V60" i="3"/>
  <c r="V7" i="4"/>
  <c r="V7" i="5"/>
  <c r="V7" i="6" s="1"/>
  <c r="V7" i="8" s="1"/>
  <c r="W7" i="9" s="1"/>
  <c r="U141" i="6"/>
  <c r="U141" i="8" s="1"/>
  <c r="V141" i="9" s="1"/>
  <c r="T125" i="5"/>
  <c r="T125" i="6" s="1"/>
  <c r="T125" i="8" s="1"/>
  <c r="U125" i="9" s="1"/>
  <c r="T125" i="4"/>
  <c r="T41" i="6"/>
  <c r="T41" i="8" s="1"/>
  <c r="U41" i="9" s="1"/>
  <c r="T156" i="5"/>
  <c r="T156" i="6" s="1"/>
  <c r="T156" i="8" s="1"/>
  <c r="U156" i="9" s="1"/>
  <c r="T156" i="4"/>
  <c r="U58" i="3"/>
  <c r="U182" i="3"/>
  <c r="S45" i="4"/>
  <c r="S45" i="5"/>
  <c r="S45" i="6" s="1"/>
  <c r="S45" i="8" s="1"/>
  <c r="T45" i="9" s="1"/>
  <c r="W132" i="4"/>
  <c r="T44" i="6"/>
  <c r="T44" i="8" s="1"/>
  <c r="U44" i="9" s="1"/>
  <c r="R200" i="6"/>
  <c r="R200" i="8" s="1"/>
  <c r="S200" i="9" s="1"/>
  <c r="S116" i="5"/>
  <c r="S116" i="6" s="1"/>
  <c r="S116" i="8" s="1"/>
  <c r="T116" i="9" s="1"/>
  <c r="S116" i="4"/>
  <c r="T144" i="6"/>
  <c r="T144" i="8" s="1"/>
  <c r="U144" i="9" s="1"/>
  <c r="S30" i="4"/>
  <c r="S30" i="5"/>
  <c r="S30" i="6" s="1"/>
  <c r="S30" i="8" s="1"/>
  <c r="T30" i="9" s="1"/>
  <c r="T175" i="5"/>
  <c r="T175" i="4"/>
  <c r="T80" i="3"/>
  <c r="T128" i="5"/>
  <c r="T128" i="6" s="1"/>
  <c r="T128" i="8" s="1"/>
  <c r="U128" i="9" s="1"/>
  <c r="T128" i="4"/>
  <c r="S99" i="3"/>
  <c r="U108" i="3"/>
  <c r="T98" i="4"/>
  <c r="T98" i="5"/>
  <c r="T98" i="6" s="1"/>
  <c r="T98" i="8" s="1"/>
  <c r="U98" i="9" s="1"/>
  <c r="U52" i="4"/>
  <c r="U52" i="5"/>
  <c r="U52" i="6" s="1"/>
  <c r="U52" i="8" s="1"/>
  <c r="V52" i="9" s="1"/>
  <c r="T112" i="5"/>
  <c r="T112" i="4"/>
  <c r="W94" i="4"/>
  <c r="Q65" i="6"/>
  <c r="Q65" i="8" s="1"/>
  <c r="R65" i="9" s="1"/>
  <c r="U157" i="3"/>
  <c r="S114" i="3"/>
  <c r="T145" i="5"/>
  <c r="T145" i="6" s="1"/>
  <c r="T145" i="8" s="1"/>
  <c r="U145" i="9" s="1"/>
  <c r="T145" i="4"/>
  <c r="S104" i="6"/>
  <c r="S104" i="8" s="1"/>
  <c r="T104" i="9" s="1"/>
  <c r="S12" i="3"/>
  <c r="T166" i="5"/>
  <c r="T166" i="4"/>
  <c r="U179" i="3"/>
  <c r="T96" i="4"/>
  <c r="T96" i="5"/>
  <c r="T96" i="6" s="1"/>
  <c r="T96" i="8" s="1"/>
  <c r="U96" i="9" s="1"/>
  <c r="S95" i="6"/>
  <c r="S95" i="8" s="1"/>
  <c r="T95" i="9" s="1"/>
  <c r="T86" i="4"/>
  <c r="T86" i="5"/>
  <c r="T86" i="6" s="1"/>
  <c r="T86" i="8" s="1"/>
  <c r="U86" i="9" s="1"/>
  <c r="S134" i="6"/>
  <c r="S134" i="8" s="1"/>
  <c r="T134" i="9" s="1"/>
  <c r="U75" i="5"/>
  <c r="U75" i="6" s="1"/>
  <c r="U75" i="8" s="1"/>
  <c r="V75" i="9" s="1"/>
  <c r="U75" i="4"/>
  <c r="U189" i="3"/>
  <c r="T158" i="5"/>
  <c r="T158" i="6" s="1"/>
  <c r="T158" i="8" s="1"/>
  <c r="U158" i="9" s="1"/>
  <c r="T158" i="4"/>
  <c r="T90" i="6"/>
  <c r="T90" i="8" s="1"/>
  <c r="U90" i="9" s="1"/>
  <c r="T42" i="5"/>
  <c r="T42" i="6" s="1"/>
  <c r="T42" i="8" s="1"/>
  <c r="U42" i="9" s="1"/>
  <c r="T42" i="4"/>
  <c r="T173" i="6"/>
  <c r="T173" i="8" s="1"/>
  <c r="U173" i="9" s="1"/>
  <c r="T63" i="3"/>
  <c r="T167" i="5"/>
  <c r="T167" i="4"/>
  <c r="T24" i="3"/>
  <c r="U183" i="3"/>
  <c r="U72" i="4"/>
  <c r="U72" i="5"/>
  <c r="U72" i="6" s="1"/>
  <c r="U72" i="8" s="1"/>
  <c r="V72" i="9" s="1"/>
  <c r="T161" i="3"/>
  <c r="T62" i="6"/>
  <c r="T62" i="8" s="1"/>
  <c r="U62" i="9" s="1"/>
  <c r="T201" i="6"/>
  <c r="T201" i="8" s="1"/>
  <c r="U201" i="9" s="1"/>
  <c r="T131" i="5"/>
  <c r="T131" i="4"/>
  <c r="S129" i="4"/>
  <c r="S129" i="5"/>
  <c r="S129" i="6" s="1"/>
  <c r="S129" i="8" s="1"/>
  <c r="T129" i="9" s="1"/>
  <c r="U2" i="3"/>
  <c r="W155" i="6"/>
  <c r="W155" i="8" s="1"/>
  <c r="X155" i="9" s="1"/>
  <c r="W110" i="6"/>
  <c r="W110" i="8" s="1"/>
  <c r="X110" i="9" s="1"/>
  <c r="W196" i="6"/>
  <c r="W196" i="8" s="1"/>
  <c r="X196" i="9" s="1"/>
  <c r="W176" i="6"/>
  <c r="W176" i="8" s="1"/>
  <c r="X176" i="9" s="1"/>
  <c r="W120" i="6"/>
  <c r="W120" i="8" s="1"/>
  <c r="X120" i="9" s="1"/>
  <c r="W88" i="6"/>
  <c r="W88" i="8" s="1"/>
  <c r="X88" i="9" s="1"/>
  <c r="W101" i="6"/>
  <c r="W101" i="8" s="1"/>
  <c r="X101" i="9" s="1"/>
  <c r="W61" i="6"/>
  <c r="W61" i="8" s="1"/>
  <c r="X61" i="9" s="1"/>
  <c r="W151" i="6"/>
  <c r="W151" i="8" s="1"/>
  <c r="X151" i="9" s="1"/>
  <c r="W97" i="6"/>
  <c r="W97" i="8" s="1"/>
  <c r="X97" i="9" s="1"/>
  <c r="W132" i="6"/>
  <c r="W132" i="8" s="1"/>
  <c r="X132" i="9" s="1"/>
  <c r="W40" i="6"/>
  <c r="W40" i="8" s="1"/>
  <c r="X40" i="9" s="1"/>
  <c r="W94" i="6"/>
  <c r="W94" i="8" s="1"/>
  <c r="X94" i="9" s="1"/>
  <c r="W164" i="6"/>
  <c r="W164" i="8" s="1"/>
  <c r="X164" i="9" s="1"/>
  <c r="W135" i="6"/>
  <c r="W135" i="8" s="1"/>
  <c r="X135" i="9" s="1"/>
  <c r="W20" i="6"/>
  <c r="W20" i="8" s="1"/>
  <c r="X20" i="9" s="1"/>
  <c r="W9" i="6"/>
  <c r="W9" i="8" s="1"/>
  <c r="X9" i="9" s="1"/>
  <c r="W69" i="6"/>
  <c r="W69" i="8" s="1"/>
  <c r="X69" i="9" s="1"/>
  <c r="W185" i="6"/>
  <c r="W185" i="8" s="1"/>
  <c r="X185" i="9" s="1"/>
  <c r="V177" i="5" l="1"/>
  <c r="V177" i="6" s="1"/>
  <c r="V177" i="8" s="1"/>
  <c r="W177" i="9" s="1"/>
  <c r="V177" i="4"/>
  <c r="X140" i="4"/>
  <c r="V141" i="3"/>
  <c r="U56" i="3"/>
  <c r="S115" i="3"/>
  <c r="T102" i="3"/>
  <c r="U201" i="3"/>
  <c r="R65" i="3"/>
  <c r="U39" i="3"/>
  <c r="T18" i="3"/>
  <c r="X8" i="3"/>
  <c r="X8" i="5" s="1"/>
  <c r="T146" i="3"/>
  <c r="X176" i="3"/>
  <c r="X176" i="4" s="1"/>
  <c r="X94" i="3"/>
  <c r="X94" i="4" s="1"/>
  <c r="U160" i="3"/>
  <c r="U144" i="3"/>
  <c r="U41" i="3"/>
  <c r="U19" i="3"/>
  <c r="U53" i="3"/>
  <c r="U173" i="3"/>
  <c r="X135" i="3"/>
  <c r="X135" i="5" s="1"/>
  <c r="T109" i="3"/>
  <c r="T103" i="3"/>
  <c r="U68" i="3"/>
  <c r="U13" i="3"/>
  <c r="V119" i="3"/>
  <c r="T74" i="5"/>
  <c r="T74" i="6" s="1"/>
  <c r="T74" i="8" s="1"/>
  <c r="U74" i="9" s="1"/>
  <c r="T74" i="4"/>
  <c r="S130" i="4"/>
  <c r="S130" i="5"/>
  <c r="S130" i="6" s="1"/>
  <c r="S130" i="8" s="1"/>
  <c r="T130" i="9" s="1"/>
  <c r="U25" i="3"/>
  <c r="U70" i="5"/>
  <c r="U70" i="6" s="1"/>
  <c r="U70" i="8" s="1"/>
  <c r="V70" i="9" s="1"/>
  <c r="U70" i="4"/>
  <c r="T118" i="4"/>
  <c r="T118" i="5"/>
  <c r="T118" i="6" s="1"/>
  <c r="T118" i="8" s="1"/>
  <c r="U118" i="9" s="1"/>
  <c r="T172" i="3"/>
  <c r="T22" i="5"/>
  <c r="T22" i="6" s="1"/>
  <c r="T22" i="8" s="1"/>
  <c r="U22" i="9" s="1"/>
  <c r="T22" i="4"/>
  <c r="R66" i="5"/>
  <c r="R66" i="6" s="1"/>
  <c r="R66" i="8" s="1"/>
  <c r="S66" i="9" s="1"/>
  <c r="R66" i="4"/>
  <c r="V159" i="5"/>
  <c r="V159" i="6" s="1"/>
  <c r="V159" i="8" s="1"/>
  <c r="W159" i="9" s="1"/>
  <c r="V159" i="4"/>
  <c r="T100" i="5"/>
  <c r="T100" i="4"/>
  <c r="X132" i="3"/>
  <c r="X132" i="4" s="1"/>
  <c r="T134" i="3"/>
  <c r="S12" i="5"/>
  <c r="S12" i="6" s="1"/>
  <c r="S12" i="8" s="1"/>
  <c r="T12" i="9" s="1"/>
  <c r="S12" i="4"/>
  <c r="T170" i="6"/>
  <c r="T170" i="8" s="1"/>
  <c r="U170" i="9" s="1"/>
  <c r="T29" i="5"/>
  <c r="T29" i="4"/>
  <c r="U49" i="3"/>
  <c r="T59" i="6"/>
  <c r="T59" i="8" s="1"/>
  <c r="U59" i="9" s="1"/>
  <c r="S117" i="4"/>
  <c r="S117" i="5"/>
  <c r="T11" i="3"/>
  <c r="U87" i="3"/>
  <c r="V33" i="3"/>
  <c r="U62" i="3"/>
  <c r="T23" i="6"/>
  <c r="T23" i="8" s="1"/>
  <c r="U23" i="9" s="1"/>
  <c r="U31" i="4"/>
  <c r="U31" i="5"/>
  <c r="U31" i="6" s="1"/>
  <c r="U31" i="8" s="1"/>
  <c r="V31" i="9" s="1"/>
  <c r="U179" i="5"/>
  <c r="U179" i="4"/>
  <c r="T154" i="4"/>
  <c r="T154" i="5"/>
  <c r="T154" i="6" s="1"/>
  <c r="T154" i="8" s="1"/>
  <c r="U154" i="9" s="1"/>
  <c r="X107" i="3"/>
  <c r="X107" i="4" s="1"/>
  <c r="X97" i="3"/>
  <c r="X97" i="5" s="1"/>
  <c r="X89" i="3"/>
  <c r="X89" i="4" s="1"/>
  <c r="U149" i="4"/>
  <c r="U149" i="5"/>
  <c r="U149" i="6" s="1"/>
  <c r="U149" i="8" s="1"/>
  <c r="V149" i="9" s="1"/>
  <c r="T188" i="6"/>
  <c r="T188" i="8" s="1"/>
  <c r="U188" i="9" s="1"/>
  <c r="U92" i="5"/>
  <c r="U92" i="6" s="1"/>
  <c r="U92" i="8" s="1"/>
  <c r="V92" i="9" s="1"/>
  <c r="U92" i="4"/>
  <c r="X9" i="3"/>
  <c r="X151" i="3"/>
  <c r="T112" i="6"/>
  <c r="T112" i="8" s="1"/>
  <c r="U112" i="9" s="1"/>
  <c r="T80" i="4"/>
  <c r="T80" i="5"/>
  <c r="T80" i="6" s="1"/>
  <c r="T80" i="8" s="1"/>
  <c r="U80" i="9" s="1"/>
  <c r="T162" i="4"/>
  <c r="T162" i="5"/>
  <c r="T162" i="6" s="1"/>
  <c r="T162" i="8" s="1"/>
  <c r="U162" i="9" s="1"/>
  <c r="U81" i="6"/>
  <c r="U81" i="8" s="1"/>
  <c r="V81" i="9" s="1"/>
  <c r="S3" i="4"/>
  <c r="S3" i="5"/>
  <c r="S3" i="6" s="1"/>
  <c r="S3" i="8" s="1"/>
  <c r="T3" i="9" s="1"/>
  <c r="T174" i="4"/>
  <c r="T174" i="5"/>
  <c r="S48" i="4"/>
  <c r="S48" i="5"/>
  <c r="S48" i="6" s="1"/>
  <c r="S48" i="8" s="1"/>
  <c r="T48" i="9" s="1"/>
  <c r="T150" i="5"/>
  <c r="T150" i="6" s="1"/>
  <c r="T150" i="8" s="1"/>
  <c r="U150" i="9" s="1"/>
  <c r="T150" i="4"/>
  <c r="W7" i="3"/>
  <c r="U187" i="3"/>
  <c r="T63" i="5"/>
  <c r="T63" i="4"/>
  <c r="V60" i="5"/>
  <c r="V60" i="4"/>
  <c r="U28" i="3"/>
  <c r="U4" i="4"/>
  <c r="U4" i="5"/>
  <c r="U4" i="6" s="1"/>
  <c r="U4" i="8" s="1"/>
  <c r="V4" i="9" s="1"/>
  <c r="T161" i="5"/>
  <c r="T161" i="4"/>
  <c r="U64" i="5"/>
  <c r="U64" i="6" s="1"/>
  <c r="U64" i="8" s="1"/>
  <c r="V64" i="9" s="1"/>
  <c r="U64" i="4"/>
  <c r="V136" i="5"/>
  <c r="V136" i="4"/>
  <c r="U73" i="6"/>
  <c r="U73" i="8" s="1"/>
  <c r="V73" i="9" s="1"/>
  <c r="T181" i="6"/>
  <c r="T181" i="8" s="1"/>
  <c r="U181" i="9" s="1"/>
  <c r="U183" i="5"/>
  <c r="U183" i="6" s="1"/>
  <c r="U183" i="8" s="1"/>
  <c r="V183" i="9" s="1"/>
  <c r="U183" i="4"/>
  <c r="U42" i="3"/>
  <c r="U86" i="3"/>
  <c r="T104" i="3"/>
  <c r="V52" i="3"/>
  <c r="S200" i="3"/>
  <c r="U156" i="3"/>
  <c r="S171" i="3"/>
  <c r="U121" i="5"/>
  <c r="U121" i="6" s="1"/>
  <c r="U121" i="8" s="1"/>
  <c r="V121" i="9" s="1"/>
  <c r="U121" i="4"/>
  <c r="U79" i="5"/>
  <c r="U79" i="4"/>
  <c r="U105" i="3"/>
  <c r="S195" i="6"/>
  <c r="S195" i="8" s="1"/>
  <c r="T195" i="9" s="1"/>
  <c r="U50" i="4"/>
  <c r="U50" i="5"/>
  <c r="U50" i="6" s="1"/>
  <c r="U50" i="8" s="1"/>
  <c r="V50" i="9" s="1"/>
  <c r="T131" i="6"/>
  <c r="T131" i="8" s="1"/>
  <c r="U131" i="9" s="1"/>
  <c r="U26" i="5"/>
  <c r="U26" i="4"/>
  <c r="X184" i="3"/>
  <c r="X184" i="4" s="1"/>
  <c r="U157" i="5"/>
  <c r="U157" i="4"/>
  <c r="T178" i="5"/>
  <c r="T178" i="6" s="1"/>
  <c r="T178" i="8" s="1"/>
  <c r="U178" i="9" s="1"/>
  <c r="T178" i="4"/>
  <c r="T47" i="5"/>
  <c r="T47" i="4"/>
  <c r="X155" i="3"/>
  <c r="X155" i="5" s="1"/>
  <c r="X120" i="3"/>
  <c r="X120" i="5" s="1"/>
  <c r="T43" i="5"/>
  <c r="T43" i="6" s="1"/>
  <c r="T43" i="8" s="1"/>
  <c r="U43" i="9" s="1"/>
  <c r="T43" i="4"/>
  <c r="T122" i="3"/>
  <c r="S34" i="6"/>
  <c r="S34" i="8" s="1"/>
  <c r="T34" i="9" s="1"/>
  <c r="X164" i="3"/>
  <c r="X69" i="3"/>
  <c r="X69" i="4" s="1"/>
  <c r="X88" i="3"/>
  <c r="X88" i="5" s="1"/>
  <c r="T175" i="6"/>
  <c r="T175" i="8" s="1"/>
  <c r="U175" i="9" s="1"/>
  <c r="S106" i="5"/>
  <c r="S106" i="6" s="1"/>
  <c r="S106" i="8" s="1"/>
  <c r="T106" i="9" s="1"/>
  <c r="S106" i="4"/>
  <c r="S186" i="3"/>
  <c r="T77" i="6"/>
  <c r="T77" i="8" s="1"/>
  <c r="U77" i="9" s="1"/>
  <c r="S126" i="6"/>
  <c r="S126" i="8" s="1"/>
  <c r="T126" i="9" s="1"/>
  <c r="V54" i="3"/>
  <c r="V14" i="4"/>
  <c r="V14" i="5"/>
  <c r="V14" i="6" s="1"/>
  <c r="V14" i="8" s="1"/>
  <c r="W14" i="9" s="1"/>
  <c r="T32" i="5"/>
  <c r="T32" i="6" s="1"/>
  <c r="T32" i="8" s="1"/>
  <c r="U32" i="9" s="1"/>
  <c r="T32" i="4"/>
  <c r="T127" i="5"/>
  <c r="T127" i="4"/>
  <c r="X110" i="3"/>
  <c r="X110" i="5" s="1"/>
  <c r="T147" i="5"/>
  <c r="T147" i="6" s="1"/>
  <c r="T147" i="8" s="1"/>
  <c r="U147" i="9" s="1"/>
  <c r="T147" i="4"/>
  <c r="U189" i="5"/>
  <c r="U189" i="6" s="1"/>
  <c r="U189" i="8" s="1"/>
  <c r="V189" i="9" s="1"/>
  <c r="U189" i="4"/>
  <c r="S99" i="5"/>
  <c r="S99" i="4"/>
  <c r="X185" i="3"/>
  <c r="X185" i="5" s="1"/>
  <c r="V180" i="3"/>
  <c r="V75" i="3"/>
  <c r="X85" i="3"/>
  <c r="X85" i="5" s="1"/>
  <c r="X61" i="3"/>
  <c r="X61" i="4" s="1"/>
  <c r="T116" i="3"/>
  <c r="V10" i="4"/>
  <c r="V10" i="5"/>
  <c r="V10" i="6" s="1"/>
  <c r="V10" i="8" s="1"/>
  <c r="W10" i="9" s="1"/>
  <c r="V72" i="3"/>
  <c r="X20" i="3"/>
  <c r="X20" i="5" s="1"/>
  <c r="T24" i="4"/>
  <c r="T24" i="5"/>
  <c r="T24" i="6" s="1"/>
  <c r="T24" i="8" s="1"/>
  <c r="U24" i="9" s="1"/>
  <c r="U78" i="3"/>
  <c r="R169" i="4"/>
  <c r="R169" i="5"/>
  <c r="R169" i="6" s="1"/>
  <c r="R169" i="8" s="1"/>
  <c r="S169" i="9" s="1"/>
  <c r="U93" i="4"/>
  <c r="U93" i="5"/>
  <c r="U93" i="6" s="1"/>
  <c r="U93" i="8" s="1"/>
  <c r="V93" i="9" s="1"/>
  <c r="U193" i="5"/>
  <c r="U193" i="6" s="1"/>
  <c r="U193" i="8" s="1"/>
  <c r="V193" i="9" s="1"/>
  <c r="U193" i="4"/>
  <c r="V153" i="3"/>
  <c r="U152" i="5"/>
  <c r="U152" i="6" s="1"/>
  <c r="U152" i="8" s="1"/>
  <c r="V152" i="9" s="1"/>
  <c r="U152" i="4"/>
  <c r="T167" i="6"/>
  <c r="T167" i="8" s="1"/>
  <c r="U167" i="9" s="1"/>
  <c r="U133" i="5"/>
  <c r="U133" i="4"/>
  <c r="T38" i="5"/>
  <c r="T38" i="4"/>
  <c r="X40" i="3"/>
  <c r="X40" i="4" s="1"/>
  <c r="T166" i="6"/>
  <c r="T166" i="8" s="1"/>
  <c r="U166" i="9" s="1"/>
  <c r="S57" i="6"/>
  <c r="S57" i="8" s="1"/>
  <c r="T57" i="9" s="1"/>
  <c r="X142" i="3"/>
  <c r="X142" i="5" s="1"/>
  <c r="X101" i="3"/>
  <c r="X101" i="5" s="1"/>
  <c r="T129" i="3"/>
  <c r="U90" i="3"/>
  <c r="T95" i="3"/>
  <c r="U145" i="3"/>
  <c r="U98" i="3"/>
  <c r="T30" i="3"/>
  <c r="U168" i="3"/>
  <c r="T36" i="3"/>
  <c r="T192" i="5"/>
  <c r="T192" i="6" s="1"/>
  <c r="T192" i="8" s="1"/>
  <c r="U192" i="9" s="1"/>
  <c r="T192" i="4"/>
  <c r="U84" i="4"/>
  <c r="U84" i="5"/>
  <c r="U84" i="6" s="1"/>
  <c r="U84" i="8" s="1"/>
  <c r="V84" i="9" s="1"/>
  <c r="T46" i="6"/>
  <c r="T46" i="8" s="1"/>
  <c r="U46" i="9" s="1"/>
  <c r="S113" i="5"/>
  <c r="S113" i="4"/>
  <c r="T124" i="5"/>
  <c r="T124" i="6" s="1"/>
  <c r="T124" i="8" s="1"/>
  <c r="U124" i="9" s="1"/>
  <c r="T124" i="4"/>
  <c r="S139" i="5"/>
  <c r="S139" i="6" s="1"/>
  <c r="S139" i="8" s="1"/>
  <c r="T139" i="9" s="1"/>
  <c r="S139" i="4"/>
  <c r="U108" i="5"/>
  <c r="U108" i="4"/>
  <c r="T5" i="6"/>
  <c r="T5" i="8" s="1"/>
  <c r="U5" i="9" s="1"/>
  <c r="V55" i="3"/>
  <c r="U190" i="5"/>
  <c r="U190" i="6" s="1"/>
  <c r="U190" i="8" s="1"/>
  <c r="V190" i="9" s="1"/>
  <c r="U190" i="4"/>
  <c r="T35" i="5"/>
  <c r="T35" i="6" s="1"/>
  <c r="T35" i="8" s="1"/>
  <c r="U35" i="9" s="1"/>
  <c r="T35" i="4"/>
  <c r="U199" i="5"/>
  <c r="U199" i="6" s="1"/>
  <c r="U199" i="8" s="1"/>
  <c r="V199" i="9" s="1"/>
  <c r="U199" i="4"/>
  <c r="T83" i="3"/>
  <c r="V137" i="3"/>
  <c r="U128" i="3"/>
  <c r="T163" i="3"/>
  <c r="T138" i="3"/>
  <c r="W21" i="5"/>
  <c r="W21" i="6" s="1"/>
  <c r="W21" i="8" s="1"/>
  <c r="X21" i="9" s="1"/>
  <c r="W21" i="4"/>
  <c r="X91" i="3"/>
  <c r="X91" i="5" s="1"/>
  <c r="X196" i="3"/>
  <c r="X196" i="5" s="1"/>
  <c r="U44" i="3"/>
  <c r="U125" i="3"/>
  <c r="S51" i="6"/>
  <c r="S51" i="8" s="1"/>
  <c r="T51" i="9" s="1"/>
  <c r="S143" i="3"/>
  <c r="U197" i="5"/>
  <c r="U197" i="4"/>
  <c r="T111" i="3"/>
  <c r="S16" i="6"/>
  <c r="S16" i="8" s="1"/>
  <c r="T16" i="9" s="1"/>
  <c r="T198" i="4"/>
  <c r="T198" i="5"/>
  <c r="U191" i="3"/>
  <c r="T45" i="3"/>
  <c r="T194" i="3"/>
  <c r="U182" i="5"/>
  <c r="U182" i="6" s="1"/>
  <c r="U182" i="8" s="1"/>
  <c r="V182" i="9" s="1"/>
  <c r="U182" i="4"/>
  <c r="U37" i="4"/>
  <c r="U37" i="5"/>
  <c r="U37" i="6" s="1"/>
  <c r="U37" i="8" s="1"/>
  <c r="V37" i="9" s="1"/>
  <c r="U71" i="5"/>
  <c r="U71" i="4"/>
  <c r="U58" i="5"/>
  <c r="U58" i="6" s="1"/>
  <c r="U58" i="8" s="1"/>
  <c r="V58" i="9" s="1"/>
  <c r="U58" i="4"/>
  <c r="U76" i="3"/>
  <c r="X123" i="3"/>
  <c r="X123" i="5" s="1"/>
  <c r="U158" i="3"/>
  <c r="U96" i="3"/>
  <c r="S114" i="4"/>
  <c r="S114" i="5"/>
  <c r="S114" i="6" s="1"/>
  <c r="S114" i="8" s="1"/>
  <c r="T114" i="9" s="1"/>
  <c r="U6" i="3"/>
  <c r="V27" i="3"/>
  <c r="T82" i="3"/>
  <c r="U15" i="5"/>
  <c r="U15" i="6" s="1"/>
  <c r="U15" i="8" s="1"/>
  <c r="V15" i="9" s="1"/>
  <c r="U15" i="4"/>
  <c r="R67" i="5"/>
  <c r="R67" i="4"/>
  <c r="S17" i="3"/>
  <c r="T165" i="5"/>
  <c r="T165" i="6" s="1"/>
  <c r="T165" i="8" s="1"/>
  <c r="U165" i="9" s="1"/>
  <c r="T165" i="4"/>
  <c r="U148" i="5"/>
  <c r="U148" i="4"/>
  <c r="U2" i="5"/>
  <c r="U2" i="6" s="1"/>
  <c r="U2" i="8" s="1"/>
  <c r="V2" i="9" s="1"/>
  <c r="U2" i="4"/>
  <c r="X151" i="5"/>
  <c r="X151" i="4"/>
  <c r="X140" i="6"/>
  <c r="X140" i="8" s="1"/>
  <c r="Y140" i="9" s="1"/>
  <c r="X97" i="4" l="1"/>
  <c r="X107" i="5"/>
  <c r="X69" i="5"/>
  <c r="X69" i="6" s="1"/>
  <c r="X69" i="8" s="1"/>
  <c r="Y69" i="9" s="1"/>
  <c r="X91" i="4"/>
  <c r="X185" i="4"/>
  <c r="X20" i="4"/>
  <c r="X8" i="4"/>
  <c r="X135" i="4"/>
  <c r="X176" i="5"/>
  <c r="X176" i="6" s="1"/>
  <c r="X176" i="8" s="1"/>
  <c r="Y176" i="9" s="1"/>
  <c r="X132" i="5"/>
  <c r="X132" i="6" s="1"/>
  <c r="X132" i="8" s="1"/>
  <c r="Y132" i="9" s="1"/>
  <c r="X94" i="5"/>
  <c r="X94" i="6" s="1"/>
  <c r="X94" i="8" s="1"/>
  <c r="Y94" i="9" s="1"/>
  <c r="X120" i="4"/>
  <c r="X40" i="5"/>
  <c r="X40" i="6" s="1"/>
  <c r="X40" i="8" s="1"/>
  <c r="Y40" i="9" s="1"/>
  <c r="W177" i="3"/>
  <c r="X142" i="4"/>
  <c r="X196" i="4"/>
  <c r="X155" i="4"/>
  <c r="X89" i="5"/>
  <c r="X89" i="6" s="1"/>
  <c r="X89" i="8" s="1"/>
  <c r="Y89" i="9" s="1"/>
  <c r="X88" i="4"/>
  <c r="X85" i="4"/>
  <c r="X184" i="5"/>
  <c r="X184" i="6" s="1"/>
  <c r="X184" i="8" s="1"/>
  <c r="Y184" i="9" s="1"/>
  <c r="X110" i="4"/>
  <c r="T34" i="3"/>
  <c r="T195" i="3"/>
  <c r="T194" i="5"/>
  <c r="T194" i="4"/>
  <c r="X164" i="5"/>
  <c r="X164" i="6" s="1"/>
  <c r="X164" i="8" s="1"/>
  <c r="Y164" i="9" s="1"/>
  <c r="X164" i="4"/>
  <c r="V92" i="3"/>
  <c r="U158" i="5"/>
  <c r="U158" i="6" s="1"/>
  <c r="U158" i="8" s="1"/>
  <c r="V158" i="9" s="1"/>
  <c r="U158" i="4"/>
  <c r="U5" i="3"/>
  <c r="T36" i="5"/>
  <c r="T36" i="4"/>
  <c r="U23" i="3"/>
  <c r="V119" i="5"/>
  <c r="V119" i="4"/>
  <c r="U77" i="3"/>
  <c r="U131" i="3"/>
  <c r="S200" i="4"/>
  <c r="S200" i="5"/>
  <c r="S200" i="6" s="1"/>
  <c r="S200" i="8" s="1"/>
  <c r="T200" i="9" s="1"/>
  <c r="T134" i="4"/>
  <c r="T134" i="5"/>
  <c r="T134" i="6" s="1"/>
  <c r="T134" i="8" s="1"/>
  <c r="U134" i="9" s="1"/>
  <c r="U167" i="3"/>
  <c r="U19" i="5"/>
  <c r="U19" i="6" s="1"/>
  <c r="U19" i="8" s="1"/>
  <c r="V19" i="9" s="1"/>
  <c r="U19" i="4"/>
  <c r="T57" i="3"/>
  <c r="T116" i="5"/>
  <c r="T116" i="6" s="1"/>
  <c r="T116" i="8" s="1"/>
  <c r="U116" i="9" s="1"/>
  <c r="T116" i="4"/>
  <c r="T83" i="5"/>
  <c r="T83" i="6" s="1"/>
  <c r="T83" i="8" s="1"/>
  <c r="U83" i="9" s="1"/>
  <c r="T83" i="4"/>
  <c r="V136" i="6"/>
  <c r="V136" i="8" s="1"/>
  <c r="W136" i="9" s="1"/>
  <c r="R67" i="6"/>
  <c r="R67" i="8" s="1"/>
  <c r="S67" i="9" s="1"/>
  <c r="V15" i="3"/>
  <c r="T11" i="5"/>
  <c r="T11" i="6" s="1"/>
  <c r="T11" i="8" s="1"/>
  <c r="U11" i="9" s="1"/>
  <c r="T11" i="4"/>
  <c r="X9" i="5"/>
  <c r="X9" i="6" s="1"/>
  <c r="X9" i="8" s="1"/>
  <c r="Y9" i="9" s="1"/>
  <c r="X9" i="4"/>
  <c r="T18" i="4"/>
  <c r="T18" i="5"/>
  <c r="T18" i="6" s="1"/>
  <c r="T18" i="8" s="1"/>
  <c r="U18" i="9" s="1"/>
  <c r="U187" i="5"/>
  <c r="U187" i="6" s="1"/>
  <c r="U187" i="8" s="1"/>
  <c r="V187" i="9" s="1"/>
  <c r="U187" i="4"/>
  <c r="T16" i="3"/>
  <c r="U46" i="3"/>
  <c r="U175" i="3"/>
  <c r="S117" i="6"/>
  <c r="S117" i="8" s="1"/>
  <c r="T117" i="9" s="1"/>
  <c r="V81" i="3"/>
  <c r="T139" i="3"/>
  <c r="V137" i="4"/>
  <c r="V137" i="5"/>
  <c r="V137" i="6" s="1"/>
  <c r="V137" i="8" s="1"/>
  <c r="W137" i="9" s="1"/>
  <c r="X61" i="5"/>
  <c r="X61" i="6" s="1"/>
  <c r="X61" i="8" s="1"/>
  <c r="Y61" i="9" s="1"/>
  <c r="U78" i="4"/>
  <c r="U78" i="5"/>
  <c r="U78" i="6" s="1"/>
  <c r="U78" i="8" s="1"/>
  <c r="V78" i="9" s="1"/>
  <c r="T129" i="5"/>
  <c r="T129" i="6" s="1"/>
  <c r="T129" i="8" s="1"/>
  <c r="U129" i="9" s="1"/>
  <c r="T129" i="4"/>
  <c r="U147" i="3"/>
  <c r="T111" i="4"/>
  <c r="T111" i="5"/>
  <c r="T111" i="6" s="1"/>
  <c r="T111" i="8" s="1"/>
  <c r="U111" i="9" s="1"/>
  <c r="U133" i="6"/>
  <c r="U133" i="8" s="1"/>
  <c r="V133" i="9" s="1"/>
  <c r="U108" i="6"/>
  <c r="U108" i="8" s="1"/>
  <c r="V108" i="9" s="1"/>
  <c r="T172" i="4"/>
  <c r="T172" i="5"/>
  <c r="U105" i="5"/>
  <c r="U105" i="6" s="1"/>
  <c r="U105" i="8" s="1"/>
  <c r="V105" i="9" s="1"/>
  <c r="U105" i="4"/>
  <c r="V52" i="5"/>
  <c r="V52" i="4"/>
  <c r="U118" i="3"/>
  <c r="U13" i="5"/>
  <c r="U13" i="6" s="1"/>
  <c r="U13" i="8" s="1"/>
  <c r="V13" i="9" s="1"/>
  <c r="U13" i="4"/>
  <c r="U41" i="4"/>
  <c r="U41" i="5"/>
  <c r="U41" i="6" s="1"/>
  <c r="U41" i="8" s="1"/>
  <c r="V41" i="9" s="1"/>
  <c r="U39" i="5"/>
  <c r="U39" i="6" s="1"/>
  <c r="U39" i="8" s="1"/>
  <c r="V39" i="9" s="1"/>
  <c r="U39" i="4"/>
  <c r="U197" i="6"/>
  <c r="U197" i="8" s="1"/>
  <c r="V197" i="9" s="1"/>
  <c r="V199" i="3"/>
  <c r="U124" i="3"/>
  <c r="U168" i="4"/>
  <c r="U168" i="5"/>
  <c r="U168" i="6" s="1"/>
  <c r="U168" i="8" s="1"/>
  <c r="V168" i="9" s="1"/>
  <c r="T122" i="5"/>
  <c r="T122" i="6" s="1"/>
  <c r="T122" i="8" s="1"/>
  <c r="U122" i="9" s="1"/>
  <c r="T122" i="4"/>
  <c r="U178" i="3"/>
  <c r="U59" i="3"/>
  <c r="X101" i="4"/>
  <c r="T82" i="5"/>
  <c r="T82" i="6" s="1"/>
  <c r="T82" i="8" s="1"/>
  <c r="U82" i="9" s="1"/>
  <c r="T82" i="4"/>
  <c r="U24" i="3"/>
  <c r="T104" i="4"/>
  <c r="T104" i="5"/>
  <c r="T161" i="6"/>
  <c r="T161" i="8" s="1"/>
  <c r="U161" i="9" s="1"/>
  <c r="U150" i="3"/>
  <c r="U162" i="3"/>
  <c r="V149" i="3"/>
  <c r="U68" i="5"/>
  <c r="U68" i="4"/>
  <c r="U144" i="5"/>
  <c r="U144" i="6" s="1"/>
  <c r="U144" i="8" s="1"/>
  <c r="V144" i="9" s="1"/>
  <c r="U144" i="4"/>
  <c r="R65" i="5"/>
  <c r="R65" i="6" s="1"/>
  <c r="R65" i="8" s="1"/>
  <c r="S65" i="9" s="1"/>
  <c r="R65" i="4"/>
  <c r="V31" i="3"/>
  <c r="S143" i="5"/>
  <c r="S143" i="6" s="1"/>
  <c r="S143" i="8" s="1"/>
  <c r="T143" i="9" s="1"/>
  <c r="S143" i="4"/>
  <c r="V27" i="5"/>
  <c r="V27" i="6" s="1"/>
  <c r="V27" i="8" s="1"/>
  <c r="W27" i="9" s="1"/>
  <c r="V27" i="4"/>
  <c r="V70" i="3"/>
  <c r="V58" i="3"/>
  <c r="U80" i="3"/>
  <c r="X123" i="4"/>
  <c r="T138" i="5"/>
  <c r="T138" i="4"/>
  <c r="U98" i="4"/>
  <c r="U98" i="5"/>
  <c r="U98" i="6" s="1"/>
  <c r="U98" i="8" s="1"/>
  <c r="V98" i="9" s="1"/>
  <c r="U166" i="3"/>
  <c r="V153" i="5"/>
  <c r="V153" i="6" s="1"/>
  <c r="V153" i="8" s="1"/>
  <c r="W153" i="9" s="1"/>
  <c r="V153" i="4"/>
  <c r="V180" i="5"/>
  <c r="V180" i="4"/>
  <c r="W14" i="3"/>
  <c r="V121" i="3"/>
  <c r="U42" i="5"/>
  <c r="U42" i="6" s="1"/>
  <c r="U42" i="8" s="1"/>
  <c r="V42" i="9" s="1"/>
  <c r="U42" i="4"/>
  <c r="T29" i="6"/>
  <c r="T29" i="8" s="1"/>
  <c r="U29" i="9" s="1"/>
  <c r="W159" i="3"/>
  <c r="T109" i="5"/>
  <c r="T109" i="6" s="1"/>
  <c r="T109" i="8" s="1"/>
  <c r="U109" i="9" s="1"/>
  <c r="T109" i="4"/>
  <c r="T102" i="5"/>
  <c r="T102" i="6" s="1"/>
  <c r="T102" i="8" s="1"/>
  <c r="U102" i="9" s="1"/>
  <c r="T102" i="4"/>
  <c r="S113" i="6"/>
  <c r="S113" i="8" s="1"/>
  <c r="T113" i="9" s="1"/>
  <c r="T45" i="4"/>
  <c r="T45" i="5"/>
  <c r="T45" i="6" s="1"/>
  <c r="T45" i="8" s="1"/>
  <c r="U45" i="9" s="1"/>
  <c r="V75" i="5"/>
  <c r="V75" i="6" s="1"/>
  <c r="V75" i="8" s="1"/>
  <c r="W75" i="9" s="1"/>
  <c r="V75" i="4"/>
  <c r="U160" i="4"/>
  <c r="U160" i="5"/>
  <c r="T174" i="6"/>
  <c r="T174" i="8" s="1"/>
  <c r="U174" i="9" s="1"/>
  <c r="U148" i="6"/>
  <c r="U148" i="8" s="1"/>
  <c r="V148" i="9" s="1"/>
  <c r="U71" i="6"/>
  <c r="U71" i="8" s="1"/>
  <c r="V71" i="9" s="1"/>
  <c r="V55" i="4"/>
  <c r="V55" i="5"/>
  <c r="V84" i="3"/>
  <c r="U26" i="6"/>
  <c r="U26" i="8" s="1"/>
  <c r="V26" i="9" s="1"/>
  <c r="U28" i="5"/>
  <c r="U28" i="6" s="1"/>
  <c r="U28" i="8" s="1"/>
  <c r="V28" i="9" s="1"/>
  <c r="U28" i="4"/>
  <c r="T3" i="3"/>
  <c r="V33" i="5"/>
  <c r="V33" i="4"/>
  <c r="U25" i="5"/>
  <c r="U25" i="4"/>
  <c r="S186" i="4"/>
  <c r="S186" i="5"/>
  <c r="S186" i="6" s="1"/>
  <c r="S186" i="8" s="1"/>
  <c r="T186" i="9" s="1"/>
  <c r="V152" i="3"/>
  <c r="X21" i="3"/>
  <c r="U49" i="5"/>
  <c r="U49" i="6" s="1"/>
  <c r="U49" i="8" s="1"/>
  <c r="V49" i="9" s="1"/>
  <c r="U49" i="4"/>
  <c r="V190" i="3"/>
  <c r="U6" i="4"/>
  <c r="U6" i="5"/>
  <c r="U6" i="6" s="1"/>
  <c r="U6" i="8" s="1"/>
  <c r="V6" i="9" s="1"/>
  <c r="V37" i="3"/>
  <c r="U125" i="5"/>
  <c r="U125" i="6" s="1"/>
  <c r="U125" i="8" s="1"/>
  <c r="V125" i="9" s="1"/>
  <c r="U125" i="4"/>
  <c r="T163" i="4"/>
  <c r="T163" i="5"/>
  <c r="T163" i="6" s="1"/>
  <c r="T163" i="8" s="1"/>
  <c r="U163" i="9" s="1"/>
  <c r="U145" i="5"/>
  <c r="U145" i="4"/>
  <c r="V193" i="3"/>
  <c r="V72" i="5"/>
  <c r="V72" i="6" s="1"/>
  <c r="V72" i="8" s="1"/>
  <c r="W72" i="9" s="1"/>
  <c r="V72" i="4"/>
  <c r="V183" i="3"/>
  <c r="U112" i="3"/>
  <c r="U170" i="3"/>
  <c r="T130" i="3"/>
  <c r="S115" i="5"/>
  <c r="S115" i="6" s="1"/>
  <c r="S115" i="8" s="1"/>
  <c r="T115" i="9" s="1"/>
  <c r="S115" i="4"/>
  <c r="W7" i="4"/>
  <c r="W7" i="5"/>
  <c r="W7" i="6" s="1"/>
  <c r="W7" i="8" s="1"/>
  <c r="X7" i="9" s="1"/>
  <c r="U35" i="3"/>
  <c r="T127" i="6"/>
  <c r="T127" i="8" s="1"/>
  <c r="U127" i="9" s="1"/>
  <c r="T30" i="5"/>
  <c r="T30" i="6" s="1"/>
  <c r="T30" i="8" s="1"/>
  <c r="U30" i="9" s="1"/>
  <c r="T30" i="4"/>
  <c r="U86" i="5"/>
  <c r="U86" i="4"/>
  <c r="U43" i="3"/>
  <c r="U165" i="3"/>
  <c r="T114" i="3"/>
  <c r="U191" i="5"/>
  <c r="U191" i="6" s="1"/>
  <c r="U191" i="8" s="1"/>
  <c r="V191" i="9" s="1"/>
  <c r="U191" i="4"/>
  <c r="V93" i="3"/>
  <c r="W10" i="3"/>
  <c r="V54" i="4"/>
  <c r="V54" i="5"/>
  <c r="V54" i="6" s="1"/>
  <c r="V54" i="8" s="1"/>
  <c r="W54" i="9" s="1"/>
  <c r="S171" i="5"/>
  <c r="S171" i="6" s="1"/>
  <c r="S171" i="8" s="1"/>
  <c r="T171" i="9" s="1"/>
  <c r="S171" i="4"/>
  <c r="V60" i="6"/>
  <c r="V60" i="8" s="1"/>
  <c r="W60" i="9" s="1"/>
  <c r="U179" i="6"/>
  <c r="U179" i="8" s="1"/>
  <c r="V179" i="9" s="1"/>
  <c r="V64" i="3"/>
  <c r="T106" i="3"/>
  <c r="T100" i="6"/>
  <c r="T100" i="8" s="1"/>
  <c r="U100" i="9" s="1"/>
  <c r="T103" i="5"/>
  <c r="T103" i="6" s="1"/>
  <c r="T103" i="8" s="1"/>
  <c r="U103" i="9" s="1"/>
  <c r="T103" i="4"/>
  <c r="U32" i="3"/>
  <c r="T198" i="6"/>
  <c r="T198" i="8" s="1"/>
  <c r="U198" i="9" s="1"/>
  <c r="U44" i="5"/>
  <c r="U44" i="4"/>
  <c r="U128" i="5"/>
  <c r="U128" i="6" s="1"/>
  <c r="U128" i="8" s="1"/>
  <c r="V128" i="9" s="1"/>
  <c r="U128" i="4"/>
  <c r="U192" i="3"/>
  <c r="T95" i="5"/>
  <c r="T95" i="6" s="1"/>
  <c r="T95" i="8" s="1"/>
  <c r="U95" i="9" s="1"/>
  <c r="T95" i="4"/>
  <c r="S99" i="6"/>
  <c r="S99" i="8" s="1"/>
  <c r="T99" i="9" s="1"/>
  <c r="T126" i="3"/>
  <c r="V50" i="3"/>
  <c r="U181" i="3"/>
  <c r="S66" i="3"/>
  <c r="U173" i="5"/>
  <c r="U173" i="6" s="1"/>
  <c r="U173" i="8" s="1"/>
  <c r="V173" i="9" s="1"/>
  <c r="U173" i="4"/>
  <c r="T146" i="4"/>
  <c r="T146" i="5"/>
  <c r="U56" i="4"/>
  <c r="U56" i="5"/>
  <c r="U157" i="6"/>
  <c r="U157" i="8" s="1"/>
  <c r="V157" i="9" s="1"/>
  <c r="U79" i="6"/>
  <c r="U79" i="8" s="1"/>
  <c r="V79" i="9" s="1"/>
  <c r="S17" i="5"/>
  <c r="S17" i="6" s="1"/>
  <c r="S17" i="8" s="1"/>
  <c r="T17" i="9" s="1"/>
  <c r="S17" i="4"/>
  <c r="T38" i="6"/>
  <c r="T38" i="8" s="1"/>
  <c r="U38" i="9" s="1"/>
  <c r="S169" i="3"/>
  <c r="U156" i="4"/>
  <c r="U156" i="5"/>
  <c r="U156" i="6" s="1"/>
  <c r="U156" i="8" s="1"/>
  <c r="V156" i="9" s="1"/>
  <c r="T63" i="6"/>
  <c r="T63" i="8" s="1"/>
  <c r="U63" i="9" s="1"/>
  <c r="U87" i="5"/>
  <c r="U87" i="6" s="1"/>
  <c r="U87" i="8" s="1"/>
  <c r="V87" i="9" s="1"/>
  <c r="U87" i="4"/>
  <c r="U188" i="3"/>
  <c r="U76" i="5"/>
  <c r="U76" i="6" s="1"/>
  <c r="U76" i="8" s="1"/>
  <c r="V76" i="9" s="1"/>
  <c r="U76" i="4"/>
  <c r="T48" i="3"/>
  <c r="T51" i="3"/>
  <c r="V4" i="3"/>
  <c r="U201" i="5"/>
  <c r="U201" i="6" s="1"/>
  <c r="U201" i="8" s="1"/>
  <c r="V201" i="9" s="1"/>
  <c r="U201" i="4"/>
  <c r="U62" i="5"/>
  <c r="U62" i="6" s="1"/>
  <c r="U62" i="8" s="1"/>
  <c r="V62" i="9" s="1"/>
  <c r="U62" i="4"/>
  <c r="Y140" i="3"/>
  <c r="Y140" i="5" s="1"/>
  <c r="U96" i="5"/>
  <c r="U96" i="6" s="1"/>
  <c r="U96" i="8" s="1"/>
  <c r="V96" i="9" s="1"/>
  <c r="U96" i="4"/>
  <c r="V182" i="3"/>
  <c r="U90" i="4"/>
  <c r="U90" i="5"/>
  <c r="U90" i="6" s="1"/>
  <c r="U90" i="8" s="1"/>
  <c r="V90" i="9" s="1"/>
  <c r="V189" i="3"/>
  <c r="T47" i="6"/>
  <c r="T47" i="8" s="1"/>
  <c r="U47" i="9" s="1"/>
  <c r="V73" i="3"/>
  <c r="U154" i="3"/>
  <c r="T12" i="3"/>
  <c r="U22" i="3"/>
  <c r="U74" i="3"/>
  <c r="U53" i="5"/>
  <c r="U53" i="4"/>
  <c r="V141" i="4"/>
  <c r="V141" i="5"/>
  <c r="V2" i="3"/>
  <c r="X123" i="6"/>
  <c r="X123" i="8" s="1"/>
  <c r="Y123" i="9" s="1"/>
  <c r="X120" i="6"/>
  <c r="X120" i="8" s="1"/>
  <c r="Y120" i="9" s="1"/>
  <c r="X185" i="6"/>
  <c r="X185" i="8" s="1"/>
  <c r="Y185" i="9" s="1"/>
  <c r="X135" i="6"/>
  <c r="X135" i="8" s="1"/>
  <c r="Y135" i="9" s="1"/>
  <c r="X196" i="6"/>
  <c r="X196" i="8" s="1"/>
  <c r="Y196" i="9" s="1"/>
  <c r="X85" i="6"/>
  <c r="X85" i="8" s="1"/>
  <c r="Y85" i="9" s="1"/>
  <c r="X97" i="6"/>
  <c r="X97" i="8" s="1"/>
  <c r="Y97" i="9" s="1"/>
  <c r="X91" i="6"/>
  <c r="X91" i="8" s="1"/>
  <c r="Y91" i="9" s="1"/>
  <c r="X155" i="6"/>
  <c r="X155" i="8" s="1"/>
  <c r="Y155" i="9" s="1"/>
  <c r="X88" i="6"/>
  <c r="X88" i="8" s="1"/>
  <c r="Y88" i="9" s="1"/>
  <c r="X8" i="6"/>
  <c r="X8" i="8" s="1"/>
  <c r="Y8" i="9" s="1"/>
  <c r="X110" i="6"/>
  <c r="X110" i="8" s="1"/>
  <c r="Y110" i="9" s="1"/>
  <c r="X151" i="6"/>
  <c r="X151" i="8" s="1"/>
  <c r="Y151" i="9" s="1"/>
  <c r="X107" i="6"/>
  <c r="X107" i="8" s="1"/>
  <c r="Y107" i="9" s="1"/>
  <c r="X101" i="6"/>
  <c r="X101" i="8" s="1"/>
  <c r="Y101" i="9" s="1"/>
  <c r="X142" i="6"/>
  <c r="X142" i="8" s="1"/>
  <c r="Y142" i="9" s="1"/>
  <c r="X20" i="6"/>
  <c r="X20" i="8" s="1"/>
  <c r="Y20" i="9" s="1"/>
  <c r="W177" i="5" l="1"/>
  <c r="W177" i="6" s="1"/>
  <c r="W177" i="8" s="1"/>
  <c r="X177" i="9" s="1"/>
  <c r="W177" i="4"/>
  <c r="U174" i="3"/>
  <c r="Y151" i="3"/>
  <c r="Y151" i="4" s="1"/>
  <c r="Y184" i="3"/>
  <c r="Y184" i="5" s="1"/>
  <c r="U63" i="3"/>
  <c r="V197" i="3"/>
  <c r="V108" i="3"/>
  <c r="U38" i="3"/>
  <c r="Y97" i="3"/>
  <c r="Y97" i="5" s="1"/>
  <c r="Y9" i="3"/>
  <c r="Y9" i="5" s="1"/>
  <c r="S67" i="3"/>
  <c r="U127" i="3"/>
  <c r="Y85" i="3"/>
  <c r="Y85" i="5" s="1"/>
  <c r="U198" i="3"/>
  <c r="V133" i="3"/>
  <c r="V79" i="3"/>
  <c r="V148" i="3"/>
  <c r="Y176" i="3"/>
  <c r="Y176" i="4" s="1"/>
  <c r="U161" i="3"/>
  <c r="Y61" i="3"/>
  <c r="Y61" i="5" s="1"/>
  <c r="Y40" i="3"/>
  <c r="Y40" i="5" s="1"/>
  <c r="Y101" i="3"/>
  <c r="Y101" i="5" s="1"/>
  <c r="T117" i="3"/>
  <c r="U165" i="4"/>
  <c r="U165" i="5"/>
  <c r="U165" i="6" s="1"/>
  <c r="U165" i="8" s="1"/>
  <c r="V165" i="9" s="1"/>
  <c r="U103" i="3"/>
  <c r="U145" i="6"/>
  <c r="U145" i="8" s="1"/>
  <c r="V145" i="9" s="1"/>
  <c r="V58" i="4"/>
  <c r="V58" i="5"/>
  <c r="V58" i="6" s="1"/>
  <c r="V58" i="8" s="1"/>
  <c r="W58" i="9" s="1"/>
  <c r="Y88" i="3"/>
  <c r="Y88" i="5" s="1"/>
  <c r="V28" i="3"/>
  <c r="W153" i="3"/>
  <c r="U24" i="5"/>
  <c r="U24" i="6" s="1"/>
  <c r="U24" i="8" s="1"/>
  <c r="V24" i="9" s="1"/>
  <c r="U24" i="4"/>
  <c r="V189" i="5"/>
  <c r="V189" i="6" s="1"/>
  <c r="V189" i="8" s="1"/>
  <c r="W189" i="9" s="1"/>
  <c r="V189" i="4"/>
  <c r="V62" i="3"/>
  <c r="T17" i="3"/>
  <c r="U100" i="3"/>
  <c r="U43" i="4"/>
  <c r="U43" i="5"/>
  <c r="T130" i="5"/>
  <c r="T130" i="6" s="1"/>
  <c r="T130" i="8" s="1"/>
  <c r="U130" i="9" s="1"/>
  <c r="T130" i="4"/>
  <c r="U163" i="3"/>
  <c r="V49" i="3"/>
  <c r="U160" i="6"/>
  <c r="U160" i="8" s="1"/>
  <c r="V160" i="9" s="1"/>
  <c r="W159" i="4"/>
  <c r="W159" i="5"/>
  <c r="V70" i="4"/>
  <c r="V70" i="5"/>
  <c r="V70" i="6" s="1"/>
  <c r="V70" i="8" s="1"/>
  <c r="W70" i="9" s="1"/>
  <c r="U178" i="4"/>
  <c r="U178" i="5"/>
  <c r="U178" i="6" s="1"/>
  <c r="U178" i="8" s="1"/>
  <c r="V178" i="9" s="1"/>
  <c r="W137" i="3"/>
  <c r="V187" i="3"/>
  <c r="T200" i="3"/>
  <c r="U5" i="5"/>
  <c r="U5" i="6" s="1"/>
  <c r="U5" i="8" s="1"/>
  <c r="V5" i="9" s="1"/>
  <c r="U5" i="4"/>
  <c r="Y142" i="3"/>
  <c r="Y142" i="5" s="1"/>
  <c r="Y155" i="3"/>
  <c r="Y155" i="5" s="1"/>
  <c r="Y196" i="3"/>
  <c r="Y196" i="5" s="1"/>
  <c r="Y135" i="3"/>
  <c r="Y135" i="5" s="1"/>
  <c r="V87" i="3"/>
  <c r="S66" i="5"/>
  <c r="S66" i="4"/>
  <c r="U192" i="5"/>
  <c r="U192" i="6" s="1"/>
  <c r="U192" i="8" s="1"/>
  <c r="V192" i="9" s="1"/>
  <c r="U192" i="4"/>
  <c r="U166" i="5"/>
  <c r="U166" i="4"/>
  <c r="V13" i="3"/>
  <c r="U47" i="3"/>
  <c r="T3" i="5"/>
  <c r="T3" i="6" s="1"/>
  <c r="T3" i="8" s="1"/>
  <c r="U3" i="9" s="1"/>
  <c r="T3" i="4"/>
  <c r="T115" i="3"/>
  <c r="T16" i="5"/>
  <c r="T16" i="6" s="1"/>
  <c r="T16" i="8" s="1"/>
  <c r="U16" i="9" s="1"/>
  <c r="T16" i="4"/>
  <c r="W54" i="3"/>
  <c r="U68" i="6"/>
  <c r="U68" i="8" s="1"/>
  <c r="V68" i="9" s="1"/>
  <c r="V201" i="3"/>
  <c r="U170" i="5"/>
  <c r="U170" i="6" s="1"/>
  <c r="U170" i="8" s="1"/>
  <c r="V170" i="9" s="1"/>
  <c r="U170" i="4"/>
  <c r="U122" i="3"/>
  <c r="W10" i="5"/>
  <c r="W10" i="6" s="1"/>
  <c r="W10" i="8" s="1"/>
  <c r="X10" i="9" s="1"/>
  <c r="W10" i="4"/>
  <c r="U162" i="5"/>
  <c r="U162" i="6" s="1"/>
  <c r="U162" i="8" s="1"/>
  <c r="V162" i="9" s="1"/>
  <c r="U162" i="4"/>
  <c r="V92" i="4"/>
  <c r="V92" i="5"/>
  <c r="V52" i="6"/>
  <c r="V52" i="8" s="1"/>
  <c r="W52" i="9" s="1"/>
  <c r="Y120" i="3"/>
  <c r="Y120" i="5" s="1"/>
  <c r="U22" i="5"/>
  <c r="U22" i="4"/>
  <c r="T51" i="5"/>
  <c r="T51" i="4"/>
  <c r="V157" i="3"/>
  <c r="V50" i="5"/>
  <c r="V50" i="6" s="1"/>
  <c r="V50" i="8" s="1"/>
  <c r="W50" i="9" s="1"/>
  <c r="V50" i="4"/>
  <c r="V64" i="5"/>
  <c r="V64" i="6" s="1"/>
  <c r="V64" i="8" s="1"/>
  <c r="W64" i="9" s="1"/>
  <c r="V64" i="4"/>
  <c r="V6" i="3"/>
  <c r="T186" i="3"/>
  <c r="V84" i="5"/>
  <c r="V84" i="6" s="1"/>
  <c r="V84" i="8" s="1"/>
  <c r="W84" i="9" s="1"/>
  <c r="V84" i="4"/>
  <c r="V42" i="3"/>
  <c r="T143" i="3"/>
  <c r="U150" i="5"/>
  <c r="U150" i="6" s="1"/>
  <c r="U150" i="8" s="1"/>
  <c r="V150" i="9" s="1"/>
  <c r="U150" i="4"/>
  <c r="U124" i="4"/>
  <c r="U124" i="5"/>
  <c r="U124" i="6" s="1"/>
  <c r="U124" i="8" s="1"/>
  <c r="V124" i="9" s="1"/>
  <c r="U116" i="3"/>
  <c r="V180" i="6"/>
  <c r="V180" i="8" s="1"/>
  <c r="W180" i="9" s="1"/>
  <c r="U109" i="3"/>
  <c r="T36" i="6"/>
  <c r="T36" i="8" s="1"/>
  <c r="U36" i="9" s="1"/>
  <c r="Y107" i="3"/>
  <c r="Y107" i="4" s="1"/>
  <c r="U86" i="6"/>
  <c r="U86" i="8" s="1"/>
  <c r="V86" i="9" s="1"/>
  <c r="U29" i="3"/>
  <c r="W136" i="3"/>
  <c r="V125" i="3"/>
  <c r="Y164" i="3"/>
  <c r="Y164" i="5" s="1"/>
  <c r="V4" i="5"/>
  <c r="V4" i="6" s="1"/>
  <c r="V4" i="8" s="1"/>
  <c r="W4" i="9" s="1"/>
  <c r="V4" i="4"/>
  <c r="U45" i="3"/>
  <c r="V182" i="5"/>
  <c r="V182" i="6" s="1"/>
  <c r="V182" i="8" s="1"/>
  <c r="W182" i="9" s="1"/>
  <c r="V182" i="4"/>
  <c r="V179" i="3"/>
  <c r="V55" i="6"/>
  <c r="V55" i="8" s="1"/>
  <c r="W55" i="9" s="1"/>
  <c r="T113" i="3"/>
  <c r="V105" i="3"/>
  <c r="V144" i="3"/>
  <c r="V190" i="5"/>
  <c r="V190" i="6" s="1"/>
  <c r="V190" i="8" s="1"/>
  <c r="W190" i="9" s="1"/>
  <c r="V190" i="4"/>
  <c r="U53" i="6"/>
  <c r="U53" i="8" s="1"/>
  <c r="V53" i="9" s="1"/>
  <c r="V98" i="3"/>
  <c r="W75" i="3"/>
  <c r="U74" i="5"/>
  <c r="U74" i="6" s="1"/>
  <c r="U74" i="8" s="1"/>
  <c r="V74" i="9" s="1"/>
  <c r="U74" i="4"/>
  <c r="U82" i="3"/>
  <c r="U44" i="6"/>
  <c r="U44" i="8" s="1"/>
  <c r="V44" i="9" s="1"/>
  <c r="Y89" i="3"/>
  <c r="Y89" i="5" s="1"/>
  <c r="Y110" i="3"/>
  <c r="Y110" i="5" s="1"/>
  <c r="Y140" i="4"/>
  <c r="T12" i="5"/>
  <c r="T12" i="6" s="1"/>
  <c r="T12" i="8" s="1"/>
  <c r="U12" i="9" s="1"/>
  <c r="T12" i="4"/>
  <c r="T48" i="4"/>
  <c r="T48" i="5"/>
  <c r="T48" i="6" s="1"/>
  <c r="T48" i="8" s="1"/>
  <c r="U48" i="9" s="1"/>
  <c r="T126" i="5"/>
  <c r="T126" i="4"/>
  <c r="V191" i="3"/>
  <c r="V183" i="5"/>
  <c r="V183" i="6" s="1"/>
  <c r="V183" i="8" s="1"/>
  <c r="W183" i="9" s="1"/>
  <c r="V183" i="4"/>
  <c r="V121" i="5"/>
  <c r="V121" i="4"/>
  <c r="V31" i="4"/>
  <c r="V31" i="5"/>
  <c r="V31" i="6" s="1"/>
  <c r="V31" i="8" s="1"/>
  <c r="W31" i="9" s="1"/>
  <c r="V199" i="5"/>
  <c r="V199" i="4"/>
  <c r="U11" i="3"/>
  <c r="T57" i="4"/>
  <c r="T57" i="5"/>
  <c r="T57" i="6" s="1"/>
  <c r="T57" i="8" s="1"/>
  <c r="U57" i="9" s="1"/>
  <c r="U77" i="4"/>
  <c r="U77" i="5"/>
  <c r="T194" i="6"/>
  <c r="T194" i="8" s="1"/>
  <c r="U194" i="9" s="1"/>
  <c r="T172" i="6"/>
  <c r="T172" i="8" s="1"/>
  <c r="U172" i="9" s="1"/>
  <c r="V173" i="3"/>
  <c r="W27" i="3"/>
  <c r="V90" i="3"/>
  <c r="T106" i="5"/>
  <c r="T106" i="6" s="1"/>
  <c r="T106" i="8" s="1"/>
  <c r="U106" i="9" s="1"/>
  <c r="T106" i="4"/>
  <c r="V168" i="3"/>
  <c r="T139" i="5"/>
  <c r="T139" i="4"/>
  <c r="V156" i="3"/>
  <c r="Y94" i="3"/>
  <c r="Y94" i="5" s="1"/>
  <c r="V96" i="3"/>
  <c r="U25" i="6"/>
  <c r="U25" i="8" s="1"/>
  <c r="V25" i="9" s="1"/>
  <c r="T104" i="6"/>
  <c r="T104" i="8" s="1"/>
  <c r="U104" i="9" s="1"/>
  <c r="U147" i="5"/>
  <c r="U147" i="6" s="1"/>
  <c r="U147" i="8" s="1"/>
  <c r="V147" i="9" s="1"/>
  <c r="U147" i="4"/>
  <c r="V78" i="3"/>
  <c r="V141" i="6"/>
  <c r="V141" i="8" s="1"/>
  <c r="W141" i="9" s="1"/>
  <c r="V149" i="4"/>
  <c r="V149" i="5"/>
  <c r="V149" i="6" s="1"/>
  <c r="V149" i="8" s="1"/>
  <c r="W149" i="9" s="1"/>
  <c r="V128" i="3"/>
  <c r="X21" i="4"/>
  <c r="X21" i="5"/>
  <c r="U30" i="3"/>
  <c r="V93" i="4"/>
  <c r="V93" i="5"/>
  <c r="V93" i="6" s="1"/>
  <c r="V93" i="8" s="1"/>
  <c r="W93" i="9" s="1"/>
  <c r="V152" i="5"/>
  <c r="V152" i="6" s="1"/>
  <c r="V152" i="8" s="1"/>
  <c r="W152" i="9" s="1"/>
  <c r="V152" i="4"/>
  <c r="Y20" i="3"/>
  <c r="Y20" i="4" s="1"/>
  <c r="U154" i="5"/>
  <c r="U154" i="6" s="1"/>
  <c r="U154" i="8" s="1"/>
  <c r="V154" i="9" s="1"/>
  <c r="U154" i="4"/>
  <c r="V76" i="3"/>
  <c r="S169" i="4"/>
  <c r="S169" i="5"/>
  <c r="S169" i="6" s="1"/>
  <c r="S169" i="8" s="1"/>
  <c r="T169" i="9" s="1"/>
  <c r="U56" i="6"/>
  <c r="U56" i="8" s="1"/>
  <c r="V56" i="9" s="1"/>
  <c r="T99" i="3"/>
  <c r="U35" i="4"/>
  <c r="U35" i="5"/>
  <c r="U35" i="6" s="1"/>
  <c r="U35" i="8" s="1"/>
  <c r="V35" i="9" s="1"/>
  <c r="W72" i="3"/>
  <c r="V71" i="3"/>
  <c r="U59" i="5"/>
  <c r="U59" i="4"/>
  <c r="U175" i="4"/>
  <c r="U175" i="5"/>
  <c r="U175" i="6" s="1"/>
  <c r="U175" i="8" s="1"/>
  <c r="V175" i="9" s="1"/>
  <c r="V19" i="3"/>
  <c r="V119" i="6"/>
  <c r="V119" i="8" s="1"/>
  <c r="W119" i="9" s="1"/>
  <c r="T195" i="5"/>
  <c r="T195" i="6" s="1"/>
  <c r="T195" i="8" s="1"/>
  <c r="U195" i="9" s="1"/>
  <c r="T195" i="4"/>
  <c r="Y8" i="3"/>
  <c r="Y8" i="4" s="1"/>
  <c r="U134" i="3"/>
  <c r="U95" i="3"/>
  <c r="V26" i="3"/>
  <c r="V158" i="3"/>
  <c r="U131" i="4"/>
  <c r="U131" i="5"/>
  <c r="U131" i="6" s="1"/>
  <c r="U131" i="8" s="1"/>
  <c r="V131" i="9" s="1"/>
  <c r="U181" i="5"/>
  <c r="U181" i="6" s="1"/>
  <c r="U181" i="8" s="1"/>
  <c r="V181" i="9" s="1"/>
  <c r="U181" i="4"/>
  <c r="U112" i="5"/>
  <c r="U112" i="4"/>
  <c r="T138" i="6"/>
  <c r="T138" i="8" s="1"/>
  <c r="U138" i="9" s="1"/>
  <c r="V81" i="4"/>
  <c r="V81" i="5"/>
  <c r="V81" i="6" s="1"/>
  <c r="V81" i="8" s="1"/>
  <c r="W81" i="9" s="1"/>
  <c r="Y69" i="3"/>
  <c r="Y69" i="4" s="1"/>
  <c r="T114" i="5"/>
  <c r="T114" i="4"/>
  <c r="X7" i="3"/>
  <c r="V33" i="6"/>
  <c r="V33" i="8" s="1"/>
  <c r="W33" i="9" s="1"/>
  <c r="W14" i="5"/>
  <c r="W14" i="4"/>
  <c r="S65" i="3"/>
  <c r="V39" i="3"/>
  <c r="T171" i="3"/>
  <c r="V41" i="3"/>
  <c r="Y185" i="3"/>
  <c r="Y185" i="5" s="1"/>
  <c r="U18" i="3"/>
  <c r="U118" i="4"/>
  <c r="U118" i="5"/>
  <c r="Y132" i="3"/>
  <c r="Y132" i="4" s="1"/>
  <c r="U83" i="3"/>
  <c r="V37" i="5"/>
  <c r="V37" i="6" s="1"/>
  <c r="V37" i="8" s="1"/>
  <c r="W37" i="9" s="1"/>
  <c r="V37" i="4"/>
  <c r="U111" i="3"/>
  <c r="Y91" i="3"/>
  <c r="Y91" i="5" s="1"/>
  <c r="Y123" i="3"/>
  <c r="Y123" i="5" s="1"/>
  <c r="V73" i="5"/>
  <c r="V73" i="4"/>
  <c r="U188" i="5"/>
  <c r="U188" i="6" s="1"/>
  <c r="U188" i="8" s="1"/>
  <c r="V188" i="9" s="1"/>
  <c r="U188" i="4"/>
  <c r="T146" i="6"/>
  <c r="T146" i="8" s="1"/>
  <c r="U146" i="9" s="1"/>
  <c r="U32" i="4"/>
  <c r="U32" i="5"/>
  <c r="U32" i="6" s="1"/>
  <c r="U32" i="8" s="1"/>
  <c r="V32" i="9" s="1"/>
  <c r="W60" i="3"/>
  <c r="V193" i="5"/>
  <c r="V193" i="6" s="1"/>
  <c r="V193" i="8" s="1"/>
  <c r="W193" i="9" s="1"/>
  <c r="V193" i="4"/>
  <c r="U102" i="3"/>
  <c r="U80" i="4"/>
  <c r="U80" i="5"/>
  <c r="U80" i="6" s="1"/>
  <c r="U80" i="8" s="1"/>
  <c r="V80" i="9" s="1"/>
  <c r="U129" i="3"/>
  <c r="U46" i="5"/>
  <c r="U46" i="4"/>
  <c r="V15" i="5"/>
  <c r="V15" i="6" s="1"/>
  <c r="V15" i="8" s="1"/>
  <c r="W15" i="9" s="1"/>
  <c r="V15" i="4"/>
  <c r="U167" i="5"/>
  <c r="U167" i="4"/>
  <c r="U23" i="5"/>
  <c r="U23" i="6" s="1"/>
  <c r="U23" i="8" s="1"/>
  <c r="V23" i="9" s="1"/>
  <c r="U23" i="4"/>
  <c r="T34" i="5"/>
  <c r="T34" i="4"/>
  <c r="V2" i="4"/>
  <c r="V2" i="5"/>
  <c r="V2" i="6" s="1"/>
  <c r="V2" i="8" s="1"/>
  <c r="W2" i="9" s="1"/>
  <c r="Y140" i="6"/>
  <c r="Y140" i="8" s="1"/>
  <c r="Z140" i="9" s="1"/>
  <c r="Y9" i="4" l="1"/>
  <c r="Y176" i="5"/>
  <c r="Y176" i="6" s="1"/>
  <c r="Y176" i="8" s="1"/>
  <c r="Z176" i="9" s="1"/>
  <c r="Y123" i="4"/>
  <c r="Y107" i="5"/>
  <c r="Y107" i="6" s="1"/>
  <c r="Y107" i="8" s="1"/>
  <c r="Z107" i="9" s="1"/>
  <c r="Y135" i="4"/>
  <c r="Y85" i="4"/>
  <c r="Y184" i="4"/>
  <c r="Y8" i="5"/>
  <c r="Y8" i="6" s="1"/>
  <c r="Y8" i="8" s="1"/>
  <c r="Z8" i="9" s="1"/>
  <c r="Y142" i="4"/>
  <c r="Y89" i="4"/>
  <c r="Y69" i="5"/>
  <c r="Y69" i="6" s="1"/>
  <c r="Y69" i="8" s="1"/>
  <c r="Z69" i="9" s="1"/>
  <c r="Y61" i="4"/>
  <c r="Y151" i="5"/>
  <c r="Y151" i="6" s="1"/>
  <c r="Y151" i="8" s="1"/>
  <c r="Z151" i="9" s="1"/>
  <c r="Y20" i="5"/>
  <c r="Y20" i="6" s="1"/>
  <c r="Y20" i="8" s="1"/>
  <c r="Z20" i="9" s="1"/>
  <c r="X177" i="3"/>
  <c r="Y132" i="5"/>
  <c r="Y132" i="6" s="1"/>
  <c r="Y132" i="8" s="1"/>
  <c r="Z132" i="9" s="1"/>
  <c r="Y155" i="4"/>
  <c r="Y94" i="4"/>
  <c r="Y40" i="4"/>
  <c r="U194" i="3"/>
  <c r="U36" i="3"/>
  <c r="W52" i="3"/>
  <c r="U146" i="3"/>
  <c r="V53" i="3"/>
  <c r="V68" i="3"/>
  <c r="U138" i="3"/>
  <c r="W180" i="3"/>
  <c r="V145" i="3"/>
  <c r="W119" i="3"/>
  <c r="U172" i="3"/>
  <c r="W149" i="3"/>
  <c r="U167" i="6"/>
  <c r="U167" i="8" s="1"/>
  <c r="V167" i="9" s="1"/>
  <c r="U111" i="5"/>
  <c r="U111" i="6" s="1"/>
  <c r="U111" i="8" s="1"/>
  <c r="V111" i="9" s="1"/>
  <c r="U111" i="4"/>
  <c r="V71" i="5"/>
  <c r="V71" i="4"/>
  <c r="V156" i="5"/>
  <c r="V156" i="4"/>
  <c r="W137" i="5"/>
  <c r="W137" i="6" s="1"/>
  <c r="W137" i="8" s="1"/>
  <c r="X137" i="9" s="1"/>
  <c r="W137" i="4"/>
  <c r="U43" i="6"/>
  <c r="U43" i="8" s="1"/>
  <c r="V43" i="9" s="1"/>
  <c r="Y101" i="4"/>
  <c r="Y164" i="4"/>
  <c r="Y120" i="4"/>
  <c r="X7" i="5"/>
  <c r="X7" i="4"/>
  <c r="V131" i="3"/>
  <c r="V125" i="4"/>
  <c r="V125" i="5"/>
  <c r="V125" i="6" s="1"/>
  <c r="V125" i="8" s="1"/>
  <c r="W125" i="9" s="1"/>
  <c r="T186" i="5"/>
  <c r="T186" i="6" s="1"/>
  <c r="T186" i="8" s="1"/>
  <c r="U186" i="9" s="1"/>
  <c r="T186" i="4"/>
  <c r="V13" i="5"/>
  <c r="V13" i="6" s="1"/>
  <c r="V13" i="8" s="1"/>
  <c r="W13" i="9" s="1"/>
  <c r="V13" i="4"/>
  <c r="W153" i="5"/>
  <c r="W153" i="6" s="1"/>
  <c r="W153" i="8" s="1"/>
  <c r="X153" i="9" s="1"/>
  <c r="W153" i="4"/>
  <c r="T117" i="4"/>
  <c r="T117" i="5"/>
  <c r="T117" i="6" s="1"/>
  <c r="T117" i="8" s="1"/>
  <c r="U117" i="9" s="1"/>
  <c r="V133" i="5"/>
  <c r="V133" i="4"/>
  <c r="U38" i="4"/>
  <c r="U38" i="5"/>
  <c r="U38" i="6" s="1"/>
  <c r="U38" i="8" s="1"/>
  <c r="V38" i="9" s="1"/>
  <c r="W15" i="3"/>
  <c r="W60" i="5"/>
  <c r="W60" i="6" s="1"/>
  <c r="W60" i="8" s="1"/>
  <c r="X60" i="9" s="1"/>
  <c r="W60" i="4"/>
  <c r="W37" i="3"/>
  <c r="V41" i="4"/>
  <c r="V41" i="5"/>
  <c r="U195" i="3"/>
  <c r="T139" i="6"/>
  <c r="T139" i="8" s="1"/>
  <c r="U139" i="9" s="1"/>
  <c r="W183" i="3"/>
  <c r="U116" i="4"/>
  <c r="U116" i="5"/>
  <c r="U116" i="6" s="1"/>
  <c r="U116" i="8" s="1"/>
  <c r="V116" i="9" s="1"/>
  <c r="V178" i="3"/>
  <c r="W33" i="3"/>
  <c r="V121" i="6"/>
  <c r="V121" i="8" s="1"/>
  <c r="W121" i="9" s="1"/>
  <c r="U104" i="3"/>
  <c r="V201" i="4"/>
  <c r="V201" i="5"/>
  <c r="V6" i="5"/>
  <c r="V6" i="4"/>
  <c r="W141" i="3"/>
  <c r="W70" i="3"/>
  <c r="W93" i="3"/>
  <c r="W64" i="3"/>
  <c r="W159" i="6"/>
  <c r="W159" i="8" s="1"/>
  <c r="X159" i="9" s="1"/>
  <c r="U118" i="6"/>
  <c r="U118" i="8" s="1"/>
  <c r="V118" i="9" s="1"/>
  <c r="W81" i="3"/>
  <c r="V26" i="5"/>
  <c r="V26" i="6" s="1"/>
  <c r="V26" i="8" s="1"/>
  <c r="W26" i="9" s="1"/>
  <c r="V26" i="4"/>
  <c r="V175" i="3"/>
  <c r="T99" i="5"/>
  <c r="T99" i="6" s="1"/>
  <c r="T99" i="8" s="1"/>
  <c r="U99" i="9" s="1"/>
  <c r="T99" i="4"/>
  <c r="U48" i="3"/>
  <c r="V74" i="3"/>
  <c r="W50" i="3"/>
  <c r="T115" i="5"/>
  <c r="T115" i="6" s="1"/>
  <c r="T115" i="8" s="1"/>
  <c r="U115" i="9" s="1"/>
  <c r="T115" i="4"/>
  <c r="U63" i="5"/>
  <c r="U63" i="6" s="1"/>
  <c r="U63" i="8" s="1"/>
  <c r="V63" i="9" s="1"/>
  <c r="U63" i="4"/>
  <c r="U109" i="4"/>
  <c r="U109" i="5"/>
  <c r="U109" i="6" s="1"/>
  <c r="U109" i="8" s="1"/>
  <c r="V109" i="9" s="1"/>
  <c r="V187" i="4"/>
  <c r="V187" i="5"/>
  <c r="V187" i="6" s="1"/>
  <c r="V187" i="8" s="1"/>
  <c r="W187" i="9" s="1"/>
  <c r="V25" i="3"/>
  <c r="U198" i="5"/>
  <c r="U198" i="6" s="1"/>
  <c r="U198" i="8" s="1"/>
  <c r="V198" i="9" s="1"/>
  <c r="U198" i="4"/>
  <c r="U83" i="5"/>
  <c r="U83" i="4"/>
  <c r="V191" i="5"/>
  <c r="V191" i="6" s="1"/>
  <c r="V191" i="8" s="1"/>
  <c r="W191" i="9" s="1"/>
  <c r="V191" i="4"/>
  <c r="Y97" i="4"/>
  <c r="V158" i="5"/>
  <c r="V158" i="4"/>
  <c r="U129" i="5"/>
  <c r="U129" i="4"/>
  <c r="V86" i="3"/>
  <c r="V188" i="3"/>
  <c r="V96" i="5"/>
  <c r="V96" i="4"/>
  <c r="V90" i="4"/>
  <c r="V90" i="5"/>
  <c r="V90" i="6" s="1"/>
  <c r="V90" i="8" s="1"/>
  <c r="W90" i="9" s="1"/>
  <c r="U11" i="5"/>
  <c r="U11" i="6" s="1"/>
  <c r="U11" i="8" s="1"/>
  <c r="V11" i="9" s="1"/>
  <c r="U11" i="4"/>
  <c r="V160" i="3"/>
  <c r="V147" i="3"/>
  <c r="V87" i="5"/>
  <c r="V87" i="4"/>
  <c r="V154" i="3"/>
  <c r="V44" i="3"/>
  <c r="W152" i="3"/>
  <c r="V124" i="3"/>
  <c r="V19" i="4"/>
  <c r="V19" i="5"/>
  <c r="V19" i="6" s="1"/>
  <c r="V19" i="8" s="1"/>
  <c r="W19" i="9" s="1"/>
  <c r="W182" i="3"/>
  <c r="Y185" i="4"/>
  <c r="V80" i="3"/>
  <c r="U95" i="5"/>
  <c r="U95" i="6" s="1"/>
  <c r="U95" i="8" s="1"/>
  <c r="V95" i="9" s="1"/>
  <c r="U95" i="4"/>
  <c r="V56" i="3"/>
  <c r="U30" i="5"/>
  <c r="U30" i="6" s="1"/>
  <c r="U30" i="8" s="1"/>
  <c r="V30" i="9" s="1"/>
  <c r="U30" i="4"/>
  <c r="V78" i="5"/>
  <c r="V78" i="6" s="1"/>
  <c r="V78" i="8" s="1"/>
  <c r="W78" i="9" s="1"/>
  <c r="V78" i="4"/>
  <c r="V150" i="3"/>
  <c r="V157" i="5"/>
  <c r="V157" i="4"/>
  <c r="X10" i="3"/>
  <c r="U3" i="3"/>
  <c r="V62" i="5"/>
  <c r="V62" i="4"/>
  <c r="U161" i="5"/>
  <c r="U161" i="6" s="1"/>
  <c r="U161" i="8" s="1"/>
  <c r="V161" i="9" s="1"/>
  <c r="U161" i="4"/>
  <c r="U127" i="4"/>
  <c r="U127" i="5"/>
  <c r="U127" i="6" s="1"/>
  <c r="U127" i="8" s="1"/>
  <c r="V127" i="9" s="1"/>
  <c r="W55" i="3"/>
  <c r="W84" i="3"/>
  <c r="V79" i="4"/>
  <c r="V79" i="5"/>
  <c r="V79" i="6" s="1"/>
  <c r="V79" i="8" s="1"/>
  <c r="W79" i="9" s="1"/>
  <c r="V92" i="6"/>
  <c r="V92" i="8" s="1"/>
  <c r="W92" i="9" s="1"/>
  <c r="V168" i="5"/>
  <c r="V168" i="4"/>
  <c r="U100" i="5"/>
  <c r="U100" i="6" s="1"/>
  <c r="U100" i="8" s="1"/>
  <c r="V100" i="9" s="1"/>
  <c r="U100" i="4"/>
  <c r="U16" i="3"/>
  <c r="V162" i="3"/>
  <c r="V73" i="6"/>
  <c r="V73" i="8" s="1"/>
  <c r="W73" i="9" s="1"/>
  <c r="S65" i="5"/>
  <c r="S65" i="6" s="1"/>
  <c r="S65" i="8" s="1"/>
  <c r="T65" i="9" s="1"/>
  <c r="S65" i="4"/>
  <c r="T169" i="3"/>
  <c r="W27" i="4"/>
  <c r="W27" i="5"/>
  <c r="V199" i="6"/>
  <c r="V199" i="8" s="1"/>
  <c r="W199" i="9" s="1"/>
  <c r="W75" i="5"/>
  <c r="W75" i="6" s="1"/>
  <c r="W75" i="8" s="1"/>
  <c r="X75" i="9" s="1"/>
  <c r="W75" i="4"/>
  <c r="V105" i="4"/>
  <c r="V105" i="5"/>
  <c r="V192" i="3"/>
  <c r="V5" i="3"/>
  <c r="V23" i="3"/>
  <c r="V181" i="3"/>
  <c r="V32" i="3"/>
  <c r="W190" i="3"/>
  <c r="V28" i="5"/>
  <c r="V28" i="6" s="1"/>
  <c r="V28" i="8" s="1"/>
  <c r="W28" i="9" s="1"/>
  <c r="V28" i="4"/>
  <c r="T171" i="5"/>
  <c r="T171" i="4"/>
  <c r="U57" i="3"/>
  <c r="U166" i="6"/>
  <c r="U166" i="8" s="1"/>
  <c r="V166" i="9" s="1"/>
  <c r="V39" i="5"/>
  <c r="V39" i="6" s="1"/>
  <c r="V39" i="8" s="1"/>
  <c r="W39" i="9" s="1"/>
  <c r="V39" i="4"/>
  <c r="W58" i="3"/>
  <c r="Y110" i="4"/>
  <c r="Y196" i="4"/>
  <c r="Y91" i="4"/>
  <c r="Y88" i="4"/>
  <c r="U59" i="6"/>
  <c r="U59" i="8" s="1"/>
  <c r="V59" i="9" s="1"/>
  <c r="X21" i="6"/>
  <c r="X21" i="8" s="1"/>
  <c r="Y21" i="9" s="1"/>
  <c r="W31" i="3"/>
  <c r="U12" i="3"/>
  <c r="U45" i="5"/>
  <c r="U45" i="6" s="1"/>
  <c r="U45" i="8" s="1"/>
  <c r="V45" i="9" s="1"/>
  <c r="U45" i="4"/>
  <c r="T143" i="5"/>
  <c r="T143" i="6" s="1"/>
  <c r="T143" i="8" s="1"/>
  <c r="U143" i="9" s="1"/>
  <c r="T143" i="4"/>
  <c r="T51" i="6"/>
  <c r="T51" i="8" s="1"/>
  <c r="U51" i="9" s="1"/>
  <c r="U122" i="5"/>
  <c r="U122" i="6" s="1"/>
  <c r="U122" i="8" s="1"/>
  <c r="V122" i="9" s="1"/>
  <c r="U122" i="4"/>
  <c r="V49" i="5"/>
  <c r="V49" i="6" s="1"/>
  <c r="V49" i="8" s="1"/>
  <c r="W49" i="9" s="1"/>
  <c r="V49" i="4"/>
  <c r="W189" i="3"/>
  <c r="U103" i="4"/>
  <c r="U103" i="5"/>
  <c r="S67" i="5"/>
  <c r="S67" i="6" s="1"/>
  <c r="S67" i="8" s="1"/>
  <c r="T67" i="9" s="1"/>
  <c r="S67" i="4"/>
  <c r="V128" i="5"/>
  <c r="V128" i="4"/>
  <c r="W193" i="3"/>
  <c r="V24" i="3"/>
  <c r="W72" i="5"/>
  <c r="W72" i="6" s="1"/>
  <c r="W72" i="8" s="1"/>
  <c r="X72" i="9" s="1"/>
  <c r="W72" i="4"/>
  <c r="U77" i="6"/>
  <c r="U77" i="8" s="1"/>
  <c r="V77" i="9" s="1"/>
  <c r="W54" i="4"/>
  <c r="W54" i="5"/>
  <c r="V35" i="3"/>
  <c r="U106" i="3"/>
  <c r="T17" i="5"/>
  <c r="T17" i="4"/>
  <c r="T34" i="6"/>
  <c r="T34" i="8" s="1"/>
  <c r="U34" i="9" s="1"/>
  <c r="U18" i="5"/>
  <c r="U18" i="6" s="1"/>
  <c r="U18" i="8" s="1"/>
  <c r="V18" i="9" s="1"/>
  <c r="U18" i="4"/>
  <c r="W14" i="6"/>
  <c r="W14" i="8" s="1"/>
  <c r="X14" i="9" s="1"/>
  <c r="V173" i="5"/>
  <c r="V173" i="6" s="1"/>
  <c r="V173" i="8" s="1"/>
  <c r="W173" i="9" s="1"/>
  <c r="V173" i="4"/>
  <c r="V98" i="4"/>
  <c r="V98" i="5"/>
  <c r="U47" i="5"/>
  <c r="U47" i="6" s="1"/>
  <c r="U47" i="8" s="1"/>
  <c r="V47" i="9" s="1"/>
  <c r="U47" i="4"/>
  <c r="S66" i="6"/>
  <c r="S66" i="8" s="1"/>
  <c r="T66" i="9" s="1"/>
  <c r="T200" i="5"/>
  <c r="T200" i="6" s="1"/>
  <c r="T200" i="8" s="1"/>
  <c r="U200" i="9" s="1"/>
  <c r="T200" i="4"/>
  <c r="U130" i="3"/>
  <c r="T114" i="6"/>
  <c r="T114" i="8" s="1"/>
  <c r="U114" i="9" s="1"/>
  <c r="W136" i="5"/>
  <c r="W136" i="6" s="1"/>
  <c r="W136" i="8" s="1"/>
  <c r="X136" i="9" s="1"/>
  <c r="W136" i="4"/>
  <c r="V108" i="5"/>
  <c r="V108" i="6" s="1"/>
  <c r="V108" i="8" s="1"/>
  <c r="W108" i="9" s="1"/>
  <c r="V108" i="4"/>
  <c r="U46" i="6"/>
  <c r="U46" i="8" s="1"/>
  <c r="V46" i="9" s="1"/>
  <c r="V179" i="4"/>
  <c r="V179" i="5"/>
  <c r="V179" i="6" s="1"/>
  <c r="V179" i="8" s="1"/>
  <c r="W179" i="9" s="1"/>
  <c r="Z140" i="3"/>
  <c r="Z140" i="5" s="1"/>
  <c r="U82" i="5"/>
  <c r="U82" i="4"/>
  <c r="U29" i="5"/>
  <c r="U29" i="4"/>
  <c r="V197" i="5"/>
  <c r="V197" i="4"/>
  <c r="T126" i="6"/>
  <c r="T126" i="8" s="1"/>
  <c r="U126" i="9" s="1"/>
  <c r="V144" i="5"/>
  <c r="V144" i="6" s="1"/>
  <c r="V144" i="8" s="1"/>
  <c r="W144" i="9" s="1"/>
  <c r="V144" i="4"/>
  <c r="U102" i="4"/>
  <c r="U102" i="5"/>
  <c r="U102" i="6" s="1"/>
  <c r="U102" i="8" s="1"/>
  <c r="V102" i="9" s="1"/>
  <c r="U112" i="6"/>
  <c r="U112" i="8" s="1"/>
  <c r="V112" i="9" s="1"/>
  <c r="U134" i="5"/>
  <c r="U134" i="6" s="1"/>
  <c r="U134" i="8" s="1"/>
  <c r="V134" i="9" s="1"/>
  <c r="U134" i="4"/>
  <c r="V76" i="5"/>
  <c r="V76" i="6" s="1"/>
  <c r="V76" i="8" s="1"/>
  <c r="W76" i="9" s="1"/>
  <c r="V76" i="4"/>
  <c r="T113" i="4"/>
  <c r="T113" i="5"/>
  <c r="T113" i="6" s="1"/>
  <c r="T113" i="8" s="1"/>
  <c r="U113" i="9" s="1"/>
  <c r="W4" i="3"/>
  <c r="V42" i="5"/>
  <c r="V42" i="6" s="1"/>
  <c r="V42" i="8" s="1"/>
  <c r="W42" i="9" s="1"/>
  <c r="V42" i="4"/>
  <c r="U22" i="6"/>
  <c r="U22" i="8" s="1"/>
  <c r="V22" i="9" s="1"/>
  <c r="V170" i="3"/>
  <c r="U163" i="5"/>
  <c r="U163" i="4"/>
  <c r="V165" i="3"/>
  <c r="V148" i="5"/>
  <c r="V148" i="6" s="1"/>
  <c r="V148" i="8" s="1"/>
  <c r="W148" i="9" s="1"/>
  <c r="V148" i="4"/>
  <c r="U174" i="5"/>
  <c r="U174" i="6" s="1"/>
  <c r="U174" i="8" s="1"/>
  <c r="V174" i="9" s="1"/>
  <c r="U174" i="4"/>
  <c r="W2" i="3"/>
  <c r="Y94" i="6"/>
  <c r="Y94" i="8" s="1"/>
  <c r="Z94" i="9" s="1"/>
  <c r="Y164" i="6"/>
  <c r="Y164" i="8" s="1"/>
  <c r="Z164" i="9" s="1"/>
  <c r="Y155" i="6"/>
  <c r="Y155" i="8" s="1"/>
  <c r="Z155" i="9" s="1"/>
  <c r="Y85" i="6"/>
  <c r="Y85" i="8" s="1"/>
  <c r="Z85" i="9" s="1"/>
  <c r="Y40" i="6"/>
  <c r="Y40" i="8" s="1"/>
  <c r="Z40" i="9" s="1"/>
  <c r="Y184" i="6"/>
  <c r="Y184" i="8" s="1"/>
  <c r="Z184" i="9" s="1"/>
  <c r="Y110" i="6"/>
  <c r="Y110" i="8" s="1"/>
  <c r="Z110" i="9" s="1"/>
  <c r="Y88" i="6"/>
  <c r="Y88" i="8" s="1"/>
  <c r="Z88" i="9" s="1"/>
  <c r="Y101" i="6"/>
  <c r="Y101" i="8" s="1"/>
  <c r="Z101" i="9" s="1"/>
  <c r="Y97" i="6"/>
  <c r="Y97" i="8" s="1"/>
  <c r="Z97" i="9" s="1"/>
  <c r="Y9" i="6"/>
  <c r="Y9" i="8" s="1"/>
  <c r="Z9" i="9" s="1"/>
  <c r="Y123" i="6"/>
  <c r="Y123" i="8" s="1"/>
  <c r="Z123" i="9" s="1"/>
  <c r="Y91" i="6"/>
  <c r="Y91" i="8" s="1"/>
  <c r="Z91" i="9" s="1"/>
  <c r="Y142" i="6"/>
  <c r="Y142" i="8" s="1"/>
  <c r="Z142" i="9" s="1"/>
  <c r="Y89" i="6"/>
  <c r="Y89" i="8" s="1"/>
  <c r="Z89" i="9" s="1"/>
  <c r="Y120" i="6"/>
  <c r="Y120" i="8" s="1"/>
  <c r="Z120" i="9" s="1"/>
  <c r="Y135" i="6"/>
  <c r="Y135" i="8" s="1"/>
  <c r="Z135" i="9" s="1"/>
  <c r="Y196" i="6"/>
  <c r="Y196" i="8" s="1"/>
  <c r="Z196" i="9" s="1"/>
  <c r="Y185" i="6"/>
  <c r="Y185" i="8" s="1"/>
  <c r="Z185" i="9" s="1"/>
  <c r="Y61" i="6"/>
  <c r="Y61" i="8" s="1"/>
  <c r="Z61" i="9" s="1"/>
  <c r="X177" i="5" l="1"/>
  <c r="X177" i="6" s="1"/>
  <c r="X177" i="8" s="1"/>
  <c r="Y177" i="9" s="1"/>
  <c r="X177" i="4"/>
  <c r="Z184" i="3"/>
  <c r="Z184" i="5" s="1"/>
  <c r="W199" i="3"/>
  <c r="V118" i="3"/>
  <c r="V46" i="3"/>
  <c r="W92" i="3"/>
  <c r="V22" i="3"/>
  <c r="U114" i="3"/>
  <c r="V59" i="3"/>
  <c r="Z20" i="3"/>
  <c r="Z20" i="4" s="1"/>
  <c r="U51" i="3"/>
  <c r="X159" i="3"/>
  <c r="T66" i="3"/>
  <c r="U139" i="3"/>
  <c r="V43" i="3"/>
  <c r="Z142" i="3"/>
  <c r="Z142" i="5" s="1"/>
  <c r="V167" i="3"/>
  <c r="W55" i="5"/>
  <c r="W55" i="6" s="1"/>
  <c r="W55" i="8" s="1"/>
  <c r="X55" i="9" s="1"/>
  <c r="W55" i="4"/>
  <c r="W191" i="3"/>
  <c r="V63" i="3"/>
  <c r="W26" i="3"/>
  <c r="W70" i="5"/>
  <c r="W70" i="6" s="1"/>
  <c r="W70" i="8" s="1"/>
  <c r="X70" i="9" s="1"/>
  <c r="W70" i="4"/>
  <c r="W37" i="5"/>
  <c r="W37" i="6" s="1"/>
  <c r="W37" i="8" s="1"/>
  <c r="X37" i="9" s="1"/>
  <c r="W37" i="4"/>
  <c r="Z88" i="3"/>
  <c r="Z88" i="5" s="1"/>
  <c r="U200" i="3"/>
  <c r="X14" i="3"/>
  <c r="W31" i="5"/>
  <c r="W31" i="4"/>
  <c r="W39" i="3"/>
  <c r="V181" i="5"/>
  <c r="V181" i="4"/>
  <c r="V150" i="5"/>
  <c r="V150" i="4"/>
  <c r="W182" i="4"/>
  <c r="W182" i="5"/>
  <c r="W182" i="6" s="1"/>
  <c r="W182" i="8" s="1"/>
  <c r="X182" i="9" s="1"/>
  <c r="V87" i="6"/>
  <c r="V87" i="8" s="1"/>
  <c r="W87" i="9" s="1"/>
  <c r="V178" i="5"/>
  <c r="V178" i="4"/>
  <c r="U186" i="3"/>
  <c r="U172" i="5"/>
  <c r="U172" i="6" s="1"/>
  <c r="U172" i="8" s="1"/>
  <c r="V172" i="9" s="1"/>
  <c r="U172" i="4"/>
  <c r="V68" i="4"/>
  <c r="V68" i="5"/>
  <c r="W42" i="3"/>
  <c r="W189" i="4"/>
  <c r="W189" i="5"/>
  <c r="W189" i="6" s="1"/>
  <c r="W189" i="8" s="1"/>
  <c r="X189" i="9" s="1"/>
  <c r="W27" i="6"/>
  <c r="W27" i="8" s="1"/>
  <c r="X27" i="9" s="1"/>
  <c r="V127" i="3"/>
  <c r="W19" i="3"/>
  <c r="U83" i="6"/>
  <c r="U83" i="8" s="1"/>
  <c r="V83" i="9" s="1"/>
  <c r="W81" i="5"/>
  <c r="W81" i="6" s="1"/>
  <c r="W81" i="8" s="1"/>
  <c r="X81" i="9" s="1"/>
  <c r="W81" i="4"/>
  <c r="W141" i="5"/>
  <c r="W141" i="6" s="1"/>
  <c r="W141" i="8" s="1"/>
  <c r="X141" i="9" s="1"/>
  <c r="W141" i="4"/>
  <c r="V116" i="3"/>
  <c r="X60" i="3"/>
  <c r="W125" i="3"/>
  <c r="X75" i="3"/>
  <c r="U103" i="6"/>
  <c r="U103" i="8" s="1"/>
  <c r="V103" i="9" s="1"/>
  <c r="W13" i="3"/>
  <c r="Y21" i="3"/>
  <c r="W119" i="5"/>
  <c r="W119" i="6" s="1"/>
  <c r="W119" i="8" s="1"/>
  <c r="X119" i="9" s="1"/>
  <c r="W119" i="4"/>
  <c r="W4" i="5"/>
  <c r="W4" i="6" s="1"/>
  <c r="W4" i="8" s="1"/>
  <c r="X4" i="9" s="1"/>
  <c r="W4" i="4"/>
  <c r="V23" i="4"/>
  <c r="V23" i="5"/>
  <c r="V23" i="6" s="1"/>
  <c r="V23" i="8" s="1"/>
  <c r="W23" i="9" s="1"/>
  <c r="X137" i="3"/>
  <c r="U34" i="3"/>
  <c r="U57" i="5"/>
  <c r="U57" i="6" s="1"/>
  <c r="U57" i="8" s="1"/>
  <c r="V57" i="9" s="1"/>
  <c r="U57" i="4"/>
  <c r="V124" i="5"/>
  <c r="V124" i="6" s="1"/>
  <c r="V124" i="8" s="1"/>
  <c r="W124" i="9" s="1"/>
  <c r="V124" i="4"/>
  <c r="U146" i="4"/>
  <c r="U146" i="5"/>
  <c r="U146" i="6" s="1"/>
  <c r="U146" i="8" s="1"/>
  <c r="V146" i="9" s="1"/>
  <c r="V168" i="6"/>
  <c r="V168" i="8" s="1"/>
  <c r="W168" i="9" s="1"/>
  <c r="V24" i="4"/>
  <c r="V24" i="5"/>
  <c r="V24" i="6" s="1"/>
  <c r="V24" i="8" s="1"/>
  <c r="W24" i="9" s="1"/>
  <c r="V122" i="3"/>
  <c r="V5" i="5"/>
  <c r="V5" i="6" s="1"/>
  <c r="V5" i="8" s="1"/>
  <c r="W5" i="9" s="1"/>
  <c r="V5" i="4"/>
  <c r="V62" i="6"/>
  <c r="V62" i="8" s="1"/>
  <c r="W62" i="9" s="1"/>
  <c r="V145" i="5"/>
  <c r="V145" i="4"/>
  <c r="W52" i="4"/>
  <c r="W52" i="5"/>
  <c r="Z8" i="3"/>
  <c r="Z8" i="4" s="1"/>
  <c r="V170" i="5"/>
  <c r="V170" i="4"/>
  <c r="W58" i="5"/>
  <c r="W58" i="6" s="1"/>
  <c r="W58" i="8" s="1"/>
  <c r="X58" i="9" s="1"/>
  <c r="W58" i="4"/>
  <c r="V154" i="4"/>
  <c r="V154" i="5"/>
  <c r="V154" i="6" s="1"/>
  <c r="V154" i="8" s="1"/>
  <c r="W154" i="9" s="1"/>
  <c r="W149" i="5"/>
  <c r="W149" i="4"/>
  <c r="Z97" i="3"/>
  <c r="Z97" i="4" s="1"/>
  <c r="V147" i="4"/>
  <c r="V147" i="5"/>
  <c r="V147" i="6" s="1"/>
  <c r="V147" i="8" s="1"/>
  <c r="W147" i="9" s="1"/>
  <c r="W49" i="3"/>
  <c r="Z85" i="3"/>
  <c r="Z85" i="5" s="1"/>
  <c r="U126" i="3"/>
  <c r="T169" i="5"/>
  <c r="T169" i="6" s="1"/>
  <c r="T169" i="8" s="1"/>
  <c r="U169" i="9" s="1"/>
  <c r="T169" i="4"/>
  <c r="Z123" i="3"/>
  <c r="Z123" i="5" s="1"/>
  <c r="V30" i="3"/>
  <c r="V86" i="4"/>
  <c r="V86" i="5"/>
  <c r="V86" i="6" s="1"/>
  <c r="V86" i="8" s="1"/>
  <c r="W86" i="9" s="1"/>
  <c r="V201" i="6"/>
  <c r="V201" i="8" s="1"/>
  <c r="W201" i="9" s="1"/>
  <c r="W148" i="3"/>
  <c r="V197" i="6"/>
  <c r="V197" i="8" s="1"/>
  <c r="W197" i="9" s="1"/>
  <c r="X136" i="3"/>
  <c r="T17" i="6"/>
  <c r="T17" i="8" s="1"/>
  <c r="U17" i="9" s="1"/>
  <c r="T65" i="3"/>
  <c r="V56" i="5"/>
  <c r="V56" i="6" s="1"/>
  <c r="V56" i="8" s="1"/>
  <c r="W56" i="9" s="1"/>
  <c r="V56" i="4"/>
  <c r="W152" i="5"/>
  <c r="W152" i="6" s="1"/>
  <c r="W152" i="8" s="1"/>
  <c r="X152" i="9" s="1"/>
  <c r="W152" i="4"/>
  <c r="U129" i="6"/>
  <c r="U129" i="8" s="1"/>
  <c r="V129" i="9" s="1"/>
  <c r="V74" i="4"/>
  <c r="V74" i="5"/>
  <c r="V74" i="6" s="1"/>
  <c r="V74" i="8" s="1"/>
  <c r="W74" i="9" s="1"/>
  <c r="V133" i="6"/>
  <c r="V133" i="8" s="1"/>
  <c r="W133" i="9" s="1"/>
  <c r="V131" i="5"/>
  <c r="V131" i="6" s="1"/>
  <c r="V131" i="8" s="1"/>
  <c r="W131" i="9" s="1"/>
  <c r="V131" i="4"/>
  <c r="T67" i="3"/>
  <c r="Z135" i="3"/>
  <c r="Z135" i="4" s="1"/>
  <c r="V32" i="5"/>
  <c r="V32" i="6" s="1"/>
  <c r="V32" i="8" s="1"/>
  <c r="W32" i="9" s="1"/>
  <c r="V32" i="4"/>
  <c r="W54" i="6"/>
  <c r="W54" i="8" s="1"/>
  <c r="X54" i="9" s="1"/>
  <c r="V100" i="3"/>
  <c r="V198" i="3"/>
  <c r="V38" i="3"/>
  <c r="V174" i="3"/>
  <c r="V156" i="6"/>
  <c r="V156" i="8" s="1"/>
  <c r="W156" i="9" s="1"/>
  <c r="Z196" i="3"/>
  <c r="Z196" i="5" s="1"/>
  <c r="Z140" i="4"/>
  <c r="V98" i="6"/>
  <c r="V98" i="8" s="1"/>
  <c r="W98" i="9" s="1"/>
  <c r="W193" i="4"/>
  <c r="W193" i="5"/>
  <c r="T171" i="6"/>
  <c r="T171" i="8" s="1"/>
  <c r="U171" i="9" s="1"/>
  <c r="V192" i="4"/>
  <c r="V192" i="5"/>
  <c r="V192" i="6" s="1"/>
  <c r="V192" i="8" s="1"/>
  <c r="W192" i="9" s="1"/>
  <c r="W73" i="3"/>
  <c r="W187" i="3"/>
  <c r="U104" i="4"/>
  <c r="U104" i="5"/>
  <c r="U104" i="6" s="1"/>
  <c r="U104" i="8" s="1"/>
  <c r="V104" i="9" s="1"/>
  <c r="U117" i="3"/>
  <c r="V71" i="6"/>
  <c r="V71" i="8" s="1"/>
  <c r="W71" i="9" s="1"/>
  <c r="U36" i="5"/>
  <c r="U36" i="6" s="1"/>
  <c r="U36" i="8" s="1"/>
  <c r="V36" i="9" s="1"/>
  <c r="U36" i="4"/>
  <c r="W173" i="3"/>
  <c r="U16" i="4"/>
  <c r="U16" i="5"/>
  <c r="U16" i="6" s="1"/>
  <c r="U16" i="8" s="1"/>
  <c r="V16" i="9" s="1"/>
  <c r="V166" i="3"/>
  <c r="Z40" i="3"/>
  <c r="Z40" i="5" s="1"/>
  <c r="U115" i="3"/>
  <c r="Z69" i="3"/>
  <c r="Z69" i="5" s="1"/>
  <c r="V25" i="5"/>
  <c r="V25" i="4"/>
  <c r="Z132" i="3"/>
  <c r="Z132" i="4" s="1"/>
  <c r="V165" i="5"/>
  <c r="V165" i="6" s="1"/>
  <c r="V165" i="8" s="1"/>
  <c r="W165" i="9" s="1"/>
  <c r="V165" i="4"/>
  <c r="W76" i="3"/>
  <c r="U29" i="6"/>
  <c r="U29" i="8" s="1"/>
  <c r="V29" i="9" s="1"/>
  <c r="V95" i="3"/>
  <c r="U48" i="4"/>
  <c r="U48" i="5"/>
  <c r="U48" i="6" s="1"/>
  <c r="U48" i="8" s="1"/>
  <c r="V48" i="9" s="1"/>
  <c r="U195" i="5"/>
  <c r="U195" i="4"/>
  <c r="X7" i="6"/>
  <c r="X7" i="8" s="1"/>
  <c r="Y7" i="9" s="1"/>
  <c r="W180" i="4"/>
  <c r="W180" i="5"/>
  <c r="W180" i="6" s="1"/>
  <c r="W180" i="8" s="1"/>
  <c r="X180" i="9" s="1"/>
  <c r="V112" i="3"/>
  <c r="V35" i="4"/>
  <c r="V35" i="5"/>
  <c r="V96" i="6"/>
  <c r="V96" i="8" s="1"/>
  <c r="W96" i="9" s="1"/>
  <c r="W33" i="5"/>
  <c r="W33" i="6" s="1"/>
  <c r="W33" i="8" s="1"/>
  <c r="X33" i="9" s="1"/>
  <c r="W33" i="4"/>
  <c r="Z151" i="3"/>
  <c r="Z151" i="5" s="1"/>
  <c r="V18" i="3"/>
  <c r="V6" i="6"/>
  <c r="V6" i="8" s="1"/>
  <c r="W6" i="9" s="1"/>
  <c r="U113" i="3"/>
  <c r="V161" i="3"/>
  <c r="W108" i="3"/>
  <c r="W50" i="5"/>
  <c r="W50" i="4"/>
  <c r="Z89" i="3"/>
  <c r="Z89" i="4" s="1"/>
  <c r="Z155" i="3"/>
  <c r="Z155" i="5" s="1"/>
  <c r="U106" i="4"/>
  <c r="U106" i="5"/>
  <c r="U106" i="6" s="1"/>
  <c r="U106" i="8" s="1"/>
  <c r="V106" i="9" s="1"/>
  <c r="U143" i="3"/>
  <c r="W28" i="3"/>
  <c r="V105" i="6"/>
  <c r="V105" i="8" s="1"/>
  <c r="W105" i="9" s="1"/>
  <c r="W79" i="3"/>
  <c r="U3" i="5"/>
  <c r="U3" i="6" s="1"/>
  <c r="U3" i="8" s="1"/>
  <c r="V3" i="9" s="1"/>
  <c r="U3" i="4"/>
  <c r="V44" i="5"/>
  <c r="V44" i="6" s="1"/>
  <c r="V44" i="8" s="1"/>
  <c r="W44" i="9" s="1"/>
  <c r="V44" i="4"/>
  <c r="V11" i="3"/>
  <c r="V109" i="3"/>
  <c r="V111" i="3"/>
  <c r="W84" i="5"/>
  <c r="W84" i="4"/>
  <c r="V175" i="5"/>
  <c r="V175" i="6" s="1"/>
  <c r="V175" i="8" s="1"/>
  <c r="W175" i="9" s="1"/>
  <c r="V175" i="4"/>
  <c r="V102" i="3"/>
  <c r="V157" i="6"/>
  <c r="V157" i="8" s="1"/>
  <c r="W157" i="9" s="1"/>
  <c r="Z107" i="3"/>
  <c r="Z107" i="5" s="1"/>
  <c r="V77" i="3"/>
  <c r="V53" i="5"/>
  <c r="V53" i="6" s="1"/>
  <c r="V53" i="8" s="1"/>
  <c r="W53" i="9" s="1"/>
  <c r="V53" i="4"/>
  <c r="W15" i="5"/>
  <c r="W15" i="6" s="1"/>
  <c r="W15" i="8" s="1"/>
  <c r="X15" i="9" s="1"/>
  <c r="W15" i="4"/>
  <c r="X72" i="3"/>
  <c r="V160" i="5"/>
  <c r="V160" i="6" s="1"/>
  <c r="V160" i="8" s="1"/>
  <c r="W160" i="9" s="1"/>
  <c r="V160" i="4"/>
  <c r="W183" i="5"/>
  <c r="W183" i="4"/>
  <c r="Z61" i="3"/>
  <c r="Z61" i="5" s="1"/>
  <c r="Z101" i="3"/>
  <c r="Z101" i="4" s="1"/>
  <c r="Z94" i="3"/>
  <c r="Z94" i="5" s="1"/>
  <c r="U163" i="6"/>
  <c r="U163" i="8" s="1"/>
  <c r="V163" i="9" s="1"/>
  <c r="V134" i="3"/>
  <c r="U82" i="6"/>
  <c r="U82" i="8" s="1"/>
  <c r="V82" i="9" s="1"/>
  <c r="U130" i="5"/>
  <c r="U130" i="6" s="1"/>
  <c r="U130" i="8" s="1"/>
  <c r="V130" i="9" s="1"/>
  <c r="U130" i="4"/>
  <c r="V128" i="6"/>
  <c r="V128" i="8" s="1"/>
  <c r="W128" i="9" s="1"/>
  <c r="W90" i="3"/>
  <c r="V158" i="6"/>
  <c r="V158" i="8" s="1"/>
  <c r="W158" i="9" s="1"/>
  <c r="U99" i="3"/>
  <c r="W64" i="5"/>
  <c r="W64" i="6" s="1"/>
  <c r="W64" i="8" s="1"/>
  <c r="X64" i="9" s="1"/>
  <c r="W64" i="4"/>
  <c r="W121" i="3"/>
  <c r="X153" i="3"/>
  <c r="Z120" i="3"/>
  <c r="Z120" i="5" s="1"/>
  <c r="W93" i="5"/>
  <c r="W93" i="6" s="1"/>
  <c r="W93" i="8" s="1"/>
  <c r="X93" i="9" s="1"/>
  <c r="W93" i="4"/>
  <c r="Z91" i="3"/>
  <c r="Z91" i="5" s="1"/>
  <c r="U12" i="5"/>
  <c r="U12" i="4"/>
  <c r="W179" i="3"/>
  <c r="W144" i="3"/>
  <c r="W78" i="3"/>
  <c r="V188" i="4"/>
  <c r="V188" i="5"/>
  <c r="V47" i="3"/>
  <c r="Z176" i="3"/>
  <c r="Z176" i="5" s="1"/>
  <c r="Z185" i="3"/>
  <c r="Z185" i="4" s="1"/>
  <c r="Z9" i="3"/>
  <c r="Z9" i="4" s="1"/>
  <c r="Z110" i="3"/>
  <c r="Z110" i="5" s="1"/>
  <c r="Z164" i="3"/>
  <c r="Z164" i="5" s="1"/>
  <c r="V45" i="3"/>
  <c r="W190" i="5"/>
  <c r="W190" i="6" s="1"/>
  <c r="W190" i="8" s="1"/>
  <c r="X190" i="9" s="1"/>
  <c r="W190" i="4"/>
  <c r="V162" i="4"/>
  <c r="V162" i="5"/>
  <c r="V162" i="6" s="1"/>
  <c r="V162" i="8" s="1"/>
  <c r="W162" i="9" s="1"/>
  <c r="X10" i="5"/>
  <c r="X10" i="6" s="1"/>
  <c r="X10" i="8" s="1"/>
  <c r="Y10" i="9" s="1"/>
  <c r="X10" i="4"/>
  <c r="V80" i="5"/>
  <c r="V80" i="6" s="1"/>
  <c r="V80" i="8" s="1"/>
  <c r="W80" i="9" s="1"/>
  <c r="V80" i="4"/>
  <c r="V41" i="6"/>
  <c r="V41" i="8" s="1"/>
  <c r="W41" i="9" s="1"/>
  <c r="U138" i="5"/>
  <c r="U138" i="6" s="1"/>
  <c r="U138" i="8" s="1"/>
  <c r="V138" i="9" s="1"/>
  <c r="U138" i="4"/>
  <c r="U194" i="4"/>
  <c r="U194" i="5"/>
  <c r="W2" i="4"/>
  <c r="W2" i="5"/>
  <c r="W2" i="6" s="1"/>
  <c r="W2" i="8" s="1"/>
  <c r="X2" i="9" s="1"/>
  <c r="Z140" i="6"/>
  <c r="Z140" i="8" s="1"/>
  <c r="Z184" i="4" l="1"/>
  <c r="Z20" i="5"/>
  <c r="Z20" i="6" s="1"/>
  <c r="Z20" i="8" s="1"/>
  <c r="Z9" i="5"/>
  <c r="Z9" i="6" s="1"/>
  <c r="Z9" i="8" s="1"/>
  <c r="Z135" i="5"/>
  <c r="Z135" i="6" s="1"/>
  <c r="Z135" i="8" s="1"/>
  <c r="Z132" i="5"/>
  <c r="Z94" i="4"/>
  <c r="Z89" i="5"/>
  <c r="Z89" i="6" s="1"/>
  <c r="Z89" i="8" s="1"/>
  <c r="Z120" i="4"/>
  <c r="Z185" i="5"/>
  <c r="Z185" i="6" s="1"/>
  <c r="Z185" i="8" s="1"/>
  <c r="Z85" i="4"/>
  <c r="Z176" i="4"/>
  <c r="Z91" i="4"/>
  <c r="Z196" i="4"/>
  <c r="Y177" i="3"/>
  <c r="Z142" i="4"/>
  <c r="Z40" i="4"/>
  <c r="Z101" i="5"/>
  <c r="Z101" i="6" s="1"/>
  <c r="Z101" i="8" s="1"/>
  <c r="Z151" i="4"/>
  <c r="Z97" i="5"/>
  <c r="Z97" i="6" s="1"/>
  <c r="Z97" i="8" s="1"/>
  <c r="Z88" i="4"/>
  <c r="V103" i="3"/>
  <c r="W87" i="3"/>
  <c r="W96" i="3"/>
  <c r="X27" i="3"/>
  <c r="W128" i="3"/>
  <c r="W98" i="3"/>
  <c r="W105" i="3"/>
  <c r="W71" i="3"/>
  <c r="U171" i="3"/>
  <c r="Y7" i="3"/>
  <c r="U17" i="3"/>
  <c r="V82" i="3"/>
  <c r="W6" i="3"/>
  <c r="W156" i="3"/>
  <c r="X54" i="3"/>
  <c r="W197" i="3"/>
  <c r="W41" i="3"/>
  <c r="V83" i="3"/>
  <c r="V109" i="5"/>
  <c r="V109" i="6" s="1"/>
  <c r="V109" i="8" s="1"/>
  <c r="W109" i="9" s="1"/>
  <c r="V109" i="4"/>
  <c r="W24" i="3"/>
  <c r="U34" i="4"/>
  <c r="U34" i="5"/>
  <c r="U34" i="6" s="1"/>
  <c r="U34" i="8" s="1"/>
  <c r="V34" i="9" s="1"/>
  <c r="V106" i="3"/>
  <c r="U113" i="4"/>
  <c r="U113" i="5"/>
  <c r="V95" i="5"/>
  <c r="V95" i="4"/>
  <c r="W32" i="3"/>
  <c r="W52" i="6"/>
  <c r="W52" i="8" s="1"/>
  <c r="X52" i="9" s="1"/>
  <c r="V172" i="3"/>
  <c r="W39" i="5"/>
  <c r="W39" i="6" s="1"/>
  <c r="W39" i="8" s="1"/>
  <c r="X39" i="9" s="1"/>
  <c r="W39" i="4"/>
  <c r="X70" i="3"/>
  <c r="Z107" i="4"/>
  <c r="W80" i="3"/>
  <c r="W121" i="5"/>
  <c r="W121" i="6" s="1"/>
  <c r="W121" i="8" s="1"/>
  <c r="X121" i="9" s="1"/>
  <c r="W121" i="4"/>
  <c r="W157" i="3"/>
  <c r="V11" i="5"/>
  <c r="V11" i="6" s="1"/>
  <c r="V11" i="8" s="1"/>
  <c r="W11" i="9" s="1"/>
  <c r="V11" i="4"/>
  <c r="W73" i="5"/>
  <c r="W73" i="4"/>
  <c r="W56" i="3"/>
  <c r="W19" i="5"/>
  <c r="W19" i="6" s="1"/>
  <c r="W19" i="8" s="1"/>
  <c r="X19" i="9" s="1"/>
  <c r="W19" i="4"/>
  <c r="U114" i="5"/>
  <c r="U114" i="6" s="1"/>
  <c r="U114" i="8" s="1"/>
  <c r="V114" i="9" s="1"/>
  <c r="U114" i="4"/>
  <c r="V130" i="3"/>
  <c r="W160" i="3"/>
  <c r="V112" i="5"/>
  <c r="V112" i="4"/>
  <c r="W192" i="3"/>
  <c r="V30" i="5"/>
  <c r="V30" i="6" s="1"/>
  <c r="V30" i="8" s="1"/>
  <c r="W30" i="9" s="1"/>
  <c r="V30" i="4"/>
  <c r="X137" i="5"/>
  <c r="X137" i="4"/>
  <c r="U186" i="5"/>
  <c r="U186" i="6" s="1"/>
  <c r="U186" i="8" s="1"/>
  <c r="V186" i="9" s="1"/>
  <c r="U186" i="4"/>
  <c r="W31" i="6"/>
  <c r="W31" i="8" s="1"/>
  <c r="X31" i="9" s="1"/>
  <c r="W26" i="4"/>
  <c r="W26" i="5"/>
  <c r="W26" i="6" s="1"/>
  <c r="W26" i="8" s="1"/>
  <c r="X26" i="9" s="1"/>
  <c r="V167" i="5"/>
  <c r="V167" i="6" s="1"/>
  <c r="V167" i="8" s="1"/>
  <c r="W167" i="9" s="1"/>
  <c r="V167" i="4"/>
  <c r="Z110" i="4"/>
  <c r="X64" i="3"/>
  <c r="W173" i="5"/>
  <c r="W173" i="4"/>
  <c r="V63" i="5"/>
  <c r="V63" i="6" s="1"/>
  <c r="V63" i="8" s="1"/>
  <c r="W63" i="9" s="1"/>
  <c r="V63" i="4"/>
  <c r="V3" i="3"/>
  <c r="AA140" i="3"/>
  <c r="AA140" i="9" s="1"/>
  <c r="X4" i="3"/>
  <c r="Z61" i="4"/>
  <c r="Z69" i="4"/>
  <c r="U194" i="6"/>
  <c r="U194" i="8" s="1"/>
  <c r="V194" i="9" s="1"/>
  <c r="X15" i="3"/>
  <c r="W79" i="5"/>
  <c r="W79" i="6" s="1"/>
  <c r="W79" i="8" s="1"/>
  <c r="X79" i="9" s="1"/>
  <c r="W79" i="4"/>
  <c r="W193" i="6"/>
  <c r="W193" i="8" s="1"/>
  <c r="X193" i="9" s="1"/>
  <c r="W131" i="3"/>
  <c r="X60" i="4"/>
  <c r="X60" i="5"/>
  <c r="X60" i="6" s="1"/>
  <c r="X60" i="8" s="1"/>
  <c r="Y60" i="9" s="1"/>
  <c r="X189" i="3"/>
  <c r="U200" i="4"/>
  <c r="U200" i="5"/>
  <c r="U200" i="6" s="1"/>
  <c r="U200" i="8" s="1"/>
  <c r="V200" i="9" s="1"/>
  <c r="T66" i="5"/>
  <c r="T66" i="6" s="1"/>
  <c r="T66" i="8" s="1"/>
  <c r="U66" i="9" s="1"/>
  <c r="T66" i="4"/>
  <c r="V46" i="5"/>
  <c r="V46" i="6" s="1"/>
  <c r="V46" i="8" s="1"/>
  <c r="W46" i="9" s="1"/>
  <c r="V46" i="4"/>
  <c r="W86" i="3"/>
  <c r="V59" i="4"/>
  <c r="V59" i="5"/>
  <c r="V59" i="6" s="1"/>
  <c r="V59" i="8" s="1"/>
  <c r="W59" i="9" s="1"/>
  <c r="Y10" i="3"/>
  <c r="X75" i="4"/>
  <c r="X75" i="5"/>
  <c r="X14" i="5"/>
  <c r="X14" i="6" s="1"/>
  <c r="X14" i="8" s="1"/>
  <c r="Y14" i="9" s="1"/>
  <c r="X14" i="4"/>
  <c r="V134" i="4"/>
  <c r="V134" i="5"/>
  <c r="V134" i="6" s="1"/>
  <c r="V134" i="8" s="1"/>
  <c r="W134" i="9" s="1"/>
  <c r="U115" i="5"/>
  <c r="U115" i="4"/>
  <c r="W149" i="6"/>
  <c r="W149" i="8" s="1"/>
  <c r="X149" i="9" s="1"/>
  <c r="W191" i="4"/>
  <c r="W191" i="5"/>
  <c r="X190" i="3"/>
  <c r="W158" i="3"/>
  <c r="V163" i="3"/>
  <c r="W84" i="6"/>
  <c r="W84" i="8" s="1"/>
  <c r="X84" i="9" s="1"/>
  <c r="W76" i="5"/>
  <c r="W76" i="6" s="1"/>
  <c r="W76" i="8" s="1"/>
  <c r="X76" i="9" s="1"/>
  <c r="W76" i="4"/>
  <c r="V198" i="4"/>
  <c r="V198" i="5"/>
  <c r="W133" i="3"/>
  <c r="X136" i="5"/>
  <c r="X136" i="6" s="1"/>
  <c r="X136" i="8" s="1"/>
  <c r="Y136" i="9" s="1"/>
  <c r="X136" i="4"/>
  <c r="U126" i="5"/>
  <c r="U126" i="4"/>
  <c r="W154" i="3"/>
  <c r="W62" i="3"/>
  <c r="V146" i="3"/>
  <c r="X119" i="3"/>
  <c r="V25" i="6"/>
  <c r="V25" i="8" s="1"/>
  <c r="W25" i="9" s="1"/>
  <c r="W201" i="3"/>
  <c r="W44" i="3"/>
  <c r="T65" i="5"/>
  <c r="T65" i="4"/>
  <c r="V127" i="5"/>
  <c r="V127" i="6" s="1"/>
  <c r="V127" i="8" s="1"/>
  <c r="W127" i="9" s="1"/>
  <c r="V127" i="4"/>
  <c r="W162" i="3"/>
  <c r="V102" i="4"/>
  <c r="V102" i="5"/>
  <c r="T67" i="5"/>
  <c r="T67" i="6" s="1"/>
  <c r="T67" i="8" s="1"/>
  <c r="U67" i="9" s="1"/>
  <c r="T67" i="4"/>
  <c r="V29" i="3"/>
  <c r="V38" i="5"/>
  <c r="V38" i="6" s="1"/>
  <c r="V38" i="8" s="1"/>
  <c r="W38" i="9" s="1"/>
  <c r="V38" i="4"/>
  <c r="Z155" i="4"/>
  <c r="Z123" i="4"/>
  <c r="V47" i="4"/>
  <c r="V47" i="5"/>
  <c r="V47" i="6" s="1"/>
  <c r="V47" i="8" s="1"/>
  <c r="W47" i="9" s="1"/>
  <c r="V116" i="4"/>
  <c r="V116" i="5"/>
  <c r="V116" i="6" s="1"/>
  <c r="V116" i="8" s="1"/>
  <c r="W116" i="9" s="1"/>
  <c r="X182" i="3"/>
  <c r="X55" i="3"/>
  <c r="X159" i="5"/>
  <c r="X159" i="6" s="1"/>
  <c r="X159" i="8" s="1"/>
  <c r="Y159" i="9" s="1"/>
  <c r="X159" i="4"/>
  <c r="V118" i="5"/>
  <c r="V118" i="6" s="1"/>
  <c r="V118" i="8" s="1"/>
  <c r="W118" i="9" s="1"/>
  <c r="V118" i="4"/>
  <c r="V161" i="4"/>
  <c r="V161" i="5"/>
  <c r="V181" i="6"/>
  <c r="V181" i="8" s="1"/>
  <c r="W181" i="9" s="1"/>
  <c r="X153" i="5"/>
  <c r="X153" i="4"/>
  <c r="V35" i="6"/>
  <c r="V35" i="8" s="1"/>
  <c r="W35" i="9" s="1"/>
  <c r="X180" i="3"/>
  <c r="V43" i="5"/>
  <c r="V43" i="4"/>
  <c r="V174" i="5"/>
  <c r="V174" i="6" s="1"/>
  <c r="V174" i="8" s="1"/>
  <c r="W174" i="9" s="1"/>
  <c r="V174" i="4"/>
  <c r="V36" i="3"/>
  <c r="W125" i="5"/>
  <c r="W125" i="6" s="1"/>
  <c r="W125" i="8" s="1"/>
  <c r="X125" i="9" s="1"/>
  <c r="W125" i="4"/>
  <c r="W175" i="3"/>
  <c r="V138" i="3"/>
  <c r="V45" i="5"/>
  <c r="V45" i="4"/>
  <c r="V188" i="6"/>
  <c r="V188" i="8" s="1"/>
  <c r="W188" i="9" s="1"/>
  <c r="X93" i="3"/>
  <c r="W90" i="5"/>
  <c r="W90" i="6" s="1"/>
  <c r="W90" i="8" s="1"/>
  <c r="X90" i="9" s="1"/>
  <c r="W90" i="4"/>
  <c r="W53" i="3"/>
  <c r="V111" i="4"/>
  <c r="V111" i="5"/>
  <c r="V111" i="6" s="1"/>
  <c r="V111" i="8" s="1"/>
  <c r="W111" i="9" s="1"/>
  <c r="W50" i="6"/>
  <c r="W50" i="8" s="1"/>
  <c r="X50" i="9" s="1"/>
  <c r="U195" i="6"/>
  <c r="U195" i="8" s="1"/>
  <c r="V195" i="9" s="1"/>
  <c r="W165" i="3"/>
  <c r="U117" i="5"/>
  <c r="U117" i="6" s="1"/>
  <c r="U117" i="8" s="1"/>
  <c r="V117" i="9" s="1"/>
  <c r="U117" i="4"/>
  <c r="W74" i="3"/>
  <c r="W42" i="5"/>
  <c r="W42" i="6" s="1"/>
  <c r="W42" i="8" s="1"/>
  <c r="X42" i="9" s="1"/>
  <c r="W42" i="4"/>
  <c r="X37" i="3"/>
  <c r="W144" i="5"/>
  <c r="W144" i="6" s="1"/>
  <c r="W144" i="8" s="1"/>
  <c r="X144" i="9" s="1"/>
  <c r="W144" i="4"/>
  <c r="W183" i="6"/>
  <c r="W183" i="8" s="1"/>
  <c r="X183" i="9" s="1"/>
  <c r="W23" i="3"/>
  <c r="W92" i="5"/>
  <c r="W92" i="6" s="1"/>
  <c r="W92" i="8" s="1"/>
  <c r="X92" i="9" s="1"/>
  <c r="W92" i="4"/>
  <c r="Z164" i="4"/>
  <c r="W28" i="5"/>
  <c r="W28" i="6" s="1"/>
  <c r="W28" i="8" s="1"/>
  <c r="X28" i="9" s="1"/>
  <c r="W28" i="4"/>
  <c r="V48" i="3"/>
  <c r="V104" i="3"/>
  <c r="V100" i="4"/>
  <c r="V100" i="5"/>
  <c r="V100" i="6" s="1"/>
  <c r="V100" i="8" s="1"/>
  <c r="W100" i="9" s="1"/>
  <c r="X58" i="3"/>
  <c r="W5" i="3"/>
  <c r="W124" i="3"/>
  <c r="Y21" i="5"/>
  <c r="Y21" i="6" s="1"/>
  <c r="Y21" i="8" s="1"/>
  <c r="Z21" i="9" s="1"/>
  <c r="Y21" i="4"/>
  <c r="X141" i="3"/>
  <c r="U51" i="5"/>
  <c r="U51" i="4"/>
  <c r="W199" i="5"/>
  <c r="W199" i="6" s="1"/>
  <c r="W199" i="8" s="1"/>
  <c r="X199" i="9" s="1"/>
  <c r="W199" i="4"/>
  <c r="W147" i="3"/>
  <c r="W13" i="4"/>
  <c r="W13" i="5"/>
  <c r="X152" i="3"/>
  <c r="W179" i="5"/>
  <c r="W179" i="6" s="1"/>
  <c r="W179" i="8" s="1"/>
  <c r="X179" i="9" s="1"/>
  <c r="W179" i="4"/>
  <c r="V145" i="6"/>
  <c r="V145" i="8" s="1"/>
  <c r="W145" i="9" s="1"/>
  <c r="X72" i="5"/>
  <c r="X72" i="6" s="1"/>
  <c r="X72" i="8" s="1"/>
  <c r="Y72" i="9" s="1"/>
  <c r="X72" i="4"/>
  <c r="V18" i="4"/>
  <c r="V18" i="5"/>
  <c r="V18" i="6" s="1"/>
  <c r="V18" i="8" s="1"/>
  <c r="W18" i="9" s="1"/>
  <c r="U139" i="5"/>
  <c r="U139" i="6" s="1"/>
  <c r="U139" i="8" s="1"/>
  <c r="V139" i="9" s="1"/>
  <c r="U139" i="4"/>
  <c r="U12" i="6"/>
  <c r="U12" i="8" s="1"/>
  <c r="V12" i="9" s="1"/>
  <c r="Z8" i="5"/>
  <c r="Z8" i="6" s="1"/>
  <c r="Z8" i="8" s="1"/>
  <c r="W108" i="5"/>
  <c r="W108" i="6" s="1"/>
  <c r="W108" i="8" s="1"/>
  <c r="X108" i="9" s="1"/>
  <c r="W108" i="4"/>
  <c r="X33" i="3"/>
  <c r="V166" i="4"/>
  <c r="V166" i="5"/>
  <c r="W148" i="5"/>
  <c r="W148" i="4"/>
  <c r="W49" i="5"/>
  <c r="W49" i="4"/>
  <c r="V150" i="6"/>
  <c r="V150" i="8" s="1"/>
  <c r="W150" i="9" s="1"/>
  <c r="U143" i="5"/>
  <c r="U143" i="6" s="1"/>
  <c r="U143" i="8" s="1"/>
  <c r="V143" i="9" s="1"/>
  <c r="U143" i="4"/>
  <c r="W187" i="4"/>
  <c r="W187" i="5"/>
  <c r="W187" i="6" s="1"/>
  <c r="W187" i="8" s="1"/>
  <c r="X187" i="9" s="1"/>
  <c r="V22" i="4"/>
  <c r="V22" i="5"/>
  <c r="V22" i="6" s="1"/>
  <c r="V22" i="8" s="1"/>
  <c r="W22" i="9" s="1"/>
  <c r="U99" i="4"/>
  <c r="U99" i="5"/>
  <c r="W168" i="3"/>
  <c r="V178" i="6"/>
  <c r="V178" i="8" s="1"/>
  <c r="W178" i="9" s="1"/>
  <c r="U169" i="3"/>
  <c r="W78" i="5"/>
  <c r="W78" i="6" s="1"/>
  <c r="W78" i="8" s="1"/>
  <c r="X78" i="9" s="1"/>
  <c r="W78" i="4"/>
  <c r="V77" i="5"/>
  <c r="V77" i="6" s="1"/>
  <c r="V77" i="8" s="1"/>
  <c r="W77" i="9" s="1"/>
  <c r="V77" i="4"/>
  <c r="V16" i="3"/>
  <c r="V129" i="3"/>
  <c r="V170" i="6"/>
  <c r="V170" i="8" s="1"/>
  <c r="W170" i="9" s="1"/>
  <c r="V122" i="5"/>
  <c r="V122" i="6" s="1"/>
  <c r="V122" i="8" s="1"/>
  <c r="W122" i="9" s="1"/>
  <c r="V122" i="4"/>
  <c r="V57" i="3"/>
  <c r="X81" i="3"/>
  <c r="V68" i="6"/>
  <c r="V68" i="8" s="1"/>
  <c r="W68" i="9" s="1"/>
  <c r="X2" i="3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142" i="6"/>
  <c r="Z142" i="8" s="1"/>
  <c r="Z69" i="6"/>
  <c r="Z69" i="8" s="1"/>
  <c r="Z196" i="6"/>
  <c r="Z196" i="8" s="1"/>
  <c r="Z164" i="6"/>
  <c r="Z164" i="8" s="1"/>
  <c r="Z155" i="6"/>
  <c r="Z155" i="8" s="1"/>
  <c r="Z132" i="6"/>
  <c r="Z132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AA140" i="5" l="1"/>
  <c r="M141" i="1"/>
  <c r="Y177" i="5"/>
  <c r="Y177" i="6" s="1"/>
  <c r="Y177" i="8" s="1"/>
  <c r="Z177" i="9" s="1"/>
  <c r="Y177" i="4"/>
  <c r="W181" i="3"/>
  <c r="AA8" i="3"/>
  <c r="AA8" i="5" s="1"/>
  <c r="X31" i="3"/>
  <c r="W150" i="3"/>
  <c r="W25" i="3"/>
  <c r="AA196" i="3"/>
  <c r="AA196" i="5" s="1"/>
  <c r="W170" i="3"/>
  <c r="V12" i="3"/>
  <c r="W145" i="3"/>
  <c r="W35" i="3"/>
  <c r="X193" i="3"/>
  <c r="X52" i="3"/>
  <c r="AA142" i="3"/>
  <c r="AA142" i="5" s="1"/>
  <c r="AA20" i="3"/>
  <c r="AA20" i="5" s="1"/>
  <c r="AA164" i="3"/>
  <c r="AA164" i="5" s="1"/>
  <c r="AA61" i="3"/>
  <c r="AA61" i="5" s="1"/>
  <c r="W178" i="3"/>
  <c r="X50" i="3"/>
  <c r="W63" i="3"/>
  <c r="W116" i="3"/>
  <c r="W38" i="3"/>
  <c r="W62" i="5"/>
  <c r="W62" i="6" s="1"/>
  <c r="W62" i="8" s="1"/>
  <c r="X62" i="9" s="1"/>
  <c r="W62" i="4"/>
  <c r="Y14" i="3"/>
  <c r="W46" i="3"/>
  <c r="W105" i="5"/>
  <c r="W105" i="6" s="1"/>
  <c r="W105" i="8" s="1"/>
  <c r="X105" i="9" s="1"/>
  <c r="W105" i="4"/>
  <c r="AA97" i="3"/>
  <c r="AA97" i="5" s="1"/>
  <c r="W13" i="6"/>
  <c r="W13" i="8" s="1"/>
  <c r="X13" i="9" s="1"/>
  <c r="W5" i="5"/>
  <c r="W5" i="6" s="1"/>
  <c r="W5" i="8" s="1"/>
  <c r="X5" i="9" s="1"/>
  <c r="W5" i="4"/>
  <c r="W111" i="3"/>
  <c r="W175" i="5"/>
  <c r="W175" i="6" s="1"/>
  <c r="W175" i="8" s="1"/>
  <c r="X175" i="9" s="1"/>
  <c r="W175" i="4"/>
  <c r="W44" i="5"/>
  <c r="W44" i="6" s="1"/>
  <c r="W44" i="8" s="1"/>
  <c r="X44" i="9" s="1"/>
  <c r="W44" i="4"/>
  <c r="V163" i="5"/>
  <c r="V163" i="4"/>
  <c r="X137" i="6"/>
  <c r="X137" i="8" s="1"/>
  <c r="Y137" i="9" s="1"/>
  <c r="V114" i="3"/>
  <c r="W24" i="5"/>
  <c r="W24" i="6" s="1"/>
  <c r="W24" i="8" s="1"/>
  <c r="X24" i="9" s="1"/>
  <c r="W24" i="4"/>
  <c r="W156" i="5"/>
  <c r="W156" i="6" s="1"/>
  <c r="W156" i="8" s="1"/>
  <c r="X156" i="9" s="1"/>
  <c r="W156" i="4"/>
  <c r="AA185" i="3"/>
  <c r="AA185" i="5" s="1"/>
  <c r="W168" i="5"/>
  <c r="W168" i="6" s="1"/>
  <c r="W168" i="8" s="1"/>
  <c r="X168" i="9" s="1"/>
  <c r="W168" i="4"/>
  <c r="X42" i="3"/>
  <c r="W154" i="5"/>
  <c r="W154" i="6" s="1"/>
  <c r="W154" i="8" s="1"/>
  <c r="X154" i="9" s="1"/>
  <c r="W154" i="4"/>
  <c r="U66" i="3"/>
  <c r="X15" i="4"/>
  <c r="X15" i="5"/>
  <c r="W173" i="6"/>
  <c r="W173" i="8" s="1"/>
  <c r="X173" i="9" s="1"/>
  <c r="X121" i="3"/>
  <c r="W98" i="5"/>
  <c r="W98" i="6" s="1"/>
  <c r="W98" i="8" s="1"/>
  <c r="X98" i="9" s="1"/>
  <c r="W98" i="4"/>
  <c r="X84" i="3"/>
  <c r="W71" i="5"/>
  <c r="W71" i="6" s="1"/>
  <c r="W71" i="8" s="1"/>
  <c r="X71" i="9" s="1"/>
  <c r="W71" i="4"/>
  <c r="V139" i="3"/>
  <c r="V200" i="3"/>
  <c r="W30" i="3"/>
  <c r="W100" i="3"/>
  <c r="X199" i="3"/>
  <c r="V36" i="5"/>
  <c r="V36" i="6" s="1"/>
  <c r="V36" i="8" s="1"/>
  <c r="W36" i="9" s="1"/>
  <c r="V36" i="4"/>
  <c r="W201" i="5"/>
  <c r="W201" i="6" s="1"/>
  <c r="W201" i="8" s="1"/>
  <c r="X201" i="9" s="1"/>
  <c r="W201" i="4"/>
  <c r="W192" i="5"/>
  <c r="W192" i="6" s="1"/>
  <c r="W192" i="8" s="1"/>
  <c r="X192" i="9" s="1"/>
  <c r="W192" i="4"/>
  <c r="V82" i="4"/>
  <c r="V82" i="5"/>
  <c r="V82" i="6" s="1"/>
  <c r="V82" i="8" s="1"/>
  <c r="W82" i="9" s="1"/>
  <c r="Y72" i="3"/>
  <c r="U67" i="3"/>
  <c r="W191" i="6"/>
  <c r="W191" i="8" s="1"/>
  <c r="X191" i="9" s="1"/>
  <c r="Y60" i="3"/>
  <c r="W167" i="3"/>
  <c r="W56" i="5"/>
  <c r="W56" i="4"/>
  <c r="U113" i="6"/>
  <c r="U113" i="8" s="1"/>
  <c r="V113" i="9" s="1"/>
  <c r="AA123" i="3"/>
  <c r="AA123" i="5" s="1"/>
  <c r="X182" i="5"/>
  <c r="X182" i="6" s="1"/>
  <c r="X182" i="8" s="1"/>
  <c r="Y182" i="9" s="1"/>
  <c r="X182" i="4"/>
  <c r="X153" i="6"/>
  <c r="X153" i="8" s="1"/>
  <c r="Y153" i="9" s="1"/>
  <c r="W109" i="3"/>
  <c r="W49" i="6"/>
  <c r="W49" i="8" s="1"/>
  <c r="X49" i="9" s="1"/>
  <c r="W128" i="5"/>
  <c r="W128" i="4"/>
  <c r="X190" i="4"/>
  <c r="X190" i="5"/>
  <c r="X190" i="6" s="1"/>
  <c r="X190" i="8" s="1"/>
  <c r="Y190" i="9" s="1"/>
  <c r="AA94" i="3"/>
  <c r="AA94" i="5" s="1"/>
  <c r="X27" i="5"/>
  <c r="X27" i="4"/>
  <c r="AA110" i="3"/>
  <c r="AA110" i="9" s="1"/>
  <c r="AA88" i="3"/>
  <c r="AA88" i="5" s="1"/>
  <c r="V166" i="6"/>
  <c r="V166" i="8" s="1"/>
  <c r="W166" i="9" s="1"/>
  <c r="U51" i="6"/>
  <c r="U51" i="8" s="1"/>
  <c r="V51" i="9" s="1"/>
  <c r="V104" i="4"/>
  <c r="V104" i="5"/>
  <c r="V104" i="6" s="1"/>
  <c r="V104" i="8" s="1"/>
  <c r="W104" i="9" s="1"/>
  <c r="W23" i="5"/>
  <c r="W23" i="6" s="1"/>
  <c r="W23" i="8" s="1"/>
  <c r="X23" i="9" s="1"/>
  <c r="W23" i="4"/>
  <c r="W74" i="5"/>
  <c r="W74" i="4"/>
  <c r="X93" i="4"/>
  <c r="X93" i="5"/>
  <c r="V102" i="6"/>
  <c r="V102" i="8" s="1"/>
  <c r="W102" i="9" s="1"/>
  <c r="W133" i="5"/>
  <c r="W133" i="6" s="1"/>
  <c r="W133" i="8" s="1"/>
  <c r="X133" i="9" s="1"/>
  <c r="W133" i="4"/>
  <c r="Y10" i="5"/>
  <c r="Y10" i="6" s="1"/>
  <c r="Y10" i="8" s="1"/>
  <c r="Z10" i="9" s="1"/>
  <c r="Y10" i="4"/>
  <c r="V112" i="6"/>
  <c r="V112" i="8" s="1"/>
  <c r="W112" i="9" s="1"/>
  <c r="W41" i="5"/>
  <c r="W41" i="6" s="1"/>
  <c r="W41" i="8" s="1"/>
  <c r="X41" i="9" s="1"/>
  <c r="W41" i="4"/>
  <c r="U17" i="4"/>
  <c r="U17" i="5"/>
  <c r="U17" i="6" s="1"/>
  <c r="U17" i="8" s="1"/>
  <c r="V17" i="9" s="1"/>
  <c r="AA9" i="3"/>
  <c r="AA9" i="9" s="1"/>
  <c r="X58" i="5"/>
  <c r="X58" i="6" s="1"/>
  <c r="X58" i="8" s="1"/>
  <c r="Y58" i="9" s="1"/>
  <c r="X58" i="4"/>
  <c r="AA40" i="3"/>
  <c r="AA40" i="5" s="1"/>
  <c r="X92" i="3"/>
  <c r="X64" i="5"/>
  <c r="X64" i="4"/>
  <c r="W148" i="6"/>
  <c r="W148" i="8" s="1"/>
  <c r="X148" i="9" s="1"/>
  <c r="AA107" i="3"/>
  <c r="AA107" i="9" s="1"/>
  <c r="M108" i="1" s="1"/>
  <c r="W68" i="3"/>
  <c r="W77" i="3"/>
  <c r="X183" i="3"/>
  <c r="W188" i="3"/>
  <c r="W174" i="3"/>
  <c r="W118" i="3"/>
  <c r="W47" i="3"/>
  <c r="V198" i="6"/>
  <c r="V198" i="8" s="1"/>
  <c r="W198" i="9" s="1"/>
  <c r="W59" i="3"/>
  <c r="X4" i="5"/>
  <c r="X4" i="4"/>
  <c r="W73" i="6"/>
  <c r="W73" i="8" s="1"/>
  <c r="X73" i="9" s="1"/>
  <c r="X70" i="4"/>
  <c r="X70" i="5"/>
  <c r="X70" i="6" s="1"/>
  <c r="X70" i="8" s="1"/>
  <c r="Y70" i="9" s="1"/>
  <c r="W96" i="5"/>
  <c r="W96" i="6" s="1"/>
  <c r="W96" i="8" s="1"/>
  <c r="X96" i="9" s="1"/>
  <c r="W96" i="4"/>
  <c r="X179" i="3"/>
  <c r="W157" i="5"/>
  <c r="W157" i="4"/>
  <c r="W18" i="3"/>
  <c r="V194" i="3"/>
  <c r="V83" i="4"/>
  <c r="V83" i="5"/>
  <c r="V83" i="6" s="1"/>
  <c r="V83" i="8" s="1"/>
  <c r="W83" i="9" s="1"/>
  <c r="X90" i="3"/>
  <c r="AA176" i="3"/>
  <c r="AA176" i="9" s="1"/>
  <c r="X187" i="3"/>
  <c r="V48" i="5"/>
  <c r="V48" i="6" s="1"/>
  <c r="V48" i="8" s="1"/>
  <c r="W48" i="9" s="1"/>
  <c r="V48" i="4"/>
  <c r="V117" i="3"/>
  <c r="X149" i="3"/>
  <c r="X26" i="3"/>
  <c r="V106" i="4"/>
  <c r="V106" i="5"/>
  <c r="Y7" i="5"/>
  <c r="Y7" i="6" s="1"/>
  <c r="Y7" i="8" s="1"/>
  <c r="Z7" i="9" s="1"/>
  <c r="Y7" i="4"/>
  <c r="V195" i="3"/>
  <c r="W122" i="3"/>
  <c r="T65" i="6"/>
  <c r="T65" i="8" s="1"/>
  <c r="U65" i="9" s="1"/>
  <c r="X54" i="4"/>
  <c r="X54" i="5"/>
  <c r="X54" i="6" s="1"/>
  <c r="X54" i="8" s="1"/>
  <c r="Y54" i="9" s="1"/>
  <c r="W6" i="5"/>
  <c r="W6" i="6" s="1"/>
  <c r="W6" i="8" s="1"/>
  <c r="X6" i="9" s="1"/>
  <c r="W6" i="4"/>
  <c r="W147" i="5"/>
  <c r="W147" i="4"/>
  <c r="U126" i="6"/>
  <c r="U126" i="8" s="1"/>
  <c r="V126" i="9" s="1"/>
  <c r="V95" i="6"/>
  <c r="V95" i="8" s="1"/>
  <c r="W95" i="9" s="1"/>
  <c r="AA132" i="3"/>
  <c r="AA132" i="5" s="1"/>
  <c r="V161" i="6"/>
  <c r="V161" i="8" s="1"/>
  <c r="W161" i="9" s="1"/>
  <c r="AA91" i="3"/>
  <c r="AA91" i="5" s="1"/>
  <c r="AA184" i="3"/>
  <c r="AA184" i="5" s="1"/>
  <c r="X81" i="5"/>
  <c r="X81" i="4"/>
  <c r="X78" i="3"/>
  <c r="X141" i="5"/>
  <c r="X141" i="4"/>
  <c r="Y159" i="3"/>
  <c r="W162" i="4"/>
  <c r="W162" i="5"/>
  <c r="W162" i="6" s="1"/>
  <c r="W162" i="8" s="1"/>
  <c r="X162" i="9" s="1"/>
  <c r="W131" i="5"/>
  <c r="W131" i="6" s="1"/>
  <c r="W131" i="8" s="1"/>
  <c r="X131" i="9" s="1"/>
  <c r="W131" i="4"/>
  <c r="W160" i="5"/>
  <c r="W160" i="6" s="1"/>
  <c r="W160" i="8" s="1"/>
  <c r="X160" i="9" s="1"/>
  <c r="W160" i="4"/>
  <c r="X39" i="3"/>
  <c r="W87" i="4"/>
  <c r="W87" i="5"/>
  <c r="W87" i="6" s="1"/>
  <c r="W87" i="8" s="1"/>
  <c r="X87" i="9" s="1"/>
  <c r="U169" i="5"/>
  <c r="U169" i="4"/>
  <c r="X180" i="5"/>
  <c r="X180" i="6" s="1"/>
  <c r="X180" i="8" s="1"/>
  <c r="Y180" i="9" s="1"/>
  <c r="X180" i="4"/>
  <c r="W124" i="4"/>
  <c r="W124" i="5"/>
  <c r="W124" i="6" s="1"/>
  <c r="W124" i="8" s="1"/>
  <c r="X124" i="9" s="1"/>
  <c r="V186" i="3"/>
  <c r="AA151" i="3"/>
  <c r="AA151" i="5" s="1"/>
  <c r="X152" i="5"/>
  <c r="X152" i="6" s="1"/>
  <c r="X152" i="8" s="1"/>
  <c r="Y152" i="9" s="1"/>
  <c r="X152" i="4"/>
  <c r="AA69" i="3"/>
  <c r="AA69" i="5" s="1"/>
  <c r="U99" i="6"/>
  <c r="U99" i="8" s="1"/>
  <c r="V99" i="9" s="1"/>
  <c r="W158" i="5"/>
  <c r="W158" i="6" s="1"/>
  <c r="W158" i="8" s="1"/>
  <c r="X158" i="9" s="1"/>
  <c r="W158" i="4"/>
  <c r="W32" i="5"/>
  <c r="W32" i="6" s="1"/>
  <c r="W32" i="8" s="1"/>
  <c r="X32" i="9" s="1"/>
  <c r="W32" i="4"/>
  <c r="X125" i="3"/>
  <c r="V29" i="5"/>
  <c r="V29" i="4"/>
  <c r="W80" i="5"/>
  <c r="W80" i="6" s="1"/>
  <c r="W80" i="8" s="1"/>
  <c r="X80" i="9" s="1"/>
  <c r="W80" i="4"/>
  <c r="X75" i="6"/>
  <c r="X75" i="8" s="1"/>
  <c r="Y75" i="9" s="1"/>
  <c r="W22" i="3"/>
  <c r="Y136" i="3"/>
  <c r="AA101" i="3"/>
  <c r="AA101" i="9" s="1"/>
  <c r="M102" i="1" s="1"/>
  <c r="X33" i="4"/>
  <c r="X33" i="5"/>
  <c r="X33" i="6" s="1"/>
  <c r="X33" i="8" s="1"/>
  <c r="Y33" i="9" s="1"/>
  <c r="W165" i="5"/>
  <c r="W165" i="4"/>
  <c r="V45" i="6"/>
  <c r="V45" i="8" s="1"/>
  <c r="W45" i="9" s="1"/>
  <c r="V43" i="6"/>
  <c r="V43" i="8" s="1"/>
  <c r="W43" i="9" s="1"/>
  <c r="X119" i="5"/>
  <c r="X119" i="4"/>
  <c r="U115" i="6"/>
  <c r="U115" i="8" s="1"/>
  <c r="V115" i="9" s="1"/>
  <c r="W86" i="5"/>
  <c r="W86" i="6" s="1"/>
  <c r="W86" i="8" s="1"/>
  <c r="X86" i="9" s="1"/>
  <c r="W86" i="4"/>
  <c r="W11" i="3"/>
  <c r="W197" i="4"/>
  <c r="W197" i="5"/>
  <c r="W197" i="6" s="1"/>
  <c r="W197" i="8" s="1"/>
  <c r="X197" i="9" s="1"/>
  <c r="U171" i="4"/>
  <c r="U171" i="5"/>
  <c r="U171" i="6" s="1"/>
  <c r="U171" i="8" s="1"/>
  <c r="V171" i="9" s="1"/>
  <c r="AA135" i="3"/>
  <c r="AA135" i="5" s="1"/>
  <c r="X108" i="3"/>
  <c r="V138" i="5"/>
  <c r="V138" i="6" s="1"/>
  <c r="V138" i="8" s="1"/>
  <c r="W138" i="9" s="1"/>
  <c r="V138" i="4"/>
  <c r="V146" i="5"/>
  <c r="V146" i="6" s="1"/>
  <c r="V146" i="8" s="1"/>
  <c r="W146" i="9" s="1"/>
  <c r="V146" i="4"/>
  <c r="X37" i="5"/>
  <c r="X37" i="4"/>
  <c r="X79" i="3"/>
  <c r="V129" i="5"/>
  <c r="V129" i="4"/>
  <c r="AA85" i="3"/>
  <c r="AA85" i="5" s="1"/>
  <c r="W53" i="4"/>
  <c r="W53" i="5"/>
  <c r="W53" i="6" s="1"/>
  <c r="W53" i="8" s="1"/>
  <c r="X53" i="9" s="1"/>
  <c r="X19" i="3"/>
  <c r="AA155" i="3"/>
  <c r="AA155" i="5" s="1"/>
  <c r="V16" i="4"/>
  <c r="V16" i="5"/>
  <c r="V16" i="6" s="1"/>
  <c r="V16" i="8" s="1"/>
  <c r="W16" i="9" s="1"/>
  <c r="X189" i="5"/>
  <c r="X189" i="6" s="1"/>
  <c r="X189" i="8" s="1"/>
  <c r="Y189" i="9" s="1"/>
  <c r="X189" i="4"/>
  <c r="AA120" i="3"/>
  <c r="AA120" i="9" s="1"/>
  <c r="AA89" i="3"/>
  <c r="AA89" i="5" s="1"/>
  <c r="V57" i="4"/>
  <c r="V57" i="5"/>
  <c r="V57" i="6" s="1"/>
  <c r="V57" i="8" s="1"/>
  <c r="W57" i="9" s="1"/>
  <c r="V143" i="3"/>
  <c r="Z21" i="3"/>
  <c r="X28" i="3"/>
  <c r="X144" i="3"/>
  <c r="X55" i="5"/>
  <c r="X55" i="4"/>
  <c r="W127" i="3"/>
  <c r="X76" i="3"/>
  <c r="W134" i="3"/>
  <c r="V3" i="5"/>
  <c r="V3" i="6" s="1"/>
  <c r="V3" i="8" s="1"/>
  <c r="W3" i="9" s="1"/>
  <c r="V3" i="4"/>
  <c r="V130" i="4"/>
  <c r="V130" i="5"/>
  <c r="V172" i="4"/>
  <c r="V172" i="5"/>
  <c r="V172" i="6" s="1"/>
  <c r="V172" i="8" s="1"/>
  <c r="W172" i="9" s="1"/>
  <c r="V34" i="3"/>
  <c r="V103" i="5"/>
  <c r="V103" i="6" s="1"/>
  <c r="V103" i="8" s="1"/>
  <c r="W103" i="9" s="1"/>
  <c r="V103" i="4"/>
  <c r="X2" i="5"/>
  <c r="X2" i="6" s="1"/>
  <c r="X2" i="8" s="1"/>
  <c r="Y2" i="9" s="1"/>
  <c r="X2" i="4"/>
  <c r="AA140" i="6"/>
  <c r="AA107" i="5" l="1"/>
  <c r="AA107" i="6" s="1"/>
  <c r="AA101" i="5"/>
  <c r="AA97" i="9"/>
  <c r="M98" i="1" s="1"/>
  <c r="AA164" i="9"/>
  <c r="M165" i="1" s="1"/>
  <c r="AA135" i="9"/>
  <c r="M136" i="1" s="1"/>
  <c r="AA69" i="9"/>
  <c r="M70" i="1" s="1"/>
  <c r="AA61" i="9"/>
  <c r="M62" i="1" s="1"/>
  <c r="AA91" i="9"/>
  <c r="M92" i="1" s="1"/>
  <c r="AA185" i="9"/>
  <c r="M186" i="1" s="1"/>
  <c r="AA94" i="9"/>
  <c r="M95" i="1" s="1"/>
  <c r="AA89" i="9"/>
  <c r="M90" i="1" s="1"/>
  <c r="AA155" i="9"/>
  <c r="M156" i="1" s="1"/>
  <c r="AA196" i="9"/>
  <c r="M197" i="1" s="1"/>
  <c r="AA20" i="9"/>
  <c r="M21" i="1" s="1"/>
  <c r="AA88" i="9"/>
  <c r="M89" i="1" s="1"/>
  <c r="AA184" i="9"/>
  <c r="M185" i="1" s="1"/>
  <c r="AA40" i="9"/>
  <c r="M41" i="1" s="1"/>
  <c r="AA8" i="9"/>
  <c r="M9" i="1" s="1"/>
  <c r="AA123" i="9"/>
  <c r="M124" i="1" s="1"/>
  <c r="AA142" i="9"/>
  <c r="M143" i="1" s="1"/>
  <c r="AA132" i="9"/>
  <c r="M133" i="1" s="1"/>
  <c r="AA85" i="9"/>
  <c r="M86" i="1" s="1"/>
  <c r="AA151" i="9"/>
  <c r="M152" i="1" s="1"/>
  <c r="M121" i="1"/>
  <c r="M177" i="1"/>
  <c r="M10" i="1"/>
  <c r="AA176" i="5"/>
  <c r="AA176" i="6" s="1"/>
  <c r="Z177" i="3"/>
  <c r="AA9" i="5"/>
  <c r="AA9" i="6" s="1"/>
  <c r="AA120" i="5"/>
  <c r="AA120" i="6" s="1"/>
  <c r="M111" i="1"/>
  <c r="W161" i="3"/>
  <c r="V126" i="3"/>
  <c r="U65" i="3"/>
  <c r="V51" i="3"/>
  <c r="X73" i="3"/>
  <c r="W166" i="3"/>
  <c r="V113" i="3"/>
  <c r="W112" i="3"/>
  <c r="Y153" i="3"/>
  <c r="W102" i="3"/>
  <c r="W45" i="3"/>
  <c r="Y70" i="3"/>
  <c r="V12" i="5"/>
  <c r="V12" i="4"/>
  <c r="Y189" i="3"/>
  <c r="V117" i="5"/>
  <c r="V117" i="6" s="1"/>
  <c r="V117" i="8" s="1"/>
  <c r="W117" i="9" s="1"/>
  <c r="V117" i="4"/>
  <c r="X80" i="3"/>
  <c r="Y182" i="3"/>
  <c r="W25" i="5"/>
  <c r="W25" i="6" s="1"/>
  <c r="W25" i="8" s="1"/>
  <c r="X25" i="9" s="1"/>
  <c r="W25" i="4"/>
  <c r="U67" i="5"/>
  <c r="U67" i="4"/>
  <c r="V99" i="3"/>
  <c r="X87" i="3"/>
  <c r="X149" i="5"/>
  <c r="X149" i="6" s="1"/>
  <c r="X149" i="8" s="1"/>
  <c r="Y149" i="9" s="1"/>
  <c r="X149" i="4"/>
  <c r="W83" i="3"/>
  <c r="X96" i="3"/>
  <c r="V139" i="4"/>
  <c r="V139" i="5"/>
  <c r="V139" i="6" s="1"/>
  <c r="V139" i="8" s="1"/>
  <c r="W139" i="9" s="1"/>
  <c r="Y14" i="5"/>
  <c r="Y14" i="4"/>
  <c r="W22" i="5"/>
  <c r="W22" i="6" s="1"/>
  <c r="W22" i="8" s="1"/>
  <c r="X22" i="9" s="1"/>
  <c r="W22" i="4"/>
  <c r="W174" i="4"/>
  <c r="W174" i="5"/>
  <c r="W174" i="6" s="1"/>
  <c r="W174" i="8" s="1"/>
  <c r="X174" i="9" s="1"/>
  <c r="W109" i="5"/>
  <c r="W109" i="6" s="1"/>
  <c r="W109" i="8" s="1"/>
  <c r="X109" i="9" s="1"/>
  <c r="W109" i="4"/>
  <c r="X62" i="3"/>
  <c r="X27" i="6"/>
  <c r="X27" i="8" s="1"/>
  <c r="Y27" i="9" s="1"/>
  <c r="X144" i="4"/>
  <c r="X144" i="5"/>
  <c r="X144" i="6" s="1"/>
  <c r="X144" i="8" s="1"/>
  <c r="Y144" i="9" s="1"/>
  <c r="AA110" i="5"/>
  <c r="AA110" i="6" s="1"/>
  <c r="X42" i="5"/>
  <c r="X42" i="6" s="1"/>
  <c r="X42" i="8" s="1"/>
  <c r="Y42" i="9" s="1"/>
  <c r="X42" i="4"/>
  <c r="X160" i="3"/>
  <c r="X4" i="6"/>
  <c r="X4" i="8" s="1"/>
  <c r="Y4" i="9" s="1"/>
  <c r="Z7" i="3"/>
  <c r="X199" i="4"/>
  <c r="X199" i="5"/>
  <c r="X199" i="6" s="1"/>
  <c r="X199" i="8" s="1"/>
  <c r="Y199" i="9" s="1"/>
  <c r="W3" i="3"/>
  <c r="V115" i="3"/>
  <c r="Y33" i="3"/>
  <c r="X124" i="3"/>
  <c r="X131" i="3"/>
  <c r="V106" i="6"/>
  <c r="V106" i="8" s="1"/>
  <c r="W106" i="9" s="1"/>
  <c r="X187" i="5"/>
  <c r="X187" i="6" s="1"/>
  <c r="X187" i="8" s="1"/>
  <c r="Y187" i="9" s="1"/>
  <c r="X187" i="4"/>
  <c r="W198" i="3"/>
  <c r="W77" i="5"/>
  <c r="W77" i="6" s="1"/>
  <c r="W77" i="8" s="1"/>
  <c r="X77" i="9" s="1"/>
  <c r="W77" i="4"/>
  <c r="Y58" i="3"/>
  <c r="Z10" i="3"/>
  <c r="Y190" i="3"/>
  <c r="X121" i="4"/>
  <c r="X121" i="5"/>
  <c r="X121" i="6" s="1"/>
  <c r="X121" i="8" s="1"/>
  <c r="Y121" i="9" s="1"/>
  <c r="X168" i="3"/>
  <c r="W63" i="5"/>
  <c r="W63" i="6" s="1"/>
  <c r="W63" i="8" s="1"/>
  <c r="X63" i="9" s="1"/>
  <c r="W63" i="4"/>
  <c r="X52" i="5"/>
  <c r="X52" i="6" s="1"/>
  <c r="X52" i="8" s="1"/>
  <c r="Y52" i="9" s="1"/>
  <c r="X52" i="4"/>
  <c r="W150" i="5"/>
  <c r="W150" i="6" s="1"/>
  <c r="W150" i="8" s="1"/>
  <c r="X150" i="9" s="1"/>
  <c r="W150" i="4"/>
  <c r="X5" i="3"/>
  <c r="X13" i="3"/>
  <c r="V194" i="5"/>
  <c r="V194" i="4"/>
  <c r="W38" i="5"/>
  <c r="W38" i="4"/>
  <c r="X28" i="5"/>
  <c r="X28" i="6" s="1"/>
  <c r="X28" i="8" s="1"/>
  <c r="Y28" i="9" s="1"/>
  <c r="X28" i="4"/>
  <c r="W146" i="3"/>
  <c r="X125" i="5"/>
  <c r="X125" i="6" s="1"/>
  <c r="X125" i="8" s="1"/>
  <c r="Y125" i="9" s="1"/>
  <c r="X125" i="4"/>
  <c r="W100" i="5"/>
  <c r="W100" i="4"/>
  <c r="X173" i="3"/>
  <c r="X44" i="3"/>
  <c r="X105" i="3"/>
  <c r="V171" i="3"/>
  <c r="X55" i="6"/>
  <c r="X55" i="8" s="1"/>
  <c r="Y55" i="9" s="1"/>
  <c r="V34" i="5"/>
  <c r="V34" i="6" s="1"/>
  <c r="V34" i="8" s="1"/>
  <c r="W34" i="9" s="1"/>
  <c r="V34" i="4"/>
  <c r="X201" i="3"/>
  <c r="W16" i="3"/>
  <c r="X191" i="3"/>
  <c r="W36" i="3"/>
  <c r="W48" i="3"/>
  <c r="Z21" i="5"/>
  <c r="Z21" i="4"/>
  <c r="V186" i="4"/>
  <c r="V186" i="5"/>
  <c r="V186" i="6" s="1"/>
  <c r="V186" i="8" s="1"/>
  <c r="W186" i="9" s="1"/>
  <c r="W134" i="5"/>
  <c r="W134" i="6" s="1"/>
  <c r="W134" i="8" s="1"/>
  <c r="X134" i="9" s="1"/>
  <c r="W134" i="4"/>
  <c r="X162" i="3"/>
  <c r="X6" i="3"/>
  <c r="W157" i="6"/>
  <c r="W157" i="8" s="1"/>
  <c r="X157" i="9" s="1"/>
  <c r="W68" i="5"/>
  <c r="W68" i="6" s="1"/>
  <c r="W68" i="8" s="1"/>
  <c r="X68" i="9" s="1"/>
  <c r="W68" i="4"/>
  <c r="X50" i="5"/>
  <c r="X50" i="4"/>
  <c r="X193" i="4"/>
  <c r="X193" i="5"/>
  <c r="X193" i="6" s="1"/>
  <c r="X193" i="8" s="1"/>
  <c r="Y193" i="9" s="1"/>
  <c r="X31" i="4"/>
  <c r="X31" i="5"/>
  <c r="X93" i="6"/>
  <c r="X93" i="8" s="1"/>
  <c r="Y93" i="9" s="1"/>
  <c r="W167" i="5"/>
  <c r="W167" i="4"/>
  <c r="Y75" i="3"/>
  <c r="V114" i="5"/>
  <c r="V114" i="6" s="1"/>
  <c r="V114" i="8" s="1"/>
  <c r="W114" i="9" s="1"/>
  <c r="V114" i="4"/>
  <c r="W170" i="4"/>
  <c r="W170" i="5"/>
  <c r="W170" i="6" s="1"/>
  <c r="W170" i="8" s="1"/>
  <c r="X170" i="9" s="1"/>
  <c r="V129" i="6"/>
  <c r="V129" i="8" s="1"/>
  <c r="W129" i="9" s="1"/>
  <c r="Y60" i="5"/>
  <c r="Y60" i="6" s="1"/>
  <c r="Y60" i="8" s="1"/>
  <c r="Z60" i="9" s="1"/>
  <c r="Y60" i="4"/>
  <c r="X78" i="5"/>
  <c r="X78" i="4"/>
  <c r="W18" i="5"/>
  <c r="W18" i="4"/>
  <c r="X37" i="6"/>
  <c r="X37" i="8" s="1"/>
  <c r="Y37" i="9" s="1"/>
  <c r="W147" i="6"/>
  <c r="W147" i="8" s="1"/>
  <c r="X147" i="9" s="1"/>
  <c r="W59" i="5"/>
  <c r="W59" i="6" s="1"/>
  <c r="W59" i="8" s="1"/>
  <c r="X59" i="9" s="1"/>
  <c r="W59" i="4"/>
  <c r="V143" i="5"/>
  <c r="V143" i="6" s="1"/>
  <c r="V143" i="8" s="1"/>
  <c r="W143" i="9" s="1"/>
  <c r="V143" i="4"/>
  <c r="X19" i="5"/>
  <c r="X19" i="6" s="1"/>
  <c r="X19" i="8" s="1"/>
  <c r="Y19" i="9" s="1"/>
  <c r="X19" i="4"/>
  <c r="W138" i="3"/>
  <c r="X32" i="3"/>
  <c r="X133" i="3"/>
  <c r="W128" i="6"/>
  <c r="W128" i="8" s="1"/>
  <c r="X128" i="9" s="1"/>
  <c r="Y72" i="5"/>
  <c r="Y72" i="6" s="1"/>
  <c r="Y72" i="8" s="1"/>
  <c r="Z72" i="9" s="1"/>
  <c r="Y72" i="4"/>
  <c r="W30" i="4"/>
  <c r="W30" i="5"/>
  <c r="W30" i="6" s="1"/>
  <c r="W30" i="8" s="1"/>
  <c r="X30" i="9" s="1"/>
  <c r="X15" i="6"/>
  <c r="X15" i="8" s="1"/>
  <c r="Y15" i="9" s="1"/>
  <c r="W43" i="3"/>
  <c r="X192" i="3"/>
  <c r="X41" i="3"/>
  <c r="W122" i="5"/>
  <c r="W122" i="4"/>
  <c r="W74" i="6"/>
  <c r="W74" i="8" s="1"/>
  <c r="X74" i="9" s="1"/>
  <c r="X84" i="4"/>
  <c r="X84" i="5"/>
  <c r="V130" i="6"/>
  <c r="V130" i="8" s="1"/>
  <c r="W130" i="9" s="1"/>
  <c r="X183" i="4"/>
  <c r="X183" i="5"/>
  <c r="X183" i="6" s="1"/>
  <c r="X183" i="8" s="1"/>
  <c r="Y183" i="9" s="1"/>
  <c r="X81" i="6"/>
  <c r="X81" i="8" s="1"/>
  <c r="Y81" i="9" s="1"/>
  <c r="V29" i="6"/>
  <c r="V29" i="8" s="1"/>
  <c r="W29" i="9" s="1"/>
  <c r="V163" i="6"/>
  <c r="V163" i="8" s="1"/>
  <c r="W163" i="9" s="1"/>
  <c r="X76" i="4"/>
  <c r="X76" i="5"/>
  <c r="X76" i="6" s="1"/>
  <c r="X76" i="8" s="1"/>
  <c r="Y76" i="9" s="1"/>
  <c r="W57" i="3"/>
  <c r="X53" i="3"/>
  <c r="X119" i="6"/>
  <c r="X119" i="8" s="1"/>
  <c r="Y119" i="9" s="1"/>
  <c r="Y180" i="3"/>
  <c r="X26" i="5"/>
  <c r="X26" i="6" s="1"/>
  <c r="X26" i="8" s="1"/>
  <c r="Y26" i="9" s="1"/>
  <c r="X26" i="4"/>
  <c r="W47" i="5"/>
  <c r="W47" i="4"/>
  <c r="X156" i="3"/>
  <c r="X175" i="3"/>
  <c r="W35" i="5"/>
  <c r="W35" i="6" s="1"/>
  <c r="W35" i="8" s="1"/>
  <c r="X35" i="9" s="1"/>
  <c r="W35" i="4"/>
  <c r="W103" i="3"/>
  <c r="X141" i="6"/>
  <c r="X141" i="8" s="1"/>
  <c r="Y141" i="9" s="1"/>
  <c r="X64" i="6"/>
  <c r="X64" i="8" s="1"/>
  <c r="Y64" i="9" s="1"/>
  <c r="X197" i="3"/>
  <c r="Y152" i="3"/>
  <c r="W165" i="6"/>
  <c r="W165" i="8" s="1"/>
  <c r="X165" i="9" s="1"/>
  <c r="W11" i="5"/>
  <c r="W11" i="6" s="1"/>
  <c r="W11" i="8" s="1"/>
  <c r="X11" i="9" s="1"/>
  <c r="W11" i="4"/>
  <c r="X23" i="3"/>
  <c r="W116" i="5"/>
  <c r="W116" i="4"/>
  <c r="X108" i="5"/>
  <c r="X108" i="6" s="1"/>
  <c r="X108" i="8" s="1"/>
  <c r="Y108" i="9" s="1"/>
  <c r="X108" i="4"/>
  <c r="X158" i="3"/>
  <c r="Y159" i="4"/>
  <c r="Y159" i="5"/>
  <c r="Y159" i="6" s="1"/>
  <c r="Y159" i="8" s="1"/>
  <c r="Z159" i="9" s="1"/>
  <c r="Y54" i="3"/>
  <c r="X179" i="5"/>
  <c r="X179" i="6" s="1"/>
  <c r="X179" i="8" s="1"/>
  <c r="Y179" i="9" s="1"/>
  <c r="X179" i="4"/>
  <c r="X49" i="3"/>
  <c r="W56" i="6"/>
  <c r="W56" i="8" s="1"/>
  <c r="X56" i="9" s="1"/>
  <c r="W82" i="3"/>
  <c r="V200" i="4"/>
  <c r="V200" i="5"/>
  <c r="V200" i="6" s="1"/>
  <c r="V200" i="8" s="1"/>
  <c r="W200" i="9" s="1"/>
  <c r="W46" i="5"/>
  <c r="W46" i="6" s="1"/>
  <c r="W46" i="8" s="1"/>
  <c r="X46" i="9" s="1"/>
  <c r="W46" i="4"/>
  <c r="W95" i="3"/>
  <c r="X154" i="3"/>
  <c r="X71" i="3"/>
  <c r="X39" i="5"/>
  <c r="X39" i="4"/>
  <c r="W188" i="5"/>
  <c r="W188" i="4"/>
  <c r="Y137" i="3"/>
  <c r="W172" i="3"/>
  <c r="X92" i="4"/>
  <c r="X92" i="5"/>
  <c r="X79" i="5"/>
  <c r="X79" i="6" s="1"/>
  <c r="X79" i="8" s="1"/>
  <c r="Y79" i="9" s="1"/>
  <c r="X79" i="4"/>
  <c r="V195" i="4"/>
  <c r="V195" i="5"/>
  <c r="V195" i="6" s="1"/>
  <c r="V195" i="8" s="1"/>
  <c r="W195" i="9" s="1"/>
  <c r="X98" i="3"/>
  <c r="W104" i="3"/>
  <c r="X86" i="3"/>
  <c r="W127" i="4"/>
  <c r="W127" i="5"/>
  <c r="W127" i="6" s="1"/>
  <c r="W127" i="8" s="1"/>
  <c r="X127" i="9" s="1"/>
  <c r="Y136" i="5"/>
  <c r="Y136" i="6" s="1"/>
  <c r="Y136" i="8" s="1"/>
  <c r="Z136" i="9" s="1"/>
  <c r="Y136" i="4"/>
  <c r="U169" i="6"/>
  <c r="U169" i="8" s="1"/>
  <c r="V169" i="9" s="1"/>
  <c r="X90" i="5"/>
  <c r="X90" i="4"/>
  <c r="W118" i="5"/>
  <c r="W118" i="6" s="1"/>
  <c r="W118" i="8" s="1"/>
  <c r="X118" i="9" s="1"/>
  <c r="W118" i="4"/>
  <c r="X148" i="3"/>
  <c r="V17" i="3"/>
  <c r="U66" i="4"/>
  <c r="U66" i="5"/>
  <c r="U66" i="6" s="1"/>
  <c r="U66" i="8" s="1"/>
  <c r="V66" i="9" s="1"/>
  <c r="X24" i="3"/>
  <c r="W111" i="5"/>
  <c r="W111" i="6" s="1"/>
  <c r="W111" i="8" s="1"/>
  <c r="X111" i="9" s="1"/>
  <c r="W111" i="4"/>
  <c r="W178" i="5"/>
  <c r="W178" i="6" s="1"/>
  <c r="W178" i="8" s="1"/>
  <c r="X178" i="9" s="1"/>
  <c r="W178" i="4"/>
  <c r="W145" i="5"/>
  <c r="W145" i="4"/>
  <c r="W181" i="5"/>
  <c r="W181" i="6" s="1"/>
  <c r="W181" i="8" s="1"/>
  <c r="X181" i="9" s="1"/>
  <c r="W181" i="4"/>
  <c r="Y2" i="3"/>
  <c r="AA155" i="6"/>
  <c r="AA85" i="6"/>
  <c r="AA132" i="6"/>
  <c r="AA164" i="6"/>
  <c r="AA89" i="6"/>
  <c r="AA135" i="6"/>
  <c r="AA40" i="6"/>
  <c r="AA97" i="6"/>
  <c r="AA185" i="6"/>
  <c r="AA151" i="6"/>
  <c r="AA8" i="6"/>
  <c r="AA94" i="6"/>
  <c r="AA184" i="6"/>
  <c r="AA123" i="6"/>
  <c r="AA196" i="6"/>
  <c r="AA101" i="6"/>
  <c r="AA91" i="6"/>
  <c r="AA61" i="6"/>
  <c r="AA142" i="6"/>
  <c r="AA20" i="6"/>
  <c r="AA88" i="6"/>
  <c r="AA69" i="6"/>
  <c r="Z177" i="5" l="1"/>
  <c r="Z177" i="6" s="1"/>
  <c r="Z177" i="8" s="1"/>
  <c r="Z177" i="4"/>
  <c r="W130" i="3"/>
  <c r="X74" i="3"/>
  <c r="X128" i="3"/>
  <c r="V169" i="3"/>
  <c r="Y4" i="3"/>
  <c r="W163" i="3"/>
  <c r="X56" i="3"/>
  <c r="W29" i="3"/>
  <c r="Y93" i="3"/>
  <c r="W129" i="3"/>
  <c r="Y55" i="3"/>
  <c r="Y15" i="3"/>
  <c r="X157" i="3"/>
  <c r="W82" i="5"/>
  <c r="W82" i="6" s="1"/>
  <c r="W82" i="8" s="1"/>
  <c r="X82" i="9" s="1"/>
  <c r="W82" i="4"/>
  <c r="X118" i="3"/>
  <c r="W195" i="3"/>
  <c r="X50" i="6"/>
  <c r="X50" i="8" s="1"/>
  <c r="Y50" i="9" s="1"/>
  <c r="W166" i="5"/>
  <c r="W166" i="4"/>
  <c r="X165" i="3"/>
  <c r="Y81" i="3"/>
  <c r="X133" i="5"/>
  <c r="X133" i="6" s="1"/>
  <c r="X133" i="8" s="1"/>
  <c r="Y133" i="9" s="1"/>
  <c r="X133" i="4"/>
  <c r="W16" i="5"/>
  <c r="W16" i="6" s="1"/>
  <c r="W16" i="8" s="1"/>
  <c r="X16" i="9" s="1"/>
  <c r="W16" i="4"/>
  <c r="X105" i="5"/>
  <c r="X105" i="6" s="1"/>
  <c r="X105" i="8" s="1"/>
  <c r="Y105" i="9" s="1"/>
  <c r="X105" i="4"/>
  <c r="W146" i="4"/>
  <c r="W146" i="5"/>
  <c r="W146" i="6" s="1"/>
  <c r="W146" i="8" s="1"/>
  <c r="X146" i="9" s="1"/>
  <c r="X13" i="5"/>
  <c r="X13" i="4"/>
  <c r="X168" i="5"/>
  <c r="X168" i="4"/>
  <c r="W106" i="3"/>
  <c r="Y27" i="3"/>
  <c r="U67" i="6"/>
  <c r="U67" i="8" s="1"/>
  <c r="V67" i="9" s="1"/>
  <c r="X148" i="5"/>
  <c r="X148" i="4"/>
  <c r="W104" i="5"/>
  <c r="W104" i="4"/>
  <c r="W188" i="6"/>
  <c r="W188" i="8" s="1"/>
  <c r="X188" i="9" s="1"/>
  <c r="Y108" i="3"/>
  <c r="W103" i="5"/>
  <c r="W103" i="6" s="1"/>
  <c r="W103" i="8" s="1"/>
  <c r="X103" i="9" s="1"/>
  <c r="W103" i="4"/>
  <c r="Y183" i="3"/>
  <c r="X59" i="3"/>
  <c r="Y193" i="3"/>
  <c r="Y121" i="3"/>
  <c r="W112" i="5"/>
  <c r="W112" i="6" s="1"/>
  <c r="W112" i="8" s="1"/>
  <c r="X112" i="9" s="1"/>
  <c r="W112" i="4"/>
  <c r="V12" i="6"/>
  <c r="V12" i="8" s="1"/>
  <c r="W12" i="9" s="1"/>
  <c r="X39" i="6"/>
  <c r="X39" i="8" s="1"/>
  <c r="Y39" i="9" s="1"/>
  <c r="W145" i="6"/>
  <c r="W145" i="8" s="1"/>
  <c r="X145" i="9" s="1"/>
  <c r="X32" i="5"/>
  <c r="X32" i="6" s="1"/>
  <c r="X32" i="8" s="1"/>
  <c r="Y32" i="9" s="1"/>
  <c r="X32" i="4"/>
  <c r="Y190" i="5"/>
  <c r="Y190" i="6" s="1"/>
  <c r="Y190" i="8" s="1"/>
  <c r="Z190" i="9" s="1"/>
  <c r="Y190" i="4"/>
  <c r="X71" i="4"/>
  <c r="X71" i="5"/>
  <c r="X84" i="6"/>
  <c r="X84" i="8" s="1"/>
  <c r="Y84" i="9" s="1"/>
  <c r="W138" i="5"/>
  <c r="W138" i="6" s="1"/>
  <c r="W138" i="8" s="1"/>
  <c r="X138" i="9" s="1"/>
  <c r="W138" i="4"/>
  <c r="X111" i="3"/>
  <c r="X150" i="3"/>
  <c r="X154" i="5"/>
  <c r="X154" i="6" s="1"/>
  <c r="X154" i="8" s="1"/>
  <c r="Y154" i="9" s="1"/>
  <c r="X154" i="4"/>
  <c r="W116" i="6"/>
  <c r="W116" i="8" s="1"/>
  <c r="X116" i="9" s="1"/>
  <c r="Y64" i="3"/>
  <c r="X30" i="3"/>
  <c r="Y19" i="3"/>
  <c r="Y75" i="4"/>
  <c r="Y75" i="5"/>
  <c r="Y75" i="6" s="1"/>
  <c r="Y75" i="8" s="1"/>
  <c r="Z75" i="9" s="1"/>
  <c r="Y42" i="3"/>
  <c r="X22" i="3"/>
  <c r="X87" i="4"/>
  <c r="X87" i="5"/>
  <c r="X80" i="5"/>
  <c r="X80" i="4"/>
  <c r="V51" i="4"/>
  <c r="V51" i="5"/>
  <c r="V51" i="6" s="1"/>
  <c r="V51" i="8" s="1"/>
  <c r="W51" i="9" s="1"/>
  <c r="X147" i="3"/>
  <c r="X201" i="4"/>
  <c r="X201" i="5"/>
  <c r="X131" i="5"/>
  <c r="X131" i="4"/>
  <c r="W186" i="3"/>
  <c r="V113" i="4"/>
  <c r="V113" i="5"/>
  <c r="X173" i="5"/>
  <c r="X173" i="6" s="1"/>
  <c r="X173" i="8" s="1"/>
  <c r="Y173" i="9" s="1"/>
  <c r="X173" i="4"/>
  <c r="X124" i="5"/>
  <c r="X124" i="6" s="1"/>
  <c r="X124" i="8" s="1"/>
  <c r="Y124" i="9" s="1"/>
  <c r="X124" i="4"/>
  <c r="W114" i="3"/>
  <c r="W34" i="3"/>
  <c r="X156" i="4"/>
  <c r="X156" i="5"/>
  <c r="X156" i="6" s="1"/>
  <c r="X156" i="8" s="1"/>
  <c r="Y156" i="9" s="1"/>
  <c r="X73" i="5"/>
  <c r="X73" i="6" s="1"/>
  <c r="X73" i="8" s="1"/>
  <c r="Y73" i="9" s="1"/>
  <c r="X73" i="4"/>
  <c r="W18" i="6"/>
  <c r="W18" i="8" s="1"/>
  <c r="X18" i="9" s="1"/>
  <c r="Y58" i="5"/>
  <c r="Y58" i="6" s="1"/>
  <c r="Y58" i="8" s="1"/>
  <c r="Z58" i="9" s="1"/>
  <c r="Y58" i="4"/>
  <c r="X24" i="5"/>
  <c r="X24" i="6" s="1"/>
  <c r="X24" i="8" s="1"/>
  <c r="Y24" i="9" s="1"/>
  <c r="X24" i="4"/>
  <c r="X92" i="6"/>
  <c r="X92" i="8" s="1"/>
  <c r="Y92" i="9" s="1"/>
  <c r="Y54" i="5"/>
  <c r="Y54" i="6" s="1"/>
  <c r="Y54" i="8" s="1"/>
  <c r="Z54" i="9" s="1"/>
  <c r="Y54" i="4"/>
  <c r="W48" i="5"/>
  <c r="W48" i="6" s="1"/>
  <c r="W48" i="8" s="1"/>
  <c r="X48" i="9" s="1"/>
  <c r="W48" i="4"/>
  <c r="Y52" i="3"/>
  <c r="X77" i="3"/>
  <c r="W45" i="4"/>
  <c r="W45" i="5"/>
  <c r="W45" i="6" s="1"/>
  <c r="W45" i="8" s="1"/>
  <c r="X45" i="9" s="1"/>
  <c r="X98" i="4"/>
  <c r="X98" i="5"/>
  <c r="X98" i="6" s="1"/>
  <c r="X98" i="8" s="1"/>
  <c r="Y98" i="9" s="1"/>
  <c r="Y152" i="5"/>
  <c r="Y152" i="4"/>
  <c r="X96" i="5"/>
  <c r="X96" i="4"/>
  <c r="X53" i="4"/>
  <c r="X53" i="5"/>
  <c r="Y70" i="5"/>
  <c r="Y70" i="6" s="1"/>
  <c r="Y70" i="8" s="1"/>
  <c r="Z70" i="9" s="1"/>
  <c r="Y70" i="4"/>
  <c r="W83" i="5"/>
  <c r="W83" i="6" s="1"/>
  <c r="W83" i="8" s="1"/>
  <c r="X83" i="9" s="1"/>
  <c r="W83" i="4"/>
  <c r="Y76" i="3"/>
  <c r="V66" i="3"/>
  <c r="Z136" i="3"/>
  <c r="W95" i="5"/>
  <c r="W95" i="6" s="1"/>
  <c r="W95" i="8" s="1"/>
  <c r="X95" i="9" s="1"/>
  <c r="W95" i="4"/>
  <c r="Z159" i="3"/>
  <c r="X23" i="4"/>
  <c r="X23" i="5"/>
  <c r="X23" i="6" s="1"/>
  <c r="X23" i="8" s="1"/>
  <c r="Y23" i="9" s="1"/>
  <c r="W47" i="6"/>
  <c r="W47" i="8" s="1"/>
  <c r="X47" i="9" s="1"/>
  <c r="W143" i="3"/>
  <c r="W167" i="6"/>
  <c r="W167" i="8" s="1"/>
  <c r="X167" i="9" s="1"/>
  <c r="W38" i="6"/>
  <c r="W38" i="8" s="1"/>
  <c r="X38" i="9" s="1"/>
  <c r="W3" i="5"/>
  <c r="W3" i="4"/>
  <c r="V99" i="5"/>
  <c r="V99" i="4"/>
  <c r="U65" i="4"/>
  <c r="U65" i="5"/>
  <c r="U65" i="6" s="1"/>
  <c r="U65" i="8" s="1"/>
  <c r="V65" i="9" s="1"/>
  <c r="X134" i="3"/>
  <c r="X178" i="3"/>
  <c r="W57" i="5"/>
  <c r="W57" i="6" s="1"/>
  <c r="W57" i="8" s="1"/>
  <c r="X57" i="9" s="1"/>
  <c r="W57" i="4"/>
  <c r="W100" i="6"/>
  <c r="W100" i="8" s="1"/>
  <c r="X100" i="9" s="1"/>
  <c r="X160" i="5"/>
  <c r="X160" i="6" s="1"/>
  <c r="X160" i="8" s="1"/>
  <c r="Y160" i="9" s="1"/>
  <c r="X160" i="4"/>
  <c r="Y179" i="3"/>
  <c r="X68" i="3"/>
  <c r="V115" i="5"/>
  <c r="V115" i="6" s="1"/>
  <c r="V115" i="8" s="1"/>
  <c r="W115" i="9" s="1"/>
  <c r="V115" i="4"/>
  <c r="X127" i="3"/>
  <c r="Y141" i="3"/>
  <c r="W122" i="6"/>
  <c r="W122" i="8" s="1"/>
  <c r="X122" i="9" s="1"/>
  <c r="Z72" i="3"/>
  <c r="X78" i="6"/>
  <c r="X78" i="8" s="1"/>
  <c r="Y78" i="9" s="1"/>
  <c r="X6" i="4"/>
  <c r="X6" i="5"/>
  <c r="X6" i="6" s="1"/>
  <c r="X6" i="8" s="1"/>
  <c r="Y6" i="9" s="1"/>
  <c r="W36" i="5"/>
  <c r="W36" i="4"/>
  <c r="X63" i="3"/>
  <c r="W198" i="5"/>
  <c r="W198" i="6" s="1"/>
  <c r="W198" i="8" s="1"/>
  <c r="X198" i="9" s="1"/>
  <c r="W198" i="4"/>
  <c r="Y199" i="3"/>
  <c r="Y14" i="6"/>
  <c r="Y14" i="8" s="1"/>
  <c r="Z14" i="9" s="1"/>
  <c r="W117" i="3"/>
  <c r="W102" i="4"/>
  <c r="W102" i="5"/>
  <c r="X181" i="3"/>
  <c r="X35" i="3"/>
  <c r="X62" i="4"/>
  <c r="X62" i="5"/>
  <c r="X62" i="6" s="1"/>
  <c r="X62" i="8" s="1"/>
  <c r="Y62" i="9" s="1"/>
  <c r="Y37" i="3"/>
  <c r="X175" i="4"/>
  <c r="X175" i="5"/>
  <c r="X175" i="6" s="1"/>
  <c r="X175" i="8" s="1"/>
  <c r="Y175" i="9" s="1"/>
  <c r="X109" i="3"/>
  <c r="X90" i="6"/>
  <c r="X90" i="8" s="1"/>
  <c r="Y90" i="9" s="1"/>
  <c r="Z21" i="6"/>
  <c r="Z21" i="8" s="1"/>
  <c r="Z10" i="4"/>
  <c r="Z10" i="5"/>
  <c r="Z10" i="6" s="1"/>
  <c r="Z10" i="8" s="1"/>
  <c r="Y149" i="3"/>
  <c r="X197" i="4"/>
  <c r="X197" i="5"/>
  <c r="Y28" i="3"/>
  <c r="W172" i="4"/>
  <c r="W172" i="5"/>
  <c r="X46" i="3"/>
  <c r="X11" i="3"/>
  <c r="Y26" i="3"/>
  <c r="Y125" i="3"/>
  <c r="V194" i="6"/>
  <c r="V194" i="8" s="1"/>
  <c r="W194" i="9" s="1"/>
  <c r="Y144" i="3"/>
  <c r="V126" i="4"/>
  <c r="V126" i="5"/>
  <c r="Y119" i="3"/>
  <c r="X192" i="5"/>
  <c r="X192" i="6" s="1"/>
  <c r="X192" i="8" s="1"/>
  <c r="Y192" i="9" s="1"/>
  <c r="X192" i="4"/>
  <c r="X44" i="5"/>
  <c r="X44" i="6" s="1"/>
  <c r="X44" i="8" s="1"/>
  <c r="Y44" i="9" s="1"/>
  <c r="X44" i="4"/>
  <c r="X174" i="3"/>
  <c r="Y182" i="5"/>
  <c r="Y182" i="4"/>
  <c r="X41" i="4"/>
  <c r="X41" i="5"/>
  <c r="X41" i="6" s="1"/>
  <c r="X41" i="8" s="1"/>
  <c r="Y41" i="9" s="1"/>
  <c r="X162" i="5"/>
  <c r="X162" i="6" s="1"/>
  <c r="X162" i="8" s="1"/>
  <c r="Y162" i="9" s="1"/>
  <c r="X162" i="4"/>
  <c r="X191" i="5"/>
  <c r="X191" i="6" s="1"/>
  <c r="X191" i="8" s="1"/>
  <c r="Y191" i="9" s="1"/>
  <c r="X191" i="4"/>
  <c r="V171" i="4"/>
  <c r="V171" i="5"/>
  <c r="V171" i="6" s="1"/>
  <c r="V171" i="8" s="1"/>
  <c r="W171" i="9" s="1"/>
  <c r="Y187" i="3"/>
  <c r="W139" i="3"/>
  <c r="Y189" i="4"/>
  <c r="Y189" i="5"/>
  <c r="Y189" i="6" s="1"/>
  <c r="Y189" i="8" s="1"/>
  <c r="Z189" i="9" s="1"/>
  <c r="X170" i="3"/>
  <c r="X5" i="5"/>
  <c r="X5" i="6" s="1"/>
  <c r="X5" i="8" s="1"/>
  <c r="Y5" i="9" s="1"/>
  <c r="X5" i="4"/>
  <c r="W43" i="5"/>
  <c r="W43" i="4"/>
  <c r="X25" i="3"/>
  <c r="X49" i="4"/>
  <c r="X49" i="5"/>
  <c r="X49" i="6" s="1"/>
  <c r="X49" i="8" s="1"/>
  <c r="Y49" i="9" s="1"/>
  <c r="Y33" i="5"/>
  <c r="Y33" i="6" s="1"/>
  <c r="Y33" i="8" s="1"/>
  <c r="Z33" i="9" s="1"/>
  <c r="Y33" i="4"/>
  <c r="Y79" i="3"/>
  <c r="V17" i="5"/>
  <c r="V17" i="4"/>
  <c r="X86" i="5"/>
  <c r="X86" i="6" s="1"/>
  <c r="X86" i="8" s="1"/>
  <c r="Y86" i="9" s="1"/>
  <c r="X86" i="4"/>
  <c r="Y137" i="4"/>
  <c r="Y137" i="5"/>
  <c r="W200" i="3"/>
  <c r="X158" i="4"/>
  <c r="X158" i="5"/>
  <c r="Y180" i="5"/>
  <c r="Y180" i="6" s="1"/>
  <c r="Y180" i="8" s="1"/>
  <c r="Z180" i="9" s="1"/>
  <c r="Y180" i="4"/>
  <c r="Z60" i="3"/>
  <c r="X31" i="6"/>
  <c r="X31" i="8" s="1"/>
  <c r="Y31" i="9" s="1"/>
  <c r="Z7" i="5"/>
  <c r="Z7" i="6" s="1"/>
  <c r="Z7" i="8" s="1"/>
  <c r="Z7" i="4"/>
  <c r="Y153" i="4"/>
  <c r="Y153" i="5"/>
  <c r="Y153" i="6" s="1"/>
  <c r="Y153" i="8" s="1"/>
  <c r="Z153" i="9" s="1"/>
  <c r="W161" i="5"/>
  <c r="W161" i="6" s="1"/>
  <c r="W161" i="8" s="1"/>
  <c r="X161" i="9" s="1"/>
  <c r="W161" i="4"/>
  <c r="Y2" i="4"/>
  <c r="Y2" i="5"/>
  <c r="Y2" i="6" s="1"/>
  <c r="Y2" i="8" s="1"/>
  <c r="Z2" i="9" s="1"/>
  <c r="AA177" i="3" l="1"/>
  <c r="AA177" i="9" s="1"/>
  <c r="Y31" i="3"/>
  <c r="X145" i="3"/>
  <c r="Y78" i="3"/>
  <c r="Y39" i="3"/>
  <c r="Y90" i="3"/>
  <c r="W12" i="3"/>
  <c r="V67" i="3"/>
  <c r="Y92" i="3"/>
  <c r="X38" i="3"/>
  <c r="X122" i="3"/>
  <c r="X116" i="3"/>
  <c r="X18" i="3"/>
  <c r="X100" i="3"/>
  <c r="Y50" i="3"/>
  <c r="Y6" i="3"/>
  <c r="Y133" i="3"/>
  <c r="Y162" i="3"/>
  <c r="X109" i="5"/>
  <c r="X109" i="6" s="1"/>
  <c r="X109" i="8" s="1"/>
  <c r="Y109" i="9" s="1"/>
  <c r="X109" i="4"/>
  <c r="X178" i="4"/>
  <c r="X178" i="5"/>
  <c r="X95" i="3"/>
  <c r="X77" i="5"/>
  <c r="X77" i="4"/>
  <c r="Y24" i="3"/>
  <c r="W114" i="5"/>
  <c r="W114" i="6" s="1"/>
  <c r="W114" i="8" s="1"/>
  <c r="X114" i="9" s="1"/>
  <c r="W114" i="4"/>
  <c r="X147" i="4"/>
  <c r="X147" i="5"/>
  <c r="Y121" i="5"/>
  <c r="Y121" i="6" s="1"/>
  <c r="Y121" i="8" s="1"/>
  <c r="Z121" i="9" s="1"/>
  <c r="Y121" i="4"/>
  <c r="W104" i="6"/>
  <c r="W104" i="8" s="1"/>
  <c r="X104" i="9" s="1"/>
  <c r="W106" i="4"/>
  <c r="W106" i="5"/>
  <c r="W106" i="6" s="1"/>
  <c r="W106" i="8" s="1"/>
  <c r="X106" i="9" s="1"/>
  <c r="Y81" i="5"/>
  <c r="Y81" i="6" s="1"/>
  <c r="Y81" i="8" s="1"/>
  <c r="Z81" i="9" s="1"/>
  <c r="Y81" i="4"/>
  <c r="X118" i="5"/>
  <c r="X118" i="6" s="1"/>
  <c r="X118" i="8" s="1"/>
  <c r="Y118" i="9" s="1"/>
  <c r="X118" i="4"/>
  <c r="X161" i="3"/>
  <c r="W200" i="4"/>
  <c r="W200" i="5"/>
  <c r="W200" i="6" s="1"/>
  <c r="W200" i="8" s="1"/>
  <c r="X200" i="9" s="1"/>
  <c r="Y175" i="3"/>
  <c r="W117" i="5"/>
  <c r="W117" i="6" s="1"/>
  <c r="W117" i="8" s="1"/>
  <c r="X117" i="9" s="1"/>
  <c r="W117" i="4"/>
  <c r="Y19" i="4"/>
  <c r="Y19" i="5"/>
  <c r="Y19" i="6" s="1"/>
  <c r="Y19" i="8" s="1"/>
  <c r="Z19" i="9" s="1"/>
  <c r="Z190" i="3"/>
  <c r="Y55" i="5"/>
  <c r="Y55" i="6" s="1"/>
  <c r="Y55" i="8" s="1"/>
  <c r="Z55" i="9" s="1"/>
  <c r="Y55" i="4"/>
  <c r="Y4" i="5"/>
  <c r="Y4" i="6" s="1"/>
  <c r="Y4" i="8" s="1"/>
  <c r="Z4" i="9" s="1"/>
  <c r="Y4" i="4"/>
  <c r="Z153" i="3"/>
  <c r="Y137" i="6"/>
  <c r="Y137" i="8" s="1"/>
  <c r="Z137" i="9" s="1"/>
  <c r="Z70" i="3"/>
  <c r="Y52" i="5"/>
  <c r="Y52" i="6" s="1"/>
  <c r="Y52" i="8" s="1"/>
  <c r="Z52" i="9" s="1"/>
  <c r="Y52" i="4"/>
  <c r="W51" i="3"/>
  <c r="X148" i="6"/>
  <c r="X148" i="8" s="1"/>
  <c r="Y148" i="9" s="1"/>
  <c r="X168" i="6"/>
  <c r="X168" i="8" s="1"/>
  <c r="Y168" i="9" s="1"/>
  <c r="X165" i="4"/>
  <c r="X165" i="5"/>
  <c r="Z75" i="3"/>
  <c r="X83" i="3"/>
  <c r="X174" i="5"/>
  <c r="X174" i="4"/>
  <c r="X167" i="3"/>
  <c r="X150" i="4"/>
  <c r="X150" i="5"/>
  <c r="X150" i="6" s="1"/>
  <c r="X150" i="8" s="1"/>
  <c r="Y150" i="9" s="1"/>
  <c r="Y199" i="5"/>
  <c r="Y199" i="4"/>
  <c r="X80" i="6"/>
  <c r="X80" i="8" s="1"/>
  <c r="Y80" i="9" s="1"/>
  <c r="Z33" i="3"/>
  <c r="Y64" i="5"/>
  <c r="Y64" i="6" s="1"/>
  <c r="Y64" i="8" s="1"/>
  <c r="Z64" i="9" s="1"/>
  <c r="Y64" i="4"/>
  <c r="X59" i="4"/>
  <c r="X59" i="5"/>
  <c r="X59" i="6" s="1"/>
  <c r="X59" i="8" s="1"/>
  <c r="Y59" i="9" s="1"/>
  <c r="AA7" i="3"/>
  <c r="AA7" i="9" s="1"/>
  <c r="V17" i="6"/>
  <c r="V17" i="8" s="1"/>
  <c r="W17" i="9" s="1"/>
  <c r="Y49" i="3"/>
  <c r="W139" i="5"/>
  <c r="W139" i="4"/>
  <c r="Y44" i="3"/>
  <c r="Y26" i="5"/>
  <c r="Y26" i="6" s="1"/>
  <c r="Y26" i="8" s="1"/>
  <c r="Z26" i="9" s="1"/>
  <c r="Y26" i="4"/>
  <c r="X198" i="3"/>
  <c r="Y179" i="5"/>
  <c r="Y179" i="4"/>
  <c r="V65" i="3"/>
  <c r="X96" i="6"/>
  <c r="X96" i="8" s="1"/>
  <c r="Y96" i="9" s="1"/>
  <c r="V113" i="6"/>
  <c r="V113" i="8" s="1"/>
  <c r="W113" i="9" s="1"/>
  <c r="X138" i="3"/>
  <c r="W129" i="5"/>
  <c r="W129" i="6" s="1"/>
  <c r="W129" i="8" s="1"/>
  <c r="X129" i="9" s="1"/>
  <c r="W129" i="4"/>
  <c r="X128" i="5"/>
  <c r="X128" i="6" s="1"/>
  <c r="X128" i="8" s="1"/>
  <c r="Y128" i="9" s="1"/>
  <c r="X128" i="4"/>
  <c r="W102" i="6"/>
  <c r="W102" i="8" s="1"/>
  <c r="X102" i="9" s="1"/>
  <c r="Z159" i="4"/>
  <c r="Z159" i="5"/>
  <c r="X188" i="3"/>
  <c r="Y182" i="6"/>
  <c r="Y182" i="8" s="1"/>
  <c r="Z182" i="9" s="1"/>
  <c r="W163" i="5"/>
  <c r="W163" i="6" s="1"/>
  <c r="W163" i="8" s="1"/>
  <c r="X163" i="9" s="1"/>
  <c r="W163" i="4"/>
  <c r="Y41" i="3"/>
  <c r="Z189" i="3"/>
  <c r="Y28" i="4"/>
  <c r="Y28" i="5"/>
  <c r="Y28" i="6" s="1"/>
  <c r="Y28" i="8" s="1"/>
  <c r="Z28" i="9" s="1"/>
  <c r="X48" i="3"/>
  <c r="X111" i="4"/>
  <c r="X111" i="5"/>
  <c r="X111" i="6" s="1"/>
  <c r="X111" i="8" s="1"/>
  <c r="Y111" i="9" s="1"/>
  <c r="X87" i="6"/>
  <c r="X87" i="8" s="1"/>
  <c r="Y87" i="9" s="1"/>
  <c r="Y149" i="5"/>
  <c r="Y149" i="6" s="1"/>
  <c r="Y149" i="8" s="1"/>
  <c r="Z149" i="9" s="1"/>
  <c r="Y149" i="4"/>
  <c r="Y73" i="3"/>
  <c r="Y183" i="5"/>
  <c r="Y183" i="4"/>
  <c r="Y105" i="3"/>
  <c r="W3" i="6"/>
  <c r="W3" i="8" s="1"/>
  <c r="X3" i="9" s="1"/>
  <c r="W115" i="3"/>
  <c r="Z136" i="5"/>
  <c r="Z136" i="6" s="1"/>
  <c r="Z136" i="8" s="1"/>
  <c r="Z136" i="4"/>
  <c r="X30" i="5"/>
  <c r="X30" i="4"/>
  <c r="V169" i="4"/>
  <c r="V169" i="5"/>
  <c r="X53" i="6"/>
  <c r="X53" i="8" s="1"/>
  <c r="Y53" i="9" s="1"/>
  <c r="Y193" i="5"/>
  <c r="Y193" i="6" s="1"/>
  <c r="Y193" i="8" s="1"/>
  <c r="Z193" i="9" s="1"/>
  <c r="Y193" i="4"/>
  <c r="Y86" i="3"/>
  <c r="W143" i="5"/>
  <c r="W143" i="6" s="1"/>
  <c r="W143" i="8" s="1"/>
  <c r="X143" i="9" s="1"/>
  <c r="W143" i="4"/>
  <c r="Y192" i="3"/>
  <c r="X11" i="5"/>
  <c r="X11" i="4"/>
  <c r="AA10" i="3"/>
  <c r="AA10" i="9" s="1"/>
  <c r="X35" i="4"/>
  <c r="X35" i="5"/>
  <c r="X35" i="6" s="1"/>
  <c r="X35" i="8" s="1"/>
  <c r="Y35" i="9" s="1"/>
  <c r="X63" i="5"/>
  <c r="X63" i="4"/>
  <c r="Y141" i="5"/>
  <c r="Y141" i="6" s="1"/>
  <c r="Y141" i="8" s="1"/>
  <c r="Z141" i="9" s="1"/>
  <c r="Y141" i="4"/>
  <c r="Y160" i="3"/>
  <c r="Y152" i="6"/>
  <c r="Y152" i="8" s="1"/>
  <c r="Z152" i="9" s="1"/>
  <c r="X22" i="4"/>
  <c r="X22" i="5"/>
  <c r="X22" i="6" s="1"/>
  <c r="X22" i="8" s="1"/>
  <c r="Y22" i="9" s="1"/>
  <c r="W166" i="6"/>
  <c r="W166" i="8" s="1"/>
  <c r="X166" i="9" s="1"/>
  <c r="Y93" i="5"/>
  <c r="Y93" i="6" s="1"/>
  <c r="Y93" i="8" s="1"/>
  <c r="Z93" i="9" s="1"/>
  <c r="Y93" i="4"/>
  <c r="X74" i="5"/>
  <c r="X74" i="6" s="1"/>
  <c r="X74" i="8" s="1"/>
  <c r="Y74" i="9" s="1"/>
  <c r="X74" i="4"/>
  <c r="Y144" i="4"/>
  <c r="Y144" i="5"/>
  <c r="Y144" i="6" s="1"/>
  <c r="Y144" i="8" s="1"/>
  <c r="Z144" i="9" s="1"/>
  <c r="W194" i="3"/>
  <c r="Y124" i="3"/>
  <c r="Z58" i="3"/>
  <c r="Y37" i="5"/>
  <c r="Y37" i="6" s="1"/>
  <c r="Y37" i="8" s="1"/>
  <c r="Z37" i="9" s="1"/>
  <c r="Y37" i="4"/>
  <c r="X82" i="3"/>
  <c r="Y187" i="5"/>
  <c r="Y187" i="4"/>
  <c r="X47" i="3"/>
  <c r="Y98" i="3"/>
  <c r="Y156" i="3"/>
  <c r="W186" i="5"/>
  <c r="W186" i="6" s="1"/>
  <c r="W186" i="8" s="1"/>
  <c r="X186" i="9" s="1"/>
  <c r="W186" i="4"/>
  <c r="Y154" i="3"/>
  <c r="Y84" i="3"/>
  <c r="X103" i="3"/>
  <c r="X16" i="3"/>
  <c r="Y191" i="3"/>
  <c r="X127" i="5"/>
  <c r="X127" i="6" s="1"/>
  <c r="X127" i="8" s="1"/>
  <c r="Y127" i="9" s="1"/>
  <c r="X127" i="4"/>
  <c r="Y5" i="3"/>
  <c r="Z14" i="3"/>
  <c r="Y125" i="5"/>
  <c r="Y125" i="6" s="1"/>
  <c r="Y125" i="8" s="1"/>
  <c r="Z125" i="9" s="1"/>
  <c r="Y125" i="4"/>
  <c r="X68" i="5"/>
  <c r="X68" i="6" s="1"/>
  <c r="X68" i="8" s="1"/>
  <c r="Y68" i="9" s="1"/>
  <c r="X68" i="4"/>
  <c r="V66" i="5"/>
  <c r="V66" i="6" s="1"/>
  <c r="V66" i="8" s="1"/>
  <c r="W66" i="9" s="1"/>
  <c r="V66" i="4"/>
  <c r="Z60" i="5"/>
  <c r="Z60" i="6" s="1"/>
  <c r="Z60" i="8" s="1"/>
  <c r="Z60" i="4"/>
  <c r="X25" i="5"/>
  <c r="X25" i="6" s="1"/>
  <c r="X25" i="8" s="1"/>
  <c r="Y25" i="9" s="1"/>
  <c r="X25" i="4"/>
  <c r="W171" i="3"/>
  <c r="Y119" i="5"/>
  <c r="Y119" i="6" s="1"/>
  <c r="Y119" i="8" s="1"/>
  <c r="Z119" i="9" s="1"/>
  <c r="Y119" i="4"/>
  <c r="X46" i="4"/>
  <c r="X46" i="5"/>
  <c r="AA21" i="3"/>
  <c r="AA21" i="9" s="1"/>
  <c r="V99" i="6"/>
  <c r="V99" i="8" s="1"/>
  <c r="W99" i="9" s="1"/>
  <c r="Y23" i="3"/>
  <c r="Z54" i="3"/>
  <c r="Y42" i="4"/>
  <c r="Y42" i="5"/>
  <c r="Y42" i="6" s="1"/>
  <c r="Y42" i="8" s="1"/>
  <c r="Z42" i="9" s="1"/>
  <c r="X71" i="6"/>
  <c r="X71" i="8" s="1"/>
  <c r="Y71" i="9" s="1"/>
  <c r="X157" i="5"/>
  <c r="X157" i="6" s="1"/>
  <c r="X157" i="8" s="1"/>
  <c r="Y157" i="9" s="1"/>
  <c r="X157" i="4"/>
  <c r="W29" i="5"/>
  <c r="W29" i="6" s="1"/>
  <c r="W29" i="8" s="1"/>
  <c r="X29" i="9" s="1"/>
  <c r="W29" i="4"/>
  <c r="X57" i="3"/>
  <c r="W34" i="5"/>
  <c r="W34" i="6" s="1"/>
  <c r="W34" i="8" s="1"/>
  <c r="X34" i="9" s="1"/>
  <c r="W34" i="4"/>
  <c r="Y32" i="3"/>
  <c r="Y79" i="5"/>
  <c r="Y79" i="6" s="1"/>
  <c r="Y79" i="8" s="1"/>
  <c r="Z79" i="9" s="1"/>
  <c r="Y79" i="4"/>
  <c r="Z72" i="5"/>
  <c r="Z72" i="6" s="1"/>
  <c r="Z72" i="8" s="1"/>
  <c r="Z72" i="4"/>
  <c r="X197" i="6"/>
  <c r="X197" i="8" s="1"/>
  <c r="Y197" i="9" s="1"/>
  <c r="Y173" i="3"/>
  <c r="Y62" i="3"/>
  <c r="V126" i="6"/>
  <c r="V126" i="8" s="1"/>
  <c r="W126" i="9" s="1"/>
  <c r="W172" i="6"/>
  <c r="W172" i="8" s="1"/>
  <c r="X172" i="9" s="1"/>
  <c r="Y76" i="4"/>
  <c r="Y76" i="5"/>
  <c r="Y76" i="6" s="1"/>
  <c r="Y76" i="8" s="1"/>
  <c r="Z76" i="9" s="1"/>
  <c r="X131" i="6"/>
  <c r="X131" i="8" s="1"/>
  <c r="Y131" i="9" s="1"/>
  <c r="Y108" i="4"/>
  <c r="Y108" i="5"/>
  <c r="Y108" i="6" s="1"/>
  <c r="Y108" i="8" s="1"/>
  <c r="Z108" i="9" s="1"/>
  <c r="X158" i="6"/>
  <c r="X158" i="8" s="1"/>
  <c r="Y158" i="9" s="1"/>
  <c r="W195" i="5"/>
  <c r="W195" i="6" s="1"/>
  <c r="W195" i="8" s="1"/>
  <c r="X195" i="9" s="1"/>
  <c r="W195" i="4"/>
  <c r="X170" i="5"/>
  <c r="X170" i="6" s="1"/>
  <c r="X170" i="8" s="1"/>
  <c r="Y170" i="9" s="1"/>
  <c r="X170" i="4"/>
  <c r="X13" i="6"/>
  <c r="X13" i="8" s="1"/>
  <c r="Y13" i="9" s="1"/>
  <c r="X134" i="5"/>
  <c r="X134" i="4"/>
  <c r="X146" i="3"/>
  <c r="Z180" i="3"/>
  <c r="W43" i="6"/>
  <c r="W43" i="8" s="1"/>
  <c r="X43" i="9" s="1"/>
  <c r="X181" i="5"/>
  <c r="X181" i="6" s="1"/>
  <c r="X181" i="8" s="1"/>
  <c r="Y181" i="9" s="1"/>
  <c r="X181" i="4"/>
  <c r="W36" i="6"/>
  <c r="W36" i="8" s="1"/>
  <c r="X36" i="9" s="1"/>
  <c r="X45" i="3"/>
  <c r="X201" i="6"/>
  <c r="X201" i="8" s="1"/>
  <c r="Y201" i="9" s="1"/>
  <c r="X112" i="3"/>
  <c r="Y27" i="5"/>
  <c r="Y27" i="6" s="1"/>
  <c r="Y27" i="8" s="1"/>
  <c r="Z27" i="9" s="1"/>
  <c r="Y27" i="4"/>
  <c r="Y15" i="5"/>
  <c r="Y15" i="6" s="1"/>
  <c r="Y15" i="8" s="1"/>
  <c r="Z15" i="9" s="1"/>
  <c r="Y15" i="4"/>
  <c r="X56" i="5"/>
  <c r="X56" i="4"/>
  <c r="W130" i="4"/>
  <c r="W130" i="5"/>
  <c r="W130" i="6" s="1"/>
  <c r="W130" i="8" s="1"/>
  <c r="X130" i="9" s="1"/>
  <c r="Z2" i="3"/>
  <c r="Z2" i="4" s="1"/>
  <c r="M178" i="1" l="1"/>
  <c r="AA177" i="5"/>
  <c r="AA177" i="6" s="1"/>
  <c r="X43" i="3"/>
  <c r="Y131" i="3"/>
  <c r="Z137" i="3"/>
  <c r="X172" i="3"/>
  <c r="X102" i="3"/>
  <c r="Y80" i="3"/>
  <c r="Y148" i="3"/>
  <c r="Y158" i="3"/>
  <c r="Y13" i="3"/>
  <c r="X104" i="3"/>
  <c r="Y197" i="3"/>
  <c r="Y201" i="3"/>
  <c r="Y96" i="3"/>
  <c r="Y87" i="3"/>
  <c r="W99" i="3"/>
  <c r="Y71" i="3"/>
  <c r="W113" i="3"/>
  <c r="W17" i="3"/>
  <c r="X165" i="6"/>
  <c r="X165" i="8" s="1"/>
  <c r="Y165" i="9" s="1"/>
  <c r="Z108" i="3"/>
  <c r="X103" i="5"/>
  <c r="X103" i="4"/>
  <c r="W171" i="5"/>
  <c r="W171" i="6" s="1"/>
  <c r="W171" i="8" s="1"/>
  <c r="X171" i="9" s="1"/>
  <c r="W171" i="4"/>
  <c r="Y150" i="3"/>
  <c r="Y181" i="3"/>
  <c r="Z153" i="4"/>
  <c r="Z153" i="5"/>
  <c r="Z153" i="6" s="1"/>
  <c r="Z153" i="8" s="1"/>
  <c r="AA7" i="5"/>
  <c r="M8" i="1"/>
  <c r="Y162" i="5"/>
  <c r="Y162" i="6" s="1"/>
  <c r="Y162" i="8" s="1"/>
  <c r="Z162" i="9" s="1"/>
  <c r="Y162" i="4"/>
  <c r="Y154" i="5"/>
  <c r="Y154" i="6" s="1"/>
  <c r="Y154" i="8" s="1"/>
  <c r="Z154" i="9" s="1"/>
  <c r="Y154" i="4"/>
  <c r="Y179" i="6"/>
  <c r="Y179" i="8" s="1"/>
  <c r="Z179" i="9" s="1"/>
  <c r="Z76" i="3"/>
  <c r="Y170" i="3"/>
  <c r="Y62" i="4"/>
  <c r="Y62" i="5"/>
  <c r="X57" i="5"/>
  <c r="X57" i="6" s="1"/>
  <c r="X57" i="8" s="1"/>
  <c r="Y57" i="9" s="1"/>
  <c r="X57" i="4"/>
  <c r="Y23" i="5"/>
  <c r="Y23" i="6" s="1"/>
  <c r="Y23" i="8" s="1"/>
  <c r="Z23" i="9" s="1"/>
  <c r="Y23" i="4"/>
  <c r="Y5" i="5"/>
  <c r="Y5" i="6" s="1"/>
  <c r="Y5" i="8" s="1"/>
  <c r="Z5" i="9" s="1"/>
  <c r="Y5" i="4"/>
  <c r="X82" i="5"/>
  <c r="X82" i="6" s="1"/>
  <c r="X82" i="8" s="1"/>
  <c r="Y82" i="9" s="1"/>
  <c r="X82" i="4"/>
  <c r="Z141" i="3"/>
  <c r="Y86" i="4"/>
  <c r="Y86" i="5"/>
  <c r="Y86" i="6" s="1"/>
  <c r="Y86" i="8" s="1"/>
  <c r="Z86" i="9" s="1"/>
  <c r="Y41" i="4"/>
  <c r="Y41" i="5"/>
  <c r="Y41" i="6" s="1"/>
  <c r="Y41" i="8" s="1"/>
  <c r="Z41" i="9" s="1"/>
  <c r="X129" i="3"/>
  <c r="W51" i="5"/>
  <c r="W51" i="4"/>
  <c r="X114" i="3"/>
  <c r="Y199" i="6"/>
  <c r="Y199" i="8" s="1"/>
  <c r="Z199" i="9" s="1"/>
  <c r="Z79" i="3"/>
  <c r="Y124" i="5"/>
  <c r="Y124" i="6" s="1"/>
  <c r="Y124" i="8" s="1"/>
  <c r="Z124" i="9" s="1"/>
  <c r="Y124" i="4"/>
  <c r="Y192" i="5"/>
  <c r="Y192" i="6" s="1"/>
  <c r="Y192" i="8" s="1"/>
  <c r="Z192" i="9" s="1"/>
  <c r="Y192" i="4"/>
  <c r="W194" i="5"/>
  <c r="W194" i="6" s="1"/>
  <c r="W194" i="8" s="1"/>
  <c r="X194" i="9" s="1"/>
  <c r="W194" i="4"/>
  <c r="Y90" i="4"/>
  <c r="Y90" i="5"/>
  <c r="Z54" i="5"/>
  <c r="Z54" i="6" s="1"/>
  <c r="Z54" i="8" s="1"/>
  <c r="Z54" i="4"/>
  <c r="X167" i="5"/>
  <c r="X167" i="6" s="1"/>
  <c r="X167" i="8" s="1"/>
  <c r="Y167" i="9" s="1"/>
  <c r="X167" i="4"/>
  <c r="Y160" i="5"/>
  <c r="Y160" i="6" s="1"/>
  <c r="Y160" i="8" s="1"/>
  <c r="Z160" i="9" s="1"/>
  <c r="Y160" i="4"/>
  <c r="X112" i="4"/>
  <c r="X112" i="5"/>
  <c r="X112" i="6" s="1"/>
  <c r="X112" i="8" s="1"/>
  <c r="Y112" i="9" s="1"/>
  <c r="Y156" i="4"/>
  <c r="Y156" i="5"/>
  <c r="Y74" i="3"/>
  <c r="X3" i="3"/>
  <c r="Z64" i="3"/>
  <c r="Z55" i="3"/>
  <c r="X161" i="5"/>
  <c r="X161" i="6" s="1"/>
  <c r="X161" i="8" s="1"/>
  <c r="Y161" i="9" s="1"/>
  <c r="X161" i="4"/>
  <c r="Y133" i="5"/>
  <c r="Y133" i="4"/>
  <c r="Y92" i="5"/>
  <c r="Y92" i="4"/>
  <c r="Z119" i="3"/>
  <c r="Y168" i="3"/>
  <c r="AA136" i="3"/>
  <c r="AA136" i="9" s="1"/>
  <c r="Z189" i="5"/>
  <c r="Z189" i="6" s="1"/>
  <c r="Z189" i="8" s="1"/>
  <c r="Z189" i="4"/>
  <c r="Y175" i="4"/>
  <c r="Y175" i="5"/>
  <c r="Y175" i="6" s="1"/>
  <c r="Y175" i="8" s="1"/>
  <c r="Z175" i="9" s="1"/>
  <c r="AA60" i="3"/>
  <c r="AA60" i="9" s="1"/>
  <c r="Y128" i="3"/>
  <c r="X186" i="3"/>
  <c r="X174" i="6"/>
  <c r="X174" i="8" s="1"/>
  <c r="Y174" i="9" s="1"/>
  <c r="Z180" i="5"/>
  <c r="Z180" i="6" s="1"/>
  <c r="Z180" i="8" s="1"/>
  <c r="Z180" i="4"/>
  <c r="Y173" i="5"/>
  <c r="Y173" i="4"/>
  <c r="X29" i="3"/>
  <c r="W66" i="3"/>
  <c r="Z37" i="3"/>
  <c r="X63" i="6"/>
  <c r="X63" i="8" s="1"/>
  <c r="Y63" i="9" s="1"/>
  <c r="Z193" i="3"/>
  <c r="X163" i="3"/>
  <c r="Z26" i="3"/>
  <c r="Y24" i="4"/>
  <c r="Y24" i="5"/>
  <c r="Y78" i="5"/>
  <c r="Y78" i="4"/>
  <c r="Y22" i="3"/>
  <c r="Y109" i="3"/>
  <c r="Z152" i="3"/>
  <c r="Z15" i="3"/>
  <c r="Z14" i="4"/>
  <c r="Z14" i="5"/>
  <c r="W115" i="4"/>
  <c r="W115" i="5"/>
  <c r="W115" i="6" s="1"/>
  <c r="W115" i="8" s="1"/>
  <c r="X115" i="9" s="1"/>
  <c r="Z27" i="3"/>
  <c r="Z4" i="3"/>
  <c r="Y127" i="3"/>
  <c r="Z93" i="3"/>
  <c r="Y35" i="3"/>
  <c r="Y53" i="3"/>
  <c r="X138" i="5"/>
  <c r="X138" i="4"/>
  <c r="Z33" i="5"/>
  <c r="Z33" i="6" s="1"/>
  <c r="Z33" i="8" s="1"/>
  <c r="Z33" i="4"/>
  <c r="X83" i="4"/>
  <c r="X83" i="5"/>
  <c r="X83" i="6" s="1"/>
  <c r="X83" i="8" s="1"/>
  <c r="Y83" i="9" s="1"/>
  <c r="Z52" i="3"/>
  <c r="Y118" i="3"/>
  <c r="Y6" i="5"/>
  <c r="Y6" i="6" s="1"/>
  <c r="Y6" i="8" s="1"/>
  <c r="Z6" i="9" s="1"/>
  <c r="Y6" i="4"/>
  <c r="Z159" i="6"/>
  <c r="Z159" i="8" s="1"/>
  <c r="X56" i="6"/>
  <c r="X56" i="8" s="1"/>
  <c r="Y56" i="9" s="1"/>
  <c r="W12" i="5"/>
  <c r="W12" i="6" s="1"/>
  <c r="W12" i="8" s="1"/>
  <c r="X12" i="9" s="1"/>
  <c r="W12" i="4"/>
  <c r="V65" i="5"/>
  <c r="V65" i="4"/>
  <c r="X116" i="4"/>
  <c r="X116" i="5"/>
  <c r="X147" i="6"/>
  <c r="X147" i="8" s="1"/>
  <c r="Y147" i="9" s="1"/>
  <c r="X34" i="3"/>
  <c r="X198" i="4"/>
  <c r="X198" i="5"/>
  <c r="X198" i="6" s="1"/>
  <c r="X198" i="8" s="1"/>
  <c r="Y198" i="9" s="1"/>
  <c r="X195" i="3"/>
  <c r="Y157" i="3"/>
  <c r="AA21" i="5"/>
  <c r="M22" i="1"/>
  <c r="Y68" i="3"/>
  <c r="Y98" i="4"/>
  <c r="Y98" i="5"/>
  <c r="Y105" i="5"/>
  <c r="Y105" i="4"/>
  <c r="Y44" i="5"/>
  <c r="Y44" i="6" s="1"/>
  <c r="Y44" i="8" s="1"/>
  <c r="Z44" i="9" s="1"/>
  <c r="Y44" i="4"/>
  <c r="X77" i="6"/>
  <c r="X77" i="8" s="1"/>
  <c r="Y77" i="9" s="1"/>
  <c r="X145" i="5"/>
  <c r="X145" i="4"/>
  <c r="Y49" i="4"/>
  <c r="Y49" i="5"/>
  <c r="Y49" i="6" s="1"/>
  <c r="Y49" i="8" s="1"/>
  <c r="Z49" i="9" s="1"/>
  <c r="X30" i="6"/>
  <c r="X30" i="8" s="1"/>
  <c r="Y30" i="9" s="1"/>
  <c r="Z28" i="3"/>
  <c r="Y32" i="5"/>
  <c r="Y32" i="4"/>
  <c r="Z121" i="3"/>
  <c r="Y25" i="3"/>
  <c r="X200" i="3"/>
  <c r="X45" i="5"/>
  <c r="X45" i="6" s="1"/>
  <c r="X45" i="8" s="1"/>
  <c r="Y45" i="9" s="1"/>
  <c r="X45" i="4"/>
  <c r="X46" i="6"/>
  <c r="X46" i="8" s="1"/>
  <c r="Y46" i="9" s="1"/>
  <c r="Y191" i="4"/>
  <c r="Y191" i="5"/>
  <c r="Z58" i="5"/>
  <c r="Z58" i="4"/>
  <c r="X166" i="3"/>
  <c r="Z182" i="3"/>
  <c r="Z70" i="5"/>
  <c r="Z70" i="6" s="1"/>
  <c r="Z70" i="8" s="1"/>
  <c r="Z70" i="4"/>
  <c r="Z81" i="3"/>
  <c r="Y50" i="5"/>
  <c r="Y50" i="6" s="1"/>
  <c r="Y50" i="8" s="1"/>
  <c r="Z50" i="9" s="1"/>
  <c r="Y50" i="4"/>
  <c r="V67" i="5"/>
  <c r="V67" i="6" s="1"/>
  <c r="V67" i="8" s="1"/>
  <c r="W67" i="9" s="1"/>
  <c r="V67" i="4"/>
  <c r="Z42" i="3"/>
  <c r="X48" i="4"/>
  <c r="X48" i="5"/>
  <c r="X18" i="5"/>
  <c r="X18" i="6" s="1"/>
  <c r="X18" i="8" s="1"/>
  <c r="Y18" i="9" s="1"/>
  <c r="X18" i="4"/>
  <c r="X117" i="3"/>
  <c r="X122" i="4"/>
  <c r="X122" i="5"/>
  <c r="Y59" i="3"/>
  <c r="Y39" i="4"/>
  <c r="Y39" i="5"/>
  <c r="Y39" i="6" s="1"/>
  <c r="Y39" i="8" s="1"/>
  <c r="Z39" i="9" s="1"/>
  <c r="W126" i="3"/>
  <c r="Z125" i="3"/>
  <c r="X47" i="4"/>
  <c r="X47" i="5"/>
  <c r="X47" i="6" s="1"/>
  <c r="X47" i="8" s="1"/>
  <c r="Y47" i="9" s="1"/>
  <c r="M11" i="1"/>
  <c r="AA10" i="5"/>
  <c r="AA10" i="6" s="1"/>
  <c r="V169" i="6"/>
  <c r="V169" i="8" s="1"/>
  <c r="W169" i="9" s="1"/>
  <c r="Y183" i="6"/>
  <c r="Y183" i="8" s="1"/>
  <c r="Z183" i="9" s="1"/>
  <c r="Y111" i="3"/>
  <c r="W139" i="6"/>
  <c r="W139" i="8" s="1"/>
  <c r="X139" i="9" s="1"/>
  <c r="Z75" i="5"/>
  <c r="Z75" i="6" s="1"/>
  <c r="Z75" i="8" s="1"/>
  <c r="Z75" i="4"/>
  <c r="Z190" i="4"/>
  <c r="Z190" i="5"/>
  <c r="Z190" i="6" s="1"/>
  <c r="Z190" i="8" s="1"/>
  <c r="X106" i="3"/>
  <c r="X95" i="5"/>
  <c r="X95" i="6" s="1"/>
  <c r="X95" i="8" s="1"/>
  <c r="Y95" i="9" s="1"/>
  <c r="X95" i="4"/>
  <c r="X36" i="3"/>
  <c r="X11" i="6"/>
  <c r="X11" i="8" s="1"/>
  <c r="Y11" i="9" s="1"/>
  <c r="X134" i="6"/>
  <c r="X134" i="8" s="1"/>
  <c r="Y134" i="9" s="1"/>
  <c r="Y73" i="5"/>
  <c r="Y73" i="6" s="1"/>
  <c r="Y73" i="8" s="1"/>
  <c r="Z73" i="9" s="1"/>
  <c r="Y73" i="4"/>
  <c r="Y187" i="6"/>
  <c r="Y187" i="8" s="1"/>
  <c r="Z187" i="9" s="1"/>
  <c r="Y84" i="5"/>
  <c r="Y84" i="6" s="1"/>
  <c r="Y84" i="8" s="1"/>
  <c r="Z84" i="9" s="1"/>
  <c r="Y84" i="4"/>
  <c r="Z144" i="3"/>
  <c r="X143" i="3"/>
  <c r="Z149" i="3"/>
  <c r="X38" i="4"/>
  <c r="X38" i="5"/>
  <c r="X38" i="6" s="1"/>
  <c r="X38" i="8" s="1"/>
  <c r="Y38" i="9" s="1"/>
  <c r="X130" i="3"/>
  <c r="X146" i="5"/>
  <c r="X146" i="6" s="1"/>
  <c r="X146" i="8" s="1"/>
  <c r="Y146" i="9" s="1"/>
  <c r="X146" i="4"/>
  <c r="AA72" i="3"/>
  <c r="AA72" i="9" s="1"/>
  <c r="X16" i="4"/>
  <c r="X16" i="5"/>
  <c r="X188" i="5"/>
  <c r="X188" i="4"/>
  <c r="Z19" i="3"/>
  <c r="X178" i="6"/>
  <c r="X178" i="8" s="1"/>
  <c r="Y178" i="9" s="1"/>
  <c r="X100" i="5"/>
  <c r="X100" i="6" s="1"/>
  <c r="X100" i="8" s="1"/>
  <c r="Y100" i="9" s="1"/>
  <c r="X100" i="4"/>
  <c r="Y31" i="5"/>
  <c r="Y31" i="4"/>
  <c r="Z2" i="5"/>
  <c r="Z2" i="6" s="1"/>
  <c r="Z2" i="8" s="1"/>
  <c r="Z183" i="3" l="1"/>
  <c r="Y56" i="3"/>
  <c r="AA159" i="3"/>
  <c r="AA159" i="9" s="1"/>
  <c r="Z179" i="3"/>
  <c r="Y147" i="3"/>
  <c r="Y174" i="3"/>
  <c r="Z199" i="3"/>
  <c r="Y63" i="3"/>
  <c r="Y11" i="3"/>
  <c r="Y178" i="3"/>
  <c r="W51" i="6"/>
  <c r="W51" i="8" s="1"/>
  <c r="X51" i="9" s="1"/>
  <c r="X16" i="6"/>
  <c r="X16" i="8" s="1"/>
  <c r="Y16" i="9" s="1"/>
  <c r="Z81" i="5"/>
  <c r="Z81" i="6" s="1"/>
  <c r="Z81" i="8" s="1"/>
  <c r="Z81" i="4"/>
  <c r="Z44" i="3"/>
  <c r="X12" i="3"/>
  <c r="Y83" i="3"/>
  <c r="X29" i="4"/>
  <c r="X29" i="5"/>
  <c r="X29" i="6" s="1"/>
  <c r="X29" i="8" s="1"/>
  <c r="Y29" i="9" s="1"/>
  <c r="Z192" i="3"/>
  <c r="Y31" i="6"/>
  <c r="Y31" i="8" s="1"/>
  <c r="Z31" i="9" s="1"/>
  <c r="Y32" i="6"/>
  <c r="Y32" i="8" s="1"/>
  <c r="Z32" i="9" s="1"/>
  <c r="M61" i="1"/>
  <c r="AA60" i="5"/>
  <c r="AA60" i="6" s="1"/>
  <c r="Y57" i="3"/>
  <c r="Z76" i="5"/>
  <c r="Z76" i="6" s="1"/>
  <c r="Z76" i="8" s="1"/>
  <c r="Z76" i="4"/>
  <c r="W17" i="5"/>
  <c r="W17" i="4"/>
  <c r="Y80" i="4"/>
  <c r="Y80" i="5"/>
  <c r="Y111" i="5"/>
  <c r="Y111" i="6" s="1"/>
  <c r="Y111" i="8" s="1"/>
  <c r="Z111" i="9" s="1"/>
  <c r="Y111" i="4"/>
  <c r="AA70" i="3"/>
  <c r="AA70" i="9" s="1"/>
  <c r="Y45" i="3"/>
  <c r="Y105" i="6"/>
  <c r="Y105" i="8" s="1"/>
  <c r="Z105" i="9" s="1"/>
  <c r="Z15" i="5"/>
  <c r="Z15" i="6" s="1"/>
  <c r="Z15" i="8" s="1"/>
  <c r="Z15" i="4"/>
  <c r="Z26" i="4"/>
  <c r="Z26" i="5"/>
  <c r="Z26" i="6" s="1"/>
  <c r="Z26" i="8" s="1"/>
  <c r="Y173" i="6"/>
  <c r="Y173" i="8" s="1"/>
  <c r="Z173" i="9" s="1"/>
  <c r="Z175" i="3"/>
  <c r="X3" i="5"/>
  <c r="X3" i="4"/>
  <c r="Z160" i="3"/>
  <c r="X129" i="5"/>
  <c r="X129" i="6" s="1"/>
  <c r="X129" i="8" s="1"/>
  <c r="Y129" i="9" s="1"/>
  <c r="X129" i="4"/>
  <c r="Y62" i="6"/>
  <c r="Y62" i="8" s="1"/>
  <c r="Z62" i="9" s="1"/>
  <c r="Z52" i="5"/>
  <c r="Z52" i="6" s="1"/>
  <c r="Z52" i="8" s="1"/>
  <c r="Z52" i="4"/>
  <c r="Y87" i="4"/>
  <c r="Y87" i="5"/>
  <c r="Y87" i="6" s="1"/>
  <c r="Y87" i="8" s="1"/>
  <c r="Z87" i="9" s="1"/>
  <c r="W126" i="4"/>
  <c r="W126" i="5"/>
  <c r="W126" i="6" s="1"/>
  <c r="W126" i="8" s="1"/>
  <c r="X126" i="9" s="1"/>
  <c r="X143" i="5"/>
  <c r="X143" i="4"/>
  <c r="Z28" i="5"/>
  <c r="Z28" i="6" s="1"/>
  <c r="Z28" i="8" s="1"/>
  <c r="Z28" i="4"/>
  <c r="Y181" i="5"/>
  <c r="Y181" i="6" s="1"/>
  <c r="Y181" i="8" s="1"/>
  <c r="Z181" i="9" s="1"/>
  <c r="Y181" i="4"/>
  <c r="Z39" i="3"/>
  <c r="AA189" i="3"/>
  <c r="AA189" i="9" s="1"/>
  <c r="Z79" i="4"/>
  <c r="Z79" i="5"/>
  <c r="Z79" i="6" s="1"/>
  <c r="Z79" i="8" s="1"/>
  <c r="Z49" i="3"/>
  <c r="Y68" i="4"/>
  <c r="Y68" i="5"/>
  <c r="Y68" i="6" s="1"/>
  <c r="Y68" i="8" s="1"/>
  <c r="Z68" i="9" s="1"/>
  <c r="Y53" i="5"/>
  <c r="Y53" i="6" s="1"/>
  <c r="Y53" i="8" s="1"/>
  <c r="Z53" i="9" s="1"/>
  <c r="Y53" i="4"/>
  <c r="Z27" i="5"/>
  <c r="Z27" i="6" s="1"/>
  <c r="Z27" i="8" s="1"/>
  <c r="Z27" i="4"/>
  <c r="Y133" i="6"/>
  <c r="Y133" i="8" s="1"/>
  <c r="Z133" i="9" s="1"/>
  <c r="Y167" i="3"/>
  <c r="X171" i="3"/>
  <c r="Y197" i="5"/>
  <c r="Y197" i="6" s="1"/>
  <c r="Y197" i="8" s="1"/>
  <c r="Z197" i="9" s="1"/>
  <c r="Y197" i="4"/>
  <c r="Z137" i="5"/>
  <c r="Z137" i="6" s="1"/>
  <c r="Z137" i="8" s="1"/>
  <c r="Z137" i="4"/>
  <c r="W66" i="5"/>
  <c r="W66" i="6" s="1"/>
  <c r="W66" i="8" s="1"/>
  <c r="X66" i="9" s="1"/>
  <c r="W66" i="4"/>
  <c r="Y165" i="3"/>
  <c r="X139" i="3"/>
  <c r="Z124" i="3"/>
  <c r="W113" i="5"/>
  <c r="W113" i="6" s="1"/>
  <c r="W113" i="8" s="1"/>
  <c r="X113" i="9" s="1"/>
  <c r="W113" i="4"/>
  <c r="Y98" i="6"/>
  <c r="Y98" i="8" s="1"/>
  <c r="Z98" i="9" s="1"/>
  <c r="Y201" i="5"/>
  <c r="Y201" i="6" s="1"/>
  <c r="Y201" i="8" s="1"/>
  <c r="Z201" i="9" s="1"/>
  <c r="Y201" i="4"/>
  <c r="Z193" i="5"/>
  <c r="Z193" i="6" s="1"/>
  <c r="Z193" i="8" s="1"/>
  <c r="Z193" i="4"/>
  <c r="Y74" i="5"/>
  <c r="Y74" i="6" s="1"/>
  <c r="Y74" i="8" s="1"/>
  <c r="Z74" i="9" s="1"/>
  <c r="Y74" i="4"/>
  <c r="Z19" i="4"/>
  <c r="Z19" i="5"/>
  <c r="Z19" i="6" s="1"/>
  <c r="Z19" i="8" s="1"/>
  <c r="X130" i="5"/>
  <c r="X130" i="6" s="1"/>
  <c r="X130" i="8" s="1"/>
  <c r="Y130" i="9" s="1"/>
  <c r="X130" i="4"/>
  <c r="Y95" i="3"/>
  <c r="Y59" i="5"/>
  <c r="Y59" i="6" s="1"/>
  <c r="Y59" i="8" s="1"/>
  <c r="Z59" i="9" s="1"/>
  <c r="Y59" i="4"/>
  <c r="Y22" i="4"/>
  <c r="Y22" i="5"/>
  <c r="Y22" i="6" s="1"/>
  <c r="Y22" i="8" s="1"/>
  <c r="Z22" i="9" s="1"/>
  <c r="Y156" i="6"/>
  <c r="Y156" i="8" s="1"/>
  <c r="Z156" i="9" s="1"/>
  <c r="Z141" i="5"/>
  <c r="Z141" i="6" s="1"/>
  <c r="Z141" i="8" s="1"/>
  <c r="Z141" i="4"/>
  <c r="Z154" i="3"/>
  <c r="Z73" i="3"/>
  <c r="Y128" i="5"/>
  <c r="Y128" i="6" s="1"/>
  <c r="Y128" i="8" s="1"/>
  <c r="Z128" i="9" s="1"/>
  <c r="Y128" i="4"/>
  <c r="Y148" i="5"/>
  <c r="Y148" i="6" s="1"/>
  <c r="Y148" i="8" s="1"/>
  <c r="Z148" i="9" s="1"/>
  <c r="Y148" i="4"/>
  <c r="Y100" i="3"/>
  <c r="Z119" i="5"/>
  <c r="Z119" i="6" s="1"/>
  <c r="Z119" i="8" s="1"/>
  <c r="Z119" i="4"/>
  <c r="X48" i="6"/>
  <c r="X48" i="8" s="1"/>
  <c r="Y48" i="9" s="1"/>
  <c r="X138" i="6"/>
  <c r="X138" i="8" s="1"/>
  <c r="Y138" i="9" s="1"/>
  <c r="Y92" i="6"/>
  <c r="Y92" i="8" s="1"/>
  <c r="Z92" i="9" s="1"/>
  <c r="Y150" i="4"/>
  <c r="Y150" i="5"/>
  <c r="Y150" i="6" s="1"/>
  <c r="Y150" i="8" s="1"/>
  <c r="Z150" i="9" s="1"/>
  <c r="X36" i="5"/>
  <c r="X36" i="4"/>
  <c r="Y109" i="4"/>
  <c r="Y109" i="5"/>
  <c r="Y109" i="6" s="1"/>
  <c r="Y109" i="8" s="1"/>
  <c r="Z109" i="9" s="1"/>
  <c r="Y47" i="3"/>
  <c r="X122" i="6"/>
  <c r="X122" i="8" s="1"/>
  <c r="Y122" i="9" s="1"/>
  <c r="X166" i="5"/>
  <c r="X166" i="4"/>
  <c r="X200" i="5"/>
  <c r="X200" i="4"/>
  <c r="AA21" i="6"/>
  <c r="Y35" i="5"/>
  <c r="Y35" i="4"/>
  <c r="Y161" i="3"/>
  <c r="AA54" i="3"/>
  <c r="AA54" i="9" s="1"/>
  <c r="W99" i="5"/>
  <c r="W99" i="4"/>
  <c r="X104" i="5"/>
  <c r="X104" i="6" s="1"/>
  <c r="X104" i="8" s="1"/>
  <c r="Y104" i="9" s="1"/>
  <c r="X104" i="4"/>
  <c r="Y131" i="5"/>
  <c r="Y131" i="4"/>
  <c r="Z50" i="3"/>
  <c r="Z23" i="3"/>
  <c r="X117" i="5"/>
  <c r="X117" i="4"/>
  <c r="Y18" i="3"/>
  <c r="X34" i="5"/>
  <c r="X34" i="6" s="1"/>
  <c r="X34" i="8" s="1"/>
  <c r="Y34" i="9" s="1"/>
  <c r="X34" i="4"/>
  <c r="Z152" i="5"/>
  <c r="Z152" i="6" s="1"/>
  <c r="Z152" i="8" s="1"/>
  <c r="Z152" i="4"/>
  <c r="W169" i="3"/>
  <c r="Z4" i="5"/>
  <c r="Z4" i="6" s="1"/>
  <c r="Z4" i="8" s="1"/>
  <c r="Z4" i="4"/>
  <c r="Y71" i="5"/>
  <c r="Y71" i="4"/>
  <c r="Z84" i="3"/>
  <c r="X106" i="4"/>
  <c r="X106" i="5"/>
  <c r="Z42" i="4"/>
  <c r="Z42" i="5"/>
  <c r="Z42" i="6" s="1"/>
  <c r="Z42" i="8" s="1"/>
  <c r="X116" i="6"/>
  <c r="X116" i="8" s="1"/>
  <c r="Y116" i="9" s="1"/>
  <c r="Z6" i="3"/>
  <c r="M137" i="1"/>
  <c r="AA136" i="5"/>
  <c r="AA136" i="6" s="1"/>
  <c r="Y90" i="6"/>
  <c r="Y90" i="8" s="1"/>
  <c r="Z90" i="9" s="1"/>
  <c r="Z162" i="3"/>
  <c r="X103" i="6"/>
  <c r="X103" i="8" s="1"/>
  <c r="Y103" i="9" s="1"/>
  <c r="Z121" i="5"/>
  <c r="Z121" i="6" s="1"/>
  <c r="Z121" i="8" s="1"/>
  <c r="Z121" i="4"/>
  <c r="AA153" i="3"/>
  <c r="AA153" i="9" s="1"/>
  <c r="X102" i="5"/>
  <c r="X102" i="4"/>
  <c r="AA72" i="5"/>
  <c r="AA72" i="6" s="1"/>
  <c r="M73" i="1"/>
  <c r="X163" i="5"/>
  <c r="X163" i="4"/>
  <c r="Z86" i="3"/>
  <c r="Y146" i="3"/>
  <c r="Y170" i="4"/>
  <c r="Y170" i="5"/>
  <c r="Y170" i="6" s="1"/>
  <c r="Y170" i="8" s="1"/>
  <c r="Z170" i="9" s="1"/>
  <c r="X188" i="6"/>
  <c r="X188" i="8" s="1"/>
  <c r="Y188" i="9" s="1"/>
  <c r="Y38" i="3"/>
  <c r="AA190" i="3"/>
  <c r="AA190" i="9" s="1"/>
  <c r="Z58" i="6"/>
  <c r="Z58" i="8" s="1"/>
  <c r="X145" i="6"/>
  <c r="X145" i="8" s="1"/>
  <c r="Y145" i="9" s="1"/>
  <c r="Y157" i="5"/>
  <c r="Y157" i="6" s="1"/>
  <c r="Y157" i="8" s="1"/>
  <c r="Z157" i="9" s="1"/>
  <c r="Y157" i="4"/>
  <c r="Z93" i="5"/>
  <c r="Z93" i="6" s="1"/>
  <c r="Z93" i="8" s="1"/>
  <c r="Z93" i="4"/>
  <c r="Z37" i="5"/>
  <c r="Z37" i="4"/>
  <c r="Z55" i="4"/>
  <c r="Z55" i="5"/>
  <c r="Y82" i="3"/>
  <c r="Y13" i="4"/>
  <c r="Y13" i="5"/>
  <c r="X43" i="5"/>
  <c r="X43" i="4"/>
  <c r="Y198" i="3"/>
  <c r="Z149" i="5"/>
  <c r="Z149" i="6" s="1"/>
  <c r="Z149" i="8" s="1"/>
  <c r="Z149" i="4"/>
  <c r="Z14" i="6"/>
  <c r="Z14" i="8" s="1"/>
  <c r="Y134" i="3"/>
  <c r="AA33" i="3"/>
  <c r="AA33" i="9" s="1"/>
  <c r="Z41" i="3"/>
  <c r="AA180" i="3"/>
  <c r="AA180" i="9" s="1"/>
  <c r="Z144" i="4"/>
  <c r="Z144" i="5"/>
  <c r="Z182" i="5"/>
  <c r="Z182" i="6" s="1"/>
  <c r="Z182" i="8" s="1"/>
  <c r="Z182" i="4"/>
  <c r="Z125" i="5"/>
  <c r="Z125" i="4"/>
  <c r="W67" i="3"/>
  <c r="Y191" i="6"/>
  <c r="Y191" i="8" s="1"/>
  <c r="Z191" i="9" s="1"/>
  <c r="Y78" i="6"/>
  <c r="Y78" i="8" s="1"/>
  <c r="Z78" i="9" s="1"/>
  <c r="Y112" i="3"/>
  <c r="X114" i="5"/>
  <c r="X114" i="6" s="1"/>
  <c r="X114" i="8" s="1"/>
  <c r="Y114" i="9" s="1"/>
  <c r="X114" i="4"/>
  <c r="AA7" i="6"/>
  <c r="Z108" i="5"/>
  <c r="Z108" i="4"/>
  <c r="AA75" i="3"/>
  <c r="AA75" i="9" s="1"/>
  <c r="Y46" i="3"/>
  <c r="Y96" i="4"/>
  <c r="Y96" i="5"/>
  <c r="Y96" i="6" s="1"/>
  <c r="Y96" i="8" s="1"/>
  <c r="Z96" i="9" s="1"/>
  <c r="Y30" i="3"/>
  <c r="X172" i="4"/>
  <c r="X172" i="5"/>
  <c r="X172" i="6" s="1"/>
  <c r="X172" i="8" s="1"/>
  <c r="Y172" i="9" s="1"/>
  <c r="Z187" i="3"/>
  <c r="Y25" i="4"/>
  <c r="Y25" i="5"/>
  <c r="Y25" i="6" s="1"/>
  <c r="Y25" i="8" s="1"/>
  <c r="Z25" i="9" s="1"/>
  <c r="Y77" i="3"/>
  <c r="X195" i="5"/>
  <c r="X195" i="4"/>
  <c r="V65" i="6"/>
  <c r="V65" i="8" s="1"/>
  <c r="W65" i="9" s="1"/>
  <c r="Y118" i="5"/>
  <c r="Y118" i="6" s="1"/>
  <c r="Y118" i="8" s="1"/>
  <c r="Z118" i="9" s="1"/>
  <c r="Y118" i="4"/>
  <c r="Y127" i="5"/>
  <c r="Y127" i="6" s="1"/>
  <c r="Y127" i="8" s="1"/>
  <c r="Z127" i="9" s="1"/>
  <c r="Y127" i="4"/>
  <c r="X115" i="3"/>
  <c r="Y24" i="6"/>
  <c r="Y24" i="8" s="1"/>
  <c r="Z24" i="9" s="1"/>
  <c r="X186" i="5"/>
  <c r="X186" i="4"/>
  <c r="Y168" i="5"/>
  <c r="Y168" i="6" s="1"/>
  <c r="Y168" i="8" s="1"/>
  <c r="Z168" i="9" s="1"/>
  <c r="Y168" i="4"/>
  <c r="Z64" i="5"/>
  <c r="Z64" i="4"/>
  <c r="X194" i="3"/>
  <c r="Z5" i="3"/>
  <c r="Y158" i="4"/>
  <c r="Y158" i="5"/>
  <c r="AA2" i="3"/>
  <c r="AA2" i="9" s="1"/>
  <c r="Z92" i="3" l="1"/>
  <c r="Y188" i="3"/>
  <c r="Y103" i="3"/>
  <c r="Z105" i="3"/>
  <c r="Y138" i="3"/>
  <c r="Y16" i="3"/>
  <c r="Y122" i="3"/>
  <c r="Z32" i="3"/>
  <c r="X51" i="3"/>
  <c r="Z90" i="3"/>
  <c r="AA58" i="3"/>
  <c r="AA58" i="9" s="1"/>
  <c r="Z98" i="3"/>
  <c r="Z109" i="3"/>
  <c r="Z124" i="5"/>
  <c r="Z124" i="4"/>
  <c r="X43" i="6"/>
  <c r="X43" i="8" s="1"/>
  <c r="Y43" i="9" s="1"/>
  <c r="Z133" i="3"/>
  <c r="X126" i="3"/>
  <c r="X3" i="6"/>
  <c r="X3" i="8" s="1"/>
  <c r="Y3" i="9" s="1"/>
  <c r="Y29" i="3"/>
  <c r="Y158" i="6"/>
  <c r="Y158" i="8" s="1"/>
  <c r="Z158" i="9" s="1"/>
  <c r="X115" i="5"/>
  <c r="X115" i="6" s="1"/>
  <c r="X115" i="8" s="1"/>
  <c r="Y115" i="9" s="1"/>
  <c r="X115" i="4"/>
  <c r="Z191" i="3"/>
  <c r="M181" i="1"/>
  <c r="AA180" i="5"/>
  <c r="AA180" i="6" s="1"/>
  <c r="Y13" i="6"/>
  <c r="Y13" i="8" s="1"/>
  <c r="Z13" i="9" s="1"/>
  <c r="Y145" i="3"/>
  <c r="Z86" i="5"/>
  <c r="Z86" i="6" s="1"/>
  <c r="Z86" i="8" s="1"/>
  <c r="Z86" i="4"/>
  <c r="Z50" i="4"/>
  <c r="Z50" i="5"/>
  <c r="Z50" i="6" s="1"/>
  <c r="Z50" i="8" s="1"/>
  <c r="X36" i="6"/>
  <c r="X36" i="8" s="1"/>
  <c r="Y36" i="9" s="1"/>
  <c r="Z148" i="3"/>
  <c r="AA79" i="3"/>
  <c r="AA79" i="9" s="1"/>
  <c r="Z111" i="3"/>
  <c r="Z179" i="5"/>
  <c r="Z179" i="6" s="1"/>
  <c r="Z179" i="8" s="1"/>
  <c r="Z179" i="4"/>
  <c r="Z187" i="5"/>
  <c r="Z187" i="6" s="1"/>
  <c r="Z187" i="8" s="1"/>
  <c r="Z187" i="4"/>
  <c r="W169" i="5"/>
  <c r="W169" i="6" s="1"/>
  <c r="W169" i="8" s="1"/>
  <c r="X169" i="9" s="1"/>
  <c r="W169" i="4"/>
  <c r="Z22" i="3"/>
  <c r="Z74" i="3"/>
  <c r="X139" i="5"/>
  <c r="X139" i="6" s="1"/>
  <c r="X139" i="8" s="1"/>
  <c r="Y139" i="9" s="1"/>
  <c r="X139" i="4"/>
  <c r="Z87" i="3"/>
  <c r="Z175" i="5"/>
  <c r="Z175" i="6" s="1"/>
  <c r="Z175" i="8" s="1"/>
  <c r="Z175" i="4"/>
  <c r="Y71" i="6"/>
  <c r="Y71" i="8" s="1"/>
  <c r="Z71" i="9" s="1"/>
  <c r="Y167" i="5"/>
  <c r="Y167" i="4"/>
  <c r="AA70" i="5"/>
  <c r="AA70" i="6" s="1"/>
  <c r="M71" i="1"/>
  <c r="Z5" i="5"/>
  <c r="Z5" i="6" s="1"/>
  <c r="Z5" i="8" s="1"/>
  <c r="Z5" i="4"/>
  <c r="Y83" i="5"/>
  <c r="Y83" i="6" s="1"/>
  <c r="Y83" i="8" s="1"/>
  <c r="Z83" i="9" s="1"/>
  <c r="Y83" i="4"/>
  <c r="Z108" i="6"/>
  <c r="Z108" i="8" s="1"/>
  <c r="AA33" i="5"/>
  <c r="M34" i="1"/>
  <c r="X200" i="6"/>
  <c r="X200" i="8" s="1"/>
  <c r="Y200" i="9" s="1"/>
  <c r="Z125" i="6"/>
  <c r="Z125" i="8" s="1"/>
  <c r="Z84" i="4"/>
  <c r="Z84" i="5"/>
  <c r="Z68" i="3"/>
  <c r="Y134" i="4"/>
  <c r="Y134" i="5"/>
  <c r="Y134" i="6" s="1"/>
  <c r="Y134" i="8" s="1"/>
  <c r="Z134" i="9" s="1"/>
  <c r="Z55" i="6"/>
  <c r="Z55" i="8" s="1"/>
  <c r="M191" i="1"/>
  <c r="AA190" i="5"/>
  <c r="AA190" i="6" s="1"/>
  <c r="W99" i="6"/>
  <c r="W99" i="8" s="1"/>
  <c r="X99" i="9" s="1"/>
  <c r="X166" i="6"/>
  <c r="X166" i="8" s="1"/>
  <c r="Y166" i="9" s="1"/>
  <c r="Z59" i="3"/>
  <c r="Z201" i="3"/>
  <c r="X143" i="6"/>
  <c r="X143" i="8" s="1"/>
  <c r="Y143" i="9" s="1"/>
  <c r="Y46" i="4"/>
  <c r="Y46" i="5"/>
  <c r="Y46" i="6" s="1"/>
  <c r="Y46" i="8" s="1"/>
  <c r="Z46" i="9" s="1"/>
  <c r="AA27" i="3"/>
  <c r="AA27" i="9" s="1"/>
  <c r="AA189" i="5"/>
  <c r="M190" i="1"/>
  <c r="X66" i="3"/>
  <c r="Z39" i="4"/>
  <c r="Z39" i="5"/>
  <c r="Z39" i="6" s="1"/>
  <c r="Z39" i="8" s="1"/>
  <c r="Y11" i="5"/>
  <c r="Y11" i="6" s="1"/>
  <c r="Y11" i="8" s="1"/>
  <c r="Z11" i="9" s="1"/>
  <c r="Y11" i="4"/>
  <c r="AA14" i="3"/>
  <c r="AA14" i="9" s="1"/>
  <c r="X102" i="6"/>
  <c r="X102" i="8" s="1"/>
  <c r="Y102" i="9" s="1"/>
  <c r="Y18" i="5"/>
  <c r="Y18" i="6" s="1"/>
  <c r="Y18" i="8" s="1"/>
  <c r="Z18" i="9" s="1"/>
  <c r="Y18" i="4"/>
  <c r="AA137" i="3"/>
  <c r="AA137" i="9" s="1"/>
  <c r="Z62" i="3"/>
  <c r="AA15" i="3"/>
  <c r="AA15" i="9" s="1"/>
  <c r="Z44" i="5"/>
  <c r="Z44" i="4"/>
  <c r="Z144" i="6"/>
  <c r="Z144" i="8" s="1"/>
  <c r="Z23" i="5"/>
  <c r="Z23" i="6" s="1"/>
  <c r="Z23" i="8" s="1"/>
  <c r="Z23" i="4"/>
  <c r="Z160" i="4"/>
  <c r="Z160" i="5"/>
  <c r="Z160" i="6" s="1"/>
  <c r="Z160" i="8" s="1"/>
  <c r="Y100" i="4"/>
  <c r="Y100" i="5"/>
  <c r="Y100" i="6" s="1"/>
  <c r="Y100" i="8" s="1"/>
  <c r="Z100" i="9" s="1"/>
  <c r="Y147" i="4"/>
  <c r="Y147" i="5"/>
  <c r="M76" i="1"/>
  <c r="AA75" i="5"/>
  <c r="AA75" i="6" s="1"/>
  <c r="X106" i="6"/>
  <c r="X106" i="8" s="1"/>
  <c r="Y106" i="9" s="1"/>
  <c r="Z53" i="3"/>
  <c r="X12" i="5"/>
  <c r="X12" i="6" s="1"/>
  <c r="X12" i="8" s="1"/>
  <c r="Y12" i="9" s="1"/>
  <c r="X12" i="4"/>
  <c r="Z64" i="6"/>
  <c r="Z64" i="8" s="1"/>
  <c r="X195" i="6"/>
  <c r="X195" i="8" s="1"/>
  <c r="Y195" i="9" s="1"/>
  <c r="Y30" i="5"/>
  <c r="Y30" i="6" s="1"/>
  <c r="Y30" i="8" s="1"/>
  <c r="Z30" i="9" s="1"/>
  <c r="Y30" i="4"/>
  <c r="Y38" i="5"/>
  <c r="Y38" i="6" s="1"/>
  <c r="Y38" i="8" s="1"/>
  <c r="Z38" i="9" s="1"/>
  <c r="Y38" i="4"/>
  <c r="Z49" i="4"/>
  <c r="Z49" i="5"/>
  <c r="Z49" i="6" s="1"/>
  <c r="Z49" i="8" s="1"/>
  <c r="W17" i="6"/>
  <c r="W17" i="8" s="1"/>
  <c r="X17" i="9" s="1"/>
  <c r="Y63" i="5"/>
  <c r="Y63" i="6" s="1"/>
  <c r="Y63" i="8" s="1"/>
  <c r="Z63" i="9" s="1"/>
  <c r="Y63" i="4"/>
  <c r="Y56" i="5"/>
  <c r="Y56" i="6" s="1"/>
  <c r="Y56" i="8" s="1"/>
  <c r="Z56" i="9" s="1"/>
  <c r="Y56" i="4"/>
  <c r="Z24" i="3"/>
  <c r="Z156" i="3"/>
  <c r="AA42" i="3"/>
  <c r="AA42" i="9" s="1"/>
  <c r="Z157" i="3"/>
  <c r="Z127" i="3"/>
  <c r="Y131" i="6"/>
  <c r="Y131" i="8" s="1"/>
  <c r="Z131" i="9" s="1"/>
  <c r="X163" i="6"/>
  <c r="X163" i="8" s="1"/>
  <c r="Y163" i="9" s="1"/>
  <c r="Y165" i="5"/>
  <c r="Y165" i="4"/>
  <c r="M160" i="1"/>
  <c r="AA159" i="5"/>
  <c r="AA159" i="6" s="1"/>
  <c r="Y114" i="3"/>
  <c r="Z37" i="6"/>
  <c r="Z37" i="8" s="1"/>
  <c r="Z6" i="5"/>
  <c r="Z6" i="4"/>
  <c r="Y48" i="3"/>
  <c r="Z154" i="4"/>
  <c r="Z154" i="5"/>
  <c r="Z154" i="6" s="1"/>
  <c r="Z154" i="8" s="1"/>
  <c r="Y95" i="5"/>
  <c r="Y95" i="6" s="1"/>
  <c r="Y95" i="8" s="1"/>
  <c r="Z95" i="9" s="1"/>
  <c r="Y95" i="4"/>
  <c r="Z197" i="3"/>
  <c r="Z181" i="3"/>
  <c r="Z31" i="3"/>
  <c r="AA81" i="3"/>
  <c r="AA81" i="9" s="1"/>
  <c r="Z78" i="3"/>
  <c r="Y161" i="5"/>
  <c r="Y161" i="6" s="1"/>
  <c r="Y161" i="8" s="1"/>
  <c r="Z161" i="9" s="1"/>
  <c r="Y161" i="4"/>
  <c r="Z192" i="5"/>
  <c r="Z192" i="6" s="1"/>
  <c r="Z192" i="8" s="1"/>
  <c r="Z192" i="4"/>
  <c r="AA4" i="3"/>
  <c r="AA4" i="9" s="1"/>
  <c r="Z128" i="3"/>
  <c r="W67" i="5"/>
  <c r="W67" i="6" s="1"/>
  <c r="W67" i="8" s="1"/>
  <c r="X67" i="9" s="1"/>
  <c r="W67" i="4"/>
  <c r="Z118" i="3"/>
  <c r="Y104" i="3"/>
  <c r="Y172" i="3"/>
  <c r="Z168" i="3"/>
  <c r="Y77" i="4"/>
  <c r="Y77" i="5"/>
  <c r="Z96" i="3"/>
  <c r="AA149" i="3"/>
  <c r="AA149" i="9" s="1"/>
  <c r="Y116" i="3"/>
  <c r="X117" i="6"/>
  <c r="X117" i="8" s="1"/>
  <c r="Y117" i="9" s="1"/>
  <c r="AA54" i="5"/>
  <c r="M55" i="1"/>
  <c r="Y47" i="5"/>
  <c r="Y47" i="6" s="1"/>
  <c r="Y47" i="8" s="1"/>
  <c r="Z47" i="9" s="1"/>
  <c r="Y47" i="4"/>
  <c r="Y129" i="3"/>
  <c r="AA76" i="3"/>
  <c r="AA76" i="9" s="1"/>
  <c r="Z199" i="4"/>
  <c r="Z199" i="5"/>
  <c r="Z199" i="6" s="1"/>
  <c r="Z199" i="8" s="1"/>
  <c r="AA121" i="3"/>
  <c r="AA121" i="9" s="1"/>
  <c r="Y146" i="5"/>
  <c r="Y146" i="6" s="1"/>
  <c r="Y146" i="8" s="1"/>
  <c r="Z146" i="9" s="1"/>
  <c r="Y146" i="4"/>
  <c r="Y35" i="6"/>
  <c r="Y35" i="8" s="1"/>
  <c r="Z35" i="9" s="1"/>
  <c r="Z41" i="4"/>
  <c r="Z41" i="5"/>
  <c r="Z41" i="6" s="1"/>
  <c r="Z41" i="8" s="1"/>
  <c r="Z150" i="3"/>
  <c r="AA193" i="3"/>
  <c r="AA193" i="9" s="1"/>
  <c r="Y178" i="5"/>
  <c r="Y178" i="6" s="1"/>
  <c r="Y178" i="8" s="1"/>
  <c r="Z178" i="9" s="1"/>
  <c r="Y178" i="4"/>
  <c r="Y82" i="4"/>
  <c r="Y82" i="5"/>
  <c r="Y82" i="6" s="1"/>
  <c r="Y82" i="8" s="1"/>
  <c r="Z82" i="9" s="1"/>
  <c r="AA52" i="3"/>
  <c r="AA52" i="9" s="1"/>
  <c r="X194" i="5"/>
  <c r="X194" i="4"/>
  <c r="Y34" i="3"/>
  <c r="Z73" i="4"/>
  <c r="Z73" i="5"/>
  <c r="Z73" i="6" s="1"/>
  <c r="Z73" i="8" s="1"/>
  <c r="Y80" i="6"/>
  <c r="Y80" i="8" s="1"/>
  <c r="Z80" i="9" s="1"/>
  <c r="Z25" i="3"/>
  <c r="Z170" i="3"/>
  <c r="M154" i="1"/>
  <c r="AA153" i="5"/>
  <c r="AA153" i="6" s="1"/>
  <c r="AA141" i="3"/>
  <c r="AA141" i="9" s="1"/>
  <c r="Y130" i="3"/>
  <c r="X171" i="5"/>
  <c r="X171" i="4"/>
  <c r="Z162" i="4"/>
  <c r="Z162" i="5"/>
  <c r="Z162" i="6" s="1"/>
  <c r="Z162" i="8" s="1"/>
  <c r="Z173" i="3"/>
  <c r="AA152" i="3"/>
  <c r="AA152" i="9" s="1"/>
  <c r="AA26" i="3"/>
  <c r="AA26" i="9" s="1"/>
  <c r="W65" i="3"/>
  <c r="X186" i="6"/>
  <c r="X186" i="8" s="1"/>
  <c r="Y186" i="9" s="1"/>
  <c r="Y112" i="5"/>
  <c r="Y112" i="4"/>
  <c r="AA182" i="3"/>
  <c r="AA182" i="9" s="1"/>
  <c r="Y198" i="5"/>
  <c r="Y198" i="4"/>
  <c r="AA93" i="3"/>
  <c r="AA93" i="9" s="1"/>
  <c r="AA119" i="3"/>
  <c r="AA119" i="9" s="1"/>
  <c r="AA19" i="3"/>
  <c r="AA19" i="9" s="1"/>
  <c r="X113" i="3"/>
  <c r="AA28" i="3"/>
  <c r="AA28" i="9" s="1"/>
  <c r="Y45" i="5"/>
  <c r="Y45" i="6" s="1"/>
  <c r="Y45" i="8" s="1"/>
  <c r="Z45" i="9" s="1"/>
  <c r="Y45" i="4"/>
  <c r="Y57" i="4"/>
  <c r="Y57" i="5"/>
  <c r="Y57" i="6" s="1"/>
  <c r="Y57" i="8" s="1"/>
  <c r="Z57" i="9" s="1"/>
  <c r="Y174" i="5"/>
  <c r="Y174" i="6" s="1"/>
  <c r="Y174" i="8" s="1"/>
  <c r="Z174" i="9" s="1"/>
  <c r="Y174" i="4"/>
  <c r="Z183" i="4"/>
  <c r="Z183" i="5"/>
  <c r="M3" i="1"/>
  <c r="AA2" i="5"/>
  <c r="AA2" i="6" s="1"/>
  <c r="Z131" i="3" l="1"/>
  <c r="Z71" i="3"/>
  <c r="Z13" i="3"/>
  <c r="X17" i="3"/>
  <c r="Y3" i="3"/>
  <c r="Z35" i="3"/>
  <c r="Y200" i="3"/>
  <c r="AA144" i="3"/>
  <c r="AA144" i="9" s="1"/>
  <c r="Y143" i="3"/>
  <c r="Y117" i="3"/>
  <c r="Y195" i="3"/>
  <c r="Y163" i="3"/>
  <c r="Y43" i="3"/>
  <c r="AA64" i="3"/>
  <c r="AA64" i="9" s="1"/>
  <c r="Z158" i="3"/>
  <c r="AA37" i="3"/>
  <c r="AA37" i="9" s="1"/>
  <c r="Y36" i="3"/>
  <c r="Z80" i="3"/>
  <c r="Y186" i="3"/>
  <c r="Y77" i="6"/>
  <c r="Y77" i="8" s="1"/>
  <c r="Z77" i="9" s="1"/>
  <c r="Z84" i="6"/>
  <c r="Z84" i="8" s="1"/>
  <c r="Z128" i="5"/>
  <c r="Z128" i="6" s="1"/>
  <c r="Z128" i="8" s="1"/>
  <c r="Z128" i="4"/>
  <c r="Z53" i="5"/>
  <c r="Z53" i="6" s="1"/>
  <c r="Z53" i="8" s="1"/>
  <c r="Z53" i="4"/>
  <c r="X99" i="3"/>
  <c r="Y198" i="6"/>
  <c r="Y198" i="8" s="1"/>
  <c r="Z198" i="9" s="1"/>
  <c r="AA52" i="5"/>
  <c r="M53" i="1"/>
  <c r="M5" i="1"/>
  <c r="AA4" i="5"/>
  <c r="AA4" i="6" s="1"/>
  <c r="Z82" i="3"/>
  <c r="Z90" i="4"/>
  <c r="Z90" i="5"/>
  <c r="Z90" i="6" s="1"/>
  <c r="Z90" i="8" s="1"/>
  <c r="AA192" i="3"/>
  <c r="AA192" i="9" s="1"/>
  <c r="AA33" i="6"/>
  <c r="X113" i="5"/>
  <c r="X113" i="6" s="1"/>
  <c r="X113" i="8" s="1"/>
  <c r="Y113" i="9" s="1"/>
  <c r="X113" i="4"/>
  <c r="AA141" i="5"/>
  <c r="AA141" i="6" s="1"/>
  <c r="M142" i="1"/>
  <c r="AA199" i="3"/>
  <c r="AA199" i="9" s="1"/>
  <c r="Y172" i="5"/>
  <c r="Y172" i="4"/>
  <c r="AA154" i="3"/>
  <c r="AA154" i="9" s="1"/>
  <c r="Z44" i="6"/>
  <c r="Z44" i="8" s="1"/>
  <c r="AA108" i="3"/>
  <c r="AA108" i="9" s="1"/>
  <c r="Y167" i="6"/>
  <c r="Y167" i="8" s="1"/>
  <c r="Z167" i="9" s="1"/>
  <c r="Y139" i="3"/>
  <c r="Y145" i="5"/>
  <c r="Y145" i="4"/>
  <c r="Y29" i="4"/>
  <c r="Y29" i="5"/>
  <c r="Y29" i="6" s="1"/>
  <c r="Y29" i="8" s="1"/>
  <c r="Z29" i="9" s="1"/>
  <c r="W65" i="5"/>
  <c r="W65" i="6" s="1"/>
  <c r="W65" i="8" s="1"/>
  <c r="X65" i="9" s="1"/>
  <c r="W65" i="4"/>
  <c r="Y166" i="3"/>
  <c r="Z133" i="5"/>
  <c r="Z133" i="4"/>
  <c r="Z30" i="3"/>
  <c r="Z124" i="6"/>
  <c r="Z124" i="8" s="1"/>
  <c r="X51" i="5"/>
  <c r="X51" i="6" s="1"/>
  <c r="X51" i="8" s="1"/>
  <c r="Y51" i="9" s="1"/>
  <c r="X51" i="4"/>
  <c r="AA193" i="5"/>
  <c r="M194" i="1"/>
  <c r="Z161" i="3"/>
  <c r="Z127" i="4"/>
  <c r="Z127" i="5"/>
  <c r="Z127" i="6" s="1"/>
  <c r="Z127" i="8" s="1"/>
  <c r="AA55" i="3"/>
  <c r="AA55" i="9" s="1"/>
  <c r="Z109" i="4"/>
  <c r="Z109" i="5"/>
  <c r="Z109" i="6" s="1"/>
  <c r="Z109" i="8" s="1"/>
  <c r="Z32" i="4"/>
  <c r="Z32" i="5"/>
  <c r="Z32" i="6" s="1"/>
  <c r="Z32" i="8" s="1"/>
  <c r="Z174" i="3"/>
  <c r="Z57" i="3"/>
  <c r="Z24" i="5"/>
  <c r="Z24" i="6" s="1"/>
  <c r="Z24" i="8" s="1"/>
  <c r="Z24" i="4"/>
  <c r="Y114" i="4"/>
  <c r="Y114" i="5"/>
  <c r="Y114" i="6" s="1"/>
  <c r="Y114" i="8" s="1"/>
  <c r="Z114" i="9" s="1"/>
  <c r="AA187" i="3"/>
  <c r="AA187" i="9" s="1"/>
  <c r="Z45" i="3"/>
  <c r="AA54" i="6"/>
  <c r="Y112" i="6"/>
  <c r="Y112" i="8" s="1"/>
  <c r="Z112" i="9" s="1"/>
  <c r="Y106" i="3"/>
  <c r="Y103" i="4"/>
  <c r="Y103" i="5"/>
  <c r="AA19" i="5"/>
  <c r="M20" i="1"/>
  <c r="Z173" i="5"/>
  <c r="Z173" i="4"/>
  <c r="AA73" i="3"/>
  <c r="AA73" i="9" s="1"/>
  <c r="Y116" i="5"/>
  <c r="Y116" i="4"/>
  <c r="Y104" i="5"/>
  <c r="Y104" i="6" s="1"/>
  <c r="Y104" i="8" s="1"/>
  <c r="Z104" i="9" s="1"/>
  <c r="Y104" i="4"/>
  <c r="AA49" i="3"/>
  <c r="AA49" i="9" s="1"/>
  <c r="AA27" i="5"/>
  <c r="AA27" i="6" s="1"/>
  <c r="M28" i="1"/>
  <c r="Z74" i="5"/>
  <c r="Z74" i="6" s="1"/>
  <c r="Z74" i="8" s="1"/>
  <c r="Z74" i="4"/>
  <c r="Z111" i="4"/>
  <c r="Z111" i="5"/>
  <c r="Z111" i="6" s="1"/>
  <c r="Z111" i="8" s="1"/>
  <c r="M59" i="1"/>
  <c r="AA58" i="5"/>
  <c r="AA58" i="6" s="1"/>
  <c r="Z168" i="5"/>
  <c r="Z168" i="6" s="1"/>
  <c r="Z168" i="8" s="1"/>
  <c r="Z168" i="4"/>
  <c r="Y102" i="3"/>
  <c r="Z105" i="4"/>
  <c r="Z105" i="5"/>
  <c r="Z105" i="6" s="1"/>
  <c r="Z105" i="8" s="1"/>
  <c r="M27" i="1"/>
  <c r="AA26" i="5"/>
  <c r="AA26" i="6" s="1"/>
  <c r="Z63" i="3"/>
  <c r="Y130" i="4"/>
  <c r="Y130" i="5"/>
  <c r="Y130" i="6" s="1"/>
  <c r="Y130" i="8" s="1"/>
  <c r="Z130" i="9" s="1"/>
  <c r="AA152" i="5"/>
  <c r="AA152" i="6" s="1"/>
  <c r="M153" i="1"/>
  <c r="AA162" i="3"/>
  <c r="AA162" i="9" s="1"/>
  <c r="Z150" i="4"/>
  <c r="Z150" i="5"/>
  <c r="AA76" i="5"/>
  <c r="M77" i="1"/>
  <c r="Z78" i="5"/>
  <c r="Z78" i="4"/>
  <c r="Y48" i="5"/>
  <c r="Y48" i="6" s="1"/>
  <c r="Y48" i="8" s="1"/>
  <c r="Z48" i="9" s="1"/>
  <c r="Y48" i="4"/>
  <c r="Z157" i="5"/>
  <c r="Z157" i="6" s="1"/>
  <c r="Z157" i="8" s="1"/>
  <c r="Z157" i="4"/>
  <c r="Y147" i="6"/>
  <c r="Y147" i="8" s="1"/>
  <c r="Z147" i="9" s="1"/>
  <c r="AA15" i="5"/>
  <c r="M16" i="1"/>
  <c r="Z134" i="3"/>
  <c r="Z83" i="3"/>
  <c r="Y122" i="5"/>
  <c r="Y122" i="4"/>
  <c r="X169" i="3"/>
  <c r="X66" i="5"/>
  <c r="X66" i="6" s="1"/>
  <c r="X66" i="8" s="1"/>
  <c r="Y66" i="9" s="1"/>
  <c r="X66" i="4"/>
  <c r="Y138" i="5"/>
  <c r="Y138" i="6" s="1"/>
  <c r="Y138" i="8" s="1"/>
  <c r="Z138" i="9" s="1"/>
  <c r="Y138" i="4"/>
  <c r="Z47" i="3"/>
  <c r="M122" i="1"/>
  <c r="AA121" i="5"/>
  <c r="AA121" i="6" s="1"/>
  <c r="AA86" i="3"/>
  <c r="AA86" i="9" s="1"/>
  <c r="AA189" i="6"/>
  <c r="AA119" i="5"/>
  <c r="AA119" i="6" s="1"/>
  <c r="M120" i="1"/>
  <c r="AA41" i="3"/>
  <c r="AA41" i="9" s="1"/>
  <c r="M150" i="1"/>
  <c r="AA149" i="5"/>
  <c r="AA149" i="6" s="1"/>
  <c r="Z118" i="5"/>
  <c r="Z118" i="4"/>
  <c r="Z46" i="3"/>
  <c r="Z22" i="5"/>
  <c r="Z22" i="4"/>
  <c r="Y115" i="3"/>
  <c r="AA93" i="5"/>
  <c r="AA93" i="6" s="1"/>
  <c r="M94" i="1"/>
  <c r="Y165" i="6"/>
  <c r="Y165" i="8" s="1"/>
  <c r="Z165" i="9" s="1"/>
  <c r="Z25" i="4"/>
  <c r="Z25" i="5"/>
  <c r="Z25" i="6" s="1"/>
  <c r="Z25" i="8" s="1"/>
  <c r="AA125" i="3"/>
  <c r="AA125" i="9" s="1"/>
  <c r="Z146" i="3"/>
  <c r="Z181" i="5"/>
  <c r="Z181" i="6" s="1"/>
  <c r="Z181" i="8" s="1"/>
  <c r="Z181" i="4"/>
  <c r="AA23" i="3"/>
  <c r="AA23" i="9" s="1"/>
  <c r="Z87" i="4"/>
  <c r="Z87" i="5"/>
  <c r="Z87" i="6" s="1"/>
  <c r="Z87" i="8" s="1"/>
  <c r="M29" i="1"/>
  <c r="AA28" i="5"/>
  <c r="AA28" i="6" s="1"/>
  <c r="Z183" i="6"/>
  <c r="Z183" i="8" s="1"/>
  <c r="Z170" i="4"/>
  <c r="Z170" i="5"/>
  <c r="Z170" i="6" s="1"/>
  <c r="Z170" i="8" s="1"/>
  <c r="Y34" i="4"/>
  <c r="Y34" i="5"/>
  <c r="Y34" i="6" s="1"/>
  <c r="Y34" i="8" s="1"/>
  <c r="Z34" i="9" s="1"/>
  <c r="Y129" i="4"/>
  <c r="Y129" i="5"/>
  <c r="M82" i="1"/>
  <c r="AA81" i="5"/>
  <c r="AA81" i="6" s="1"/>
  <c r="M43" i="1"/>
  <c r="AA42" i="5"/>
  <c r="Y12" i="3"/>
  <c r="Z100" i="3"/>
  <c r="Z62" i="4"/>
  <c r="Z62" i="5"/>
  <c r="Z62" i="6" s="1"/>
  <c r="Z62" i="8" s="1"/>
  <c r="Z11" i="3"/>
  <c r="Z201" i="5"/>
  <c r="Z201" i="6" s="1"/>
  <c r="Z201" i="8" s="1"/>
  <c r="Z201" i="4"/>
  <c r="M80" i="1"/>
  <c r="AA79" i="5"/>
  <c r="Y16" i="5"/>
  <c r="Y16" i="4"/>
  <c r="Y188" i="5"/>
  <c r="Y188" i="6" s="1"/>
  <c r="Y188" i="8" s="1"/>
  <c r="Z188" i="9" s="1"/>
  <c r="Y188" i="4"/>
  <c r="AA160" i="3"/>
  <c r="AA160" i="9" s="1"/>
  <c r="X171" i="6"/>
  <c r="X171" i="8" s="1"/>
  <c r="Y171" i="9" s="1"/>
  <c r="AA182" i="5"/>
  <c r="AA182" i="6" s="1"/>
  <c r="M183" i="1"/>
  <c r="Z178" i="3"/>
  <c r="AA14" i="5"/>
  <c r="AA14" i="6" s="1"/>
  <c r="M15" i="1"/>
  <c r="Z6" i="6"/>
  <c r="Z6" i="8" s="1"/>
  <c r="Z38" i="3"/>
  <c r="AA39" i="3"/>
  <c r="AA39" i="9" s="1"/>
  <c r="Z191" i="4"/>
  <c r="Z191" i="5"/>
  <c r="X126" i="4"/>
  <c r="X126" i="5"/>
  <c r="Z98" i="4"/>
  <c r="Z98" i="5"/>
  <c r="Z148" i="5"/>
  <c r="Z148" i="6" s="1"/>
  <c r="Z148" i="8" s="1"/>
  <c r="Z148" i="4"/>
  <c r="Z18" i="3"/>
  <c r="AA175" i="3"/>
  <c r="AA175" i="9" s="1"/>
  <c r="Z56" i="3"/>
  <c r="AA50" i="3"/>
  <c r="AA50" i="9" s="1"/>
  <c r="Z197" i="4"/>
  <c r="Z197" i="5"/>
  <c r="Z197" i="6" s="1"/>
  <c r="Z197" i="8" s="1"/>
  <c r="Z95" i="3"/>
  <c r="AA179" i="3"/>
  <c r="AA179" i="9" s="1"/>
  <c r="X194" i="6"/>
  <c r="X194" i="8" s="1"/>
  <c r="Y194" i="9" s="1"/>
  <c r="Z96" i="5"/>
  <c r="Z96" i="4"/>
  <c r="X67" i="3"/>
  <c r="Z31" i="5"/>
  <c r="Z31" i="6" s="1"/>
  <c r="Z31" i="8" s="1"/>
  <c r="Z31" i="4"/>
  <c r="Z156" i="5"/>
  <c r="Z156" i="6" s="1"/>
  <c r="Z156" i="8" s="1"/>
  <c r="Z156" i="4"/>
  <c r="AA137" i="5"/>
  <c r="M138" i="1"/>
  <c r="Z59" i="5"/>
  <c r="Z59" i="6" s="1"/>
  <c r="Z59" i="8" s="1"/>
  <c r="Z59" i="4"/>
  <c r="Z68" i="5"/>
  <c r="Z68" i="6" s="1"/>
  <c r="Z68" i="8" s="1"/>
  <c r="Z68" i="4"/>
  <c r="AA5" i="3"/>
  <c r="AA5" i="9" s="1"/>
  <c r="Z92" i="5"/>
  <c r="Z92" i="6" s="1"/>
  <c r="Z92" i="8" s="1"/>
  <c r="Z92" i="4"/>
  <c r="AA84" i="3" l="1"/>
  <c r="AA84" i="9" s="1"/>
  <c r="AA6" i="3"/>
  <c r="AA6" i="9" s="1"/>
  <c r="Y171" i="3"/>
  <c r="Z112" i="3"/>
  <c r="Z198" i="3"/>
  <c r="AA44" i="3"/>
  <c r="AA44" i="9" s="1"/>
  <c r="Z147" i="3"/>
  <c r="Y194" i="3"/>
  <c r="Z165" i="3"/>
  <c r="AA183" i="3"/>
  <c r="AA183" i="9" s="1"/>
  <c r="AA201" i="3"/>
  <c r="AA201" i="9" s="1"/>
  <c r="X169" i="5"/>
  <c r="X169" i="6" s="1"/>
  <c r="X169" i="8" s="1"/>
  <c r="Y169" i="9" s="1"/>
  <c r="X169" i="4"/>
  <c r="AA23" i="5"/>
  <c r="AA23" i="6" s="1"/>
  <c r="M24" i="1"/>
  <c r="AA157" i="3"/>
  <c r="AA157" i="9" s="1"/>
  <c r="Y102" i="5"/>
  <c r="Y102" i="4"/>
  <c r="AA49" i="5"/>
  <c r="AA49" i="6" s="1"/>
  <c r="M50" i="1"/>
  <c r="Y166" i="5"/>
  <c r="Y166" i="6" s="1"/>
  <c r="Y166" i="8" s="1"/>
  <c r="Z166" i="9" s="1"/>
  <c r="Y166" i="4"/>
  <c r="AA59" i="3"/>
  <c r="AA59" i="9" s="1"/>
  <c r="Y115" i="5"/>
  <c r="Y115" i="6" s="1"/>
  <c r="Y115" i="8" s="1"/>
  <c r="Z115" i="9" s="1"/>
  <c r="Y115" i="4"/>
  <c r="AA41" i="5"/>
  <c r="M42" i="1"/>
  <c r="Y106" i="5"/>
  <c r="Y106" i="6" s="1"/>
  <c r="Y106" i="8" s="1"/>
  <c r="Z106" i="9" s="1"/>
  <c r="Y106" i="4"/>
  <c r="AA127" i="3"/>
  <c r="AA127" i="9" s="1"/>
  <c r="Y186" i="4"/>
  <c r="Y186" i="5"/>
  <c r="Y186" i="6" s="1"/>
  <c r="Y186" i="8" s="1"/>
  <c r="Z186" i="9" s="1"/>
  <c r="Y43" i="4"/>
  <c r="Y43" i="5"/>
  <c r="Z35" i="5"/>
  <c r="Z35" i="6" s="1"/>
  <c r="Z35" i="8" s="1"/>
  <c r="Z35" i="4"/>
  <c r="M176" i="1"/>
  <c r="AA175" i="5"/>
  <c r="Z38" i="5"/>
  <c r="Z38" i="4"/>
  <c r="Z11" i="5"/>
  <c r="Z11" i="6" s="1"/>
  <c r="Z11" i="8" s="1"/>
  <c r="Z11" i="4"/>
  <c r="Z34" i="3"/>
  <c r="AA181" i="3"/>
  <c r="AA181" i="9" s="1"/>
  <c r="AA168" i="3"/>
  <c r="AA168" i="9" s="1"/>
  <c r="Z104" i="3"/>
  <c r="M155" i="1"/>
  <c r="AA154" i="5"/>
  <c r="AA154" i="6" s="1"/>
  <c r="X99" i="4"/>
  <c r="X99" i="5"/>
  <c r="X99" i="6" s="1"/>
  <c r="X99" i="8" s="1"/>
  <c r="Y99" i="9" s="1"/>
  <c r="M56" i="1"/>
  <c r="AA55" i="5"/>
  <c r="AA55" i="6" s="1"/>
  <c r="Y122" i="6"/>
  <c r="Y122" i="8" s="1"/>
  <c r="Z122" i="9" s="1"/>
  <c r="AA192" i="5"/>
  <c r="AA192" i="6" s="1"/>
  <c r="M193" i="1"/>
  <c r="Z18" i="4"/>
  <c r="Z18" i="5"/>
  <c r="Z48" i="3"/>
  <c r="AA160" i="5"/>
  <c r="AA160" i="6" s="1"/>
  <c r="M161" i="1"/>
  <c r="Z161" i="5"/>
  <c r="Z161" i="4"/>
  <c r="Y195" i="4"/>
  <c r="Y195" i="5"/>
  <c r="Y195" i="6" s="1"/>
  <c r="Y195" i="8" s="1"/>
  <c r="Z195" i="9" s="1"/>
  <c r="M180" i="1"/>
  <c r="AA179" i="5"/>
  <c r="AA179" i="6" s="1"/>
  <c r="Z98" i="6"/>
  <c r="Z98" i="8" s="1"/>
  <c r="Z46" i="5"/>
  <c r="Z46" i="6" s="1"/>
  <c r="Z46" i="8" s="1"/>
  <c r="Z46" i="4"/>
  <c r="Z83" i="5"/>
  <c r="Z83" i="4"/>
  <c r="AA111" i="3"/>
  <c r="AA111" i="9" s="1"/>
  <c r="Y145" i="6"/>
  <c r="Y145" i="8" s="1"/>
  <c r="Z145" i="9" s="1"/>
  <c r="AA199" i="5"/>
  <c r="AA199" i="6" s="1"/>
  <c r="M200" i="1"/>
  <c r="Y36" i="5"/>
  <c r="Y36" i="6" s="1"/>
  <c r="Y36" i="8" s="1"/>
  <c r="Z36" i="9" s="1"/>
  <c r="Y36" i="4"/>
  <c r="Y117" i="4"/>
  <c r="Y117" i="5"/>
  <c r="Z13" i="5"/>
  <c r="Z13" i="6" s="1"/>
  <c r="Z13" i="8" s="1"/>
  <c r="Z13" i="4"/>
  <c r="AA68" i="3"/>
  <c r="AA68" i="9" s="1"/>
  <c r="Y200" i="4"/>
  <c r="Y200" i="5"/>
  <c r="Y200" i="6" s="1"/>
  <c r="Y200" i="8" s="1"/>
  <c r="Z200" i="9" s="1"/>
  <c r="AA24" i="3"/>
  <c r="AA24" i="9" s="1"/>
  <c r="Z130" i="3"/>
  <c r="Z80" i="4"/>
  <c r="Z80" i="5"/>
  <c r="Z80" i="6" s="1"/>
  <c r="Z80" i="8" s="1"/>
  <c r="Z57" i="5"/>
  <c r="Z57" i="6" s="1"/>
  <c r="Z57" i="8" s="1"/>
  <c r="Z57" i="4"/>
  <c r="X17" i="5"/>
  <c r="X17" i="6" s="1"/>
  <c r="X17" i="8" s="1"/>
  <c r="Y17" i="9" s="1"/>
  <c r="X17" i="4"/>
  <c r="AA156" i="3"/>
  <c r="AA156" i="9" s="1"/>
  <c r="Z95" i="5"/>
  <c r="Z95" i="6" s="1"/>
  <c r="Z95" i="8" s="1"/>
  <c r="Z95" i="4"/>
  <c r="Y12" i="4"/>
  <c r="Y12" i="5"/>
  <c r="Y12" i="6" s="1"/>
  <c r="Y12" i="8" s="1"/>
  <c r="Z12" i="9" s="1"/>
  <c r="AA25" i="3"/>
  <c r="AA25" i="9" s="1"/>
  <c r="AA76" i="6"/>
  <c r="Z174" i="5"/>
  <c r="Z174" i="6" s="1"/>
  <c r="Z174" i="8" s="1"/>
  <c r="Z174" i="4"/>
  <c r="AA193" i="6"/>
  <c r="Z30" i="4"/>
  <c r="Z30" i="5"/>
  <c r="Z30" i="6" s="1"/>
  <c r="Z30" i="8" s="1"/>
  <c r="AA128" i="3"/>
  <c r="AA128" i="9" s="1"/>
  <c r="M51" i="1"/>
  <c r="AA50" i="5"/>
  <c r="AA50" i="6" s="1"/>
  <c r="Y103" i="6"/>
  <c r="Y103" i="8" s="1"/>
  <c r="Z103" i="9" s="1"/>
  <c r="AA52" i="6"/>
  <c r="AA124" i="3"/>
  <c r="AA124" i="9" s="1"/>
  <c r="Y116" i="6"/>
  <c r="Y116" i="8" s="1"/>
  <c r="Z116" i="9" s="1"/>
  <c r="AA148" i="3"/>
  <c r="AA148" i="9" s="1"/>
  <c r="AA92" i="3"/>
  <c r="AA92" i="9" s="1"/>
  <c r="X126" i="6"/>
  <c r="X126" i="8" s="1"/>
  <c r="Y126" i="9" s="1"/>
  <c r="Z188" i="3"/>
  <c r="Z134" i="5"/>
  <c r="Z134" i="6" s="1"/>
  <c r="Z134" i="8" s="1"/>
  <c r="Z134" i="4"/>
  <c r="Z150" i="6"/>
  <c r="Z150" i="8" s="1"/>
  <c r="Z63" i="4"/>
  <c r="Z63" i="5"/>
  <c r="Z63" i="6" s="1"/>
  <c r="Z63" i="8" s="1"/>
  <c r="AA32" i="3"/>
  <c r="AA32" i="9" s="1"/>
  <c r="Y139" i="4"/>
  <c r="Y139" i="5"/>
  <c r="Z82" i="4"/>
  <c r="Z82" i="5"/>
  <c r="Z82" i="6" s="1"/>
  <c r="Z82" i="8" s="1"/>
  <c r="Y143" i="4"/>
  <c r="Y143" i="5"/>
  <c r="Z71" i="5"/>
  <c r="Z71" i="4"/>
  <c r="Z133" i="6"/>
  <c r="Z133" i="8" s="1"/>
  <c r="Y129" i="6"/>
  <c r="Y129" i="8" s="1"/>
  <c r="Z129" i="9" s="1"/>
  <c r="AA62" i="3"/>
  <c r="AA62" i="9" s="1"/>
  <c r="Z29" i="3"/>
  <c r="AA125" i="5"/>
  <c r="AA125" i="6" s="1"/>
  <c r="M126" i="1"/>
  <c r="AA31" i="3"/>
  <c r="AA31" i="9" s="1"/>
  <c r="AA42" i="6"/>
  <c r="Z138" i="3"/>
  <c r="AA74" i="3"/>
  <c r="AA74" i="9" s="1"/>
  <c r="Z173" i="6"/>
  <c r="Z173" i="8" s="1"/>
  <c r="M38" i="1"/>
  <c r="AA37" i="5"/>
  <c r="AA39" i="5"/>
  <c r="AA39" i="6" s="1"/>
  <c r="M40" i="1"/>
  <c r="Y51" i="3"/>
  <c r="Y3" i="4"/>
  <c r="Y3" i="5"/>
  <c r="Y3" i="6" s="1"/>
  <c r="Y3" i="8" s="1"/>
  <c r="Z3" i="9" s="1"/>
  <c r="AA137" i="6"/>
  <c r="Z146" i="5"/>
  <c r="Z146" i="6" s="1"/>
  <c r="Z146" i="8" s="1"/>
  <c r="Z146" i="4"/>
  <c r="AA90" i="3"/>
  <c r="AA90" i="9" s="1"/>
  <c r="AA73" i="5"/>
  <c r="M74" i="1"/>
  <c r="AA197" i="3"/>
  <c r="AA197" i="9" s="1"/>
  <c r="Z191" i="6"/>
  <c r="Z191" i="8" s="1"/>
  <c r="Y16" i="6"/>
  <c r="Y16" i="8" s="1"/>
  <c r="Z16" i="9" s="1"/>
  <c r="AA86" i="5"/>
  <c r="M87" i="1"/>
  <c r="AA15" i="6"/>
  <c r="Z45" i="5"/>
  <c r="Z45" i="4"/>
  <c r="AA109" i="3"/>
  <c r="AA109" i="9" s="1"/>
  <c r="Z167" i="3"/>
  <c r="Y113" i="3"/>
  <c r="Z114" i="3"/>
  <c r="AA64" i="5"/>
  <c r="AA64" i="6" s="1"/>
  <c r="M65" i="1"/>
  <c r="Z56" i="5"/>
  <c r="Z56" i="6" s="1"/>
  <c r="Z56" i="8" s="1"/>
  <c r="Z56" i="4"/>
  <c r="X65" i="3"/>
  <c r="AA170" i="3"/>
  <c r="AA170" i="9" s="1"/>
  <c r="Z47" i="4"/>
  <c r="Z47" i="5"/>
  <c r="Z47" i="6" s="1"/>
  <c r="Z47" i="8" s="1"/>
  <c r="Y172" i="6"/>
  <c r="Y172" i="8" s="1"/>
  <c r="Z172" i="9" s="1"/>
  <c r="AA53" i="3"/>
  <c r="AA53" i="9" s="1"/>
  <c r="X67" i="4"/>
  <c r="X67" i="5"/>
  <c r="X67" i="6" s="1"/>
  <c r="X67" i="8" s="1"/>
  <c r="Y67" i="9" s="1"/>
  <c r="Z178" i="4"/>
  <c r="Z178" i="5"/>
  <c r="Z178" i="6" s="1"/>
  <c r="Z178" i="8" s="1"/>
  <c r="AA79" i="6"/>
  <c r="Y66" i="3"/>
  <c r="AA19" i="6"/>
  <c r="Z158" i="5"/>
  <c r="Z158" i="4"/>
  <c r="Z96" i="6"/>
  <c r="Z96" i="8" s="1"/>
  <c r="AA162" i="5"/>
  <c r="AA162" i="6" s="1"/>
  <c r="M163" i="1"/>
  <c r="Z77" i="3"/>
  <c r="Y163" i="5"/>
  <c r="Y163" i="4"/>
  <c r="Z22" i="6"/>
  <c r="Z22" i="8" s="1"/>
  <c r="Z100" i="5"/>
  <c r="Z100" i="6" s="1"/>
  <c r="Z100" i="8" s="1"/>
  <c r="Z100" i="4"/>
  <c r="Z78" i="6"/>
  <c r="Z78" i="8" s="1"/>
  <c r="AA5" i="5"/>
  <c r="AA5" i="6" s="1"/>
  <c r="M6" i="1"/>
  <c r="AA87" i="3"/>
  <c r="AA87" i="9" s="1"/>
  <c r="Z118" i="6"/>
  <c r="Z118" i="8" s="1"/>
  <c r="AA105" i="3"/>
  <c r="AA105" i="9" s="1"/>
  <c r="AA187" i="5"/>
  <c r="AA187" i="6" s="1"/>
  <c r="M188" i="1"/>
  <c r="AA108" i="5"/>
  <c r="AA108" i="6" s="1"/>
  <c r="M109" i="1"/>
  <c r="M145" i="1"/>
  <c r="AA144" i="5"/>
  <c r="Z131" i="5"/>
  <c r="Z131" i="4"/>
  <c r="AA98" i="3" l="1"/>
  <c r="AA98" i="9" s="1"/>
  <c r="AA78" i="3"/>
  <c r="AA78" i="9" s="1"/>
  <c r="AA191" i="3"/>
  <c r="AA191" i="9" s="1"/>
  <c r="Z122" i="3"/>
  <c r="AA133" i="3"/>
  <c r="AA133" i="9" s="1"/>
  <c r="Z116" i="3"/>
  <c r="Z172" i="3"/>
  <c r="AA22" i="3"/>
  <c r="AA22" i="9" s="1"/>
  <c r="AA96" i="3"/>
  <c r="AA96" i="9" s="1"/>
  <c r="AA150" i="3"/>
  <c r="AA150" i="9" s="1"/>
  <c r="AA173" i="3"/>
  <c r="AA173" i="9" s="1"/>
  <c r="Z129" i="3"/>
  <c r="Z145" i="3"/>
  <c r="Y126" i="3"/>
  <c r="AA118" i="3"/>
  <c r="AA118" i="9" s="1"/>
  <c r="Z38" i="6"/>
  <c r="Z38" i="8" s="1"/>
  <c r="AA127" i="5"/>
  <c r="M128" i="1"/>
  <c r="Y194" i="5"/>
  <c r="Y194" i="4"/>
  <c r="Y163" i="6"/>
  <c r="Y163" i="8" s="1"/>
  <c r="Z163" i="9" s="1"/>
  <c r="Z45" i="6"/>
  <c r="Z45" i="8" s="1"/>
  <c r="M198" i="1"/>
  <c r="AA197" i="5"/>
  <c r="AA197" i="6" s="1"/>
  <c r="Z104" i="4"/>
  <c r="Z104" i="5"/>
  <c r="Z104" i="6" s="1"/>
  <c r="Z104" i="8" s="1"/>
  <c r="AA175" i="6"/>
  <c r="Z166" i="3"/>
  <c r="Z112" i="5"/>
  <c r="Z112" i="6" s="1"/>
  <c r="Z112" i="8" s="1"/>
  <c r="Z112" i="4"/>
  <c r="AA53" i="5"/>
  <c r="AA53" i="6" s="1"/>
  <c r="M54" i="1"/>
  <c r="Z114" i="5"/>
  <c r="Z114" i="4"/>
  <c r="AA62" i="5"/>
  <c r="M63" i="1"/>
  <c r="AA95" i="3"/>
  <c r="AA95" i="9" s="1"/>
  <c r="AA13" i="3"/>
  <c r="AA13" i="9" s="1"/>
  <c r="Z83" i="6"/>
  <c r="Z83" i="8" s="1"/>
  <c r="Z195" i="3"/>
  <c r="Z106" i="3"/>
  <c r="AA30" i="3"/>
  <c r="AA30" i="9" s="1"/>
  <c r="AA111" i="5"/>
  <c r="AA111" i="6" s="1"/>
  <c r="M112" i="1"/>
  <c r="AA73" i="6"/>
  <c r="Y51" i="4"/>
  <c r="Y51" i="5"/>
  <c r="Y51" i="6" s="1"/>
  <c r="Y51" i="8" s="1"/>
  <c r="Z51" i="9" s="1"/>
  <c r="Z36" i="3"/>
  <c r="AA170" i="5"/>
  <c r="AA170" i="6" s="1"/>
  <c r="M171" i="1"/>
  <c r="Z138" i="5"/>
  <c r="Z138" i="6" s="1"/>
  <c r="Z138" i="8" s="1"/>
  <c r="Z138" i="4"/>
  <c r="AA24" i="5"/>
  <c r="AA24" i="6" s="1"/>
  <c r="M25" i="1"/>
  <c r="AA35" i="3"/>
  <c r="AA35" i="9" s="1"/>
  <c r="AA41" i="6"/>
  <c r="AA44" i="5"/>
  <c r="AA44" i="6" s="1"/>
  <c r="M45" i="1"/>
  <c r="AA11" i="3"/>
  <c r="AA11" i="9" s="1"/>
  <c r="AA148" i="5"/>
  <c r="AA148" i="6" s="1"/>
  <c r="M149" i="1"/>
  <c r="Y117" i="6"/>
  <c r="Y117" i="8" s="1"/>
  <c r="Z117" i="9" s="1"/>
  <c r="Z103" i="3"/>
  <c r="AA156" i="5"/>
  <c r="AA156" i="6" s="1"/>
  <c r="M157" i="1"/>
  <c r="Z77" i="5"/>
  <c r="Z77" i="6" s="1"/>
  <c r="Z77" i="8" s="1"/>
  <c r="Z77" i="4"/>
  <c r="Y139" i="6"/>
  <c r="Y139" i="8" s="1"/>
  <c r="Z139" i="9" s="1"/>
  <c r="Z131" i="6"/>
  <c r="Z131" i="8" s="1"/>
  <c r="AA100" i="3"/>
  <c r="AA100" i="9" s="1"/>
  <c r="AA178" i="3"/>
  <c r="AA178" i="9" s="1"/>
  <c r="AA86" i="6"/>
  <c r="AA146" i="3"/>
  <c r="AA146" i="9" s="1"/>
  <c r="Y99" i="3"/>
  <c r="Y43" i="6"/>
  <c r="Y43" i="8" s="1"/>
  <c r="Z43" i="9" s="1"/>
  <c r="AA84" i="5"/>
  <c r="AA84" i="6" s="1"/>
  <c r="M85" i="1"/>
  <c r="AA63" i="3"/>
  <c r="AA63" i="9" s="1"/>
  <c r="AA57" i="3"/>
  <c r="AA57" i="9" s="1"/>
  <c r="AA74" i="5"/>
  <c r="AA74" i="6" s="1"/>
  <c r="M75" i="1"/>
  <c r="AA80" i="3"/>
  <c r="AA80" i="9" s="1"/>
  <c r="AA168" i="5"/>
  <c r="AA168" i="6" s="1"/>
  <c r="M169" i="1"/>
  <c r="AA47" i="3"/>
  <c r="AA47" i="9" s="1"/>
  <c r="AA105" i="5"/>
  <c r="AA105" i="6" s="1"/>
  <c r="M106" i="1"/>
  <c r="AA90" i="5"/>
  <c r="M91" i="1"/>
  <c r="Z188" i="4"/>
  <c r="Z188" i="5"/>
  <c r="Z188" i="6" s="1"/>
  <c r="Z188" i="8" s="1"/>
  <c r="Y102" i="6"/>
  <c r="Y102" i="8" s="1"/>
  <c r="Z102" i="9" s="1"/>
  <c r="AA144" i="6"/>
  <c r="X65" i="4"/>
  <c r="X65" i="5"/>
  <c r="X65" i="6" s="1"/>
  <c r="X65" i="8" s="1"/>
  <c r="Y65" i="9" s="1"/>
  <c r="Y113" i="5"/>
  <c r="Y113" i="4"/>
  <c r="AA37" i="6"/>
  <c r="Z200" i="3"/>
  <c r="Z48" i="5"/>
  <c r="Z48" i="6" s="1"/>
  <c r="Z48" i="8" s="1"/>
  <c r="Z48" i="4"/>
  <c r="AA181" i="5"/>
  <c r="AA181" i="6" s="1"/>
  <c r="M182" i="1"/>
  <c r="Z115" i="3"/>
  <c r="AA157" i="5"/>
  <c r="AA157" i="6" s="1"/>
  <c r="M158" i="1"/>
  <c r="AA82" i="3"/>
  <c r="AA82" i="9" s="1"/>
  <c r="AA31" i="5"/>
  <c r="M32" i="1"/>
  <c r="M202" i="1"/>
  <c r="AA201" i="5"/>
  <c r="AA201" i="6" s="1"/>
  <c r="M88" i="1"/>
  <c r="AA87" i="5"/>
  <c r="AA32" i="5"/>
  <c r="AA32" i="6" s="1"/>
  <c r="M33" i="1"/>
  <c r="AA124" i="5"/>
  <c r="M125" i="1"/>
  <c r="Z18" i="6"/>
  <c r="Z18" i="8" s="1"/>
  <c r="Z186" i="3"/>
  <c r="Z71" i="6"/>
  <c r="Z71" i="8" s="1"/>
  <c r="AA68" i="5"/>
  <c r="AA68" i="6" s="1"/>
  <c r="M69" i="1"/>
  <c r="Z165" i="5"/>
  <c r="Z165" i="6" s="1"/>
  <c r="Z165" i="8" s="1"/>
  <c r="Z165" i="4"/>
  <c r="AA109" i="5"/>
  <c r="AA109" i="6" s="1"/>
  <c r="M110" i="1"/>
  <c r="Y143" i="6"/>
  <c r="Y143" i="8" s="1"/>
  <c r="Z143" i="9" s="1"/>
  <c r="AA174" i="3"/>
  <c r="AA174" i="9" s="1"/>
  <c r="Y169" i="3"/>
  <c r="Z147" i="5"/>
  <c r="Z147" i="6" s="1"/>
  <c r="Z147" i="8" s="1"/>
  <c r="Z147" i="4"/>
  <c r="AA46" i="3"/>
  <c r="AA46" i="9" s="1"/>
  <c r="Z167" i="4"/>
  <c r="Z167" i="5"/>
  <c r="AA128" i="5"/>
  <c r="AA128" i="6" s="1"/>
  <c r="M129" i="1"/>
  <c r="AA25" i="5"/>
  <c r="AA25" i="6" s="1"/>
  <c r="M26" i="1"/>
  <c r="Z34" i="5"/>
  <c r="Z34" i="6" s="1"/>
  <c r="Z34" i="8" s="1"/>
  <c r="Z34" i="4"/>
  <c r="AA183" i="5"/>
  <c r="AA183" i="6" s="1"/>
  <c r="M184" i="1"/>
  <c r="Z29" i="5"/>
  <c r="Z29" i="6" s="1"/>
  <c r="Z29" i="8" s="1"/>
  <c r="Z29" i="4"/>
  <c r="AA134" i="3"/>
  <c r="AA134" i="9" s="1"/>
  <c r="Y171" i="4"/>
  <c r="Y171" i="5"/>
  <c r="Y66" i="5"/>
  <c r="Y66" i="4"/>
  <c r="Z161" i="6"/>
  <c r="Z161" i="8" s="1"/>
  <c r="Z130" i="5"/>
  <c r="Z130" i="6" s="1"/>
  <c r="Z130" i="8" s="1"/>
  <c r="Z130" i="4"/>
  <c r="AA6" i="5"/>
  <c r="M7" i="1"/>
  <c r="Z158" i="6"/>
  <c r="Z158" i="8" s="1"/>
  <c r="Y67" i="3"/>
  <c r="AA56" i="3"/>
  <c r="AA56" i="9" s="1"/>
  <c r="Z16" i="3"/>
  <c r="Z3" i="3"/>
  <c r="M93" i="1"/>
  <c r="AA92" i="5"/>
  <c r="AA92" i="6" s="1"/>
  <c r="Z12" i="3"/>
  <c r="Y17" i="3"/>
  <c r="AA59" i="5"/>
  <c r="M60" i="1"/>
  <c r="Z198" i="4"/>
  <c r="Z198" i="5"/>
  <c r="Z198" i="6" s="1"/>
  <c r="Z198" i="8" s="1"/>
  <c r="AA158" i="3" l="1"/>
  <c r="AA158" i="9" s="1"/>
  <c r="AA161" i="3"/>
  <c r="AA161" i="9" s="1"/>
  <c r="Z139" i="3"/>
  <c r="AA71" i="3"/>
  <c r="AA71" i="9" s="1"/>
  <c r="Z43" i="3"/>
  <c r="Z117" i="3"/>
  <c r="AA38" i="3"/>
  <c r="AA38" i="9" s="1"/>
  <c r="AA131" i="3"/>
  <c r="AA131" i="9" s="1"/>
  <c r="AA18" i="3"/>
  <c r="AA18" i="9" s="1"/>
  <c r="Z12" i="5"/>
  <c r="Z12" i="6" s="1"/>
  <c r="Z12" i="8" s="1"/>
  <c r="Z12" i="4"/>
  <c r="AA34" i="3"/>
  <c r="AA34" i="9" s="1"/>
  <c r="Z163" i="3"/>
  <c r="Y126" i="5"/>
  <c r="Y126" i="4"/>
  <c r="AA150" i="5"/>
  <c r="AA150" i="6" s="1"/>
  <c r="M151" i="1"/>
  <c r="AA6" i="6"/>
  <c r="Y171" i="6"/>
  <c r="Y171" i="8" s="1"/>
  <c r="Z171" i="9" s="1"/>
  <c r="Z143" i="3"/>
  <c r="AA31" i="6"/>
  <c r="AA104" i="3"/>
  <c r="AA104" i="9" s="1"/>
  <c r="AA198" i="3"/>
  <c r="AA198" i="9" s="1"/>
  <c r="AA47" i="5"/>
  <c r="AA47" i="6" s="1"/>
  <c r="M48" i="1"/>
  <c r="AA178" i="5"/>
  <c r="M179" i="1"/>
  <c r="Z106" i="4"/>
  <c r="Z106" i="5"/>
  <c r="AA96" i="5"/>
  <c r="AA96" i="6" s="1"/>
  <c r="M97" i="1"/>
  <c r="Z122" i="5"/>
  <c r="Z122" i="4"/>
  <c r="M47" i="1"/>
  <c r="AA46" i="5"/>
  <c r="AA48" i="3"/>
  <c r="AA48" i="9" s="1"/>
  <c r="Z51" i="3"/>
  <c r="AA174" i="5"/>
  <c r="AA174" i="6" s="1"/>
  <c r="M175" i="1"/>
  <c r="Z3" i="5"/>
  <c r="Z3" i="6" s="1"/>
  <c r="Z3" i="8" s="1"/>
  <c r="Z3" i="4"/>
  <c r="AA188" i="3"/>
  <c r="AA188" i="9" s="1"/>
  <c r="AA147" i="3"/>
  <c r="AA147" i="9" s="1"/>
  <c r="Y99" i="5"/>
  <c r="Y99" i="6" s="1"/>
  <c r="Y99" i="8" s="1"/>
  <c r="Z99" i="9" s="1"/>
  <c r="Y99" i="4"/>
  <c r="AA29" i="3"/>
  <c r="AA29" i="9" s="1"/>
  <c r="AA13" i="5"/>
  <c r="M14" i="1"/>
  <c r="Z172" i="5"/>
  <c r="Z172" i="6" s="1"/>
  <c r="Z172" i="8" s="1"/>
  <c r="Z172" i="4"/>
  <c r="M64" i="1"/>
  <c r="AA63" i="5"/>
  <c r="AA63" i="6" s="1"/>
  <c r="AA124" i="6"/>
  <c r="AA80" i="5"/>
  <c r="AA80" i="6" s="1"/>
  <c r="M81" i="1"/>
  <c r="Y194" i="6"/>
  <c r="Y194" i="8" s="1"/>
  <c r="Z194" i="9" s="1"/>
  <c r="Y67" i="5"/>
  <c r="Y67" i="6" s="1"/>
  <c r="Y67" i="8" s="1"/>
  <c r="Z67" i="9" s="1"/>
  <c r="Y67" i="4"/>
  <c r="AA90" i="6"/>
  <c r="AA173" i="5"/>
  <c r="M174" i="1"/>
  <c r="AA78" i="5"/>
  <c r="AA78" i="6" s="1"/>
  <c r="M79" i="1"/>
  <c r="Z102" i="3"/>
  <c r="AA100" i="5"/>
  <c r="AA100" i="6" s="1"/>
  <c r="M101" i="1"/>
  <c r="AA35" i="5"/>
  <c r="AA35" i="6" s="1"/>
  <c r="M36" i="1"/>
  <c r="Z145" i="5"/>
  <c r="Z145" i="6" s="1"/>
  <c r="Z145" i="8" s="1"/>
  <c r="Z145" i="4"/>
  <c r="Z200" i="5"/>
  <c r="Z200" i="6" s="1"/>
  <c r="Z200" i="8" s="1"/>
  <c r="Z200" i="4"/>
  <c r="AA165" i="3"/>
  <c r="AA165" i="9" s="1"/>
  <c r="AA59" i="6"/>
  <c r="Y113" i="6"/>
  <c r="Y113" i="8" s="1"/>
  <c r="Z113" i="9" s="1"/>
  <c r="M96" i="1"/>
  <c r="AA95" i="5"/>
  <c r="AA112" i="3"/>
  <c r="AA112" i="9" s="1"/>
  <c r="Z116" i="5"/>
  <c r="Z116" i="6" s="1"/>
  <c r="Z116" i="8" s="1"/>
  <c r="Z116" i="4"/>
  <c r="AA138" i="3"/>
  <c r="AA138" i="9" s="1"/>
  <c r="Z16" i="4"/>
  <c r="Z16" i="5"/>
  <c r="Z16" i="6" s="1"/>
  <c r="Z16" i="8" s="1"/>
  <c r="AA130" i="3"/>
  <c r="AA130" i="9" s="1"/>
  <c r="Z167" i="6"/>
  <c r="Z167" i="8" s="1"/>
  <c r="AA87" i="6"/>
  <c r="Y65" i="3"/>
  <c r="AA57" i="5"/>
  <c r="AA57" i="6" s="1"/>
  <c r="M58" i="1"/>
  <c r="Z36" i="4"/>
  <c r="Z36" i="5"/>
  <c r="Z36" i="6" s="1"/>
  <c r="Z36" i="8" s="1"/>
  <c r="AA118" i="5"/>
  <c r="AA118" i="6" s="1"/>
  <c r="M119" i="1"/>
  <c r="AA98" i="5"/>
  <c r="AA98" i="6" s="1"/>
  <c r="M99" i="1"/>
  <c r="Z186" i="5"/>
  <c r="Z186" i="6" s="1"/>
  <c r="Z186" i="8" s="1"/>
  <c r="Z186" i="4"/>
  <c r="AA45" i="3"/>
  <c r="AA45" i="9" s="1"/>
  <c r="Z114" i="6"/>
  <c r="Z114" i="8" s="1"/>
  <c r="AA82" i="5"/>
  <c r="M83" i="1"/>
  <c r="Z103" i="5"/>
  <c r="Z103" i="6" s="1"/>
  <c r="Z103" i="8" s="1"/>
  <c r="Z103" i="4"/>
  <c r="Z195" i="5"/>
  <c r="Z195" i="6" s="1"/>
  <c r="Z195" i="8" s="1"/>
  <c r="Z195" i="4"/>
  <c r="AA83" i="3"/>
  <c r="AA83" i="9" s="1"/>
  <c r="Z129" i="4"/>
  <c r="Z129" i="5"/>
  <c r="Z129" i="6" s="1"/>
  <c r="Z129" i="8" s="1"/>
  <c r="M57" i="1"/>
  <c r="AA56" i="5"/>
  <c r="Y17" i="5"/>
  <c r="Y17" i="4"/>
  <c r="Y66" i="6"/>
  <c r="Y66" i="8" s="1"/>
  <c r="Z66" i="9" s="1"/>
  <c r="Y169" i="4"/>
  <c r="Y169" i="5"/>
  <c r="Y169" i="6" s="1"/>
  <c r="Y169" i="8" s="1"/>
  <c r="Z169" i="9" s="1"/>
  <c r="Z115" i="5"/>
  <c r="Z115" i="6" s="1"/>
  <c r="Z115" i="8" s="1"/>
  <c r="Z115" i="4"/>
  <c r="AA77" i="3"/>
  <c r="AA77" i="9" s="1"/>
  <c r="Z166" i="5"/>
  <c r="Z166" i="6" s="1"/>
  <c r="Z166" i="8" s="1"/>
  <c r="Z166" i="4"/>
  <c r="AA127" i="6"/>
  <c r="AA62" i="6"/>
  <c r="AA134" i="5"/>
  <c r="AA134" i="6" s="1"/>
  <c r="M135" i="1"/>
  <c r="AA22" i="5"/>
  <c r="AA22" i="6" s="1"/>
  <c r="M23" i="1"/>
  <c r="M192" i="1"/>
  <c r="AA191" i="5"/>
  <c r="AA146" i="5"/>
  <c r="AA146" i="6" s="1"/>
  <c r="M147" i="1"/>
  <c r="AA11" i="5"/>
  <c r="AA11" i="6" s="1"/>
  <c r="M12" i="1"/>
  <c r="AA30" i="5"/>
  <c r="AA30" i="6" s="1"/>
  <c r="M31" i="1"/>
  <c r="AA133" i="5"/>
  <c r="AA133" i="6" s="1"/>
  <c r="M134" i="1"/>
  <c r="Z113" i="3" l="1"/>
  <c r="AA167" i="3"/>
  <c r="AA167" i="9" s="1"/>
  <c r="Z194" i="3"/>
  <c r="Z66" i="3"/>
  <c r="AA114" i="3"/>
  <c r="AA114" i="9" s="1"/>
  <c r="AA198" i="5"/>
  <c r="AA198" i="6" s="1"/>
  <c r="M199" i="1"/>
  <c r="AA77" i="5"/>
  <c r="AA77" i="6" s="1"/>
  <c r="M78" i="1"/>
  <c r="Y17" i="6"/>
  <c r="Y17" i="8" s="1"/>
  <c r="Z17" i="9" s="1"/>
  <c r="AA129" i="3"/>
  <c r="AA129" i="9" s="1"/>
  <c r="Y65" i="5"/>
  <c r="Y65" i="6" s="1"/>
  <c r="Y65" i="8" s="1"/>
  <c r="Z65" i="9" s="1"/>
  <c r="Y65" i="4"/>
  <c r="Z106" i="6"/>
  <c r="Z106" i="8" s="1"/>
  <c r="AA138" i="5"/>
  <c r="AA138" i="6" s="1"/>
  <c r="M139" i="1"/>
  <c r="AA13" i="6"/>
  <c r="Z143" i="5"/>
  <c r="Z143" i="6" s="1"/>
  <c r="Z143" i="8" s="1"/>
  <c r="Z143" i="4"/>
  <c r="AA34" i="5"/>
  <c r="AA34" i="6" s="1"/>
  <c r="M35" i="1"/>
  <c r="AA82" i="6"/>
  <c r="M72" i="1"/>
  <c r="AA71" i="5"/>
  <c r="AA71" i="6" s="1"/>
  <c r="AA130" i="5"/>
  <c r="AA130" i="6" s="1"/>
  <c r="M131" i="1"/>
  <c r="Z171" i="3"/>
  <c r="AA116" i="3"/>
  <c r="AA116" i="9" s="1"/>
  <c r="AA178" i="6"/>
  <c r="M46" i="1"/>
  <c r="AA45" i="5"/>
  <c r="Z169" i="3"/>
  <c r="AA95" i="6"/>
  <c r="AA188" i="5"/>
  <c r="M189" i="1"/>
  <c r="AA46" i="6"/>
  <c r="AA112" i="5"/>
  <c r="AA112" i="6" s="1"/>
  <c r="M113" i="1"/>
  <c r="AA3" i="3"/>
  <c r="AA3" i="9" s="1"/>
  <c r="AA56" i="6"/>
  <c r="AA186" i="3"/>
  <c r="AA186" i="9" s="1"/>
  <c r="Z102" i="4"/>
  <c r="Z102" i="5"/>
  <c r="Z102" i="6" s="1"/>
  <c r="Z102" i="8" s="1"/>
  <c r="M132" i="1"/>
  <c r="AA131" i="5"/>
  <c r="Z117" i="5"/>
  <c r="Z117" i="6" s="1"/>
  <c r="Z117" i="8" s="1"/>
  <c r="Z117" i="4"/>
  <c r="Z139" i="5"/>
  <c r="Z139" i="4"/>
  <c r="Z99" i="3"/>
  <c r="Z51" i="5"/>
  <c r="Z51" i="6" s="1"/>
  <c r="Z51" i="8" s="1"/>
  <c r="Z51" i="4"/>
  <c r="AA161" i="5"/>
  <c r="AA161" i="6" s="1"/>
  <c r="M162" i="1"/>
  <c r="AA195" i="3"/>
  <c r="AA195" i="9" s="1"/>
  <c r="Z122" i="6"/>
  <c r="Z122" i="8" s="1"/>
  <c r="AA48" i="5"/>
  <c r="M49" i="1"/>
  <c r="AA200" i="3"/>
  <c r="AA200" i="9" s="1"/>
  <c r="Z163" i="5"/>
  <c r="Z163" i="4"/>
  <c r="AA83" i="5"/>
  <c r="AA83" i="6" s="1"/>
  <c r="M84" i="1"/>
  <c r="AA147" i="5"/>
  <c r="AA147" i="6" s="1"/>
  <c r="M148" i="1"/>
  <c r="AA191" i="6"/>
  <c r="Z67" i="3"/>
  <c r="AA172" i="3"/>
  <c r="AA172" i="9" s="1"/>
  <c r="Z43" i="5"/>
  <c r="Z43" i="6" s="1"/>
  <c r="Z43" i="8" s="1"/>
  <c r="Z43" i="4"/>
  <c r="M159" i="1"/>
  <c r="AA158" i="5"/>
  <c r="AA158" i="6" s="1"/>
  <c r="AA145" i="3"/>
  <c r="AA145" i="9" s="1"/>
  <c r="AA115" i="3"/>
  <c r="AA115" i="9" s="1"/>
  <c r="AA173" i="6"/>
  <c r="AA16" i="3"/>
  <c r="AA16" i="9" s="1"/>
  <c r="AA12" i="3"/>
  <c r="AA12" i="9" s="1"/>
  <c r="AA104" i="5"/>
  <c r="M105" i="1"/>
  <c r="AA36" i="3"/>
  <c r="AA36" i="9" s="1"/>
  <c r="AA166" i="3"/>
  <c r="AA166" i="9" s="1"/>
  <c r="AA103" i="3"/>
  <c r="AA103" i="9" s="1"/>
  <c r="M166" i="1"/>
  <c r="AA165" i="5"/>
  <c r="AA165" i="6" s="1"/>
  <c r="AA29" i="5"/>
  <c r="AA29" i="6" s="1"/>
  <c r="M30" i="1"/>
  <c r="AA18" i="5"/>
  <c r="M19" i="1"/>
  <c r="Y126" i="6"/>
  <c r="Y126" i="8" s="1"/>
  <c r="Z126" i="9" s="1"/>
  <c r="AA38" i="5"/>
  <c r="AA38" i="6" s="1"/>
  <c r="M39" i="1"/>
  <c r="Z17" i="3" l="1"/>
  <c r="AA106" i="3"/>
  <c r="AA106" i="9" s="1"/>
  <c r="Z139" i="6"/>
  <c r="Z139" i="8" s="1"/>
  <c r="AA129" i="5"/>
  <c r="AA129" i="6" s="1"/>
  <c r="M130" i="1"/>
  <c r="AA43" i="3"/>
  <c r="AA43" i="9" s="1"/>
  <c r="Z67" i="5"/>
  <c r="Z67" i="6" s="1"/>
  <c r="Z67" i="8" s="1"/>
  <c r="Z67" i="4"/>
  <c r="Z163" i="6"/>
  <c r="Z163" i="8" s="1"/>
  <c r="AA131" i="6"/>
  <c r="AA200" i="5"/>
  <c r="M201" i="1"/>
  <c r="Z171" i="5"/>
  <c r="Z171" i="4"/>
  <c r="M37" i="1"/>
  <c r="AA36" i="5"/>
  <c r="AA36" i="6" s="1"/>
  <c r="AA48" i="6"/>
  <c r="AA195" i="5"/>
  <c r="M196" i="1"/>
  <c r="AA116" i="5"/>
  <c r="AA116" i="6" s="1"/>
  <c r="M117" i="1"/>
  <c r="AA45" i="6"/>
  <c r="AA3" i="5"/>
  <c r="AA3" i="6" s="1"/>
  <c r="M4" i="1"/>
  <c r="AA104" i="6"/>
  <c r="AA51" i="3"/>
  <c r="AA51" i="9" s="1"/>
  <c r="Z194" i="5"/>
  <c r="Z194" i="4"/>
  <c r="Z169" i="5"/>
  <c r="Z169" i="4"/>
  <c r="M17" i="1"/>
  <c r="AA16" i="5"/>
  <c r="AA115" i="5"/>
  <c r="M116" i="1"/>
  <c r="AA145" i="5"/>
  <c r="M146" i="1"/>
  <c r="AA167" i="5"/>
  <c r="AA167" i="6" s="1"/>
  <c r="M168" i="1"/>
  <c r="AA103" i="5"/>
  <c r="M104" i="1"/>
  <c r="Z113" i="4"/>
  <c r="Z113" i="5"/>
  <c r="Z113" i="6" s="1"/>
  <c r="Z113" i="8" s="1"/>
  <c r="AA102" i="3"/>
  <c r="AA102" i="9" s="1"/>
  <c r="AA117" i="3"/>
  <c r="AA117" i="9" s="1"/>
  <c r="Z65" i="3"/>
  <c r="AA186" i="5"/>
  <c r="M187" i="1"/>
  <c r="Z66" i="5"/>
  <c r="Z66" i="6" s="1"/>
  <c r="Z66" i="8" s="1"/>
  <c r="Z66" i="4"/>
  <c r="AA18" i="6"/>
  <c r="AA166" i="5"/>
  <c r="M167" i="1"/>
  <c r="AA12" i="5"/>
  <c r="AA12" i="6" s="1"/>
  <c r="M13" i="1"/>
  <c r="M173" i="1"/>
  <c r="AA172" i="5"/>
  <c r="AA172" i="6" s="1"/>
  <c r="AA188" i="6"/>
  <c r="M115" i="1"/>
  <c r="AA114" i="5"/>
  <c r="AA114" i="6" s="1"/>
  <c r="AA143" i="3"/>
  <c r="AA143" i="9" s="1"/>
  <c r="Z126" i="3"/>
  <c r="AA122" i="3"/>
  <c r="AA122" i="9" s="1"/>
  <c r="Z99" i="5"/>
  <c r="Z99" i="6" s="1"/>
  <c r="Z99" i="8" s="1"/>
  <c r="Z99" i="4"/>
  <c r="AA163" i="3" l="1"/>
  <c r="AA163" i="9" s="1"/>
  <c r="AA67" i="3"/>
  <c r="AA67" i="9" s="1"/>
  <c r="Z126" i="4"/>
  <c r="Z126" i="5"/>
  <c r="Z126" i="6" s="1"/>
  <c r="Z126" i="8" s="1"/>
  <c r="AA122" i="5"/>
  <c r="M123" i="1"/>
  <c r="AA166" i="6"/>
  <c r="AA66" i="3"/>
  <c r="AA66" i="9" s="1"/>
  <c r="AA99" i="3"/>
  <c r="AA99" i="9" s="1"/>
  <c r="AA103" i="6"/>
  <c r="AA143" i="5"/>
  <c r="AA143" i="6" s="1"/>
  <c r="M144" i="1"/>
  <c r="AA102" i="5"/>
  <c r="M103" i="1"/>
  <c r="AA51" i="5"/>
  <c r="M52" i="1"/>
  <c r="Z194" i="6"/>
  <c r="Z194" i="8" s="1"/>
  <c r="AA186" i="6"/>
  <c r="AA117" i="5"/>
  <c r="AA117" i="6" s="1"/>
  <c r="M118" i="1"/>
  <c r="Z65" i="4"/>
  <c r="Z65" i="5"/>
  <c r="Z65" i="6" s="1"/>
  <c r="Z65" i="8" s="1"/>
  <c r="AA113" i="3"/>
  <c r="AA113" i="9" s="1"/>
  <c r="AA115" i="6"/>
  <c r="AA195" i="6"/>
  <c r="AA200" i="6"/>
  <c r="AA43" i="5"/>
  <c r="AA43" i="6" s="1"/>
  <c r="M44" i="1"/>
  <c r="AA139" i="3"/>
  <c r="AA139" i="9" s="1"/>
  <c r="Z171" i="6"/>
  <c r="Z171" i="8" s="1"/>
  <c r="AA16" i="6"/>
  <c r="Z169" i="6"/>
  <c r="Z169" i="8" s="1"/>
  <c r="M107" i="1"/>
  <c r="AA106" i="5"/>
  <c r="AA106" i="6" s="1"/>
  <c r="Z17" i="5"/>
  <c r="Z17" i="6" s="1"/>
  <c r="Z17" i="8" s="1"/>
  <c r="Z17" i="4"/>
  <c r="AA145" i="6"/>
  <c r="AA169" i="3" l="1"/>
  <c r="AA169" i="9" s="1"/>
  <c r="AA194" i="3"/>
  <c r="AA194" i="9" s="1"/>
  <c r="M67" i="1"/>
  <c r="AA66" i="5"/>
  <c r="AA66" i="6" s="1"/>
  <c r="AA126" i="3"/>
  <c r="AA126" i="9" s="1"/>
  <c r="AA171" i="3"/>
  <c r="AA171" i="9" s="1"/>
  <c r="AA99" i="5"/>
  <c r="AA99" i="6" s="1"/>
  <c r="M100" i="1"/>
  <c r="M164" i="1"/>
  <c r="AA163" i="5"/>
  <c r="M140" i="1"/>
  <c r="AA139" i="5"/>
  <c r="AA113" i="5"/>
  <c r="AA113" i="6" s="1"/>
  <c r="M114" i="1"/>
  <c r="AA102" i="6"/>
  <c r="AA122" i="6"/>
  <c r="AA17" i="3"/>
  <c r="AA17" i="9" s="1"/>
  <c r="AA67" i="5"/>
  <c r="AA67" i="6" s="1"/>
  <c r="M68" i="1"/>
  <c r="AA51" i="6"/>
  <c r="AA65" i="3"/>
  <c r="AA65" i="9" s="1"/>
  <c r="M172" i="1" l="1"/>
  <c r="AA171" i="5"/>
  <c r="AA171" i="6" s="1"/>
  <c r="AA169" i="5"/>
  <c r="AA169" i="6" s="1"/>
  <c r="M170" i="1"/>
  <c r="M195" i="1"/>
  <c r="AA194" i="5"/>
  <c r="AA194" i="6" s="1"/>
  <c r="AA126" i="5"/>
  <c r="AA126" i="6" s="1"/>
  <c r="M127" i="1"/>
  <c r="AA65" i="5"/>
  <c r="AA65" i="6" s="1"/>
  <c r="M66" i="1"/>
  <c r="AA17" i="5"/>
  <c r="AA17" i="6" s="1"/>
  <c r="M18" i="1"/>
  <c r="AA139" i="6"/>
  <c r="AA163" i="6"/>
  <c r="N3" i="1" l="1"/>
  <c r="O11" i="1"/>
  <c r="N6" i="1" l="1"/>
  <c r="O12" i="1"/>
  <c r="O13" i="1" s="1"/>
  <c r="O14" i="1" l="1"/>
  <c r="O15" i="1" s="1"/>
  <c r="O16" i="1" s="1"/>
  <c r="O17" i="1" s="1"/>
  <c r="O18" i="1" s="1"/>
  <c r="O19" i="1" l="1"/>
  <c r="O20" i="1" s="1"/>
  <c r="O21" i="1" s="1"/>
</calcChain>
</file>

<file path=xl/sharedStrings.xml><?xml version="1.0" encoding="utf-8"?>
<sst xmlns="http://schemas.openxmlformats.org/spreadsheetml/2006/main" count="41" uniqueCount="31">
  <si>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</si>
  <si>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</si>
  <si>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</si>
  <si>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</si>
  <si>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</si>
  <si>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</si>
  <si>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</si>
  <si>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</si>
  <si>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</si>
  <si>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</si>
  <si>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</si>
  <si>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</si>
  <si>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Number</t>
  </si>
  <si>
    <t>Actual Reserve at end</t>
  </si>
  <si>
    <t>Simulation / Year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</si>
  <si>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</si>
  <si>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</si>
  <si>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</si>
  <si>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</si>
  <si>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</si>
  <si>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</si>
  <si>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Outputs</t>
  </si>
  <si>
    <t>EPV-P</t>
  </si>
  <si>
    <t>EPV-C</t>
  </si>
  <si>
    <t>ER</t>
  </si>
  <si>
    <t>npx</t>
  </si>
  <si>
    <t>n|qx</t>
  </si>
  <si>
    <t>Disc</t>
  </si>
  <si>
    <t>dx</t>
  </si>
  <si>
    <t>year t</t>
  </si>
  <si>
    <t>Max Act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</si>
</sst>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_-;\-* #,##0.000_-;_-* &quot;-&quot;??_-;_-@_-"/>
    <numFmt numFmtId="168" formatCode="0.0000"/>
    <numFmt numFmtId="169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167" fontId="0" fillId="3" borderId="0" xfId="0" applyNumberFormat="1" applyFill="1"/>
    <xf numFmtId="165" fontId="0" fillId="3" borderId="0" xfId="0" applyNumberFormat="1" applyFill="1"/>
    <xf numFmtId="0" fontId="3" fillId="0" borderId="0" xfId="0" applyFont="1"/>
    <xf numFmtId="166" fontId="0" fillId="0" borderId="0" xfId="2" applyNumberFormat="1" applyFont="1"/>
    <xf numFmtId="168" fontId="0" fillId="0" borderId="0" xfId="0" applyNumberFormat="1"/>
    <xf numFmtId="169" fontId="0" fillId="0" borderId="0" xfId="0" applyNumberFormat="1"/>
    <xf numFmtId="4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Outputs'!$P$10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Outputs'!$P$12:$P$20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Outputs'!$O$12:$O$20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D-4147-93C0-CCEC36A22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953432"/>
        <c:axId val="413953040"/>
      </c:barChart>
      <c:catAx>
        <c:axId val="413953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53040"/>
        <c:crosses val="autoZero"/>
        <c:auto val="1"/>
        <c:lblAlgn val="ctr"/>
        <c:lblOffset val="100"/>
        <c:noMultiLvlLbl val="0"/>
      </c:catAx>
      <c:valAx>
        <c:axId val="4139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53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180975</xdr:colOff>
      <xdr:row>7</xdr:row>
      <xdr:rowOff>180975</xdr:rowOff>
    </xdr:from>
    <xdr:to>
      <xdr:col>24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esson%207%20-%20Life%20Annuity%20-%20P7.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Outputs"/>
      <sheetName val="No. policies"/>
      <sheetName val="Premium"/>
      <sheetName val="Mean Deaths"/>
      <sheetName val="S.D Deaths"/>
      <sheetName val="Rand Deaths"/>
      <sheetName val="Deaths"/>
      <sheetName val="Claims"/>
      <sheetName val="Rand Int"/>
      <sheetName val="Int Rate"/>
      <sheetName val="Actual Reserves"/>
      <sheetName val="Expected Reserves"/>
    </sheetNames>
    <sheetDataSet>
      <sheetData sheetId="0">
        <row r="9">
          <cell r="A9">
            <v>0</v>
          </cell>
          <cell r="I9">
            <v>390889.80551358627</v>
          </cell>
        </row>
        <row r="10">
          <cell r="A10">
            <v>1</v>
          </cell>
          <cell r="I10">
            <v>382997.12496329733</v>
          </cell>
        </row>
        <row r="11">
          <cell r="A11">
            <v>2</v>
          </cell>
          <cell r="I11">
            <v>374892.66704853385</v>
          </cell>
        </row>
        <row r="12">
          <cell r="A12">
            <v>3</v>
          </cell>
          <cell r="I12">
            <v>366569.73501565901</v>
          </cell>
        </row>
        <row r="13">
          <cell r="A13">
            <v>4</v>
          </cell>
          <cell r="I13">
            <v>358023.69643027196</v>
          </cell>
        </row>
        <row r="14">
          <cell r="A14">
            <v>5</v>
          </cell>
          <cell r="I14">
            <v>349253.78770934575</v>
          </cell>
        </row>
        <row r="15">
          <cell r="A15">
            <v>6</v>
          </cell>
          <cell r="I15">
            <v>340263.09348974476</v>
          </cell>
        </row>
        <row r="16">
          <cell r="A16">
            <v>7</v>
          </cell>
          <cell r="I16">
            <v>331057.17345124163</v>
          </cell>
        </row>
        <row r="17">
          <cell r="A17">
            <v>8</v>
          </cell>
          <cell r="I17">
            <v>321643.98699533427</v>
          </cell>
        </row>
        <row r="18">
          <cell r="A18">
            <v>9</v>
          </cell>
          <cell r="I18">
            <v>312033.7585898512</v>
          </cell>
        </row>
        <row r="19">
          <cell r="A19">
            <v>10</v>
          </cell>
          <cell r="I19">
            <v>302238.18879770633</v>
          </cell>
        </row>
        <row r="20">
          <cell r="A20">
            <v>11</v>
          </cell>
          <cell r="I20">
            <v>292270.23918291664</v>
          </cell>
        </row>
        <row r="21">
          <cell r="A21">
            <v>12</v>
          </cell>
          <cell r="I21">
            <v>282142.74039801647</v>
          </cell>
        </row>
        <row r="22">
          <cell r="A22">
            <v>13</v>
          </cell>
          <cell r="I22">
            <v>271868.95337528927</v>
          </cell>
        </row>
        <row r="23">
          <cell r="A23">
            <v>14</v>
          </cell>
          <cell r="I23">
            <v>261460.88524947513</v>
          </cell>
        </row>
        <row r="24">
          <cell r="A24">
            <v>15</v>
          </cell>
          <cell r="I24">
            <v>250929.45866817038</v>
          </cell>
        </row>
        <row r="25">
          <cell r="A25">
            <v>16</v>
          </cell>
          <cell r="I25">
            <v>240283.32731699944</v>
          </cell>
        </row>
        <row r="26">
          <cell r="A26">
            <v>17</v>
          </cell>
          <cell r="I26">
            <v>229531.66742041102</v>
          </cell>
        </row>
        <row r="27">
          <cell r="A27">
            <v>18</v>
          </cell>
          <cell r="I27">
            <v>218697.3739863192</v>
          </cell>
        </row>
        <row r="28">
          <cell r="A28">
            <v>19</v>
          </cell>
          <cell r="I28">
            <v>207817.3428788266</v>
          </cell>
        </row>
        <row r="29">
          <cell r="A29">
            <v>20</v>
          </cell>
          <cell r="I29">
            <v>196939.02422627329</v>
          </cell>
        </row>
        <row r="30">
          <cell r="A30">
            <v>21</v>
          </cell>
          <cell r="I30">
            <v>186117.16589427294</v>
          </cell>
        </row>
        <row r="31">
          <cell r="A31">
            <v>22</v>
          </cell>
          <cell r="I31">
            <v>175410.47985823947</v>
          </cell>
        </row>
        <row r="32">
          <cell r="A32">
            <v>23</v>
          </cell>
          <cell r="I32">
            <v>164879.12296749908</v>
          </cell>
        </row>
        <row r="33">
          <cell r="A33">
            <v>24</v>
          </cell>
          <cell r="I33">
            <v>154582.32197392875</v>
          </cell>
        </row>
        <row r="34">
          <cell r="A34">
            <v>25</v>
          </cell>
          <cell r="I34">
            <v>144575.96819568644</v>
          </cell>
        </row>
        <row r="35">
          <cell r="A35">
            <v>26</v>
          </cell>
          <cell r="I35">
            <v>134911.7341418103</v>
          </cell>
        </row>
        <row r="36">
          <cell r="A36">
            <v>27</v>
          </cell>
          <cell r="I36">
            <v>125635.97140669421</v>
          </cell>
        </row>
        <row r="37">
          <cell r="A37">
            <v>28</v>
          </cell>
          <cell r="I37">
            <v>116789.56583188537</v>
          </cell>
        </row>
        <row r="38">
          <cell r="A38">
            <v>29</v>
          </cell>
          <cell r="I38">
            <v>108408.34613126128</v>
          </cell>
        </row>
        <row r="39">
          <cell r="A39">
            <v>30</v>
          </cell>
          <cell r="I39">
            <v>100524.65935732985</v>
          </cell>
        </row>
        <row r="40">
          <cell r="A40">
            <v>31</v>
          </cell>
          <cell r="I40">
            <v>93169.154894987325</v>
          </cell>
        </row>
        <row r="41">
          <cell r="A41">
            <v>32</v>
          </cell>
          <cell r="I41">
            <v>86374.570736733935</v>
          </cell>
        </row>
        <row r="42">
          <cell r="A42">
            <v>33</v>
          </cell>
          <cell r="I42">
            <v>80172.286556394552</v>
          </cell>
        </row>
        <row r="43">
          <cell r="A43">
            <v>34</v>
          </cell>
          <cell r="I43">
            <v>74567.225817721352</v>
          </cell>
        </row>
        <row r="44">
          <cell r="A44">
            <v>35</v>
          </cell>
          <cell r="I44">
            <v>69539.447740815827</v>
          </cell>
        </row>
        <row r="45">
          <cell r="A45">
            <v>36</v>
          </cell>
          <cell r="I45">
            <v>65051.140715174814</v>
          </cell>
        </row>
        <row r="46">
          <cell r="A46">
            <v>37</v>
          </cell>
          <cell r="I46">
            <v>61049.918995775202</v>
          </cell>
        </row>
        <row r="47">
          <cell r="A47">
            <v>38</v>
          </cell>
          <cell r="I47">
            <v>57468.739725789899</v>
          </cell>
        </row>
        <row r="48">
          <cell r="A48">
            <v>39</v>
          </cell>
          <cell r="I48">
            <v>54221.806005418221</v>
          </cell>
        </row>
        <row r="49">
          <cell r="A49">
            <v>40</v>
          </cell>
          <cell r="I49">
            <v>51195.196592640117</v>
          </cell>
        </row>
        <row r="50">
          <cell r="A50">
            <v>41</v>
          </cell>
          <cell r="I50">
            <v>48230.218684323285</v>
          </cell>
        </row>
        <row r="51">
          <cell r="A51">
            <v>42</v>
          </cell>
          <cell r="I51">
            <v>45341.669250559884</v>
          </cell>
        </row>
        <row r="52">
          <cell r="A52">
            <v>43</v>
          </cell>
          <cell r="I52">
            <v>42406.856510804486</v>
          </cell>
        </row>
        <row r="53">
          <cell r="A53">
            <v>44</v>
          </cell>
          <cell r="I53">
            <v>39249.574207414196</v>
          </cell>
        </row>
        <row r="54">
          <cell r="A54">
            <v>45</v>
          </cell>
          <cell r="I54">
            <v>35589.417600111687</v>
          </cell>
        </row>
        <row r="55">
          <cell r="A55">
            <v>46</v>
          </cell>
          <cell r="I55">
            <v>30962.637195067095</v>
          </cell>
        </row>
        <row r="56">
          <cell r="A56">
            <v>47</v>
          </cell>
          <cell r="I56">
            <v>24580.181138104654</v>
          </cell>
        </row>
        <row r="57">
          <cell r="A57">
            <v>48</v>
          </cell>
          <cell r="I57">
            <v>15069.46394230769</v>
          </cell>
        </row>
        <row r="58">
          <cell r="A58">
            <v>49</v>
          </cell>
          <cell r="I58">
            <v>25000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"/>
  <sheetViews>
    <sheetView tabSelected="1" workbookViewId="0">
      <selection activeCell="M3" sqref="M3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5" max="5" width="11.5703125" bestFit="1" customWidth="1"/>
    <col min="8" max="8" width="11.5703125" bestFit="1" customWidth="1"/>
    <col min="9" max="9" width="12.85546875" customWidth="1"/>
    <col min="12" max="12" width="18.5703125" bestFit="1" customWidth="1"/>
    <col min="13" max="13" width="20.42578125" bestFit="1" customWidth="1"/>
    <col min="14" max="14" width="19.7109375" customWidth="1"/>
  </cols>
  <sheetData>
    <row r="1" spans="1:17" x14ac:dyDescent="0.25">
      <c r="A1" s="1" t="s">
        <v>0</v>
      </c>
      <c r="L1" s="1" t="s">
        <v>21</v>
      </c>
    </row>
    <row r="2" spans="1:17" x14ac:dyDescent="0.25">
      <c r="A2" t="s">
        <v>1</v>
      </c>
      <c r="B2" s="2">
        <v>10000</v>
      </c>
      <c r="E2" s="1" t="s">
        <v>29</v>
      </c>
      <c r="F2" s="6">
        <v>18.000000000000014</v>
      </c>
      <c r="L2" s="1" t="s">
        <v>12</v>
      </c>
      <c r="M2" s="1" t="s">
        <v>13</v>
      </c>
      <c r="N2" s="1" t="s">
        <v>15</v>
      </c>
      <c r="P2" s="1"/>
      <c r="Q2" s="1"/>
    </row>
    <row r="3" spans="1:17" x14ac:dyDescent="0.25">
      <c r="A3" t="s">
        <v>2</v>
      </c>
      <c r="B3" s="3">
        <v>7500</v>
      </c>
      <c r="E3" s="1" t="s">
        <v>30</v>
      </c>
      <c r="F3" s="6">
        <v>1.2</v>
      </c>
      <c r="L3">
        <v>1</v>
      </c>
      <c r="M3" s="9">
        <f>'Actual Reserves'!AA2</f>
        <v>-4354893.4906158447</v>
      </c>
      <c r="N3" s="10">
        <f>COUNTIF(M3:M202,"&gt;0")/200</f>
        <v>0.55000000000000004</v>
      </c>
      <c r="P3" s="1"/>
      <c r="Q3" s="1"/>
    </row>
    <row r="4" spans="1:17" x14ac:dyDescent="0.25">
      <c r="A4" t="s">
        <v>3</v>
      </c>
      <c r="B4" s="2">
        <v>300000</v>
      </c>
      <c r="L4">
        <v>2</v>
      </c>
      <c r="M4" s="9">
        <f>'Actual Reserves'!AA3</f>
        <v>8197960.8439898491</v>
      </c>
    </row>
    <row r="5" spans="1:17" x14ac:dyDescent="0.25">
      <c r="A5" t="s">
        <v>4</v>
      </c>
      <c r="B5" s="4">
        <v>0.04</v>
      </c>
      <c r="C5" t="s">
        <v>5</v>
      </c>
      <c r="L5">
        <v>3</v>
      </c>
      <c r="M5" s="9">
        <f>'Actual Reserves'!AA4</f>
        <v>886639357.44159555</v>
      </c>
      <c r="N5" s="1" t="s">
        <v>16</v>
      </c>
    </row>
    <row r="6" spans="1:17" x14ac:dyDescent="0.25">
      <c r="B6" s="5">
        <v>0.05</v>
      </c>
      <c r="C6" t="s">
        <v>6</v>
      </c>
      <c r="L6">
        <v>4</v>
      </c>
      <c r="M6" s="9">
        <f>'Actual Reserves'!AA5</f>
        <v>49534850.610464096</v>
      </c>
      <c r="N6" s="11">
        <f>AVERAGE(M3:M202)</f>
        <v>48681537.956971906</v>
      </c>
    </row>
    <row r="7" spans="1:17" x14ac:dyDescent="0.25">
      <c r="A7" t="s">
        <v>7</v>
      </c>
      <c r="B7" t="s">
        <v>8</v>
      </c>
      <c r="L7">
        <v>5</v>
      </c>
      <c r="M7" s="9">
        <f>'Actual Reserves'!AA6</f>
        <v>76826488.682300091</v>
      </c>
    </row>
    <row r="8" spans="1:17" x14ac:dyDescent="0.25">
      <c r="A8" s="1" t="s">
        <v>9</v>
      </c>
      <c r="B8" s="1" t="s">
        <v>10</v>
      </c>
      <c r="C8" s="1" t="s">
        <v>11</v>
      </c>
      <c r="D8" s="1" t="s">
        <v>28</v>
      </c>
      <c r="E8" s="1" t="s">
        <v>27</v>
      </c>
      <c r="F8" s="1" t="s">
        <v>25</v>
      </c>
      <c r="G8" s="1" t="s">
        <v>26</v>
      </c>
      <c r="H8" s="1" t="s">
        <v>22</v>
      </c>
      <c r="I8" s="1" t="s">
        <v>23</v>
      </c>
      <c r="J8" s="1" t="s">
        <v>24</v>
      </c>
      <c r="L8">
        <v>6</v>
      </c>
      <c r="M8" s="9">
        <f>'Actual Reserves'!AA7</f>
        <v>-326224983.79791546</v>
      </c>
      <c r="N8" s="1" t="s">
        <v>17</v>
      </c>
    </row>
    <row r="9" spans="1:17" x14ac:dyDescent="0.25">
      <c r="A9">
        <v>0</v>
      </c>
      <c r="B9">
        <v>40</v>
      </c>
      <c r="C9" s="6">
        <v>1.8799445827722971E-3</v>
      </c>
      <c r="D9" s="8">
        <v>183.19818910698814</v>
      </c>
      <c r="E9">
        <v>1</v>
      </c>
      <c r="F9">
        <v>1</v>
      </c>
      <c r="H9">
        <f>B$3*SUMPRODUCT(E10:E$33,F10:F$33)*(1+B$5)^(B9-40)/F9</f>
        <v>110363.70539755371</v>
      </c>
      <c r="I9">
        <f>(B$3*SUMPRODUCT(A10:A$34,E10:E$34,G10:G$34)+B$4*E$34*F$34)*(1+B$5)^(B9-40)/F9</f>
        <v>106056.98855009247</v>
      </c>
      <c r="J9">
        <f>I9-H9</f>
        <v>-4306.7168474612408</v>
      </c>
      <c r="L9">
        <v>7</v>
      </c>
      <c r="M9" s="9">
        <f>'Actual Reserves'!AA8</f>
        <v>68670564.750427723</v>
      </c>
    </row>
    <row r="10" spans="1:17" x14ac:dyDescent="0.25">
      <c r="A10">
        <v>1</v>
      </c>
      <c r="B10">
        <v>41</v>
      </c>
      <c r="C10" s="6">
        <v>2.0096528508566358E-3</v>
      </c>
      <c r="D10" s="8">
        <v>195.46992875552678</v>
      </c>
      <c r="E10" s="14">
        <v>0.96153846153846145</v>
      </c>
      <c r="F10">
        <v>0.9981200554172277</v>
      </c>
      <c r="G10" s="15">
        <v>1.8799445827722592E-3</v>
      </c>
      <c r="H10">
        <f>B$3*SUMPRODUCT(E11:E$33,F11:F$33)*(1+B$5)^(B10-40)/F10</f>
        <v>107494.43678193301</v>
      </c>
      <c r="I10">
        <f>(B$3*SUMPRODUCT(A11:A$34,E11:E$34,G11:G$34)+B$4*E$34*F$34)*(1+B$5)^(B10-40)/F10</f>
        <v>110492.88901586561</v>
      </c>
      <c r="J10">
        <f t="shared" ref="J10:J34" si="0">I10-H10</f>
        <v>2998.4522339326068</v>
      </c>
      <c r="L10">
        <v>8</v>
      </c>
      <c r="M10" s="9">
        <f>'Actual Reserves'!AA9</f>
        <v>499337040.20378685</v>
      </c>
      <c r="N10" s="12" t="s">
        <v>18</v>
      </c>
      <c r="O10" s="12" t="s">
        <v>19</v>
      </c>
      <c r="P10" t="s">
        <v>20</v>
      </c>
    </row>
    <row r="11" spans="1:17" x14ac:dyDescent="0.25">
      <c r="A11">
        <v>2</v>
      </c>
      <c r="B11">
        <v>42</v>
      </c>
      <c r="C11" s="6">
        <v>2.1499792050380107E-3</v>
      </c>
      <c r="D11" s="8">
        <v>208.69858822661627</v>
      </c>
      <c r="E11" s="14">
        <v>0.92455621301775137</v>
      </c>
      <c r="F11">
        <v>0.99611418060236134</v>
      </c>
      <c r="G11" s="15">
        <v>2.0058748148663588E-3</v>
      </c>
      <c r="H11">
        <f>B$3*SUMPRODUCT(E12:E$33,F12:F$33)*(1+B$5)^(B11-40)/F11</f>
        <v>104519.33422759188</v>
      </c>
      <c r="I11">
        <f>(B$3*SUMPRODUCT(A12:A$34,E12:E$34,G12:G$34)+B$4*E$34*F$34)*(1+B$5)^(B11-40)/F11</f>
        <v>115113.79855718078</v>
      </c>
      <c r="J11">
        <f t="shared" si="0"/>
        <v>10594.464329588896</v>
      </c>
      <c r="L11">
        <v>9</v>
      </c>
      <c r="M11" s="9">
        <f>'Actual Reserves'!AA10</f>
        <v>-403951280.06610823</v>
      </c>
      <c r="N11" s="7">
        <v>-10500000000</v>
      </c>
      <c r="O11" s="8">
        <f>COUNTIF(M$3:M$2021,"&lt;"&amp;N11)</f>
        <v>0</v>
      </c>
      <c r="P11" s="8">
        <f>(N11-1500000000)/1000000</f>
        <v>-12000</v>
      </c>
    </row>
    <row r="12" spans="1:17" x14ac:dyDescent="0.25">
      <c r="A12">
        <v>3</v>
      </c>
      <c r="B12">
        <v>43</v>
      </c>
      <c r="C12" s="6">
        <v>2.3019205421153099E-3</v>
      </c>
      <c r="D12" s="8">
        <v>222.96713379657012</v>
      </c>
      <c r="E12" s="14">
        <v>0.88899635867091487</v>
      </c>
      <c r="F12">
        <v>0.99397255582822286</v>
      </c>
      <c r="G12" s="15">
        <v>2.1416247741385544E-3</v>
      </c>
      <c r="H12">
        <f>B$3*SUMPRODUCT(E13:E$33,F13:F$33)*(1+B$5)^(B12-40)/F12</f>
        <v>101434.31410674012</v>
      </c>
      <c r="I12">
        <f>(B$3*SUMPRODUCT(A13:A$34,E13:E$34,G13:G$34)+B$4*E$34*F$34)*(1+B$5)^(B12-40)/F12</f>
        <v>119927.81828276817</v>
      </c>
      <c r="J12">
        <f t="shared" si="0"/>
        <v>18493.504176028058</v>
      </c>
      <c r="L12">
        <v>10</v>
      </c>
      <c r="M12" s="9">
        <f>'Actual Reserves'!AA11</f>
        <v>478444975.44909191</v>
      </c>
      <c r="N12" s="7">
        <f>N11+3000000000</f>
        <v>-7500000000</v>
      </c>
      <c r="O12" s="8">
        <f>COUNTIF(M$3:M$202,"&lt;"&amp;N12)-SUM(O$10:O11)</f>
        <v>0</v>
      </c>
      <c r="P12" s="8">
        <f t="shared" ref="P12:P20" si="1">(N12-1500000000)/1000000</f>
        <v>-9000</v>
      </c>
    </row>
    <row r="13" spans="1:17" x14ac:dyDescent="0.25">
      <c r="A13">
        <v>4</v>
      </c>
      <c r="B13">
        <v>44</v>
      </c>
      <c r="C13" s="6">
        <v>2.4665670543116969E-3</v>
      </c>
      <c r="D13" s="8">
        <v>238.36505403272167</v>
      </c>
      <c r="E13" s="14">
        <v>0.85480419102972571</v>
      </c>
      <c r="F13">
        <v>0.99168450998366309</v>
      </c>
      <c r="G13" s="15">
        <v>2.2880458445597722E-3</v>
      </c>
      <c r="H13">
        <f>B$3*SUMPRODUCT(E14:E$33,F14:F$33)*(1+B$5)^(B13-40)/F13</f>
        <v>98235.080424661486</v>
      </c>
      <c r="I13">
        <f>(B$3*SUMPRODUCT(A14:A$34,E14:E$34,G14:G$34)+B$4*E$34*F$34)*(1+B$5)^(B13-40)/F13</f>
        <v>124943.4833687855</v>
      </c>
      <c r="J13">
        <f t="shared" si="0"/>
        <v>26708.402944124013</v>
      </c>
      <c r="L13">
        <v>11</v>
      </c>
      <c r="M13" s="9">
        <f>'Actual Reserves'!AA12</f>
        <v>516835115.84647226</v>
      </c>
      <c r="N13" s="7">
        <f t="shared" ref="N13:N20" si="2">N12+3000000000</f>
        <v>-4500000000</v>
      </c>
      <c r="O13" s="8">
        <f>COUNTIF(M$3:M$202,"&lt;"&amp;N13)-SUM(O$10:O12)</f>
        <v>0</v>
      </c>
      <c r="P13" s="8">
        <f t="shared" si="1"/>
        <v>-6000</v>
      </c>
    </row>
    <row r="14" spans="1:17" x14ac:dyDescent="0.25">
      <c r="A14">
        <v>5</v>
      </c>
      <c r="B14">
        <v>45</v>
      </c>
      <c r="C14" s="6">
        <v>2.6451109017328056E-3</v>
      </c>
      <c r="D14" s="8">
        <v>254.98874090868048</v>
      </c>
      <c r="E14" s="14">
        <v>0.82192710675935154</v>
      </c>
      <c r="F14">
        <v>0.98923845364306606</v>
      </c>
      <c r="G14" s="15">
        <v>2.4460563405969749E-3</v>
      </c>
      <c r="H14">
        <f>B$3*SUMPRODUCT(E15:E$33,F15:F$33)*(1+B$5)^(B14-40)/F14</f>
        <v>94917.102291959352</v>
      </c>
      <c r="I14">
        <f>(B$3*SUMPRODUCT(A15:A$34,E15:E$34,G15:G$34)+B$4*E$34*F$34)*(1+B$5)^(B14-40)/F14</f>
        <v>130169.79897662236</v>
      </c>
      <c r="J14">
        <f t="shared" si="0"/>
        <v>35252.696684663009</v>
      </c>
      <c r="L14">
        <v>12</v>
      </c>
      <c r="M14" s="9">
        <f>'Actual Reserves'!AA13</f>
        <v>299663549.22071362</v>
      </c>
      <c r="N14" s="7">
        <f t="shared" si="2"/>
        <v>-1500000000</v>
      </c>
      <c r="O14" s="8">
        <f>COUNTIF(M$3:M$202,"&lt;"&amp;N14)-SUM(O$10:O13)</f>
        <v>0</v>
      </c>
      <c r="P14" s="8">
        <f t="shared" si="1"/>
        <v>-3000</v>
      </c>
    </row>
    <row r="15" spans="1:17" x14ac:dyDescent="0.25">
      <c r="A15">
        <v>6</v>
      </c>
      <c r="B15">
        <v>46</v>
      </c>
      <c r="C15" s="6">
        <v>2.8388556793922382E-3</v>
      </c>
      <c r="D15" s="8">
        <v>272.94186490071297</v>
      </c>
      <c r="E15" s="14">
        <v>0.79031452573014571</v>
      </c>
      <c r="F15">
        <v>0.9866218082249214</v>
      </c>
      <c r="G15" s="15">
        <v>2.6166454181446247E-3</v>
      </c>
      <c r="H15">
        <f>B$3*SUMPRODUCT(E16:E$33,F16:F$33)*(1+B$5)^(B15-40)/F15</f>
        <v>91475.587789906233</v>
      </c>
      <c r="I15">
        <f>(B$3*SUMPRODUCT(A16:A$34,E16:E$34,G16:G$34)+B$4*E$34*F$34)*(1+B$5)^(B15-40)/F15</f>
        <v>135616.28104856331</v>
      </c>
      <c r="J15">
        <f t="shared" si="0"/>
        <v>44140.693258657077</v>
      </c>
      <c r="L15">
        <v>13</v>
      </c>
      <c r="M15" s="9">
        <f>'Actual Reserves'!AA14</f>
        <v>833325313.38942432</v>
      </c>
      <c r="N15" s="7">
        <f t="shared" si="2"/>
        <v>1500000000</v>
      </c>
      <c r="O15" s="8">
        <f>COUNTIF(M$3:M$202,"&lt;"&amp;N15)-SUM(O$10:O14)</f>
        <v>200</v>
      </c>
      <c r="P15" s="8">
        <f t="shared" si="1"/>
        <v>0</v>
      </c>
    </row>
    <row r="16" spans="1:17" x14ac:dyDescent="0.25">
      <c r="A16">
        <v>7</v>
      </c>
      <c r="B16">
        <v>47</v>
      </c>
      <c r="C16" s="6">
        <v>3.0492267493045233E-3</v>
      </c>
      <c r="D16" s="8">
        <v>292.33573612569307</v>
      </c>
      <c r="E16" s="14">
        <v>0.75991781320206331</v>
      </c>
      <c r="F16">
        <v>0.98382093130122983</v>
      </c>
      <c r="G16" s="15">
        <v>2.8008769236916014E-3</v>
      </c>
      <c r="H16">
        <f>B$3*SUMPRODUCT(E17:E$33,F17:F$33)*(1+B$5)^(B16-40)/F16</f>
        <v>87905.453615343358</v>
      </c>
      <c r="I16">
        <f>(B$3*SUMPRODUCT(A17:A$34,E17:E$34,G17:G$34)+B$4*E$34*F$34)*(1+B$5)^(B16-40)/F16</f>
        <v>141293.00281082562</v>
      </c>
      <c r="J16">
        <f t="shared" si="0"/>
        <v>53387.549195482265</v>
      </c>
      <c r="L16">
        <v>14</v>
      </c>
      <c r="M16" s="9">
        <f>'Actual Reserves'!AA15</f>
        <v>231440534.66445494</v>
      </c>
      <c r="N16" s="7">
        <f t="shared" si="2"/>
        <v>4500000000</v>
      </c>
      <c r="O16" s="8">
        <f>COUNTIF(M$3:M$202,"&lt;"&amp;N16)-SUM(O$10:O15)</f>
        <v>0</v>
      </c>
      <c r="P16" s="8">
        <f t="shared" si="1"/>
        <v>3000</v>
      </c>
    </row>
    <row r="17" spans="1:16" x14ac:dyDescent="0.25">
      <c r="A17">
        <v>8</v>
      </c>
      <c r="B17">
        <v>48</v>
      </c>
      <c r="C17" s="6">
        <v>3.2777825139316263E-3</v>
      </c>
      <c r="D17" s="8">
        <v>313.28964160714531</v>
      </c>
      <c r="E17" s="14">
        <v>0.73069020500198378</v>
      </c>
      <c r="F17">
        <v>0.98082103820098043</v>
      </c>
      <c r="G17" s="15">
        <v>2.9998931002493939E-3</v>
      </c>
      <c r="H17">
        <f>B$3*SUMPRODUCT(E18:E$33,F18:F$33)*(1+B$5)^(B17-40)/F17</f>
        <v>84201.289785717468</v>
      </c>
      <c r="I17">
        <f>(B$3*SUMPRODUCT(A18:A$34,E18:E$34,G18:G$34)+B$4*E$34*F$34)*(1+B$5)^(B17-40)/F17</f>
        <v>147210.64796385425</v>
      </c>
      <c r="J17">
        <f t="shared" si="0"/>
        <v>63009.358178136783</v>
      </c>
      <c r="L17">
        <v>15</v>
      </c>
      <c r="M17" s="9">
        <f>'Actual Reserves'!AA16</f>
        <v>197898066.07827616</v>
      </c>
      <c r="N17" s="7">
        <f t="shared" si="2"/>
        <v>7500000000</v>
      </c>
      <c r="O17" s="8">
        <f>COUNTIF(M$3:M$202,"&lt;"&amp;N17)-SUM(O$10:O16)</f>
        <v>0</v>
      </c>
      <c r="P17" s="8">
        <f t="shared" si="1"/>
        <v>6000</v>
      </c>
    </row>
    <row r="18" spans="1:16" x14ac:dyDescent="0.25">
      <c r="A18">
        <v>9</v>
      </c>
      <c r="B18">
        <v>49</v>
      </c>
      <c r="C18" s="6">
        <v>3.5262267134468228E-3</v>
      </c>
      <c r="D18" s="8">
        <v>335.93114641698776</v>
      </c>
      <c r="E18" s="14">
        <v>0.70258673557883045</v>
      </c>
      <c r="F18">
        <v>0.97760612015266912</v>
      </c>
      <c r="G18" s="15">
        <v>3.214918048311369E-3</v>
      </c>
      <c r="H18">
        <f>B$3*SUMPRODUCT(E19:E$33,F19:F$33)*(1+B$5)^(B18-40)/F18</f>
        <v>80357.318559641877</v>
      </c>
      <c r="I18">
        <f>(B$3*SUMPRODUCT(A19:A$34,E19:E$34,G19:G$34)+B$4*E$34*F$34)*(1+B$5)^(B18-40)/F18</f>
        <v>153380.57171867433</v>
      </c>
      <c r="J18">
        <f t="shared" si="0"/>
        <v>73023.253159032451</v>
      </c>
      <c r="L18">
        <v>16</v>
      </c>
      <c r="M18" s="9">
        <f>'Actual Reserves'!AA17</f>
        <v>630408661.6432395</v>
      </c>
      <c r="N18" s="7">
        <f t="shared" si="2"/>
        <v>10500000000</v>
      </c>
      <c r="O18" s="8">
        <f>COUNTIF(M$3:M$202,"&lt;"&amp;N18)-SUM(O$10:O17)</f>
        <v>0</v>
      </c>
      <c r="P18" s="8">
        <f t="shared" si="1"/>
        <v>9000</v>
      </c>
    </row>
    <row r="19" spans="1:16" x14ac:dyDescent="0.25">
      <c r="A19">
        <v>10</v>
      </c>
      <c r="B19">
        <v>50</v>
      </c>
      <c r="C19" s="6">
        <v>3.7964218358350621E-3</v>
      </c>
      <c r="D19" s="8">
        <v>360.39634368348925</v>
      </c>
      <c r="E19" s="14">
        <v>0.67556416882579851</v>
      </c>
      <c r="F19">
        <v>0.97415885933655766</v>
      </c>
      <c r="G19" s="15">
        <v>3.4472608161114234E-3</v>
      </c>
      <c r="H19">
        <f>B$3*SUMPRODUCT(E20:E$33,F20:F$33)*(1+B$5)^(B19-40)/F19</f>
        <v>76367.346579923586</v>
      </c>
      <c r="I19">
        <f>(B$3*SUMPRODUCT(A20:A$34,E20:E$34,G20:G$34)+B$4*E$34*F$34)*(1+B$5)^(B19-40)/F19</f>
        <v>159814.87105142037</v>
      </c>
      <c r="J19">
        <f t="shared" si="0"/>
        <v>83447.524471496785</v>
      </c>
      <c r="L19">
        <v>17</v>
      </c>
      <c r="M19" s="9">
        <f>'Actual Reserves'!AA18</f>
        <v>-286450467.45901346</v>
      </c>
      <c r="N19" s="7">
        <f t="shared" si="2"/>
        <v>13500000000</v>
      </c>
      <c r="O19" s="8">
        <f>COUNTIF(M$3:M$202,"&lt;"&amp;N19)-SUM(O$10:O18)</f>
        <v>0</v>
      </c>
      <c r="P19" s="8">
        <f t="shared" si="1"/>
        <v>12000</v>
      </c>
    </row>
    <row r="20" spans="1:16" x14ac:dyDescent="0.25">
      <c r="A20">
        <v>11</v>
      </c>
      <c r="B20">
        <v>51</v>
      </c>
      <c r="C20" s="6">
        <v>4.0904037357899492E-3</v>
      </c>
      <c r="D20" s="8">
        <v>386.83003522518266</v>
      </c>
      <c r="E20" s="14">
        <v>0.6495809315632679</v>
      </c>
      <c r="F20">
        <v>0.97046054137140014</v>
      </c>
      <c r="G20" s="15">
        <v>3.6983179651575528E-3</v>
      </c>
      <c r="H20">
        <f>B$3*SUMPRODUCT(E21:E$33,F21:F$33)*(1+B$5)^(B20-40)/F20</f>
        <v>72224.709069487537</v>
      </c>
      <c r="I20">
        <f>(B$3*SUMPRODUCT(A21:A$34,E21:E$34,G21:G$34)+B$4*E$34*F$34)*(1+B$5)^(B20-40)/F20</f>
        <v>166526.4658030399</v>
      </c>
      <c r="J20">
        <f t="shared" si="0"/>
        <v>94301.756733552364</v>
      </c>
      <c r="L20">
        <v>18</v>
      </c>
      <c r="M20" s="9">
        <f>'Actual Reserves'!AA19</f>
        <v>264871803.18902588</v>
      </c>
      <c r="N20" s="7">
        <f t="shared" si="2"/>
        <v>16500000000</v>
      </c>
      <c r="O20" s="8">
        <f>COUNTIF(M$3:M$202,"&lt;"&amp;N20)-SUM(O$10:O19)</f>
        <v>0</v>
      </c>
      <c r="P20" s="8">
        <f t="shared" si="1"/>
        <v>15000</v>
      </c>
    </row>
    <row r="21" spans="1:16" x14ac:dyDescent="0.25">
      <c r="A21">
        <v>12</v>
      </c>
      <c r="B21">
        <v>52</v>
      </c>
      <c r="C21" s="6">
        <v>4.4103975656827332E-3</v>
      </c>
      <c r="D21" s="8">
        <v>415.38582080672495</v>
      </c>
      <c r="E21" s="14">
        <v>0.62459704958006512</v>
      </c>
      <c r="F21">
        <v>0.96649096594753781</v>
      </c>
      <c r="G21" s="15">
        <v>3.9695754238623336E-3</v>
      </c>
      <c r="H21">
        <f>B$3*SUMPRODUCT(E22:E$33,F22:F$33)*(1+B$5)^(B21-40)/F21</f>
        <v>67922.204700134011</v>
      </c>
      <c r="I21">
        <f>(B$3*SUMPRODUCT(A22:A$34,E22:E$34,G22:G$34)+B$4*E$34*F$34)*(1+B$5)^(B21-40)/F21</f>
        <v>173529.19255644194</v>
      </c>
      <c r="J21">
        <f t="shared" si="0"/>
        <v>105606.98785630793</v>
      </c>
      <c r="L21">
        <v>19</v>
      </c>
      <c r="M21" s="9">
        <f>'Actual Reserves'!AA20</f>
        <v>-254708802.70731306</v>
      </c>
      <c r="N21" s="7">
        <f>N20+3000000000</f>
        <v>19500000000</v>
      </c>
      <c r="O21" s="8">
        <f>COUNTIF(M$3:M$202,"&lt;"&amp;N21)-SUM(O$10:O20)</f>
        <v>0</v>
      </c>
      <c r="P21" s="8"/>
    </row>
    <row r="22" spans="1:16" x14ac:dyDescent="0.25">
      <c r="A22">
        <v>13</v>
      </c>
      <c r="B22">
        <v>53</v>
      </c>
      <c r="C22" s="6">
        <v>4.7588351295454467E-3</v>
      </c>
      <c r="D22" s="8">
        <v>446.22606965593877</v>
      </c>
      <c r="E22" s="14">
        <v>0.600574086134678</v>
      </c>
      <c r="F22">
        <v>0.96222835654406835</v>
      </c>
      <c r="G22" s="15">
        <v>4.2626094034693886E-3</v>
      </c>
      <c r="H22">
        <f>B$3*SUMPRODUCT(E23:E$33,F23:F$33)*(1+B$5)^(B22-40)/F22</f>
        <v>63452.019502232302</v>
      </c>
      <c r="I22">
        <f>(B$3*SUMPRODUCT(A23:A$34,E23:E$34,G23:G$34)+B$4*E$34*F$34)*(1+B$5)^(B22-40)/F22</f>
        <v>180837.91358992568</v>
      </c>
      <c r="J22">
        <f t="shared" si="0"/>
        <v>117385.89408769338</v>
      </c>
      <c r="L22">
        <v>20</v>
      </c>
      <c r="M22" s="9">
        <f>'Actual Reserves'!AA21</f>
        <v>10556435.170999527</v>
      </c>
    </row>
    <row r="23" spans="1:16" x14ac:dyDescent="0.25">
      <c r="A23">
        <v>14</v>
      </c>
      <c r="B23">
        <v>54</v>
      </c>
      <c r="C23" s="6">
        <v>5.1383737790076101E-3</v>
      </c>
      <c r="D23" s="8">
        <v>479.52174287513481</v>
      </c>
      <c r="E23" s="14">
        <v>0.57747508282180582</v>
      </c>
      <c r="F23">
        <v>0.95764927043830161</v>
      </c>
      <c r="G23" s="15">
        <v>4.57908610576675E-3</v>
      </c>
      <c r="H23">
        <f>B$3*SUMPRODUCT(E24:E$33,F24:F$33)*(1+B$5)^(B23-40)/F23</f>
        <v>58805.637881157367</v>
      </c>
      <c r="I23">
        <f>(B$3*SUMPRODUCT(A24:A$34,E24:E$34,G24:G$34)+B$4*E$34*F$34)*(1+B$5)^(B23-40)/F23</f>
        <v>188468.64364712615</v>
      </c>
      <c r="J23">
        <f t="shared" si="0"/>
        <v>129663.00576596879</v>
      </c>
      <c r="L23">
        <v>21</v>
      </c>
      <c r="M23" s="9">
        <f>'Actual Reserves'!AA22</f>
        <v>440001435.45914793</v>
      </c>
    </row>
    <row r="24" spans="1:16" x14ac:dyDescent="0.25">
      <c r="A24">
        <v>15</v>
      </c>
      <c r="B24">
        <v>55</v>
      </c>
      <c r="C24" s="6">
        <v>5.5519169783921907E-3</v>
      </c>
      <c r="D24" s="8">
        <v>515.45202966989018</v>
      </c>
      <c r="E24" s="14">
        <v>0.55526450271327477</v>
      </c>
      <c r="F24">
        <v>0.95272851053759566</v>
      </c>
      <c r="G24" s="15">
        <v>4.9207599007059996E-3</v>
      </c>
      <c r="H24">
        <f>B$3*SUMPRODUCT(E25:E$33,F25:F$33)*(1+B$5)^(B24-40)/F24</f>
        <v>53973.738442112175</v>
      </c>
      <c r="I24">
        <f>(B$3*SUMPRODUCT(A25:A$34,E25:E$34,G25:G$34)+B$4*E$34*F$34)*(1+B$5)^(B24-40)/F24</f>
        <v>196438.69779681441</v>
      </c>
      <c r="J24">
        <f t="shared" si="0"/>
        <v>142464.95935470224</v>
      </c>
      <c r="L24">
        <v>22</v>
      </c>
      <c r="M24" s="9">
        <f>'Actual Reserves'!AA23</f>
        <v>28263745.324776173</v>
      </c>
    </row>
    <row r="25" spans="1:16" x14ac:dyDescent="0.25">
      <c r="A25">
        <v>16</v>
      </c>
      <c r="B25">
        <v>56</v>
      </c>
      <c r="C25" s="6">
        <v>6.0026366746677162E-3</v>
      </c>
      <c r="D25" s="8">
        <v>554.20375386692467</v>
      </c>
      <c r="E25" s="14">
        <v>0.53390817568584104</v>
      </c>
      <c r="F25">
        <v>0.94743904094414366</v>
      </c>
      <c r="G25" s="15">
        <v>5.2894695934519601E-3</v>
      </c>
      <c r="H25">
        <f>B$3*SUMPRODUCT(E26:E$33,F26:F$33)*(1+B$5)^(B25-40)/F25</f>
        <v>48946.071884656645</v>
      </c>
      <c r="I25">
        <f>(B$3*SUMPRODUCT(A26:A$34,E26:E$34,G26:G$34)+B$4*E$34*F$34)*(1+B$5)^(B25-40)/F25</f>
        <v>204766.86430180931</v>
      </c>
      <c r="J25">
        <f t="shared" si="0"/>
        <v>155820.79241715267</v>
      </c>
      <c r="L25">
        <v>23</v>
      </c>
      <c r="M25" s="9">
        <f>'Actual Reserves'!AA24</f>
        <v>-216203890.50278854</v>
      </c>
    </row>
    <row r="26" spans="1:16" x14ac:dyDescent="0.25">
      <c r="A26">
        <v>17</v>
      </c>
      <c r="B26">
        <v>57</v>
      </c>
      <c r="C26" s="6">
        <v>6.4939976165636626E-3</v>
      </c>
      <c r="D26" s="8">
        <v>595.9704999759706</v>
      </c>
      <c r="E26" s="14">
        <v>0.51337324585177024</v>
      </c>
      <c r="F26">
        <v>0.94175190860996039</v>
      </c>
      <c r="G26" s="15">
        <v>5.687132334183281E-3</v>
      </c>
      <c r="H26">
        <f>B$3*SUMPRODUCT(E27:E$33,F27:F$33)*(1+B$5)^(B26-40)/F26</f>
        <v>43711.317693789715</v>
      </c>
      <c r="I26">
        <f>(B$3*SUMPRODUCT(A27:A$34,E27:E$34,G27:G$34)+B$4*E$34*F$34)*(1+B$5)^(B26-40)/F26</f>
        <v>213473.607201523</v>
      </c>
      <c r="J26">
        <f t="shared" si="0"/>
        <v>169762.28950773328</v>
      </c>
      <c r="L26">
        <v>24</v>
      </c>
      <c r="M26" s="9">
        <f>'Actual Reserves'!AA25</f>
        <v>136841766.70806742</v>
      </c>
    </row>
    <row r="27" spans="1:16" x14ac:dyDescent="0.25">
      <c r="A27">
        <v>18</v>
      </c>
      <c r="B27">
        <v>58</v>
      </c>
      <c r="C27" s="6">
        <v>7.0297837757804515E-3</v>
      </c>
      <c r="D27" s="8">
        <v>640.9514000776835</v>
      </c>
      <c r="E27" s="14">
        <v>0.49362812101131748</v>
      </c>
      <c r="F27">
        <v>0.93563617396005294</v>
      </c>
      <c r="G27" s="15">
        <v>6.1157346499074276E-3</v>
      </c>
      <c r="H27">
        <f>B$3*SUMPRODUCT(E28:E$33,F28:F$33)*(1+B$5)^(B27-40)/F27</f>
        <v>38256.915703058279</v>
      </c>
      <c r="I27">
        <f>(B$3*SUMPRODUCT(A28:A$34,E28:E$34,G28:G$34)+B$4*E$34*F$34)*(1+B$5)^(B27-40)/F27</f>
        <v>222581.30427077392</v>
      </c>
      <c r="J27">
        <f t="shared" si="0"/>
        <v>184324.38856771565</v>
      </c>
      <c r="L27">
        <v>25</v>
      </c>
      <c r="M27" s="9">
        <f>'Actual Reserves'!AA26</f>
        <v>424251557.65814829</v>
      </c>
    </row>
    <row r="28" spans="1:16" x14ac:dyDescent="0.25">
      <c r="A28">
        <v>19</v>
      </c>
      <c r="B28">
        <v>59</v>
      </c>
      <c r="C28" s="6">
        <v>7.614127031712381E-3</v>
      </c>
      <c r="D28" s="8">
        <v>689.34951414098032</v>
      </c>
      <c r="E28" s="14">
        <v>0.47464242404934376</v>
      </c>
      <c r="F28">
        <v>0.9290588539643152</v>
      </c>
      <c r="G28" s="15">
        <v>6.5773199957377361E-3</v>
      </c>
      <c r="H28">
        <f>B$3*SUMPRODUCT(E29:E$33,F29:F$33)*(1+B$5)^(B28-40)/F28</f>
        <v>32568.867808011255</v>
      </c>
      <c r="I28">
        <f>(B$3*SUMPRODUCT(A29:A$34,E29:E$34,G29:G$34)+B$4*E$34*F$34)*(1+B$5)^(B28-40)/F28</f>
        <v>232114.52719092587</v>
      </c>
      <c r="J28">
        <f t="shared" si="0"/>
        <v>199545.65938291463</v>
      </c>
      <c r="L28">
        <v>26</v>
      </c>
      <c r="M28" s="9">
        <f>'Actual Reserves'!AA27</f>
        <v>714908340.49201679</v>
      </c>
    </row>
    <row r="29" spans="1:16" x14ac:dyDescent="0.25">
      <c r="A29">
        <v>20</v>
      </c>
      <c r="B29">
        <v>60</v>
      </c>
      <c r="C29" s="6">
        <v>8.2515382892558442E-3</v>
      </c>
      <c r="D29" s="8">
        <v>741.36972709900874</v>
      </c>
      <c r="E29" s="14">
        <v>0.45638694620129205</v>
      </c>
      <c r="F29">
        <v>0.92198488183029381</v>
      </c>
      <c r="G29" s="15">
        <v>7.0739721340214437E-3</v>
      </c>
      <c r="H29">
        <f>B$3*SUMPRODUCT(E30:E$33,F30:F$33)*(1+B$5)^(B29-40)/F29</f>
        <v>26631.504128549899</v>
      </c>
      <c r="I29">
        <f>(B$3*SUMPRODUCT(A30:A$34,E30:E$34,G30:G$34)+B$4*E$34*F$34)*(1+B$5)^(B29-40)/F29</f>
        <v>242100.37221225502</v>
      </c>
      <c r="J29">
        <f t="shared" si="0"/>
        <v>215468.86808370514</v>
      </c>
      <c r="L29">
        <v>27</v>
      </c>
      <c r="M29" s="9">
        <f>'Actual Reserves'!AA28</f>
        <v>-189329455.15373659</v>
      </c>
    </row>
    <row r="30" spans="1:16" x14ac:dyDescent="0.25">
      <c r="A30">
        <v>21</v>
      </c>
      <c r="B30">
        <v>61</v>
      </c>
      <c r="C30" s="6">
        <v>8.9469412068571286E-3</v>
      </c>
      <c r="D30" s="8">
        <v>797.21607633780513</v>
      </c>
      <c r="E30" s="14">
        <v>0.43883360211662686</v>
      </c>
      <c r="F30">
        <v>0.91437708827575603</v>
      </c>
      <c r="G30" s="15">
        <v>7.6077935545377368E-3</v>
      </c>
      <c r="H30">
        <f>B$3*SUMPRODUCT(E31:E$33,F31:F$33)*(1+B$5)^(B30-40)/F30</f>
        <v>20427.206709164533</v>
      </c>
      <c r="I30">
        <f>(B$3*SUMPRODUCT(A31:A$34,E31:E$34,G31:G$34)+B$4*E$34*F$34)*(1+B$5)^(B30-40)/F30</f>
        <v>252568.85136792329</v>
      </c>
      <c r="J30">
        <f t="shared" si="0"/>
        <v>232141.64465875874</v>
      </c>
      <c r="L30">
        <v>28</v>
      </c>
      <c r="M30" s="9">
        <f>'Actual Reserves'!AA29</f>
        <v>-516077687.59215164</v>
      </c>
    </row>
    <row r="31" spans="1:16" x14ac:dyDescent="0.25">
      <c r="A31">
        <v>22</v>
      </c>
      <c r="B31">
        <v>62</v>
      </c>
      <c r="C31" s="6">
        <v>9.7057087186592783E-3</v>
      </c>
      <c r="D31" s="8">
        <v>857.08841347835551</v>
      </c>
      <c r="E31" s="14">
        <v>0.42195538665060278</v>
      </c>
      <c r="F31">
        <v>0.90619621022605568</v>
      </c>
      <c r="G31" s="15">
        <v>8.1808780497003488E-3</v>
      </c>
      <c r="H31">
        <f>B$3*SUMPRODUCT(E32:E$33,F32:F$33)*(1+B$5)^(B31-40)/F31</f>
        <v>13936.082345985998</v>
      </c>
      <c r="I31">
        <f>(B$3*SUMPRODUCT(A32:A$34,E32:E$34,G32:G$34)+B$4*E$34*F$34)*(1+B$5)^(B31-40)/F31</f>
        <v>263553.35650906526</v>
      </c>
      <c r="J31">
        <f t="shared" si="0"/>
        <v>249617.27416307924</v>
      </c>
      <c r="L31">
        <v>29</v>
      </c>
      <c r="M31" s="9">
        <f>'Actual Reserves'!AA30</f>
        <v>393654673.49609184</v>
      </c>
    </row>
    <row r="32" spans="1:16" x14ac:dyDescent="0.25">
      <c r="A32">
        <v>23</v>
      </c>
      <c r="B32">
        <v>63</v>
      </c>
      <c r="C32" s="6">
        <v>1.0533702540057033E-2</v>
      </c>
      <c r="D32" s="8">
        <v>921.17829490939039</v>
      </c>
      <c r="E32" s="14">
        <v>0.40572633331788732</v>
      </c>
      <c r="F32">
        <v>0.89740093376764862</v>
      </c>
      <c r="G32" s="15">
        <v>8.7952764584070999E-3</v>
      </c>
      <c r="H32">
        <f>B$3*SUMPRODUCT(E33:E$33,F33:F$33)*(1+B$5)^(B32-40)/F32</f>
        <v>7135.5742605284349</v>
      </c>
      <c r="I32">
        <f>(B$3*SUMPRODUCT(A33:A$34,E33:E$34,G33:G$34)+B$4*E$34*F$34)*(1+B$5)^(B32-40)/F32</f>
        <v>275091.21118225722</v>
      </c>
      <c r="J32">
        <f t="shared" si="0"/>
        <v>267955.63692172879</v>
      </c>
      <c r="L32">
        <v>30</v>
      </c>
      <c r="M32" s="9">
        <f>'Actual Reserves'!AA31</f>
        <v>-402029829.59082079</v>
      </c>
    </row>
    <row r="33" spans="1:13" x14ac:dyDescent="0.25">
      <c r="A33">
        <v>24</v>
      </c>
      <c r="B33">
        <v>64</v>
      </c>
      <c r="C33" s="6">
        <v>1.1437315849702312E-2</v>
      </c>
      <c r="D33" s="8">
        <v>989.66398709101486</v>
      </c>
      <c r="E33" s="14">
        <v>0.39012147434412242</v>
      </c>
      <c r="F33">
        <v>0.88794797927217084</v>
      </c>
      <c r="G33" s="15">
        <v>9.4529544954777972E-3</v>
      </c>
      <c r="I33">
        <f>(B$3*SUMPRODUCT(A34:A$34,E34:E$34,G34:G$34)+B$4*E$34*F$34)*(1+B$5)^(B33-40)/F33</f>
        <v>287224.32881433505</v>
      </c>
      <c r="J33">
        <f t="shared" si="0"/>
        <v>287224.32881433505</v>
      </c>
      <c r="L33">
        <v>31</v>
      </c>
      <c r="M33" s="9">
        <f>'Actual Reserves'!AA32</f>
        <v>66477819.23333931</v>
      </c>
    </row>
    <row r="34" spans="1:13" x14ac:dyDescent="0.25">
      <c r="A34">
        <v>25</v>
      </c>
      <c r="B34">
        <v>65</v>
      </c>
      <c r="C34" s="6">
        <v>1.242351934244168E-2</v>
      </c>
      <c r="D34" s="8">
        <v>1062.7044660633692</v>
      </c>
      <c r="E34" s="14">
        <v>0.37511680225396377</v>
      </c>
      <c r="F34">
        <v>0.87779223777513016</v>
      </c>
      <c r="G34" s="15">
        <v>1.0155741497040698E-2</v>
      </c>
      <c r="J34">
        <f t="shared" si="0"/>
        <v>0</v>
      </c>
      <c r="L34">
        <v>32</v>
      </c>
      <c r="M34" s="9">
        <f>'Actual Reserves'!AA33</f>
        <v>585144371.14271927</v>
      </c>
    </row>
    <row r="35" spans="1:13" x14ac:dyDescent="0.25">
      <c r="L35">
        <v>33</v>
      </c>
      <c r="M35" s="9">
        <f>'Actual Reserves'!AA34</f>
        <v>41634530.108086586</v>
      </c>
    </row>
    <row r="36" spans="1:13" x14ac:dyDescent="0.25">
      <c r="L36">
        <v>34</v>
      </c>
      <c r="M36" s="9">
        <f>'Actual Reserves'!AA35</f>
        <v>-377970240.39699459</v>
      </c>
    </row>
    <row r="37" spans="1:13" x14ac:dyDescent="0.25">
      <c r="L37">
        <v>35</v>
      </c>
      <c r="M37" s="9">
        <f>'Actual Reserves'!AA36</f>
        <v>-63062634.3060112</v>
      </c>
    </row>
    <row r="38" spans="1:13" x14ac:dyDescent="0.25">
      <c r="E38" s="16">
        <f>B3*SUMPRODUCT(F10:F33,E10:E33)</f>
        <v>110363.70539755371</v>
      </c>
      <c r="L38">
        <v>36</v>
      </c>
      <c r="M38" s="9">
        <f>'Actual Reserves'!AA37</f>
        <v>458982815.90626049</v>
      </c>
    </row>
    <row r="39" spans="1:13" x14ac:dyDescent="0.25">
      <c r="E39" s="16">
        <f>B3*SUMPRODUCT(A10:A34,E10:E34,G10:G34)+B4*E34*F34</f>
        <v>106056.98855009247</v>
      </c>
      <c r="L39">
        <v>37</v>
      </c>
      <c r="M39" s="9">
        <f>'Actual Reserves'!AA38</f>
        <v>-147556116.21069193</v>
      </c>
    </row>
    <row r="40" spans="1:13" x14ac:dyDescent="0.25">
      <c r="L40">
        <v>38</v>
      </c>
      <c r="M40" s="9">
        <f>'Actual Reserves'!AA39</f>
        <v>-91746007.763830185</v>
      </c>
    </row>
    <row r="41" spans="1:13" x14ac:dyDescent="0.25">
      <c r="L41">
        <v>39</v>
      </c>
      <c r="M41" s="9">
        <f>'Actual Reserves'!AA40</f>
        <v>-459891494.48238277</v>
      </c>
    </row>
    <row r="42" spans="1:13" x14ac:dyDescent="0.25">
      <c r="L42">
        <v>40</v>
      </c>
      <c r="M42" s="9">
        <f>'Actual Reserves'!AA41</f>
        <v>-84566511.40079546</v>
      </c>
    </row>
    <row r="43" spans="1:13" x14ac:dyDescent="0.25">
      <c r="L43">
        <v>41</v>
      </c>
      <c r="M43" s="9">
        <f>'Actual Reserves'!AA42</f>
        <v>-8704558.291431427</v>
      </c>
    </row>
    <row r="44" spans="1:13" x14ac:dyDescent="0.25">
      <c r="L44">
        <v>42</v>
      </c>
      <c r="M44" s="9">
        <f>'Actual Reserves'!AA43</f>
        <v>-236522044.48891211</v>
      </c>
    </row>
    <row r="45" spans="1:13" x14ac:dyDescent="0.25">
      <c r="L45">
        <v>43</v>
      </c>
      <c r="M45" s="9">
        <f>'Actual Reserves'!AA44</f>
        <v>-168635853.74552202</v>
      </c>
    </row>
    <row r="46" spans="1:13" x14ac:dyDescent="0.25">
      <c r="L46">
        <v>44</v>
      </c>
      <c r="M46" s="9">
        <f>'Actual Reserves'!AA45</f>
        <v>-448072104.68711901</v>
      </c>
    </row>
    <row r="47" spans="1:13" x14ac:dyDescent="0.25">
      <c r="L47">
        <v>45</v>
      </c>
      <c r="M47" s="9">
        <f>'Actual Reserves'!AA46</f>
        <v>-27377241.841988087</v>
      </c>
    </row>
    <row r="48" spans="1:13" x14ac:dyDescent="0.25">
      <c r="L48">
        <v>46</v>
      </c>
      <c r="M48" s="9">
        <f>'Actual Reserves'!AA47</f>
        <v>-378552012.99532986</v>
      </c>
    </row>
    <row r="49" spans="12:13" x14ac:dyDescent="0.25">
      <c r="L49">
        <v>47</v>
      </c>
      <c r="M49" s="9">
        <f>'Actual Reserves'!AA48</f>
        <v>-127511621.59915113</v>
      </c>
    </row>
    <row r="50" spans="12:13" x14ac:dyDescent="0.25">
      <c r="L50">
        <v>48</v>
      </c>
      <c r="M50" s="9">
        <f>'Actual Reserves'!AA49</f>
        <v>-215869010.44253111</v>
      </c>
    </row>
    <row r="51" spans="12:13" x14ac:dyDescent="0.25">
      <c r="L51">
        <v>49</v>
      </c>
      <c r="M51" s="9">
        <f>'Actual Reserves'!AA50</f>
        <v>-193495938.05211878</v>
      </c>
    </row>
    <row r="52" spans="12:13" x14ac:dyDescent="0.25">
      <c r="L52">
        <v>50</v>
      </c>
      <c r="M52" s="9">
        <f>'Actual Reserves'!AA51</f>
        <v>-518562361.7578845</v>
      </c>
    </row>
    <row r="53" spans="12:13" x14ac:dyDescent="0.25">
      <c r="L53">
        <v>51</v>
      </c>
      <c r="M53" s="9">
        <f>'Actual Reserves'!AA52</f>
        <v>-191910396.51649523</v>
      </c>
    </row>
    <row r="54" spans="12:13" x14ac:dyDescent="0.25">
      <c r="L54">
        <v>52</v>
      </c>
      <c r="M54" s="9">
        <f>'Actual Reserves'!AA53</f>
        <v>-538716478.38944817</v>
      </c>
    </row>
    <row r="55" spans="12:13" x14ac:dyDescent="0.25">
      <c r="L55">
        <v>53</v>
      </c>
      <c r="M55" s="9">
        <f>'Actual Reserves'!AA54</f>
        <v>-155092999.87342978</v>
      </c>
    </row>
    <row r="56" spans="12:13" x14ac:dyDescent="0.25">
      <c r="L56">
        <v>54</v>
      </c>
      <c r="M56" s="9">
        <f>'Actual Reserves'!AA55</f>
        <v>97134262.151763439</v>
      </c>
    </row>
    <row r="57" spans="12:13" x14ac:dyDescent="0.25">
      <c r="L57">
        <v>55</v>
      </c>
      <c r="M57" s="9">
        <f>'Actual Reserves'!AA56</f>
        <v>316476928.26509333</v>
      </c>
    </row>
    <row r="58" spans="12:13" x14ac:dyDescent="0.25">
      <c r="L58">
        <v>56</v>
      </c>
      <c r="M58" s="9">
        <f>'Actual Reserves'!AA57</f>
        <v>114674981.07665348</v>
      </c>
    </row>
    <row r="59" spans="12:13" x14ac:dyDescent="0.25">
      <c r="L59">
        <v>57</v>
      </c>
      <c r="M59" s="9">
        <f>'Actual Reserves'!AA58</f>
        <v>210114684.72659111</v>
      </c>
    </row>
    <row r="60" spans="12:13" x14ac:dyDescent="0.25">
      <c r="L60">
        <v>58</v>
      </c>
      <c r="M60" s="9">
        <f>'Actual Reserves'!AA59</f>
        <v>-63707843.268100262</v>
      </c>
    </row>
    <row r="61" spans="12:13" x14ac:dyDescent="0.25">
      <c r="L61">
        <v>59</v>
      </c>
      <c r="M61" s="9">
        <f>'Actual Reserves'!AA60</f>
        <v>852695541.31107807</v>
      </c>
    </row>
    <row r="62" spans="12:13" x14ac:dyDescent="0.25">
      <c r="L62">
        <v>60</v>
      </c>
      <c r="M62" s="9">
        <f>'Actual Reserves'!AA61</f>
        <v>-132932478.19984436</v>
      </c>
    </row>
    <row r="63" spans="12:13" x14ac:dyDescent="0.25">
      <c r="L63">
        <v>61</v>
      </c>
      <c r="M63" s="9">
        <f>'Actual Reserves'!AA62</f>
        <v>824330861.68388414</v>
      </c>
    </row>
    <row r="64" spans="12:13" x14ac:dyDescent="0.25">
      <c r="L64">
        <v>62</v>
      </c>
      <c r="M64" s="9">
        <f>'Actual Reserves'!AA63</f>
        <v>-21961323.762517929</v>
      </c>
    </row>
    <row r="65" spans="12:13" x14ac:dyDescent="0.25">
      <c r="L65">
        <v>63</v>
      </c>
      <c r="M65" s="9">
        <f>'Actual Reserves'!AA64</f>
        <v>818046.73038625717</v>
      </c>
    </row>
    <row r="66" spans="12:13" x14ac:dyDescent="0.25">
      <c r="L66">
        <v>64</v>
      </c>
      <c r="M66" s="9">
        <f>'Actual Reserves'!AA65</f>
        <v>-325493336.01622486</v>
      </c>
    </row>
    <row r="67" spans="12:13" x14ac:dyDescent="0.25">
      <c r="L67">
        <v>65</v>
      </c>
      <c r="M67" s="9">
        <f>'Actual Reserves'!AA66</f>
        <v>102050927.76335907</v>
      </c>
    </row>
    <row r="68" spans="12:13" x14ac:dyDescent="0.25">
      <c r="L68">
        <v>66</v>
      </c>
      <c r="M68" s="9">
        <f>'Actual Reserves'!AA67</f>
        <v>-502809673.45549917</v>
      </c>
    </row>
    <row r="69" spans="12:13" x14ac:dyDescent="0.25">
      <c r="L69">
        <v>67</v>
      </c>
      <c r="M69" s="9">
        <f>'Actual Reserves'!AA68</f>
        <v>-609566982.43306589</v>
      </c>
    </row>
    <row r="70" spans="12:13" x14ac:dyDescent="0.25">
      <c r="L70">
        <v>68</v>
      </c>
      <c r="M70" s="9">
        <f>'Actual Reserves'!AA69</f>
        <v>-424751246.20224571</v>
      </c>
    </row>
    <row r="71" spans="12:13" x14ac:dyDescent="0.25">
      <c r="L71">
        <v>69</v>
      </c>
      <c r="M71" s="9">
        <f>'Actual Reserves'!AA70</f>
        <v>468059275.15922594</v>
      </c>
    </row>
    <row r="72" spans="12:13" x14ac:dyDescent="0.25">
      <c r="L72">
        <v>70</v>
      </c>
      <c r="M72" s="9">
        <f>'Actual Reserves'!AA71</f>
        <v>-217092595.12130928</v>
      </c>
    </row>
    <row r="73" spans="12:13" x14ac:dyDescent="0.25">
      <c r="L73">
        <v>71</v>
      </c>
      <c r="M73" s="9">
        <f>'Actual Reserves'!AA72</f>
        <v>29896225.148853302</v>
      </c>
    </row>
    <row r="74" spans="12:13" x14ac:dyDescent="0.25">
      <c r="L74">
        <v>72</v>
      </c>
      <c r="M74" s="9">
        <f>'Actual Reserves'!AA73</f>
        <v>668812289.06619406</v>
      </c>
    </row>
    <row r="75" spans="12:13" x14ac:dyDescent="0.25">
      <c r="L75">
        <v>73</v>
      </c>
      <c r="M75" s="9">
        <f>'Actual Reserves'!AA74</f>
        <v>475560021.7460165</v>
      </c>
    </row>
    <row r="76" spans="12:13" x14ac:dyDescent="0.25">
      <c r="L76">
        <v>74</v>
      </c>
      <c r="M76" s="9">
        <f>'Actual Reserves'!AA75</f>
        <v>349549379.56310892</v>
      </c>
    </row>
    <row r="77" spans="12:13" x14ac:dyDescent="0.25">
      <c r="L77">
        <v>75</v>
      </c>
      <c r="M77" s="9">
        <f>'Actual Reserves'!AA76</f>
        <v>125709973.47670603</v>
      </c>
    </row>
    <row r="78" spans="12:13" x14ac:dyDescent="0.25">
      <c r="L78">
        <v>76</v>
      </c>
      <c r="M78" s="9">
        <f>'Actual Reserves'!AA77</f>
        <v>705573927.6693449</v>
      </c>
    </row>
    <row r="79" spans="12:13" x14ac:dyDescent="0.25">
      <c r="L79">
        <v>77</v>
      </c>
      <c r="M79" s="9">
        <f>'Actual Reserves'!AA78</f>
        <v>234743633.67086363</v>
      </c>
    </row>
    <row r="80" spans="12:13" x14ac:dyDescent="0.25">
      <c r="L80">
        <v>78</v>
      </c>
      <c r="M80" s="9">
        <f>'Actual Reserves'!AA79</f>
        <v>313343285.13611698</v>
      </c>
    </row>
    <row r="81" spans="12:13" x14ac:dyDescent="0.25">
      <c r="L81">
        <v>79</v>
      </c>
      <c r="M81" s="9">
        <f>'Actual Reserves'!AA80</f>
        <v>31813147.086172104</v>
      </c>
    </row>
    <row r="82" spans="12:13" x14ac:dyDescent="0.25">
      <c r="L82">
        <v>80</v>
      </c>
      <c r="M82" s="9">
        <f>'Actual Reserves'!AA81</f>
        <v>654672964.44987679</v>
      </c>
    </row>
    <row r="83" spans="12:13" x14ac:dyDescent="0.25">
      <c r="L83">
        <v>81</v>
      </c>
      <c r="M83" s="9">
        <f>'Actual Reserves'!AA82</f>
        <v>642338926.48967457</v>
      </c>
    </row>
    <row r="84" spans="12:13" x14ac:dyDescent="0.25">
      <c r="L84">
        <v>82</v>
      </c>
      <c r="M84" s="9">
        <f>'Actual Reserves'!AA83</f>
        <v>-564742234.06871605</v>
      </c>
    </row>
    <row r="85" spans="12:13" x14ac:dyDescent="0.25">
      <c r="L85">
        <v>83</v>
      </c>
      <c r="M85" s="9">
        <f>'Actual Reserves'!AA84</f>
        <v>565271288.55009508</v>
      </c>
    </row>
    <row r="86" spans="12:13" x14ac:dyDescent="0.25">
      <c r="L86">
        <v>84</v>
      </c>
      <c r="M86" s="9">
        <f>'Actual Reserves'!AA85</f>
        <v>302272924.61188889</v>
      </c>
    </row>
    <row r="87" spans="12:13" x14ac:dyDescent="0.25">
      <c r="L87">
        <v>85</v>
      </c>
      <c r="M87" s="9">
        <f>'Actual Reserves'!AA86</f>
        <v>-3238517.0821065903</v>
      </c>
    </row>
    <row r="88" spans="12:13" x14ac:dyDescent="0.25">
      <c r="L88">
        <v>86</v>
      </c>
      <c r="M88" s="9">
        <f>'Actual Reserves'!AA87</f>
        <v>-33170951.931936741</v>
      </c>
    </row>
    <row r="89" spans="12:13" x14ac:dyDescent="0.25">
      <c r="L89">
        <v>87</v>
      </c>
      <c r="M89" s="9">
        <f>'Actual Reserves'!AA88</f>
        <v>1260063204.5773597</v>
      </c>
    </row>
    <row r="90" spans="12:13" x14ac:dyDescent="0.25">
      <c r="L90">
        <v>88</v>
      </c>
      <c r="M90" s="9">
        <f>'Actual Reserves'!AA89</f>
        <v>-25685856.991987705</v>
      </c>
    </row>
    <row r="91" spans="12:13" x14ac:dyDescent="0.25">
      <c r="L91">
        <v>89</v>
      </c>
      <c r="M91" s="9">
        <f>'Actual Reserves'!AA90</f>
        <v>-479059637.79217625</v>
      </c>
    </row>
    <row r="92" spans="12:13" x14ac:dyDescent="0.25">
      <c r="L92">
        <v>90</v>
      </c>
      <c r="M92" s="9">
        <f>'Actual Reserves'!AA91</f>
        <v>329126440.08035803</v>
      </c>
    </row>
    <row r="93" spans="12:13" x14ac:dyDescent="0.25">
      <c r="L93">
        <v>91</v>
      </c>
      <c r="M93" s="9">
        <f>'Actual Reserves'!AA92</f>
        <v>89709846.674211025</v>
      </c>
    </row>
    <row r="94" spans="12:13" x14ac:dyDescent="0.25">
      <c r="L94">
        <v>92</v>
      </c>
      <c r="M94" s="9">
        <f>'Actual Reserves'!AA93</f>
        <v>902911322.65517902</v>
      </c>
    </row>
    <row r="95" spans="12:13" x14ac:dyDescent="0.25">
      <c r="L95">
        <v>93</v>
      </c>
      <c r="M95" s="9">
        <f>'Actual Reserves'!AA94</f>
        <v>72959957.065655708</v>
      </c>
    </row>
    <row r="96" spans="12:13" x14ac:dyDescent="0.25">
      <c r="L96">
        <v>94</v>
      </c>
      <c r="M96" s="9">
        <f>'Actual Reserves'!AA95</f>
        <v>464325240.16039419</v>
      </c>
    </row>
    <row r="97" spans="12:13" x14ac:dyDescent="0.25">
      <c r="L97">
        <v>95</v>
      </c>
      <c r="M97" s="9">
        <f>'Actual Reserves'!AA96</f>
        <v>-251544992.49048948</v>
      </c>
    </row>
    <row r="98" spans="12:13" x14ac:dyDescent="0.25">
      <c r="L98">
        <v>96</v>
      </c>
      <c r="M98" s="9">
        <f>'Actual Reserves'!AA97</f>
        <v>325013912.9776268</v>
      </c>
    </row>
    <row r="99" spans="12:13" x14ac:dyDescent="0.25">
      <c r="L99">
        <v>97</v>
      </c>
      <c r="M99" s="9">
        <f>'Actual Reserves'!AA98</f>
        <v>-41906894.22624588</v>
      </c>
    </row>
    <row r="100" spans="12:13" x14ac:dyDescent="0.25">
      <c r="L100">
        <v>98</v>
      </c>
      <c r="M100" s="9">
        <f>'Actual Reserves'!AA99</f>
        <v>298443101.25227022</v>
      </c>
    </row>
    <row r="101" spans="12:13" x14ac:dyDescent="0.25">
      <c r="L101">
        <v>99</v>
      </c>
      <c r="M101" s="9">
        <f>'Actual Reserves'!AA100</f>
        <v>442712950.27420568</v>
      </c>
    </row>
    <row r="102" spans="12:13" x14ac:dyDescent="0.25">
      <c r="L102">
        <v>100</v>
      </c>
      <c r="M102" s="9">
        <f>'Actual Reserves'!AA101</f>
        <v>-161794220.1352663</v>
      </c>
    </row>
    <row r="103" spans="12:13" x14ac:dyDescent="0.25">
      <c r="L103">
        <v>101</v>
      </c>
      <c r="M103" s="9">
        <f>'Actual Reserves'!AA102</f>
        <v>186779212.56360722</v>
      </c>
    </row>
    <row r="104" spans="12:13" x14ac:dyDescent="0.25">
      <c r="L104">
        <v>102</v>
      </c>
      <c r="M104" s="9">
        <f>'Actual Reserves'!AA103</f>
        <v>16878971.494669914</v>
      </c>
    </row>
    <row r="105" spans="12:13" x14ac:dyDescent="0.25">
      <c r="L105">
        <v>103</v>
      </c>
      <c r="M105" s="9">
        <f>'Actual Reserves'!AA104</f>
        <v>316970680.59271622</v>
      </c>
    </row>
    <row r="106" spans="12:13" x14ac:dyDescent="0.25">
      <c r="L106">
        <v>104</v>
      </c>
      <c r="M106" s="9">
        <f>'Actual Reserves'!AA105</f>
        <v>-402160692.89732456</v>
      </c>
    </row>
    <row r="107" spans="12:13" x14ac:dyDescent="0.25">
      <c r="L107">
        <v>105</v>
      </c>
      <c r="M107" s="9">
        <f>'Actual Reserves'!AA106</f>
        <v>-327664537.93612528</v>
      </c>
    </row>
    <row r="108" spans="12:13" x14ac:dyDescent="0.25">
      <c r="L108">
        <v>106</v>
      </c>
      <c r="M108" s="9">
        <f>'Actual Reserves'!AA107</f>
        <v>-42690459.743788242</v>
      </c>
    </row>
    <row r="109" spans="12:13" x14ac:dyDescent="0.25">
      <c r="L109">
        <v>107</v>
      </c>
      <c r="M109" s="9">
        <f>'Actual Reserves'!AA108</f>
        <v>299926351.90681648</v>
      </c>
    </row>
    <row r="110" spans="12:13" x14ac:dyDescent="0.25">
      <c r="L110">
        <v>108</v>
      </c>
      <c r="M110" s="9">
        <f>'Actual Reserves'!AA109</f>
        <v>-561630916.20552969</v>
      </c>
    </row>
    <row r="111" spans="12:13" x14ac:dyDescent="0.25">
      <c r="L111">
        <v>109</v>
      </c>
      <c r="M111" s="9">
        <f>'Actual Reserves'!AA110</f>
        <v>168608884.24092627</v>
      </c>
    </row>
    <row r="112" spans="12:13" x14ac:dyDescent="0.25">
      <c r="L112">
        <v>110</v>
      </c>
      <c r="M112" s="9">
        <f>'Actual Reserves'!AA111</f>
        <v>520158097.94928837</v>
      </c>
    </row>
    <row r="113" spans="12:13" x14ac:dyDescent="0.25">
      <c r="L113">
        <v>111</v>
      </c>
      <c r="M113" s="9">
        <f>'Actual Reserves'!AA112</f>
        <v>110744184.50431919</v>
      </c>
    </row>
    <row r="114" spans="12:13" x14ac:dyDescent="0.25">
      <c r="L114">
        <v>112</v>
      </c>
      <c r="M114" s="9">
        <f>'Actual Reserves'!AA113</f>
        <v>-566798273.27810144</v>
      </c>
    </row>
    <row r="115" spans="12:13" x14ac:dyDescent="0.25">
      <c r="L115">
        <v>113</v>
      </c>
      <c r="M115" s="9">
        <f>'Actual Reserves'!AA114</f>
        <v>-353108930.60050392</v>
      </c>
    </row>
    <row r="116" spans="12:13" x14ac:dyDescent="0.25">
      <c r="L116">
        <v>114</v>
      </c>
      <c r="M116" s="9">
        <f>'Actual Reserves'!AA115</f>
        <v>479263715.35731077</v>
      </c>
    </row>
    <row r="117" spans="12:13" x14ac:dyDescent="0.25">
      <c r="L117">
        <v>115</v>
      </c>
      <c r="M117" s="9">
        <f>'Actual Reserves'!AA116</f>
        <v>158478668.94011784</v>
      </c>
    </row>
    <row r="118" spans="12:13" x14ac:dyDescent="0.25">
      <c r="L118">
        <v>116</v>
      </c>
      <c r="M118" s="9">
        <f>'Actual Reserves'!AA117</f>
        <v>-268618693.40553951</v>
      </c>
    </row>
    <row r="119" spans="12:13" x14ac:dyDescent="0.25">
      <c r="L119">
        <v>117</v>
      </c>
      <c r="M119" s="9">
        <f>'Actual Reserves'!AA118</f>
        <v>-462990263.48156118</v>
      </c>
    </row>
    <row r="120" spans="12:13" x14ac:dyDescent="0.25">
      <c r="L120">
        <v>118</v>
      </c>
      <c r="M120" s="9">
        <f>'Actual Reserves'!AA119</f>
        <v>264770590.90230465</v>
      </c>
    </row>
    <row r="121" spans="12:13" x14ac:dyDescent="0.25">
      <c r="L121">
        <v>119</v>
      </c>
      <c r="M121" s="9">
        <f>'Actual Reserves'!AA120</f>
        <v>158387652.2198863</v>
      </c>
    </row>
    <row r="122" spans="12:13" x14ac:dyDescent="0.25">
      <c r="L122">
        <v>120</v>
      </c>
      <c r="M122" s="9">
        <f>'Actual Reserves'!AA121</f>
        <v>-261745081.3221612</v>
      </c>
    </row>
    <row r="123" spans="12:13" x14ac:dyDescent="0.25">
      <c r="L123">
        <v>121</v>
      </c>
      <c r="M123" s="9">
        <f>'Actual Reserves'!AA122</f>
        <v>-638452952.08379865</v>
      </c>
    </row>
    <row r="124" spans="12:13" x14ac:dyDescent="0.25">
      <c r="L124">
        <v>122</v>
      </c>
      <c r="M124" s="9">
        <f>'Actual Reserves'!AA123</f>
        <v>841648197.06169939</v>
      </c>
    </row>
    <row r="125" spans="12:13" x14ac:dyDescent="0.25">
      <c r="L125">
        <v>123</v>
      </c>
      <c r="M125" s="9">
        <f>'Actual Reserves'!AA124</f>
        <v>411505817.0322876</v>
      </c>
    </row>
    <row r="126" spans="12:13" x14ac:dyDescent="0.25">
      <c r="L126">
        <v>124</v>
      </c>
      <c r="M126" s="9">
        <f>'Actual Reserves'!AA125</f>
        <v>357276916.4078021</v>
      </c>
    </row>
    <row r="127" spans="12:13" x14ac:dyDescent="0.25">
      <c r="L127">
        <v>125</v>
      </c>
      <c r="M127" s="9">
        <f>'Actual Reserves'!AA126</f>
        <v>-418728652.99262953</v>
      </c>
    </row>
    <row r="128" spans="12:13" x14ac:dyDescent="0.25">
      <c r="L128">
        <v>126</v>
      </c>
      <c r="M128" s="9">
        <f>'Actual Reserves'!AA127</f>
        <v>87414836.859618664</v>
      </c>
    </row>
    <row r="129" spans="12:13" x14ac:dyDescent="0.25">
      <c r="L129">
        <v>127</v>
      </c>
      <c r="M129" s="9">
        <f>'Actual Reserves'!AA128</f>
        <v>29901128.637045383</v>
      </c>
    </row>
    <row r="130" spans="12:13" x14ac:dyDescent="0.25">
      <c r="L130">
        <v>128</v>
      </c>
      <c r="M130" s="9">
        <f>'Actual Reserves'!AA129</f>
        <v>517895619.26649523</v>
      </c>
    </row>
    <row r="131" spans="12:13" x14ac:dyDescent="0.25">
      <c r="L131">
        <v>129</v>
      </c>
      <c r="M131" s="9">
        <f>'Actual Reserves'!AA130</f>
        <v>-20333870.539823532</v>
      </c>
    </row>
    <row r="132" spans="12:13" x14ac:dyDescent="0.25">
      <c r="L132">
        <v>130</v>
      </c>
      <c r="M132" s="9">
        <f>'Actual Reserves'!AA131</f>
        <v>-30800061.622451305</v>
      </c>
    </row>
    <row r="133" spans="12:13" x14ac:dyDescent="0.25">
      <c r="L133">
        <v>131</v>
      </c>
      <c r="M133" s="9">
        <f>'Actual Reserves'!AA132</f>
        <v>437097933.82521629</v>
      </c>
    </row>
    <row r="134" spans="12:13" x14ac:dyDescent="0.25">
      <c r="L134">
        <v>132</v>
      </c>
      <c r="M134" s="9">
        <f>'Actual Reserves'!AA133</f>
        <v>700367315.29927969</v>
      </c>
    </row>
    <row r="135" spans="12:13" x14ac:dyDescent="0.25">
      <c r="L135">
        <v>133</v>
      </c>
      <c r="M135" s="9">
        <f>'Actual Reserves'!AA134</f>
        <v>412257170.25674152</v>
      </c>
    </row>
    <row r="136" spans="12:13" x14ac:dyDescent="0.25">
      <c r="L136">
        <v>134</v>
      </c>
      <c r="M136" s="9">
        <f>'Actual Reserves'!AA135</f>
        <v>-175853272.98680973</v>
      </c>
    </row>
    <row r="137" spans="12:13" x14ac:dyDescent="0.25">
      <c r="L137">
        <v>135</v>
      </c>
      <c r="M137" s="9">
        <f>'Actual Reserves'!AA136</f>
        <v>543537281.41668224</v>
      </c>
    </row>
    <row r="138" spans="12:13" x14ac:dyDescent="0.25">
      <c r="L138">
        <v>136</v>
      </c>
      <c r="M138" s="9">
        <f>'Actual Reserves'!AA137</f>
        <v>139407585.20559835</v>
      </c>
    </row>
    <row r="139" spans="12:13" x14ac:dyDescent="0.25">
      <c r="L139">
        <v>137</v>
      </c>
      <c r="M139" s="9">
        <f>'Actual Reserves'!AA138</f>
        <v>249633777.27319098</v>
      </c>
    </row>
    <row r="140" spans="12:13" x14ac:dyDescent="0.25">
      <c r="L140">
        <v>138</v>
      </c>
      <c r="M140" s="9">
        <f>'Actual Reserves'!AA139</f>
        <v>-167530431.34188032</v>
      </c>
    </row>
    <row r="141" spans="12:13" x14ac:dyDescent="0.25">
      <c r="L141">
        <v>139</v>
      </c>
      <c r="M141" s="9">
        <f>'Actual Reserves'!AA140</f>
        <v>-374868333.20765686</v>
      </c>
    </row>
    <row r="142" spans="12:13" x14ac:dyDescent="0.25">
      <c r="L142">
        <v>140</v>
      </c>
      <c r="M142" s="9">
        <f>'Actual Reserves'!AA141</f>
        <v>321291494.45278072</v>
      </c>
    </row>
    <row r="143" spans="12:13" x14ac:dyDescent="0.25">
      <c r="L143">
        <v>141</v>
      </c>
      <c r="M143" s="9">
        <f>'Actual Reserves'!AA142</f>
        <v>-363455343.00180483</v>
      </c>
    </row>
    <row r="144" spans="12:13" x14ac:dyDescent="0.25">
      <c r="L144">
        <v>142</v>
      </c>
      <c r="M144" s="9">
        <f>'Actual Reserves'!AA143</f>
        <v>-102623918.60950708</v>
      </c>
    </row>
    <row r="145" spans="12:13" x14ac:dyDescent="0.25">
      <c r="L145">
        <v>143</v>
      </c>
      <c r="M145" s="9">
        <f>'Actual Reserves'!AA144</f>
        <v>-679550386.38731408</v>
      </c>
    </row>
    <row r="146" spans="12:13" x14ac:dyDescent="0.25">
      <c r="L146">
        <v>144</v>
      </c>
      <c r="M146" s="9">
        <f>'Actual Reserves'!AA145</f>
        <v>301083804.27757502</v>
      </c>
    </row>
    <row r="147" spans="12:13" x14ac:dyDescent="0.25">
      <c r="L147">
        <v>145</v>
      </c>
      <c r="M147" s="9">
        <f>'Actual Reserves'!AA146</f>
        <v>471335122.75222635</v>
      </c>
    </row>
    <row r="148" spans="12:13" x14ac:dyDescent="0.25">
      <c r="L148">
        <v>146</v>
      </c>
      <c r="M148" s="9">
        <f>'Actual Reserves'!AA147</f>
        <v>266652569.83388138</v>
      </c>
    </row>
    <row r="149" spans="12:13" x14ac:dyDescent="0.25">
      <c r="L149">
        <v>147</v>
      </c>
      <c r="M149" s="9">
        <f>'Actual Reserves'!AA148</f>
        <v>-165336845.88945866</v>
      </c>
    </row>
    <row r="150" spans="12:13" x14ac:dyDescent="0.25">
      <c r="L150">
        <v>148</v>
      </c>
      <c r="M150" s="9">
        <f>'Actual Reserves'!AA149</f>
        <v>892610.99645137787</v>
      </c>
    </row>
    <row r="151" spans="12:13" x14ac:dyDescent="0.25">
      <c r="L151">
        <v>149</v>
      </c>
      <c r="M151" s="9">
        <f>'Actual Reserves'!AA150</f>
        <v>62481310.190488338</v>
      </c>
    </row>
    <row r="152" spans="12:13" x14ac:dyDescent="0.25">
      <c r="L152">
        <v>150</v>
      </c>
      <c r="M152" s="9">
        <f>'Actual Reserves'!AA151</f>
        <v>107614473.60469675</v>
      </c>
    </row>
    <row r="153" spans="12:13" x14ac:dyDescent="0.25">
      <c r="L153">
        <v>151</v>
      </c>
      <c r="M153" s="9">
        <f>'Actual Reserves'!AA152</f>
        <v>257164708.84084892</v>
      </c>
    </row>
    <row r="154" spans="12:13" x14ac:dyDescent="0.25">
      <c r="L154">
        <v>152</v>
      </c>
      <c r="M154" s="9">
        <f>'Actual Reserves'!AA153</f>
        <v>384684046.0391798</v>
      </c>
    </row>
    <row r="155" spans="12:13" x14ac:dyDescent="0.25">
      <c r="L155">
        <v>153</v>
      </c>
      <c r="M155" s="9">
        <f>'Actual Reserves'!AA154</f>
        <v>-480836536.32409096</v>
      </c>
    </row>
    <row r="156" spans="12:13" x14ac:dyDescent="0.25">
      <c r="L156">
        <v>154</v>
      </c>
      <c r="M156" s="9">
        <f>'Actual Reserves'!AA155</f>
        <v>-496598592.05500937</v>
      </c>
    </row>
    <row r="157" spans="12:13" x14ac:dyDescent="0.25">
      <c r="L157">
        <v>155</v>
      </c>
      <c r="M157" s="9">
        <f>'Actual Reserves'!AA156</f>
        <v>-188304403.79321098</v>
      </c>
    </row>
    <row r="158" spans="12:13" x14ac:dyDescent="0.25">
      <c r="L158">
        <v>156</v>
      </c>
      <c r="M158" s="9">
        <f>'Actual Reserves'!AA157</f>
        <v>-64668559.655012131</v>
      </c>
    </row>
    <row r="159" spans="12:13" x14ac:dyDescent="0.25">
      <c r="L159">
        <v>157</v>
      </c>
      <c r="M159" s="9">
        <f>'Actual Reserves'!AA158</f>
        <v>434262951.65309906</v>
      </c>
    </row>
    <row r="160" spans="12:13" x14ac:dyDescent="0.25">
      <c r="L160">
        <v>158</v>
      </c>
      <c r="M160" s="9">
        <f>'Actual Reserves'!AA159</f>
        <v>316812023.0755415</v>
      </c>
    </row>
    <row r="161" spans="12:13" x14ac:dyDescent="0.25">
      <c r="L161">
        <v>159</v>
      </c>
      <c r="M161" s="9">
        <f>'Actual Reserves'!AA160</f>
        <v>61185614.744404793</v>
      </c>
    </row>
    <row r="162" spans="12:13" x14ac:dyDescent="0.25">
      <c r="L162">
        <v>160</v>
      </c>
      <c r="M162" s="9">
        <f>'Actual Reserves'!AA161</f>
        <v>208255796.50565195</v>
      </c>
    </row>
    <row r="163" spans="12:13" x14ac:dyDescent="0.25">
      <c r="L163">
        <v>161</v>
      </c>
      <c r="M163" s="9">
        <f>'Actual Reserves'!AA162</f>
        <v>-862809316.01226354</v>
      </c>
    </row>
    <row r="164" spans="12:13" x14ac:dyDescent="0.25">
      <c r="L164">
        <v>162</v>
      </c>
      <c r="M164" s="9">
        <f>'Actual Reserves'!AA163</f>
        <v>-385934623.1329155</v>
      </c>
    </row>
    <row r="165" spans="12:13" x14ac:dyDescent="0.25">
      <c r="L165">
        <v>163</v>
      </c>
      <c r="M165" s="9">
        <f>'Actual Reserves'!AA164</f>
        <v>-438023820.66118622</v>
      </c>
    </row>
    <row r="166" spans="12:13" x14ac:dyDescent="0.25">
      <c r="L166">
        <v>164</v>
      </c>
      <c r="M166" s="9">
        <f>'Actual Reserves'!AA165</f>
        <v>559885473.85265589</v>
      </c>
    </row>
    <row r="167" spans="12:13" x14ac:dyDescent="0.25">
      <c r="L167">
        <v>165</v>
      </c>
      <c r="M167" s="9">
        <f>'Actual Reserves'!AA166</f>
        <v>86958570.412076473</v>
      </c>
    </row>
    <row r="168" spans="12:13" x14ac:dyDescent="0.25">
      <c r="L168">
        <v>166</v>
      </c>
      <c r="M168" s="9">
        <f>'Actual Reserves'!AA167</f>
        <v>-133390648.69323158</v>
      </c>
    </row>
    <row r="169" spans="12:13" x14ac:dyDescent="0.25">
      <c r="L169">
        <v>167</v>
      </c>
      <c r="M169" s="9">
        <f>'Actual Reserves'!AA168</f>
        <v>-238946504.3418541</v>
      </c>
    </row>
    <row r="170" spans="12:13" x14ac:dyDescent="0.25">
      <c r="L170">
        <v>168</v>
      </c>
      <c r="M170" s="9">
        <f>'Actual Reserves'!AA169</f>
        <v>1922545.3561882973</v>
      </c>
    </row>
    <row r="171" spans="12:13" x14ac:dyDescent="0.25">
      <c r="L171">
        <v>169</v>
      </c>
      <c r="M171" s="9">
        <f>'Actual Reserves'!AA170</f>
        <v>12825233.203369141</v>
      </c>
    </row>
    <row r="172" spans="12:13" x14ac:dyDescent="0.25">
      <c r="L172">
        <v>170</v>
      </c>
      <c r="M172" s="9">
        <f>'Actual Reserves'!AA171</f>
        <v>-178877434.19035006</v>
      </c>
    </row>
    <row r="173" spans="12:13" x14ac:dyDescent="0.25">
      <c r="L173">
        <v>171</v>
      </c>
      <c r="M173" s="9">
        <f>'Actual Reserves'!AA172</f>
        <v>-902380552.75295639</v>
      </c>
    </row>
    <row r="174" spans="12:13" x14ac:dyDescent="0.25">
      <c r="L174">
        <v>172</v>
      </c>
      <c r="M174" s="9">
        <f>'Actual Reserves'!AA173</f>
        <v>254579304.2607131</v>
      </c>
    </row>
    <row r="175" spans="12:13" x14ac:dyDescent="0.25">
      <c r="L175">
        <v>173</v>
      </c>
      <c r="M175" s="9">
        <f>'Actual Reserves'!AA174</f>
        <v>269990579.67792511</v>
      </c>
    </row>
    <row r="176" spans="12:13" x14ac:dyDescent="0.25">
      <c r="L176">
        <v>174</v>
      </c>
      <c r="M176" s="9">
        <f>'Actual Reserves'!AA175</f>
        <v>869659977.03695583</v>
      </c>
    </row>
    <row r="177" spans="12:13" x14ac:dyDescent="0.25">
      <c r="L177">
        <v>175</v>
      </c>
      <c r="M177" s="9">
        <f>'Actual Reserves'!AA176</f>
        <v>57122340.446662426</v>
      </c>
    </row>
    <row r="178" spans="12:13" x14ac:dyDescent="0.25">
      <c r="L178">
        <v>176</v>
      </c>
      <c r="M178" s="9">
        <f>'Actual Reserves'!AA177</f>
        <v>-543523846.10464072</v>
      </c>
    </row>
    <row r="179" spans="12:13" x14ac:dyDescent="0.25">
      <c r="L179">
        <v>177</v>
      </c>
      <c r="M179" s="9">
        <f>'Actual Reserves'!AA178</f>
        <v>-286899206.17965317</v>
      </c>
    </row>
    <row r="180" spans="12:13" x14ac:dyDescent="0.25">
      <c r="L180">
        <v>178</v>
      </c>
      <c r="M180" s="9">
        <f>'Actual Reserves'!AA179</f>
        <v>-160608594.09166908</v>
      </c>
    </row>
    <row r="181" spans="12:13" x14ac:dyDescent="0.25">
      <c r="L181">
        <v>179</v>
      </c>
      <c r="M181" s="9">
        <f>'Actual Reserves'!AA180</f>
        <v>185696946.7245388</v>
      </c>
    </row>
    <row r="182" spans="12:13" x14ac:dyDescent="0.25">
      <c r="L182">
        <v>180</v>
      </c>
      <c r="M182" s="9">
        <f>'Actual Reserves'!AA181</f>
        <v>213704599.75338411</v>
      </c>
    </row>
    <row r="183" spans="12:13" x14ac:dyDescent="0.25">
      <c r="L183">
        <v>181</v>
      </c>
      <c r="M183" s="9">
        <f>'Actual Reserves'!AA182</f>
        <v>175122364.41639233</v>
      </c>
    </row>
    <row r="184" spans="12:13" x14ac:dyDescent="0.25">
      <c r="L184">
        <v>182</v>
      </c>
      <c r="M184" s="9">
        <f>'Actual Reserves'!AA183</f>
        <v>-337108424.80783939</v>
      </c>
    </row>
    <row r="185" spans="12:13" x14ac:dyDescent="0.25">
      <c r="L185">
        <v>183</v>
      </c>
      <c r="M185" s="9">
        <f>'Actual Reserves'!AA184</f>
        <v>-572998604.46367502</v>
      </c>
    </row>
    <row r="186" spans="12:13" x14ac:dyDescent="0.25">
      <c r="L186">
        <v>184</v>
      </c>
      <c r="M186" s="9">
        <f>'Actual Reserves'!AA185</f>
        <v>-682527357.27593541</v>
      </c>
    </row>
    <row r="187" spans="12:13" x14ac:dyDescent="0.25">
      <c r="L187">
        <v>185</v>
      </c>
      <c r="M187" s="9">
        <f>'Actual Reserves'!AA186</f>
        <v>121883176.04672861</v>
      </c>
    </row>
    <row r="188" spans="12:13" x14ac:dyDescent="0.25">
      <c r="L188">
        <v>186</v>
      </c>
      <c r="M188" s="9">
        <f>'Actual Reserves'!AA187</f>
        <v>31021328.13736105</v>
      </c>
    </row>
    <row r="189" spans="12:13" x14ac:dyDescent="0.25">
      <c r="L189">
        <v>187</v>
      </c>
      <c r="M189" s="9">
        <f>'Actual Reserves'!AA188</f>
        <v>246561276.91306448</v>
      </c>
    </row>
    <row r="190" spans="12:13" x14ac:dyDescent="0.25">
      <c r="L190">
        <v>188</v>
      </c>
      <c r="M190" s="9">
        <f>'Actual Reserves'!AA189</f>
        <v>-559385479.32092738</v>
      </c>
    </row>
    <row r="191" spans="12:13" x14ac:dyDescent="0.25">
      <c r="L191">
        <v>189</v>
      </c>
      <c r="M191" s="9">
        <f>'Actual Reserves'!AA190</f>
        <v>-416191997.26828861</v>
      </c>
    </row>
    <row r="192" spans="12:13" x14ac:dyDescent="0.25">
      <c r="L192">
        <v>190</v>
      </c>
      <c r="M192" s="9">
        <f>'Actual Reserves'!AA191</f>
        <v>754112869.49898338</v>
      </c>
    </row>
    <row r="193" spans="12:13" x14ac:dyDescent="0.25">
      <c r="L193">
        <v>191</v>
      </c>
      <c r="M193" s="9">
        <f>'Actual Reserves'!AA192</f>
        <v>-153691126.63369036</v>
      </c>
    </row>
    <row r="194" spans="12:13" x14ac:dyDescent="0.25">
      <c r="L194">
        <v>192</v>
      </c>
      <c r="M194" s="9">
        <f>'Actual Reserves'!AA193</f>
        <v>1458747544.294394</v>
      </c>
    </row>
    <row r="195" spans="12:13" x14ac:dyDescent="0.25">
      <c r="L195">
        <v>193</v>
      </c>
      <c r="M195" s="9">
        <f>'Actual Reserves'!AA194</f>
        <v>-298701647.40634918</v>
      </c>
    </row>
    <row r="196" spans="12:13" x14ac:dyDescent="0.25">
      <c r="L196">
        <v>194</v>
      </c>
      <c r="M196" s="9">
        <f>'Actual Reserves'!AA195</f>
        <v>684964133.11852074</v>
      </c>
    </row>
    <row r="197" spans="12:13" x14ac:dyDescent="0.25">
      <c r="L197">
        <v>195</v>
      </c>
      <c r="M197" s="9">
        <f>'Actual Reserves'!AA196</f>
        <v>-456216378.1222887</v>
      </c>
    </row>
    <row r="198" spans="12:13" x14ac:dyDescent="0.25">
      <c r="L198">
        <v>196</v>
      </c>
      <c r="M198" s="9">
        <f>'Actual Reserves'!AA197</f>
        <v>-315699146.90119457</v>
      </c>
    </row>
    <row r="199" spans="12:13" x14ac:dyDescent="0.25">
      <c r="L199">
        <v>197</v>
      </c>
      <c r="M199" s="9">
        <f>'Actual Reserves'!AA198</f>
        <v>-219217096.9510293</v>
      </c>
    </row>
    <row r="200" spans="12:13" x14ac:dyDescent="0.25">
      <c r="L200">
        <v>198</v>
      </c>
      <c r="M200" s="9">
        <f>'Actual Reserves'!AA199</f>
        <v>-117241304.37304831</v>
      </c>
    </row>
    <row r="201" spans="12:13" x14ac:dyDescent="0.25">
      <c r="L201">
        <v>199</v>
      </c>
      <c r="M201" s="9">
        <f>'Actual Reserves'!AA200</f>
        <v>48791713.320721149</v>
      </c>
    </row>
    <row r="202" spans="12:13" x14ac:dyDescent="0.25">
      <c r="L202">
        <v>200</v>
      </c>
      <c r="M202" s="9">
        <f>'Actual Reserves'!AA201</f>
        <v>-745531925.39348745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A2" sqref="AA2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27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 x14ac:dyDescent="0.25">
      <c r="A2" s="1">
        <v>1</v>
      </c>
      <c r="B2" s="7">
        <f>'Inputs &amp; Outputs'!B$2</f>
        <v>10000</v>
      </c>
      <c r="C2" s="8">
        <f>B2-Deaths!B2</f>
        <v>9984</v>
      </c>
      <c r="D2" s="8">
        <f>C2-Deaths!C2</f>
        <v>9959</v>
      </c>
      <c r="E2" s="8">
        <f>D2-Deaths!D2</f>
        <v>9939</v>
      </c>
      <c r="F2" s="8">
        <f>E2-Deaths!E2</f>
        <v>9913</v>
      </c>
      <c r="G2" s="8">
        <f>F2-Deaths!F2</f>
        <v>9898</v>
      </c>
      <c r="H2" s="8">
        <f>G2-Deaths!G2</f>
        <v>9874</v>
      </c>
      <c r="I2" s="8">
        <f>H2-Deaths!H2</f>
        <v>9835</v>
      </c>
      <c r="J2" s="8">
        <f>I2-Deaths!I2</f>
        <v>9803</v>
      </c>
      <c r="K2" s="8">
        <f>J2-Deaths!J2</f>
        <v>9782</v>
      </c>
      <c r="L2" s="8">
        <f>K2-Deaths!K2</f>
        <v>9737</v>
      </c>
      <c r="M2" s="8">
        <f>L2-Deaths!L2</f>
        <v>9703</v>
      </c>
      <c r="N2" s="8">
        <f>M2-Deaths!M2</f>
        <v>9672</v>
      </c>
      <c r="O2" s="8">
        <f>N2-Deaths!N2</f>
        <v>9626</v>
      </c>
      <c r="P2" s="8">
        <f>O2-Deaths!O2</f>
        <v>9592</v>
      </c>
      <c r="Q2" s="8">
        <f>P2-Deaths!P2</f>
        <v>9536</v>
      </c>
      <c r="R2" s="8">
        <f>Q2-Deaths!Q2</f>
        <v>9480</v>
      </c>
      <c r="S2" s="8">
        <f>R2-Deaths!R2</f>
        <v>9430</v>
      </c>
      <c r="T2" s="8">
        <f>S2-Deaths!S2</f>
        <v>9375</v>
      </c>
      <c r="U2" s="8">
        <f>T2-Deaths!T2</f>
        <v>9304</v>
      </c>
      <c r="V2" s="8">
        <f>U2-Deaths!U2</f>
        <v>9229</v>
      </c>
      <c r="W2" s="8">
        <f>V2-Deaths!V2</f>
        <v>9151</v>
      </c>
      <c r="X2" s="8">
        <f>W2-Deaths!W2</f>
        <v>9064</v>
      </c>
      <c r="Y2" s="8">
        <f>X2-Deaths!X2</f>
        <v>8979</v>
      </c>
      <c r="Z2" s="8">
        <f>Y2-Deaths!Y2</f>
        <v>8891</v>
      </c>
      <c r="AA2" s="8">
        <f>Z2-Deaths!Z2</f>
        <v>8791</v>
      </c>
    </row>
    <row r="3" spans="1:27" x14ac:dyDescent="0.25">
      <c r="A3" s="1">
        <v>2</v>
      </c>
      <c r="B3" s="7">
        <f>'Inputs &amp; Outputs'!B$2</f>
        <v>10000</v>
      </c>
      <c r="C3" s="8">
        <f>B3-Deaths!B3</f>
        <v>9981</v>
      </c>
      <c r="D3" s="8">
        <f>C3-Deaths!C3</f>
        <v>9957</v>
      </c>
      <c r="E3" s="8">
        <f>D3-Deaths!D3</f>
        <v>9939</v>
      </c>
      <c r="F3" s="8">
        <f>E3-Deaths!E3</f>
        <v>9924</v>
      </c>
      <c r="G3" s="8">
        <f>F3-Deaths!F3</f>
        <v>9894</v>
      </c>
      <c r="H3" s="8">
        <f>G3-Deaths!G3</f>
        <v>9872</v>
      </c>
      <c r="I3" s="8">
        <f>H3-Deaths!H3</f>
        <v>9846</v>
      </c>
      <c r="J3" s="8">
        <f>I3-Deaths!I3</f>
        <v>9813</v>
      </c>
      <c r="K3" s="8">
        <f>J3-Deaths!J3</f>
        <v>9776</v>
      </c>
      <c r="L3" s="8">
        <f>K3-Deaths!K3</f>
        <v>9742</v>
      </c>
      <c r="M3" s="8">
        <f>L3-Deaths!L3</f>
        <v>9700</v>
      </c>
      <c r="N3" s="8">
        <f>M3-Deaths!M3</f>
        <v>9658</v>
      </c>
      <c r="O3" s="8">
        <f>N3-Deaths!N3</f>
        <v>9618</v>
      </c>
      <c r="P3" s="8">
        <f>O3-Deaths!O3</f>
        <v>9577</v>
      </c>
      <c r="Q3" s="8">
        <f>P3-Deaths!P3</f>
        <v>9531</v>
      </c>
      <c r="R3" s="8">
        <f>Q3-Deaths!Q3</f>
        <v>9492</v>
      </c>
      <c r="S3" s="8">
        <f>R3-Deaths!R3</f>
        <v>9420</v>
      </c>
      <c r="T3" s="8">
        <f>S3-Deaths!S3</f>
        <v>9366</v>
      </c>
      <c r="U3" s="8">
        <f>T3-Deaths!T3</f>
        <v>9302</v>
      </c>
      <c r="V3" s="8">
        <f>U3-Deaths!U3</f>
        <v>9211</v>
      </c>
      <c r="W3" s="8">
        <f>V3-Deaths!V3</f>
        <v>9137</v>
      </c>
      <c r="X3" s="8">
        <f>W3-Deaths!W3</f>
        <v>9066</v>
      </c>
      <c r="Y3" s="8">
        <f>X3-Deaths!X3</f>
        <v>8989</v>
      </c>
      <c r="Z3" s="8">
        <f>Y3-Deaths!Y3</f>
        <v>8896</v>
      </c>
      <c r="AA3" s="8">
        <f>Z3-Deaths!Z3</f>
        <v>8789</v>
      </c>
    </row>
    <row r="4" spans="1:27" x14ac:dyDescent="0.25">
      <c r="A4" s="1">
        <v>3</v>
      </c>
      <c r="B4" s="7">
        <f>'Inputs &amp; Outputs'!B$2</f>
        <v>10000</v>
      </c>
      <c r="C4" s="8">
        <f>B4-Deaths!B4</f>
        <v>9982</v>
      </c>
      <c r="D4" s="8">
        <f>C4-Deaths!C4</f>
        <v>9963</v>
      </c>
      <c r="E4" s="8">
        <f>D4-Deaths!D4</f>
        <v>9942</v>
      </c>
      <c r="F4" s="8">
        <f>E4-Deaths!E4</f>
        <v>9916</v>
      </c>
      <c r="G4" s="8">
        <f>F4-Deaths!F4</f>
        <v>9889</v>
      </c>
      <c r="H4" s="8">
        <f>G4-Deaths!G4</f>
        <v>9864</v>
      </c>
      <c r="I4" s="8">
        <f>H4-Deaths!H4</f>
        <v>9843</v>
      </c>
      <c r="J4" s="8">
        <f>I4-Deaths!I4</f>
        <v>9813</v>
      </c>
      <c r="K4" s="8">
        <f>J4-Deaths!J4</f>
        <v>9774</v>
      </c>
      <c r="L4" s="8">
        <f>K4-Deaths!K4</f>
        <v>9735</v>
      </c>
      <c r="M4" s="8">
        <f>L4-Deaths!L4</f>
        <v>9685</v>
      </c>
      <c r="N4" s="8">
        <f>M4-Deaths!M4</f>
        <v>9647</v>
      </c>
      <c r="O4" s="8">
        <f>N4-Deaths!N4</f>
        <v>9601</v>
      </c>
      <c r="P4" s="8">
        <f>O4-Deaths!O4</f>
        <v>9558</v>
      </c>
      <c r="Q4" s="8">
        <f>P4-Deaths!P4</f>
        <v>9507</v>
      </c>
      <c r="R4" s="8">
        <f>Q4-Deaths!Q4</f>
        <v>9446</v>
      </c>
      <c r="S4" s="8">
        <f>R4-Deaths!R4</f>
        <v>9393</v>
      </c>
      <c r="T4" s="8">
        <f>S4-Deaths!S4</f>
        <v>9336</v>
      </c>
      <c r="U4" s="8">
        <f>T4-Deaths!T4</f>
        <v>9272</v>
      </c>
      <c r="V4" s="8">
        <f>U4-Deaths!U4</f>
        <v>9206</v>
      </c>
      <c r="W4" s="8">
        <f>V4-Deaths!V4</f>
        <v>9149</v>
      </c>
      <c r="X4" s="8">
        <f>W4-Deaths!W4</f>
        <v>9060</v>
      </c>
      <c r="Y4" s="8">
        <f>X4-Deaths!X4</f>
        <v>8955</v>
      </c>
      <c r="Z4" s="8">
        <f>Y4-Deaths!Y4</f>
        <v>8861</v>
      </c>
      <c r="AA4" s="8">
        <f>Z4-Deaths!Z4</f>
        <v>8762</v>
      </c>
    </row>
    <row r="5" spans="1:27" x14ac:dyDescent="0.25">
      <c r="A5" s="1">
        <v>4</v>
      </c>
      <c r="B5" s="7">
        <f>'Inputs &amp; Outputs'!B$2</f>
        <v>10000</v>
      </c>
      <c r="C5" s="8">
        <f>B5-Deaths!B5</f>
        <v>9978</v>
      </c>
      <c r="D5" s="8">
        <f>C5-Deaths!C5</f>
        <v>9951</v>
      </c>
      <c r="E5" s="8">
        <f>D5-Deaths!D5</f>
        <v>9935</v>
      </c>
      <c r="F5" s="8">
        <f>E5-Deaths!E5</f>
        <v>9916</v>
      </c>
      <c r="G5" s="8">
        <f>F5-Deaths!F5</f>
        <v>9891</v>
      </c>
      <c r="H5" s="8">
        <f>G5-Deaths!G5</f>
        <v>9866</v>
      </c>
      <c r="I5" s="8">
        <f>H5-Deaths!H5</f>
        <v>9843</v>
      </c>
      <c r="J5" s="8">
        <f>I5-Deaths!I5</f>
        <v>9818</v>
      </c>
      <c r="K5" s="8">
        <f>J5-Deaths!J5</f>
        <v>9776</v>
      </c>
      <c r="L5" s="8">
        <f>K5-Deaths!K5</f>
        <v>9749</v>
      </c>
      <c r="M5" s="8">
        <f>L5-Deaths!L5</f>
        <v>9721</v>
      </c>
      <c r="N5" s="8">
        <f>M5-Deaths!M5</f>
        <v>9687</v>
      </c>
      <c r="O5" s="8">
        <f>N5-Deaths!N5</f>
        <v>9645</v>
      </c>
      <c r="P5" s="8">
        <f>O5-Deaths!O5</f>
        <v>9596</v>
      </c>
      <c r="Q5" s="8">
        <f>P5-Deaths!P5</f>
        <v>9531</v>
      </c>
      <c r="R5" s="8">
        <f>Q5-Deaths!Q5</f>
        <v>9485</v>
      </c>
      <c r="S5" s="8">
        <f>R5-Deaths!R5</f>
        <v>9439</v>
      </c>
      <c r="T5" s="8">
        <f>S5-Deaths!S5</f>
        <v>9378</v>
      </c>
      <c r="U5" s="8">
        <f>T5-Deaths!T5</f>
        <v>9309</v>
      </c>
      <c r="V5" s="8">
        <f>U5-Deaths!U5</f>
        <v>9238</v>
      </c>
      <c r="W5" s="8">
        <f>V5-Deaths!V5</f>
        <v>9161</v>
      </c>
      <c r="X5" s="8">
        <f>W5-Deaths!W5</f>
        <v>9068</v>
      </c>
      <c r="Y5" s="8">
        <f>X5-Deaths!X5</f>
        <v>8979</v>
      </c>
      <c r="Z5" s="8">
        <f>Y5-Deaths!Y5</f>
        <v>8876</v>
      </c>
      <c r="AA5" s="8">
        <f>Z5-Deaths!Z5</f>
        <v>8759</v>
      </c>
    </row>
    <row r="6" spans="1:27" x14ac:dyDescent="0.25">
      <c r="A6" s="1">
        <v>5</v>
      </c>
      <c r="B6" s="7">
        <f>'Inputs &amp; Outputs'!B$2</f>
        <v>10000</v>
      </c>
      <c r="C6" s="8">
        <f>B6-Deaths!B6</f>
        <v>9987</v>
      </c>
      <c r="D6" s="8">
        <f>C6-Deaths!C6</f>
        <v>9970</v>
      </c>
      <c r="E6" s="8">
        <f>D6-Deaths!D6</f>
        <v>9949</v>
      </c>
      <c r="F6" s="8">
        <f>E6-Deaths!E6</f>
        <v>9928</v>
      </c>
      <c r="G6" s="8">
        <f>F6-Deaths!F6</f>
        <v>9909</v>
      </c>
      <c r="H6" s="8">
        <f>G6-Deaths!G6</f>
        <v>9886</v>
      </c>
      <c r="I6" s="8">
        <f>H6-Deaths!H6</f>
        <v>9855</v>
      </c>
      <c r="J6" s="8">
        <f>I6-Deaths!I6</f>
        <v>9820</v>
      </c>
      <c r="K6" s="8">
        <f>J6-Deaths!J6</f>
        <v>9795</v>
      </c>
      <c r="L6" s="8">
        <f>K6-Deaths!K6</f>
        <v>9758</v>
      </c>
      <c r="M6" s="8">
        <f>L6-Deaths!L6</f>
        <v>9724</v>
      </c>
      <c r="N6" s="8">
        <f>M6-Deaths!M6</f>
        <v>9674</v>
      </c>
      <c r="O6" s="8">
        <f>N6-Deaths!N6</f>
        <v>9621</v>
      </c>
      <c r="P6" s="8">
        <f>O6-Deaths!O6</f>
        <v>9574</v>
      </c>
      <c r="Q6" s="8">
        <f>P6-Deaths!P6</f>
        <v>9519</v>
      </c>
      <c r="R6" s="8">
        <f>Q6-Deaths!Q6</f>
        <v>9468</v>
      </c>
      <c r="S6" s="8">
        <f>R6-Deaths!R6</f>
        <v>9412</v>
      </c>
      <c r="T6" s="8">
        <f>S6-Deaths!S6</f>
        <v>9353</v>
      </c>
      <c r="U6" s="8">
        <f>T6-Deaths!T6</f>
        <v>9290</v>
      </c>
      <c r="V6" s="8">
        <f>U6-Deaths!U6</f>
        <v>9236</v>
      </c>
      <c r="W6" s="8">
        <f>V6-Deaths!V6</f>
        <v>9149</v>
      </c>
      <c r="X6" s="8">
        <f>W6-Deaths!W6</f>
        <v>9061</v>
      </c>
      <c r="Y6" s="8">
        <f>X6-Deaths!X6</f>
        <v>8966</v>
      </c>
      <c r="Z6" s="8">
        <f>Y6-Deaths!Y6</f>
        <v>8879</v>
      </c>
      <c r="AA6" s="8">
        <f>Z6-Deaths!Z6</f>
        <v>8791</v>
      </c>
    </row>
    <row r="7" spans="1:27" x14ac:dyDescent="0.25">
      <c r="A7" s="1">
        <v>6</v>
      </c>
      <c r="B7" s="7">
        <f>'Inputs &amp; Outputs'!B$2</f>
        <v>10000</v>
      </c>
      <c r="C7" s="8">
        <f>B7-Deaths!B7</f>
        <v>9989</v>
      </c>
      <c r="D7" s="8">
        <f>C7-Deaths!C7</f>
        <v>9968</v>
      </c>
      <c r="E7" s="8">
        <f>D7-Deaths!D7</f>
        <v>9944</v>
      </c>
      <c r="F7" s="8">
        <f>E7-Deaths!E7</f>
        <v>9919</v>
      </c>
      <c r="G7" s="8">
        <f>F7-Deaths!F7</f>
        <v>9902</v>
      </c>
      <c r="H7" s="8">
        <f>G7-Deaths!G7</f>
        <v>9869</v>
      </c>
      <c r="I7" s="8">
        <f>H7-Deaths!H7</f>
        <v>9847</v>
      </c>
      <c r="J7" s="8">
        <f>I7-Deaths!I7</f>
        <v>9811</v>
      </c>
      <c r="K7" s="8">
        <f>J7-Deaths!J7</f>
        <v>9770</v>
      </c>
      <c r="L7" s="8">
        <f>K7-Deaths!K7</f>
        <v>9727</v>
      </c>
      <c r="M7" s="8">
        <f>L7-Deaths!L7</f>
        <v>9684</v>
      </c>
      <c r="N7" s="8">
        <f>M7-Deaths!M7</f>
        <v>9639</v>
      </c>
      <c r="O7" s="8">
        <f>N7-Deaths!N7</f>
        <v>9597</v>
      </c>
      <c r="P7" s="8">
        <f>O7-Deaths!O7</f>
        <v>9543</v>
      </c>
      <c r="Q7" s="8">
        <f>P7-Deaths!P7</f>
        <v>9497</v>
      </c>
      <c r="R7" s="8">
        <f>Q7-Deaths!Q7</f>
        <v>9449</v>
      </c>
      <c r="S7" s="8">
        <f>R7-Deaths!R7</f>
        <v>9375</v>
      </c>
      <c r="T7" s="8">
        <f>S7-Deaths!S7</f>
        <v>9299</v>
      </c>
      <c r="U7" s="8">
        <f>T7-Deaths!T7</f>
        <v>9238</v>
      </c>
      <c r="V7" s="8">
        <f>U7-Deaths!U7</f>
        <v>9168</v>
      </c>
      <c r="W7" s="8">
        <f>V7-Deaths!V7</f>
        <v>9104</v>
      </c>
      <c r="X7" s="8">
        <f>W7-Deaths!W7</f>
        <v>9023</v>
      </c>
      <c r="Y7" s="8">
        <f>X7-Deaths!X7</f>
        <v>8932</v>
      </c>
      <c r="Z7" s="8">
        <f>Y7-Deaths!Y7</f>
        <v>8816</v>
      </c>
      <c r="AA7" s="8">
        <f>Z7-Deaths!Z7</f>
        <v>8719</v>
      </c>
    </row>
    <row r="8" spans="1:27" x14ac:dyDescent="0.25">
      <c r="A8" s="1">
        <v>7</v>
      </c>
      <c r="B8" s="7">
        <f>'Inputs &amp; Outputs'!B$2</f>
        <v>10000</v>
      </c>
      <c r="C8" s="8">
        <f>B8-Deaths!B8</f>
        <v>9976</v>
      </c>
      <c r="D8" s="8">
        <f>C8-Deaths!C8</f>
        <v>9946</v>
      </c>
      <c r="E8" s="8">
        <f>D8-Deaths!D8</f>
        <v>9915</v>
      </c>
      <c r="F8" s="8">
        <f>E8-Deaths!E8</f>
        <v>9891</v>
      </c>
      <c r="G8" s="8">
        <f>F8-Deaths!F8</f>
        <v>9868</v>
      </c>
      <c r="H8" s="8">
        <f>G8-Deaths!G8</f>
        <v>9846</v>
      </c>
      <c r="I8" s="8">
        <f>H8-Deaths!H8</f>
        <v>9818</v>
      </c>
      <c r="J8" s="8">
        <f>I8-Deaths!I8</f>
        <v>9786</v>
      </c>
      <c r="K8" s="8">
        <f>J8-Deaths!J8</f>
        <v>9743</v>
      </c>
      <c r="L8" s="8">
        <f>K8-Deaths!K8</f>
        <v>9707</v>
      </c>
      <c r="M8" s="8">
        <f>L8-Deaths!L8</f>
        <v>9678</v>
      </c>
      <c r="N8" s="8">
        <f>M8-Deaths!M8</f>
        <v>9641</v>
      </c>
      <c r="O8" s="8">
        <f>N8-Deaths!N8</f>
        <v>9607</v>
      </c>
      <c r="P8" s="8">
        <f>O8-Deaths!O8</f>
        <v>9569</v>
      </c>
      <c r="Q8" s="8">
        <f>P8-Deaths!P8</f>
        <v>9509</v>
      </c>
      <c r="R8" s="8">
        <f>Q8-Deaths!Q8</f>
        <v>9454</v>
      </c>
      <c r="S8" s="8">
        <f>R8-Deaths!R8</f>
        <v>9395</v>
      </c>
      <c r="T8" s="8">
        <f>S8-Deaths!S8</f>
        <v>9345</v>
      </c>
      <c r="U8" s="8">
        <f>T8-Deaths!T8</f>
        <v>9290</v>
      </c>
      <c r="V8" s="8">
        <f>U8-Deaths!U8</f>
        <v>9228</v>
      </c>
      <c r="W8" s="8">
        <f>V8-Deaths!V8</f>
        <v>9149</v>
      </c>
      <c r="X8" s="8">
        <f>W8-Deaths!W8</f>
        <v>9069</v>
      </c>
      <c r="Y8" s="8">
        <f>X8-Deaths!X8</f>
        <v>8980</v>
      </c>
      <c r="Z8" s="8">
        <f>Y8-Deaths!Y8</f>
        <v>8874</v>
      </c>
      <c r="AA8" s="8">
        <f>Z8-Deaths!Z8</f>
        <v>8773</v>
      </c>
    </row>
    <row r="9" spans="1:27" x14ac:dyDescent="0.25">
      <c r="A9" s="1">
        <v>8</v>
      </c>
      <c r="B9" s="7">
        <f>'Inputs &amp; Outputs'!B$2</f>
        <v>10000</v>
      </c>
      <c r="C9" s="8">
        <f>B9-Deaths!B9</f>
        <v>9977</v>
      </c>
      <c r="D9" s="8">
        <f>C9-Deaths!C9</f>
        <v>9954</v>
      </c>
      <c r="E9" s="8">
        <f>D9-Deaths!D9</f>
        <v>9938</v>
      </c>
      <c r="F9" s="8">
        <f>E9-Deaths!E9</f>
        <v>9926</v>
      </c>
      <c r="G9" s="8">
        <f>F9-Deaths!F9</f>
        <v>9909</v>
      </c>
      <c r="H9" s="8">
        <f>G9-Deaths!G9</f>
        <v>9885</v>
      </c>
      <c r="I9" s="8">
        <f>H9-Deaths!H9</f>
        <v>9854</v>
      </c>
      <c r="J9" s="8">
        <f>I9-Deaths!I9</f>
        <v>9829</v>
      </c>
      <c r="K9" s="8">
        <f>J9-Deaths!J9</f>
        <v>9801</v>
      </c>
      <c r="L9" s="8">
        <f>K9-Deaths!K9</f>
        <v>9771</v>
      </c>
      <c r="M9" s="8">
        <f>L9-Deaths!L9</f>
        <v>9721</v>
      </c>
      <c r="N9" s="8">
        <f>M9-Deaths!M9</f>
        <v>9688</v>
      </c>
      <c r="O9" s="8">
        <f>N9-Deaths!N9</f>
        <v>9644</v>
      </c>
      <c r="P9" s="8">
        <f>O9-Deaths!O9</f>
        <v>9599</v>
      </c>
      <c r="Q9" s="8">
        <f>P9-Deaths!P9</f>
        <v>9548</v>
      </c>
      <c r="R9" s="8">
        <f>Q9-Deaths!Q9</f>
        <v>9489</v>
      </c>
      <c r="S9" s="8">
        <f>R9-Deaths!R9</f>
        <v>9431</v>
      </c>
      <c r="T9" s="8">
        <f>S9-Deaths!S9</f>
        <v>9366</v>
      </c>
      <c r="U9" s="8">
        <f>T9-Deaths!T9</f>
        <v>9301</v>
      </c>
      <c r="V9" s="8">
        <f>U9-Deaths!U9</f>
        <v>9243</v>
      </c>
      <c r="W9" s="8">
        <f>V9-Deaths!V9</f>
        <v>9171</v>
      </c>
      <c r="X9" s="8">
        <f>W9-Deaths!W9</f>
        <v>9083</v>
      </c>
      <c r="Y9" s="8">
        <f>X9-Deaths!X9</f>
        <v>8992</v>
      </c>
      <c r="Z9" s="8">
        <f>Y9-Deaths!Y9</f>
        <v>8902</v>
      </c>
      <c r="AA9" s="8">
        <f>Z9-Deaths!Z9</f>
        <v>8804</v>
      </c>
    </row>
    <row r="10" spans="1:27" x14ac:dyDescent="0.25">
      <c r="A10" s="1">
        <v>9</v>
      </c>
      <c r="B10" s="7">
        <f>'Inputs &amp; Outputs'!B$2</f>
        <v>10000</v>
      </c>
      <c r="C10" s="8">
        <f>B10-Deaths!B10</f>
        <v>9983</v>
      </c>
      <c r="D10" s="8">
        <f>C10-Deaths!C10</f>
        <v>9957</v>
      </c>
      <c r="E10" s="8">
        <f>D10-Deaths!D10</f>
        <v>9931</v>
      </c>
      <c r="F10" s="8">
        <f>E10-Deaths!E10</f>
        <v>9914</v>
      </c>
      <c r="G10" s="8">
        <f>F10-Deaths!F10</f>
        <v>9891</v>
      </c>
      <c r="H10" s="8">
        <f>G10-Deaths!G10</f>
        <v>9869</v>
      </c>
      <c r="I10" s="8">
        <f>H10-Deaths!H10</f>
        <v>9843</v>
      </c>
      <c r="J10" s="8">
        <f>I10-Deaths!I10</f>
        <v>9809</v>
      </c>
      <c r="K10" s="8">
        <f>J10-Deaths!J10</f>
        <v>9767</v>
      </c>
      <c r="L10" s="8">
        <f>K10-Deaths!K10</f>
        <v>9742</v>
      </c>
      <c r="M10" s="8">
        <f>L10-Deaths!L10</f>
        <v>9705</v>
      </c>
      <c r="N10" s="8">
        <f>M10-Deaths!M10</f>
        <v>9668</v>
      </c>
      <c r="O10" s="8">
        <f>N10-Deaths!N10</f>
        <v>9633</v>
      </c>
      <c r="P10" s="8">
        <f>O10-Deaths!O10</f>
        <v>9593</v>
      </c>
      <c r="Q10" s="8">
        <f>P10-Deaths!P10</f>
        <v>9543</v>
      </c>
      <c r="R10" s="8">
        <f>Q10-Deaths!Q10</f>
        <v>9479</v>
      </c>
      <c r="S10" s="8">
        <f>R10-Deaths!R10</f>
        <v>9432</v>
      </c>
      <c r="T10" s="8">
        <f>S10-Deaths!S10</f>
        <v>9382</v>
      </c>
      <c r="U10" s="8">
        <f>T10-Deaths!T10</f>
        <v>9319</v>
      </c>
      <c r="V10" s="8">
        <f>U10-Deaths!U10</f>
        <v>9250</v>
      </c>
      <c r="W10" s="8">
        <f>V10-Deaths!V10</f>
        <v>9168</v>
      </c>
      <c r="X10" s="8">
        <f>W10-Deaths!W10</f>
        <v>9089</v>
      </c>
      <c r="Y10" s="8">
        <f>X10-Deaths!X10</f>
        <v>8991</v>
      </c>
      <c r="Z10" s="8">
        <f>Y10-Deaths!Y10</f>
        <v>8895</v>
      </c>
      <c r="AA10" s="8">
        <f>Z10-Deaths!Z10</f>
        <v>8774</v>
      </c>
    </row>
    <row r="11" spans="1:27" x14ac:dyDescent="0.25">
      <c r="A11" s="1">
        <v>10</v>
      </c>
      <c r="B11" s="7">
        <f>'Inputs &amp; Outputs'!B$2</f>
        <v>10000</v>
      </c>
      <c r="C11" s="8">
        <f>B11-Deaths!B11</f>
        <v>9980</v>
      </c>
      <c r="D11" s="8">
        <f>C11-Deaths!C11</f>
        <v>9959</v>
      </c>
      <c r="E11" s="8">
        <f>D11-Deaths!D11</f>
        <v>9937</v>
      </c>
      <c r="F11" s="8">
        <f>E11-Deaths!E11</f>
        <v>9921</v>
      </c>
      <c r="G11" s="8">
        <f>F11-Deaths!F11</f>
        <v>9904</v>
      </c>
      <c r="H11" s="8">
        <f>G11-Deaths!G11</f>
        <v>9884</v>
      </c>
      <c r="I11" s="8">
        <f>H11-Deaths!H11</f>
        <v>9851</v>
      </c>
      <c r="J11" s="8">
        <f>I11-Deaths!I11</f>
        <v>9816</v>
      </c>
      <c r="K11" s="8">
        <f>J11-Deaths!J11</f>
        <v>9790</v>
      </c>
      <c r="L11" s="8">
        <f>K11-Deaths!K11</f>
        <v>9753</v>
      </c>
      <c r="M11" s="8">
        <f>L11-Deaths!L11</f>
        <v>9710</v>
      </c>
      <c r="N11" s="8">
        <f>M11-Deaths!M11</f>
        <v>9663</v>
      </c>
      <c r="O11" s="8">
        <f>N11-Deaths!N11</f>
        <v>9617</v>
      </c>
      <c r="P11" s="8">
        <f>O11-Deaths!O11</f>
        <v>9562</v>
      </c>
      <c r="Q11" s="8">
        <f>P11-Deaths!P11</f>
        <v>9500</v>
      </c>
      <c r="R11" s="8">
        <f>Q11-Deaths!Q11</f>
        <v>9449</v>
      </c>
      <c r="S11" s="8">
        <f>R11-Deaths!R11</f>
        <v>9404</v>
      </c>
      <c r="T11" s="8">
        <f>S11-Deaths!S11</f>
        <v>9347</v>
      </c>
      <c r="U11" s="8">
        <f>T11-Deaths!T11</f>
        <v>9283</v>
      </c>
      <c r="V11" s="8">
        <f>U11-Deaths!U11</f>
        <v>9212</v>
      </c>
      <c r="W11" s="8">
        <f>V11-Deaths!V11</f>
        <v>9145</v>
      </c>
      <c r="X11" s="8">
        <f>W11-Deaths!W11</f>
        <v>9077</v>
      </c>
      <c r="Y11" s="8">
        <f>X11-Deaths!X11</f>
        <v>8991</v>
      </c>
      <c r="Z11" s="8">
        <f>Y11-Deaths!Y11</f>
        <v>8874</v>
      </c>
      <c r="AA11" s="8">
        <f>Z11-Deaths!Z11</f>
        <v>8783</v>
      </c>
    </row>
    <row r="12" spans="1:27" x14ac:dyDescent="0.25">
      <c r="A12" s="1">
        <v>11</v>
      </c>
      <c r="B12" s="7">
        <f>'Inputs &amp; Outputs'!B$2</f>
        <v>10000</v>
      </c>
      <c r="C12" s="8">
        <f>B12-Deaths!B12</f>
        <v>9983</v>
      </c>
      <c r="D12" s="8">
        <f>C12-Deaths!C12</f>
        <v>9959</v>
      </c>
      <c r="E12" s="8">
        <f>D12-Deaths!D12</f>
        <v>9938</v>
      </c>
      <c r="F12" s="8">
        <f>E12-Deaths!E12</f>
        <v>9912</v>
      </c>
      <c r="G12" s="8">
        <f>F12-Deaths!F12</f>
        <v>9884</v>
      </c>
      <c r="H12" s="8">
        <f>G12-Deaths!G12</f>
        <v>9858</v>
      </c>
      <c r="I12" s="8">
        <f>H12-Deaths!H12</f>
        <v>9831</v>
      </c>
      <c r="J12" s="8">
        <f>I12-Deaths!I12</f>
        <v>9799</v>
      </c>
      <c r="K12" s="8">
        <f>J12-Deaths!J12</f>
        <v>9763</v>
      </c>
      <c r="L12" s="8">
        <f>K12-Deaths!K12</f>
        <v>9717</v>
      </c>
      <c r="M12" s="8">
        <f>L12-Deaths!L12</f>
        <v>9689</v>
      </c>
      <c r="N12" s="8">
        <f>M12-Deaths!M12</f>
        <v>9639</v>
      </c>
      <c r="O12" s="8">
        <f>N12-Deaths!N12</f>
        <v>9599</v>
      </c>
      <c r="P12" s="8">
        <f>O12-Deaths!O12</f>
        <v>9555</v>
      </c>
      <c r="Q12" s="8">
        <f>P12-Deaths!P12</f>
        <v>9504</v>
      </c>
      <c r="R12" s="8">
        <f>Q12-Deaths!Q12</f>
        <v>9441</v>
      </c>
      <c r="S12" s="8">
        <f>R12-Deaths!R12</f>
        <v>9383</v>
      </c>
      <c r="T12" s="8">
        <f>S12-Deaths!S12</f>
        <v>9316</v>
      </c>
      <c r="U12" s="8">
        <f>T12-Deaths!T12</f>
        <v>9258</v>
      </c>
      <c r="V12" s="8">
        <f>U12-Deaths!U12</f>
        <v>9186</v>
      </c>
      <c r="W12" s="8">
        <f>V12-Deaths!V12</f>
        <v>9101</v>
      </c>
      <c r="X12" s="8">
        <f>W12-Deaths!W12</f>
        <v>9024</v>
      </c>
      <c r="Y12" s="8">
        <f>X12-Deaths!X12</f>
        <v>8943</v>
      </c>
      <c r="Z12" s="8">
        <f>Y12-Deaths!Y12</f>
        <v>8860</v>
      </c>
      <c r="AA12" s="8">
        <f>Z12-Deaths!Z12</f>
        <v>8752</v>
      </c>
    </row>
    <row r="13" spans="1:27" x14ac:dyDescent="0.25">
      <c r="A13" s="1">
        <v>12</v>
      </c>
      <c r="B13" s="7">
        <f>'Inputs &amp; Outputs'!B$2</f>
        <v>10000</v>
      </c>
      <c r="C13" s="8">
        <f>B13-Deaths!B13</f>
        <v>9975</v>
      </c>
      <c r="D13" s="8">
        <f>C13-Deaths!C13</f>
        <v>9956</v>
      </c>
      <c r="E13" s="8">
        <f>D13-Deaths!D13</f>
        <v>9934</v>
      </c>
      <c r="F13" s="8">
        <f>E13-Deaths!E13</f>
        <v>9909</v>
      </c>
      <c r="G13" s="8">
        <f>F13-Deaths!F13</f>
        <v>9875</v>
      </c>
      <c r="H13" s="8">
        <f>G13-Deaths!G13</f>
        <v>9841</v>
      </c>
      <c r="I13" s="8">
        <f>H13-Deaths!H13</f>
        <v>9817</v>
      </c>
      <c r="J13" s="8">
        <f>I13-Deaths!I13</f>
        <v>9781</v>
      </c>
      <c r="K13" s="8">
        <f>J13-Deaths!J13</f>
        <v>9755</v>
      </c>
      <c r="L13" s="8">
        <f>K13-Deaths!K13</f>
        <v>9729</v>
      </c>
      <c r="M13" s="8">
        <f>L13-Deaths!L13</f>
        <v>9695</v>
      </c>
      <c r="N13" s="8">
        <f>M13-Deaths!M13</f>
        <v>9649</v>
      </c>
      <c r="O13" s="8">
        <f>N13-Deaths!N13</f>
        <v>9601</v>
      </c>
      <c r="P13" s="8">
        <f>O13-Deaths!O13</f>
        <v>9554</v>
      </c>
      <c r="Q13" s="8">
        <f>P13-Deaths!P13</f>
        <v>9510</v>
      </c>
      <c r="R13" s="8">
        <f>Q13-Deaths!Q13</f>
        <v>9462</v>
      </c>
      <c r="S13" s="8">
        <f>R13-Deaths!R13</f>
        <v>9402</v>
      </c>
      <c r="T13" s="8">
        <f>S13-Deaths!S13</f>
        <v>9333</v>
      </c>
      <c r="U13" s="8">
        <f>T13-Deaths!T13</f>
        <v>9275</v>
      </c>
      <c r="V13" s="8">
        <f>U13-Deaths!U13</f>
        <v>9189</v>
      </c>
      <c r="W13" s="8">
        <f>V13-Deaths!V13</f>
        <v>9122</v>
      </c>
      <c r="X13" s="8">
        <f>W13-Deaths!W13</f>
        <v>9042</v>
      </c>
      <c r="Y13" s="8">
        <f>X13-Deaths!X13</f>
        <v>8974</v>
      </c>
      <c r="Z13" s="8">
        <f>Y13-Deaths!Y13</f>
        <v>8870</v>
      </c>
      <c r="AA13" s="8">
        <f>Z13-Deaths!Z13</f>
        <v>8773</v>
      </c>
    </row>
    <row r="14" spans="1:27" x14ac:dyDescent="0.25">
      <c r="A14" s="1">
        <v>13</v>
      </c>
      <c r="B14" s="7">
        <f>'Inputs &amp; Outputs'!B$2</f>
        <v>10000</v>
      </c>
      <c r="C14" s="8">
        <f>B14-Deaths!B14</f>
        <v>9984</v>
      </c>
      <c r="D14" s="8">
        <f>C14-Deaths!C14</f>
        <v>9967</v>
      </c>
      <c r="E14" s="8">
        <f>D14-Deaths!D14</f>
        <v>9948</v>
      </c>
      <c r="F14" s="8">
        <f>E14-Deaths!E14</f>
        <v>9924</v>
      </c>
      <c r="G14" s="8">
        <f>F14-Deaths!F14</f>
        <v>9900</v>
      </c>
      <c r="H14" s="8">
        <f>G14-Deaths!G14</f>
        <v>9873</v>
      </c>
      <c r="I14" s="8">
        <f>H14-Deaths!H14</f>
        <v>9847</v>
      </c>
      <c r="J14" s="8">
        <f>I14-Deaths!I14</f>
        <v>9821</v>
      </c>
      <c r="K14" s="8">
        <f>J14-Deaths!J14</f>
        <v>9780</v>
      </c>
      <c r="L14" s="8">
        <f>K14-Deaths!K14</f>
        <v>9742</v>
      </c>
      <c r="M14" s="8">
        <f>L14-Deaths!L14</f>
        <v>9705</v>
      </c>
      <c r="N14" s="8">
        <f>M14-Deaths!M14</f>
        <v>9672</v>
      </c>
      <c r="O14" s="8">
        <f>N14-Deaths!N14</f>
        <v>9635</v>
      </c>
      <c r="P14" s="8">
        <f>O14-Deaths!O14</f>
        <v>9589</v>
      </c>
      <c r="Q14" s="8">
        <f>P14-Deaths!P14</f>
        <v>9534</v>
      </c>
      <c r="R14" s="8">
        <f>Q14-Deaths!Q14</f>
        <v>9479</v>
      </c>
      <c r="S14" s="8">
        <f>R14-Deaths!R14</f>
        <v>9424</v>
      </c>
      <c r="T14" s="8">
        <f>S14-Deaths!S14</f>
        <v>9352</v>
      </c>
      <c r="U14" s="8">
        <f>T14-Deaths!T14</f>
        <v>9278</v>
      </c>
      <c r="V14" s="8">
        <f>U14-Deaths!U14</f>
        <v>9213</v>
      </c>
      <c r="W14" s="8">
        <f>V14-Deaths!V14</f>
        <v>9143</v>
      </c>
      <c r="X14" s="8">
        <f>W14-Deaths!W14</f>
        <v>9058</v>
      </c>
      <c r="Y14" s="8">
        <f>X14-Deaths!X14</f>
        <v>8958</v>
      </c>
      <c r="Z14" s="8">
        <f>Y14-Deaths!Y14</f>
        <v>8872</v>
      </c>
      <c r="AA14" s="8">
        <f>Z14-Deaths!Z14</f>
        <v>8784</v>
      </c>
    </row>
    <row r="15" spans="1:27" x14ac:dyDescent="0.25">
      <c r="A15" s="1">
        <v>14</v>
      </c>
      <c r="B15" s="7">
        <f>'Inputs &amp; Outputs'!B$2</f>
        <v>10000</v>
      </c>
      <c r="C15" s="8">
        <f>B15-Deaths!B15</f>
        <v>9979</v>
      </c>
      <c r="D15" s="8">
        <f>C15-Deaths!C15</f>
        <v>9963</v>
      </c>
      <c r="E15" s="8">
        <f>D15-Deaths!D15</f>
        <v>9949</v>
      </c>
      <c r="F15" s="8">
        <f>E15-Deaths!E15</f>
        <v>9928</v>
      </c>
      <c r="G15" s="8">
        <f>F15-Deaths!F15</f>
        <v>9905</v>
      </c>
      <c r="H15" s="8">
        <f>G15-Deaths!G15</f>
        <v>9884</v>
      </c>
      <c r="I15" s="8">
        <f>H15-Deaths!H15</f>
        <v>9857</v>
      </c>
      <c r="J15" s="8">
        <f>I15-Deaths!I15</f>
        <v>9833</v>
      </c>
      <c r="K15" s="8">
        <f>J15-Deaths!J15</f>
        <v>9804</v>
      </c>
      <c r="L15" s="8">
        <f>K15-Deaths!K15</f>
        <v>9758</v>
      </c>
      <c r="M15" s="8">
        <f>L15-Deaths!L15</f>
        <v>9719</v>
      </c>
      <c r="N15" s="8">
        <f>M15-Deaths!M15</f>
        <v>9680</v>
      </c>
      <c r="O15" s="8">
        <f>N15-Deaths!N15</f>
        <v>9636</v>
      </c>
      <c r="P15" s="8">
        <f>O15-Deaths!O15</f>
        <v>9606</v>
      </c>
      <c r="Q15" s="8">
        <f>P15-Deaths!P15</f>
        <v>9559</v>
      </c>
      <c r="R15" s="8">
        <f>Q15-Deaths!Q15</f>
        <v>9513</v>
      </c>
      <c r="S15" s="8">
        <f>R15-Deaths!R15</f>
        <v>9462</v>
      </c>
      <c r="T15" s="8">
        <f>S15-Deaths!S15</f>
        <v>9392</v>
      </c>
      <c r="U15" s="8">
        <f>T15-Deaths!T15</f>
        <v>9326</v>
      </c>
      <c r="V15" s="8">
        <f>U15-Deaths!U15</f>
        <v>9244</v>
      </c>
      <c r="W15" s="8">
        <f>V15-Deaths!V15</f>
        <v>9173</v>
      </c>
      <c r="X15" s="8">
        <f>W15-Deaths!W15</f>
        <v>9098</v>
      </c>
      <c r="Y15" s="8">
        <f>X15-Deaths!X15</f>
        <v>8992</v>
      </c>
      <c r="Z15" s="8">
        <f>Y15-Deaths!Y15</f>
        <v>8891</v>
      </c>
      <c r="AA15" s="8">
        <f>Z15-Deaths!Z15</f>
        <v>8781</v>
      </c>
    </row>
    <row r="16" spans="1:27" x14ac:dyDescent="0.25">
      <c r="A16" s="1">
        <v>15</v>
      </c>
      <c r="B16" s="7">
        <f>'Inputs &amp; Outputs'!B$2</f>
        <v>10000</v>
      </c>
      <c r="C16" s="8">
        <f>B16-Deaths!B16</f>
        <v>9986</v>
      </c>
      <c r="D16" s="8">
        <f>C16-Deaths!C16</f>
        <v>9953</v>
      </c>
      <c r="E16" s="8">
        <f>D16-Deaths!D16</f>
        <v>9931</v>
      </c>
      <c r="F16" s="8">
        <f>E16-Deaths!E16</f>
        <v>9901</v>
      </c>
      <c r="G16" s="8">
        <f>F16-Deaths!F16</f>
        <v>9879</v>
      </c>
      <c r="H16" s="8">
        <f>G16-Deaths!G16</f>
        <v>9851</v>
      </c>
      <c r="I16" s="8">
        <f>H16-Deaths!H16</f>
        <v>9816</v>
      </c>
      <c r="J16" s="8">
        <f>I16-Deaths!I16</f>
        <v>9776</v>
      </c>
      <c r="K16" s="8">
        <f>J16-Deaths!J16</f>
        <v>9739</v>
      </c>
      <c r="L16" s="8">
        <f>K16-Deaths!K16</f>
        <v>9697</v>
      </c>
      <c r="M16" s="8">
        <f>L16-Deaths!L16</f>
        <v>9665</v>
      </c>
      <c r="N16" s="8">
        <f>M16-Deaths!M16</f>
        <v>9623</v>
      </c>
      <c r="O16" s="8">
        <f>N16-Deaths!N16</f>
        <v>9577</v>
      </c>
      <c r="P16" s="8">
        <f>O16-Deaths!O16</f>
        <v>9529</v>
      </c>
      <c r="Q16" s="8">
        <f>P16-Deaths!P16</f>
        <v>9500</v>
      </c>
      <c r="R16" s="8">
        <f>Q16-Deaths!Q16</f>
        <v>9449</v>
      </c>
      <c r="S16" s="8">
        <f>R16-Deaths!R16</f>
        <v>9389</v>
      </c>
      <c r="T16" s="8">
        <f>S16-Deaths!S16</f>
        <v>9333</v>
      </c>
      <c r="U16" s="8">
        <f>T16-Deaths!T16</f>
        <v>9273</v>
      </c>
      <c r="V16" s="8">
        <f>U16-Deaths!U16</f>
        <v>9210</v>
      </c>
      <c r="W16" s="8">
        <f>V16-Deaths!V16</f>
        <v>9160</v>
      </c>
      <c r="X16" s="8">
        <f>W16-Deaths!W16</f>
        <v>9058</v>
      </c>
      <c r="Y16" s="8">
        <f>X16-Deaths!X16</f>
        <v>8973</v>
      </c>
      <c r="Z16" s="8">
        <f>Y16-Deaths!Y16</f>
        <v>8865</v>
      </c>
      <c r="AA16" s="8">
        <f>Z16-Deaths!Z16</f>
        <v>8768</v>
      </c>
    </row>
    <row r="17" spans="1:27" x14ac:dyDescent="0.25">
      <c r="A17" s="1">
        <v>16</v>
      </c>
      <c r="B17" s="7">
        <f>'Inputs &amp; Outputs'!B$2</f>
        <v>10000</v>
      </c>
      <c r="C17" s="8">
        <f>B17-Deaths!B17</f>
        <v>9979</v>
      </c>
      <c r="D17" s="8">
        <f>C17-Deaths!C17</f>
        <v>9970</v>
      </c>
      <c r="E17" s="8">
        <f>D17-Deaths!D17</f>
        <v>9953</v>
      </c>
      <c r="F17" s="8">
        <f>E17-Deaths!E17</f>
        <v>9934</v>
      </c>
      <c r="G17" s="8">
        <f>F17-Deaths!F17</f>
        <v>9909</v>
      </c>
      <c r="H17" s="8">
        <f>G17-Deaths!G17</f>
        <v>9881</v>
      </c>
      <c r="I17" s="8">
        <f>H17-Deaths!H17</f>
        <v>9847</v>
      </c>
      <c r="J17" s="8">
        <f>I17-Deaths!I17</f>
        <v>9810</v>
      </c>
      <c r="K17" s="8">
        <f>J17-Deaths!J17</f>
        <v>9779</v>
      </c>
      <c r="L17" s="8">
        <f>K17-Deaths!K17</f>
        <v>9748</v>
      </c>
      <c r="M17" s="8">
        <f>L17-Deaths!L17</f>
        <v>9703</v>
      </c>
      <c r="N17" s="8">
        <f>M17-Deaths!M17</f>
        <v>9664</v>
      </c>
      <c r="O17" s="8">
        <f>N17-Deaths!N17</f>
        <v>9615</v>
      </c>
      <c r="P17" s="8">
        <f>O17-Deaths!O17</f>
        <v>9558</v>
      </c>
      <c r="Q17" s="8">
        <f>P17-Deaths!P17</f>
        <v>9504</v>
      </c>
      <c r="R17" s="8">
        <f>Q17-Deaths!Q17</f>
        <v>9457</v>
      </c>
      <c r="S17" s="8">
        <f>R17-Deaths!R17</f>
        <v>9387</v>
      </c>
      <c r="T17" s="8">
        <f>S17-Deaths!S17</f>
        <v>9327</v>
      </c>
      <c r="U17" s="8">
        <f>T17-Deaths!T17</f>
        <v>9251</v>
      </c>
      <c r="V17" s="8">
        <f>U17-Deaths!U17</f>
        <v>9164</v>
      </c>
      <c r="W17" s="8">
        <f>V17-Deaths!V17</f>
        <v>9091</v>
      </c>
      <c r="X17" s="8">
        <f>W17-Deaths!W17</f>
        <v>9027</v>
      </c>
      <c r="Y17" s="8">
        <f>X17-Deaths!X17</f>
        <v>8952</v>
      </c>
      <c r="Z17" s="8">
        <f>Y17-Deaths!Y17</f>
        <v>8848</v>
      </c>
      <c r="AA17" s="8">
        <f>Z17-Deaths!Z17</f>
        <v>8753</v>
      </c>
    </row>
    <row r="18" spans="1:27" x14ac:dyDescent="0.25">
      <c r="A18" s="1">
        <v>17</v>
      </c>
      <c r="B18" s="7">
        <f>'Inputs &amp; Outputs'!B$2</f>
        <v>10000</v>
      </c>
      <c r="C18" s="8">
        <f>B18-Deaths!B18</f>
        <v>9981</v>
      </c>
      <c r="D18" s="8">
        <f>C18-Deaths!C18</f>
        <v>9953</v>
      </c>
      <c r="E18" s="8">
        <f>D18-Deaths!D18</f>
        <v>9926</v>
      </c>
      <c r="F18" s="8">
        <f>E18-Deaths!E18</f>
        <v>9905</v>
      </c>
      <c r="G18" s="8">
        <f>F18-Deaths!F18</f>
        <v>9872</v>
      </c>
      <c r="H18" s="8">
        <f>G18-Deaths!G18</f>
        <v>9847</v>
      </c>
      <c r="I18" s="8">
        <f>H18-Deaths!H18</f>
        <v>9817</v>
      </c>
      <c r="J18" s="8">
        <f>I18-Deaths!I18</f>
        <v>9789</v>
      </c>
      <c r="K18" s="8">
        <f>J18-Deaths!J18</f>
        <v>9773</v>
      </c>
      <c r="L18" s="8">
        <f>K18-Deaths!K18</f>
        <v>9741</v>
      </c>
      <c r="M18" s="8">
        <f>L18-Deaths!L18</f>
        <v>9707</v>
      </c>
      <c r="N18" s="8">
        <f>M18-Deaths!M18</f>
        <v>9674</v>
      </c>
      <c r="O18" s="8">
        <f>N18-Deaths!N18</f>
        <v>9632</v>
      </c>
      <c r="P18" s="8">
        <f>O18-Deaths!O18</f>
        <v>9586</v>
      </c>
      <c r="Q18" s="8">
        <f>P18-Deaths!P18</f>
        <v>9545</v>
      </c>
      <c r="R18" s="8">
        <f>Q18-Deaths!Q18</f>
        <v>9480</v>
      </c>
      <c r="S18" s="8">
        <f>R18-Deaths!R18</f>
        <v>9406</v>
      </c>
      <c r="T18" s="8">
        <f>S18-Deaths!S18</f>
        <v>9348</v>
      </c>
      <c r="U18" s="8">
        <f>T18-Deaths!T18</f>
        <v>9271</v>
      </c>
      <c r="V18" s="8">
        <f>U18-Deaths!U18</f>
        <v>9211</v>
      </c>
      <c r="W18" s="8">
        <f>V18-Deaths!V18</f>
        <v>9143</v>
      </c>
      <c r="X18" s="8">
        <f>W18-Deaths!W18</f>
        <v>9064</v>
      </c>
      <c r="Y18" s="8">
        <f>X18-Deaths!X18</f>
        <v>8982</v>
      </c>
      <c r="Z18" s="8">
        <f>Y18-Deaths!Y18</f>
        <v>8890</v>
      </c>
      <c r="AA18" s="8">
        <f>Z18-Deaths!Z18</f>
        <v>8791</v>
      </c>
    </row>
    <row r="19" spans="1:27" x14ac:dyDescent="0.25">
      <c r="A19" s="1">
        <v>18</v>
      </c>
      <c r="B19" s="7">
        <f>'Inputs &amp; Outputs'!B$2</f>
        <v>10000</v>
      </c>
      <c r="C19" s="8">
        <f>B19-Deaths!B19</f>
        <v>9981</v>
      </c>
      <c r="D19" s="8">
        <f>C19-Deaths!C19</f>
        <v>9971</v>
      </c>
      <c r="E19" s="8">
        <f>D19-Deaths!D19</f>
        <v>9948</v>
      </c>
      <c r="F19" s="8">
        <f>E19-Deaths!E19</f>
        <v>9927</v>
      </c>
      <c r="G19" s="8">
        <f>F19-Deaths!F19</f>
        <v>9903</v>
      </c>
      <c r="H19" s="8">
        <f>G19-Deaths!G19</f>
        <v>9872</v>
      </c>
      <c r="I19" s="8">
        <f>H19-Deaths!H19</f>
        <v>9846</v>
      </c>
      <c r="J19" s="8">
        <f>I19-Deaths!I19</f>
        <v>9817</v>
      </c>
      <c r="K19" s="8">
        <f>J19-Deaths!J19</f>
        <v>9793</v>
      </c>
      <c r="L19" s="8">
        <f>K19-Deaths!K19</f>
        <v>9761</v>
      </c>
      <c r="M19" s="8">
        <f>L19-Deaths!L19</f>
        <v>9728</v>
      </c>
      <c r="N19" s="8">
        <f>M19-Deaths!M19</f>
        <v>9689</v>
      </c>
      <c r="O19" s="8">
        <f>N19-Deaths!N19</f>
        <v>9635</v>
      </c>
      <c r="P19" s="8">
        <f>O19-Deaths!O19</f>
        <v>9593</v>
      </c>
      <c r="Q19" s="8">
        <f>P19-Deaths!P19</f>
        <v>9546</v>
      </c>
      <c r="R19" s="8">
        <f>Q19-Deaths!Q19</f>
        <v>9485</v>
      </c>
      <c r="S19" s="8">
        <f>R19-Deaths!R19</f>
        <v>9420</v>
      </c>
      <c r="T19" s="8">
        <f>S19-Deaths!S19</f>
        <v>9361</v>
      </c>
      <c r="U19" s="8">
        <f>T19-Deaths!T19</f>
        <v>9306</v>
      </c>
      <c r="V19" s="8">
        <f>U19-Deaths!U19</f>
        <v>9231</v>
      </c>
      <c r="W19" s="8">
        <f>V19-Deaths!V19</f>
        <v>9160</v>
      </c>
      <c r="X19" s="8">
        <f>W19-Deaths!W19</f>
        <v>9084</v>
      </c>
      <c r="Y19" s="8">
        <f>X19-Deaths!X19</f>
        <v>8988</v>
      </c>
      <c r="Z19" s="8">
        <f>Y19-Deaths!Y19</f>
        <v>8904</v>
      </c>
      <c r="AA19" s="8">
        <f>Z19-Deaths!Z19</f>
        <v>8791</v>
      </c>
    </row>
    <row r="20" spans="1:27" x14ac:dyDescent="0.25">
      <c r="A20" s="1">
        <v>19</v>
      </c>
      <c r="B20" s="7">
        <f>'Inputs &amp; Outputs'!B$2</f>
        <v>10000</v>
      </c>
      <c r="C20" s="8">
        <f>B20-Deaths!B20</f>
        <v>9973</v>
      </c>
      <c r="D20" s="8">
        <f>C20-Deaths!C20</f>
        <v>9955</v>
      </c>
      <c r="E20" s="8">
        <f>D20-Deaths!D20</f>
        <v>9932</v>
      </c>
      <c r="F20" s="8">
        <f>E20-Deaths!E20</f>
        <v>9901</v>
      </c>
      <c r="G20" s="8">
        <f>F20-Deaths!F20</f>
        <v>9877</v>
      </c>
      <c r="H20" s="8">
        <f>G20-Deaths!G20</f>
        <v>9849</v>
      </c>
      <c r="I20" s="8">
        <f>H20-Deaths!H20</f>
        <v>9821</v>
      </c>
      <c r="J20" s="8">
        <f>I20-Deaths!I20</f>
        <v>9793</v>
      </c>
      <c r="K20" s="8">
        <f>J20-Deaths!J20</f>
        <v>9754</v>
      </c>
      <c r="L20" s="8">
        <f>K20-Deaths!K20</f>
        <v>9723</v>
      </c>
      <c r="M20" s="8">
        <f>L20-Deaths!L20</f>
        <v>9687</v>
      </c>
      <c r="N20" s="8">
        <f>M20-Deaths!M20</f>
        <v>9650</v>
      </c>
      <c r="O20" s="8">
        <f>N20-Deaths!N20</f>
        <v>9606</v>
      </c>
      <c r="P20" s="8">
        <f>O20-Deaths!O20</f>
        <v>9551</v>
      </c>
      <c r="Q20" s="8">
        <f>P20-Deaths!P20</f>
        <v>9497</v>
      </c>
      <c r="R20" s="8">
        <f>Q20-Deaths!Q20</f>
        <v>9448</v>
      </c>
      <c r="S20" s="8">
        <f>R20-Deaths!R20</f>
        <v>9386</v>
      </c>
      <c r="T20" s="8">
        <f>S20-Deaths!S20</f>
        <v>9326</v>
      </c>
      <c r="U20" s="8">
        <f>T20-Deaths!T20</f>
        <v>9254</v>
      </c>
      <c r="V20" s="8">
        <f>U20-Deaths!U20</f>
        <v>9188</v>
      </c>
      <c r="W20" s="8">
        <f>V20-Deaths!V20</f>
        <v>9105</v>
      </c>
      <c r="X20" s="8">
        <f>W20-Deaths!W20</f>
        <v>9030</v>
      </c>
      <c r="Y20" s="8">
        <f>X20-Deaths!X20</f>
        <v>8939</v>
      </c>
      <c r="Z20" s="8">
        <f>Y20-Deaths!Y20</f>
        <v>8856</v>
      </c>
      <c r="AA20" s="8">
        <f>Z20-Deaths!Z20</f>
        <v>8737</v>
      </c>
    </row>
    <row r="21" spans="1:27" x14ac:dyDescent="0.25">
      <c r="A21" s="1">
        <v>20</v>
      </c>
      <c r="B21" s="7">
        <f>'Inputs &amp; Outputs'!B$2</f>
        <v>10000</v>
      </c>
      <c r="C21" s="8">
        <f>B21-Deaths!B21</f>
        <v>9979</v>
      </c>
      <c r="D21" s="8">
        <f>C21-Deaths!C21</f>
        <v>9956</v>
      </c>
      <c r="E21" s="8">
        <f>D21-Deaths!D21</f>
        <v>9926</v>
      </c>
      <c r="F21" s="8">
        <f>E21-Deaths!E21</f>
        <v>9908</v>
      </c>
      <c r="G21" s="8">
        <f>F21-Deaths!F21</f>
        <v>9884</v>
      </c>
      <c r="H21" s="8">
        <f>G21-Deaths!G21</f>
        <v>9849</v>
      </c>
      <c r="I21" s="8">
        <f>H21-Deaths!H21</f>
        <v>9833</v>
      </c>
      <c r="J21" s="8">
        <f>I21-Deaths!I21</f>
        <v>9810</v>
      </c>
      <c r="K21" s="8">
        <f>J21-Deaths!J21</f>
        <v>9773</v>
      </c>
      <c r="L21" s="8">
        <f>K21-Deaths!K21</f>
        <v>9738</v>
      </c>
      <c r="M21" s="8">
        <f>L21-Deaths!L21</f>
        <v>9709</v>
      </c>
      <c r="N21" s="8">
        <f>M21-Deaths!M21</f>
        <v>9661</v>
      </c>
      <c r="O21" s="8">
        <f>N21-Deaths!N21</f>
        <v>9615</v>
      </c>
      <c r="P21" s="8">
        <f>O21-Deaths!O21</f>
        <v>9565</v>
      </c>
      <c r="Q21" s="8">
        <f>P21-Deaths!P21</f>
        <v>9513</v>
      </c>
      <c r="R21" s="8">
        <f>Q21-Deaths!Q21</f>
        <v>9472</v>
      </c>
      <c r="S21" s="8">
        <f>R21-Deaths!R21</f>
        <v>9416</v>
      </c>
      <c r="T21" s="8">
        <f>S21-Deaths!S21</f>
        <v>9359</v>
      </c>
      <c r="U21" s="8">
        <f>T21-Deaths!T21</f>
        <v>9283</v>
      </c>
      <c r="V21" s="8">
        <f>U21-Deaths!U21</f>
        <v>9227</v>
      </c>
      <c r="W21" s="8">
        <f>V21-Deaths!V21</f>
        <v>9150</v>
      </c>
      <c r="X21" s="8">
        <f>W21-Deaths!W21</f>
        <v>9063</v>
      </c>
      <c r="Y21" s="8">
        <f>X21-Deaths!X21</f>
        <v>8976</v>
      </c>
      <c r="Z21" s="8">
        <f>Y21-Deaths!Y21</f>
        <v>8883</v>
      </c>
      <c r="AA21" s="8">
        <f>Z21-Deaths!Z21</f>
        <v>8779</v>
      </c>
    </row>
    <row r="22" spans="1:27" x14ac:dyDescent="0.25">
      <c r="A22" s="1">
        <v>21</v>
      </c>
      <c r="B22" s="7">
        <f>'Inputs &amp; Outputs'!B$2</f>
        <v>10000</v>
      </c>
      <c r="C22" s="8">
        <f>B22-Deaths!B22</f>
        <v>9980</v>
      </c>
      <c r="D22" s="8">
        <f>C22-Deaths!C22</f>
        <v>9965</v>
      </c>
      <c r="E22" s="8">
        <f>D22-Deaths!D22</f>
        <v>9941</v>
      </c>
      <c r="F22" s="8">
        <f>E22-Deaths!E22</f>
        <v>9930</v>
      </c>
      <c r="G22" s="8">
        <f>F22-Deaths!F22</f>
        <v>9899</v>
      </c>
      <c r="H22" s="8">
        <f>G22-Deaths!G22</f>
        <v>9864</v>
      </c>
      <c r="I22" s="8">
        <f>H22-Deaths!H22</f>
        <v>9837</v>
      </c>
      <c r="J22" s="8">
        <f>I22-Deaths!I22</f>
        <v>9805</v>
      </c>
      <c r="K22" s="8">
        <f>J22-Deaths!J22</f>
        <v>9773</v>
      </c>
      <c r="L22" s="8">
        <f>K22-Deaths!K22</f>
        <v>9738</v>
      </c>
      <c r="M22" s="8">
        <f>L22-Deaths!L22</f>
        <v>9702</v>
      </c>
      <c r="N22" s="8">
        <f>M22-Deaths!M22</f>
        <v>9659</v>
      </c>
      <c r="O22" s="8">
        <f>N22-Deaths!N22</f>
        <v>9621</v>
      </c>
      <c r="P22" s="8">
        <f>O22-Deaths!O22</f>
        <v>9570</v>
      </c>
      <c r="Q22" s="8">
        <f>P22-Deaths!P22</f>
        <v>9521</v>
      </c>
      <c r="R22" s="8">
        <f>Q22-Deaths!Q22</f>
        <v>9473</v>
      </c>
      <c r="S22" s="8">
        <f>R22-Deaths!R22</f>
        <v>9416</v>
      </c>
      <c r="T22" s="8">
        <f>S22-Deaths!S22</f>
        <v>9366</v>
      </c>
      <c r="U22" s="8">
        <f>T22-Deaths!T22</f>
        <v>9314</v>
      </c>
      <c r="V22" s="8">
        <f>U22-Deaths!U22</f>
        <v>9230</v>
      </c>
      <c r="W22" s="8">
        <f>V22-Deaths!V22</f>
        <v>9150</v>
      </c>
      <c r="X22" s="8">
        <f>W22-Deaths!W22</f>
        <v>9077</v>
      </c>
      <c r="Y22" s="8">
        <f>X22-Deaths!X22</f>
        <v>8986</v>
      </c>
      <c r="Z22" s="8">
        <f>Y22-Deaths!Y22</f>
        <v>8885</v>
      </c>
      <c r="AA22" s="8">
        <f>Z22-Deaths!Z22</f>
        <v>8773</v>
      </c>
    </row>
    <row r="23" spans="1:27" x14ac:dyDescent="0.25">
      <c r="A23" s="1">
        <v>22</v>
      </c>
      <c r="B23" s="7">
        <f>'Inputs &amp; Outputs'!B$2</f>
        <v>10000</v>
      </c>
      <c r="C23" s="8">
        <f>B23-Deaths!B23</f>
        <v>9987</v>
      </c>
      <c r="D23" s="8">
        <f>C23-Deaths!C23</f>
        <v>9976</v>
      </c>
      <c r="E23" s="8">
        <f>D23-Deaths!D23</f>
        <v>9955</v>
      </c>
      <c r="F23" s="8">
        <f>E23-Deaths!E23</f>
        <v>9939</v>
      </c>
      <c r="G23" s="8">
        <f>F23-Deaths!F23</f>
        <v>9909</v>
      </c>
      <c r="H23" s="8">
        <f>G23-Deaths!G23</f>
        <v>9880</v>
      </c>
      <c r="I23" s="8">
        <f>H23-Deaths!H23</f>
        <v>9845</v>
      </c>
      <c r="J23" s="8">
        <f>I23-Deaths!I23</f>
        <v>9812</v>
      </c>
      <c r="K23" s="8">
        <f>J23-Deaths!J23</f>
        <v>9777</v>
      </c>
      <c r="L23" s="8">
        <f>K23-Deaths!K23</f>
        <v>9738</v>
      </c>
      <c r="M23" s="8">
        <f>L23-Deaths!L23</f>
        <v>9702</v>
      </c>
      <c r="N23" s="8">
        <f>M23-Deaths!M23</f>
        <v>9668</v>
      </c>
      <c r="O23" s="8">
        <f>N23-Deaths!N23</f>
        <v>9622</v>
      </c>
      <c r="P23" s="8">
        <f>O23-Deaths!O23</f>
        <v>9581</v>
      </c>
      <c r="Q23" s="8">
        <f>P23-Deaths!P23</f>
        <v>9530</v>
      </c>
      <c r="R23" s="8">
        <f>Q23-Deaths!Q23</f>
        <v>9474</v>
      </c>
      <c r="S23" s="8">
        <f>R23-Deaths!R23</f>
        <v>9425</v>
      </c>
      <c r="T23" s="8">
        <f>S23-Deaths!S23</f>
        <v>9363</v>
      </c>
      <c r="U23" s="8">
        <f>T23-Deaths!T23</f>
        <v>9301</v>
      </c>
      <c r="V23" s="8">
        <f>U23-Deaths!U23</f>
        <v>9226</v>
      </c>
      <c r="W23" s="8">
        <f>V23-Deaths!V23</f>
        <v>9155</v>
      </c>
      <c r="X23" s="8">
        <f>W23-Deaths!W23</f>
        <v>9075</v>
      </c>
      <c r="Y23" s="8">
        <f>X23-Deaths!X23</f>
        <v>8990</v>
      </c>
      <c r="Z23" s="8">
        <f>Y23-Deaths!Y23</f>
        <v>8896</v>
      </c>
      <c r="AA23" s="8">
        <f>Z23-Deaths!Z23</f>
        <v>8784</v>
      </c>
    </row>
    <row r="24" spans="1:27" x14ac:dyDescent="0.25">
      <c r="A24" s="1">
        <v>23</v>
      </c>
      <c r="B24" s="7">
        <f>'Inputs &amp; Outputs'!B$2</f>
        <v>10000</v>
      </c>
      <c r="C24" s="8">
        <f>B24-Deaths!B24</f>
        <v>9982</v>
      </c>
      <c r="D24" s="8">
        <f>C24-Deaths!C24</f>
        <v>9951</v>
      </c>
      <c r="E24" s="8">
        <f>D24-Deaths!D24</f>
        <v>9925</v>
      </c>
      <c r="F24" s="8">
        <f>E24-Deaths!E24</f>
        <v>9900</v>
      </c>
      <c r="G24" s="8">
        <f>F24-Deaths!F24</f>
        <v>9878</v>
      </c>
      <c r="H24" s="8">
        <f>G24-Deaths!G24</f>
        <v>9852</v>
      </c>
      <c r="I24" s="8">
        <f>H24-Deaths!H24</f>
        <v>9820</v>
      </c>
      <c r="J24" s="8">
        <f>I24-Deaths!I24</f>
        <v>9792</v>
      </c>
      <c r="K24" s="8">
        <f>J24-Deaths!J24</f>
        <v>9762</v>
      </c>
      <c r="L24" s="8">
        <f>K24-Deaths!K24</f>
        <v>9725</v>
      </c>
      <c r="M24" s="8">
        <f>L24-Deaths!L24</f>
        <v>9684</v>
      </c>
      <c r="N24" s="8">
        <f>M24-Deaths!M24</f>
        <v>9643</v>
      </c>
      <c r="O24" s="8">
        <f>N24-Deaths!N24</f>
        <v>9592</v>
      </c>
      <c r="P24" s="8">
        <f>O24-Deaths!O24</f>
        <v>9553</v>
      </c>
      <c r="Q24" s="8">
        <f>P24-Deaths!P24</f>
        <v>9505</v>
      </c>
      <c r="R24" s="8">
        <f>Q24-Deaths!Q24</f>
        <v>9449</v>
      </c>
      <c r="S24" s="8">
        <f>R24-Deaths!R24</f>
        <v>9397</v>
      </c>
      <c r="T24" s="8">
        <f>S24-Deaths!S24</f>
        <v>9344</v>
      </c>
      <c r="U24" s="8">
        <f>T24-Deaths!T24</f>
        <v>9268</v>
      </c>
      <c r="V24" s="8">
        <f>U24-Deaths!U24</f>
        <v>9197</v>
      </c>
      <c r="W24" s="8">
        <f>V24-Deaths!V24</f>
        <v>9124</v>
      </c>
      <c r="X24" s="8">
        <f>W24-Deaths!W24</f>
        <v>9057</v>
      </c>
      <c r="Y24" s="8">
        <f>X24-Deaths!X24</f>
        <v>8974</v>
      </c>
      <c r="Z24" s="8">
        <f>Y24-Deaths!Y24</f>
        <v>8872</v>
      </c>
      <c r="AA24" s="8">
        <f>Z24-Deaths!Z24</f>
        <v>8764</v>
      </c>
    </row>
    <row r="25" spans="1:27" x14ac:dyDescent="0.25">
      <c r="A25" s="1">
        <v>24</v>
      </c>
      <c r="B25" s="7">
        <f>'Inputs &amp; Outputs'!B$2</f>
        <v>10000</v>
      </c>
      <c r="C25" s="8">
        <f>B25-Deaths!B25</f>
        <v>9981</v>
      </c>
      <c r="D25" s="8">
        <f>C25-Deaths!C25</f>
        <v>9956</v>
      </c>
      <c r="E25" s="8">
        <f>D25-Deaths!D25</f>
        <v>9923</v>
      </c>
      <c r="F25" s="8">
        <f>E25-Deaths!E25</f>
        <v>9898</v>
      </c>
      <c r="G25" s="8">
        <f>F25-Deaths!F25</f>
        <v>9877</v>
      </c>
      <c r="H25" s="8">
        <f>G25-Deaths!G25</f>
        <v>9851</v>
      </c>
      <c r="I25" s="8">
        <f>H25-Deaths!H25</f>
        <v>9819</v>
      </c>
      <c r="J25" s="8">
        <f>I25-Deaths!I25</f>
        <v>9798</v>
      </c>
      <c r="K25" s="8">
        <f>J25-Deaths!J25</f>
        <v>9773</v>
      </c>
      <c r="L25" s="8">
        <f>K25-Deaths!K25</f>
        <v>9732</v>
      </c>
      <c r="M25" s="8">
        <f>L25-Deaths!L25</f>
        <v>9696</v>
      </c>
      <c r="N25" s="8">
        <f>M25-Deaths!M25</f>
        <v>9652</v>
      </c>
      <c r="O25" s="8">
        <f>N25-Deaths!N25</f>
        <v>9612</v>
      </c>
      <c r="P25" s="8">
        <f>O25-Deaths!O25</f>
        <v>9571</v>
      </c>
      <c r="Q25" s="8">
        <f>P25-Deaths!P25</f>
        <v>9526</v>
      </c>
      <c r="R25" s="8">
        <f>Q25-Deaths!Q25</f>
        <v>9489</v>
      </c>
      <c r="S25" s="8">
        <f>R25-Deaths!R25</f>
        <v>9423</v>
      </c>
      <c r="T25" s="8">
        <f>S25-Deaths!S25</f>
        <v>9358</v>
      </c>
      <c r="U25" s="8">
        <f>T25-Deaths!T25</f>
        <v>9275</v>
      </c>
      <c r="V25" s="8">
        <f>U25-Deaths!U25</f>
        <v>9203</v>
      </c>
      <c r="W25" s="8">
        <f>V25-Deaths!V25</f>
        <v>9133</v>
      </c>
      <c r="X25" s="8">
        <f>W25-Deaths!W25</f>
        <v>9042</v>
      </c>
      <c r="Y25" s="8">
        <f>X25-Deaths!X25</f>
        <v>8957</v>
      </c>
      <c r="Z25" s="8">
        <f>Y25-Deaths!Y25</f>
        <v>8879</v>
      </c>
      <c r="AA25" s="8">
        <f>Z25-Deaths!Z25</f>
        <v>8775</v>
      </c>
    </row>
    <row r="26" spans="1:27" x14ac:dyDescent="0.25">
      <c r="A26" s="1">
        <v>25</v>
      </c>
      <c r="B26" s="7">
        <f>'Inputs &amp; Outputs'!B$2</f>
        <v>10000</v>
      </c>
      <c r="C26" s="8">
        <f>B26-Deaths!B26</f>
        <v>9982</v>
      </c>
      <c r="D26" s="8">
        <f>C26-Deaths!C26</f>
        <v>9962</v>
      </c>
      <c r="E26" s="8">
        <f>D26-Deaths!D26</f>
        <v>9933</v>
      </c>
      <c r="F26" s="8">
        <f>E26-Deaths!E26</f>
        <v>9912</v>
      </c>
      <c r="G26" s="8">
        <f>F26-Deaths!F26</f>
        <v>9889</v>
      </c>
      <c r="H26" s="8">
        <f>G26-Deaths!G26</f>
        <v>9867</v>
      </c>
      <c r="I26" s="8">
        <f>H26-Deaths!H26</f>
        <v>9844</v>
      </c>
      <c r="J26" s="8">
        <f>I26-Deaths!I26</f>
        <v>9814</v>
      </c>
      <c r="K26" s="8">
        <f>J26-Deaths!J26</f>
        <v>9785</v>
      </c>
      <c r="L26" s="8">
        <f>K26-Deaths!K26</f>
        <v>9744</v>
      </c>
      <c r="M26" s="8">
        <f>L26-Deaths!L26</f>
        <v>9712</v>
      </c>
      <c r="N26" s="8">
        <f>M26-Deaths!M26</f>
        <v>9662</v>
      </c>
      <c r="O26" s="8">
        <f>N26-Deaths!N26</f>
        <v>9613</v>
      </c>
      <c r="P26" s="8">
        <f>O26-Deaths!O26</f>
        <v>9566</v>
      </c>
      <c r="Q26" s="8">
        <f>P26-Deaths!P26</f>
        <v>9506</v>
      </c>
      <c r="R26" s="8">
        <f>Q26-Deaths!Q26</f>
        <v>9457</v>
      </c>
      <c r="S26" s="8">
        <f>R26-Deaths!R26</f>
        <v>9399</v>
      </c>
      <c r="T26" s="8">
        <f>S26-Deaths!S26</f>
        <v>9324</v>
      </c>
      <c r="U26" s="8">
        <f>T26-Deaths!T26</f>
        <v>9259</v>
      </c>
      <c r="V26" s="8">
        <f>U26-Deaths!U26</f>
        <v>9191</v>
      </c>
      <c r="W26" s="8">
        <f>V26-Deaths!V26</f>
        <v>9117</v>
      </c>
      <c r="X26" s="8">
        <f>W26-Deaths!W26</f>
        <v>9019</v>
      </c>
      <c r="Y26" s="8">
        <f>X26-Deaths!X26</f>
        <v>8931</v>
      </c>
      <c r="Z26" s="8">
        <f>Y26-Deaths!Y26</f>
        <v>8840</v>
      </c>
      <c r="AA26" s="8">
        <f>Z26-Deaths!Z26</f>
        <v>8739</v>
      </c>
    </row>
    <row r="27" spans="1:27" x14ac:dyDescent="0.25">
      <c r="A27" s="1">
        <v>26</v>
      </c>
      <c r="B27" s="7">
        <f>'Inputs &amp; Outputs'!B$2</f>
        <v>10000</v>
      </c>
      <c r="C27" s="8">
        <f>B27-Deaths!B27</f>
        <v>9986</v>
      </c>
      <c r="D27" s="8">
        <f>C27-Deaths!C27</f>
        <v>9972</v>
      </c>
      <c r="E27" s="8">
        <f>D27-Deaths!D27</f>
        <v>9951</v>
      </c>
      <c r="F27" s="8">
        <f>E27-Deaths!E27</f>
        <v>9932</v>
      </c>
      <c r="G27" s="8">
        <f>F27-Deaths!F27</f>
        <v>9907</v>
      </c>
      <c r="H27" s="8">
        <f>G27-Deaths!G27</f>
        <v>9870</v>
      </c>
      <c r="I27" s="8">
        <f>H27-Deaths!H27</f>
        <v>9835</v>
      </c>
      <c r="J27" s="8">
        <f>I27-Deaths!I27</f>
        <v>9813</v>
      </c>
      <c r="K27" s="8">
        <f>J27-Deaths!J27</f>
        <v>9779</v>
      </c>
      <c r="L27" s="8">
        <f>K27-Deaths!K27</f>
        <v>9750</v>
      </c>
      <c r="M27" s="8">
        <f>L27-Deaths!L27</f>
        <v>9714</v>
      </c>
      <c r="N27" s="8">
        <f>M27-Deaths!M27</f>
        <v>9679</v>
      </c>
      <c r="O27" s="8">
        <f>N27-Deaths!N27</f>
        <v>9631</v>
      </c>
      <c r="P27" s="8">
        <f>O27-Deaths!O27</f>
        <v>9590</v>
      </c>
      <c r="Q27" s="8">
        <f>P27-Deaths!P27</f>
        <v>9542</v>
      </c>
      <c r="R27" s="8">
        <f>Q27-Deaths!Q27</f>
        <v>9487</v>
      </c>
      <c r="S27" s="8">
        <f>R27-Deaths!R27</f>
        <v>9420</v>
      </c>
      <c r="T27" s="8">
        <f>S27-Deaths!S27</f>
        <v>9357</v>
      </c>
      <c r="U27" s="8">
        <f>T27-Deaths!T27</f>
        <v>9287</v>
      </c>
      <c r="V27" s="8">
        <f>U27-Deaths!U27</f>
        <v>9214</v>
      </c>
      <c r="W27" s="8">
        <f>V27-Deaths!V27</f>
        <v>9147</v>
      </c>
      <c r="X27" s="8">
        <f>W27-Deaths!W27</f>
        <v>9067</v>
      </c>
      <c r="Y27" s="8">
        <f>X27-Deaths!X27</f>
        <v>8979</v>
      </c>
      <c r="Z27" s="8">
        <f>Y27-Deaths!Y27</f>
        <v>8872</v>
      </c>
      <c r="AA27" s="8">
        <f>Z27-Deaths!Z27</f>
        <v>8739</v>
      </c>
    </row>
    <row r="28" spans="1:27" x14ac:dyDescent="0.25">
      <c r="A28" s="1">
        <v>27</v>
      </c>
      <c r="B28" s="7">
        <f>'Inputs &amp; Outputs'!B$2</f>
        <v>10000</v>
      </c>
      <c r="C28" s="8">
        <f>B28-Deaths!B28</f>
        <v>9971</v>
      </c>
      <c r="D28" s="8">
        <f>C28-Deaths!C28</f>
        <v>9945</v>
      </c>
      <c r="E28" s="8">
        <f>D28-Deaths!D28</f>
        <v>9921</v>
      </c>
      <c r="F28" s="8">
        <f>E28-Deaths!E28</f>
        <v>9892</v>
      </c>
      <c r="G28" s="8">
        <f>F28-Deaths!F28</f>
        <v>9874</v>
      </c>
      <c r="H28" s="8">
        <f>G28-Deaths!G28</f>
        <v>9848</v>
      </c>
      <c r="I28" s="8">
        <f>H28-Deaths!H28</f>
        <v>9811</v>
      </c>
      <c r="J28" s="8">
        <f>I28-Deaths!I28</f>
        <v>9778</v>
      </c>
      <c r="K28" s="8">
        <f>J28-Deaths!J28</f>
        <v>9748</v>
      </c>
      <c r="L28" s="8">
        <f>K28-Deaths!K28</f>
        <v>9713</v>
      </c>
      <c r="M28" s="8">
        <f>L28-Deaths!L28</f>
        <v>9678</v>
      </c>
      <c r="N28" s="8">
        <f>M28-Deaths!M28</f>
        <v>9638</v>
      </c>
      <c r="O28" s="8">
        <f>N28-Deaths!N28</f>
        <v>9593</v>
      </c>
      <c r="P28" s="8">
        <f>O28-Deaths!O28</f>
        <v>9536</v>
      </c>
      <c r="Q28" s="8">
        <f>P28-Deaths!P28</f>
        <v>9493</v>
      </c>
      <c r="R28" s="8">
        <f>Q28-Deaths!Q28</f>
        <v>9438</v>
      </c>
      <c r="S28" s="8">
        <f>R28-Deaths!R28</f>
        <v>9374</v>
      </c>
      <c r="T28" s="8">
        <f>S28-Deaths!S28</f>
        <v>9317</v>
      </c>
      <c r="U28" s="8">
        <f>T28-Deaths!T28</f>
        <v>9245</v>
      </c>
      <c r="V28" s="8">
        <f>U28-Deaths!U28</f>
        <v>9175</v>
      </c>
      <c r="W28" s="8">
        <f>V28-Deaths!V28</f>
        <v>9091</v>
      </c>
      <c r="X28" s="8">
        <f>W28-Deaths!W28</f>
        <v>9010</v>
      </c>
      <c r="Y28" s="8">
        <f>X28-Deaths!X28</f>
        <v>8926</v>
      </c>
      <c r="Z28" s="8">
        <f>Y28-Deaths!Y28</f>
        <v>8826</v>
      </c>
      <c r="AA28" s="8">
        <f>Z28-Deaths!Z28</f>
        <v>8739</v>
      </c>
    </row>
    <row r="29" spans="1:27" x14ac:dyDescent="0.25">
      <c r="A29" s="1">
        <v>28</v>
      </c>
      <c r="B29" s="7">
        <f>'Inputs &amp; Outputs'!B$2</f>
        <v>10000</v>
      </c>
      <c r="C29" s="8">
        <f>B29-Deaths!B29</f>
        <v>9979</v>
      </c>
      <c r="D29" s="8">
        <f>C29-Deaths!C29</f>
        <v>9962</v>
      </c>
      <c r="E29" s="8">
        <f>D29-Deaths!D29</f>
        <v>9948</v>
      </c>
      <c r="F29" s="8">
        <f>E29-Deaths!E29</f>
        <v>9933</v>
      </c>
      <c r="G29" s="8">
        <f>F29-Deaths!F29</f>
        <v>9905</v>
      </c>
      <c r="H29" s="8">
        <f>G29-Deaths!G29</f>
        <v>9877</v>
      </c>
      <c r="I29" s="8">
        <f>H29-Deaths!H29</f>
        <v>9848</v>
      </c>
      <c r="J29" s="8">
        <f>I29-Deaths!I29</f>
        <v>9811</v>
      </c>
      <c r="K29" s="8">
        <f>J29-Deaths!J29</f>
        <v>9771</v>
      </c>
      <c r="L29" s="8">
        <f>K29-Deaths!K29</f>
        <v>9744</v>
      </c>
      <c r="M29" s="8">
        <f>L29-Deaths!L29</f>
        <v>9715</v>
      </c>
      <c r="N29" s="8">
        <f>M29-Deaths!M29</f>
        <v>9681</v>
      </c>
      <c r="O29" s="8">
        <f>N29-Deaths!N29</f>
        <v>9635</v>
      </c>
      <c r="P29" s="8">
        <f>O29-Deaths!O29</f>
        <v>9592</v>
      </c>
      <c r="Q29" s="8">
        <f>P29-Deaths!P29</f>
        <v>9550</v>
      </c>
      <c r="R29" s="8">
        <f>Q29-Deaths!Q29</f>
        <v>9497</v>
      </c>
      <c r="S29" s="8">
        <f>R29-Deaths!R29</f>
        <v>9448</v>
      </c>
      <c r="T29" s="8">
        <f>S29-Deaths!S29</f>
        <v>9377</v>
      </c>
      <c r="U29" s="8">
        <f>T29-Deaths!T29</f>
        <v>9322</v>
      </c>
      <c r="V29" s="8">
        <f>U29-Deaths!U29</f>
        <v>9246</v>
      </c>
      <c r="W29" s="8">
        <f>V29-Deaths!V29</f>
        <v>9170</v>
      </c>
      <c r="X29" s="8">
        <f>W29-Deaths!W29</f>
        <v>9102</v>
      </c>
      <c r="Y29" s="8">
        <f>X29-Deaths!X29</f>
        <v>9017</v>
      </c>
      <c r="Z29" s="8">
        <f>Y29-Deaths!Y29</f>
        <v>8940</v>
      </c>
      <c r="AA29" s="8">
        <f>Z29-Deaths!Z29</f>
        <v>8824</v>
      </c>
    </row>
    <row r="30" spans="1:27" x14ac:dyDescent="0.25">
      <c r="A30" s="1">
        <v>29</v>
      </c>
      <c r="B30" s="7">
        <f>'Inputs &amp; Outputs'!B$2</f>
        <v>10000</v>
      </c>
      <c r="C30" s="8">
        <f>B30-Deaths!B30</f>
        <v>9982</v>
      </c>
      <c r="D30" s="8">
        <f>C30-Deaths!C30</f>
        <v>9967</v>
      </c>
      <c r="E30" s="8">
        <f>D30-Deaths!D30</f>
        <v>9947</v>
      </c>
      <c r="F30" s="8">
        <f>E30-Deaths!E30</f>
        <v>9926</v>
      </c>
      <c r="G30" s="8">
        <f>F30-Deaths!F30</f>
        <v>9896</v>
      </c>
      <c r="H30" s="8">
        <f>G30-Deaths!G30</f>
        <v>9876</v>
      </c>
      <c r="I30" s="8">
        <f>H30-Deaths!H30</f>
        <v>9845</v>
      </c>
      <c r="J30" s="8">
        <f>I30-Deaths!I30</f>
        <v>9826</v>
      </c>
      <c r="K30" s="8">
        <f>J30-Deaths!J30</f>
        <v>9793</v>
      </c>
      <c r="L30" s="8">
        <f>K30-Deaths!K30</f>
        <v>9758</v>
      </c>
      <c r="M30" s="8">
        <f>L30-Deaths!L30</f>
        <v>9722</v>
      </c>
      <c r="N30" s="8">
        <f>M30-Deaths!M30</f>
        <v>9682</v>
      </c>
      <c r="O30" s="8">
        <f>N30-Deaths!N30</f>
        <v>9636</v>
      </c>
      <c r="P30" s="8">
        <f>O30-Deaths!O30</f>
        <v>9600</v>
      </c>
      <c r="Q30" s="8">
        <f>P30-Deaths!P30</f>
        <v>9547</v>
      </c>
      <c r="R30" s="8">
        <f>Q30-Deaths!Q30</f>
        <v>9493</v>
      </c>
      <c r="S30" s="8">
        <f>R30-Deaths!R30</f>
        <v>9437</v>
      </c>
      <c r="T30" s="8">
        <f>S30-Deaths!S30</f>
        <v>9371</v>
      </c>
      <c r="U30" s="8">
        <f>T30-Deaths!T30</f>
        <v>9319</v>
      </c>
      <c r="V30" s="8">
        <f>U30-Deaths!U30</f>
        <v>9261</v>
      </c>
      <c r="W30" s="8">
        <f>V30-Deaths!V30</f>
        <v>9188</v>
      </c>
      <c r="X30" s="8">
        <f>W30-Deaths!W30</f>
        <v>9116</v>
      </c>
      <c r="Y30" s="8">
        <f>X30-Deaths!X30</f>
        <v>9031</v>
      </c>
      <c r="Z30" s="8">
        <f>Y30-Deaths!Y30</f>
        <v>8925</v>
      </c>
      <c r="AA30" s="8">
        <f>Z30-Deaths!Z30</f>
        <v>8825</v>
      </c>
    </row>
    <row r="31" spans="1:27" x14ac:dyDescent="0.25">
      <c r="A31" s="1">
        <v>30</v>
      </c>
      <c r="B31" s="7">
        <f>'Inputs &amp; Outputs'!B$2</f>
        <v>10000</v>
      </c>
      <c r="C31" s="8">
        <f>B31-Deaths!B31</f>
        <v>9981</v>
      </c>
      <c r="D31" s="8">
        <f>C31-Deaths!C31</f>
        <v>9962</v>
      </c>
      <c r="E31" s="8">
        <f>D31-Deaths!D31</f>
        <v>9944</v>
      </c>
      <c r="F31" s="8">
        <f>E31-Deaths!E31</f>
        <v>9912</v>
      </c>
      <c r="G31" s="8">
        <f>F31-Deaths!F31</f>
        <v>9882</v>
      </c>
      <c r="H31" s="8">
        <f>G31-Deaths!G31</f>
        <v>9856</v>
      </c>
      <c r="I31" s="8">
        <f>H31-Deaths!H31</f>
        <v>9835</v>
      </c>
      <c r="J31" s="8">
        <f>I31-Deaths!I31</f>
        <v>9803</v>
      </c>
      <c r="K31" s="8">
        <f>J31-Deaths!J31</f>
        <v>9772</v>
      </c>
      <c r="L31" s="8">
        <f>K31-Deaths!K31</f>
        <v>9730</v>
      </c>
      <c r="M31" s="8">
        <f>L31-Deaths!L31</f>
        <v>9690</v>
      </c>
      <c r="N31" s="8">
        <f>M31-Deaths!M31</f>
        <v>9653</v>
      </c>
      <c r="O31" s="8">
        <f>N31-Deaths!N31</f>
        <v>9601</v>
      </c>
      <c r="P31" s="8">
        <f>O31-Deaths!O31</f>
        <v>9555</v>
      </c>
      <c r="Q31" s="8">
        <f>P31-Deaths!P31</f>
        <v>9508</v>
      </c>
      <c r="R31" s="8">
        <f>Q31-Deaths!Q31</f>
        <v>9454</v>
      </c>
      <c r="S31" s="8">
        <f>R31-Deaths!R31</f>
        <v>9399</v>
      </c>
      <c r="T31" s="8">
        <f>S31-Deaths!S31</f>
        <v>9333</v>
      </c>
      <c r="U31" s="8">
        <f>T31-Deaths!T31</f>
        <v>9257</v>
      </c>
      <c r="V31" s="8">
        <f>U31-Deaths!U31</f>
        <v>9184</v>
      </c>
      <c r="W31" s="8">
        <f>V31-Deaths!V31</f>
        <v>9119</v>
      </c>
      <c r="X31" s="8">
        <f>W31-Deaths!W31</f>
        <v>9046</v>
      </c>
      <c r="Y31" s="8">
        <f>X31-Deaths!X31</f>
        <v>8942</v>
      </c>
      <c r="Z31" s="8">
        <f>Y31-Deaths!Y31</f>
        <v>8851</v>
      </c>
      <c r="AA31" s="8">
        <f>Z31-Deaths!Z31</f>
        <v>8772</v>
      </c>
    </row>
    <row r="32" spans="1:27" x14ac:dyDescent="0.25">
      <c r="A32" s="1">
        <v>31</v>
      </c>
      <c r="B32" s="7">
        <f>'Inputs &amp; Outputs'!B$2</f>
        <v>10000</v>
      </c>
      <c r="C32" s="8">
        <f>B32-Deaths!B32</f>
        <v>9986</v>
      </c>
      <c r="D32" s="8">
        <f>C32-Deaths!C32</f>
        <v>9962</v>
      </c>
      <c r="E32" s="8">
        <f>D32-Deaths!D32</f>
        <v>9946</v>
      </c>
      <c r="F32" s="8">
        <f>E32-Deaths!E32</f>
        <v>9917</v>
      </c>
      <c r="G32" s="8">
        <f>F32-Deaths!F32</f>
        <v>9894</v>
      </c>
      <c r="H32" s="8">
        <f>G32-Deaths!G32</f>
        <v>9871</v>
      </c>
      <c r="I32" s="8">
        <f>H32-Deaths!H32</f>
        <v>9840</v>
      </c>
      <c r="J32" s="8">
        <f>I32-Deaths!I32</f>
        <v>9810</v>
      </c>
      <c r="K32" s="8">
        <f>J32-Deaths!J32</f>
        <v>9775</v>
      </c>
      <c r="L32" s="8">
        <f>K32-Deaths!K32</f>
        <v>9731</v>
      </c>
      <c r="M32" s="8">
        <f>L32-Deaths!L32</f>
        <v>9701</v>
      </c>
      <c r="N32" s="8">
        <f>M32-Deaths!M32</f>
        <v>9661</v>
      </c>
      <c r="O32" s="8">
        <f>N32-Deaths!N32</f>
        <v>9622</v>
      </c>
      <c r="P32" s="8">
        <f>O32-Deaths!O32</f>
        <v>9577</v>
      </c>
      <c r="Q32" s="8">
        <f>P32-Deaths!P32</f>
        <v>9530</v>
      </c>
      <c r="R32" s="8">
        <f>Q32-Deaths!Q32</f>
        <v>9482</v>
      </c>
      <c r="S32" s="8">
        <f>R32-Deaths!R32</f>
        <v>9425</v>
      </c>
      <c r="T32" s="8">
        <f>S32-Deaths!S32</f>
        <v>9362</v>
      </c>
      <c r="U32" s="8">
        <f>T32-Deaths!T32</f>
        <v>9301</v>
      </c>
      <c r="V32" s="8">
        <f>U32-Deaths!U32</f>
        <v>9227</v>
      </c>
      <c r="W32" s="8">
        <f>V32-Deaths!V32</f>
        <v>9142</v>
      </c>
      <c r="X32" s="8">
        <f>W32-Deaths!W32</f>
        <v>9060</v>
      </c>
      <c r="Y32" s="8">
        <f>X32-Deaths!X32</f>
        <v>8970</v>
      </c>
      <c r="Z32" s="8">
        <f>Y32-Deaths!Y32</f>
        <v>8896</v>
      </c>
      <c r="AA32" s="8">
        <f>Z32-Deaths!Z32</f>
        <v>8791</v>
      </c>
    </row>
    <row r="33" spans="1:27" x14ac:dyDescent="0.25">
      <c r="A33" s="1">
        <v>32</v>
      </c>
      <c r="B33" s="7">
        <f>'Inputs &amp; Outputs'!B$2</f>
        <v>10000</v>
      </c>
      <c r="C33" s="8">
        <f>B33-Deaths!B33</f>
        <v>9987</v>
      </c>
      <c r="D33" s="8">
        <f>C33-Deaths!C33</f>
        <v>9976</v>
      </c>
      <c r="E33" s="8">
        <f>D33-Deaths!D33</f>
        <v>9964</v>
      </c>
      <c r="F33" s="8">
        <f>E33-Deaths!E33</f>
        <v>9942</v>
      </c>
      <c r="G33" s="8">
        <f>F33-Deaths!F33</f>
        <v>9923</v>
      </c>
      <c r="H33" s="8">
        <f>G33-Deaths!G33</f>
        <v>9892</v>
      </c>
      <c r="I33" s="8">
        <f>H33-Deaths!H33</f>
        <v>9864</v>
      </c>
      <c r="J33" s="8">
        <f>I33-Deaths!I33</f>
        <v>9831</v>
      </c>
      <c r="K33" s="8">
        <f>J33-Deaths!J33</f>
        <v>9794</v>
      </c>
      <c r="L33" s="8">
        <f>K33-Deaths!K33</f>
        <v>9756</v>
      </c>
      <c r="M33" s="8">
        <f>L33-Deaths!L33</f>
        <v>9713</v>
      </c>
      <c r="N33" s="8">
        <f>M33-Deaths!M33</f>
        <v>9675</v>
      </c>
      <c r="O33" s="8">
        <f>N33-Deaths!N33</f>
        <v>9629</v>
      </c>
      <c r="P33" s="8">
        <f>O33-Deaths!O33</f>
        <v>9582</v>
      </c>
      <c r="Q33" s="8">
        <f>P33-Deaths!P33</f>
        <v>9534</v>
      </c>
      <c r="R33" s="8">
        <f>Q33-Deaths!Q33</f>
        <v>9476</v>
      </c>
      <c r="S33" s="8">
        <f>R33-Deaths!R33</f>
        <v>9425</v>
      </c>
      <c r="T33" s="8">
        <f>S33-Deaths!S33</f>
        <v>9361</v>
      </c>
      <c r="U33" s="8">
        <f>T33-Deaths!T33</f>
        <v>9275</v>
      </c>
      <c r="V33" s="8">
        <f>U33-Deaths!U33</f>
        <v>9213</v>
      </c>
      <c r="W33" s="8">
        <f>V33-Deaths!V33</f>
        <v>9130</v>
      </c>
      <c r="X33" s="8">
        <f>W33-Deaths!W33</f>
        <v>9045</v>
      </c>
      <c r="Y33" s="8">
        <f>X33-Deaths!X33</f>
        <v>8956</v>
      </c>
      <c r="Z33" s="8">
        <f>Y33-Deaths!Y33</f>
        <v>8854</v>
      </c>
      <c r="AA33" s="8">
        <f>Z33-Deaths!Z33</f>
        <v>8754</v>
      </c>
    </row>
    <row r="34" spans="1:27" x14ac:dyDescent="0.25">
      <c r="A34" s="1">
        <v>33</v>
      </c>
      <c r="B34" s="7">
        <f>'Inputs &amp; Outputs'!B$2</f>
        <v>10000</v>
      </c>
      <c r="C34" s="8">
        <f>B34-Deaths!B34</f>
        <v>9978</v>
      </c>
      <c r="D34" s="8">
        <f>C34-Deaths!C34</f>
        <v>9960</v>
      </c>
      <c r="E34" s="8">
        <f>D34-Deaths!D34</f>
        <v>9932</v>
      </c>
      <c r="F34" s="8">
        <f>E34-Deaths!E34</f>
        <v>9907</v>
      </c>
      <c r="G34" s="8">
        <f>F34-Deaths!F34</f>
        <v>9881</v>
      </c>
      <c r="H34" s="8">
        <f>G34-Deaths!G34</f>
        <v>9853</v>
      </c>
      <c r="I34" s="8">
        <f>H34-Deaths!H34</f>
        <v>9820</v>
      </c>
      <c r="J34" s="8">
        <f>I34-Deaths!I34</f>
        <v>9785</v>
      </c>
      <c r="K34" s="8">
        <f>J34-Deaths!J34</f>
        <v>9748</v>
      </c>
      <c r="L34" s="8">
        <f>K34-Deaths!K34</f>
        <v>9716</v>
      </c>
      <c r="M34" s="8">
        <f>L34-Deaths!L34</f>
        <v>9673</v>
      </c>
      <c r="N34" s="8">
        <f>M34-Deaths!M34</f>
        <v>9635</v>
      </c>
      <c r="O34" s="8">
        <f>N34-Deaths!N34</f>
        <v>9595</v>
      </c>
      <c r="P34" s="8">
        <f>O34-Deaths!O34</f>
        <v>9543</v>
      </c>
      <c r="Q34" s="8">
        <f>P34-Deaths!P34</f>
        <v>9502</v>
      </c>
      <c r="R34" s="8">
        <f>Q34-Deaths!Q34</f>
        <v>9442</v>
      </c>
      <c r="S34" s="8">
        <f>R34-Deaths!R34</f>
        <v>9398</v>
      </c>
      <c r="T34" s="8">
        <f>S34-Deaths!S34</f>
        <v>9330</v>
      </c>
      <c r="U34" s="8">
        <f>T34-Deaths!T34</f>
        <v>9261</v>
      </c>
      <c r="V34" s="8">
        <f>U34-Deaths!U34</f>
        <v>9188</v>
      </c>
      <c r="W34" s="8">
        <f>V34-Deaths!V34</f>
        <v>9104</v>
      </c>
      <c r="X34" s="8">
        <f>W34-Deaths!W34</f>
        <v>9028</v>
      </c>
      <c r="Y34" s="8">
        <f>X34-Deaths!X34</f>
        <v>8942</v>
      </c>
      <c r="Z34" s="8">
        <f>Y34-Deaths!Y34</f>
        <v>8851</v>
      </c>
      <c r="AA34" s="8">
        <f>Z34-Deaths!Z34</f>
        <v>8748</v>
      </c>
    </row>
    <row r="35" spans="1:27" x14ac:dyDescent="0.25">
      <c r="A35" s="1">
        <v>34</v>
      </c>
      <c r="B35" s="7">
        <f>'Inputs &amp; Outputs'!B$2</f>
        <v>10000</v>
      </c>
      <c r="C35" s="8">
        <f>B35-Deaths!B35</f>
        <v>9976</v>
      </c>
      <c r="D35" s="8">
        <f>C35-Deaths!C35</f>
        <v>9951</v>
      </c>
      <c r="E35" s="8">
        <f>D35-Deaths!D35</f>
        <v>9934</v>
      </c>
      <c r="F35" s="8">
        <f>E35-Deaths!E35</f>
        <v>9919</v>
      </c>
      <c r="G35" s="8">
        <f>F35-Deaths!F35</f>
        <v>9893</v>
      </c>
      <c r="H35" s="8">
        <f>G35-Deaths!G35</f>
        <v>9867</v>
      </c>
      <c r="I35" s="8">
        <f>H35-Deaths!H35</f>
        <v>9837</v>
      </c>
      <c r="J35" s="8">
        <f>I35-Deaths!I35</f>
        <v>9810</v>
      </c>
      <c r="K35" s="8">
        <f>J35-Deaths!J35</f>
        <v>9781</v>
      </c>
      <c r="L35" s="8">
        <f>K35-Deaths!K35</f>
        <v>9742</v>
      </c>
      <c r="M35" s="8">
        <f>L35-Deaths!L35</f>
        <v>9699</v>
      </c>
      <c r="N35" s="8">
        <f>M35-Deaths!M35</f>
        <v>9654</v>
      </c>
      <c r="O35" s="8">
        <f>N35-Deaths!N35</f>
        <v>9619</v>
      </c>
      <c r="P35" s="8">
        <f>O35-Deaths!O35</f>
        <v>9576</v>
      </c>
      <c r="Q35" s="8">
        <f>P35-Deaths!P35</f>
        <v>9525</v>
      </c>
      <c r="R35" s="8">
        <f>Q35-Deaths!Q35</f>
        <v>9489</v>
      </c>
      <c r="S35" s="8">
        <f>R35-Deaths!R35</f>
        <v>9432</v>
      </c>
      <c r="T35" s="8">
        <f>S35-Deaths!S35</f>
        <v>9369</v>
      </c>
      <c r="U35" s="8">
        <f>T35-Deaths!T35</f>
        <v>9313</v>
      </c>
      <c r="V35" s="8">
        <f>U35-Deaths!U35</f>
        <v>9243</v>
      </c>
      <c r="W35" s="8">
        <f>V35-Deaths!V35</f>
        <v>9155</v>
      </c>
      <c r="X35" s="8">
        <f>W35-Deaths!W35</f>
        <v>9067</v>
      </c>
      <c r="Y35" s="8">
        <f>X35-Deaths!X35</f>
        <v>8974</v>
      </c>
      <c r="Z35" s="8">
        <f>Y35-Deaths!Y35</f>
        <v>8875</v>
      </c>
      <c r="AA35" s="8">
        <f>Z35-Deaths!Z35</f>
        <v>8763</v>
      </c>
    </row>
    <row r="36" spans="1:27" x14ac:dyDescent="0.25">
      <c r="A36" s="1">
        <v>35</v>
      </c>
      <c r="B36" s="7">
        <f>'Inputs &amp; Outputs'!B$2</f>
        <v>10000</v>
      </c>
      <c r="C36" s="8">
        <f>B36-Deaths!B36</f>
        <v>9977</v>
      </c>
      <c r="D36" s="8">
        <f>C36-Deaths!C36</f>
        <v>9954</v>
      </c>
      <c r="E36" s="8">
        <f>D36-Deaths!D36</f>
        <v>9926</v>
      </c>
      <c r="F36" s="8">
        <f>E36-Deaths!E36</f>
        <v>9902</v>
      </c>
      <c r="G36" s="8">
        <f>F36-Deaths!F36</f>
        <v>9887</v>
      </c>
      <c r="H36" s="8">
        <f>G36-Deaths!G36</f>
        <v>9868</v>
      </c>
      <c r="I36" s="8">
        <f>H36-Deaths!H36</f>
        <v>9840</v>
      </c>
      <c r="J36" s="8">
        <f>I36-Deaths!I36</f>
        <v>9820</v>
      </c>
      <c r="K36" s="8">
        <f>J36-Deaths!J36</f>
        <v>9795</v>
      </c>
      <c r="L36" s="8">
        <f>K36-Deaths!K36</f>
        <v>9763</v>
      </c>
      <c r="M36" s="8">
        <f>L36-Deaths!L36</f>
        <v>9720</v>
      </c>
      <c r="N36" s="8">
        <f>M36-Deaths!M36</f>
        <v>9683</v>
      </c>
      <c r="O36" s="8">
        <f>N36-Deaths!N36</f>
        <v>9652</v>
      </c>
      <c r="P36" s="8">
        <f>O36-Deaths!O36</f>
        <v>9600</v>
      </c>
      <c r="Q36" s="8">
        <f>P36-Deaths!P36</f>
        <v>9572</v>
      </c>
      <c r="R36" s="8">
        <f>Q36-Deaths!Q36</f>
        <v>9515</v>
      </c>
      <c r="S36" s="8">
        <f>R36-Deaths!R36</f>
        <v>9467</v>
      </c>
      <c r="T36" s="8">
        <f>S36-Deaths!S36</f>
        <v>9400</v>
      </c>
      <c r="U36" s="8">
        <f>T36-Deaths!T36</f>
        <v>9336</v>
      </c>
      <c r="V36" s="8">
        <f>U36-Deaths!U36</f>
        <v>9274</v>
      </c>
      <c r="W36" s="8">
        <f>V36-Deaths!V36</f>
        <v>9180</v>
      </c>
      <c r="X36" s="8">
        <f>W36-Deaths!W36</f>
        <v>9105</v>
      </c>
      <c r="Y36" s="8">
        <f>X36-Deaths!X36</f>
        <v>9026</v>
      </c>
      <c r="Z36" s="8">
        <f>Y36-Deaths!Y36</f>
        <v>8935</v>
      </c>
      <c r="AA36" s="8">
        <f>Z36-Deaths!Z36</f>
        <v>8809</v>
      </c>
    </row>
    <row r="37" spans="1:27" x14ac:dyDescent="0.25">
      <c r="A37" s="1">
        <v>36</v>
      </c>
      <c r="B37" s="7">
        <f>'Inputs &amp; Outputs'!B$2</f>
        <v>10000</v>
      </c>
      <c r="C37" s="8">
        <f>B37-Deaths!B37</f>
        <v>9984</v>
      </c>
      <c r="D37" s="8">
        <f>C37-Deaths!C37</f>
        <v>9971</v>
      </c>
      <c r="E37" s="8">
        <f>D37-Deaths!D37</f>
        <v>9952</v>
      </c>
      <c r="F37" s="8">
        <f>E37-Deaths!E37</f>
        <v>9925</v>
      </c>
      <c r="G37" s="8">
        <f>F37-Deaths!F37</f>
        <v>9897</v>
      </c>
      <c r="H37" s="8">
        <f>G37-Deaths!G37</f>
        <v>9879</v>
      </c>
      <c r="I37" s="8">
        <f>H37-Deaths!H37</f>
        <v>9846</v>
      </c>
      <c r="J37" s="8">
        <f>I37-Deaths!I37</f>
        <v>9812</v>
      </c>
      <c r="K37" s="8">
        <f>J37-Deaths!J37</f>
        <v>9786</v>
      </c>
      <c r="L37" s="8">
        <f>K37-Deaths!K37</f>
        <v>9743</v>
      </c>
      <c r="M37" s="8">
        <f>L37-Deaths!L37</f>
        <v>9709</v>
      </c>
      <c r="N37" s="8">
        <f>M37-Deaths!M37</f>
        <v>9663</v>
      </c>
      <c r="O37" s="8">
        <f>N37-Deaths!N37</f>
        <v>9610</v>
      </c>
      <c r="P37" s="8">
        <f>O37-Deaths!O37</f>
        <v>9567</v>
      </c>
      <c r="Q37" s="8">
        <f>P37-Deaths!P37</f>
        <v>9519</v>
      </c>
      <c r="R37" s="8">
        <f>Q37-Deaths!Q37</f>
        <v>9455</v>
      </c>
      <c r="S37" s="8">
        <f>R37-Deaths!R37</f>
        <v>9395</v>
      </c>
      <c r="T37" s="8">
        <f>S37-Deaths!S37</f>
        <v>9343</v>
      </c>
      <c r="U37" s="8">
        <f>T37-Deaths!T37</f>
        <v>9275</v>
      </c>
      <c r="V37" s="8">
        <f>U37-Deaths!U37</f>
        <v>9202</v>
      </c>
      <c r="W37" s="8">
        <f>V37-Deaths!V37</f>
        <v>9135</v>
      </c>
      <c r="X37" s="8">
        <f>W37-Deaths!W37</f>
        <v>9051</v>
      </c>
      <c r="Y37" s="8">
        <f>X37-Deaths!X37</f>
        <v>8980</v>
      </c>
      <c r="Z37" s="8">
        <f>Y37-Deaths!Y37</f>
        <v>8879</v>
      </c>
      <c r="AA37" s="8">
        <f>Z37-Deaths!Z37</f>
        <v>8776</v>
      </c>
    </row>
    <row r="38" spans="1:27" x14ac:dyDescent="0.25">
      <c r="A38" s="1">
        <v>37</v>
      </c>
      <c r="B38" s="7">
        <f>'Inputs &amp; Outputs'!B$2</f>
        <v>10000</v>
      </c>
      <c r="C38" s="8">
        <f>B38-Deaths!B38</f>
        <v>9994</v>
      </c>
      <c r="D38" s="8">
        <f>C38-Deaths!C38</f>
        <v>9969</v>
      </c>
      <c r="E38" s="8">
        <f>D38-Deaths!D38</f>
        <v>9947</v>
      </c>
      <c r="F38" s="8">
        <f>E38-Deaths!E38</f>
        <v>9922</v>
      </c>
      <c r="G38" s="8">
        <f>F38-Deaths!F38</f>
        <v>9906</v>
      </c>
      <c r="H38" s="8">
        <f>G38-Deaths!G38</f>
        <v>9880</v>
      </c>
      <c r="I38" s="8">
        <f>H38-Deaths!H38</f>
        <v>9854</v>
      </c>
      <c r="J38" s="8">
        <f>I38-Deaths!I38</f>
        <v>9825</v>
      </c>
      <c r="K38" s="8">
        <f>J38-Deaths!J38</f>
        <v>9795</v>
      </c>
      <c r="L38" s="8">
        <f>K38-Deaths!K38</f>
        <v>9765</v>
      </c>
      <c r="M38" s="8">
        <f>L38-Deaths!L38</f>
        <v>9732</v>
      </c>
      <c r="N38" s="8">
        <f>M38-Deaths!M38</f>
        <v>9688</v>
      </c>
      <c r="O38" s="8">
        <f>N38-Deaths!N38</f>
        <v>9655</v>
      </c>
      <c r="P38" s="8">
        <f>O38-Deaths!O38</f>
        <v>9620</v>
      </c>
      <c r="Q38" s="8">
        <f>P38-Deaths!P38</f>
        <v>9571</v>
      </c>
      <c r="R38" s="8">
        <f>Q38-Deaths!Q38</f>
        <v>9530</v>
      </c>
      <c r="S38" s="8">
        <f>R38-Deaths!R38</f>
        <v>9464</v>
      </c>
      <c r="T38" s="8">
        <f>S38-Deaths!S38</f>
        <v>9402</v>
      </c>
      <c r="U38" s="8">
        <f>T38-Deaths!T38</f>
        <v>9347</v>
      </c>
      <c r="V38" s="8">
        <f>U38-Deaths!U38</f>
        <v>9269</v>
      </c>
      <c r="W38" s="8">
        <f>V38-Deaths!V38</f>
        <v>9189</v>
      </c>
      <c r="X38" s="8">
        <f>W38-Deaths!W38</f>
        <v>9101</v>
      </c>
      <c r="Y38" s="8">
        <f>X38-Deaths!X38</f>
        <v>9022</v>
      </c>
      <c r="Z38" s="8">
        <f>Y38-Deaths!Y38</f>
        <v>8936</v>
      </c>
      <c r="AA38" s="8">
        <f>Z38-Deaths!Z38</f>
        <v>8822</v>
      </c>
    </row>
    <row r="39" spans="1:27" x14ac:dyDescent="0.25">
      <c r="A39" s="1">
        <v>38</v>
      </c>
      <c r="B39" s="7">
        <f>'Inputs &amp; Outputs'!B$2</f>
        <v>10000</v>
      </c>
      <c r="C39" s="8">
        <f>B39-Deaths!B39</f>
        <v>9976</v>
      </c>
      <c r="D39" s="8">
        <f>C39-Deaths!C39</f>
        <v>9953</v>
      </c>
      <c r="E39" s="8">
        <f>D39-Deaths!D39</f>
        <v>9933</v>
      </c>
      <c r="F39" s="8">
        <f>E39-Deaths!E39</f>
        <v>9911</v>
      </c>
      <c r="G39" s="8">
        <f>F39-Deaths!F39</f>
        <v>9884</v>
      </c>
      <c r="H39" s="8">
        <f>G39-Deaths!G39</f>
        <v>9854</v>
      </c>
      <c r="I39" s="8">
        <f>H39-Deaths!H39</f>
        <v>9823</v>
      </c>
      <c r="J39" s="8">
        <f>I39-Deaths!I39</f>
        <v>9801</v>
      </c>
      <c r="K39" s="8">
        <f>J39-Deaths!J39</f>
        <v>9771</v>
      </c>
      <c r="L39" s="8">
        <f>K39-Deaths!K39</f>
        <v>9734</v>
      </c>
      <c r="M39" s="8">
        <f>L39-Deaths!L39</f>
        <v>9706</v>
      </c>
      <c r="N39" s="8">
        <f>M39-Deaths!M39</f>
        <v>9663</v>
      </c>
      <c r="O39" s="8">
        <f>N39-Deaths!N39</f>
        <v>9622</v>
      </c>
      <c r="P39" s="8">
        <f>O39-Deaths!O39</f>
        <v>9578</v>
      </c>
      <c r="Q39" s="8">
        <f>P39-Deaths!P39</f>
        <v>9528</v>
      </c>
      <c r="R39" s="8">
        <f>Q39-Deaths!Q39</f>
        <v>9476</v>
      </c>
      <c r="S39" s="8">
        <f>R39-Deaths!R39</f>
        <v>9412</v>
      </c>
      <c r="T39" s="8">
        <f>S39-Deaths!S39</f>
        <v>9357</v>
      </c>
      <c r="U39" s="8">
        <f>T39-Deaths!T39</f>
        <v>9287</v>
      </c>
      <c r="V39" s="8">
        <f>U39-Deaths!U39</f>
        <v>9216</v>
      </c>
      <c r="W39" s="8">
        <f>V39-Deaths!V39</f>
        <v>9145</v>
      </c>
      <c r="X39" s="8">
        <f>W39-Deaths!W39</f>
        <v>9062</v>
      </c>
      <c r="Y39" s="8">
        <f>X39-Deaths!X39</f>
        <v>8979</v>
      </c>
      <c r="Z39" s="8">
        <f>Y39-Deaths!Y39</f>
        <v>8890</v>
      </c>
      <c r="AA39" s="8">
        <f>Z39-Deaths!Z39</f>
        <v>8787</v>
      </c>
    </row>
    <row r="40" spans="1:27" x14ac:dyDescent="0.25">
      <c r="A40" s="1">
        <v>39</v>
      </c>
      <c r="B40" s="7">
        <f>'Inputs &amp; Outputs'!B$2</f>
        <v>10000</v>
      </c>
      <c r="C40" s="8">
        <f>B40-Deaths!B40</f>
        <v>9978</v>
      </c>
      <c r="D40" s="8">
        <f>C40-Deaths!C40</f>
        <v>9961</v>
      </c>
      <c r="E40" s="8">
        <f>D40-Deaths!D40</f>
        <v>9943</v>
      </c>
      <c r="F40" s="8">
        <f>E40-Deaths!E40</f>
        <v>9925</v>
      </c>
      <c r="G40" s="8">
        <f>F40-Deaths!F40</f>
        <v>9898</v>
      </c>
      <c r="H40" s="8">
        <f>G40-Deaths!G40</f>
        <v>9868</v>
      </c>
      <c r="I40" s="8">
        <f>H40-Deaths!H40</f>
        <v>9850</v>
      </c>
      <c r="J40" s="8">
        <f>I40-Deaths!I40</f>
        <v>9818</v>
      </c>
      <c r="K40" s="8">
        <f>J40-Deaths!J40</f>
        <v>9796</v>
      </c>
      <c r="L40" s="8">
        <f>K40-Deaths!K40</f>
        <v>9763</v>
      </c>
      <c r="M40" s="8">
        <f>L40-Deaths!L40</f>
        <v>9723</v>
      </c>
      <c r="N40" s="8">
        <f>M40-Deaths!M40</f>
        <v>9675</v>
      </c>
      <c r="O40" s="8">
        <f>N40-Deaths!N40</f>
        <v>9633</v>
      </c>
      <c r="P40" s="8">
        <f>O40-Deaths!O40</f>
        <v>9588</v>
      </c>
      <c r="Q40" s="8">
        <f>P40-Deaths!P40</f>
        <v>9532</v>
      </c>
      <c r="R40" s="8">
        <f>Q40-Deaths!Q40</f>
        <v>9484</v>
      </c>
      <c r="S40" s="8">
        <f>R40-Deaths!R40</f>
        <v>9416</v>
      </c>
      <c r="T40" s="8">
        <f>S40-Deaths!S40</f>
        <v>9353</v>
      </c>
      <c r="U40" s="8">
        <f>T40-Deaths!T40</f>
        <v>9309</v>
      </c>
      <c r="V40" s="8">
        <f>U40-Deaths!U40</f>
        <v>9233</v>
      </c>
      <c r="W40" s="8">
        <f>V40-Deaths!V40</f>
        <v>9158</v>
      </c>
      <c r="X40" s="8">
        <f>W40-Deaths!W40</f>
        <v>9063</v>
      </c>
      <c r="Y40" s="8">
        <f>X40-Deaths!X40</f>
        <v>8980</v>
      </c>
      <c r="Z40" s="8">
        <f>Y40-Deaths!Y40</f>
        <v>8884</v>
      </c>
      <c r="AA40" s="8">
        <f>Z40-Deaths!Z40</f>
        <v>8776</v>
      </c>
    </row>
    <row r="41" spans="1:27" x14ac:dyDescent="0.25">
      <c r="A41" s="1">
        <v>40</v>
      </c>
      <c r="B41" s="7">
        <f>'Inputs &amp; Outputs'!B$2</f>
        <v>10000</v>
      </c>
      <c r="C41" s="8">
        <f>B41-Deaths!B41</f>
        <v>9985</v>
      </c>
      <c r="D41" s="8">
        <f>C41-Deaths!C41</f>
        <v>9968</v>
      </c>
      <c r="E41" s="8">
        <f>D41-Deaths!D41</f>
        <v>9948</v>
      </c>
      <c r="F41" s="8">
        <f>E41-Deaths!E41</f>
        <v>9922</v>
      </c>
      <c r="G41" s="8">
        <f>F41-Deaths!F41</f>
        <v>9900</v>
      </c>
      <c r="H41" s="8">
        <f>G41-Deaths!G41</f>
        <v>9880</v>
      </c>
      <c r="I41" s="8">
        <f>H41-Deaths!H41</f>
        <v>9846</v>
      </c>
      <c r="J41" s="8">
        <f>I41-Deaths!I41</f>
        <v>9825</v>
      </c>
      <c r="K41" s="8">
        <f>J41-Deaths!J41</f>
        <v>9791</v>
      </c>
      <c r="L41" s="8">
        <f>K41-Deaths!K41</f>
        <v>9751</v>
      </c>
      <c r="M41" s="8">
        <f>L41-Deaths!L41</f>
        <v>9722</v>
      </c>
      <c r="N41" s="8">
        <f>M41-Deaths!M41</f>
        <v>9681</v>
      </c>
      <c r="O41" s="8">
        <f>N41-Deaths!N41</f>
        <v>9643</v>
      </c>
      <c r="P41" s="8">
        <f>O41-Deaths!O41</f>
        <v>9602</v>
      </c>
      <c r="Q41" s="8">
        <f>P41-Deaths!P41</f>
        <v>9555</v>
      </c>
      <c r="R41" s="8">
        <f>Q41-Deaths!Q41</f>
        <v>9497</v>
      </c>
      <c r="S41" s="8">
        <f>R41-Deaths!R41</f>
        <v>9447</v>
      </c>
      <c r="T41" s="8">
        <f>S41-Deaths!S41</f>
        <v>9392</v>
      </c>
      <c r="U41" s="8">
        <f>T41-Deaths!T41</f>
        <v>9332</v>
      </c>
      <c r="V41" s="8">
        <f>U41-Deaths!U41</f>
        <v>9264</v>
      </c>
      <c r="W41" s="8">
        <f>V41-Deaths!V41</f>
        <v>9172</v>
      </c>
      <c r="X41" s="8">
        <f>W41-Deaths!W41</f>
        <v>9078</v>
      </c>
      <c r="Y41" s="8">
        <f>X41-Deaths!X41</f>
        <v>9006</v>
      </c>
      <c r="Z41" s="8">
        <f>Y41-Deaths!Y41</f>
        <v>8907</v>
      </c>
      <c r="AA41" s="8">
        <f>Z41-Deaths!Z41</f>
        <v>8806</v>
      </c>
    </row>
    <row r="42" spans="1:27" x14ac:dyDescent="0.25">
      <c r="A42" s="1">
        <v>41</v>
      </c>
      <c r="B42" s="7">
        <f>'Inputs &amp; Outputs'!B$2</f>
        <v>10000</v>
      </c>
      <c r="C42" s="8">
        <f>B42-Deaths!B42</f>
        <v>9987</v>
      </c>
      <c r="D42" s="8">
        <f>C42-Deaths!C42</f>
        <v>9971</v>
      </c>
      <c r="E42" s="8">
        <f>D42-Deaths!D42</f>
        <v>9951</v>
      </c>
      <c r="F42" s="8">
        <f>E42-Deaths!E42</f>
        <v>9922</v>
      </c>
      <c r="G42" s="8">
        <f>F42-Deaths!F42</f>
        <v>9901</v>
      </c>
      <c r="H42" s="8">
        <f>G42-Deaths!G42</f>
        <v>9880</v>
      </c>
      <c r="I42" s="8">
        <f>H42-Deaths!H42</f>
        <v>9852</v>
      </c>
      <c r="J42" s="8">
        <f>I42-Deaths!I42</f>
        <v>9820</v>
      </c>
      <c r="K42" s="8">
        <f>J42-Deaths!J42</f>
        <v>9796</v>
      </c>
      <c r="L42" s="8">
        <f>K42-Deaths!K42</f>
        <v>9771</v>
      </c>
      <c r="M42" s="8">
        <f>L42-Deaths!L42</f>
        <v>9741</v>
      </c>
      <c r="N42" s="8">
        <f>M42-Deaths!M42</f>
        <v>9699</v>
      </c>
      <c r="O42" s="8">
        <f>N42-Deaths!N42</f>
        <v>9645</v>
      </c>
      <c r="P42" s="8">
        <f>O42-Deaths!O42</f>
        <v>9573</v>
      </c>
      <c r="Q42" s="8">
        <f>P42-Deaths!P42</f>
        <v>9531</v>
      </c>
      <c r="R42" s="8">
        <f>Q42-Deaths!Q42</f>
        <v>9472</v>
      </c>
      <c r="S42" s="8">
        <f>R42-Deaths!R42</f>
        <v>9406</v>
      </c>
      <c r="T42" s="8">
        <f>S42-Deaths!S42</f>
        <v>9350</v>
      </c>
      <c r="U42" s="8">
        <f>T42-Deaths!T42</f>
        <v>9285</v>
      </c>
      <c r="V42" s="8">
        <f>U42-Deaths!U42</f>
        <v>9202</v>
      </c>
      <c r="W42" s="8">
        <f>V42-Deaths!V42</f>
        <v>9137</v>
      </c>
      <c r="X42" s="8">
        <f>W42-Deaths!W42</f>
        <v>9053</v>
      </c>
      <c r="Y42" s="8">
        <f>X42-Deaths!X42</f>
        <v>8969</v>
      </c>
      <c r="Z42" s="8">
        <f>Y42-Deaths!Y42</f>
        <v>8884</v>
      </c>
      <c r="AA42" s="8">
        <f>Z42-Deaths!Z42</f>
        <v>8780</v>
      </c>
    </row>
    <row r="43" spans="1:27" x14ac:dyDescent="0.25">
      <c r="A43" s="1">
        <v>42</v>
      </c>
      <c r="B43" s="7">
        <f>'Inputs &amp; Outputs'!B$2</f>
        <v>10000</v>
      </c>
      <c r="C43" s="8">
        <f>B43-Deaths!B43</f>
        <v>9988</v>
      </c>
      <c r="D43" s="8">
        <f>C43-Deaths!C43</f>
        <v>9975</v>
      </c>
      <c r="E43" s="8">
        <f>D43-Deaths!D43</f>
        <v>9957</v>
      </c>
      <c r="F43" s="8">
        <f>E43-Deaths!E43</f>
        <v>9939</v>
      </c>
      <c r="G43" s="8">
        <f>F43-Deaths!F43</f>
        <v>9917</v>
      </c>
      <c r="H43" s="8">
        <f>G43-Deaths!G43</f>
        <v>9893</v>
      </c>
      <c r="I43" s="8">
        <f>H43-Deaths!H43</f>
        <v>9868</v>
      </c>
      <c r="J43" s="8">
        <f>I43-Deaths!I43</f>
        <v>9833</v>
      </c>
      <c r="K43" s="8">
        <f>J43-Deaths!J43</f>
        <v>9799</v>
      </c>
      <c r="L43" s="8">
        <f>K43-Deaths!K43</f>
        <v>9766</v>
      </c>
      <c r="M43" s="8">
        <f>L43-Deaths!L43</f>
        <v>9733</v>
      </c>
      <c r="N43" s="8">
        <f>M43-Deaths!M43</f>
        <v>9694</v>
      </c>
      <c r="O43" s="8">
        <f>N43-Deaths!N43</f>
        <v>9647</v>
      </c>
      <c r="P43" s="8">
        <f>O43-Deaths!O43</f>
        <v>9595</v>
      </c>
      <c r="Q43" s="8">
        <f>P43-Deaths!P43</f>
        <v>9558</v>
      </c>
      <c r="R43" s="8">
        <f>Q43-Deaths!Q43</f>
        <v>9520</v>
      </c>
      <c r="S43" s="8">
        <f>R43-Deaths!R43</f>
        <v>9469</v>
      </c>
      <c r="T43" s="8">
        <f>S43-Deaths!S43</f>
        <v>9414</v>
      </c>
      <c r="U43" s="8">
        <f>T43-Deaths!T43</f>
        <v>9348</v>
      </c>
      <c r="V43" s="8">
        <f>U43-Deaths!U43</f>
        <v>9278</v>
      </c>
      <c r="W43" s="8">
        <f>V43-Deaths!V43</f>
        <v>9202</v>
      </c>
      <c r="X43" s="8">
        <f>W43-Deaths!W43</f>
        <v>9122</v>
      </c>
      <c r="Y43" s="8">
        <f>X43-Deaths!X43</f>
        <v>9036</v>
      </c>
      <c r="Z43" s="8">
        <f>Y43-Deaths!Y43</f>
        <v>8947</v>
      </c>
      <c r="AA43" s="8">
        <f>Z43-Deaths!Z43</f>
        <v>8862</v>
      </c>
    </row>
    <row r="44" spans="1:27" x14ac:dyDescent="0.25">
      <c r="A44" s="1">
        <v>43</v>
      </c>
      <c r="B44" s="7">
        <f>'Inputs &amp; Outputs'!B$2</f>
        <v>10000</v>
      </c>
      <c r="C44" s="8">
        <f>B44-Deaths!B44</f>
        <v>9983</v>
      </c>
      <c r="D44" s="8">
        <f>C44-Deaths!C44</f>
        <v>9965</v>
      </c>
      <c r="E44" s="8">
        <f>D44-Deaths!D44</f>
        <v>9939</v>
      </c>
      <c r="F44" s="8">
        <f>E44-Deaths!E44</f>
        <v>9917</v>
      </c>
      <c r="G44" s="8">
        <f>F44-Deaths!F44</f>
        <v>9893</v>
      </c>
      <c r="H44" s="8">
        <f>G44-Deaths!G44</f>
        <v>9866</v>
      </c>
      <c r="I44" s="8">
        <f>H44-Deaths!H44</f>
        <v>9843</v>
      </c>
      <c r="J44" s="8">
        <f>I44-Deaths!I44</f>
        <v>9819</v>
      </c>
      <c r="K44" s="8">
        <f>J44-Deaths!J44</f>
        <v>9786</v>
      </c>
      <c r="L44" s="8">
        <f>K44-Deaths!K44</f>
        <v>9741</v>
      </c>
      <c r="M44" s="8">
        <f>L44-Deaths!L44</f>
        <v>9699</v>
      </c>
      <c r="N44" s="8">
        <f>M44-Deaths!M44</f>
        <v>9657</v>
      </c>
      <c r="O44" s="8">
        <f>N44-Deaths!N44</f>
        <v>9615</v>
      </c>
      <c r="P44" s="8">
        <f>O44-Deaths!O44</f>
        <v>9573</v>
      </c>
      <c r="Q44" s="8">
        <f>P44-Deaths!P44</f>
        <v>9519</v>
      </c>
      <c r="R44" s="8">
        <f>Q44-Deaths!Q44</f>
        <v>9473</v>
      </c>
      <c r="S44" s="8">
        <f>R44-Deaths!R44</f>
        <v>9413</v>
      </c>
      <c r="T44" s="8">
        <f>S44-Deaths!S44</f>
        <v>9362</v>
      </c>
      <c r="U44" s="8">
        <f>T44-Deaths!T44</f>
        <v>9314</v>
      </c>
      <c r="V44" s="8">
        <f>U44-Deaths!U44</f>
        <v>9236</v>
      </c>
      <c r="W44" s="8">
        <f>V44-Deaths!V44</f>
        <v>9164</v>
      </c>
      <c r="X44" s="8">
        <f>W44-Deaths!W44</f>
        <v>9070</v>
      </c>
      <c r="Y44" s="8">
        <f>X44-Deaths!X44</f>
        <v>8990</v>
      </c>
      <c r="Z44" s="8">
        <f>Y44-Deaths!Y44</f>
        <v>8877</v>
      </c>
      <c r="AA44" s="8">
        <f>Z44-Deaths!Z44</f>
        <v>8786</v>
      </c>
    </row>
    <row r="45" spans="1:27" x14ac:dyDescent="0.25">
      <c r="A45" s="1">
        <v>44</v>
      </c>
      <c r="B45" s="7">
        <f>'Inputs &amp; Outputs'!B$2</f>
        <v>10000</v>
      </c>
      <c r="C45" s="8">
        <f>B45-Deaths!B45</f>
        <v>9989</v>
      </c>
      <c r="D45" s="8">
        <f>C45-Deaths!C45</f>
        <v>9975</v>
      </c>
      <c r="E45" s="8">
        <f>D45-Deaths!D45</f>
        <v>9954</v>
      </c>
      <c r="F45" s="8">
        <f>E45-Deaths!E45</f>
        <v>9926</v>
      </c>
      <c r="G45" s="8">
        <f>F45-Deaths!F45</f>
        <v>9897</v>
      </c>
      <c r="H45" s="8">
        <f>G45-Deaths!G45</f>
        <v>9863</v>
      </c>
      <c r="I45" s="8">
        <f>H45-Deaths!H45</f>
        <v>9841</v>
      </c>
      <c r="J45" s="8">
        <f>I45-Deaths!I45</f>
        <v>9812</v>
      </c>
      <c r="K45" s="8">
        <f>J45-Deaths!J45</f>
        <v>9779</v>
      </c>
      <c r="L45" s="8">
        <f>K45-Deaths!K45</f>
        <v>9745</v>
      </c>
      <c r="M45" s="8">
        <f>L45-Deaths!L45</f>
        <v>9716</v>
      </c>
      <c r="N45" s="8">
        <f>M45-Deaths!M45</f>
        <v>9668</v>
      </c>
      <c r="O45" s="8">
        <f>N45-Deaths!N45</f>
        <v>9629</v>
      </c>
      <c r="P45" s="8">
        <f>O45-Deaths!O45</f>
        <v>9584</v>
      </c>
      <c r="Q45" s="8">
        <f>P45-Deaths!P45</f>
        <v>9531</v>
      </c>
      <c r="R45" s="8">
        <f>Q45-Deaths!Q45</f>
        <v>9477</v>
      </c>
      <c r="S45" s="8">
        <f>R45-Deaths!R45</f>
        <v>9418</v>
      </c>
      <c r="T45" s="8">
        <f>S45-Deaths!S45</f>
        <v>9372</v>
      </c>
      <c r="U45" s="8">
        <f>T45-Deaths!T45</f>
        <v>9314</v>
      </c>
      <c r="V45" s="8">
        <f>U45-Deaths!U45</f>
        <v>9240</v>
      </c>
      <c r="W45" s="8">
        <f>V45-Deaths!V45</f>
        <v>9174</v>
      </c>
      <c r="X45" s="8">
        <f>W45-Deaths!W45</f>
        <v>9087</v>
      </c>
      <c r="Y45" s="8">
        <f>X45-Deaths!X45</f>
        <v>9003</v>
      </c>
      <c r="Z45" s="8">
        <f>Y45-Deaths!Y45</f>
        <v>8898</v>
      </c>
      <c r="AA45" s="8">
        <f>Z45-Deaths!Z45</f>
        <v>8811</v>
      </c>
    </row>
    <row r="46" spans="1:27" x14ac:dyDescent="0.25">
      <c r="A46" s="1">
        <v>45</v>
      </c>
      <c r="B46" s="7">
        <f>'Inputs &amp; Outputs'!B$2</f>
        <v>10000</v>
      </c>
      <c r="C46" s="8">
        <f>B46-Deaths!B46</f>
        <v>9974</v>
      </c>
      <c r="D46" s="8">
        <f>C46-Deaths!C46</f>
        <v>9948</v>
      </c>
      <c r="E46" s="8">
        <f>D46-Deaths!D46</f>
        <v>9932</v>
      </c>
      <c r="F46" s="8">
        <f>E46-Deaths!E46</f>
        <v>9914</v>
      </c>
      <c r="G46" s="8">
        <f>F46-Deaths!F46</f>
        <v>9889</v>
      </c>
      <c r="H46" s="8">
        <f>G46-Deaths!G46</f>
        <v>9864</v>
      </c>
      <c r="I46" s="8">
        <f>H46-Deaths!H46</f>
        <v>9843</v>
      </c>
      <c r="J46" s="8">
        <f>I46-Deaths!I46</f>
        <v>9812</v>
      </c>
      <c r="K46" s="8">
        <f>J46-Deaths!J46</f>
        <v>9771</v>
      </c>
      <c r="L46" s="8">
        <f>K46-Deaths!K46</f>
        <v>9739</v>
      </c>
      <c r="M46" s="8">
        <f>L46-Deaths!L46</f>
        <v>9702</v>
      </c>
      <c r="N46" s="8">
        <f>M46-Deaths!M46</f>
        <v>9654</v>
      </c>
      <c r="O46" s="8">
        <f>N46-Deaths!N46</f>
        <v>9595</v>
      </c>
      <c r="P46" s="8">
        <f>O46-Deaths!O46</f>
        <v>9554</v>
      </c>
      <c r="Q46" s="8">
        <f>P46-Deaths!P46</f>
        <v>9503</v>
      </c>
      <c r="R46" s="8">
        <f>Q46-Deaths!Q46</f>
        <v>9447</v>
      </c>
      <c r="S46" s="8">
        <f>R46-Deaths!R46</f>
        <v>9394</v>
      </c>
      <c r="T46" s="8">
        <f>S46-Deaths!S46</f>
        <v>9334</v>
      </c>
      <c r="U46" s="8">
        <f>T46-Deaths!T46</f>
        <v>9260</v>
      </c>
      <c r="V46" s="8">
        <f>U46-Deaths!U46</f>
        <v>9195</v>
      </c>
      <c r="W46" s="8">
        <f>V46-Deaths!V46</f>
        <v>9110</v>
      </c>
      <c r="X46" s="8">
        <f>W46-Deaths!W46</f>
        <v>9013</v>
      </c>
      <c r="Y46" s="8">
        <f>X46-Deaths!X46</f>
        <v>8928</v>
      </c>
      <c r="Z46" s="8">
        <f>Y46-Deaths!Y46</f>
        <v>8837</v>
      </c>
      <c r="AA46" s="8">
        <f>Z46-Deaths!Z46</f>
        <v>8747</v>
      </c>
    </row>
    <row r="47" spans="1:27" x14ac:dyDescent="0.25">
      <c r="A47" s="1">
        <v>46</v>
      </c>
      <c r="B47" s="7">
        <f>'Inputs &amp; Outputs'!B$2</f>
        <v>10000</v>
      </c>
      <c r="C47" s="8">
        <f>B47-Deaths!B47</f>
        <v>9977</v>
      </c>
      <c r="D47" s="8">
        <f>C47-Deaths!C47</f>
        <v>9959</v>
      </c>
      <c r="E47" s="8">
        <f>D47-Deaths!D47</f>
        <v>9937</v>
      </c>
      <c r="F47" s="8">
        <f>E47-Deaths!E47</f>
        <v>9910</v>
      </c>
      <c r="G47" s="8">
        <f>F47-Deaths!F47</f>
        <v>9883</v>
      </c>
      <c r="H47" s="8">
        <f>G47-Deaths!G47</f>
        <v>9860</v>
      </c>
      <c r="I47" s="8">
        <f>H47-Deaths!H47</f>
        <v>9839</v>
      </c>
      <c r="J47" s="8">
        <f>I47-Deaths!I47</f>
        <v>9798</v>
      </c>
      <c r="K47" s="8">
        <f>J47-Deaths!J47</f>
        <v>9770</v>
      </c>
      <c r="L47" s="8">
        <f>K47-Deaths!K47</f>
        <v>9738</v>
      </c>
      <c r="M47" s="8">
        <f>L47-Deaths!L47</f>
        <v>9706</v>
      </c>
      <c r="N47" s="8">
        <f>M47-Deaths!M47</f>
        <v>9661</v>
      </c>
      <c r="O47" s="8">
        <f>N47-Deaths!N47</f>
        <v>9621</v>
      </c>
      <c r="P47" s="8">
        <f>O47-Deaths!O47</f>
        <v>9576</v>
      </c>
      <c r="Q47" s="8">
        <f>P47-Deaths!P47</f>
        <v>9517</v>
      </c>
      <c r="R47" s="8">
        <f>Q47-Deaths!Q47</f>
        <v>9468</v>
      </c>
      <c r="S47" s="8">
        <f>R47-Deaths!R47</f>
        <v>9417</v>
      </c>
      <c r="T47" s="8">
        <f>S47-Deaths!S47</f>
        <v>9342</v>
      </c>
      <c r="U47" s="8">
        <f>T47-Deaths!T47</f>
        <v>9269</v>
      </c>
      <c r="V47" s="8">
        <f>U47-Deaths!U47</f>
        <v>9213</v>
      </c>
      <c r="W47" s="8">
        <f>V47-Deaths!V47</f>
        <v>9123</v>
      </c>
      <c r="X47" s="8">
        <f>W47-Deaths!W47</f>
        <v>9043</v>
      </c>
      <c r="Y47" s="8">
        <f>X47-Deaths!X47</f>
        <v>8964</v>
      </c>
      <c r="Z47" s="8">
        <f>Y47-Deaths!Y47</f>
        <v>8873</v>
      </c>
      <c r="AA47" s="8">
        <f>Z47-Deaths!Z47</f>
        <v>8777</v>
      </c>
    </row>
    <row r="48" spans="1:27" x14ac:dyDescent="0.25">
      <c r="A48" s="1">
        <v>47</v>
      </c>
      <c r="B48" s="7">
        <f>'Inputs &amp; Outputs'!B$2</f>
        <v>10000</v>
      </c>
      <c r="C48" s="8">
        <f>B48-Deaths!B48</f>
        <v>9978</v>
      </c>
      <c r="D48" s="8">
        <f>C48-Deaths!C48</f>
        <v>9963</v>
      </c>
      <c r="E48" s="8">
        <f>D48-Deaths!D48</f>
        <v>9938</v>
      </c>
      <c r="F48" s="8">
        <f>E48-Deaths!E48</f>
        <v>9927</v>
      </c>
      <c r="G48" s="8">
        <f>F48-Deaths!F48</f>
        <v>9898</v>
      </c>
      <c r="H48" s="8">
        <f>G48-Deaths!G48</f>
        <v>9868</v>
      </c>
      <c r="I48" s="8">
        <f>H48-Deaths!H48</f>
        <v>9833</v>
      </c>
      <c r="J48" s="8">
        <f>I48-Deaths!I48</f>
        <v>9797</v>
      </c>
      <c r="K48" s="8">
        <f>J48-Deaths!J48</f>
        <v>9766</v>
      </c>
      <c r="L48" s="8">
        <f>K48-Deaths!K48</f>
        <v>9724</v>
      </c>
      <c r="M48" s="8">
        <f>L48-Deaths!L48</f>
        <v>9687</v>
      </c>
      <c r="N48" s="8">
        <f>M48-Deaths!M48</f>
        <v>9644</v>
      </c>
      <c r="O48" s="8">
        <f>N48-Deaths!N48</f>
        <v>9595</v>
      </c>
      <c r="P48" s="8">
        <f>O48-Deaths!O48</f>
        <v>9559</v>
      </c>
      <c r="Q48" s="8">
        <f>P48-Deaths!P48</f>
        <v>9509</v>
      </c>
      <c r="R48" s="8">
        <f>Q48-Deaths!Q48</f>
        <v>9454</v>
      </c>
      <c r="S48" s="8">
        <f>R48-Deaths!R48</f>
        <v>9398</v>
      </c>
      <c r="T48" s="8">
        <f>S48-Deaths!S48</f>
        <v>9342</v>
      </c>
      <c r="U48" s="8">
        <f>T48-Deaths!T48</f>
        <v>9270</v>
      </c>
      <c r="V48" s="8">
        <f>U48-Deaths!U48</f>
        <v>9200</v>
      </c>
      <c r="W48" s="8">
        <f>V48-Deaths!V48</f>
        <v>9130</v>
      </c>
      <c r="X48" s="8">
        <f>W48-Deaths!W48</f>
        <v>9050</v>
      </c>
      <c r="Y48" s="8">
        <f>X48-Deaths!X48</f>
        <v>8954</v>
      </c>
      <c r="Z48" s="8">
        <f>Y48-Deaths!Y48</f>
        <v>8854</v>
      </c>
      <c r="AA48" s="8">
        <f>Z48-Deaths!Z48</f>
        <v>8745</v>
      </c>
    </row>
    <row r="49" spans="1:27" x14ac:dyDescent="0.25">
      <c r="A49" s="1">
        <v>48</v>
      </c>
      <c r="B49" s="7">
        <f>'Inputs &amp; Outputs'!B$2</f>
        <v>10000</v>
      </c>
      <c r="C49" s="8">
        <f>B49-Deaths!B49</f>
        <v>9984</v>
      </c>
      <c r="D49" s="8">
        <f>C49-Deaths!C49</f>
        <v>9964</v>
      </c>
      <c r="E49" s="8">
        <f>D49-Deaths!D49</f>
        <v>9943</v>
      </c>
      <c r="F49" s="8">
        <f>E49-Deaths!E49</f>
        <v>9923</v>
      </c>
      <c r="G49" s="8">
        <f>F49-Deaths!F49</f>
        <v>9893</v>
      </c>
      <c r="H49" s="8">
        <f>G49-Deaths!G49</f>
        <v>9866</v>
      </c>
      <c r="I49" s="8">
        <f>H49-Deaths!H49</f>
        <v>9831</v>
      </c>
      <c r="J49" s="8">
        <f>I49-Deaths!I49</f>
        <v>9803</v>
      </c>
      <c r="K49" s="8">
        <f>J49-Deaths!J49</f>
        <v>9771</v>
      </c>
      <c r="L49" s="8">
        <f>K49-Deaths!K49</f>
        <v>9744</v>
      </c>
      <c r="M49" s="8">
        <f>L49-Deaths!L49</f>
        <v>9705</v>
      </c>
      <c r="N49" s="8">
        <f>M49-Deaths!M49</f>
        <v>9669</v>
      </c>
      <c r="O49" s="8">
        <f>N49-Deaths!N49</f>
        <v>9623</v>
      </c>
      <c r="P49" s="8">
        <f>O49-Deaths!O49</f>
        <v>9569</v>
      </c>
      <c r="Q49" s="8">
        <f>P49-Deaths!P49</f>
        <v>9513</v>
      </c>
      <c r="R49" s="8">
        <f>Q49-Deaths!Q49</f>
        <v>9455</v>
      </c>
      <c r="S49" s="8">
        <f>R49-Deaths!R49</f>
        <v>9406</v>
      </c>
      <c r="T49" s="8">
        <f>S49-Deaths!S49</f>
        <v>9342</v>
      </c>
      <c r="U49" s="8">
        <f>T49-Deaths!T49</f>
        <v>9280</v>
      </c>
      <c r="V49" s="8">
        <f>U49-Deaths!U49</f>
        <v>9204</v>
      </c>
      <c r="W49" s="8">
        <f>V49-Deaths!V49</f>
        <v>9131</v>
      </c>
      <c r="X49" s="8">
        <f>W49-Deaths!W49</f>
        <v>9059</v>
      </c>
      <c r="Y49" s="8">
        <f>X49-Deaths!X49</f>
        <v>8975</v>
      </c>
      <c r="Z49" s="8">
        <f>Y49-Deaths!Y49</f>
        <v>8889</v>
      </c>
      <c r="AA49" s="8">
        <f>Z49-Deaths!Z49</f>
        <v>8795</v>
      </c>
    </row>
    <row r="50" spans="1:27" x14ac:dyDescent="0.25">
      <c r="A50" s="1">
        <v>49</v>
      </c>
      <c r="B50" s="7">
        <f>'Inputs &amp; Outputs'!B$2</f>
        <v>10000</v>
      </c>
      <c r="C50" s="8">
        <f>B50-Deaths!B50</f>
        <v>9979</v>
      </c>
      <c r="D50" s="8">
        <f>C50-Deaths!C50</f>
        <v>9954</v>
      </c>
      <c r="E50" s="8">
        <f>D50-Deaths!D50</f>
        <v>9937</v>
      </c>
      <c r="F50" s="8">
        <f>E50-Deaths!E50</f>
        <v>9914</v>
      </c>
      <c r="G50" s="8">
        <f>F50-Deaths!F50</f>
        <v>9893</v>
      </c>
      <c r="H50" s="8">
        <f>G50-Deaths!G50</f>
        <v>9868</v>
      </c>
      <c r="I50" s="8">
        <f>H50-Deaths!H50</f>
        <v>9834</v>
      </c>
      <c r="J50" s="8">
        <f>I50-Deaths!I50</f>
        <v>9802</v>
      </c>
      <c r="K50" s="8">
        <f>J50-Deaths!J50</f>
        <v>9763</v>
      </c>
      <c r="L50" s="8">
        <f>K50-Deaths!K50</f>
        <v>9723</v>
      </c>
      <c r="M50" s="8">
        <f>L50-Deaths!L50</f>
        <v>9695</v>
      </c>
      <c r="N50" s="8">
        <f>M50-Deaths!M50</f>
        <v>9662</v>
      </c>
      <c r="O50" s="8">
        <f>N50-Deaths!N50</f>
        <v>9616</v>
      </c>
      <c r="P50" s="8">
        <f>O50-Deaths!O50</f>
        <v>9576</v>
      </c>
      <c r="Q50" s="8">
        <f>P50-Deaths!P50</f>
        <v>9527</v>
      </c>
      <c r="R50" s="8">
        <f>Q50-Deaths!Q50</f>
        <v>9471</v>
      </c>
      <c r="S50" s="8">
        <f>R50-Deaths!R50</f>
        <v>9419</v>
      </c>
      <c r="T50" s="8">
        <f>S50-Deaths!S50</f>
        <v>9362</v>
      </c>
      <c r="U50" s="8">
        <f>T50-Deaths!T50</f>
        <v>9292</v>
      </c>
      <c r="V50" s="8">
        <f>U50-Deaths!U50</f>
        <v>9205</v>
      </c>
      <c r="W50" s="8">
        <f>V50-Deaths!V50</f>
        <v>9124</v>
      </c>
      <c r="X50" s="8">
        <f>W50-Deaths!W50</f>
        <v>9046</v>
      </c>
      <c r="Y50" s="8">
        <f>X50-Deaths!X50</f>
        <v>8951</v>
      </c>
      <c r="Z50" s="8">
        <f>Y50-Deaths!Y50</f>
        <v>8841</v>
      </c>
      <c r="AA50" s="8">
        <f>Z50-Deaths!Z50</f>
        <v>8731</v>
      </c>
    </row>
    <row r="51" spans="1:27" x14ac:dyDescent="0.25">
      <c r="A51" s="1">
        <v>50</v>
      </c>
      <c r="B51" s="7">
        <f>'Inputs &amp; Outputs'!B$2</f>
        <v>10000</v>
      </c>
      <c r="C51" s="8">
        <f>B51-Deaths!B51</f>
        <v>9985</v>
      </c>
      <c r="D51" s="8">
        <f>C51-Deaths!C51</f>
        <v>9962</v>
      </c>
      <c r="E51" s="8">
        <f>D51-Deaths!D51</f>
        <v>9940</v>
      </c>
      <c r="F51" s="8">
        <f>E51-Deaths!E51</f>
        <v>9916</v>
      </c>
      <c r="G51" s="8">
        <f>F51-Deaths!F51</f>
        <v>9899</v>
      </c>
      <c r="H51" s="8">
        <f>G51-Deaths!G51</f>
        <v>9870</v>
      </c>
      <c r="I51" s="8">
        <f>H51-Deaths!H51</f>
        <v>9841</v>
      </c>
      <c r="J51" s="8">
        <f>I51-Deaths!I51</f>
        <v>9817</v>
      </c>
      <c r="K51" s="8">
        <f>J51-Deaths!J51</f>
        <v>9795</v>
      </c>
      <c r="L51" s="8">
        <f>K51-Deaths!K51</f>
        <v>9756</v>
      </c>
      <c r="M51" s="8">
        <f>L51-Deaths!L51</f>
        <v>9726</v>
      </c>
      <c r="N51" s="8">
        <f>M51-Deaths!M51</f>
        <v>9688</v>
      </c>
      <c r="O51" s="8">
        <f>N51-Deaths!N51</f>
        <v>9663</v>
      </c>
      <c r="P51" s="8">
        <f>O51-Deaths!O51</f>
        <v>9617</v>
      </c>
      <c r="Q51" s="8">
        <f>P51-Deaths!P51</f>
        <v>9573</v>
      </c>
      <c r="R51" s="8">
        <f>Q51-Deaths!Q51</f>
        <v>9519</v>
      </c>
      <c r="S51" s="8">
        <f>R51-Deaths!R51</f>
        <v>9471</v>
      </c>
      <c r="T51" s="8">
        <f>S51-Deaths!S51</f>
        <v>9404</v>
      </c>
      <c r="U51" s="8">
        <f>T51-Deaths!T51</f>
        <v>9323</v>
      </c>
      <c r="V51" s="8">
        <f>U51-Deaths!U51</f>
        <v>9258</v>
      </c>
      <c r="W51" s="8">
        <f>V51-Deaths!V51</f>
        <v>9175</v>
      </c>
      <c r="X51" s="8">
        <f>W51-Deaths!W51</f>
        <v>9098</v>
      </c>
      <c r="Y51" s="8">
        <f>X51-Deaths!X51</f>
        <v>9024</v>
      </c>
      <c r="Z51" s="8">
        <f>Y51-Deaths!Y51</f>
        <v>8937</v>
      </c>
      <c r="AA51" s="8">
        <f>Z51-Deaths!Z51</f>
        <v>8833</v>
      </c>
    </row>
    <row r="52" spans="1:27" x14ac:dyDescent="0.25">
      <c r="A52" s="1">
        <v>51</v>
      </c>
      <c r="B52" s="7">
        <f>'Inputs &amp; Outputs'!B$2</f>
        <v>10000</v>
      </c>
      <c r="C52" s="8">
        <f>B52-Deaths!B52</f>
        <v>9981</v>
      </c>
      <c r="D52" s="8">
        <f>C52-Deaths!C52</f>
        <v>9955</v>
      </c>
      <c r="E52" s="8">
        <f>D52-Deaths!D52</f>
        <v>9925</v>
      </c>
      <c r="F52" s="8">
        <f>E52-Deaths!E52</f>
        <v>9899</v>
      </c>
      <c r="G52" s="8">
        <f>F52-Deaths!F52</f>
        <v>9876</v>
      </c>
      <c r="H52" s="8">
        <f>G52-Deaths!G52</f>
        <v>9841</v>
      </c>
      <c r="I52" s="8">
        <f>H52-Deaths!H52</f>
        <v>9806</v>
      </c>
      <c r="J52" s="8">
        <f>I52-Deaths!I52</f>
        <v>9777</v>
      </c>
      <c r="K52" s="8">
        <f>J52-Deaths!J52</f>
        <v>9752</v>
      </c>
      <c r="L52" s="8">
        <f>K52-Deaths!K52</f>
        <v>9723</v>
      </c>
      <c r="M52" s="8">
        <f>L52-Deaths!L52</f>
        <v>9678</v>
      </c>
      <c r="N52" s="8">
        <f>M52-Deaths!M52</f>
        <v>9647</v>
      </c>
      <c r="O52" s="8">
        <f>N52-Deaths!N52</f>
        <v>9606</v>
      </c>
      <c r="P52" s="8">
        <f>O52-Deaths!O52</f>
        <v>9561</v>
      </c>
      <c r="Q52" s="8">
        <f>P52-Deaths!P52</f>
        <v>9521</v>
      </c>
      <c r="R52" s="8">
        <f>Q52-Deaths!Q52</f>
        <v>9476</v>
      </c>
      <c r="S52" s="8">
        <f>R52-Deaths!R52</f>
        <v>9406</v>
      </c>
      <c r="T52" s="8">
        <f>S52-Deaths!S52</f>
        <v>9357</v>
      </c>
      <c r="U52" s="8">
        <f>T52-Deaths!T52</f>
        <v>9284</v>
      </c>
      <c r="V52" s="8">
        <f>U52-Deaths!U52</f>
        <v>9228</v>
      </c>
      <c r="W52" s="8">
        <f>V52-Deaths!V52</f>
        <v>9149</v>
      </c>
      <c r="X52" s="8">
        <f>W52-Deaths!W52</f>
        <v>9076</v>
      </c>
      <c r="Y52" s="8">
        <f>X52-Deaths!X52</f>
        <v>9005</v>
      </c>
      <c r="Z52" s="8">
        <f>Y52-Deaths!Y52</f>
        <v>8905</v>
      </c>
      <c r="AA52" s="8">
        <f>Z52-Deaths!Z52</f>
        <v>8807</v>
      </c>
    </row>
    <row r="53" spans="1:27" x14ac:dyDescent="0.25">
      <c r="A53" s="1">
        <v>52</v>
      </c>
      <c r="B53" s="7">
        <f>'Inputs &amp; Outputs'!B$2</f>
        <v>10000</v>
      </c>
      <c r="C53" s="8">
        <f>B53-Deaths!B53</f>
        <v>9984</v>
      </c>
      <c r="D53" s="8">
        <f>C53-Deaths!C53</f>
        <v>9959</v>
      </c>
      <c r="E53" s="8">
        <f>D53-Deaths!D53</f>
        <v>9940</v>
      </c>
      <c r="F53" s="8">
        <f>E53-Deaths!E53</f>
        <v>9919</v>
      </c>
      <c r="G53" s="8">
        <f>F53-Deaths!F53</f>
        <v>9898</v>
      </c>
      <c r="H53" s="8">
        <f>G53-Deaths!G53</f>
        <v>9880</v>
      </c>
      <c r="I53" s="8">
        <f>H53-Deaths!H53</f>
        <v>9862</v>
      </c>
      <c r="J53" s="8">
        <f>I53-Deaths!I53</f>
        <v>9831</v>
      </c>
      <c r="K53" s="8">
        <f>J53-Deaths!J53</f>
        <v>9790</v>
      </c>
      <c r="L53" s="8">
        <f>K53-Deaths!K53</f>
        <v>9751</v>
      </c>
      <c r="M53" s="8">
        <f>L53-Deaths!L53</f>
        <v>9725</v>
      </c>
      <c r="N53" s="8">
        <f>M53-Deaths!M53</f>
        <v>9683</v>
      </c>
      <c r="O53" s="8">
        <f>N53-Deaths!N53</f>
        <v>9637</v>
      </c>
      <c r="P53" s="8">
        <f>O53-Deaths!O53</f>
        <v>9582</v>
      </c>
      <c r="Q53" s="8">
        <f>P53-Deaths!P53</f>
        <v>9537</v>
      </c>
      <c r="R53" s="8">
        <f>Q53-Deaths!Q53</f>
        <v>9481</v>
      </c>
      <c r="S53" s="8">
        <f>R53-Deaths!R53</f>
        <v>9426</v>
      </c>
      <c r="T53" s="8">
        <f>S53-Deaths!S53</f>
        <v>9342</v>
      </c>
      <c r="U53" s="8">
        <f>T53-Deaths!T53</f>
        <v>9285</v>
      </c>
      <c r="V53" s="8">
        <f>U53-Deaths!U53</f>
        <v>9221</v>
      </c>
      <c r="W53" s="8">
        <f>V53-Deaths!V53</f>
        <v>9130</v>
      </c>
      <c r="X53" s="8">
        <f>W53-Deaths!W53</f>
        <v>9040</v>
      </c>
      <c r="Y53" s="8">
        <f>X53-Deaths!X53</f>
        <v>8936</v>
      </c>
      <c r="Z53" s="8">
        <f>Y53-Deaths!Y53</f>
        <v>8846</v>
      </c>
      <c r="AA53" s="8">
        <f>Z53-Deaths!Z53</f>
        <v>8751</v>
      </c>
    </row>
    <row r="54" spans="1:27" x14ac:dyDescent="0.25">
      <c r="A54" s="1">
        <v>53</v>
      </c>
      <c r="B54" s="7">
        <f>'Inputs &amp; Outputs'!B$2</f>
        <v>10000</v>
      </c>
      <c r="C54" s="8">
        <f>B54-Deaths!B54</f>
        <v>9985</v>
      </c>
      <c r="D54" s="8">
        <f>C54-Deaths!C54</f>
        <v>9965</v>
      </c>
      <c r="E54" s="8">
        <f>D54-Deaths!D54</f>
        <v>9946</v>
      </c>
      <c r="F54" s="8">
        <f>E54-Deaths!E54</f>
        <v>9921</v>
      </c>
      <c r="G54" s="8">
        <f>F54-Deaths!F54</f>
        <v>9895</v>
      </c>
      <c r="H54" s="8">
        <f>G54-Deaths!G54</f>
        <v>9879</v>
      </c>
      <c r="I54" s="8">
        <f>H54-Deaths!H54</f>
        <v>9851</v>
      </c>
      <c r="J54" s="8">
        <f>I54-Deaths!I54</f>
        <v>9824</v>
      </c>
      <c r="K54" s="8">
        <f>J54-Deaths!J54</f>
        <v>9800</v>
      </c>
      <c r="L54" s="8">
        <f>K54-Deaths!K54</f>
        <v>9778</v>
      </c>
      <c r="M54" s="8">
        <f>L54-Deaths!L54</f>
        <v>9745</v>
      </c>
      <c r="N54" s="8">
        <f>M54-Deaths!M54</f>
        <v>9709</v>
      </c>
      <c r="O54" s="8">
        <f>N54-Deaths!N54</f>
        <v>9655</v>
      </c>
      <c r="P54" s="8">
        <f>O54-Deaths!O54</f>
        <v>9612</v>
      </c>
      <c r="Q54" s="8">
        <f>P54-Deaths!P54</f>
        <v>9553</v>
      </c>
      <c r="R54" s="8">
        <f>Q54-Deaths!Q54</f>
        <v>9503</v>
      </c>
      <c r="S54" s="8">
        <f>R54-Deaths!R54</f>
        <v>9442</v>
      </c>
      <c r="T54" s="8">
        <f>S54-Deaths!S54</f>
        <v>9386</v>
      </c>
      <c r="U54" s="8">
        <f>T54-Deaths!T54</f>
        <v>9315</v>
      </c>
      <c r="V54" s="8">
        <f>U54-Deaths!U54</f>
        <v>9250</v>
      </c>
      <c r="W54" s="8">
        <f>V54-Deaths!V54</f>
        <v>9155</v>
      </c>
      <c r="X54" s="8">
        <f>W54-Deaths!W54</f>
        <v>9066</v>
      </c>
      <c r="Y54" s="8">
        <f>X54-Deaths!X54</f>
        <v>8973</v>
      </c>
      <c r="Z54" s="8">
        <f>Y54-Deaths!Y54</f>
        <v>8874</v>
      </c>
      <c r="AA54" s="8">
        <f>Z54-Deaths!Z54</f>
        <v>8773</v>
      </c>
    </row>
    <row r="55" spans="1:27" x14ac:dyDescent="0.25">
      <c r="A55" s="1">
        <v>54</v>
      </c>
      <c r="B55" s="7">
        <f>'Inputs &amp; Outputs'!B$2</f>
        <v>10000</v>
      </c>
      <c r="C55" s="8">
        <f>B55-Deaths!B55</f>
        <v>9989</v>
      </c>
      <c r="D55" s="8">
        <f>C55-Deaths!C55</f>
        <v>9964</v>
      </c>
      <c r="E55" s="8">
        <f>D55-Deaths!D55</f>
        <v>9949</v>
      </c>
      <c r="F55" s="8">
        <f>E55-Deaths!E55</f>
        <v>9921</v>
      </c>
      <c r="G55" s="8">
        <f>F55-Deaths!F55</f>
        <v>9897</v>
      </c>
      <c r="H55" s="8">
        <f>G55-Deaths!G55</f>
        <v>9870</v>
      </c>
      <c r="I55" s="8">
        <f>H55-Deaths!H55</f>
        <v>9854</v>
      </c>
      <c r="J55" s="8">
        <f>I55-Deaths!I55</f>
        <v>9832</v>
      </c>
      <c r="K55" s="8">
        <f>J55-Deaths!J55</f>
        <v>9802</v>
      </c>
      <c r="L55" s="8">
        <f>K55-Deaths!K55</f>
        <v>9764</v>
      </c>
      <c r="M55" s="8">
        <f>L55-Deaths!L55</f>
        <v>9725</v>
      </c>
      <c r="N55" s="8">
        <f>M55-Deaths!M55</f>
        <v>9690</v>
      </c>
      <c r="O55" s="8">
        <f>N55-Deaths!N55</f>
        <v>9649</v>
      </c>
      <c r="P55" s="8">
        <f>O55-Deaths!O55</f>
        <v>9601</v>
      </c>
      <c r="Q55" s="8">
        <f>P55-Deaths!P55</f>
        <v>9555</v>
      </c>
      <c r="R55" s="8">
        <f>Q55-Deaths!Q55</f>
        <v>9500</v>
      </c>
      <c r="S55" s="8">
        <f>R55-Deaths!R55</f>
        <v>9449</v>
      </c>
      <c r="T55" s="8">
        <f>S55-Deaths!S55</f>
        <v>9390</v>
      </c>
      <c r="U55" s="8">
        <f>T55-Deaths!T55</f>
        <v>9321</v>
      </c>
      <c r="V55" s="8">
        <f>U55-Deaths!U55</f>
        <v>9226</v>
      </c>
      <c r="W55" s="8">
        <f>V55-Deaths!V55</f>
        <v>9158</v>
      </c>
      <c r="X55" s="8">
        <f>W55-Deaths!W55</f>
        <v>9078</v>
      </c>
      <c r="Y55" s="8">
        <f>X55-Deaths!X55</f>
        <v>8982</v>
      </c>
      <c r="Z55" s="8">
        <f>Y55-Deaths!Y55</f>
        <v>8904</v>
      </c>
      <c r="AA55" s="8">
        <f>Z55-Deaths!Z55</f>
        <v>8803</v>
      </c>
    </row>
    <row r="56" spans="1:27" x14ac:dyDescent="0.25">
      <c r="A56" s="1">
        <v>55</v>
      </c>
      <c r="B56" s="7">
        <f>'Inputs &amp; Outputs'!B$2</f>
        <v>10000</v>
      </c>
      <c r="C56" s="8">
        <f>B56-Deaths!B56</f>
        <v>9983</v>
      </c>
      <c r="D56" s="8">
        <f>C56-Deaths!C56</f>
        <v>9965</v>
      </c>
      <c r="E56" s="8">
        <f>D56-Deaths!D56</f>
        <v>9939</v>
      </c>
      <c r="F56" s="8">
        <f>E56-Deaths!E56</f>
        <v>9925</v>
      </c>
      <c r="G56" s="8">
        <f>F56-Deaths!F56</f>
        <v>9903</v>
      </c>
      <c r="H56" s="8">
        <f>G56-Deaths!G56</f>
        <v>9872</v>
      </c>
      <c r="I56" s="8">
        <f>H56-Deaths!H56</f>
        <v>9846</v>
      </c>
      <c r="J56" s="8">
        <f>I56-Deaths!I56</f>
        <v>9825</v>
      </c>
      <c r="K56" s="8">
        <f>J56-Deaths!J56</f>
        <v>9781</v>
      </c>
      <c r="L56" s="8">
        <f>K56-Deaths!K56</f>
        <v>9740</v>
      </c>
      <c r="M56" s="8">
        <f>L56-Deaths!L56</f>
        <v>9696</v>
      </c>
      <c r="N56" s="8">
        <f>M56-Deaths!M56</f>
        <v>9667</v>
      </c>
      <c r="O56" s="8">
        <f>N56-Deaths!N56</f>
        <v>9625</v>
      </c>
      <c r="P56" s="8">
        <f>O56-Deaths!O56</f>
        <v>9580</v>
      </c>
      <c r="Q56" s="8">
        <f>P56-Deaths!P56</f>
        <v>9534</v>
      </c>
      <c r="R56" s="8">
        <f>Q56-Deaths!Q56</f>
        <v>9478</v>
      </c>
      <c r="S56" s="8">
        <f>R56-Deaths!R56</f>
        <v>9422</v>
      </c>
      <c r="T56" s="8">
        <f>S56-Deaths!S56</f>
        <v>9359</v>
      </c>
      <c r="U56" s="8">
        <f>T56-Deaths!T56</f>
        <v>9293</v>
      </c>
      <c r="V56" s="8">
        <f>U56-Deaths!U56</f>
        <v>9239</v>
      </c>
      <c r="W56" s="8">
        <f>V56-Deaths!V56</f>
        <v>9166</v>
      </c>
      <c r="X56" s="8">
        <f>W56-Deaths!W56</f>
        <v>9081</v>
      </c>
      <c r="Y56" s="8">
        <f>X56-Deaths!X56</f>
        <v>8997</v>
      </c>
      <c r="Z56" s="8">
        <f>Y56-Deaths!Y56</f>
        <v>8886</v>
      </c>
      <c r="AA56" s="8">
        <f>Z56-Deaths!Z56</f>
        <v>8789</v>
      </c>
    </row>
    <row r="57" spans="1:27" x14ac:dyDescent="0.25">
      <c r="A57" s="1">
        <v>56</v>
      </c>
      <c r="B57" s="7">
        <f>'Inputs &amp; Outputs'!B$2</f>
        <v>10000</v>
      </c>
      <c r="C57" s="8">
        <f>B57-Deaths!B57</f>
        <v>9976</v>
      </c>
      <c r="D57" s="8">
        <f>C57-Deaths!C57</f>
        <v>9960</v>
      </c>
      <c r="E57" s="8">
        <f>D57-Deaths!D57</f>
        <v>9946</v>
      </c>
      <c r="F57" s="8">
        <f>E57-Deaths!E57</f>
        <v>9920</v>
      </c>
      <c r="G57" s="8">
        <f>F57-Deaths!F57</f>
        <v>9893</v>
      </c>
      <c r="H57" s="8">
        <f>G57-Deaths!G57</f>
        <v>9866</v>
      </c>
      <c r="I57" s="8">
        <f>H57-Deaths!H57</f>
        <v>9843</v>
      </c>
      <c r="J57" s="8">
        <f>I57-Deaths!I57</f>
        <v>9809</v>
      </c>
      <c r="K57" s="8">
        <f>J57-Deaths!J57</f>
        <v>9777</v>
      </c>
      <c r="L57" s="8">
        <f>K57-Deaths!K57</f>
        <v>9743</v>
      </c>
      <c r="M57" s="8">
        <f>L57-Deaths!L57</f>
        <v>9702</v>
      </c>
      <c r="N57" s="8">
        <f>M57-Deaths!M57</f>
        <v>9665</v>
      </c>
      <c r="O57" s="8">
        <f>N57-Deaths!N57</f>
        <v>9630</v>
      </c>
      <c r="P57" s="8">
        <f>O57-Deaths!O57</f>
        <v>9585</v>
      </c>
      <c r="Q57" s="8">
        <f>P57-Deaths!P57</f>
        <v>9536</v>
      </c>
      <c r="R57" s="8">
        <f>Q57-Deaths!Q57</f>
        <v>9471</v>
      </c>
      <c r="S57" s="8">
        <f>R57-Deaths!R57</f>
        <v>9417</v>
      </c>
      <c r="T57" s="8">
        <f>S57-Deaths!S57</f>
        <v>9340</v>
      </c>
      <c r="U57" s="8">
        <f>T57-Deaths!T57</f>
        <v>9276</v>
      </c>
      <c r="V57" s="8">
        <f>U57-Deaths!U57</f>
        <v>9205</v>
      </c>
      <c r="W57" s="8">
        <f>V57-Deaths!V57</f>
        <v>9136</v>
      </c>
      <c r="X57" s="8">
        <f>W57-Deaths!W57</f>
        <v>9048</v>
      </c>
      <c r="Y57" s="8">
        <f>X57-Deaths!X57</f>
        <v>8943</v>
      </c>
      <c r="Z57" s="8">
        <f>Y57-Deaths!Y57</f>
        <v>8836</v>
      </c>
      <c r="AA57" s="8">
        <f>Z57-Deaths!Z57</f>
        <v>8745</v>
      </c>
    </row>
    <row r="58" spans="1:27" x14ac:dyDescent="0.25">
      <c r="A58" s="1">
        <v>57</v>
      </c>
      <c r="B58" s="7">
        <f>'Inputs &amp; Outputs'!B$2</f>
        <v>10000</v>
      </c>
      <c r="C58" s="8">
        <f>B58-Deaths!B58</f>
        <v>9985</v>
      </c>
      <c r="D58" s="8">
        <f>C58-Deaths!C58</f>
        <v>9966</v>
      </c>
      <c r="E58" s="8">
        <f>D58-Deaths!D58</f>
        <v>9951</v>
      </c>
      <c r="F58" s="8">
        <f>E58-Deaths!E58</f>
        <v>9942</v>
      </c>
      <c r="G58" s="8">
        <f>F58-Deaths!F58</f>
        <v>9914</v>
      </c>
      <c r="H58" s="8">
        <f>G58-Deaths!G58</f>
        <v>9891</v>
      </c>
      <c r="I58" s="8">
        <f>H58-Deaths!H58</f>
        <v>9859</v>
      </c>
      <c r="J58" s="8">
        <f>I58-Deaths!I58</f>
        <v>9825</v>
      </c>
      <c r="K58" s="8">
        <f>J58-Deaths!J58</f>
        <v>9787</v>
      </c>
      <c r="L58" s="8">
        <f>K58-Deaths!K58</f>
        <v>9751</v>
      </c>
      <c r="M58" s="8">
        <f>L58-Deaths!L58</f>
        <v>9721</v>
      </c>
      <c r="N58" s="8">
        <f>M58-Deaths!M58</f>
        <v>9687</v>
      </c>
      <c r="O58" s="8">
        <f>N58-Deaths!N58</f>
        <v>9647</v>
      </c>
      <c r="P58" s="8">
        <f>O58-Deaths!O58</f>
        <v>9605</v>
      </c>
      <c r="Q58" s="8">
        <f>P58-Deaths!P58</f>
        <v>9564</v>
      </c>
      <c r="R58" s="8">
        <f>Q58-Deaths!Q58</f>
        <v>9514</v>
      </c>
      <c r="S58" s="8">
        <f>R58-Deaths!R58</f>
        <v>9466</v>
      </c>
      <c r="T58" s="8">
        <f>S58-Deaths!S58</f>
        <v>9392</v>
      </c>
      <c r="U58" s="8">
        <f>T58-Deaths!T58</f>
        <v>9327</v>
      </c>
      <c r="V58" s="8">
        <f>U58-Deaths!U58</f>
        <v>9253</v>
      </c>
      <c r="W58" s="8">
        <f>V58-Deaths!V58</f>
        <v>9172</v>
      </c>
      <c r="X58" s="8">
        <f>W58-Deaths!W58</f>
        <v>9079</v>
      </c>
      <c r="Y58" s="8">
        <f>X58-Deaths!X58</f>
        <v>8997</v>
      </c>
      <c r="Z58" s="8">
        <f>Y58-Deaths!Y58</f>
        <v>8891</v>
      </c>
      <c r="AA58" s="8">
        <f>Z58-Deaths!Z58</f>
        <v>8800</v>
      </c>
    </row>
    <row r="59" spans="1:27" x14ac:dyDescent="0.25">
      <c r="A59" s="1">
        <v>58</v>
      </c>
      <c r="B59" s="7">
        <f>'Inputs &amp; Outputs'!B$2</f>
        <v>10000</v>
      </c>
      <c r="C59" s="8">
        <f>B59-Deaths!B59</f>
        <v>9983</v>
      </c>
      <c r="D59" s="8">
        <f>C59-Deaths!C59</f>
        <v>9967</v>
      </c>
      <c r="E59" s="8">
        <f>D59-Deaths!D59</f>
        <v>9955</v>
      </c>
      <c r="F59" s="8">
        <f>E59-Deaths!E59</f>
        <v>9930</v>
      </c>
      <c r="G59" s="8">
        <f>F59-Deaths!F59</f>
        <v>9901</v>
      </c>
      <c r="H59" s="8">
        <f>G59-Deaths!G59</f>
        <v>9877</v>
      </c>
      <c r="I59" s="8">
        <f>H59-Deaths!H59</f>
        <v>9846</v>
      </c>
      <c r="J59" s="8">
        <f>I59-Deaths!I59</f>
        <v>9813</v>
      </c>
      <c r="K59" s="8">
        <f>J59-Deaths!J59</f>
        <v>9781</v>
      </c>
      <c r="L59" s="8">
        <f>K59-Deaths!K59</f>
        <v>9754</v>
      </c>
      <c r="M59" s="8">
        <f>L59-Deaths!L59</f>
        <v>9721</v>
      </c>
      <c r="N59" s="8">
        <f>M59-Deaths!M59</f>
        <v>9680</v>
      </c>
      <c r="O59" s="8">
        <f>N59-Deaths!N59</f>
        <v>9637</v>
      </c>
      <c r="P59" s="8">
        <f>O59-Deaths!O59</f>
        <v>9590</v>
      </c>
      <c r="Q59" s="8">
        <f>P59-Deaths!P59</f>
        <v>9556</v>
      </c>
      <c r="R59" s="8">
        <f>Q59-Deaths!Q59</f>
        <v>9494</v>
      </c>
      <c r="S59" s="8">
        <f>R59-Deaths!R59</f>
        <v>9414</v>
      </c>
      <c r="T59" s="8">
        <f>S59-Deaths!S59</f>
        <v>9345</v>
      </c>
      <c r="U59" s="8">
        <f>T59-Deaths!T59</f>
        <v>9293</v>
      </c>
      <c r="V59" s="8">
        <f>U59-Deaths!U59</f>
        <v>9217</v>
      </c>
      <c r="W59" s="8">
        <f>V59-Deaths!V59</f>
        <v>9134</v>
      </c>
      <c r="X59" s="8">
        <f>W59-Deaths!W59</f>
        <v>9034</v>
      </c>
      <c r="Y59" s="8">
        <f>X59-Deaths!X59</f>
        <v>8935</v>
      </c>
      <c r="Z59" s="8">
        <f>Y59-Deaths!Y59</f>
        <v>8829</v>
      </c>
      <c r="AA59" s="8">
        <f>Z59-Deaths!Z59</f>
        <v>8719</v>
      </c>
    </row>
    <row r="60" spans="1:27" x14ac:dyDescent="0.25">
      <c r="A60" s="1">
        <v>59</v>
      </c>
      <c r="B60" s="7">
        <f>'Inputs &amp; Outputs'!B$2</f>
        <v>10000</v>
      </c>
      <c r="C60" s="8">
        <f>B60-Deaths!B60</f>
        <v>9986</v>
      </c>
      <c r="D60" s="8">
        <f>C60-Deaths!C60</f>
        <v>9974</v>
      </c>
      <c r="E60" s="8">
        <f>D60-Deaths!D60</f>
        <v>9946</v>
      </c>
      <c r="F60" s="8">
        <f>E60-Deaths!E60</f>
        <v>9925</v>
      </c>
      <c r="G60" s="8">
        <f>F60-Deaths!F60</f>
        <v>9896</v>
      </c>
      <c r="H60" s="8">
        <f>G60-Deaths!G60</f>
        <v>9869</v>
      </c>
      <c r="I60" s="8">
        <f>H60-Deaths!H60</f>
        <v>9843</v>
      </c>
      <c r="J60" s="8">
        <f>I60-Deaths!I60</f>
        <v>9810</v>
      </c>
      <c r="K60" s="8">
        <f>J60-Deaths!J60</f>
        <v>9779</v>
      </c>
      <c r="L60" s="8">
        <f>K60-Deaths!K60</f>
        <v>9746</v>
      </c>
      <c r="M60" s="8">
        <f>L60-Deaths!L60</f>
        <v>9711</v>
      </c>
      <c r="N60" s="8">
        <f>M60-Deaths!M60</f>
        <v>9663</v>
      </c>
      <c r="O60" s="8">
        <f>N60-Deaths!N60</f>
        <v>9606</v>
      </c>
      <c r="P60" s="8">
        <f>O60-Deaths!O60</f>
        <v>9555</v>
      </c>
      <c r="Q60" s="8">
        <f>P60-Deaths!P60</f>
        <v>9511</v>
      </c>
      <c r="R60" s="8">
        <f>Q60-Deaths!Q60</f>
        <v>9455</v>
      </c>
      <c r="S60" s="8">
        <f>R60-Deaths!R60</f>
        <v>9398</v>
      </c>
      <c r="T60" s="8">
        <f>S60-Deaths!S60</f>
        <v>9340</v>
      </c>
      <c r="U60" s="8">
        <f>T60-Deaths!T60</f>
        <v>9275</v>
      </c>
      <c r="V60" s="8">
        <f>U60-Deaths!U60</f>
        <v>9209</v>
      </c>
      <c r="W60" s="8">
        <f>V60-Deaths!V60</f>
        <v>9127</v>
      </c>
      <c r="X60" s="8">
        <f>W60-Deaths!W60</f>
        <v>9049</v>
      </c>
      <c r="Y60" s="8">
        <f>X60-Deaths!X60</f>
        <v>8969</v>
      </c>
      <c r="Z60" s="8">
        <f>Y60-Deaths!Y60</f>
        <v>8873</v>
      </c>
      <c r="AA60" s="8">
        <f>Z60-Deaths!Z60</f>
        <v>8773</v>
      </c>
    </row>
    <row r="61" spans="1:27" x14ac:dyDescent="0.25">
      <c r="A61" s="1">
        <v>60</v>
      </c>
      <c r="B61" s="7">
        <f>'Inputs &amp; Outputs'!B$2</f>
        <v>10000</v>
      </c>
      <c r="C61" s="8">
        <f>B61-Deaths!B61</f>
        <v>9991</v>
      </c>
      <c r="D61" s="8">
        <f>C61-Deaths!C61</f>
        <v>9971</v>
      </c>
      <c r="E61" s="8">
        <f>D61-Deaths!D61</f>
        <v>9953</v>
      </c>
      <c r="F61" s="8">
        <f>E61-Deaths!E61</f>
        <v>9928</v>
      </c>
      <c r="G61" s="8">
        <f>F61-Deaths!F61</f>
        <v>9903</v>
      </c>
      <c r="H61" s="8">
        <f>G61-Deaths!G61</f>
        <v>9875</v>
      </c>
      <c r="I61" s="8">
        <f>H61-Deaths!H61</f>
        <v>9848</v>
      </c>
      <c r="J61" s="8">
        <f>I61-Deaths!I61</f>
        <v>9820</v>
      </c>
      <c r="K61" s="8">
        <f>J61-Deaths!J61</f>
        <v>9787</v>
      </c>
      <c r="L61" s="8">
        <f>K61-Deaths!K61</f>
        <v>9744</v>
      </c>
      <c r="M61" s="8">
        <f>L61-Deaths!L61</f>
        <v>9708</v>
      </c>
      <c r="N61" s="8">
        <f>M61-Deaths!M61</f>
        <v>9672</v>
      </c>
      <c r="O61" s="8">
        <f>N61-Deaths!N61</f>
        <v>9631</v>
      </c>
      <c r="P61" s="8">
        <f>O61-Deaths!O61</f>
        <v>9592</v>
      </c>
      <c r="Q61" s="8">
        <f>P61-Deaths!P61</f>
        <v>9543</v>
      </c>
      <c r="R61" s="8">
        <f>Q61-Deaths!Q61</f>
        <v>9484</v>
      </c>
      <c r="S61" s="8">
        <f>R61-Deaths!R61</f>
        <v>9440</v>
      </c>
      <c r="T61" s="8">
        <f>S61-Deaths!S61</f>
        <v>9390</v>
      </c>
      <c r="U61" s="8">
        <f>T61-Deaths!T61</f>
        <v>9325</v>
      </c>
      <c r="V61" s="8">
        <f>U61-Deaths!U61</f>
        <v>9254</v>
      </c>
      <c r="W61" s="8">
        <f>V61-Deaths!V61</f>
        <v>9183</v>
      </c>
      <c r="X61" s="8">
        <f>W61-Deaths!W61</f>
        <v>9134</v>
      </c>
      <c r="Y61" s="8">
        <f>X61-Deaths!X61</f>
        <v>9039</v>
      </c>
      <c r="Z61" s="8">
        <f>Y61-Deaths!Y61</f>
        <v>8942</v>
      </c>
      <c r="AA61" s="8">
        <f>Z61-Deaths!Z61</f>
        <v>8841</v>
      </c>
    </row>
    <row r="62" spans="1:27" x14ac:dyDescent="0.25">
      <c r="A62" s="1">
        <v>61</v>
      </c>
      <c r="B62" s="7">
        <f>'Inputs &amp; Outputs'!B$2</f>
        <v>10000</v>
      </c>
      <c r="C62" s="8">
        <f>B62-Deaths!B62</f>
        <v>9979</v>
      </c>
      <c r="D62" s="8">
        <f>C62-Deaths!C62</f>
        <v>9952</v>
      </c>
      <c r="E62" s="8">
        <f>D62-Deaths!D62</f>
        <v>9928</v>
      </c>
      <c r="F62" s="8">
        <f>E62-Deaths!E62</f>
        <v>9904</v>
      </c>
      <c r="G62" s="8">
        <f>F62-Deaths!F62</f>
        <v>9880</v>
      </c>
      <c r="H62" s="8">
        <f>G62-Deaths!G62</f>
        <v>9856</v>
      </c>
      <c r="I62" s="8">
        <f>H62-Deaths!H62</f>
        <v>9833</v>
      </c>
      <c r="J62" s="8">
        <f>I62-Deaths!I62</f>
        <v>9808</v>
      </c>
      <c r="K62" s="8">
        <f>J62-Deaths!J62</f>
        <v>9772</v>
      </c>
      <c r="L62" s="8">
        <f>K62-Deaths!K62</f>
        <v>9725</v>
      </c>
      <c r="M62" s="8">
        <f>L62-Deaths!L62</f>
        <v>9692</v>
      </c>
      <c r="N62" s="8">
        <f>M62-Deaths!M62</f>
        <v>9652</v>
      </c>
      <c r="O62" s="8">
        <f>N62-Deaths!N62</f>
        <v>9613</v>
      </c>
      <c r="P62" s="8">
        <f>O62-Deaths!O62</f>
        <v>9560</v>
      </c>
      <c r="Q62" s="8">
        <f>P62-Deaths!P62</f>
        <v>9512</v>
      </c>
      <c r="R62" s="8">
        <f>Q62-Deaths!Q62</f>
        <v>9464</v>
      </c>
      <c r="S62" s="8">
        <f>R62-Deaths!R62</f>
        <v>9398</v>
      </c>
      <c r="T62" s="8">
        <f>S62-Deaths!S62</f>
        <v>9342</v>
      </c>
      <c r="U62" s="8">
        <f>T62-Deaths!T62</f>
        <v>9271</v>
      </c>
      <c r="V62" s="8">
        <f>U62-Deaths!U62</f>
        <v>9193</v>
      </c>
      <c r="W62" s="8">
        <f>V62-Deaths!V62</f>
        <v>9120</v>
      </c>
      <c r="X62" s="8">
        <f>W62-Deaths!W62</f>
        <v>9039</v>
      </c>
      <c r="Y62" s="8">
        <f>X62-Deaths!X62</f>
        <v>8950</v>
      </c>
      <c r="Z62" s="8">
        <f>Y62-Deaths!Y62</f>
        <v>8863</v>
      </c>
      <c r="AA62" s="8">
        <f>Z62-Deaths!Z62</f>
        <v>8751</v>
      </c>
    </row>
    <row r="63" spans="1:27" x14ac:dyDescent="0.25">
      <c r="A63" s="1">
        <v>62</v>
      </c>
      <c r="B63" s="7">
        <f>'Inputs &amp; Outputs'!B$2</f>
        <v>10000</v>
      </c>
      <c r="C63" s="8">
        <f>B63-Deaths!B63</f>
        <v>9980</v>
      </c>
      <c r="D63" s="8">
        <f>C63-Deaths!C63</f>
        <v>9957</v>
      </c>
      <c r="E63" s="8">
        <f>D63-Deaths!D63</f>
        <v>9936</v>
      </c>
      <c r="F63" s="8">
        <f>E63-Deaths!E63</f>
        <v>9915</v>
      </c>
      <c r="G63" s="8">
        <f>F63-Deaths!F63</f>
        <v>9895</v>
      </c>
      <c r="H63" s="8">
        <f>G63-Deaths!G63</f>
        <v>9884</v>
      </c>
      <c r="I63" s="8">
        <f>H63-Deaths!H63</f>
        <v>9861</v>
      </c>
      <c r="J63" s="8">
        <f>I63-Deaths!I63</f>
        <v>9821</v>
      </c>
      <c r="K63" s="8">
        <f>J63-Deaths!J63</f>
        <v>9788</v>
      </c>
      <c r="L63" s="8">
        <f>K63-Deaths!K63</f>
        <v>9759</v>
      </c>
      <c r="M63" s="8">
        <f>L63-Deaths!L63</f>
        <v>9723</v>
      </c>
      <c r="N63" s="8">
        <f>M63-Deaths!M63</f>
        <v>9688</v>
      </c>
      <c r="O63" s="8">
        <f>N63-Deaths!N63</f>
        <v>9648</v>
      </c>
      <c r="P63" s="8">
        <f>O63-Deaths!O63</f>
        <v>9603</v>
      </c>
      <c r="Q63" s="8">
        <f>P63-Deaths!P63</f>
        <v>9552</v>
      </c>
      <c r="R63" s="8">
        <f>Q63-Deaths!Q63</f>
        <v>9489</v>
      </c>
      <c r="S63" s="8">
        <f>R63-Deaths!R63</f>
        <v>9431</v>
      </c>
      <c r="T63" s="8">
        <f>S63-Deaths!S63</f>
        <v>9359</v>
      </c>
      <c r="U63" s="8">
        <f>T63-Deaths!T63</f>
        <v>9297</v>
      </c>
      <c r="V63" s="8">
        <f>U63-Deaths!U63</f>
        <v>9230</v>
      </c>
      <c r="W63" s="8">
        <f>V63-Deaths!V63</f>
        <v>9158</v>
      </c>
      <c r="X63" s="8">
        <f>W63-Deaths!W63</f>
        <v>9089</v>
      </c>
      <c r="Y63" s="8">
        <f>X63-Deaths!X63</f>
        <v>9022</v>
      </c>
      <c r="Z63" s="8">
        <f>Y63-Deaths!Y63</f>
        <v>8927</v>
      </c>
      <c r="AA63" s="8">
        <f>Z63-Deaths!Z63</f>
        <v>8822</v>
      </c>
    </row>
    <row r="64" spans="1:27" x14ac:dyDescent="0.25">
      <c r="A64" s="1">
        <v>63</v>
      </c>
      <c r="B64" s="7">
        <f>'Inputs &amp; Outputs'!B$2</f>
        <v>10000</v>
      </c>
      <c r="C64" s="8">
        <f>B64-Deaths!B64</f>
        <v>9983</v>
      </c>
      <c r="D64" s="8">
        <f>C64-Deaths!C64</f>
        <v>9968</v>
      </c>
      <c r="E64" s="8">
        <f>D64-Deaths!D64</f>
        <v>9947</v>
      </c>
      <c r="F64" s="8">
        <f>E64-Deaths!E64</f>
        <v>9925</v>
      </c>
      <c r="G64" s="8">
        <f>F64-Deaths!F64</f>
        <v>9914</v>
      </c>
      <c r="H64" s="8">
        <f>G64-Deaths!G64</f>
        <v>9888</v>
      </c>
      <c r="I64" s="8">
        <f>H64-Deaths!H64</f>
        <v>9853</v>
      </c>
      <c r="J64" s="8">
        <f>I64-Deaths!I64</f>
        <v>9817</v>
      </c>
      <c r="K64" s="8">
        <f>J64-Deaths!J64</f>
        <v>9778</v>
      </c>
      <c r="L64" s="8">
        <f>K64-Deaths!K64</f>
        <v>9746</v>
      </c>
      <c r="M64" s="8">
        <f>L64-Deaths!L64</f>
        <v>9701</v>
      </c>
      <c r="N64" s="8">
        <f>M64-Deaths!M64</f>
        <v>9657</v>
      </c>
      <c r="O64" s="8">
        <f>N64-Deaths!N64</f>
        <v>9608</v>
      </c>
      <c r="P64" s="8">
        <f>O64-Deaths!O64</f>
        <v>9559</v>
      </c>
      <c r="Q64" s="8">
        <f>P64-Deaths!P64</f>
        <v>9509</v>
      </c>
      <c r="R64" s="8">
        <f>Q64-Deaths!Q64</f>
        <v>9463</v>
      </c>
      <c r="S64" s="8">
        <f>R64-Deaths!R64</f>
        <v>9400</v>
      </c>
      <c r="T64" s="8">
        <f>S64-Deaths!S64</f>
        <v>9326</v>
      </c>
      <c r="U64" s="8">
        <f>T64-Deaths!T64</f>
        <v>9258</v>
      </c>
      <c r="V64" s="8">
        <f>U64-Deaths!U64</f>
        <v>9180</v>
      </c>
      <c r="W64" s="8">
        <f>V64-Deaths!V64</f>
        <v>9097</v>
      </c>
      <c r="X64" s="8">
        <f>W64-Deaths!W64</f>
        <v>9002</v>
      </c>
      <c r="Y64" s="8">
        <f>X64-Deaths!X64</f>
        <v>8919</v>
      </c>
      <c r="Z64" s="8">
        <f>Y64-Deaths!Y64</f>
        <v>8825</v>
      </c>
      <c r="AA64" s="8">
        <f>Z64-Deaths!Z64</f>
        <v>8725</v>
      </c>
    </row>
    <row r="65" spans="1:27" x14ac:dyDescent="0.25">
      <c r="A65" s="1">
        <v>64</v>
      </c>
      <c r="B65" s="7">
        <f>'Inputs &amp; Outputs'!B$2</f>
        <v>10000</v>
      </c>
      <c r="C65" s="8">
        <f>B65-Deaths!B65</f>
        <v>9982</v>
      </c>
      <c r="D65" s="8">
        <f>C65-Deaths!C65</f>
        <v>9964</v>
      </c>
      <c r="E65" s="8">
        <f>D65-Deaths!D65</f>
        <v>9941</v>
      </c>
      <c r="F65" s="8">
        <f>E65-Deaths!E65</f>
        <v>9918</v>
      </c>
      <c r="G65" s="8">
        <f>F65-Deaths!F65</f>
        <v>9905</v>
      </c>
      <c r="H65" s="8">
        <f>G65-Deaths!G65</f>
        <v>9880</v>
      </c>
      <c r="I65" s="8">
        <f>H65-Deaths!H65</f>
        <v>9849</v>
      </c>
      <c r="J65" s="8">
        <f>I65-Deaths!I65</f>
        <v>9815</v>
      </c>
      <c r="K65" s="8">
        <f>J65-Deaths!J65</f>
        <v>9783</v>
      </c>
      <c r="L65" s="8">
        <f>K65-Deaths!K65</f>
        <v>9743</v>
      </c>
      <c r="M65" s="8">
        <f>L65-Deaths!L65</f>
        <v>9690</v>
      </c>
      <c r="N65" s="8">
        <f>M65-Deaths!M65</f>
        <v>9645</v>
      </c>
      <c r="O65" s="8">
        <f>N65-Deaths!N65</f>
        <v>9599</v>
      </c>
      <c r="P65" s="8">
        <f>O65-Deaths!O65</f>
        <v>9549</v>
      </c>
      <c r="Q65" s="8">
        <f>P65-Deaths!P65</f>
        <v>9496</v>
      </c>
      <c r="R65" s="8">
        <f>Q65-Deaths!Q65</f>
        <v>9443</v>
      </c>
      <c r="S65" s="8">
        <f>R65-Deaths!R65</f>
        <v>9399</v>
      </c>
      <c r="T65" s="8">
        <f>S65-Deaths!S65</f>
        <v>9344</v>
      </c>
      <c r="U65" s="8">
        <f>T65-Deaths!T65</f>
        <v>9278</v>
      </c>
      <c r="V65" s="8">
        <f>U65-Deaths!U65</f>
        <v>9192</v>
      </c>
      <c r="W65" s="8">
        <f>V65-Deaths!V65</f>
        <v>9139</v>
      </c>
      <c r="X65" s="8">
        <f>W65-Deaths!W65</f>
        <v>9056</v>
      </c>
      <c r="Y65" s="8">
        <f>X65-Deaths!X65</f>
        <v>8981</v>
      </c>
      <c r="Z65" s="8">
        <f>Y65-Deaths!Y65</f>
        <v>8882</v>
      </c>
      <c r="AA65" s="8">
        <f>Z65-Deaths!Z65</f>
        <v>8780</v>
      </c>
    </row>
    <row r="66" spans="1:27" x14ac:dyDescent="0.25">
      <c r="A66" s="1">
        <v>65</v>
      </c>
      <c r="B66" s="7">
        <f>'Inputs &amp; Outputs'!B$2</f>
        <v>10000</v>
      </c>
      <c r="C66" s="8">
        <f>B66-Deaths!B66</f>
        <v>9983</v>
      </c>
      <c r="D66" s="8">
        <f>C66-Deaths!C66</f>
        <v>9962</v>
      </c>
      <c r="E66" s="8">
        <f>D66-Deaths!D66</f>
        <v>9945</v>
      </c>
      <c r="F66" s="8">
        <f>E66-Deaths!E66</f>
        <v>9932</v>
      </c>
      <c r="G66" s="8">
        <f>F66-Deaths!F66</f>
        <v>9909</v>
      </c>
      <c r="H66" s="8">
        <f>G66-Deaths!G66</f>
        <v>9888</v>
      </c>
      <c r="I66" s="8">
        <f>H66-Deaths!H66</f>
        <v>9857</v>
      </c>
      <c r="J66" s="8">
        <f>I66-Deaths!I66</f>
        <v>9823</v>
      </c>
      <c r="K66" s="8">
        <f>J66-Deaths!J66</f>
        <v>9791</v>
      </c>
      <c r="L66" s="8">
        <f>K66-Deaths!K66</f>
        <v>9749</v>
      </c>
      <c r="M66" s="8">
        <f>L66-Deaths!L66</f>
        <v>9706</v>
      </c>
      <c r="N66" s="8">
        <f>M66-Deaths!M66</f>
        <v>9673</v>
      </c>
      <c r="O66" s="8">
        <f>N66-Deaths!N66</f>
        <v>9641</v>
      </c>
      <c r="P66" s="8">
        <f>O66-Deaths!O66</f>
        <v>9597</v>
      </c>
      <c r="Q66" s="8">
        <f>P66-Deaths!P66</f>
        <v>9554</v>
      </c>
      <c r="R66" s="8">
        <f>Q66-Deaths!Q66</f>
        <v>9501</v>
      </c>
      <c r="S66" s="8">
        <f>R66-Deaths!R66</f>
        <v>9441</v>
      </c>
      <c r="T66" s="8">
        <f>S66-Deaths!S66</f>
        <v>9379</v>
      </c>
      <c r="U66" s="8">
        <f>T66-Deaths!T66</f>
        <v>9305</v>
      </c>
      <c r="V66" s="8">
        <f>U66-Deaths!U66</f>
        <v>9244</v>
      </c>
      <c r="W66" s="8">
        <f>V66-Deaths!V66</f>
        <v>9167</v>
      </c>
      <c r="X66" s="8">
        <f>W66-Deaths!W66</f>
        <v>9087</v>
      </c>
      <c r="Y66" s="8">
        <f>X66-Deaths!X66</f>
        <v>8996</v>
      </c>
      <c r="Z66" s="8">
        <f>Y66-Deaths!Y66</f>
        <v>8898</v>
      </c>
      <c r="AA66" s="8">
        <f>Z66-Deaths!Z66</f>
        <v>8815</v>
      </c>
    </row>
    <row r="67" spans="1:27" x14ac:dyDescent="0.25">
      <c r="A67" s="1">
        <v>66</v>
      </c>
      <c r="B67" s="7">
        <f>'Inputs &amp; Outputs'!B$2</f>
        <v>10000</v>
      </c>
      <c r="C67" s="8">
        <f>B67-Deaths!B67</f>
        <v>9981</v>
      </c>
      <c r="D67" s="8">
        <f>C67-Deaths!C67</f>
        <v>9956</v>
      </c>
      <c r="E67" s="8">
        <f>D67-Deaths!D67</f>
        <v>9938</v>
      </c>
      <c r="F67" s="8">
        <f>E67-Deaths!E67</f>
        <v>9917</v>
      </c>
      <c r="G67" s="8">
        <f>F67-Deaths!F67</f>
        <v>9895</v>
      </c>
      <c r="H67" s="8">
        <f>G67-Deaths!G67</f>
        <v>9869</v>
      </c>
      <c r="I67" s="8">
        <f>H67-Deaths!H67</f>
        <v>9841</v>
      </c>
      <c r="J67" s="8">
        <f>I67-Deaths!I67</f>
        <v>9819</v>
      </c>
      <c r="K67" s="8">
        <f>J67-Deaths!J67</f>
        <v>9790</v>
      </c>
      <c r="L67" s="8">
        <f>K67-Deaths!K67</f>
        <v>9754</v>
      </c>
      <c r="M67" s="8">
        <f>L67-Deaths!L67</f>
        <v>9712</v>
      </c>
      <c r="N67" s="8">
        <f>M67-Deaths!M67</f>
        <v>9674</v>
      </c>
      <c r="O67" s="8">
        <f>N67-Deaths!N67</f>
        <v>9648</v>
      </c>
      <c r="P67" s="8">
        <f>O67-Deaths!O67</f>
        <v>9592</v>
      </c>
      <c r="Q67" s="8">
        <f>P67-Deaths!P67</f>
        <v>9531</v>
      </c>
      <c r="R67" s="8">
        <f>Q67-Deaths!Q67</f>
        <v>9470</v>
      </c>
      <c r="S67" s="8">
        <f>R67-Deaths!R67</f>
        <v>9411</v>
      </c>
      <c r="T67" s="8">
        <f>S67-Deaths!S67</f>
        <v>9331</v>
      </c>
      <c r="U67" s="8">
        <f>T67-Deaths!T67</f>
        <v>9259</v>
      </c>
      <c r="V67" s="8">
        <f>U67-Deaths!U67</f>
        <v>9211</v>
      </c>
      <c r="W67" s="8">
        <f>V67-Deaths!V67</f>
        <v>9129</v>
      </c>
      <c r="X67" s="8">
        <f>W67-Deaths!W67</f>
        <v>9053</v>
      </c>
      <c r="Y67" s="8">
        <f>X67-Deaths!X67</f>
        <v>8967</v>
      </c>
      <c r="Z67" s="8">
        <f>Y67-Deaths!Y67</f>
        <v>8876</v>
      </c>
      <c r="AA67" s="8">
        <f>Z67-Deaths!Z67</f>
        <v>8779</v>
      </c>
    </row>
    <row r="68" spans="1:27" x14ac:dyDescent="0.25">
      <c r="A68" s="1">
        <v>67</v>
      </c>
      <c r="B68" s="7">
        <f>'Inputs &amp; Outputs'!B$2</f>
        <v>10000</v>
      </c>
      <c r="C68" s="8">
        <f>B68-Deaths!B68</f>
        <v>9981</v>
      </c>
      <c r="D68" s="8">
        <f>C68-Deaths!C68</f>
        <v>9966</v>
      </c>
      <c r="E68" s="8">
        <f>D68-Deaths!D68</f>
        <v>9946</v>
      </c>
      <c r="F68" s="8">
        <f>E68-Deaths!E68</f>
        <v>9925</v>
      </c>
      <c r="G68" s="8">
        <f>F68-Deaths!F68</f>
        <v>9894</v>
      </c>
      <c r="H68" s="8">
        <f>G68-Deaths!G68</f>
        <v>9869</v>
      </c>
      <c r="I68" s="8">
        <f>H68-Deaths!H68</f>
        <v>9846</v>
      </c>
      <c r="J68" s="8">
        <f>I68-Deaths!I68</f>
        <v>9821</v>
      </c>
      <c r="K68" s="8">
        <f>J68-Deaths!J68</f>
        <v>9789</v>
      </c>
      <c r="L68" s="8">
        <f>K68-Deaths!K68</f>
        <v>9748</v>
      </c>
      <c r="M68" s="8">
        <f>L68-Deaths!L68</f>
        <v>9714</v>
      </c>
      <c r="N68" s="8">
        <f>M68-Deaths!M68</f>
        <v>9675</v>
      </c>
      <c r="O68" s="8">
        <f>N68-Deaths!N68</f>
        <v>9629</v>
      </c>
      <c r="P68" s="8">
        <f>O68-Deaths!O68</f>
        <v>9591</v>
      </c>
      <c r="Q68" s="8">
        <f>P68-Deaths!P68</f>
        <v>9543</v>
      </c>
      <c r="R68" s="8">
        <f>Q68-Deaths!Q68</f>
        <v>9476</v>
      </c>
      <c r="S68" s="8">
        <f>R68-Deaths!R68</f>
        <v>9424</v>
      </c>
      <c r="T68" s="8">
        <f>S68-Deaths!S68</f>
        <v>9358</v>
      </c>
      <c r="U68" s="8">
        <f>T68-Deaths!T68</f>
        <v>9285</v>
      </c>
      <c r="V68" s="8">
        <f>U68-Deaths!U68</f>
        <v>9214</v>
      </c>
      <c r="W68" s="8">
        <f>V68-Deaths!V68</f>
        <v>9133</v>
      </c>
      <c r="X68" s="8">
        <f>W68-Deaths!W68</f>
        <v>9044</v>
      </c>
      <c r="Y68" s="8">
        <f>X68-Deaths!X68</f>
        <v>8966</v>
      </c>
      <c r="Z68" s="8">
        <f>Y68-Deaths!Y68</f>
        <v>8869</v>
      </c>
      <c r="AA68" s="8">
        <f>Z68-Deaths!Z68</f>
        <v>8771</v>
      </c>
    </row>
    <row r="69" spans="1:27" x14ac:dyDescent="0.25">
      <c r="A69" s="1">
        <v>68</v>
      </c>
      <c r="B69" s="7">
        <f>'Inputs &amp; Outputs'!B$2</f>
        <v>10000</v>
      </c>
      <c r="C69" s="8">
        <f>B69-Deaths!B69</f>
        <v>9983</v>
      </c>
      <c r="D69" s="8">
        <f>C69-Deaths!C69</f>
        <v>9965</v>
      </c>
      <c r="E69" s="8">
        <f>D69-Deaths!D69</f>
        <v>9936</v>
      </c>
      <c r="F69" s="8">
        <f>E69-Deaths!E69</f>
        <v>9903</v>
      </c>
      <c r="G69" s="8">
        <f>F69-Deaths!F69</f>
        <v>9879</v>
      </c>
      <c r="H69" s="8">
        <f>G69-Deaths!G69</f>
        <v>9854</v>
      </c>
      <c r="I69" s="8">
        <f>H69-Deaths!H69</f>
        <v>9831</v>
      </c>
      <c r="J69" s="8">
        <f>I69-Deaths!I69</f>
        <v>9792</v>
      </c>
      <c r="K69" s="8">
        <f>J69-Deaths!J69</f>
        <v>9750</v>
      </c>
      <c r="L69" s="8">
        <f>K69-Deaths!K69</f>
        <v>9708</v>
      </c>
      <c r="M69" s="8">
        <f>L69-Deaths!L69</f>
        <v>9675</v>
      </c>
      <c r="N69" s="8">
        <f>M69-Deaths!M69</f>
        <v>9641</v>
      </c>
      <c r="O69" s="8">
        <f>N69-Deaths!N69</f>
        <v>9598</v>
      </c>
      <c r="P69" s="8">
        <f>O69-Deaths!O69</f>
        <v>9550</v>
      </c>
      <c r="Q69" s="8">
        <f>P69-Deaths!P69</f>
        <v>9490</v>
      </c>
      <c r="R69" s="8">
        <f>Q69-Deaths!Q69</f>
        <v>9440</v>
      </c>
      <c r="S69" s="8">
        <f>R69-Deaths!R69</f>
        <v>9365</v>
      </c>
      <c r="T69" s="8">
        <f>S69-Deaths!S69</f>
        <v>9300</v>
      </c>
      <c r="U69" s="8">
        <f>T69-Deaths!T69</f>
        <v>9238</v>
      </c>
      <c r="V69" s="8">
        <f>U69-Deaths!U69</f>
        <v>9155</v>
      </c>
      <c r="W69" s="8">
        <f>V69-Deaths!V69</f>
        <v>9094</v>
      </c>
      <c r="X69" s="8">
        <f>W69-Deaths!W69</f>
        <v>9008</v>
      </c>
      <c r="Y69" s="8">
        <f>X69-Deaths!X69</f>
        <v>8925</v>
      </c>
      <c r="Z69" s="8">
        <f>Y69-Deaths!Y69</f>
        <v>8821</v>
      </c>
      <c r="AA69" s="8">
        <f>Z69-Deaths!Z69</f>
        <v>8717</v>
      </c>
    </row>
    <row r="70" spans="1:27" x14ac:dyDescent="0.25">
      <c r="A70" s="1">
        <v>69</v>
      </c>
      <c r="B70" s="7">
        <f>'Inputs &amp; Outputs'!B$2</f>
        <v>10000</v>
      </c>
      <c r="C70" s="8">
        <f>B70-Deaths!B70</f>
        <v>9986</v>
      </c>
      <c r="D70" s="8">
        <f>C70-Deaths!C70</f>
        <v>9969</v>
      </c>
      <c r="E70" s="8">
        <f>D70-Deaths!D70</f>
        <v>9953</v>
      </c>
      <c r="F70" s="8">
        <f>E70-Deaths!E70</f>
        <v>9932</v>
      </c>
      <c r="G70" s="8">
        <f>F70-Deaths!F70</f>
        <v>9905</v>
      </c>
      <c r="H70" s="8">
        <f>G70-Deaths!G70</f>
        <v>9880</v>
      </c>
      <c r="I70" s="8">
        <f>H70-Deaths!H70</f>
        <v>9856</v>
      </c>
      <c r="J70" s="8">
        <f>I70-Deaths!I70</f>
        <v>9824</v>
      </c>
      <c r="K70" s="8">
        <f>J70-Deaths!J70</f>
        <v>9795</v>
      </c>
      <c r="L70" s="8">
        <f>K70-Deaths!K70</f>
        <v>9762</v>
      </c>
      <c r="M70" s="8">
        <f>L70-Deaths!L70</f>
        <v>9726</v>
      </c>
      <c r="N70" s="8">
        <f>M70-Deaths!M70</f>
        <v>9698</v>
      </c>
      <c r="O70" s="8">
        <f>N70-Deaths!N70</f>
        <v>9641</v>
      </c>
      <c r="P70" s="8">
        <f>O70-Deaths!O70</f>
        <v>9583</v>
      </c>
      <c r="Q70" s="8">
        <f>P70-Deaths!P70</f>
        <v>9548</v>
      </c>
      <c r="R70" s="8">
        <f>Q70-Deaths!Q70</f>
        <v>9481</v>
      </c>
      <c r="S70" s="8">
        <f>R70-Deaths!R70</f>
        <v>9423</v>
      </c>
      <c r="T70" s="8">
        <f>S70-Deaths!S70</f>
        <v>9358</v>
      </c>
      <c r="U70" s="8">
        <f>T70-Deaths!T70</f>
        <v>9292</v>
      </c>
      <c r="V70" s="8">
        <f>U70-Deaths!U70</f>
        <v>9222</v>
      </c>
      <c r="W70" s="8">
        <f>V70-Deaths!V70</f>
        <v>9137</v>
      </c>
      <c r="X70" s="8">
        <f>W70-Deaths!W70</f>
        <v>9055</v>
      </c>
      <c r="Y70" s="8">
        <f>X70-Deaths!X70</f>
        <v>8969</v>
      </c>
      <c r="Z70" s="8">
        <f>Y70-Deaths!Y70</f>
        <v>8880</v>
      </c>
      <c r="AA70" s="8">
        <f>Z70-Deaths!Z70</f>
        <v>8780</v>
      </c>
    </row>
    <row r="71" spans="1:27" x14ac:dyDescent="0.25">
      <c r="A71" s="1">
        <v>70</v>
      </c>
      <c r="B71" s="7">
        <f>'Inputs &amp; Outputs'!B$2</f>
        <v>10000</v>
      </c>
      <c r="C71" s="8">
        <f>B71-Deaths!B71</f>
        <v>9986</v>
      </c>
      <c r="D71" s="8">
        <f>C71-Deaths!C71</f>
        <v>9961</v>
      </c>
      <c r="E71" s="8">
        <f>D71-Deaths!D71</f>
        <v>9944</v>
      </c>
      <c r="F71" s="8">
        <f>E71-Deaths!E71</f>
        <v>9913</v>
      </c>
      <c r="G71" s="8">
        <f>F71-Deaths!F71</f>
        <v>9889</v>
      </c>
      <c r="H71" s="8">
        <f>G71-Deaths!G71</f>
        <v>9854</v>
      </c>
      <c r="I71" s="8">
        <f>H71-Deaths!H71</f>
        <v>9834</v>
      </c>
      <c r="J71" s="8">
        <f>I71-Deaths!I71</f>
        <v>9802</v>
      </c>
      <c r="K71" s="8">
        <f>J71-Deaths!J71</f>
        <v>9766</v>
      </c>
      <c r="L71" s="8">
        <f>K71-Deaths!K71</f>
        <v>9726</v>
      </c>
      <c r="M71" s="8">
        <f>L71-Deaths!L71</f>
        <v>9691</v>
      </c>
      <c r="N71" s="8">
        <f>M71-Deaths!M71</f>
        <v>9650</v>
      </c>
      <c r="O71" s="8">
        <f>N71-Deaths!N71</f>
        <v>9612</v>
      </c>
      <c r="P71" s="8">
        <f>O71-Deaths!O71</f>
        <v>9571</v>
      </c>
      <c r="Q71" s="8">
        <f>P71-Deaths!P71</f>
        <v>9530</v>
      </c>
      <c r="R71" s="8">
        <f>Q71-Deaths!Q71</f>
        <v>9484</v>
      </c>
      <c r="S71" s="8">
        <f>R71-Deaths!R71</f>
        <v>9428</v>
      </c>
      <c r="T71" s="8">
        <f>S71-Deaths!S71</f>
        <v>9370</v>
      </c>
      <c r="U71" s="8">
        <f>T71-Deaths!T71</f>
        <v>9308</v>
      </c>
      <c r="V71" s="8">
        <f>U71-Deaths!U71</f>
        <v>9233</v>
      </c>
      <c r="W71" s="8">
        <f>V71-Deaths!V71</f>
        <v>9156</v>
      </c>
      <c r="X71" s="8">
        <f>W71-Deaths!W71</f>
        <v>9086</v>
      </c>
      <c r="Y71" s="8">
        <f>X71-Deaths!X71</f>
        <v>8997</v>
      </c>
      <c r="Z71" s="8">
        <f>Y71-Deaths!Y71</f>
        <v>8867</v>
      </c>
      <c r="AA71" s="8">
        <f>Z71-Deaths!Z71</f>
        <v>8759</v>
      </c>
    </row>
    <row r="72" spans="1:27" x14ac:dyDescent="0.25">
      <c r="A72" s="1">
        <v>71</v>
      </c>
      <c r="B72" s="7">
        <f>'Inputs &amp; Outputs'!B$2</f>
        <v>10000</v>
      </c>
      <c r="C72" s="8">
        <f>B72-Deaths!B72</f>
        <v>9978</v>
      </c>
      <c r="D72" s="8">
        <f>C72-Deaths!C72</f>
        <v>9955</v>
      </c>
      <c r="E72" s="8">
        <f>D72-Deaths!D72</f>
        <v>9932</v>
      </c>
      <c r="F72" s="8">
        <f>E72-Deaths!E72</f>
        <v>9915</v>
      </c>
      <c r="G72" s="8">
        <f>F72-Deaths!F72</f>
        <v>9891</v>
      </c>
      <c r="H72" s="8">
        <f>G72-Deaths!G72</f>
        <v>9860</v>
      </c>
      <c r="I72" s="8">
        <f>H72-Deaths!H72</f>
        <v>9832</v>
      </c>
      <c r="J72" s="8">
        <f>I72-Deaths!I72</f>
        <v>9808</v>
      </c>
      <c r="K72" s="8">
        <f>J72-Deaths!J72</f>
        <v>9786</v>
      </c>
      <c r="L72" s="8">
        <f>K72-Deaths!K72</f>
        <v>9763</v>
      </c>
      <c r="M72" s="8">
        <f>L72-Deaths!L72</f>
        <v>9722</v>
      </c>
      <c r="N72" s="8">
        <f>M72-Deaths!M72</f>
        <v>9697</v>
      </c>
      <c r="O72" s="8">
        <f>N72-Deaths!N72</f>
        <v>9666</v>
      </c>
      <c r="P72" s="8">
        <f>O72-Deaths!O72</f>
        <v>9618</v>
      </c>
      <c r="Q72" s="8">
        <f>P72-Deaths!P72</f>
        <v>9574</v>
      </c>
      <c r="R72" s="8">
        <f>Q72-Deaths!Q72</f>
        <v>9535</v>
      </c>
      <c r="S72" s="8">
        <f>R72-Deaths!R72</f>
        <v>9476</v>
      </c>
      <c r="T72" s="8">
        <f>S72-Deaths!S72</f>
        <v>9420</v>
      </c>
      <c r="U72" s="8">
        <f>T72-Deaths!T72</f>
        <v>9364</v>
      </c>
      <c r="V72" s="8">
        <f>U72-Deaths!U72</f>
        <v>9294</v>
      </c>
      <c r="W72" s="8">
        <f>V72-Deaths!V72</f>
        <v>9224</v>
      </c>
      <c r="X72" s="8">
        <f>W72-Deaths!W72</f>
        <v>9141</v>
      </c>
      <c r="Y72" s="8">
        <f>X72-Deaths!X72</f>
        <v>9043</v>
      </c>
      <c r="Z72" s="8">
        <f>Y72-Deaths!Y72</f>
        <v>8961</v>
      </c>
      <c r="AA72" s="8">
        <f>Z72-Deaths!Z72</f>
        <v>8842</v>
      </c>
    </row>
    <row r="73" spans="1:27" x14ac:dyDescent="0.25">
      <c r="A73" s="1">
        <v>72</v>
      </c>
      <c r="B73" s="7">
        <f>'Inputs &amp; Outputs'!B$2</f>
        <v>10000</v>
      </c>
      <c r="C73" s="8">
        <f>B73-Deaths!B73</f>
        <v>9980</v>
      </c>
      <c r="D73" s="8">
        <f>C73-Deaths!C73</f>
        <v>9956</v>
      </c>
      <c r="E73" s="8">
        <f>D73-Deaths!D73</f>
        <v>9932</v>
      </c>
      <c r="F73" s="8">
        <f>E73-Deaths!E73</f>
        <v>9911</v>
      </c>
      <c r="G73" s="8">
        <f>F73-Deaths!F73</f>
        <v>9897</v>
      </c>
      <c r="H73" s="8">
        <f>G73-Deaths!G73</f>
        <v>9874</v>
      </c>
      <c r="I73" s="8">
        <f>H73-Deaths!H73</f>
        <v>9837</v>
      </c>
      <c r="J73" s="8">
        <f>I73-Deaths!I73</f>
        <v>9797</v>
      </c>
      <c r="K73" s="8">
        <f>J73-Deaths!J73</f>
        <v>9768</v>
      </c>
      <c r="L73" s="8">
        <f>K73-Deaths!K73</f>
        <v>9738</v>
      </c>
      <c r="M73" s="8">
        <f>L73-Deaths!L73</f>
        <v>9700</v>
      </c>
      <c r="N73" s="8">
        <f>M73-Deaths!M73</f>
        <v>9655</v>
      </c>
      <c r="O73" s="8">
        <f>N73-Deaths!N73</f>
        <v>9619</v>
      </c>
      <c r="P73" s="8">
        <f>O73-Deaths!O73</f>
        <v>9576</v>
      </c>
      <c r="Q73" s="8">
        <f>P73-Deaths!P73</f>
        <v>9525</v>
      </c>
      <c r="R73" s="8">
        <f>Q73-Deaths!Q73</f>
        <v>9482</v>
      </c>
      <c r="S73" s="8">
        <f>R73-Deaths!R73</f>
        <v>9440</v>
      </c>
      <c r="T73" s="8">
        <f>S73-Deaths!S73</f>
        <v>9382</v>
      </c>
      <c r="U73" s="8">
        <f>T73-Deaths!T73</f>
        <v>9311</v>
      </c>
      <c r="V73" s="8">
        <f>U73-Deaths!U73</f>
        <v>9230</v>
      </c>
      <c r="W73" s="8">
        <f>V73-Deaths!V73</f>
        <v>9172</v>
      </c>
      <c r="X73" s="8">
        <f>W73-Deaths!W73</f>
        <v>9090</v>
      </c>
      <c r="Y73" s="8">
        <f>X73-Deaths!X73</f>
        <v>9004</v>
      </c>
      <c r="Z73" s="8">
        <f>Y73-Deaths!Y73</f>
        <v>8912</v>
      </c>
      <c r="AA73" s="8">
        <f>Z73-Deaths!Z73</f>
        <v>8800</v>
      </c>
    </row>
    <row r="74" spans="1:27" x14ac:dyDescent="0.25">
      <c r="A74" s="1">
        <v>73</v>
      </c>
      <c r="B74" s="7">
        <f>'Inputs &amp; Outputs'!B$2</f>
        <v>10000</v>
      </c>
      <c r="C74" s="8">
        <f>B74-Deaths!B74</f>
        <v>9986</v>
      </c>
      <c r="D74" s="8">
        <f>C74-Deaths!C74</f>
        <v>9960</v>
      </c>
      <c r="E74" s="8">
        <f>D74-Deaths!D74</f>
        <v>9933</v>
      </c>
      <c r="F74" s="8">
        <f>E74-Deaths!E74</f>
        <v>9911</v>
      </c>
      <c r="G74" s="8">
        <f>F74-Deaths!F74</f>
        <v>9884</v>
      </c>
      <c r="H74" s="8">
        <f>G74-Deaths!G74</f>
        <v>9857</v>
      </c>
      <c r="I74" s="8">
        <f>H74-Deaths!H74</f>
        <v>9823</v>
      </c>
      <c r="J74" s="8">
        <f>I74-Deaths!I74</f>
        <v>9790</v>
      </c>
      <c r="K74" s="8">
        <f>J74-Deaths!J74</f>
        <v>9757</v>
      </c>
      <c r="L74" s="8">
        <f>K74-Deaths!K74</f>
        <v>9718</v>
      </c>
      <c r="M74" s="8">
        <f>L74-Deaths!L74</f>
        <v>9674</v>
      </c>
      <c r="N74" s="8">
        <f>M74-Deaths!M74</f>
        <v>9631</v>
      </c>
      <c r="O74" s="8">
        <f>N74-Deaths!N74</f>
        <v>9582</v>
      </c>
      <c r="P74" s="8">
        <f>O74-Deaths!O74</f>
        <v>9545</v>
      </c>
      <c r="Q74" s="8">
        <f>P74-Deaths!P74</f>
        <v>9506</v>
      </c>
      <c r="R74" s="8">
        <f>Q74-Deaths!Q74</f>
        <v>9455</v>
      </c>
      <c r="S74" s="8">
        <f>R74-Deaths!R74</f>
        <v>9411</v>
      </c>
      <c r="T74" s="8">
        <f>S74-Deaths!S74</f>
        <v>9347</v>
      </c>
      <c r="U74" s="8">
        <f>T74-Deaths!T74</f>
        <v>9281</v>
      </c>
      <c r="V74" s="8">
        <f>U74-Deaths!U74</f>
        <v>9204</v>
      </c>
      <c r="W74" s="8">
        <f>V74-Deaths!V74</f>
        <v>9136</v>
      </c>
      <c r="X74" s="8">
        <f>W74-Deaths!W74</f>
        <v>9059</v>
      </c>
      <c r="Y74" s="8">
        <f>X74-Deaths!X74</f>
        <v>8969</v>
      </c>
      <c r="Z74" s="8">
        <f>Y74-Deaths!Y74</f>
        <v>8864</v>
      </c>
      <c r="AA74" s="8">
        <f>Z74-Deaths!Z74</f>
        <v>8766</v>
      </c>
    </row>
    <row r="75" spans="1:27" x14ac:dyDescent="0.25">
      <c r="A75" s="1">
        <v>74</v>
      </c>
      <c r="B75" s="7">
        <f>'Inputs &amp; Outputs'!B$2</f>
        <v>10000</v>
      </c>
      <c r="C75" s="8">
        <f>B75-Deaths!B75</f>
        <v>9981</v>
      </c>
      <c r="D75" s="8">
        <f>C75-Deaths!C75</f>
        <v>9966</v>
      </c>
      <c r="E75" s="8">
        <f>D75-Deaths!D75</f>
        <v>9939</v>
      </c>
      <c r="F75" s="8">
        <f>E75-Deaths!E75</f>
        <v>9911</v>
      </c>
      <c r="G75" s="8">
        <f>F75-Deaths!F75</f>
        <v>9888</v>
      </c>
      <c r="H75" s="8">
        <f>G75-Deaths!G75</f>
        <v>9862</v>
      </c>
      <c r="I75" s="8">
        <f>H75-Deaths!H75</f>
        <v>9828</v>
      </c>
      <c r="J75" s="8">
        <f>I75-Deaths!I75</f>
        <v>9801</v>
      </c>
      <c r="K75" s="8">
        <f>J75-Deaths!J75</f>
        <v>9767</v>
      </c>
      <c r="L75" s="8">
        <f>K75-Deaths!K75</f>
        <v>9738</v>
      </c>
      <c r="M75" s="8">
        <f>L75-Deaths!L75</f>
        <v>9702</v>
      </c>
      <c r="N75" s="8">
        <f>M75-Deaths!M75</f>
        <v>9665</v>
      </c>
      <c r="O75" s="8">
        <f>N75-Deaths!N75</f>
        <v>9618</v>
      </c>
      <c r="P75" s="8">
        <f>O75-Deaths!O75</f>
        <v>9570</v>
      </c>
      <c r="Q75" s="8">
        <f>P75-Deaths!P75</f>
        <v>9518</v>
      </c>
      <c r="R75" s="8">
        <f>Q75-Deaths!Q75</f>
        <v>9454</v>
      </c>
      <c r="S75" s="8">
        <f>R75-Deaths!R75</f>
        <v>9400</v>
      </c>
      <c r="T75" s="8">
        <f>S75-Deaths!S75</f>
        <v>9328</v>
      </c>
      <c r="U75" s="8">
        <f>T75-Deaths!T75</f>
        <v>9266</v>
      </c>
      <c r="V75" s="8">
        <f>U75-Deaths!U75</f>
        <v>9200</v>
      </c>
      <c r="W75" s="8">
        <f>V75-Deaths!V75</f>
        <v>9125</v>
      </c>
      <c r="X75" s="8">
        <f>W75-Deaths!W75</f>
        <v>9033</v>
      </c>
      <c r="Y75" s="8">
        <f>X75-Deaths!X75</f>
        <v>8950</v>
      </c>
      <c r="Z75" s="8">
        <f>Y75-Deaths!Y75</f>
        <v>8847</v>
      </c>
      <c r="AA75" s="8">
        <f>Z75-Deaths!Z75</f>
        <v>8754</v>
      </c>
    </row>
    <row r="76" spans="1:27" x14ac:dyDescent="0.25">
      <c r="A76" s="1">
        <v>75</v>
      </c>
      <c r="B76" s="7">
        <f>'Inputs &amp; Outputs'!B$2</f>
        <v>10000</v>
      </c>
      <c r="C76" s="8">
        <f>B76-Deaths!B76</f>
        <v>9979</v>
      </c>
      <c r="D76" s="8">
        <f>C76-Deaths!C76</f>
        <v>9955</v>
      </c>
      <c r="E76" s="8">
        <f>D76-Deaths!D76</f>
        <v>9934</v>
      </c>
      <c r="F76" s="8">
        <f>E76-Deaths!E76</f>
        <v>9906</v>
      </c>
      <c r="G76" s="8">
        <f>F76-Deaths!F76</f>
        <v>9887</v>
      </c>
      <c r="H76" s="8">
        <f>G76-Deaths!G76</f>
        <v>9860</v>
      </c>
      <c r="I76" s="8">
        <f>H76-Deaths!H76</f>
        <v>9833</v>
      </c>
      <c r="J76" s="8">
        <f>I76-Deaths!I76</f>
        <v>9796</v>
      </c>
      <c r="K76" s="8">
        <f>J76-Deaths!J76</f>
        <v>9768</v>
      </c>
      <c r="L76" s="8">
        <f>K76-Deaths!K76</f>
        <v>9729</v>
      </c>
      <c r="M76" s="8">
        <f>L76-Deaths!L76</f>
        <v>9694</v>
      </c>
      <c r="N76" s="8">
        <f>M76-Deaths!M76</f>
        <v>9657</v>
      </c>
      <c r="O76" s="8">
        <f>N76-Deaths!N76</f>
        <v>9615</v>
      </c>
      <c r="P76" s="8">
        <f>O76-Deaths!O76</f>
        <v>9561</v>
      </c>
      <c r="Q76" s="8">
        <f>P76-Deaths!P76</f>
        <v>9507</v>
      </c>
      <c r="R76" s="8">
        <f>Q76-Deaths!Q76</f>
        <v>9456</v>
      </c>
      <c r="S76" s="8">
        <f>R76-Deaths!R76</f>
        <v>9394</v>
      </c>
      <c r="T76" s="8">
        <f>S76-Deaths!S76</f>
        <v>9318</v>
      </c>
      <c r="U76" s="8">
        <f>T76-Deaths!T76</f>
        <v>9240</v>
      </c>
      <c r="V76" s="8">
        <f>U76-Deaths!U76</f>
        <v>9164</v>
      </c>
      <c r="W76" s="8">
        <f>V76-Deaths!V76</f>
        <v>9078</v>
      </c>
      <c r="X76" s="8">
        <f>W76-Deaths!W76</f>
        <v>8997</v>
      </c>
      <c r="Y76" s="8">
        <f>X76-Deaths!X76</f>
        <v>8919</v>
      </c>
      <c r="Z76" s="8">
        <f>Y76-Deaths!Y76</f>
        <v>8822</v>
      </c>
      <c r="AA76" s="8">
        <f>Z76-Deaths!Z76</f>
        <v>8726</v>
      </c>
    </row>
    <row r="77" spans="1:27" x14ac:dyDescent="0.25">
      <c r="A77" s="1">
        <v>76</v>
      </c>
      <c r="B77" s="7">
        <f>'Inputs &amp; Outputs'!B$2</f>
        <v>10000</v>
      </c>
      <c r="C77" s="8">
        <f>B77-Deaths!B77</f>
        <v>9981</v>
      </c>
      <c r="D77" s="8">
        <f>C77-Deaths!C77</f>
        <v>9962</v>
      </c>
      <c r="E77" s="8">
        <f>D77-Deaths!D77</f>
        <v>9935</v>
      </c>
      <c r="F77" s="8">
        <f>E77-Deaths!E77</f>
        <v>9913</v>
      </c>
      <c r="G77" s="8">
        <f>F77-Deaths!F77</f>
        <v>9891</v>
      </c>
      <c r="H77" s="8">
        <f>G77-Deaths!G77</f>
        <v>9871</v>
      </c>
      <c r="I77" s="8">
        <f>H77-Deaths!H77</f>
        <v>9847</v>
      </c>
      <c r="J77" s="8">
        <f>I77-Deaths!I77</f>
        <v>9809</v>
      </c>
      <c r="K77" s="8">
        <f>J77-Deaths!J77</f>
        <v>9767</v>
      </c>
      <c r="L77" s="8">
        <f>K77-Deaths!K77</f>
        <v>9733</v>
      </c>
      <c r="M77" s="8">
        <f>L77-Deaths!L77</f>
        <v>9692</v>
      </c>
      <c r="N77" s="8">
        <f>M77-Deaths!M77</f>
        <v>9645</v>
      </c>
      <c r="O77" s="8">
        <f>N77-Deaths!N77</f>
        <v>9589</v>
      </c>
      <c r="P77" s="8">
        <f>O77-Deaths!O77</f>
        <v>9542</v>
      </c>
      <c r="Q77" s="8">
        <f>P77-Deaths!P77</f>
        <v>9492</v>
      </c>
      <c r="R77" s="8">
        <f>Q77-Deaths!Q77</f>
        <v>9444</v>
      </c>
      <c r="S77" s="8">
        <f>R77-Deaths!R77</f>
        <v>9387</v>
      </c>
      <c r="T77" s="8">
        <f>S77-Deaths!S77</f>
        <v>9319</v>
      </c>
      <c r="U77" s="8">
        <f>T77-Deaths!T77</f>
        <v>9261</v>
      </c>
      <c r="V77" s="8">
        <f>U77-Deaths!U77</f>
        <v>9195</v>
      </c>
      <c r="W77" s="8">
        <f>V77-Deaths!V77</f>
        <v>9126</v>
      </c>
      <c r="X77" s="8">
        <f>W77-Deaths!W77</f>
        <v>9050</v>
      </c>
      <c r="Y77" s="8">
        <f>X77-Deaths!X77</f>
        <v>8974</v>
      </c>
      <c r="Z77" s="8">
        <f>Y77-Deaths!Y77</f>
        <v>8878</v>
      </c>
      <c r="AA77" s="8">
        <f>Z77-Deaths!Z77</f>
        <v>8769</v>
      </c>
    </row>
    <row r="78" spans="1:27" x14ac:dyDescent="0.25">
      <c r="A78" s="1">
        <v>77</v>
      </c>
      <c r="B78" s="7">
        <f>'Inputs &amp; Outputs'!B$2</f>
        <v>10000</v>
      </c>
      <c r="C78" s="8">
        <f>B78-Deaths!B78</f>
        <v>9972</v>
      </c>
      <c r="D78" s="8">
        <f>C78-Deaths!C78</f>
        <v>9955</v>
      </c>
      <c r="E78" s="8">
        <f>D78-Deaths!D78</f>
        <v>9938</v>
      </c>
      <c r="F78" s="8">
        <f>E78-Deaths!E78</f>
        <v>9919</v>
      </c>
      <c r="G78" s="8">
        <f>F78-Deaths!F78</f>
        <v>9893</v>
      </c>
      <c r="H78" s="8">
        <f>G78-Deaths!G78</f>
        <v>9858</v>
      </c>
      <c r="I78" s="8">
        <f>H78-Deaths!H78</f>
        <v>9835</v>
      </c>
      <c r="J78" s="8">
        <f>I78-Deaths!I78</f>
        <v>9809</v>
      </c>
      <c r="K78" s="8">
        <f>J78-Deaths!J78</f>
        <v>9782</v>
      </c>
      <c r="L78" s="8">
        <f>K78-Deaths!K78</f>
        <v>9745</v>
      </c>
      <c r="M78" s="8">
        <f>L78-Deaths!L78</f>
        <v>9712</v>
      </c>
      <c r="N78" s="8">
        <f>M78-Deaths!M78</f>
        <v>9670</v>
      </c>
      <c r="O78" s="8">
        <f>N78-Deaths!N78</f>
        <v>9625</v>
      </c>
      <c r="P78" s="8">
        <f>O78-Deaths!O78</f>
        <v>9587</v>
      </c>
      <c r="Q78" s="8">
        <f>P78-Deaths!P78</f>
        <v>9534</v>
      </c>
      <c r="R78" s="8">
        <f>Q78-Deaths!Q78</f>
        <v>9486</v>
      </c>
      <c r="S78" s="8">
        <f>R78-Deaths!R78</f>
        <v>9432</v>
      </c>
      <c r="T78" s="8">
        <f>S78-Deaths!S78</f>
        <v>9368</v>
      </c>
      <c r="U78" s="8">
        <f>T78-Deaths!T78</f>
        <v>9302</v>
      </c>
      <c r="V78" s="8">
        <f>U78-Deaths!U78</f>
        <v>9236</v>
      </c>
      <c r="W78" s="8">
        <f>V78-Deaths!V78</f>
        <v>9149</v>
      </c>
      <c r="X78" s="8">
        <f>W78-Deaths!W78</f>
        <v>9072</v>
      </c>
      <c r="Y78" s="8">
        <f>X78-Deaths!X78</f>
        <v>8993</v>
      </c>
      <c r="Z78" s="8">
        <f>Y78-Deaths!Y78</f>
        <v>8910</v>
      </c>
      <c r="AA78" s="8">
        <f>Z78-Deaths!Z78</f>
        <v>8806</v>
      </c>
    </row>
    <row r="79" spans="1:27" x14ac:dyDescent="0.25">
      <c r="A79" s="1">
        <v>78</v>
      </c>
      <c r="B79" s="7">
        <f>'Inputs &amp; Outputs'!B$2</f>
        <v>10000</v>
      </c>
      <c r="C79" s="8">
        <f>B79-Deaths!B79</f>
        <v>9970</v>
      </c>
      <c r="D79" s="8">
        <f>C79-Deaths!C79</f>
        <v>9950</v>
      </c>
      <c r="E79" s="8">
        <f>D79-Deaths!D79</f>
        <v>9940</v>
      </c>
      <c r="F79" s="8">
        <f>E79-Deaths!E79</f>
        <v>9923</v>
      </c>
      <c r="G79" s="8">
        <f>F79-Deaths!F79</f>
        <v>9895</v>
      </c>
      <c r="H79" s="8">
        <f>G79-Deaths!G79</f>
        <v>9863</v>
      </c>
      <c r="I79" s="8">
        <f>H79-Deaths!H79</f>
        <v>9840</v>
      </c>
      <c r="J79" s="8">
        <f>I79-Deaths!I79</f>
        <v>9815</v>
      </c>
      <c r="K79" s="8">
        <f>J79-Deaths!J79</f>
        <v>9792</v>
      </c>
      <c r="L79" s="8">
        <f>K79-Deaths!K79</f>
        <v>9761</v>
      </c>
      <c r="M79" s="8">
        <f>L79-Deaths!L79</f>
        <v>9731</v>
      </c>
      <c r="N79" s="8">
        <f>M79-Deaths!M79</f>
        <v>9694</v>
      </c>
      <c r="O79" s="8">
        <f>N79-Deaths!N79</f>
        <v>9651</v>
      </c>
      <c r="P79" s="8">
        <f>O79-Deaths!O79</f>
        <v>9593</v>
      </c>
      <c r="Q79" s="8">
        <f>P79-Deaths!P79</f>
        <v>9533</v>
      </c>
      <c r="R79" s="8">
        <f>Q79-Deaths!Q79</f>
        <v>9489</v>
      </c>
      <c r="S79" s="8">
        <f>R79-Deaths!R79</f>
        <v>9431</v>
      </c>
      <c r="T79" s="8">
        <f>S79-Deaths!S79</f>
        <v>9372</v>
      </c>
      <c r="U79" s="8">
        <f>T79-Deaths!T79</f>
        <v>9299</v>
      </c>
      <c r="V79" s="8">
        <f>U79-Deaths!U79</f>
        <v>9227</v>
      </c>
      <c r="W79" s="8">
        <f>V79-Deaths!V79</f>
        <v>9142</v>
      </c>
      <c r="X79" s="8">
        <f>W79-Deaths!W79</f>
        <v>9060</v>
      </c>
      <c r="Y79" s="8">
        <f>X79-Deaths!X79</f>
        <v>8967</v>
      </c>
      <c r="Z79" s="8">
        <f>Y79-Deaths!Y79</f>
        <v>8852</v>
      </c>
      <c r="AA79" s="8">
        <f>Z79-Deaths!Z79</f>
        <v>8741</v>
      </c>
    </row>
    <row r="80" spans="1:27" x14ac:dyDescent="0.25">
      <c r="A80" s="1">
        <v>79</v>
      </c>
      <c r="B80" s="7">
        <f>'Inputs &amp; Outputs'!B$2</f>
        <v>10000</v>
      </c>
      <c r="C80" s="8">
        <f>B80-Deaths!B80</f>
        <v>9982</v>
      </c>
      <c r="D80" s="8">
        <f>C80-Deaths!C80</f>
        <v>9959</v>
      </c>
      <c r="E80" s="8">
        <f>D80-Deaths!D80</f>
        <v>9944</v>
      </c>
      <c r="F80" s="8">
        <f>E80-Deaths!E80</f>
        <v>9920</v>
      </c>
      <c r="G80" s="8">
        <f>F80-Deaths!F80</f>
        <v>9901</v>
      </c>
      <c r="H80" s="8">
        <f>G80-Deaths!G80</f>
        <v>9874</v>
      </c>
      <c r="I80" s="8">
        <f>H80-Deaths!H80</f>
        <v>9842</v>
      </c>
      <c r="J80" s="8">
        <f>I80-Deaths!I80</f>
        <v>9812</v>
      </c>
      <c r="K80" s="8">
        <f>J80-Deaths!J80</f>
        <v>9790</v>
      </c>
      <c r="L80" s="8">
        <f>K80-Deaths!K80</f>
        <v>9752</v>
      </c>
      <c r="M80" s="8">
        <f>L80-Deaths!L80</f>
        <v>9709</v>
      </c>
      <c r="N80" s="8">
        <f>M80-Deaths!M80</f>
        <v>9659</v>
      </c>
      <c r="O80" s="8">
        <f>N80-Deaths!N80</f>
        <v>9609</v>
      </c>
      <c r="P80" s="8">
        <f>O80-Deaths!O80</f>
        <v>9566</v>
      </c>
      <c r="Q80" s="8">
        <f>P80-Deaths!P80</f>
        <v>9512</v>
      </c>
      <c r="R80" s="8">
        <f>Q80-Deaths!Q80</f>
        <v>9474</v>
      </c>
      <c r="S80" s="8">
        <f>R80-Deaths!R80</f>
        <v>9418</v>
      </c>
      <c r="T80" s="8">
        <f>S80-Deaths!S80</f>
        <v>9358</v>
      </c>
      <c r="U80" s="8">
        <f>T80-Deaths!T80</f>
        <v>9307</v>
      </c>
      <c r="V80" s="8">
        <f>U80-Deaths!U80</f>
        <v>9235</v>
      </c>
      <c r="W80" s="8">
        <f>V80-Deaths!V80</f>
        <v>9153</v>
      </c>
      <c r="X80" s="8">
        <f>W80-Deaths!W80</f>
        <v>9078</v>
      </c>
      <c r="Y80" s="8">
        <f>X80-Deaths!X80</f>
        <v>8984</v>
      </c>
      <c r="Z80" s="8">
        <f>Y80-Deaths!Y80</f>
        <v>8888</v>
      </c>
      <c r="AA80" s="8">
        <f>Z80-Deaths!Z80</f>
        <v>8806</v>
      </c>
    </row>
    <row r="81" spans="1:27" x14ac:dyDescent="0.25">
      <c r="A81" s="1">
        <v>80</v>
      </c>
      <c r="B81" s="7">
        <f>'Inputs &amp; Outputs'!B$2</f>
        <v>10000</v>
      </c>
      <c r="C81" s="8">
        <f>B81-Deaths!B81</f>
        <v>9979</v>
      </c>
      <c r="D81" s="8">
        <f>C81-Deaths!C81</f>
        <v>9962</v>
      </c>
      <c r="E81" s="8">
        <f>D81-Deaths!D81</f>
        <v>9938</v>
      </c>
      <c r="F81" s="8">
        <f>E81-Deaths!E81</f>
        <v>9917</v>
      </c>
      <c r="G81" s="8">
        <f>F81-Deaths!F81</f>
        <v>9889</v>
      </c>
      <c r="H81" s="8">
        <f>G81-Deaths!G81</f>
        <v>9865</v>
      </c>
      <c r="I81" s="8">
        <f>H81-Deaths!H81</f>
        <v>9835</v>
      </c>
      <c r="J81" s="8">
        <f>I81-Deaths!I81</f>
        <v>9802</v>
      </c>
      <c r="K81" s="8">
        <f>J81-Deaths!J81</f>
        <v>9781</v>
      </c>
      <c r="L81" s="8">
        <f>K81-Deaths!K81</f>
        <v>9743</v>
      </c>
      <c r="M81" s="8">
        <f>L81-Deaths!L81</f>
        <v>9723</v>
      </c>
      <c r="N81" s="8">
        <f>M81-Deaths!M81</f>
        <v>9686</v>
      </c>
      <c r="O81" s="8">
        <f>N81-Deaths!N81</f>
        <v>9642</v>
      </c>
      <c r="P81" s="8">
        <f>O81-Deaths!O81</f>
        <v>9600</v>
      </c>
      <c r="Q81" s="8">
        <f>P81-Deaths!P81</f>
        <v>9548</v>
      </c>
      <c r="R81" s="8">
        <f>Q81-Deaths!Q81</f>
        <v>9483</v>
      </c>
      <c r="S81" s="8">
        <f>R81-Deaths!R81</f>
        <v>9428</v>
      </c>
      <c r="T81" s="8">
        <f>S81-Deaths!S81</f>
        <v>9364</v>
      </c>
      <c r="U81" s="8">
        <f>T81-Deaths!T81</f>
        <v>9294</v>
      </c>
      <c r="V81" s="8">
        <f>U81-Deaths!U81</f>
        <v>9224</v>
      </c>
      <c r="W81" s="8">
        <f>V81-Deaths!V81</f>
        <v>9146</v>
      </c>
      <c r="X81" s="8">
        <f>W81-Deaths!W81</f>
        <v>9066</v>
      </c>
      <c r="Y81" s="8">
        <f>X81-Deaths!X81</f>
        <v>8982</v>
      </c>
      <c r="Z81" s="8">
        <f>Y81-Deaths!Y81</f>
        <v>8877</v>
      </c>
      <c r="AA81" s="8">
        <f>Z81-Deaths!Z81</f>
        <v>8782</v>
      </c>
    </row>
    <row r="82" spans="1:27" x14ac:dyDescent="0.25">
      <c r="A82" s="1">
        <v>81</v>
      </c>
      <c r="B82" s="7">
        <f>'Inputs &amp; Outputs'!B$2</f>
        <v>10000</v>
      </c>
      <c r="C82" s="8">
        <f>B82-Deaths!B82</f>
        <v>9988</v>
      </c>
      <c r="D82" s="8">
        <f>C82-Deaths!C82</f>
        <v>9965</v>
      </c>
      <c r="E82" s="8">
        <f>D82-Deaths!D82</f>
        <v>9947</v>
      </c>
      <c r="F82" s="8">
        <f>E82-Deaths!E82</f>
        <v>9922</v>
      </c>
      <c r="G82" s="8">
        <f>F82-Deaths!F82</f>
        <v>9903</v>
      </c>
      <c r="H82" s="8">
        <f>G82-Deaths!G82</f>
        <v>9862</v>
      </c>
      <c r="I82" s="8">
        <f>H82-Deaths!H82</f>
        <v>9852</v>
      </c>
      <c r="J82" s="8">
        <f>I82-Deaths!I82</f>
        <v>9816</v>
      </c>
      <c r="K82" s="8">
        <f>J82-Deaths!J82</f>
        <v>9777</v>
      </c>
      <c r="L82" s="8">
        <f>K82-Deaths!K82</f>
        <v>9731</v>
      </c>
      <c r="M82" s="8">
        <f>L82-Deaths!L82</f>
        <v>9697</v>
      </c>
      <c r="N82" s="8">
        <f>M82-Deaths!M82</f>
        <v>9658</v>
      </c>
      <c r="O82" s="8">
        <f>N82-Deaths!N82</f>
        <v>9622</v>
      </c>
      <c r="P82" s="8">
        <f>O82-Deaths!O82</f>
        <v>9583</v>
      </c>
      <c r="Q82" s="8">
        <f>P82-Deaths!P82</f>
        <v>9534</v>
      </c>
      <c r="R82" s="8">
        <f>Q82-Deaths!Q82</f>
        <v>9479</v>
      </c>
      <c r="S82" s="8">
        <f>R82-Deaths!R82</f>
        <v>9428</v>
      </c>
      <c r="T82" s="8">
        <f>S82-Deaths!S82</f>
        <v>9367</v>
      </c>
      <c r="U82" s="8">
        <f>T82-Deaths!T82</f>
        <v>9304</v>
      </c>
      <c r="V82" s="8">
        <f>U82-Deaths!U82</f>
        <v>9241</v>
      </c>
      <c r="W82" s="8">
        <f>V82-Deaths!V82</f>
        <v>9175</v>
      </c>
      <c r="X82" s="8">
        <f>W82-Deaths!W82</f>
        <v>9085</v>
      </c>
      <c r="Y82" s="8">
        <f>X82-Deaths!X82</f>
        <v>8979</v>
      </c>
      <c r="Z82" s="8">
        <f>Y82-Deaths!Y82</f>
        <v>8890</v>
      </c>
      <c r="AA82" s="8">
        <f>Z82-Deaths!Z82</f>
        <v>8785</v>
      </c>
    </row>
    <row r="83" spans="1:27" x14ac:dyDescent="0.25">
      <c r="A83" s="1">
        <v>82</v>
      </c>
      <c r="B83" s="7">
        <f>'Inputs &amp; Outputs'!B$2</f>
        <v>10000</v>
      </c>
      <c r="C83" s="8">
        <f>B83-Deaths!B83</f>
        <v>9980</v>
      </c>
      <c r="D83" s="8">
        <f>C83-Deaths!C83</f>
        <v>9961</v>
      </c>
      <c r="E83" s="8">
        <f>D83-Deaths!D83</f>
        <v>9938</v>
      </c>
      <c r="F83" s="8">
        <f>E83-Deaths!E83</f>
        <v>9919</v>
      </c>
      <c r="G83" s="8">
        <f>F83-Deaths!F83</f>
        <v>9891</v>
      </c>
      <c r="H83" s="8">
        <f>G83-Deaths!G83</f>
        <v>9861</v>
      </c>
      <c r="I83" s="8">
        <f>H83-Deaths!H83</f>
        <v>9834</v>
      </c>
      <c r="J83" s="8">
        <f>I83-Deaths!I83</f>
        <v>9802</v>
      </c>
      <c r="K83" s="8">
        <f>J83-Deaths!J83</f>
        <v>9762</v>
      </c>
      <c r="L83" s="8">
        <f>K83-Deaths!K83</f>
        <v>9721</v>
      </c>
      <c r="M83" s="8">
        <f>L83-Deaths!L83</f>
        <v>9682</v>
      </c>
      <c r="N83" s="8">
        <f>M83-Deaths!M83</f>
        <v>9637</v>
      </c>
      <c r="O83" s="8">
        <f>N83-Deaths!N83</f>
        <v>9592</v>
      </c>
      <c r="P83" s="8">
        <f>O83-Deaths!O83</f>
        <v>9521</v>
      </c>
      <c r="Q83" s="8">
        <f>P83-Deaths!P83</f>
        <v>9473</v>
      </c>
      <c r="R83" s="8">
        <f>Q83-Deaths!Q83</f>
        <v>9415</v>
      </c>
      <c r="S83" s="8">
        <f>R83-Deaths!R83</f>
        <v>9364</v>
      </c>
      <c r="T83" s="8">
        <f>S83-Deaths!S83</f>
        <v>9298</v>
      </c>
      <c r="U83" s="8">
        <f>T83-Deaths!T83</f>
        <v>9241</v>
      </c>
      <c r="V83" s="8">
        <f>U83-Deaths!U83</f>
        <v>9167</v>
      </c>
      <c r="W83" s="8">
        <f>V83-Deaths!V83</f>
        <v>9091</v>
      </c>
      <c r="X83" s="8">
        <f>W83-Deaths!W83</f>
        <v>9011</v>
      </c>
      <c r="Y83" s="8">
        <f>X83-Deaths!X83</f>
        <v>8925</v>
      </c>
      <c r="Z83" s="8">
        <f>Y83-Deaths!Y83</f>
        <v>8845</v>
      </c>
      <c r="AA83" s="8">
        <f>Z83-Deaths!Z83</f>
        <v>8742</v>
      </c>
    </row>
    <row r="84" spans="1:27" x14ac:dyDescent="0.25">
      <c r="A84" s="1">
        <v>83</v>
      </c>
      <c r="B84" s="7">
        <f>'Inputs &amp; Outputs'!B$2</f>
        <v>10000</v>
      </c>
      <c r="C84" s="8">
        <f>B84-Deaths!B84</f>
        <v>9985</v>
      </c>
      <c r="D84" s="8">
        <f>C84-Deaths!C84</f>
        <v>9963</v>
      </c>
      <c r="E84" s="8">
        <f>D84-Deaths!D84</f>
        <v>9936</v>
      </c>
      <c r="F84" s="8">
        <f>E84-Deaths!E84</f>
        <v>9910</v>
      </c>
      <c r="G84" s="8">
        <f>F84-Deaths!F84</f>
        <v>9888</v>
      </c>
      <c r="H84" s="8">
        <f>G84-Deaths!G84</f>
        <v>9859</v>
      </c>
      <c r="I84" s="8">
        <f>H84-Deaths!H84</f>
        <v>9837</v>
      </c>
      <c r="J84" s="8">
        <f>I84-Deaths!I84</f>
        <v>9805</v>
      </c>
      <c r="K84" s="8">
        <f>J84-Deaths!J84</f>
        <v>9780</v>
      </c>
      <c r="L84" s="8">
        <f>K84-Deaths!K84</f>
        <v>9742</v>
      </c>
      <c r="M84" s="8">
        <f>L84-Deaths!L84</f>
        <v>9708</v>
      </c>
      <c r="N84" s="8">
        <f>M84-Deaths!M84</f>
        <v>9657</v>
      </c>
      <c r="O84" s="8">
        <f>N84-Deaths!N84</f>
        <v>9610</v>
      </c>
      <c r="P84" s="8">
        <f>O84-Deaths!O84</f>
        <v>9566</v>
      </c>
      <c r="Q84" s="8">
        <f>P84-Deaths!P84</f>
        <v>9527</v>
      </c>
      <c r="R84" s="8">
        <f>Q84-Deaths!Q84</f>
        <v>9464</v>
      </c>
      <c r="S84" s="8">
        <f>R84-Deaths!R84</f>
        <v>9400</v>
      </c>
      <c r="T84" s="8">
        <f>S84-Deaths!S84</f>
        <v>9345</v>
      </c>
      <c r="U84" s="8">
        <f>T84-Deaths!T84</f>
        <v>9288</v>
      </c>
      <c r="V84" s="8">
        <f>U84-Deaths!U84</f>
        <v>9222</v>
      </c>
      <c r="W84" s="8">
        <f>V84-Deaths!V84</f>
        <v>9135</v>
      </c>
      <c r="X84" s="8">
        <f>W84-Deaths!W84</f>
        <v>9059</v>
      </c>
      <c r="Y84" s="8">
        <f>X84-Deaths!X84</f>
        <v>8964</v>
      </c>
      <c r="Z84" s="8">
        <f>Y84-Deaths!Y84</f>
        <v>8890</v>
      </c>
      <c r="AA84" s="8">
        <f>Z84-Deaths!Z84</f>
        <v>8785</v>
      </c>
    </row>
    <row r="85" spans="1:27" x14ac:dyDescent="0.25">
      <c r="A85" s="1">
        <v>84</v>
      </c>
      <c r="B85" s="7">
        <f>'Inputs &amp; Outputs'!B$2</f>
        <v>10000</v>
      </c>
      <c r="C85" s="8">
        <f>B85-Deaths!B85</f>
        <v>9983</v>
      </c>
      <c r="D85" s="8">
        <f>C85-Deaths!C85</f>
        <v>9960</v>
      </c>
      <c r="E85" s="8">
        <f>D85-Deaths!D85</f>
        <v>9936</v>
      </c>
      <c r="F85" s="8">
        <f>E85-Deaths!E85</f>
        <v>9912</v>
      </c>
      <c r="G85" s="8">
        <f>F85-Deaths!F85</f>
        <v>9884</v>
      </c>
      <c r="H85" s="8">
        <f>G85-Deaths!G85</f>
        <v>9859</v>
      </c>
      <c r="I85" s="8">
        <f>H85-Deaths!H85</f>
        <v>9834</v>
      </c>
      <c r="J85" s="8">
        <f>I85-Deaths!I85</f>
        <v>9800</v>
      </c>
      <c r="K85" s="8">
        <f>J85-Deaths!J85</f>
        <v>9787</v>
      </c>
      <c r="L85" s="8">
        <f>K85-Deaths!K85</f>
        <v>9754</v>
      </c>
      <c r="M85" s="8">
        <f>L85-Deaths!L85</f>
        <v>9716</v>
      </c>
      <c r="N85" s="8">
        <f>M85-Deaths!M85</f>
        <v>9687</v>
      </c>
      <c r="O85" s="8">
        <f>N85-Deaths!N85</f>
        <v>9643</v>
      </c>
      <c r="P85" s="8">
        <f>O85-Deaths!O85</f>
        <v>9590</v>
      </c>
      <c r="Q85" s="8">
        <f>P85-Deaths!P85</f>
        <v>9542</v>
      </c>
      <c r="R85" s="8">
        <f>Q85-Deaths!Q85</f>
        <v>9478</v>
      </c>
      <c r="S85" s="8">
        <f>R85-Deaths!R85</f>
        <v>9421</v>
      </c>
      <c r="T85" s="8">
        <f>S85-Deaths!S85</f>
        <v>9355</v>
      </c>
      <c r="U85" s="8">
        <f>T85-Deaths!T85</f>
        <v>9297</v>
      </c>
      <c r="V85" s="8">
        <f>U85-Deaths!U85</f>
        <v>9222</v>
      </c>
      <c r="W85" s="8">
        <f>V85-Deaths!V85</f>
        <v>9141</v>
      </c>
      <c r="X85" s="8">
        <f>W85-Deaths!W85</f>
        <v>9046</v>
      </c>
      <c r="Y85" s="8">
        <f>X85-Deaths!X85</f>
        <v>8946</v>
      </c>
      <c r="Z85" s="8">
        <f>Y85-Deaths!Y85</f>
        <v>8868</v>
      </c>
      <c r="AA85" s="8">
        <f>Z85-Deaths!Z85</f>
        <v>8767</v>
      </c>
    </row>
    <row r="86" spans="1:27" x14ac:dyDescent="0.25">
      <c r="A86" s="1">
        <v>85</v>
      </c>
      <c r="B86" s="7">
        <f>'Inputs &amp; Outputs'!B$2</f>
        <v>10000</v>
      </c>
      <c r="C86" s="8">
        <f>B86-Deaths!B86</f>
        <v>9978</v>
      </c>
      <c r="D86" s="8">
        <f>C86-Deaths!C86</f>
        <v>9948</v>
      </c>
      <c r="E86" s="8">
        <f>D86-Deaths!D86</f>
        <v>9928</v>
      </c>
      <c r="F86" s="8">
        <f>E86-Deaths!E86</f>
        <v>9901</v>
      </c>
      <c r="G86" s="8">
        <f>F86-Deaths!F86</f>
        <v>9883</v>
      </c>
      <c r="H86" s="8">
        <f>G86-Deaths!G86</f>
        <v>9858</v>
      </c>
      <c r="I86" s="8">
        <f>H86-Deaths!H86</f>
        <v>9832</v>
      </c>
      <c r="J86" s="8">
        <f>I86-Deaths!I86</f>
        <v>9799</v>
      </c>
      <c r="K86" s="8">
        <f>J86-Deaths!J86</f>
        <v>9759</v>
      </c>
      <c r="L86" s="8">
        <f>K86-Deaths!K86</f>
        <v>9716</v>
      </c>
      <c r="M86" s="8">
        <f>L86-Deaths!L86</f>
        <v>9692</v>
      </c>
      <c r="N86" s="8">
        <f>M86-Deaths!M86</f>
        <v>9660</v>
      </c>
      <c r="O86" s="8">
        <f>N86-Deaths!N86</f>
        <v>9619</v>
      </c>
      <c r="P86" s="8">
        <f>O86-Deaths!O86</f>
        <v>9564</v>
      </c>
      <c r="Q86" s="8">
        <f>P86-Deaths!P86</f>
        <v>9513</v>
      </c>
      <c r="R86" s="8">
        <f>Q86-Deaths!Q86</f>
        <v>9441</v>
      </c>
      <c r="S86" s="8">
        <f>R86-Deaths!R86</f>
        <v>9388</v>
      </c>
      <c r="T86" s="8">
        <f>S86-Deaths!S86</f>
        <v>9322</v>
      </c>
      <c r="U86" s="8">
        <f>T86-Deaths!T86</f>
        <v>9255</v>
      </c>
      <c r="V86" s="8">
        <f>U86-Deaths!U86</f>
        <v>9187</v>
      </c>
      <c r="W86" s="8">
        <f>V86-Deaths!V86</f>
        <v>9114</v>
      </c>
      <c r="X86" s="8">
        <f>W86-Deaths!W86</f>
        <v>9029</v>
      </c>
      <c r="Y86" s="8">
        <f>X86-Deaths!X86</f>
        <v>8925</v>
      </c>
      <c r="Z86" s="8">
        <f>Y86-Deaths!Y86</f>
        <v>8826</v>
      </c>
      <c r="AA86" s="8">
        <f>Z86-Deaths!Z86</f>
        <v>8736</v>
      </c>
    </row>
    <row r="87" spans="1:27" x14ac:dyDescent="0.25">
      <c r="A87" s="1">
        <v>86</v>
      </c>
      <c r="B87" s="7">
        <f>'Inputs &amp; Outputs'!B$2</f>
        <v>10000</v>
      </c>
      <c r="C87" s="8">
        <f>B87-Deaths!B87</f>
        <v>9989</v>
      </c>
      <c r="D87" s="8">
        <f>C87-Deaths!C87</f>
        <v>9972</v>
      </c>
      <c r="E87" s="8">
        <f>D87-Deaths!D87</f>
        <v>9949</v>
      </c>
      <c r="F87" s="8">
        <f>E87-Deaths!E87</f>
        <v>9932</v>
      </c>
      <c r="G87" s="8">
        <f>F87-Deaths!F87</f>
        <v>9905</v>
      </c>
      <c r="H87" s="8">
        <f>G87-Deaths!G87</f>
        <v>9872</v>
      </c>
      <c r="I87" s="8">
        <f>H87-Deaths!H87</f>
        <v>9851</v>
      </c>
      <c r="J87" s="8">
        <f>I87-Deaths!I87</f>
        <v>9824</v>
      </c>
      <c r="K87" s="8">
        <f>J87-Deaths!J87</f>
        <v>9794</v>
      </c>
      <c r="L87" s="8">
        <f>K87-Deaths!K87</f>
        <v>9761</v>
      </c>
      <c r="M87" s="8">
        <f>L87-Deaths!L87</f>
        <v>9711</v>
      </c>
      <c r="N87" s="8">
        <f>M87-Deaths!M87</f>
        <v>9665</v>
      </c>
      <c r="O87" s="8">
        <f>N87-Deaths!N87</f>
        <v>9617</v>
      </c>
      <c r="P87" s="8">
        <f>O87-Deaths!O87</f>
        <v>9565</v>
      </c>
      <c r="Q87" s="8">
        <f>P87-Deaths!P87</f>
        <v>9505</v>
      </c>
      <c r="R87" s="8">
        <f>Q87-Deaths!Q87</f>
        <v>9453</v>
      </c>
      <c r="S87" s="8">
        <f>R87-Deaths!R87</f>
        <v>9404</v>
      </c>
      <c r="T87" s="8">
        <f>S87-Deaths!S87</f>
        <v>9348</v>
      </c>
      <c r="U87" s="8">
        <f>T87-Deaths!T87</f>
        <v>9290</v>
      </c>
      <c r="V87" s="8">
        <f>U87-Deaths!U87</f>
        <v>9226</v>
      </c>
      <c r="W87" s="8">
        <f>V87-Deaths!V87</f>
        <v>9145</v>
      </c>
      <c r="X87" s="8">
        <f>W87-Deaths!W87</f>
        <v>9038</v>
      </c>
      <c r="Y87" s="8">
        <f>X87-Deaths!X87</f>
        <v>8955</v>
      </c>
      <c r="Z87" s="8">
        <f>Y87-Deaths!Y87</f>
        <v>8866</v>
      </c>
      <c r="AA87" s="8">
        <f>Z87-Deaths!Z87</f>
        <v>8763</v>
      </c>
    </row>
    <row r="88" spans="1:27" x14ac:dyDescent="0.25">
      <c r="A88" s="1">
        <v>87</v>
      </c>
      <c r="B88" s="7">
        <f>'Inputs &amp; Outputs'!B$2</f>
        <v>10000</v>
      </c>
      <c r="C88" s="8">
        <f>B88-Deaths!B88</f>
        <v>9979</v>
      </c>
      <c r="D88" s="8">
        <f>C88-Deaths!C88</f>
        <v>9956</v>
      </c>
      <c r="E88" s="8">
        <f>D88-Deaths!D88</f>
        <v>9946</v>
      </c>
      <c r="F88" s="8">
        <f>E88-Deaths!E88</f>
        <v>9922</v>
      </c>
      <c r="G88" s="8">
        <f>F88-Deaths!F88</f>
        <v>9900</v>
      </c>
      <c r="H88" s="8">
        <f>G88-Deaths!G88</f>
        <v>9879</v>
      </c>
      <c r="I88" s="8">
        <f>H88-Deaths!H88</f>
        <v>9849</v>
      </c>
      <c r="J88" s="8">
        <f>I88-Deaths!I88</f>
        <v>9818</v>
      </c>
      <c r="K88" s="8">
        <f>J88-Deaths!J88</f>
        <v>9778</v>
      </c>
      <c r="L88" s="8">
        <f>K88-Deaths!K88</f>
        <v>9739</v>
      </c>
      <c r="M88" s="8">
        <f>L88-Deaths!L88</f>
        <v>9698</v>
      </c>
      <c r="N88" s="8">
        <f>M88-Deaths!M88</f>
        <v>9652</v>
      </c>
      <c r="O88" s="8">
        <f>N88-Deaths!N88</f>
        <v>9607</v>
      </c>
      <c r="P88" s="8">
        <f>O88-Deaths!O88</f>
        <v>9557</v>
      </c>
      <c r="Q88" s="8">
        <f>P88-Deaths!P88</f>
        <v>9501</v>
      </c>
      <c r="R88" s="8">
        <f>Q88-Deaths!Q88</f>
        <v>9439</v>
      </c>
      <c r="S88" s="8">
        <f>R88-Deaths!R88</f>
        <v>9369</v>
      </c>
      <c r="T88" s="8">
        <f>S88-Deaths!S88</f>
        <v>9319</v>
      </c>
      <c r="U88" s="8">
        <f>T88-Deaths!T88</f>
        <v>9253</v>
      </c>
      <c r="V88" s="8">
        <f>U88-Deaths!U88</f>
        <v>9181</v>
      </c>
      <c r="W88" s="8">
        <f>V88-Deaths!V88</f>
        <v>9092</v>
      </c>
      <c r="X88" s="8">
        <f>W88-Deaths!W88</f>
        <v>9003</v>
      </c>
      <c r="Y88" s="8">
        <f>X88-Deaths!X88</f>
        <v>8922</v>
      </c>
      <c r="Z88" s="8">
        <f>Y88-Deaths!Y88</f>
        <v>8816</v>
      </c>
      <c r="AA88" s="8">
        <f>Z88-Deaths!Z88</f>
        <v>8710</v>
      </c>
    </row>
    <row r="89" spans="1:27" x14ac:dyDescent="0.25">
      <c r="A89" s="1">
        <v>88</v>
      </c>
      <c r="B89" s="7">
        <f>'Inputs &amp; Outputs'!B$2</f>
        <v>10000</v>
      </c>
      <c r="C89" s="8">
        <f>B89-Deaths!B89</f>
        <v>9977</v>
      </c>
      <c r="D89" s="8">
        <f>C89-Deaths!C89</f>
        <v>9958</v>
      </c>
      <c r="E89" s="8">
        <f>D89-Deaths!D89</f>
        <v>9941</v>
      </c>
      <c r="F89" s="8">
        <f>E89-Deaths!E89</f>
        <v>9920</v>
      </c>
      <c r="G89" s="8">
        <f>F89-Deaths!F89</f>
        <v>9898</v>
      </c>
      <c r="H89" s="8">
        <f>G89-Deaths!G89</f>
        <v>9874</v>
      </c>
      <c r="I89" s="8">
        <f>H89-Deaths!H89</f>
        <v>9841</v>
      </c>
      <c r="J89" s="8">
        <f>I89-Deaths!I89</f>
        <v>9812</v>
      </c>
      <c r="K89" s="8">
        <f>J89-Deaths!J89</f>
        <v>9776</v>
      </c>
      <c r="L89" s="8">
        <f>K89-Deaths!K89</f>
        <v>9747</v>
      </c>
      <c r="M89" s="8">
        <f>L89-Deaths!L89</f>
        <v>9720</v>
      </c>
      <c r="N89" s="8">
        <f>M89-Deaths!M89</f>
        <v>9673</v>
      </c>
      <c r="O89" s="8">
        <f>N89-Deaths!N89</f>
        <v>9636</v>
      </c>
      <c r="P89" s="8">
        <f>O89-Deaths!O89</f>
        <v>9589</v>
      </c>
      <c r="Q89" s="8">
        <f>P89-Deaths!P89</f>
        <v>9534</v>
      </c>
      <c r="R89" s="8">
        <f>Q89-Deaths!Q89</f>
        <v>9479</v>
      </c>
      <c r="S89" s="8">
        <f>R89-Deaths!R89</f>
        <v>9432</v>
      </c>
      <c r="T89" s="8">
        <f>S89-Deaths!S89</f>
        <v>9360</v>
      </c>
      <c r="U89" s="8">
        <f>T89-Deaths!T89</f>
        <v>9299</v>
      </c>
      <c r="V89" s="8">
        <f>U89-Deaths!U89</f>
        <v>9226</v>
      </c>
      <c r="W89" s="8">
        <f>V89-Deaths!V89</f>
        <v>9146</v>
      </c>
      <c r="X89" s="8">
        <f>W89-Deaths!W89</f>
        <v>9064</v>
      </c>
      <c r="Y89" s="8">
        <f>X89-Deaths!X89</f>
        <v>8987</v>
      </c>
      <c r="Z89" s="8">
        <f>Y89-Deaths!Y89</f>
        <v>8886</v>
      </c>
      <c r="AA89" s="8">
        <f>Z89-Deaths!Z89</f>
        <v>8788</v>
      </c>
    </row>
    <row r="90" spans="1:27" x14ac:dyDescent="0.25">
      <c r="A90" s="1">
        <v>89</v>
      </c>
      <c r="B90" s="7">
        <f>'Inputs &amp; Outputs'!B$2</f>
        <v>10000</v>
      </c>
      <c r="C90" s="8">
        <f>B90-Deaths!B90</f>
        <v>9983</v>
      </c>
      <c r="D90" s="8">
        <f>C90-Deaths!C90</f>
        <v>9966</v>
      </c>
      <c r="E90" s="8">
        <f>D90-Deaths!D90</f>
        <v>9943</v>
      </c>
      <c r="F90" s="8">
        <f>E90-Deaths!E90</f>
        <v>9912</v>
      </c>
      <c r="G90" s="8">
        <f>F90-Deaths!F90</f>
        <v>9892</v>
      </c>
      <c r="H90" s="8">
        <f>G90-Deaths!G90</f>
        <v>9868</v>
      </c>
      <c r="I90" s="8">
        <f>H90-Deaths!H90</f>
        <v>9831</v>
      </c>
      <c r="J90" s="8">
        <f>I90-Deaths!I90</f>
        <v>9803</v>
      </c>
      <c r="K90" s="8">
        <f>J90-Deaths!J90</f>
        <v>9767</v>
      </c>
      <c r="L90" s="8">
        <f>K90-Deaths!K90</f>
        <v>9733</v>
      </c>
      <c r="M90" s="8">
        <f>L90-Deaths!L90</f>
        <v>9699</v>
      </c>
      <c r="N90" s="8">
        <f>M90-Deaths!M90</f>
        <v>9660</v>
      </c>
      <c r="O90" s="8">
        <f>N90-Deaths!N90</f>
        <v>9620</v>
      </c>
      <c r="P90" s="8">
        <f>O90-Deaths!O90</f>
        <v>9575</v>
      </c>
      <c r="Q90" s="8">
        <f>P90-Deaths!P90</f>
        <v>9539</v>
      </c>
      <c r="R90" s="8">
        <f>Q90-Deaths!Q90</f>
        <v>9485</v>
      </c>
      <c r="S90" s="8">
        <f>R90-Deaths!R90</f>
        <v>9423</v>
      </c>
      <c r="T90" s="8">
        <f>S90-Deaths!S90</f>
        <v>9352</v>
      </c>
      <c r="U90" s="8">
        <f>T90-Deaths!T90</f>
        <v>9296</v>
      </c>
      <c r="V90" s="8">
        <f>U90-Deaths!U90</f>
        <v>9216</v>
      </c>
      <c r="W90" s="8">
        <f>V90-Deaths!V90</f>
        <v>9148</v>
      </c>
      <c r="X90" s="8">
        <f>W90-Deaths!W90</f>
        <v>9076</v>
      </c>
      <c r="Y90" s="8">
        <f>X90-Deaths!X90</f>
        <v>8995</v>
      </c>
      <c r="Z90" s="8">
        <f>Y90-Deaths!Y90</f>
        <v>8918</v>
      </c>
      <c r="AA90" s="8">
        <f>Z90-Deaths!Z90</f>
        <v>8824</v>
      </c>
    </row>
    <row r="91" spans="1:27" x14ac:dyDescent="0.25">
      <c r="A91" s="1">
        <v>90</v>
      </c>
      <c r="B91" s="7">
        <f>'Inputs &amp; Outputs'!B$2</f>
        <v>10000</v>
      </c>
      <c r="C91" s="8">
        <f>B91-Deaths!B91</f>
        <v>9980</v>
      </c>
      <c r="D91" s="8">
        <f>C91-Deaths!C91</f>
        <v>9974</v>
      </c>
      <c r="E91" s="8">
        <f>D91-Deaths!D91</f>
        <v>9957</v>
      </c>
      <c r="F91" s="8">
        <f>E91-Deaths!E91</f>
        <v>9931</v>
      </c>
      <c r="G91" s="8">
        <f>F91-Deaths!F91</f>
        <v>9906</v>
      </c>
      <c r="H91" s="8">
        <f>G91-Deaths!G91</f>
        <v>9883</v>
      </c>
      <c r="I91" s="8">
        <f>H91-Deaths!H91</f>
        <v>9859</v>
      </c>
      <c r="J91" s="8">
        <f>I91-Deaths!I91</f>
        <v>9834</v>
      </c>
      <c r="K91" s="8">
        <f>J91-Deaths!J91</f>
        <v>9803</v>
      </c>
      <c r="L91" s="8">
        <f>K91-Deaths!K91</f>
        <v>9764</v>
      </c>
      <c r="M91" s="8">
        <f>L91-Deaths!L91</f>
        <v>9724</v>
      </c>
      <c r="N91" s="8">
        <f>M91-Deaths!M91</f>
        <v>9678</v>
      </c>
      <c r="O91" s="8">
        <f>N91-Deaths!N91</f>
        <v>9642</v>
      </c>
      <c r="P91" s="8">
        <f>O91-Deaths!O91</f>
        <v>9588</v>
      </c>
      <c r="Q91" s="8">
        <f>P91-Deaths!P91</f>
        <v>9540</v>
      </c>
      <c r="R91" s="8">
        <f>Q91-Deaths!Q91</f>
        <v>9497</v>
      </c>
      <c r="S91" s="8">
        <f>R91-Deaths!R91</f>
        <v>9447</v>
      </c>
      <c r="T91" s="8">
        <f>S91-Deaths!S91</f>
        <v>9381</v>
      </c>
      <c r="U91" s="8">
        <f>T91-Deaths!T91</f>
        <v>9305</v>
      </c>
      <c r="V91" s="8">
        <f>U91-Deaths!U91</f>
        <v>9226</v>
      </c>
      <c r="W91" s="8">
        <f>V91-Deaths!V91</f>
        <v>9139</v>
      </c>
      <c r="X91" s="8">
        <f>W91-Deaths!W91</f>
        <v>9069</v>
      </c>
      <c r="Y91" s="8">
        <f>X91-Deaths!X91</f>
        <v>8987</v>
      </c>
      <c r="Z91" s="8">
        <f>Y91-Deaths!Y91</f>
        <v>8885</v>
      </c>
      <c r="AA91" s="8">
        <f>Z91-Deaths!Z91</f>
        <v>8782</v>
      </c>
    </row>
    <row r="92" spans="1:27" x14ac:dyDescent="0.25">
      <c r="A92" s="1">
        <v>91</v>
      </c>
      <c r="B92" s="7">
        <f>'Inputs &amp; Outputs'!B$2</f>
        <v>10000</v>
      </c>
      <c r="C92" s="8">
        <f>B92-Deaths!B92</f>
        <v>9979</v>
      </c>
      <c r="D92" s="8">
        <f>C92-Deaths!C92</f>
        <v>9959</v>
      </c>
      <c r="E92" s="8">
        <f>D92-Deaths!D92</f>
        <v>9939</v>
      </c>
      <c r="F92" s="8">
        <f>E92-Deaths!E92</f>
        <v>9917</v>
      </c>
      <c r="G92" s="8">
        <f>F92-Deaths!F92</f>
        <v>9895</v>
      </c>
      <c r="H92" s="8">
        <f>G92-Deaths!G92</f>
        <v>9869</v>
      </c>
      <c r="I92" s="8">
        <f>H92-Deaths!H92</f>
        <v>9832</v>
      </c>
      <c r="J92" s="8">
        <f>I92-Deaths!I92</f>
        <v>9809</v>
      </c>
      <c r="K92" s="8">
        <f>J92-Deaths!J92</f>
        <v>9775</v>
      </c>
      <c r="L92" s="8">
        <f>K92-Deaths!K92</f>
        <v>9738</v>
      </c>
      <c r="M92" s="8">
        <f>L92-Deaths!L92</f>
        <v>9699</v>
      </c>
      <c r="N92" s="8">
        <f>M92-Deaths!M92</f>
        <v>9659</v>
      </c>
      <c r="O92" s="8">
        <f>N92-Deaths!N92</f>
        <v>9617</v>
      </c>
      <c r="P92" s="8">
        <f>O92-Deaths!O92</f>
        <v>9567</v>
      </c>
      <c r="Q92" s="8">
        <f>P92-Deaths!P92</f>
        <v>9515</v>
      </c>
      <c r="R92" s="8">
        <f>Q92-Deaths!Q92</f>
        <v>9460</v>
      </c>
      <c r="S92" s="8">
        <f>R92-Deaths!R92</f>
        <v>9421</v>
      </c>
      <c r="T92" s="8">
        <f>S92-Deaths!S92</f>
        <v>9349</v>
      </c>
      <c r="U92" s="8">
        <f>T92-Deaths!T92</f>
        <v>9287</v>
      </c>
      <c r="V92" s="8">
        <f>U92-Deaths!U92</f>
        <v>9207</v>
      </c>
      <c r="W92" s="8">
        <f>V92-Deaths!V92</f>
        <v>9134</v>
      </c>
      <c r="X92" s="8">
        <f>W92-Deaths!W92</f>
        <v>9072</v>
      </c>
      <c r="Y92" s="8">
        <f>X92-Deaths!X92</f>
        <v>8995</v>
      </c>
      <c r="Z92" s="8">
        <f>Y92-Deaths!Y92</f>
        <v>8912</v>
      </c>
      <c r="AA92" s="8">
        <f>Z92-Deaths!Z92</f>
        <v>8809</v>
      </c>
    </row>
    <row r="93" spans="1:27" x14ac:dyDescent="0.25">
      <c r="A93" s="1">
        <v>92</v>
      </c>
      <c r="B93" s="7">
        <f>'Inputs &amp; Outputs'!B$2</f>
        <v>10000</v>
      </c>
      <c r="C93" s="8">
        <f>B93-Deaths!B93</f>
        <v>9985</v>
      </c>
      <c r="D93" s="8">
        <f>C93-Deaths!C93</f>
        <v>9969</v>
      </c>
      <c r="E93" s="8">
        <f>D93-Deaths!D93</f>
        <v>9947</v>
      </c>
      <c r="F93" s="8">
        <f>E93-Deaths!E93</f>
        <v>9922</v>
      </c>
      <c r="G93" s="8">
        <f>F93-Deaths!F93</f>
        <v>9891</v>
      </c>
      <c r="H93" s="8">
        <f>G93-Deaths!G93</f>
        <v>9857</v>
      </c>
      <c r="I93" s="8">
        <f>H93-Deaths!H93</f>
        <v>9830</v>
      </c>
      <c r="J93" s="8">
        <f>I93-Deaths!I93</f>
        <v>9792</v>
      </c>
      <c r="K93" s="8">
        <f>J93-Deaths!J93</f>
        <v>9767</v>
      </c>
      <c r="L93" s="8">
        <f>K93-Deaths!K93</f>
        <v>9728</v>
      </c>
      <c r="M93" s="8">
        <f>L93-Deaths!L93</f>
        <v>9685</v>
      </c>
      <c r="N93" s="8">
        <f>M93-Deaths!M93</f>
        <v>9642</v>
      </c>
      <c r="O93" s="8">
        <f>N93-Deaths!N93</f>
        <v>9614</v>
      </c>
      <c r="P93" s="8">
        <f>O93-Deaths!O93</f>
        <v>9574</v>
      </c>
      <c r="Q93" s="8">
        <f>P93-Deaths!P93</f>
        <v>9526</v>
      </c>
      <c r="R93" s="8">
        <f>Q93-Deaths!Q93</f>
        <v>9477</v>
      </c>
      <c r="S93" s="8">
        <f>R93-Deaths!R93</f>
        <v>9419</v>
      </c>
      <c r="T93" s="8">
        <f>S93-Deaths!S93</f>
        <v>9364</v>
      </c>
      <c r="U93" s="8">
        <f>T93-Deaths!T93</f>
        <v>9305</v>
      </c>
      <c r="V93" s="8">
        <f>U93-Deaths!U93</f>
        <v>9233</v>
      </c>
      <c r="W93" s="8">
        <f>V93-Deaths!V93</f>
        <v>9142</v>
      </c>
      <c r="X93" s="8">
        <f>W93-Deaths!W93</f>
        <v>9051</v>
      </c>
      <c r="Y93" s="8">
        <f>X93-Deaths!X93</f>
        <v>8958</v>
      </c>
      <c r="Z93" s="8">
        <f>Y93-Deaths!Y93</f>
        <v>8873</v>
      </c>
      <c r="AA93" s="8">
        <f>Z93-Deaths!Z93</f>
        <v>8764</v>
      </c>
    </row>
    <row r="94" spans="1:27" x14ac:dyDescent="0.25">
      <c r="A94" s="1">
        <v>93</v>
      </c>
      <c r="B94" s="7">
        <f>'Inputs &amp; Outputs'!B$2</f>
        <v>10000</v>
      </c>
      <c r="C94" s="8">
        <f>B94-Deaths!B94</f>
        <v>9990</v>
      </c>
      <c r="D94" s="8">
        <f>C94-Deaths!C94</f>
        <v>9966</v>
      </c>
      <c r="E94" s="8">
        <f>D94-Deaths!D94</f>
        <v>9948</v>
      </c>
      <c r="F94" s="8">
        <f>E94-Deaths!E94</f>
        <v>9922</v>
      </c>
      <c r="G94" s="8">
        <f>F94-Deaths!F94</f>
        <v>9895</v>
      </c>
      <c r="H94" s="8">
        <f>G94-Deaths!G94</f>
        <v>9876</v>
      </c>
      <c r="I94" s="8">
        <f>H94-Deaths!H94</f>
        <v>9847</v>
      </c>
      <c r="J94" s="8">
        <f>I94-Deaths!I94</f>
        <v>9824</v>
      </c>
      <c r="K94" s="8">
        <f>J94-Deaths!J94</f>
        <v>9791</v>
      </c>
      <c r="L94" s="8">
        <f>K94-Deaths!K94</f>
        <v>9757</v>
      </c>
      <c r="M94" s="8">
        <f>L94-Deaths!L94</f>
        <v>9719</v>
      </c>
      <c r="N94" s="8">
        <f>M94-Deaths!M94</f>
        <v>9673</v>
      </c>
      <c r="O94" s="8">
        <f>N94-Deaths!N94</f>
        <v>9633</v>
      </c>
      <c r="P94" s="8">
        <f>O94-Deaths!O94</f>
        <v>9581</v>
      </c>
      <c r="Q94" s="8">
        <f>P94-Deaths!P94</f>
        <v>9527</v>
      </c>
      <c r="R94" s="8">
        <f>Q94-Deaths!Q94</f>
        <v>9484</v>
      </c>
      <c r="S94" s="8">
        <f>R94-Deaths!R94</f>
        <v>9432</v>
      </c>
      <c r="T94" s="8">
        <f>S94-Deaths!S94</f>
        <v>9375</v>
      </c>
      <c r="U94" s="8">
        <f>T94-Deaths!T94</f>
        <v>9300</v>
      </c>
      <c r="V94" s="8">
        <f>U94-Deaths!U94</f>
        <v>9224</v>
      </c>
      <c r="W94" s="8">
        <f>V94-Deaths!V94</f>
        <v>9140</v>
      </c>
      <c r="X94" s="8">
        <f>W94-Deaths!W94</f>
        <v>9044</v>
      </c>
      <c r="Y94" s="8">
        <f>X94-Deaths!X94</f>
        <v>8970</v>
      </c>
      <c r="Z94" s="8">
        <f>Y94-Deaths!Y94</f>
        <v>8884</v>
      </c>
      <c r="AA94" s="8">
        <f>Z94-Deaths!Z94</f>
        <v>8777</v>
      </c>
    </row>
    <row r="95" spans="1:27" x14ac:dyDescent="0.25">
      <c r="A95" s="1">
        <v>94</v>
      </c>
      <c r="B95" s="7">
        <f>'Inputs &amp; Outputs'!B$2</f>
        <v>10000</v>
      </c>
      <c r="C95" s="8">
        <f>B95-Deaths!B95</f>
        <v>9990</v>
      </c>
      <c r="D95" s="8">
        <f>C95-Deaths!C95</f>
        <v>9968</v>
      </c>
      <c r="E95" s="8">
        <f>D95-Deaths!D95</f>
        <v>9944</v>
      </c>
      <c r="F95" s="8">
        <f>E95-Deaths!E95</f>
        <v>9922</v>
      </c>
      <c r="G95" s="8">
        <f>F95-Deaths!F95</f>
        <v>9894</v>
      </c>
      <c r="H95" s="8">
        <f>G95-Deaths!G95</f>
        <v>9867</v>
      </c>
      <c r="I95" s="8">
        <f>H95-Deaths!H95</f>
        <v>9834</v>
      </c>
      <c r="J95" s="8">
        <f>I95-Deaths!I95</f>
        <v>9804</v>
      </c>
      <c r="K95" s="8">
        <f>J95-Deaths!J95</f>
        <v>9764</v>
      </c>
      <c r="L95" s="8">
        <f>K95-Deaths!K95</f>
        <v>9729</v>
      </c>
      <c r="M95" s="8">
        <f>L95-Deaths!L95</f>
        <v>9685</v>
      </c>
      <c r="N95" s="8">
        <f>M95-Deaths!M95</f>
        <v>9654</v>
      </c>
      <c r="O95" s="8">
        <f>N95-Deaths!N95</f>
        <v>9609</v>
      </c>
      <c r="P95" s="8">
        <f>O95-Deaths!O95</f>
        <v>9567</v>
      </c>
      <c r="Q95" s="8">
        <f>P95-Deaths!P95</f>
        <v>9520</v>
      </c>
      <c r="R95" s="8">
        <f>Q95-Deaths!Q95</f>
        <v>9471</v>
      </c>
      <c r="S95" s="8">
        <f>R95-Deaths!R95</f>
        <v>9416</v>
      </c>
      <c r="T95" s="8">
        <f>S95-Deaths!S95</f>
        <v>9363</v>
      </c>
      <c r="U95" s="8">
        <f>T95-Deaths!T95</f>
        <v>9301</v>
      </c>
      <c r="V95" s="8">
        <f>U95-Deaths!U95</f>
        <v>9226</v>
      </c>
      <c r="W95" s="8">
        <f>V95-Deaths!V95</f>
        <v>9140</v>
      </c>
      <c r="X95" s="8">
        <f>W95-Deaths!W95</f>
        <v>9068</v>
      </c>
      <c r="Y95" s="8">
        <f>X95-Deaths!X95</f>
        <v>8972</v>
      </c>
      <c r="Z95" s="8">
        <f>Y95-Deaths!Y95</f>
        <v>8891</v>
      </c>
      <c r="AA95" s="8">
        <f>Z95-Deaths!Z95</f>
        <v>8793</v>
      </c>
    </row>
    <row r="96" spans="1:27" x14ac:dyDescent="0.25">
      <c r="A96" s="1">
        <v>95</v>
      </c>
      <c r="B96" s="7">
        <f>'Inputs &amp; Outputs'!B$2</f>
        <v>10000</v>
      </c>
      <c r="C96" s="8">
        <f>B96-Deaths!B96</f>
        <v>9982</v>
      </c>
      <c r="D96" s="8">
        <f>C96-Deaths!C96</f>
        <v>9967</v>
      </c>
      <c r="E96" s="8">
        <f>D96-Deaths!D96</f>
        <v>9951</v>
      </c>
      <c r="F96" s="8">
        <f>E96-Deaths!E96</f>
        <v>9933</v>
      </c>
      <c r="G96" s="8">
        <f>F96-Deaths!F96</f>
        <v>9912</v>
      </c>
      <c r="H96" s="8">
        <f>G96-Deaths!G96</f>
        <v>9884</v>
      </c>
      <c r="I96" s="8">
        <f>H96-Deaths!H96</f>
        <v>9848</v>
      </c>
      <c r="J96" s="8">
        <f>I96-Deaths!I96</f>
        <v>9821</v>
      </c>
      <c r="K96" s="8">
        <f>J96-Deaths!J96</f>
        <v>9788</v>
      </c>
      <c r="L96" s="8">
        <f>K96-Deaths!K96</f>
        <v>9760</v>
      </c>
      <c r="M96" s="8">
        <f>L96-Deaths!L96</f>
        <v>9716</v>
      </c>
      <c r="N96" s="8">
        <f>M96-Deaths!M96</f>
        <v>9671</v>
      </c>
      <c r="O96" s="8">
        <f>N96-Deaths!N96</f>
        <v>9625</v>
      </c>
      <c r="P96" s="8">
        <f>O96-Deaths!O96</f>
        <v>9573</v>
      </c>
      <c r="Q96" s="8">
        <f>P96-Deaths!P96</f>
        <v>9520</v>
      </c>
      <c r="R96" s="8">
        <f>Q96-Deaths!Q96</f>
        <v>9472</v>
      </c>
      <c r="S96" s="8">
        <f>R96-Deaths!R96</f>
        <v>9407</v>
      </c>
      <c r="T96" s="8">
        <f>S96-Deaths!S96</f>
        <v>9353</v>
      </c>
      <c r="U96" s="8">
        <f>T96-Deaths!T96</f>
        <v>9278</v>
      </c>
      <c r="V96" s="8">
        <f>U96-Deaths!U96</f>
        <v>9191</v>
      </c>
      <c r="W96" s="8">
        <f>V96-Deaths!V96</f>
        <v>9109</v>
      </c>
      <c r="X96" s="8">
        <f>W96-Deaths!W96</f>
        <v>9028</v>
      </c>
      <c r="Y96" s="8">
        <f>X96-Deaths!X96</f>
        <v>8942</v>
      </c>
      <c r="Z96" s="8">
        <f>Y96-Deaths!Y96</f>
        <v>8849</v>
      </c>
      <c r="AA96" s="8">
        <f>Z96-Deaths!Z96</f>
        <v>8744</v>
      </c>
    </row>
    <row r="97" spans="1:27" x14ac:dyDescent="0.25">
      <c r="A97" s="1">
        <v>96</v>
      </c>
      <c r="B97" s="7">
        <f>'Inputs &amp; Outputs'!B$2</f>
        <v>10000</v>
      </c>
      <c r="C97" s="8">
        <f>B97-Deaths!B97</f>
        <v>9987</v>
      </c>
      <c r="D97" s="8">
        <f>C97-Deaths!C97</f>
        <v>9966</v>
      </c>
      <c r="E97" s="8">
        <f>D97-Deaths!D97</f>
        <v>9947</v>
      </c>
      <c r="F97" s="8">
        <f>E97-Deaths!E97</f>
        <v>9924</v>
      </c>
      <c r="G97" s="8">
        <f>F97-Deaths!F97</f>
        <v>9908</v>
      </c>
      <c r="H97" s="8">
        <f>G97-Deaths!G97</f>
        <v>9882</v>
      </c>
      <c r="I97" s="8">
        <f>H97-Deaths!H97</f>
        <v>9863</v>
      </c>
      <c r="J97" s="8">
        <f>I97-Deaths!I97</f>
        <v>9836</v>
      </c>
      <c r="K97" s="8">
        <f>J97-Deaths!J97</f>
        <v>9807</v>
      </c>
      <c r="L97" s="8">
        <f>K97-Deaths!K97</f>
        <v>9769</v>
      </c>
      <c r="M97" s="8">
        <f>L97-Deaths!L97</f>
        <v>9739</v>
      </c>
      <c r="N97" s="8">
        <f>M97-Deaths!M97</f>
        <v>9697</v>
      </c>
      <c r="O97" s="8">
        <f>N97-Deaths!N97</f>
        <v>9665</v>
      </c>
      <c r="P97" s="8">
        <f>O97-Deaths!O97</f>
        <v>9604</v>
      </c>
      <c r="Q97" s="8">
        <f>P97-Deaths!P97</f>
        <v>9560</v>
      </c>
      <c r="R97" s="8">
        <f>Q97-Deaths!Q97</f>
        <v>9504</v>
      </c>
      <c r="S97" s="8">
        <f>R97-Deaths!R97</f>
        <v>9427</v>
      </c>
      <c r="T97" s="8">
        <f>S97-Deaths!S97</f>
        <v>9372</v>
      </c>
      <c r="U97" s="8">
        <f>T97-Deaths!T97</f>
        <v>9302</v>
      </c>
      <c r="V97" s="8">
        <f>U97-Deaths!U97</f>
        <v>9241</v>
      </c>
      <c r="W97" s="8">
        <f>V97-Deaths!V97</f>
        <v>9188</v>
      </c>
      <c r="X97" s="8">
        <f>W97-Deaths!W97</f>
        <v>9106</v>
      </c>
      <c r="Y97" s="8">
        <f>X97-Deaths!X97</f>
        <v>9034</v>
      </c>
      <c r="Z97" s="8">
        <f>Y97-Deaths!Y97</f>
        <v>8948</v>
      </c>
      <c r="AA97" s="8">
        <f>Z97-Deaths!Z97</f>
        <v>8866</v>
      </c>
    </row>
    <row r="98" spans="1:27" x14ac:dyDescent="0.25">
      <c r="A98" s="1">
        <v>97</v>
      </c>
      <c r="B98" s="7">
        <f>'Inputs &amp; Outputs'!B$2</f>
        <v>10000</v>
      </c>
      <c r="C98" s="8">
        <f>B98-Deaths!B98</f>
        <v>9976</v>
      </c>
      <c r="D98" s="8">
        <f>C98-Deaths!C98</f>
        <v>9962</v>
      </c>
      <c r="E98" s="8">
        <f>D98-Deaths!D98</f>
        <v>9943</v>
      </c>
      <c r="F98" s="8">
        <f>E98-Deaths!E98</f>
        <v>9916</v>
      </c>
      <c r="G98" s="8">
        <f>F98-Deaths!F98</f>
        <v>9892</v>
      </c>
      <c r="H98" s="8">
        <f>G98-Deaths!G98</f>
        <v>9862</v>
      </c>
      <c r="I98" s="8">
        <f>H98-Deaths!H98</f>
        <v>9838</v>
      </c>
      <c r="J98" s="8">
        <f>I98-Deaths!I98</f>
        <v>9804</v>
      </c>
      <c r="K98" s="8">
        <f>J98-Deaths!J98</f>
        <v>9769</v>
      </c>
      <c r="L98" s="8">
        <f>K98-Deaths!K98</f>
        <v>9722</v>
      </c>
      <c r="M98" s="8">
        <f>L98-Deaths!L98</f>
        <v>9675</v>
      </c>
      <c r="N98" s="8">
        <f>M98-Deaths!M98</f>
        <v>9636</v>
      </c>
      <c r="O98" s="8">
        <f>N98-Deaths!N98</f>
        <v>9595</v>
      </c>
      <c r="P98" s="8">
        <f>O98-Deaths!O98</f>
        <v>9550</v>
      </c>
      <c r="Q98" s="8">
        <f>P98-Deaths!P98</f>
        <v>9507</v>
      </c>
      <c r="R98" s="8">
        <f>Q98-Deaths!Q98</f>
        <v>9444</v>
      </c>
      <c r="S98" s="8">
        <f>R98-Deaths!R98</f>
        <v>9369</v>
      </c>
      <c r="T98" s="8">
        <f>S98-Deaths!S98</f>
        <v>9307</v>
      </c>
      <c r="U98" s="8">
        <f>T98-Deaths!T98</f>
        <v>9241</v>
      </c>
      <c r="V98" s="8">
        <f>U98-Deaths!U98</f>
        <v>9181</v>
      </c>
      <c r="W98" s="8">
        <f>V98-Deaths!V98</f>
        <v>9091</v>
      </c>
      <c r="X98" s="8">
        <f>W98-Deaths!W98</f>
        <v>9029</v>
      </c>
      <c r="Y98" s="8">
        <f>X98-Deaths!X98</f>
        <v>8935</v>
      </c>
      <c r="Z98" s="8">
        <f>Y98-Deaths!Y98</f>
        <v>8841</v>
      </c>
      <c r="AA98" s="8">
        <f>Z98-Deaths!Z98</f>
        <v>8742</v>
      </c>
    </row>
    <row r="99" spans="1:27" x14ac:dyDescent="0.25">
      <c r="A99" s="1">
        <v>98</v>
      </c>
      <c r="B99" s="7">
        <f>'Inputs &amp; Outputs'!B$2</f>
        <v>10000</v>
      </c>
      <c r="C99" s="8">
        <f>B99-Deaths!B99</f>
        <v>9978</v>
      </c>
      <c r="D99" s="8">
        <f>C99-Deaths!C99</f>
        <v>9963</v>
      </c>
      <c r="E99" s="8">
        <f>D99-Deaths!D99</f>
        <v>9949</v>
      </c>
      <c r="F99" s="8">
        <f>E99-Deaths!E99</f>
        <v>9928</v>
      </c>
      <c r="G99" s="8">
        <f>F99-Deaths!F99</f>
        <v>9907</v>
      </c>
      <c r="H99" s="8">
        <f>G99-Deaths!G99</f>
        <v>9873</v>
      </c>
      <c r="I99" s="8">
        <f>H99-Deaths!H99</f>
        <v>9849</v>
      </c>
      <c r="J99" s="8">
        <f>I99-Deaths!I99</f>
        <v>9823</v>
      </c>
      <c r="K99" s="8">
        <f>J99-Deaths!J99</f>
        <v>9784</v>
      </c>
      <c r="L99" s="8">
        <f>K99-Deaths!K99</f>
        <v>9751</v>
      </c>
      <c r="M99" s="8">
        <f>L99-Deaths!L99</f>
        <v>9710</v>
      </c>
      <c r="N99" s="8">
        <f>M99-Deaths!M99</f>
        <v>9678</v>
      </c>
      <c r="O99" s="8">
        <f>N99-Deaths!N99</f>
        <v>9636</v>
      </c>
      <c r="P99" s="8">
        <f>O99-Deaths!O99</f>
        <v>9586</v>
      </c>
      <c r="Q99" s="8">
        <f>P99-Deaths!P99</f>
        <v>9540</v>
      </c>
      <c r="R99" s="8">
        <f>Q99-Deaths!Q99</f>
        <v>9487</v>
      </c>
      <c r="S99" s="8">
        <f>R99-Deaths!R99</f>
        <v>9435</v>
      </c>
      <c r="T99" s="8">
        <f>S99-Deaths!S99</f>
        <v>9370</v>
      </c>
      <c r="U99" s="8">
        <f>T99-Deaths!T99</f>
        <v>9309</v>
      </c>
      <c r="V99" s="8">
        <f>U99-Deaths!U99</f>
        <v>9241</v>
      </c>
      <c r="W99" s="8">
        <f>V99-Deaths!V99</f>
        <v>9162</v>
      </c>
      <c r="X99" s="8">
        <f>W99-Deaths!W99</f>
        <v>9065</v>
      </c>
      <c r="Y99" s="8">
        <f>X99-Deaths!X99</f>
        <v>8960</v>
      </c>
      <c r="Z99" s="8">
        <f>Y99-Deaths!Y99</f>
        <v>8855</v>
      </c>
      <c r="AA99" s="8">
        <f>Z99-Deaths!Z99</f>
        <v>8749</v>
      </c>
    </row>
    <row r="100" spans="1:27" x14ac:dyDescent="0.25">
      <c r="A100" s="1">
        <v>99</v>
      </c>
      <c r="B100" s="7">
        <f>'Inputs &amp; Outputs'!B$2</f>
        <v>10000</v>
      </c>
      <c r="C100" s="8">
        <f>B100-Deaths!B100</f>
        <v>9976</v>
      </c>
      <c r="D100" s="8">
        <f>C100-Deaths!C100</f>
        <v>9948</v>
      </c>
      <c r="E100" s="8">
        <f>D100-Deaths!D100</f>
        <v>9925</v>
      </c>
      <c r="F100" s="8">
        <f>E100-Deaths!E100</f>
        <v>9905</v>
      </c>
      <c r="G100" s="8">
        <f>F100-Deaths!F100</f>
        <v>9880</v>
      </c>
      <c r="H100" s="8">
        <f>G100-Deaths!G100</f>
        <v>9852</v>
      </c>
      <c r="I100" s="8">
        <f>H100-Deaths!H100</f>
        <v>9824</v>
      </c>
      <c r="J100" s="8">
        <f>I100-Deaths!I100</f>
        <v>9794</v>
      </c>
      <c r="K100" s="8">
        <f>J100-Deaths!J100</f>
        <v>9770</v>
      </c>
      <c r="L100" s="8">
        <f>K100-Deaths!K100</f>
        <v>9734</v>
      </c>
      <c r="M100" s="8">
        <f>L100-Deaths!L100</f>
        <v>9700</v>
      </c>
      <c r="N100" s="8">
        <f>M100-Deaths!M100</f>
        <v>9662</v>
      </c>
      <c r="O100" s="8">
        <f>N100-Deaths!N100</f>
        <v>9627</v>
      </c>
      <c r="P100" s="8">
        <f>O100-Deaths!O100</f>
        <v>9569</v>
      </c>
      <c r="Q100" s="8">
        <f>P100-Deaths!P100</f>
        <v>9530</v>
      </c>
      <c r="R100" s="8">
        <f>Q100-Deaths!Q100</f>
        <v>9468</v>
      </c>
      <c r="S100" s="8">
        <f>R100-Deaths!R100</f>
        <v>9416</v>
      </c>
      <c r="T100" s="8">
        <f>S100-Deaths!S100</f>
        <v>9338</v>
      </c>
      <c r="U100" s="8">
        <f>T100-Deaths!T100</f>
        <v>9267</v>
      </c>
      <c r="V100" s="8">
        <f>U100-Deaths!U100</f>
        <v>9187</v>
      </c>
      <c r="W100" s="8">
        <f>V100-Deaths!V100</f>
        <v>9116</v>
      </c>
      <c r="X100" s="8">
        <f>W100-Deaths!W100</f>
        <v>9046</v>
      </c>
      <c r="Y100" s="8">
        <f>X100-Deaths!X100</f>
        <v>8962</v>
      </c>
      <c r="Z100" s="8">
        <f>Y100-Deaths!Y100</f>
        <v>8850</v>
      </c>
      <c r="AA100" s="8">
        <f>Z100-Deaths!Z100</f>
        <v>8744</v>
      </c>
    </row>
    <row r="101" spans="1:27" x14ac:dyDescent="0.25">
      <c r="A101" s="1">
        <v>100</v>
      </c>
      <c r="B101" s="7">
        <f>'Inputs &amp; Outputs'!B$2</f>
        <v>10000</v>
      </c>
      <c r="C101" s="8">
        <f>B101-Deaths!B101</f>
        <v>9986</v>
      </c>
      <c r="D101" s="8">
        <f>C101-Deaths!C101</f>
        <v>9966</v>
      </c>
      <c r="E101" s="8">
        <f>D101-Deaths!D101</f>
        <v>9946</v>
      </c>
      <c r="F101" s="8">
        <f>E101-Deaths!E101</f>
        <v>9919</v>
      </c>
      <c r="G101" s="8">
        <f>F101-Deaths!F101</f>
        <v>9895</v>
      </c>
      <c r="H101" s="8">
        <f>G101-Deaths!G101</f>
        <v>9869</v>
      </c>
      <c r="I101" s="8">
        <f>H101-Deaths!H101</f>
        <v>9842</v>
      </c>
      <c r="J101" s="8">
        <f>I101-Deaths!I101</f>
        <v>9820</v>
      </c>
      <c r="K101" s="8">
        <f>J101-Deaths!J101</f>
        <v>9794</v>
      </c>
      <c r="L101" s="8">
        <f>K101-Deaths!K101</f>
        <v>9745</v>
      </c>
      <c r="M101" s="8">
        <f>L101-Deaths!L101</f>
        <v>9707</v>
      </c>
      <c r="N101" s="8">
        <f>M101-Deaths!M101</f>
        <v>9664</v>
      </c>
      <c r="O101" s="8">
        <f>N101-Deaths!N101</f>
        <v>9644</v>
      </c>
      <c r="P101" s="8">
        <f>O101-Deaths!O101</f>
        <v>9600</v>
      </c>
      <c r="Q101" s="8">
        <f>P101-Deaths!P101</f>
        <v>9537</v>
      </c>
      <c r="R101" s="8">
        <f>Q101-Deaths!Q101</f>
        <v>9478</v>
      </c>
      <c r="S101" s="8">
        <f>R101-Deaths!R101</f>
        <v>9399</v>
      </c>
      <c r="T101" s="8">
        <f>S101-Deaths!S101</f>
        <v>9332</v>
      </c>
      <c r="U101" s="8">
        <f>T101-Deaths!T101</f>
        <v>9273</v>
      </c>
      <c r="V101" s="8">
        <f>U101-Deaths!U101</f>
        <v>9207</v>
      </c>
      <c r="W101" s="8">
        <f>V101-Deaths!V101</f>
        <v>9149</v>
      </c>
      <c r="X101" s="8">
        <f>W101-Deaths!W101</f>
        <v>9065</v>
      </c>
      <c r="Y101" s="8">
        <f>X101-Deaths!X101</f>
        <v>8991</v>
      </c>
      <c r="Z101" s="8">
        <f>Y101-Deaths!Y101</f>
        <v>8902</v>
      </c>
      <c r="AA101" s="8">
        <f>Z101-Deaths!Z101</f>
        <v>8806</v>
      </c>
    </row>
    <row r="102" spans="1:27" x14ac:dyDescent="0.25">
      <c r="A102" s="1">
        <v>101</v>
      </c>
      <c r="B102" s="7">
        <f>'Inputs &amp; Outputs'!B$2</f>
        <v>10000</v>
      </c>
      <c r="C102" s="8">
        <f>B102-Deaths!B102</f>
        <v>9986</v>
      </c>
      <c r="D102" s="8">
        <f>C102-Deaths!C102</f>
        <v>9966</v>
      </c>
      <c r="E102" s="8">
        <f>D102-Deaths!D102</f>
        <v>9950</v>
      </c>
      <c r="F102" s="8">
        <f>E102-Deaths!E102</f>
        <v>9927</v>
      </c>
      <c r="G102" s="8">
        <f>F102-Deaths!F102</f>
        <v>9912</v>
      </c>
      <c r="H102" s="8">
        <f>G102-Deaths!G102</f>
        <v>9887</v>
      </c>
      <c r="I102" s="8">
        <f>H102-Deaths!H102</f>
        <v>9856</v>
      </c>
      <c r="J102" s="8">
        <f>I102-Deaths!I102</f>
        <v>9828</v>
      </c>
      <c r="K102" s="8">
        <f>J102-Deaths!J102</f>
        <v>9800</v>
      </c>
      <c r="L102" s="8">
        <f>K102-Deaths!K102</f>
        <v>9766</v>
      </c>
      <c r="M102" s="8">
        <f>L102-Deaths!L102</f>
        <v>9727</v>
      </c>
      <c r="N102" s="8">
        <f>M102-Deaths!M102</f>
        <v>9686</v>
      </c>
      <c r="O102" s="8">
        <f>N102-Deaths!N102</f>
        <v>9639</v>
      </c>
      <c r="P102" s="8">
        <f>O102-Deaths!O102</f>
        <v>9587</v>
      </c>
      <c r="Q102" s="8">
        <f>P102-Deaths!P102</f>
        <v>9549</v>
      </c>
      <c r="R102" s="8">
        <f>Q102-Deaths!Q102</f>
        <v>9501</v>
      </c>
      <c r="S102" s="8">
        <f>R102-Deaths!R102</f>
        <v>9463</v>
      </c>
      <c r="T102" s="8">
        <f>S102-Deaths!S102</f>
        <v>9413</v>
      </c>
      <c r="U102" s="8">
        <f>T102-Deaths!T102</f>
        <v>9354</v>
      </c>
      <c r="V102" s="8">
        <f>U102-Deaths!U102</f>
        <v>9286</v>
      </c>
      <c r="W102" s="8">
        <f>V102-Deaths!V102</f>
        <v>9200</v>
      </c>
      <c r="X102" s="8">
        <f>W102-Deaths!W102</f>
        <v>9125</v>
      </c>
      <c r="Y102" s="8">
        <f>X102-Deaths!X102</f>
        <v>9032</v>
      </c>
      <c r="Z102" s="8">
        <f>Y102-Deaths!Y102</f>
        <v>8939</v>
      </c>
      <c r="AA102" s="8">
        <f>Z102-Deaths!Z102</f>
        <v>8834</v>
      </c>
    </row>
    <row r="103" spans="1:27" x14ac:dyDescent="0.25">
      <c r="A103" s="1">
        <v>102</v>
      </c>
      <c r="B103" s="7">
        <f>'Inputs &amp; Outputs'!B$2</f>
        <v>10000</v>
      </c>
      <c r="C103" s="8">
        <f>B103-Deaths!B103</f>
        <v>9976</v>
      </c>
      <c r="D103" s="8">
        <f>C103-Deaths!C103</f>
        <v>9955</v>
      </c>
      <c r="E103" s="8">
        <f>D103-Deaths!D103</f>
        <v>9937</v>
      </c>
      <c r="F103" s="8">
        <f>E103-Deaths!E103</f>
        <v>9916</v>
      </c>
      <c r="G103" s="8">
        <f>F103-Deaths!F103</f>
        <v>9886</v>
      </c>
      <c r="H103" s="8">
        <f>G103-Deaths!G103</f>
        <v>9860</v>
      </c>
      <c r="I103" s="8">
        <f>H103-Deaths!H103</f>
        <v>9831</v>
      </c>
      <c r="J103" s="8">
        <f>I103-Deaths!I103</f>
        <v>9799</v>
      </c>
      <c r="K103" s="8">
        <f>J103-Deaths!J103</f>
        <v>9775</v>
      </c>
      <c r="L103" s="8">
        <f>K103-Deaths!K103</f>
        <v>9738</v>
      </c>
      <c r="M103" s="8">
        <f>L103-Deaths!L103</f>
        <v>9703</v>
      </c>
      <c r="N103" s="8">
        <f>M103-Deaths!M103</f>
        <v>9664</v>
      </c>
      <c r="O103" s="8">
        <f>N103-Deaths!N103</f>
        <v>9621</v>
      </c>
      <c r="P103" s="8">
        <f>O103-Deaths!O103</f>
        <v>9577</v>
      </c>
      <c r="Q103" s="8">
        <f>P103-Deaths!P103</f>
        <v>9530</v>
      </c>
      <c r="R103" s="8">
        <f>Q103-Deaths!Q103</f>
        <v>9476</v>
      </c>
      <c r="S103" s="8">
        <f>R103-Deaths!R103</f>
        <v>9407</v>
      </c>
      <c r="T103" s="8">
        <f>S103-Deaths!S103</f>
        <v>9348</v>
      </c>
      <c r="U103" s="8">
        <f>T103-Deaths!T103</f>
        <v>9282</v>
      </c>
      <c r="V103" s="8">
        <f>U103-Deaths!U103</f>
        <v>9209</v>
      </c>
      <c r="W103" s="8">
        <f>V103-Deaths!V103</f>
        <v>9127</v>
      </c>
      <c r="X103" s="8">
        <f>W103-Deaths!W103</f>
        <v>9045</v>
      </c>
      <c r="Y103" s="8">
        <f>X103-Deaths!X103</f>
        <v>8954</v>
      </c>
      <c r="Z103" s="8">
        <f>Y103-Deaths!Y103</f>
        <v>8851</v>
      </c>
      <c r="AA103" s="8">
        <f>Z103-Deaths!Z103</f>
        <v>8743</v>
      </c>
    </row>
    <row r="104" spans="1:27" x14ac:dyDescent="0.25">
      <c r="A104" s="1">
        <v>103</v>
      </c>
      <c r="B104" s="7">
        <f>'Inputs &amp; Outputs'!B$2</f>
        <v>10000</v>
      </c>
      <c r="C104" s="8">
        <f>B104-Deaths!B104</f>
        <v>9984</v>
      </c>
      <c r="D104" s="8">
        <f>C104-Deaths!C104</f>
        <v>9961</v>
      </c>
      <c r="E104" s="8">
        <f>D104-Deaths!D104</f>
        <v>9942</v>
      </c>
      <c r="F104" s="8">
        <f>E104-Deaths!E104</f>
        <v>9913</v>
      </c>
      <c r="G104" s="8">
        <f>F104-Deaths!F104</f>
        <v>9886</v>
      </c>
      <c r="H104" s="8">
        <f>G104-Deaths!G104</f>
        <v>9857</v>
      </c>
      <c r="I104" s="8">
        <f>H104-Deaths!H104</f>
        <v>9828</v>
      </c>
      <c r="J104" s="8">
        <f>I104-Deaths!I104</f>
        <v>9793</v>
      </c>
      <c r="K104" s="8">
        <f>J104-Deaths!J104</f>
        <v>9768</v>
      </c>
      <c r="L104" s="8">
        <f>K104-Deaths!K104</f>
        <v>9733</v>
      </c>
      <c r="M104" s="8">
        <f>L104-Deaths!L104</f>
        <v>9697</v>
      </c>
      <c r="N104" s="8">
        <f>M104-Deaths!M104</f>
        <v>9650</v>
      </c>
      <c r="O104" s="8">
        <f>N104-Deaths!N104</f>
        <v>9610</v>
      </c>
      <c r="P104" s="8">
        <f>O104-Deaths!O104</f>
        <v>9564</v>
      </c>
      <c r="Q104" s="8">
        <f>P104-Deaths!P104</f>
        <v>9532</v>
      </c>
      <c r="R104" s="8">
        <f>Q104-Deaths!Q104</f>
        <v>9475</v>
      </c>
      <c r="S104" s="8">
        <f>R104-Deaths!R104</f>
        <v>9429</v>
      </c>
      <c r="T104" s="8">
        <f>S104-Deaths!S104</f>
        <v>9372</v>
      </c>
      <c r="U104" s="8">
        <f>T104-Deaths!T104</f>
        <v>9311</v>
      </c>
      <c r="V104" s="8">
        <f>U104-Deaths!U104</f>
        <v>9232</v>
      </c>
      <c r="W104" s="8">
        <f>V104-Deaths!V104</f>
        <v>9146</v>
      </c>
      <c r="X104" s="8">
        <f>W104-Deaths!W104</f>
        <v>9063</v>
      </c>
      <c r="Y104" s="8">
        <f>X104-Deaths!X104</f>
        <v>8974</v>
      </c>
      <c r="Z104" s="8">
        <f>Y104-Deaths!Y104</f>
        <v>8866</v>
      </c>
      <c r="AA104" s="8">
        <f>Z104-Deaths!Z104</f>
        <v>8764</v>
      </c>
    </row>
    <row r="105" spans="1:27" x14ac:dyDescent="0.25">
      <c r="A105" s="1">
        <v>104</v>
      </c>
      <c r="B105" s="7">
        <f>'Inputs &amp; Outputs'!B$2</f>
        <v>10000</v>
      </c>
      <c r="C105" s="8">
        <f>B105-Deaths!B105</f>
        <v>9980</v>
      </c>
      <c r="D105" s="8">
        <f>C105-Deaths!C105</f>
        <v>9957</v>
      </c>
      <c r="E105" s="8">
        <f>D105-Deaths!D105</f>
        <v>9935</v>
      </c>
      <c r="F105" s="8">
        <f>E105-Deaths!E105</f>
        <v>9917</v>
      </c>
      <c r="G105" s="8">
        <f>F105-Deaths!F105</f>
        <v>9889</v>
      </c>
      <c r="H105" s="8">
        <f>G105-Deaths!G105</f>
        <v>9862</v>
      </c>
      <c r="I105" s="8">
        <f>H105-Deaths!H105</f>
        <v>9829</v>
      </c>
      <c r="J105" s="8">
        <f>I105-Deaths!I105</f>
        <v>9790</v>
      </c>
      <c r="K105" s="8">
        <f>J105-Deaths!J105</f>
        <v>9754</v>
      </c>
      <c r="L105" s="8">
        <f>K105-Deaths!K105</f>
        <v>9723</v>
      </c>
      <c r="M105" s="8">
        <f>L105-Deaths!L105</f>
        <v>9686</v>
      </c>
      <c r="N105" s="8">
        <f>M105-Deaths!M105</f>
        <v>9635</v>
      </c>
      <c r="O105" s="8">
        <f>N105-Deaths!N105</f>
        <v>9590</v>
      </c>
      <c r="P105" s="8">
        <f>O105-Deaths!O105</f>
        <v>9547</v>
      </c>
      <c r="Q105" s="8">
        <f>P105-Deaths!P105</f>
        <v>9502</v>
      </c>
      <c r="R105" s="8">
        <f>Q105-Deaths!Q105</f>
        <v>9445</v>
      </c>
      <c r="S105" s="8">
        <f>R105-Deaths!R105</f>
        <v>9380</v>
      </c>
      <c r="T105" s="8">
        <f>S105-Deaths!S105</f>
        <v>9324</v>
      </c>
      <c r="U105" s="8">
        <f>T105-Deaths!T105</f>
        <v>9265</v>
      </c>
      <c r="V105" s="8">
        <f>U105-Deaths!U105</f>
        <v>9190</v>
      </c>
      <c r="W105" s="8">
        <f>V105-Deaths!V105</f>
        <v>9116</v>
      </c>
      <c r="X105" s="8">
        <f>W105-Deaths!W105</f>
        <v>9024</v>
      </c>
      <c r="Y105" s="8">
        <f>X105-Deaths!X105</f>
        <v>8933</v>
      </c>
      <c r="Z105" s="8">
        <f>Y105-Deaths!Y105</f>
        <v>8830</v>
      </c>
      <c r="AA105" s="8">
        <f>Z105-Deaths!Z105</f>
        <v>8717</v>
      </c>
    </row>
    <row r="106" spans="1:27" x14ac:dyDescent="0.25">
      <c r="A106" s="1">
        <v>105</v>
      </c>
      <c r="B106" s="7">
        <f>'Inputs &amp; Outputs'!B$2</f>
        <v>10000</v>
      </c>
      <c r="C106" s="8">
        <f>B106-Deaths!B106</f>
        <v>9988</v>
      </c>
      <c r="D106" s="8">
        <f>C106-Deaths!C106</f>
        <v>9971</v>
      </c>
      <c r="E106" s="8">
        <f>D106-Deaths!D106</f>
        <v>9959</v>
      </c>
      <c r="F106" s="8">
        <f>E106-Deaths!E106</f>
        <v>9945</v>
      </c>
      <c r="G106" s="8">
        <f>F106-Deaths!F106</f>
        <v>9922</v>
      </c>
      <c r="H106" s="8">
        <f>G106-Deaths!G106</f>
        <v>9899</v>
      </c>
      <c r="I106" s="8">
        <f>H106-Deaths!H106</f>
        <v>9877</v>
      </c>
      <c r="J106" s="8">
        <f>I106-Deaths!I106</f>
        <v>9854</v>
      </c>
      <c r="K106" s="8">
        <f>J106-Deaths!J106</f>
        <v>9829</v>
      </c>
      <c r="L106" s="8">
        <f>K106-Deaths!K106</f>
        <v>9786</v>
      </c>
      <c r="M106" s="8">
        <f>L106-Deaths!L106</f>
        <v>9748</v>
      </c>
      <c r="N106" s="8">
        <f>M106-Deaths!M106</f>
        <v>9715</v>
      </c>
      <c r="O106" s="8">
        <f>N106-Deaths!N106</f>
        <v>9681</v>
      </c>
      <c r="P106" s="8">
        <f>O106-Deaths!O106</f>
        <v>9624</v>
      </c>
      <c r="Q106" s="8">
        <f>P106-Deaths!P106</f>
        <v>9569</v>
      </c>
      <c r="R106" s="8">
        <f>Q106-Deaths!Q106</f>
        <v>9519</v>
      </c>
      <c r="S106" s="8">
        <f>R106-Deaths!R106</f>
        <v>9449</v>
      </c>
      <c r="T106" s="8">
        <f>S106-Deaths!S106</f>
        <v>9384</v>
      </c>
      <c r="U106" s="8">
        <f>T106-Deaths!T106</f>
        <v>9316</v>
      </c>
      <c r="V106" s="8">
        <f>U106-Deaths!U106</f>
        <v>9234</v>
      </c>
      <c r="W106" s="8">
        <f>V106-Deaths!V106</f>
        <v>9160</v>
      </c>
      <c r="X106" s="8">
        <f>W106-Deaths!W106</f>
        <v>9086</v>
      </c>
      <c r="Y106" s="8">
        <f>X106-Deaths!X106</f>
        <v>8988</v>
      </c>
      <c r="Z106" s="8">
        <f>Y106-Deaths!Y106</f>
        <v>8880</v>
      </c>
      <c r="AA106" s="8">
        <f>Z106-Deaths!Z106</f>
        <v>8789</v>
      </c>
    </row>
    <row r="107" spans="1:27" x14ac:dyDescent="0.25">
      <c r="A107" s="1">
        <v>106</v>
      </c>
      <c r="B107" s="7">
        <f>'Inputs &amp; Outputs'!B$2</f>
        <v>10000</v>
      </c>
      <c r="C107" s="8">
        <f>B107-Deaths!B107</f>
        <v>9983</v>
      </c>
      <c r="D107" s="8">
        <f>C107-Deaths!C107</f>
        <v>9963</v>
      </c>
      <c r="E107" s="8">
        <f>D107-Deaths!D107</f>
        <v>9944</v>
      </c>
      <c r="F107" s="8">
        <f>E107-Deaths!E107</f>
        <v>9919</v>
      </c>
      <c r="G107" s="8">
        <f>F107-Deaths!F107</f>
        <v>9890</v>
      </c>
      <c r="H107" s="8">
        <f>G107-Deaths!G107</f>
        <v>9872</v>
      </c>
      <c r="I107" s="8">
        <f>H107-Deaths!H107</f>
        <v>9840</v>
      </c>
      <c r="J107" s="8">
        <f>I107-Deaths!I107</f>
        <v>9807</v>
      </c>
      <c r="K107" s="8">
        <f>J107-Deaths!J107</f>
        <v>9767</v>
      </c>
      <c r="L107" s="8">
        <f>K107-Deaths!K107</f>
        <v>9726</v>
      </c>
      <c r="M107" s="8">
        <f>L107-Deaths!L107</f>
        <v>9688</v>
      </c>
      <c r="N107" s="8">
        <f>M107-Deaths!M107</f>
        <v>9646</v>
      </c>
      <c r="O107" s="8">
        <f>N107-Deaths!N107</f>
        <v>9591</v>
      </c>
      <c r="P107" s="8">
        <f>O107-Deaths!O107</f>
        <v>9545</v>
      </c>
      <c r="Q107" s="8">
        <f>P107-Deaths!P107</f>
        <v>9496</v>
      </c>
      <c r="R107" s="8">
        <f>Q107-Deaths!Q107</f>
        <v>9439</v>
      </c>
      <c r="S107" s="8">
        <f>R107-Deaths!R107</f>
        <v>9386</v>
      </c>
      <c r="T107" s="8">
        <f>S107-Deaths!S107</f>
        <v>9327</v>
      </c>
      <c r="U107" s="8">
        <f>T107-Deaths!T107</f>
        <v>9239</v>
      </c>
      <c r="V107" s="8">
        <f>U107-Deaths!U107</f>
        <v>9168</v>
      </c>
      <c r="W107" s="8">
        <f>V107-Deaths!V107</f>
        <v>9075</v>
      </c>
      <c r="X107" s="8">
        <f>W107-Deaths!W107</f>
        <v>8989</v>
      </c>
      <c r="Y107" s="8">
        <f>X107-Deaths!X107</f>
        <v>8898</v>
      </c>
      <c r="Z107" s="8">
        <f>Y107-Deaths!Y107</f>
        <v>8807</v>
      </c>
      <c r="AA107" s="8">
        <f>Z107-Deaths!Z107</f>
        <v>8701</v>
      </c>
    </row>
    <row r="108" spans="1:27" x14ac:dyDescent="0.25">
      <c r="A108" s="1">
        <v>107</v>
      </c>
      <c r="B108" s="7">
        <f>'Inputs &amp; Outputs'!B$2</f>
        <v>10000</v>
      </c>
      <c r="C108" s="8">
        <f>B108-Deaths!B108</f>
        <v>9983</v>
      </c>
      <c r="D108" s="8">
        <f>C108-Deaths!C108</f>
        <v>9959</v>
      </c>
      <c r="E108" s="8">
        <f>D108-Deaths!D108</f>
        <v>9939</v>
      </c>
      <c r="F108" s="8">
        <f>E108-Deaths!E108</f>
        <v>9913</v>
      </c>
      <c r="G108" s="8">
        <f>F108-Deaths!F108</f>
        <v>9886</v>
      </c>
      <c r="H108" s="8">
        <f>G108-Deaths!G108</f>
        <v>9869</v>
      </c>
      <c r="I108" s="8">
        <f>H108-Deaths!H108</f>
        <v>9845</v>
      </c>
      <c r="J108" s="8">
        <f>I108-Deaths!I108</f>
        <v>9816</v>
      </c>
      <c r="K108" s="8">
        <f>J108-Deaths!J108</f>
        <v>9790</v>
      </c>
      <c r="L108" s="8">
        <f>K108-Deaths!K108</f>
        <v>9759</v>
      </c>
      <c r="M108" s="8">
        <f>L108-Deaths!L108</f>
        <v>9717</v>
      </c>
      <c r="N108" s="8">
        <f>M108-Deaths!M108</f>
        <v>9674</v>
      </c>
      <c r="O108" s="8">
        <f>N108-Deaths!N108</f>
        <v>9632</v>
      </c>
      <c r="P108" s="8">
        <f>O108-Deaths!O108</f>
        <v>9578</v>
      </c>
      <c r="Q108" s="8">
        <f>P108-Deaths!P108</f>
        <v>9536</v>
      </c>
      <c r="R108" s="8">
        <f>Q108-Deaths!Q108</f>
        <v>9502</v>
      </c>
      <c r="S108" s="8">
        <f>R108-Deaths!R108</f>
        <v>9443</v>
      </c>
      <c r="T108" s="8">
        <f>S108-Deaths!S108</f>
        <v>9375</v>
      </c>
      <c r="U108" s="8">
        <f>T108-Deaths!T108</f>
        <v>9314</v>
      </c>
      <c r="V108" s="8">
        <f>U108-Deaths!U108</f>
        <v>9242</v>
      </c>
      <c r="W108" s="8">
        <f>V108-Deaths!V108</f>
        <v>9173</v>
      </c>
      <c r="X108" s="8">
        <f>W108-Deaths!W108</f>
        <v>9118</v>
      </c>
      <c r="Y108" s="8">
        <f>X108-Deaths!X108</f>
        <v>9021</v>
      </c>
      <c r="Z108" s="8">
        <f>Y108-Deaths!Y108</f>
        <v>8927</v>
      </c>
      <c r="AA108" s="8">
        <f>Z108-Deaths!Z108</f>
        <v>8830</v>
      </c>
    </row>
    <row r="109" spans="1:27" x14ac:dyDescent="0.25">
      <c r="A109" s="1">
        <v>108</v>
      </c>
      <c r="B109" s="7">
        <f>'Inputs &amp; Outputs'!B$2</f>
        <v>10000</v>
      </c>
      <c r="C109" s="8">
        <f>B109-Deaths!B109</f>
        <v>9984</v>
      </c>
      <c r="D109" s="8">
        <f>C109-Deaths!C109</f>
        <v>9968</v>
      </c>
      <c r="E109" s="8">
        <f>D109-Deaths!D109</f>
        <v>9947</v>
      </c>
      <c r="F109" s="8">
        <f>E109-Deaths!E109</f>
        <v>9918</v>
      </c>
      <c r="G109" s="8">
        <f>F109-Deaths!F109</f>
        <v>9901</v>
      </c>
      <c r="H109" s="8">
        <f>G109-Deaths!G109</f>
        <v>9874</v>
      </c>
      <c r="I109" s="8">
        <f>H109-Deaths!H109</f>
        <v>9829</v>
      </c>
      <c r="J109" s="8">
        <f>I109-Deaths!I109</f>
        <v>9808</v>
      </c>
      <c r="K109" s="8">
        <f>J109-Deaths!J109</f>
        <v>9776</v>
      </c>
      <c r="L109" s="8">
        <f>K109-Deaths!K109</f>
        <v>9754</v>
      </c>
      <c r="M109" s="8">
        <f>L109-Deaths!L109</f>
        <v>9716</v>
      </c>
      <c r="N109" s="8">
        <f>M109-Deaths!M109</f>
        <v>9674</v>
      </c>
      <c r="O109" s="8">
        <f>N109-Deaths!N109</f>
        <v>9635</v>
      </c>
      <c r="P109" s="8">
        <f>O109-Deaths!O109</f>
        <v>9592</v>
      </c>
      <c r="Q109" s="8">
        <f>P109-Deaths!P109</f>
        <v>9542</v>
      </c>
      <c r="R109" s="8">
        <f>Q109-Deaths!Q109</f>
        <v>9499</v>
      </c>
      <c r="S109" s="8">
        <f>R109-Deaths!R109</f>
        <v>9449</v>
      </c>
      <c r="T109" s="8">
        <f>S109-Deaths!S109</f>
        <v>9386</v>
      </c>
      <c r="U109" s="8">
        <f>T109-Deaths!T109</f>
        <v>9309</v>
      </c>
      <c r="V109" s="8">
        <f>U109-Deaths!U109</f>
        <v>9236</v>
      </c>
      <c r="W109" s="8">
        <f>V109-Deaths!V109</f>
        <v>9157</v>
      </c>
      <c r="X109" s="8">
        <f>W109-Deaths!W109</f>
        <v>9069</v>
      </c>
      <c r="Y109" s="8">
        <f>X109-Deaths!X109</f>
        <v>8971</v>
      </c>
      <c r="Z109" s="8">
        <f>Y109-Deaths!Y109</f>
        <v>8884</v>
      </c>
      <c r="AA109" s="8">
        <f>Z109-Deaths!Z109</f>
        <v>8774</v>
      </c>
    </row>
    <row r="110" spans="1:27" x14ac:dyDescent="0.25">
      <c r="A110" s="1">
        <v>109</v>
      </c>
      <c r="B110" s="7">
        <f>'Inputs &amp; Outputs'!B$2</f>
        <v>10000</v>
      </c>
      <c r="C110" s="8">
        <f>B110-Deaths!B110</f>
        <v>9980</v>
      </c>
      <c r="D110" s="8">
        <f>C110-Deaths!C110</f>
        <v>9959</v>
      </c>
      <c r="E110" s="8">
        <f>D110-Deaths!D110</f>
        <v>9940</v>
      </c>
      <c r="F110" s="8">
        <f>E110-Deaths!E110</f>
        <v>9915</v>
      </c>
      <c r="G110" s="8">
        <f>F110-Deaths!F110</f>
        <v>9897</v>
      </c>
      <c r="H110" s="8">
        <f>G110-Deaths!G110</f>
        <v>9873</v>
      </c>
      <c r="I110" s="8">
        <f>H110-Deaths!H110</f>
        <v>9838</v>
      </c>
      <c r="J110" s="8">
        <f>I110-Deaths!I110</f>
        <v>9799</v>
      </c>
      <c r="K110" s="8">
        <f>J110-Deaths!J110</f>
        <v>9760</v>
      </c>
      <c r="L110" s="8">
        <f>K110-Deaths!K110</f>
        <v>9719</v>
      </c>
      <c r="M110" s="8">
        <f>L110-Deaths!L110</f>
        <v>9680</v>
      </c>
      <c r="N110" s="8">
        <f>M110-Deaths!M110</f>
        <v>9650</v>
      </c>
      <c r="O110" s="8">
        <f>N110-Deaths!N110</f>
        <v>9604</v>
      </c>
      <c r="P110" s="8">
        <f>O110-Deaths!O110</f>
        <v>9550</v>
      </c>
      <c r="Q110" s="8">
        <f>P110-Deaths!P110</f>
        <v>9496</v>
      </c>
      <c r="R110" s="8">
        <f>Q110-Deaths!Q110</f>
        <v>9438</v>
      </c>
      <c r="S110" s="8">
        <f>R110-Deaths!R110</f>
        <v>9386</v>
      </c>
      <c r="T110" s="8">
        <f>S110-Deaths!S110</f>
        <v>9331</v>
      </c>
      <c r="U110" s="8">
        <f>T110-Deaths!T110</f>
        <v>9272</v>
      </c>
      <c r="V110" s="8">
        <f>U110-Deaths!U110</f>
        <v>9209</v>
      </c>
      <c r="W110" s="8">
        <f>V110-Deaths!V110</f>
        <v>9132</v>
      </c>
      <c r="X110" s="8">
        <f>W110-Deaths!W110</f>
        <v>9062</v>
      </c>
      <c r="Y110" s="8">
        <f>X110-Deaths!X110</f>
        <v>8978</v>
      </c>
      <c r="Z110" s="8">
        <f>Y110-Deaths!Y110</f>
        <v>8871</v>
      </c>
      <c r="AA110" s="8">
        <f>Z110-Deaths!Z110</f>
        <v>8774</v>
      </c>
    </row>
    <row r="111" spans="1:27" x14ac:dyDescent="0.25">
      <c r="A111" s="1">
        <v>110</v>
      </c>
      <c r="B111" s="7">
        <f>'Inputs &amp; Outputs'!B$2</f>
        <v>10000</v>
      </c>
      <c r="C111" s="8">
        <f>B111-Deaths!B111</f>
        <v>9982</v>
      </c>
      <c r="D111" s="8">
        <f>C111-Deaths!C111</f>
        <v>9963</v>
      </c>
      <c r="E111" s="8">
        <f>D111-Deaths!D111</f>
        <v>9942</v>
      </c>
      <c r="F111" s="8">
        <f>E111-Deaths!E111</f>
        <v>9917</v>
      </c>
      <c r="G111" s="8">
        <f>F111-Deaths!F111</f>
        <v>9898</v>
      </c>
      <c r="H111" s="8">
        <f>G111-Deaths!G111</f>
        <v>9877</v>
      </c>
      <c r="I111" s="8">
        <f>H111-Deaths!H111</f>
        <v>9847</v>
      </c>
      <c r="J111" s="8">
        <f>I111-Deaths!I111</f>
        <v>9814</v>
      </c>
      <c r="K111" s="8">
        <f>J111-Deaths!J111</f>
        <v>9785</v>
      </c>
      <c r="L111" s="8">
        <f>K111-Deaths!K111</f>
        <v>9750</v>
      </c>
      <c r="M111" s="8">
        <f>L111-Deaths!L111</f>
        <v>9704</v>
      </c>
      <c r="N111" s="8">
        <f>M111-Deaths!M111</f>
        <v>9660</v>
      </c>
      <c r="O111" s="8">
        <f>N111-Deaths!N111</f>
        <v>9612</v>
      </c>
      <c r="P111" s="8">
        <f>O111-Deaths!O111</f>
        <v>9565</v>
      </c>
      <c r="Q111" s="8">
        <f>P111-Deaths!P111</f>
        <v>9510</v>
      </c>
      <c r="R111" s="8">
        <f>Q111-Deaths!Q111</f>
        <v>9453</v>
      </c>
      <c r="S111" s="8">
        <f>R111-Deaths!R111</f>
        <v>9384</v>
      </c>
      <c r="T111" s="8">
        <f>S111-Deaths!S111</f>
        <v>9327</v>
      </c>
      <c r="U111" s="8">
        <f>T111-Deaths!T111</f>
        <v>9249</v>
      </c>
      <c r="V111" s="8">
        <f>U111-Deaths!U111</f>
        <v>9180</v>
      </c>
      <c r="W111" s="8">
        <f>V111-Deaths!V111</f>
        <v>9089</v>
      </c>
      <c r="X111" s="8">
        <f>W111-Deaths!W111</f>
        <v>9002</v>
      </c>
      <c r="Y111" s="8">
        <f>X111-Deaths!X111</f>
        <v>8913</v>
      </c>
      <c r="Z111" s="8">
        <f>Y111-Deaths!Y111</f>
        <v>8810</v>
      </c>
      <c r="AA111" s="8">
        <f>Z111-Deaths!Z111</f>
        <v>8703</v>
      </c>
    </row>
    <row r="112" spans="1:27" x14ac:dyDescent="0.25">
      <c r="A112" s="1">
        <v>111</v>
      </c>
      <c r="B112" s="7">
        <f>'Inputs &amp; Outputs'!B$2</f>
        <v>10000</v>
      </c>
      <c r="C112" s="8">
        <f>B112-Deaths!B112</f>
        <v>9980</v>
      </c>
      <c r="D112" s="8">
        <f>C112-Deaths!C112</f>
        <v>9956</v>
      </c>
      <c r="E112" s="8">
        <f>D112-Deaths!D112</f>
        <v>9935</v>
      </c>
      <c r="F112" s="8">
        <f>E112-Deaths!E112</f>
        <v>9903</v>
      </c>
      <c r="G112" s="8">
        <f>F112-Deaths!F112</f>
        <v>9868</v>
      </c>
      <c r="H112" s="8">
        <f>G112-Deaths!G112</f>
        <v>9842</v>
      </c>
      <c r="I112" s="8">
        <f>H112-Deaths!H112</f>
        <v>9814</v>
      </c>
      <c r="J112" s="8">
        <f>I112-Deaths!I112</f>
        <v>9786</v>
      </c>
      <c r="K112" s="8">
        <f>J112-Deaths!J112</f>
        <v>9757</v>
      </c>
      <c r="L112" s="8">
        <f>K112-Deaths!K112</f>
        <v>9711</v>
      </c>
      <c r="M112" s="8">
        <f>L112-Deaths!L112</f>
        <v>9672</v>
      </c>
      <c r="N112" s="8">
        <f>M112-Deaths!M112</f>
        <v>9632</v>
      </c>
      <c r="O112" s="8">
        <f>N112-Deaths!N112</f>
        <v>9592</v>
      </c>
      <c r="P112" s="8">
        <f>O112-Deaths!O112</f>
        <v>9549</v>
      </c>
      <c r="Q112" s="8">
        <f>P112-Deaths!P112</f>
        <v>9497</v>
      </c>
      <c r="R112" s="8">
        <f>Q112-Deaths!Q112</f>
        <v>9439</v>
      </c>
      <c r="S112" s="8">
        <f>R112-Deaths!R112</f>
        <v>9378</v>
      </c>
      <c r="T112" s="8">
        <f>S112-Deaths!S112</f>
        <v>9317</v>
      </c>
      <c r="U112" s="8">
        <f>T112-Deaths!T112</f>
        <v>9245</v>
      </c>
      <c r="V112" s="8">
        <f>U112-Deaths!U112</f>
        <v>9155</v>
      </c>
      <c r="W112" s="8">
        <f>V112-Deaths!V112</f>
        <v>9086</v>
      </c>
      <c r="X112" s="8">
        <f>W112-Deaths!W112</f>
        <v>8994</v>
      </c>
      <c r="Y112" s="8">
        <f>X112-Deaths!X112</f>
        <v>8907</v>
      </c>
      <c r="Z112" s="8">
        <f>Y112-Deaths!Y112</f>
        <v>8811</v>
      </c>
      <c r="AA112" s="8">
        <f>Z112-Deaths!Z112</f>
        <v>8714</v>
      </c>
    </row>
    <row r="113" spans="1:27" x14ac:dyDescent="0.25">
      <c r="A113" s="1">
        <v>112</v>
      </c>
      <c r="B113" s="7">
        <f>'Inputs &amp; Outputs'!B$2</f>
        <v>10000</v>
      </c>
      <c r="C113" s="8">
        <f>B113-Deaths!B113</f>
        <v>9976</v>
      </c>
      <c r="D113" s="8">
        <f>C113-Deaths!C113</f>
        <v>9958</v>
      </c>
      <c r="E113" s="8">
        <f>D113-Deaths!D113</f>
        <v>9930</v>
      </c>
      <c r="F113" s="8">
        <f>E113-Deaths!E113</f>
        <v>9912</v>
      </c>
      <c r="G113" s="8">
        <f>F113-Deaths!F113</f>
        <v>9891</v>
      </c>
      <c r="H113" s="8">
        <f>G113-Deaths!G113</f>
        <v>9866</v>
      </c>
      <c r="I113" s="8">
        <f>H113-Deaths!H113</f>
        <v>9835</v>
      </c>
      <c r="J113" s="8">
        <f>I113-Deaths!I113</f>
        <v>9814</v>
      </c>
      <c r="K113" s="8">
        <f>J113-Deaths!J113</f>
        <v>9790</v>
      </c>
      <c r="L113" s="8">
        <f>K113-Deaths!K113</f>
        <v>9763</v>
      </c>
      <c r="M113" s="8">
        <f>L113-Deaths!L113</f>
        <v>9722</v>
      </c>
      <c r="N113" s="8">
        <f>M113-Deaths!M113</f>
        <v>9686</v>
      </c>
      <c r="O113" s="8">
        <f>N113-Deaths!N113</f>
        <v>9638</v>
      </c>
      <c r="P113" s="8">
        <f>O113-Deaths!O113</f>
        <v>9587</v>
      </c>
      <c r="Q113" s="8">
        <f>P113-Deaths!P113</f>
        <v>9541</v>
      </c>
      <c r="R113" s="8">
        <f>Q113-Deaths!Q113</f>
        <v>9484</v>
      </c>
      <c r="S113" s="8">
        <f>R113-Deaths!R113</f>
        <v>9425</v>
      </c>
      <c r="T113" s="8">
        <f>S113-Deaths!S113</f>
        <v>9365</v>
      </c>
      <c r="U113" s="8">
        <f>T113-Deaths!T113</f>
        <v>9291</v>
      </c>
      <c r="V113" s="8">
        <f>U113-Deaths!U113</f>
        <v>9220</v>
      </c>
      <c r="W113" s="8">
        <f>V113-Deaths!V113</f>
        <v>9152</v>
      </c>
      <c r="X113" s="8">
        <f>W113-Deaths!W113</f>
        <v>9079</v>
      </c>
      <c r="Y113" s="8">
        <f>X113-Deaths!X113</f>
        <v>8998</v>
      </c>
      <c r="Z113" s="8">
        <f>Y113-Deaths!Y113</f>
        <v>8878</v>
      </c>
      <c r="AA113" s="8">
        <f>Z113-Deaths!Z113</f>
        <v>8787</v>
      </c>
    </row>
    <row r="114" spans="1:27" x14ac:dyDescent="0.25">
      <c r="A114" s="1">
        <v>113</v>
      </c>
      <c r="B114" s="7">
        <f>'Inputs &amp; Outputs'!B$2</f>
        <v>10000</v>
      </c>
      <c r="C114" s="8">
        <f>B114-Deaths!B114</f>
        <v>9979</v>
      </c>
      <c r="D114" s="8">
        <f>C114-Deaths!C114</f>
        <v>9964</v>
      </c>
      <c r="E114" s="8">
        <f>D114-Deaths!D114</f>
        <v>9948</v>
      </c>
      <c r="F114" s="8">
        <f>E114-Deaths!E114</f>
        <v>9922</v>
      </c>
      <c r="G114" s="8">
        <f>F114-Deaths!F114</f>
        <v>9903</v>
      </c>
      <c r="H114" s="8">
        <f>G114-Deaths!G114</f>
        <v>9871</v>
      </c>
      <c r="I114" s="8">
        <f>H114-Deaths!H114</f>
        <v>9841</v>
      </c>
      <c r="J114" s="8">
        <f>I114-Deaths!I114</f>
        <v>9806</v>
      </c>
      <c r="K114" s="8">
        <f>J114-Deaths!J114</f>
        <v>9780</v>
      </c>
      <c r="L114" s="8">
        <f>K114-Deaths!K114</f>
        <v>9744</v>
      </c>
      <c r="M114" s="8">
        <f>L114-Deaths!L114</f>
        <v>9699</v>
      </c>
      <c r="N114" s="8">
        <f>M114-Deaths!M114</f>
        <v>9662</v>
      </c>
      <c r="O114" s="8">
        <f>N114-Deaths!N114</f>
        <v>9624</v>
      </c>
      <c r="P114" s="8">
        <f>O114-Deaths!O114</f>
        <v>9583</v>
      </c>
      <c r="Q114" s="8">
        <f>P114-Deaths!P114</f>
        <v>9530</v>
      </c>
      <c r="R114" s="8">
        <f>Q114-Deaths!Q114</f>
        <v>9483</v>
      </c>
      <c r="S114" s="8">
        <f>R114-Deaths!R114</f>
        <v>9412</v>
      </c>
      <c r="T114" s="8">
        <f>S114-Deaths!S114</f>
        <v>9350</v>
      </c>
      <c r="U114" s="8">
        <f>T114-Deaths!T114</f>
        <v>9284</v>
      </c>
      <c r="V114" s="8">
        <f>U114-Deaths!U114</f>
        <v>9216</v>
      </c>
      <c r="W114" s="8">
        <f>V114-Deaths!V114</f>
        <v>9148</v>
      </c>
      <c r="X114" s="8">
        <f>W114-Deaths!W114</f>
        <v>9076</v>
      </c>
      <c r="Y114" s="8">
        <f>X114-Deaths!X114</f>
        <v>8977</v>
      </c>
      <c r="Z114" s="8">
        <f>Y114-Deaths!Y114</f>
        <v>8875</v>
      </c>
      <c r="AA114" s="8">
        <f>Z114-Deaths!Z114</f>
        <v>8767</v>
      </c>
    </row>
    <row r="115" spans="1:27" x14ac:dyDescent="0.25">
      <c r="A115" s="1">
        <v>114</v>
      </c>
      <c r="B115" s="7">
        <f>'Inputs &amp; Outputs'!B$2</f>
        <v>10000</v>
      </c>
      <c r="C115" s="8">
        <f>B115-Deaths!B115</f>
        <v>9982</v>
      </c>
      <c r="D115" s="8">
        <f>C115-Deaths!C115</f>
        <v>9959</v>
      </c>
      <c r="E115" s="8">
        <f>D115-Deaths!D115</f>
        <v>9933</v>
      </c>
      <c r="F115" s="8">
        <f>E115-Deaths!E115</f>
        <v>9910</v>
      </c>
      <c r="G115" s="8">
        <f>F115-Deaths!F115</f>
        <v>9891</v>
      </c>
      <c r="H115" s="8">
        <f>G115-Deaths!G115</f>
        <v>9868</v>
      </c>
      <c r="I115" s="8">
        <f>H115-Deaths!H115</f>
        <v>9842</v>
      </c>
      <c r="J115" s="8">
        <f>I115-Deaths!I115</f>
        <v>9819</v>
      </c>
      <c r="K115" s="8">
        <f>J115-Deaths!J115</f>
        <v>9782</v>
      </c>
      <c r="L115" s="8">
        <f>K115-Deaths!K115</f>
        <v>9738</v>
      </c>
      <c r="M115" s="8">
        <f>L115-Deaths!L115</f>
        <v>9701</v>
      </c>
      <c r="N115" s="8">
        <f>M115-Deaths!M115</f>
        <v>9665</v>
      </c>
      <c r="O115" s="8">
        <f>N115-Deaths!N115</f>
        <v>9622</v>
      </c>
      <c r="P115" s="8">
        <f>O115-Deaths!O115</f>
        <v>9577</v>
      </c>
      <c r="Q115" s="8">
        <f>P115-Deaths!P115</f>
        <v>9529</v>
      </c>
      <c r="R115" s="8">
        <f>Q115-Deaths!Q115</f>
        <v>9467</v>
      </c>
      <c r="S115" s="8">
        <f>R115-Deaths!R115</f>
        <v>9404</v>
      </c>
      <c r="T115" s="8">
        <f>S115-Deaths!S115</f>
        <v>9329</v>
      </c>
      <c r="U115" s="8">
        <f>T115-Deaths!T115</f>
        <v>9255</v>
      </c>
      <c r="V115" s="8">
        <f>U115-Deaths!U115</f>
        <v>9185</v>
      </c>
      <c r="W115" s="8">
        <f>V115-Deaths!V115</f>
        <v>9114</v>
      </c>
      <c r="X115" s="8">
        <f>W115-Deaths!W115</f>
        <v>9038</v>
      </c>
      <c r="Y115" s="8">
        <f>X115-Deaths!X115</f>
        <v>8971</v>
      </c>
      <c r="Z115" s="8">
        <f>Y115-Deaths!Y115</f>
        <v>8856</v>
      </c>
      <c r="AA115" s="8">
        <f>Z115-Deaths!Z115</f>
        <v>8739</v>
      </c>
    </row>
    <row r="116" spans="1:27" x14ac:dyDescent="0.25">
      <c r="A116" s="1">
        <v>115</v>
      </c>
      <c r="B116" s="7">
        <f>'Inputs &amp; Outputs'!B$2</f>
        <v>10000</v>
      </c>
      <c r="C116" s="8">
        <f>B116-Deaths!B116</f>
        <v>9979</v>
      </c>
      <c r="D116" s="8">
        <f>C116-Deaths!C116</f>
        <v>9952</v>
      </c>
      <c r="E116" s="8">
        <f>D116-Deaths!D116</f>
        <v>9933</v>
      </c>
      <c r="F116" s="8">
        <f>E116-Deaths!E116</f>
        <v>9914</v>
      </c>
      <c r="G116" s="8">
        <f>F116-Deaths!F116</f>
        <v>9889</v>
      </c>
      <c r="H116" s="8">
        <f>G116-Deaths!G116</f>
        <v>9873</v>
      </c>
      <c r="I116" s="8">
        <f>H116-Deaths!H116</f>
        <v>9837</v>
      </c>
      <c r="J116" s="8">
        <f>I116-Deaths!I116</f>
        <v>9810</v>
      </c>
      <c r="K116" s="8">
        <f>J116-Deaths!J116</f>
        <v>9780</v>
      </c>
      <c r="L116" s="8">
        <f>K116-Deaths!K116</f>
        <v>9741</v>
      </c>
      <c r="M116" s="8">
        <f>L116-Deaths!L116</f>
        <v>9684</v>
      </c>
      <c r="N116" s="8">
        <f>M116-Deaths!M116</f>
        <v>9635</v>
      </c>
      <c r="O116" s="8">
        <f>N116-Deaths!N116</f>
        <v>9593</v>
      </c>
      <c r="P116" s="8">
        <f>O116-Deaths!O116</f>
        <v>9556</v>
      </c>
      <c r="Q116" s="8">
        <f>P116-Deaths!P116</f>
        <v>9516</v>
      </c>
      <c r="R116" s="8">
        <f>Q116-Deaths!Q116</f>
        <v>9453</v>
      </c>
      <c r="S116" s="8">
        <f>R116-Deaths!R116</f>
        <v>9394</v>
      </c>
      <c r="T116" s="8">
        <f>S116-Deaths!S116</f>
        <v>9327</v>
      </c>
      <c r="U116" s="8">
        <f>T116-Deaths!T116</f>
        <v>9265</v>
      </c>
      <c r="V116" s="8">
        <f>U116-Deaths!U116</f>
        <v>9196</v>
      </c>
      <c r="W116" s="8">
        <f>V116-Deaths!V116</f>
        <v>9116</v>
      </c>
      <c r="X116" s="8">
        <f>W116-Deaths!W116</f>
        <v>9034</v>
      </c>
      <c r="Y116" s="8">
        <f>X116-Deaths!X116</f>
        <v>8952</v>
      </c>
      <c r="Z116" s="8">
        <f>Y116-Deaths!Y116</f>
        <v>8855</v>
      </c>
      <c r="AA116" s="8">
        <f>Z116-Deaths!Z116</f>
        <v>8754</v>
      </c>
    </row>
    <row r="117" spans="1:27" x14ac:dyDescent="0.25">
      <c r="A117" s="1">
        <v>116</v>
      </c>
      <c r="B117" s="7">
        <f>'Inputs &amp; Outputs'!B$2</f>
        <v>10000</v>
      </c>
      <c r="C117" s="8">
        <f>B117-Deaths!B117</f>
        <v>9981</v>
      </c>
      <c r="D117" s="8">
        <f>C117-Deaths!C117</f>
        <v>9959</v>
      </c>
      <c r="E117" s="8">
        <f>D117-Deaths!D117</f>
        <v>9943</v>
      </c>
      <c r="F117" s="8">
        <f>E117-Deaths!E117</f>
        <v>9928</v>
      </c>
      <c r="G117" s="8">
        <f>F117-Deaths!F117</f>
        <v>9900</v>
      </c>
      <c r="H117" s="8">
        <f>G117-Deaths!G117</f>
        <v>9872</v>
      </c>
      <c r="I117" s="8">
        <f>H117-Deaths!H117</f>
        <v>9854</v>
      </c>
      <c r="J117" s="8">
        <f>I117-Deaths!I117</f>
        <v>9823</v>
      </c>
      <c r="K117" s="8">
        <f>J117-Deaths!J117</f>
        <v>9789</v>
      </c>
      <c r="L117" s="8">
        <f>K117-Deaths!K117</f>
        <v>9750</v>
      </c>
      <c r="M117" s="8">
        <f>L117-Deaths!L117</f>
        <v>9726</v>
      </c>
      <c r="N117" s="8">
        <f>M117-Deaths!M117</f>
        <v>9678</v>
      </c>
      <c r="O117" s="8">
        <f>N117-Deaths!N117</f>
        <v>9637</v>
      </c>
      <c r="P117" s="8">
        <f>O117-Deaths!O117</f>
        <v>9598</v>
      </c>
      <c r="Q117" s="8">
        <f>P117-Deaths!P117</f>
        <v>9549</v>
      </c>
      <c r="R117" s="8">
        <f>Q117-Deaths!Q117</f>
        <v>9506</v>
      </c>
      <c r="S117" s="8">
        <f>R117-Deaths!R117</f>
        <v>9454</v>
      </c>
      <c r="T117" s="8">
        <f>S117-Deaths!S117</f>
        <v>9401</v>
      </c>
      <c r="U117" s="8">
        <f>T117-Deaths!T117</f>
        <v>9336</v>
      </c>
      <c r="V117" s="8">
        <f>U117-Deaths!U117</f>
        <v>9270</v>
      </c>
      <c r="W117" s="8">
        <f>V117-Deaths!V117</f>
        <v>9204</v>
      </c>
      <c r="X117" s="8">
        <f>W117-Deaths!W117</f>
        <v>9110</v>
      </c>
      <c r="Y117" s="8">
        <f>X117-Deaths!X117</f>
        <v>9021</v>
      </c>
      <c r="Z117" s="8">
        <f>Y117-Deaths!Y117</f>
        <v>8931</v>
      </c>
      <c r="AA117" s="8">
        <f>Z117-Deaths!Z117</f>
        <v>8813</v>
      </c>
    </row>
    <row r="118" spans="1:27" x14ac:dyDescent="0.25">
      <c r="A118" s="1">
        <v>117</v>
      </c>
      <c r="B118" s="7">
        <f>'Inputs &amp; Outputs'!B$2</f>
        <v>10000</v>
      </c>
      <c r="C118" s="8">
        <f>B118-Deaths!B118</f>
        <v>9979</v>
      </c>
      <c r="D118" s="8">
        <f>C118-Deaths!C118</f>
        <v>9968</v>
      </c>
      <c r="E118" s="8">
        <f>D118-Deaths!D118</f>
        <v>9947</v>
      </c>
      <c r="F118" s="8">
        <f>E118-Deaths!E118</f>
        <v>9927</v>
      </c>
      <c r="G118" s="8">
        <f>F118-Deaths!F118</f>
        <v>9900</v>
      </c>
      <c r="H118" s="8">
        <f>G118-Deaths!G118</f>
        <v>9880</v>
      </c>
      <c r="I118" s="8">
        <f>H118-Deaths!H118</f>
        <v>9849</v>
      </c>
      <c r="J118" s="8">
        <f>I118-Deaths!I118</f>
        <v>9814</v>
      </c>
      <c r="K118" s="8">
        <f>J118-Deaths!J118</f>
        <v>9794</v>
      </c>
      <c r="L118" s="8">
        <f>K118-Deaths!K118</f>
        <v>9765</v>
      </c>
      <c r="M118" s="8">
        <f>L118-Deaths!L118</f>
        <v>9749</v>
      </c>
      <c r="N118" s="8">
        <f>M118-Deaths!M118</f>
        <v>9716</v>
      </c>
      <c r="O118" s="8">
        <f>N118-Deaths!N118</f>
        <v>9681</v>
      </c>
      <c r="P118" s="8">
        <f>O118-Deaths!O118</f>
        <v>9642</v>
      </c>
      <c r="Q118" s="8">
        <f>P118-Deaths!P118</f>
        <v>9592</v>
      </c>
      <c r="R118" s="8">
        <f>Q118-Deaths!Q118</f>
        <v>9545</v>
      </c>
      <c r="S118" s="8">
        <f>R118-Deaths!R118</f>
        <v>9493</v>
      </c>
      <c r="T118" s="8">
        <f>S118-Deaths!S118</f>
        <v>9433</v>
      </c>
      <c r="U118" s="8">
        <f>T118-Deaths!T118</f>
        <v>9373</v>
      </c>
      <c r="V118" s="8">
        <f>U118-Deaths!U118</f>
        <v>9302</v>
      </c>
      <c r="W118" s="8">
        <f>V118-Deaths!V118</f>
        <v>9225</v>
      </c>
      <c r="X118" s="8">
        <f>W118-Deaths!W118</f>
        <v>9160</v>
      </c>
      <c r="Y118" s="8">
        <f>X118-Deaths!X118</f>
        <v>9076</v>
      </c>
      <c r="Z118" s="8">
        <f>Y118-Deaths!Y118</f>
        <v>8997</v>
      </c>
      <c r="AA118" s="8">
        <f>Z118-Deaths!Z118</f>
        <v>8882</v>
      </c>
    </row>
    <row r="119" spans="1:27" x14ac:dyDescent="0.25">
      <c r="A119" s="1">
        <v>118</v>
      </c>
      <c r="B119" s="7">
        <f>'Inputs &amp; Outputs'!B$2</f>
        <v>10000</v>
      </c>
      <c r="C119" s="8">
        <f>B119-Deaths!B119</f>
        <v>9989</v>
      </c>
      <c r="D119" s="8">
        <f>C119-Deaths!C119</f>
        <v>9971</v>
      </c>
      <c r="E119" s="8">
        <f>D119-Deaths!D119</f>
        <v>9946</v>
      </c>
      <c r="F119" s="8">
        <f>E119-Deaths!E119</f>
        <v>9922</v>
      </c>
      <c r="G119" s="8">
        <f>F119-Deaths!F119</f>
        <v>9896</v>
      </c>
      <c r="H119" s="8">
        <f>G119-Deaths!G119</f>
        <v>9869</v>
      </c>
      <c r="I119" s="8">
        <f>H119-Deaths!H119</f>
        <v>9839</v>
      </c>
      <c r="J119" s="8">
        <f>I119-Deaths!I119</f>
        <v>9809</v>
      </c>
      <c r="K119" s="8">
        <f>J119-Deaths!J119</f>
        <v>9766</v>
      </c>
      <c r="L119" s="8">
        <f>K119-Deaths!K119</f>
        <v>9740</v>
      </c>
      <c r="M119" s="8">
        <f>L119-Deaths!L119</f>
        <v>9710</v>
      </c>
      <c r="N119" s="8">
        <f>M119-Deaths!M119</f>
        <v>9678</v>
      </c>
      <c r="O119" s="8">
        <f>N119-Deaths!N119</f>
        <v>9624</v>
      </c>
      <c r="P119" s="8">
        <f>O119-Deaths!O119</f>
        <v>9585</v>
      </c>
      <c r="Q119" s="8">
        <f>P119-Deaths!P119</f>
        <v>9523</v>
      </c>
      <c r="R119" s="8">
        <f>Q119-Deaths!Q119</f>
        <v>9468</v>
      </c>
      <c r="S119" s="8">
        <f>R119-Deaths!R119</f>
        <v>9419</v>
      </c>
      <c r="T119" s="8">
        <f>S119-Deaths!S119</f>
        <v>9349</v>
      </c>
      <c r="U119" s="8">
        <f>T119-Deaths!T119</f>
        <v>9272</v>
      </c>
      <c r="V119" s="8">
        <f>U119-Deaths!U119</f>
        <v>9201</v>
      </c>
      <c r="W119" s="8">
        <f>V119-Deaths!V119</f>
        <v>9106</v>
      </c>
      <c r="X119" s="8">
        <f>W119-Deaths!W119</f>
        <v>9019</v>
      </c>
      <c r="Y119" s="8">
        <f>X119-Deaths!X119</f>
        <v>8950</v>
      </c>
      <c r="Z119" s="8">
        <f>Y119-Deaths!Y119</f>
        <v>8844</v>
      </c>
      <c r="AA119" s="8">
        <f>Z119-Deaths!Z119</f>
        <v>8739</v>
      </c>
    </row>
    <row r="120" spans="1:27" x14ac:dyDescent="0.25">
      <c r="A120" s="1">
        <v>119</v>
      </c>
      <c r="B120" s="7">
        <f>'Inputs &amp; Outputs'!B$2</f>
        <v>10000</v>
      </c>
      <c r="C120" s="8">
        <f>B120-Deaths!B120</f>
        <v>9988</v>
      </c>
      <c r="D120" s="8">
        <f>C120-Deaths!C120</f>
        <v>9975</v>
      </c>
      <c r="E120" s="8">
        <f>D120-Deaths!D120</f>
        <v>9948</v>
      </c>
      <c r="F120" s="8">
        <f>E120-Deaths!E120</f>
        <v>9925</v>
      </c>
      <c r="G120" s="8">
        <f>F120-Deaths!F120</f>
        <v>9895</v>
      </c>
      <c r="H120" s="8">
        <f>G120-Deaths!G120</f>
        <v>9875</v>
      </c>
      <c r="I120" s="8">
        <f>H120-Deaths!H120</f>
        <v>9848</v>
      </c>
      <c r="J120" s="8">
        <f>I120-Deaths!I120</f>
        <v>9822</v>
      </c>
      <c r="K120" s="8">
        <f>J120-Deaths!J120</f>
        <v>9790</v>
      </c>
      <c r="L120" s="8">
        <f>K120-Deaths!K120</f>
        <v>9761</v>
      </c>
      <c r="M120" s="8">
        <f>L120-Deaths!L120</f>
        <v>9726</v>
      </c>
      <c r="N120" s="8">
        <f>M120-Deaths!M120</f>
        <v>9677</v>
      </c>
      <c r="O120" s="8">
        <f>N120-Deaths!N120</f>
        <v>9642</v>
      </c>
      <c r="P120" s="8">
        <f>O120-Deaths!O120</f>
        <v>9600</v>
      </c>
      <c r="Q120" s="8">
        <f>P120-Deaths!P120</f>
        <v>9555</v>
      </c>
      <c r="R120" s="8">
        <f>Q120-Deaths!Q120</f>
        <v>9486</v>
      </c>
      <c r="S120" s="8">
        <f>R120-Deaths!R120</f>
        <v>9436</v>
      </c>
      <c r="T120" s="8">
        <f>S120-Deaths!S120</f>
        <v>9368</v>
      </c>
      <c r="U120" s="8">
        <f>T120-Deaths!T120</f>
        <v>9300</v>
      </c>
      <c r="V120" s="8">
        <f>U120-Deaths!U120</f>
        <v>9225</v>
      </c>
      <c r="W120" s="8">
        <f>V120-Deaths!V120</f>
        <v>9162</v>
      </c>
      <c r="X120" s="8">
        <f>W120-Deaths!W120</f>
        <v>9078</v>
      </c>
      <c r="Y120" s="8">
        <f>X120-Deaths!X120</f>
        <v>8989</v>
      </c>
      <c r="Z120" s="8">
        <f>Y120-Deaths!Y120</f>
        <v>8893</v>
      </c>
      <c r="AA120" s="8">
        <f>Z120-Deaths!Z120</f>
        <v>8801</v>
      </c>
    </row>
    <row r="121" spans="1:27" x14ac:dyDescent="0.25">
      <c r="A121" s="1">
        <v>120</v>
      </c>
      <c r="B121" s="7">
        <f>'Inputs &amp; Outputs'!B$2</f>
        <v>10000</v>
      </c>
      <c r="C121" s="8">
        <f>B121-Deaths!B121</f>
        <v>9977</v>
      </c>
      <c r="D121" s="8">
        <f>C121-Deaths!C121</f>
        <v>9953</v>
      </c>
      <c r="E121" s="8">
        <f>D121-Deaths!D121</f>
        <v>9930</v>
      </c>
      <c r="F121" s="8">
        <f>E121-Deaths!E121</f>
        <v>9904</v>
      </c>
      <c r="G121" s="8">
        <f>F121-Deaths!F121</f>
        <v>9876</v>
      </c>
      <c r="H121" s="8">
        <f>G121-Deaths!G121</f>
        <v>9849</v>
      </c>
      <c r="I121" s="8">
        <f>H121-Deaths!H121</f>
        <v>9823</v>
      </c>
      <c r="J121" s="8">
        <f>I121-Deaths!I121</f>
        <v>9797</v>
      </c>
      <c r="K121" s="8">
        <f>J121-Deaths!J121</f>
        <v>9763</v>
      </c>
      <c r="L121" s="8">
        <f>K121-Deaths!K121</f>
        <v>9728</v>
      </c>
      <c r="M121" s="8">
        <f>L121-Deaths!L121</f>
        <v>9687</v>
      </c>
      <c r="N121" s="8">
        <f>M121-Deaths!M121</f>
        <v>9656</v>
      </c>
      <c r="O121" s="8">
        <f>N121-Deaths!N121</f>
        <v>9603</v>
      </c>
      <c r="P121" s="8">
        <f>O121-Deaths!O121</f>
        <v>9553</v>
      </c>
      <c r="Q121" s="8">
        <f>P121-Deaths!P121</f>
        <v>9516</v>
      </c>
      <c r="R121" s="8">
        <f>Q121-Deaths!Q121</f>
        <v>9462</v>
      </c>
      <c r="S121" s="8">
        <f>R121-Deaths!R121</f>
        <v>9401</v>
      </c>
      <c r="T121" s="8">
        <f>S121-Deaths!S121</f>
        <v>9358</v>
      </c>
      <c r="U121" s="8">
        <f>T121-Deaths!T121</f>
        <v>9296</v>
      </c>
      <c r="V121" s="8">
        <f>U121-Deaths!U121</f>
        <v>9226</v>
      </c>
      <c r="W121" s="8">
        <f>V121-Deaths!V121</f>
        <v>9167</v>
      </c>
      <c r="X121" s="8">
        <f>W121-Deaths!W121</f>
        <v>9075</v>
      </c>
      <c r="Y121" s="8">
        <f>X121-Deaths!X121</f>
        <v>8985</v>
      </c>
      <c r="Z121" s="8">
        <f>Y121-Deaths!Y121</f>
        <v>8899</v>
      </c>
      <c r="AA121" s="8">
        <f>Z121-Deaths!Z121</f>
        <v>8793</v>
      </c>
    </row>
    <row r="122" spans="1:27" x14ac:dyDescent="0.25">
      <c r="A122" s="1">
        <v>121</v>
      </c>
      <c r="B122" s="7">
        <f>'Inputs &amp; Outputs'!B$2</f>
        <v>10000</v>
      </c>
      <c r="C122" s="8">
        <f>B122-Deaths!B122</f>
        <v>9986</v>
      </c>
      <c r="D122" s="8">
        <f>C122-Deaths!C122</f>
        <v>9964</v>
      </c>
      <c r="E122" s="8">
        <f>D122-Deaths!D122</f>
        <v>9947</v>
      </c>
      <c r="F122" s="8">
        <f>E122-Deaths!E122</f>
        <v>9926</v>
      </c>
      <c r="G122" s="8">
        <f>F122-Deaths!F122</f>
        <v>9896</v>
      </c>
      <c r="H122" s="8">
        <f>G122-Deaths!G122</f>
        <v>9876</v>
      </c>
      <c r="I122" s="8">
        <f>H122-Deaths!H122</f>
        <v>9857</v>
      </c>
      <c r="J122" s="8">
        <f>I122-Deaths!I122</f>
        <v>9837</v>
      </c>
      <c r="K122" s="8">
        <f>J122-Deaths!J122</f>
        <v>9806</v>
      </c>
      <c r="L122" s="8">
        <f>K122-Deaths!K122</f>
        <v>9773</v>
      </c>
      <c r="M122" s="8">
        <f>L122-Deaths!L122</f>
        <v>9736</v>
      </c>
      <c r="N122" s="8">
        <f>M122-Deaths!M122</f>
        <v>9689</v>
      </c>
      <c r="O122" s="8">
        <f>N122-Deaths!N122</f>
        <v>9627</v>
      </c>
      <c r="P122" s="8">
        <f>O122-Deaths!O122</f>
        <v>9583</v>
      </c>
      <c r="Q122" s="8">
        <f>P122-Deaths!P122</f>
        <v>9537</v>
      </c>
      <c r="R122" s="8">
        <f>Q122-Deaths!Q122</f>
        <v>9493</v>
      </c>
      <c r="S122" s="8">
        <f>R122-Deaths!R122</f>
        <v>9423</v>
      </c>
      <c r="T122" s="8">
        <f>S122-Deaths!S122</f>
        <v>9349</v>
      </c>
      <c r="U122" s="8">
        <f>T122-Deaths!T122</f>
        <v>9295</v>
      </c>
      <c r="V122" s="8">
        <f>U122-Deaths!U122</f>
        <v>9230</v>
      </c>
      <c r="W122" s="8">
        <f>V122-Deaths!V122</f>
        <v>9169</v>
      </c>
      <c r="X122" s="8">
        <f>W122-Deaths!W122</f>
        <v>9087</v>
      </c>
      <c r="Y122" s="8">
        <f>X122-Deaths!X122</f>
        <v>8988</v>
      </c>
      <c r="Z122" s="8">
        <f>Y122-Deaths!Y122</f>
        <v>8893</v>
      </c>
      <c r="AA122" s="8">
        <f>Z122-Deaths!Z122</f>
        <v>8782</v>
      </c>
    </row>
    <row r="123" spans="1:27" x14ac:dyDescent="0.25">
      <c r="A123" s="1">
        <v>122</v>
      </c>
      <c r="B123" s="7">
        <f>'Inputs &amp; Outputs'!B$2</f>
        <v>10000</v>
      </c>
      <c r="C123" s="8">
        <f>B123-Deaths!B123</f>
        <v>9981</v>
      </c>
      <c r="D123" s="8">
        <f>C123-Deaths!C123</f>
        <v>9965</v>
      </c>
      <c r="E123" s="8">
        <f>D123-Deaths!D123</f>
        <v>9942</v>
      </c>
      <c r="F123" s="8">
        <f>E123-Deaths!E123</f>
        <v>9919</v>
      </c>
      <c r="G123" s="8">
        <f>F123-Deaths!F123</f>
        <v>9890</v>
      </c>
      <c r="H123" s="8">
        <f>G123-Deaths!G123</f>
        <v>9876</v>
      </c>
      <c r="I123" s="8">
        <f>H123-Deaths!H123</f>
        <v>9840</v>
      </c>
      <c r="J123" s="8">
        <f>I123-Deaths!I123</f>
        <v>9814</v>
      </c>
      <c r="K123" s="8">
        <f>J123-Deaths!J123</f>
        <v>9784</v>
      </c>
      <c r="L123" s="8">
        <f>K123-Deaths!K123</f>
        <v>9743</v>
      </c>
      <c r="M123" s="8">
        <f>L123-Deaths!L123</f>
        <v>9706</v>
      </c>
      <c r="N123" s="8">
        <f>M123-Deaths!M123</f>
        <v>9663</v>
      </c>
      <c r="O123" s="8">
        <f>N123-Deaths!N123</f>
        <v>9628</v>
      </c>
      <c r="P123" s="8">
        <f>O123-Deaths!O123</f>
        <v>9582</v>
      </c>
      <c r="Q123" s="8">
        <f>P123-Deaths!P123</f>
        <v>9538</v>
      </c>
      <c r="R123" s="8">
        <f>Q123-Deaths!Q123</f>
        <v>9488</v>
      </c>
      <c r="S123" s="8">
        <f>R123-Deaths!R123</f>
        <v>9427</v>
      </c>
      <c r="T123" s="8">
        <f>S123-Deaths!S123</f>
        <v>9366</v>
      </c>
      <c r="U123" s="8">
        <f>T123-Deaths!T123</f>
        <v>9302</v>
      </c>
      <c r="V123" s="8">
        <f>U123-Deaths!U123</f>
        <v>9238</v>
      </c>
      <c r="W123" s="8">
        <f>V123-Deaths!V123</f>
        <v>9160</v>
      </c>
      <c r="X123" s="8">
        <f>W123-Deaths!W123</f>
        <v>9075</v>
      </c>
      <c r="Y123" s="8">
        <f>X123-Deaths!X123</f>
        <v>8997</v>
      </c>
      <c r="Z123" s="8">
        <f>Y123-Deaths!Y123</f>
        <v>8919</v>
      </c>
      <c r="AA123" s="8">
        <f>Z123-Deaths!Z123</f>
        <v>8830</v>
      </c>
    </row>
    <row r="124" spans="1:27" x14ac:dyDescent="0.25">
      <c r="A124" s="1">
        <v>123</v>
      </c>
      <c r="B124" s="7">
        <f>'Inputs &amp; Outputs'!B$2</f>
        <v>10000</v>
      </c>
      <c r="C124" s="8">
        <f>B124-Deaths!B124</f>
        <v>9978</v>
      </c>
      <c r="D124" s="8">
        <f>C124-Deaths!C124</f>
        <v>9955</v>
      </c>
      <c r="E124" s="8">
        <f>D124-Deaths!D124</f>
        <v>9930</v>
      </c>
      <c r="F124" s="8">
        <f>E124-Deaths!E124</f>
        <v>9905</v>
      </c>
      <c r="G124" s="8">
        <f>F124-Deaths!F124</f>
        <v>9878</v>
      </c>
      <c r="H124" s="8">
        <f>G124-Deaths!G124</f>
        <v>9857</v>
      </c>
      <c r="I124" s="8">
        <f>H124-Deaths!H124</f>
        <v>9828</v>
      </c>
      <c r="J124" s="8">
        <f>I124-Deaths!I124</f>
        <v>9796</v>
      </c>
      <c r="K124" s="8">
        <f>J124-Deaths!J124</f>
        <v>9762</v>
      </c>
      <c r="L124" s="8">
        <f>K124-Deaths!K124</f>
        <v>9729</v>
      </c>
      <c r="M124" s="8">
        <f>L124-Deaths!L124</f>
        <v>9700</v>
      </c>
      <c r="N124" s="8">
        <f>M124-Deaths!M124</f>
        <v>9657</v>
      </c>
      <c r="O124" s="8">
        <f>N124-Deaths!N124</f>
        <v>9617</v>
      </c>
      <c r="P124" s="8">
        <f>O124-Deaths!O124</f>
        <v>9567</v>
      </c>
      <c r="Q124" s="8">
        <f>P124-Deaths!P124</f>
        <v>9527</v>
      </c>
      <c r="R124" s="8">
        <f>Q124-Deaths!Q124</f>
        <v>9470</v>
      </c>
      <c r="S124" s="8">
        <f>R124-Deaths!R124</f>
        <v>9409</v>
      </c>
      <c r="T124" s="8">
        <f>S124-Deaths!S124</f>
        <v>9343</v>
      </c>
      <c r="U124" s="8">
        <f>T124-Deaths!T124</f>
        <v>9278</v>
      </c>
      <c r="V124" s="8">
        <f>U124-Deaths!U124</f>
        <v>9208</v>
      </c>
      <c r="W124" s="8">
        <f>V124-Deaths!V124</f>
        <v>9150</v>
      </c>
      <c r="X124" s="8">
        <f>W124-Deaths!W124</f>
        <v>9066</v>
      </c>
      <c r="Y124" s="8">
        <f>X124-Deaths!X124</f>
        <v>8974</v>
      </c>
      <c r="Z124" s="8">
        <f>Y124-Deaths!Y124</f>
        <v>8885</v>
      </c>
      <c r="AA124" s="8">
        <f>Z124-Deaths!Z124</f>
        <v>8771</v>
      </c>
    </row>
    <row r="125" spans="1:27" x14ac:dyDescent="0.25">
      <c r="A125" s="1">
        <v>124</v>
      </c>
      <c r="B125" s="7">
        <f>'Inputs &amp; Outputs'!B$2</f>
        <v>10000</v>
      </c>
      <c r="C125" s="8">
        <f>B125-Deaths!B125</f>
        <v>9980</v>
      </c>
      <c r="D125" s="8">
        <f>C125-Deaths!C125</f>
        <v>9959</v>
      </c>
      <c r="E125" s="8">
        <f>D125-Deaths!D125</f>
        <v>9935</v>
      </c>
      <c r="F125" s="8">
        <f>E125-Deaths!E125</f>
        <v>9911</v>
      </c>
      <c r="G125" s="8">
        <f>F125-Deaths!F125</f>
        <v>9886</v>
      </c>
      <c r="H125" s="8">
        <f>G125-Deaths!G125</f>
        <v>9855</v>
      </c>
      <c r="I125" s="8">
        <f>H125-Deaths!H125</f>
        <v>9834</v>
      </c>
      <c r="J125" s="8">
        <f>I125-Deaths!I125</f>
        <v>9805</v>
      </c>
      <c r="K125" s="8">
        <f>J125-Deaths!J125</f>
        <v>9769</v>
      </c>
      <c r="L125" s="8">
        <f>K125-Deaths!K125</f>
        <v>9730</v>
      </c>
      <c r="M125" s="8">
        <f>L125-Deaths!L125</f>
        <v>9694</v>
      </c>
      <c r="N125" s="8">
        <f>M125-Deaths!M125</f>
        <v>9657</v>
      </c>
      <c r="O125" s="8">
        <f>N125-Deaths!N125</f>
        <v>9625</v>
      </c>
      <c r="P125" s="8">
        <f>O125-Deaths!O125</f>
        <v>9583</v>
      </c>
      <c r="Q125" s="8">
        <f>P125-Deaths!P125</f>
        <v>9538</v>
      </c>
      <c r="R125" s="8">
        <f>Q125-Deaths!Q125</f>
        <v>9485</v>
      </c>
      <c r="S125" s="8">
        <f>R125-Deaths!R125</f>
        <v>9426</v>
      </c>
      <c r="T125" s="8">
        <f>S125-Deaths!S125</f>
        <v>9366</v>
      </c>
      <c r="U125" s="8">
        <f>T125-Deaths!T125</f>
        <v>9301</v>
      </c>
      <c r="V125" s="8">
        <f>U125-Deaths!U125</f>
        <v>9232</v>
      </c>
      <c r="W125" s="8">
        <f>V125-Deaths!V125</f>
        <v>9155</v>
      </c>
      <c r="X125" s="8">
        <f>W125-Deaths!W125</f>
        <v>9075</v>
      </c>
      <c r="Y125" s="8">
        <f>X125-Deaths!X125</f>
        <v>8989</v>
      </c>
      <c r="Z125" s="8">
        <f>Y125-Deaths!Y125</f>
        <v>8887</v>
      </c>
      <c r="AA125" s="8">
        <f>Z125-Deaths!Z125</f>
        <v>8775</v>
      </c>
    </row>
    <row r="126" spans="1:27" x14ac:dyDescent="0.25">
      <c r="A126" s="1">
        <v>125</v>
      </c>
      <c r="B126" s="7">
        <f>'Inputs &amp; Outputs'!B$2</f>
        <v>10000</v>
      </c>
      <c r="C126" s="8">
        <f>B126-Deaths!B126</f>
        <v>9980</v>
      </c>
      <c r="D126" s="8">
        <f>C126-Deaths!C126</f>
        <v>9952</v>
      </c>
      <c r="E126" s="8">
        <f>D126-Deaths!D126</f>
        <v>9931</v>
      </c>
      <c r="F126" s="8">
        <f>E126-Deaths!E126</f>
        <v>9913</v>
      </c>
      <c r="G126" s="8">
        <f>F126-Deaths!F126</f>
        <v>9885</v>
      </c>
      <c r="H126" s="8">
        <f>G126-Deaths!G126</f>
        <v>9856</v>
      </c>
      <c r="I126" s="8">
        <f>H126-Deaths!H126</f>
        <v>9826</v>
      </c>
      <c r="J126" s="8">
        <f>I126-Deaths!I126</f>
        <v>9790</v>
      </c>
      <c r="K126" s="8">
        <f>J126-Deaths!J126</f>
        <v>9754</v>
      </c>
      <c r="L126" s="8">
        <f>K126-Deaths!K126</f>
        <v>9724</v>
      </c>
      <c r="M126" s="8">
        <f>L126-Deaths!L126</f>
        <v>9678</v>
      </c>
      <c r="N126" s="8">
        <f>M126-Deaths!M126</f>
        <v>9636</v>
      </c>
      <c r="O126" s="8">
        <f>N126-Deaths!N126</f>
        <v>9586</v>
      </c>
      <c r="P126" s="8">
        <f>O126-Deaths!O126</f>
        <v>9534</v>
      </c>
      <c r="Q126" s="8">
        <f>P126-Deaths!P126</f>
        <v>9486</v>
      </c>
      <c r="R126" s="8">
        <f>Q126-Deaths!Q126</f>
        <v>9433</v>
      </c>
      <c r="S126" s="8">
        <f>R126-Deaths!R126</f>
        <v>9380</v>
      </c>
      <c r="T126" s="8">
        <f>S126-Deaths!S126</f>
        <v>9316</v>
      </c>
      <c r="U126" s="8">
        <f>T126-Deaths!T126</f>
        <v>9240</v>
      </c>
      <c r="V126" s="8">
        <f>U126-Deaths!U126</f>
        <v>9166</v>
      </c>
      <c r="W126" s="8">
        <f>V126-Deaths!V126</f>
        <v>9073</v>
      </c>
      <c r="X126" s="8">
        <f>W126-Deaths!W126</f>
        <v>8974</v>
      </c>
      <c r="Y126" s="8">
        <f>X126-Deaths!X126</f>
        <v>8891</v>
      </c>
      <c r="Z126" s="8">
        <f>Y126-Deaths!Y126</f>
        <v>8807</v>
      </c>
      <c r="AA126" s="8">
        <f>Z126-Deaths!Z126</f>
        <v>8687</v>
      </c>
    </row>
    <row r="127" spans="1:27" x14ac:dyDescent="0.25">
      <c r="A127" s="1">
        <v>126</v>
      </c>
      <c r="B127" s="7">
        <f>'Inputs &amp; Outputs'!B$2</f>
        <v>10000</v>
      </c>
      <c r="C127" s="8">
        <f>B127-Deaths!B127</f>
        <v>9980</v>
      </c>
      <c r="D127" s="8">
        <f>C127-Deaths!C127</f>
        <v>9963</v>
      </c>
      <c r="E127" s="8">
        <f>D127-Deaths!D127</f>
        <v>9939</v>
      </c>
      <c r="F127" s="8">
        <f>E127-Deaths!E127</f>
        <v>9922</v>
      </c>
      <c r="G127" s="8">
        <f>F127-Deaths!F127</f>
        <v>9900</v>
      </c>
      <c r="H127" s="8">
        <f>G127-Deaths!G127</f>
        <v>9872</v>
      </c>
      <c r="I127" s="8">
        <f>H127-Deaths!H127</f>
        <v>9854</v>
      </c>
      <c r="J127" s="8">
        <f>I127-Deaths!I127</f>
        <v>9826</v>
      </c>
      <c r="K127" s="8">
        <f>J127-Deaths!J127</f>
        <v>9801</v>
      </c>
      <c r="L127" s="8">
        <f>K127-Deaths!K127</f>
        <v>9769</v>
      </c>
      <c r="M127" s="8">
        <f>L127-Deaths!L127</f>
        <v>9717</v>
      </c>
      <c r="N127" s="8">
        <f>M127-Deaths!M127</f>
        <v>9675</v>
      </c>
      <c r="O127" s="8">
        <f>N127-Deaths!N127</f>
        <v>9646</v>
      </c>
      <c r="P127" s="8">
        <f>O127-Deaths!O127</f>
        <v>9587</v>
      </c>
      <c r="Q127" s="8">
        <f>P127-Deaths!P127</f>
        <v>9537</v>
      </c>
      <c r="R127" s="8">
        <f>Q127-Deaths!Q127</f>
        <v>9483</v>
      </c>
      <c r="S127" s="8">
        <f>R127-Deaths!R127</f>
        <v>9426</v>
      </c>
      <c r="T127" s="8">
        <f>S127-Deaths!S127</f>
        <v>9362</v>
      </c>
      <c r="U127" s="8">
        <f>T127-Deaths!T127</f>
        <v>9282</v>
      </c>
      <c r="V127" s="8">
        <f>U127-Deaths!U127</f>
        <v>9185</v>
      </c>
      <c r="W127" s="8">
        <f>V127-Deaths!V127</f>
        <v>9104</v>
      </c>
      <c r="X127" s="8">
        <f>W127-Deaths!W127</f>
        <v>9036</v>
      </c>
      <c r="Y127" s="8">
        <f>X127-Deaths!X127</f>
        <v>8960</v>
      </c>
      <c r="Z127" s="8">
        <f>Y127-Deaths!Y127</f>
        <v>8879</v>
      </c>
      <c r="AA127" s="8">
        <f>Z127-Deaths!Z127</f>
        <v>8787</v>
      </c>
    </row>
    <row r="128" spans="1:27" x14ac:dyDescent="0.25">
      <c r="A128" s="1">
        <v>127</v>
      </c>
      <c r="B128" s="7">
        <f>'Inputs &amp; Outputs'!B$2</f>
        <v>10000</v>
      </c>
      <c r="C128" s="8">
        <f>B128-Deaths!B128</f>
        <v>9979</v>
      </c>
      <c r="D128" s="8">
        <f>C128-Deaths!C128</f>
        <v>9958</v>
      </c>
      <c r="E128" s="8">
        <f>D128-Deaths!D128</f>
        <v>9941</v>
      </c>
      <c r="F128" s="8">
        <f>E128-Deaths!E128</f>
        <v>9907</v>
      </c>
      <c r="G128" s="8">
        <f>F128-Deaths!F128</f>
        <v>9886</v>
      </c>
      <c r="H128" s="8">
        <f>G128-Deaths!G128</f>
        <v>9863</v>
      </c>
      <c r="I128" s="8">
        <f>H128-Deaths!H128</f>
        <v>9835</v>
      </c>
      <c r="J128" s="8">
        <f>I128-Deaths!I128</f>
        <v>9798</v>
      </c>
      <c r="K128" s="8">
        <f>J128-Deaths!J128</f>
        <v>9765</v>
      </c>
      <c r="L128" s="8">
        <f>K128-Deaths!K128</f>
        <v>9729</v>
      </c>
      <c r="M128" s="8">
        <f>L128-Deaths!L128</f>
        <v>9698</v>
      </c>
      <c r="N128" s="8">
        <f>M128-Deaths!M128</f>
        <v>9655</v>
      </c>
      <c r="O128" s="8">
        <f>N128-Deaths!N128</f>
        <v>9609</v>
      </c>
      <c r="P128" s="8">
        <f>O128-Deaths!O128</f>
        <v>9558</v>
      </c>
      <c r="Q128" s="8">
        <f>P128-Deaths!P128</f>
        <v>9514</v>
      </c>
      <c r="R128" s="8">
        <f>Q128-Deaths!Q128</f>
        <v>9466</v>
      </c>
      <c r="S128" s="8">
        <f>R128-Deaths!R128</f>
        <v>9415</v>
      </c>
      <c r="T128" s="8">
        <f>S128-Deaths!S128</f>
        <v>9359</v>
      </c>
      <c r="U128" s="8">
        <f>T128-Deaths!T128</f>
        <v>9287</v>
      </c>
      <c r="V128" s="8">
        <f>U128-Deaths!U128</f>
        <v>9208</v>
      </c>
      <c r="W128" s="8">
        <f>V128-Deaths!V128</f>
        <v>9136</v>
      </c>
      <c r="X128" s="8">
        <f>W128-Deaths!W128</f>
        <v>9059</v>
      </c>
      <c r="Y128" s="8">
        <f>X128-Deaths!X128</f>
        <v>8961</v>
      </c>
      <c r="Z128" s="8">
        <f>Y128-Deaths!Y128</f>
        <v>8882</v>
      </c>
      <c r="AA128" s="8">
        <f>Z128-Deaths!Z128</f>
        <v>8789</v>
      </c>
    </row>
    <row r="129" spans="1:27" x14ac:dyDescent="0.25">
      <c r="A129" s="1">
        <v>128</v>
      </c>
      <c r="B129" s="7">
        <f>'Inputs &amp; Outputs'!B$2</f>
        <v>10000</v>
      </c>
      <c r="C129" s="8">
        <f>B129-Deaths!B129</f>
        <v>9977</v>
      </c>
      <c r="D129" s="8">
        <f>C129-Deaths!C129</f>
        <v>9959</v>
      </c>
      <c r="E129" s="8">
        <f>D129-Deaths!D129</f>
        <v>9938</v>
      </c>
      <c r="F129" s="8">
        <f>E129-Deaths!E129</f>
        <v>9919</v>
      </c>
      <c r="G129" s="8">
        <f>F129-Deaths!F129</f>
        <v>9899</v>
      </c>
      <c r="H129" s="8">
        <f>G129-Deaths!G129</f>
        <v>9877</v>
      </c>
      <c r="I129" s="8">
        <f>H129-Deaths!H129</f>
        <v>9852</v>
      </c>
      <c r="J129" s="8">
        <f>I129-Deaths!I129</f>
        <v>9821</v>
      </c>
      <c r="K129" s="8">
        <f>J129-Deaths!J129</f>
        <v>9790</v>
      </c>
      <c r="L129" s="8">
        <f>K129-Deaths!K129</f>
        <v>9769</v>
      </c>
      <c r="M129" s="8">
        <f>L129-Deaths!L129</f>
        <v>9736</v>
      </c>
      <c r="N129" s="8">
        <f>M129-Deaths!M129</f>
        <v>9686</v>
      </c>
      <c r="O129" s="8">
        <f>N129-Deaths!N129</f>
        <v>9641</v>
      </c>
      <c r="P129" s="8">
        <f>O129-Deaths!O129</f>
        <v>9583</v>
      </c>
      <c r="Q129" s="8">
        <f>P129-Deaths!P129</f>
        <v>9529</v>
      </c>
      <c r="R129" s="8">
        <f>Q129-Deaths!Q129</f>
        <v>9473</v>
      </c>
      <c r="S129" s="8">
        <f>R129-Deaths!R129</f>
        <v>9416</v>
      </c>
      <c r="T129" s="8">
        <f>S129-Deaths!S129</f>
        <v>9355</v>
      </c>
      <c r="U129" s="8">
        <f>T129-Deaths!T129</f>
        <v>9292</v>
      </c>
      <c r="V129" s="8">
        <f>U129-Deaths!U129</f>
        <v>9217</v>
      </c>
      <c r="W129" s="8">
        <f>V129-Deaths!V129</f>
        <v>9146</v>
      </c>
      <c r="X129" s="8">
        <f>W129-Deaths!W129</f>
        <v>9070</v>
      </c>
      <c r="Y129" s="8">
        <f>X129-Deaths!X129</f>
        <v>8988</v>
      </c>
      <c r="Z129" s="8">
        <f>Y129-Deaths!Y129</f>
        <v>8888</v>
      </c>
      <c r="AA129" s="8">
        <f>Z129-Deaths!Z129</f>
        <v>8804</v>
      </c>
    </row>
    <row r="130" spans="1:27" x14ac:dyDescent="0.25">
      <c r="A130" s="1">
        <v>129</v>
      </c>
      <c r="B130" s="7">
        <f>'Inputs &amp; Outputs'!B$2</f>
        <v>10000</v>
      </c>
      <c r="C130" s="8">
        <f>B130-Deaths!B130</f>
        <v>9977</v>
      </c>
      <c r="D130" s="8">
        <f>C130-Deaths!C130</f>
        <v>9955</v>
      </c>
      <c r="E130" s="8">
        <f>D130-Deaths!D130</f>
        <v>9940</v>
      </c>
      <c r="F130" s="8">
        <f>E130-Deaths!E130</f>
        <v>9917</v>
      </c>
      <c r="G130" s="8">
        <f>F130-Deaths!F130</f>
        <v>9888</v>
      </c>
      <c r="H130" s="8">
        <f>G130-Deaths!G130</f>
        <v>9867</v>
      </c>
      <c r="I130" s="8">
        <f>H130-Deaths!H130</f>
        <v>9845</v>
      </c>
      <c r="J130" s="8">
        <f>I130-Deaths!I130</f>
        <v>9822</v>
      </c>
      <c r="K130" s="8">
        <f>J130-Deaths!J130</f>
        <v>9783</v>
      </c>
      <c r="L130" s="8">
        <f>K130-Deaths!K130</f>
        <v>9743</v>
      </c>
      <c r="M130" s="8">
        <f>L130-Deaths!L130</f>
        <v>9700</v>
      </c>
      <c r="N130" s="8">
        <f>M130-Deaths!M130</f>
        <v>9652</v>
      </c>
      <c r="O130" s="8">
        <f>N130-Deaths!N130</f>
        <v>9615</v>
      </c>
      <c r="P130" s="8">
        <f>O130-Deaths!O130</f>
        <v>9560</v>
      </c>
      <c r="Q130" s="8">
        <f>P130-Deaths!P130</f>
        <v>9514</v>
      </c>
      <c r="R130" s="8">
        <f>Q130-Deaths!Q130</f>
        <v>9466</v>
      </c>
      <c r="S130" s="8">
        <f>R130-Deaths!R130</f>
        <v>9398</v>
      </c>
      <c r="T130" s="8">
        <f>S130-Deaths!S130</f>
        <v>9335</v>
      </c>
      <c r="U130" s="8">
        <f>T130-Deaths!T130</f>
        <v>9274</v>
      </c>
      <c r="V130" s="8">
        <f>U130-Deaths!U130</f>
        <v>9203</v>
      </c>
      <c r="W130" s="8">
        <f>V130-Deaths!V130</f>
        <v>9122</v>
      </c>
      <c r="X130" s="8">
        <f>W130-Deaths!W130</f>
        <v>9034</v>
      </c>
      <c r="Y130" s="8">
        <f>X130-Deaths!X130</f>
        <v>8941</v>
      </c>
      <c r="Z130" s="8">
        <f>Y130-Deaths!Y130</f>
        <v>8828</v>
      </c>
      <c r="AA130" s="8">
        <f>Z130-Deaths!Z130</f>
        <v>8732</v>
      </c>
    </row>
    <row r="131" spans="1:27" x14ac:dyDescent="0.25">
      <c r="A131" s="1">
        <v>130</v>
      </c>
      <c r="B131" s="7">
        <f>'Inputs &amp; Outputs'!B$2</f>
        <v>10000</v>
      </c>
      <c r="C131" s="8">
        <f>B131-Deaths!B131</f>
        <v>9980</v>
      </c>
      <c r="D131" s="8">
        <f>C131-Deaths!C131</f>
        <v>9964</v>
      </c>
      <c r="E131" s="8">
        <f>D131-Deaths!D131</f>
        <v>9940</v>
      </c>
      <c r="F131" s="8">
        <f>E131-Deaths!E131</f>
        <v>9916</v>
      </c>
      <c r="G131" s="8">
        <f>F131-Deaths!F131</f>
        <v>9886</v>
      </c>
      <c r="H131" s="8">
        <f>G131-Deaths!G131</f>
        <v>9860</v>
      </c>
      <c r="I131" s="8">
        <f>H131-Deaths!H131</f>
        <v>9841</v>
      </c>
      <c r="J131" s="8">
        <f>I131-Deaths!I131</f>
        <v>9817</v>
      </c>
      <c r="K131" s="8">
        <f>J131-Deaths!J131</f>
        <v>9786</v>
      </c>
      <c r="L131" s="8">
        <f>K131-Deaths!K131</f>
        <v>9754</v>
      </c>
      <c r="M131" s="8">
        <f>L131-Deaths!L131</f>
        <v>9714</v>
      </c>
      <c r="N131" s="8">
        <f>M131-Deaths!M131</f>
        <v>9669</v>
      </c>
      <c r="O131" s="8">
        <f>N131-Deaths!N131</f>
        <v>9627</v>
      </c>
      <c r="P131" s="8">
        <f>O131-Deaths!O131</f>
        <v>9577</v>
      </c>
      <c r="Q131" s="8">
        <f>P131-Deaths!P131</f>
        <v>9528</v>
      </c>
      <c r="R131" s="8">
        <f>Q131-Deaths!Q131</f>
        <v>9472</v>
      </c>
      <c r="S131" s="8">
        <f>R131-Deaths!R131</f>
        <v>9425</v>
      </c>
      <c r="T131" s="8">
        <f>S131-Deaths!S131</f>
        <v>9361</v>
      </c>
      <c r="U131" s="8">
        <f>T131-Deaths!T131</f>
        <v>9311</v>
      </c>
      <c r="V131" s="8">
        <f>U131-Deaths!U131</f>
        <v>9255</v>
      </c>
      <c r="W131" s="8">
        <f>V131-Deaths!V131</f>
        <v>9167</v>
      </c>
      <c r="X131" s="8">
        <f>W131-Deaths!W131</f>
        <v>9074</v>
      </c>
      <c r="Y131" s="8">
        <f>X131-Deaths!X131</f>
        <v>8982</v>
      </c>
      <c r="Z131" s="8">
        <f>Y131-Deaths!Y131</f>
        <v>8878</v>
      </c>
      <c r="AA131" s="8">
        <f>Z131-Deaths!Z131</f>
        <v>8783</v>
      </c>
    </row>
    <row r="132" spans="1:27" x14ac:dyDescent="0.25">
      <c r="A132" s="1">
        <v>131</v>
      </c>
      <c r="B132" s="7">
        <f>'Inputs &amp; Outputs'!B$2</f>
        <v>10000</v>
      </c>
      <c r="C132" s="8">
        <f>B132-Deaths!B132</f>
        <v>9979</v>
      </c>
      <c r="D132" s="8">
        <f>C132-Deaths!C132</f>
        <v>9969</v>
      </c>
      <c r="E132" s="8">
        <f>D132-Deaths!D132</f>
        <v>9948</v>
      </c>
      <c r="F132" s="8">
        <f>E132-Deaths!E132</f>
        <v>9925</v>
      </c>
      <c r="G132" s="8">
        <f>F132-Deaths!F132</f>
        <v>9900</v>
      </c>
      <c r="H132" s="8">
        <f>G132-Deaths!G132</f>
        <v>9871</v>
      </c>
      <c r="I132" s="8">
        <f>H132-Deaths!H132</f>
        <v>9842</v>
      </c>
      <c r="J132" s="8">
        <f>I132-Deaths!I132</f>
        <v>9810</v>
      </c>
      <c r="K132" s="8">
        <f>J132-Deaths!J132</f>
        <v>9778</v>
      </c>
      <c r="L132" s="8">
        <f>K132-Deaths!K132</f>
        <v>9742</v>
      </c>
      <c r="M132" s="8">
        <f>L132-Deaths!L132</f>
        <v>9707</v>
      </c>
      <c r="N132" s="8">
        <f>M132-Deaths!M132</f>
        <v>9664</v>
      </c>
      <c r="O132" s="8">
        <f>N132-Deaths!N132</f>
        <v>9621</v>
      </c>
      <c r="P132" s="8">
        <f>O132-Deaths!O132</f>
        <v>9561</v>
      </c>
      <c r="Q132" s="8">
        <f>P132-Deaths!P132</f>
        <v>9510</v>
      </c>
      <c r="R132" s="8">
        <f>Q132-Deaths!Q132</f>
        <v>9460</v>
      </c>
      <c r="S132" s="8">
        <f>R132-Deaths!R132</f>
        <v>9413</v>
      </c>
      <c r="T132" s="8">
        <f>S132-Deaths!S132</f>
        <v>9348</v>
      </c>
      <c r="U132" s="8">
        <f>T132-Deaths!T132</f>
        <v>9277</v>
      </c>
      <c r="V132" s="8">
        <f>U132-Deaths!U132</f>
        <v>9201</v>
      </c>
      <c r="W132" s="8">
        <f>V132-Deaths!V132</f>
        <v>9125</v>
      </c>
      <c r="X132" s="8">
        <f>W132-Deaths!W132</f>
        <v>9031</v>
      </c>
      <c r="Y132" s="8">
        <f>X132-Deaths!X132</f>
        <v>8931</v>
      </c>
      <c r="Z132" s="8">
        <f>Y132-Deaths!Y132</f>
        <v>8829</v>
      </c>
      <c r="AA132" s="8">
        <f>Z132-Deaths!Z132</f>
        <v>8721</v>
      </c>
    </row>
    <row r="133" spans="1:27" x14ac:dyDescent="0.25">
      <c r="A133" s="1">
        <v>132</v>
      </c>
      <c r="B133" s="7">
        <f>'Inputs &amp; Outputs'!B$2</f>
        <v>10000</v>
      </c>
      <c r="C133" s="8">
        <f>B133-Deaths!B133</f>
        <v>9977</v>
      </c>
      <c r="D133" s="8">
        <f>C133-Deaths!C133</f>
        <v>9968</v>
      </c>
      <c r="E133" s="8">
        <f>D133-Deaths!D133</f>
        <v>9939</v>
      </c>
      <c r="F133" s="8">
        <f>E133-Deaths!E133</f>
        <v>9913</v>
      </c>
      <c r="G133" s="8">
        <f>F133-Deaths!F133</f>
        <v>9885</v>
      </c>
      <c r="H133" s="8">
        <f>G133-Deaths!G133</f>
        <v>9860</v>
      </c>
      <c r="I133" s="8">
        <f>H133-Deaths!H133</f>
        <v>9830</v>
      </c>
      <c r="J133" s="8">
        <f>I133-Deaths!I133</f>
        <v>9795</v>
      </c>
      <c r="K133" s="8">
        <f>J133-Deaths!J133</f>
        <v>9764</v>
      </c>
      <c r="L133" s="8">
        <f>K133-Deaths!K133</f>
        <v>9728</v>
      </c>
      <c r="M133" s="8">
        <f>L133-Deaths!L133</f>
        <v>9693</v>
      </c>
      <c r="N133" s="8">
        <f>M133-Deaths!M133</f>
        <v>9658</v>
      </c>
      <c r="O133" s="8">
        <f>N133-Deaths!N133</f>
        <v>9615</v>
      </c>
      <c r="P133" s="8">
        <f>O133-Deaths!O133</f>
        <v>9568</v>
      </c>
      <c r="Q133" s="8">
        <f>P133-Deaths!P133</f>
        <v>9529</v>
      </c>
      <c r="R133" s="8">
        <f>Q133-Deaths!Q133</f>
        <v>9484</v>
      </c>
      <c r="S133" s="8">
        <f>R133-Deaths!R133</f>
        <v>9422</v>
      </c>
      <c r="T133" s="8">
        <f>S133-Deaths!S133</f>
        <v>9352</v>
      </c>
      <c r="U133" s="8">
        <f>T133-Deaths!T133</f>
        <v>9284</v>
      </c>
      <c r="V133" s="8">
        <f>U133-Deaths!U133</f>
        <v>9227</v>
      </c>
      <c r="W133" s="8">
        <f>V133-Deaths!V133</f>
        <v>9142</v>
      </c>
      <c r="X133" s="8">
        <f>W133-Deaths!W133</f>
        <v>9055</v>
      </c>
      <c r="Y133" s="8">
        <f>X133-Deaths!X133</f>
        <v>8961</v>
      </c>
      <c r="Z133" s="8">
        <f>Y133-Deaths!Y133</f>
        <v>8903</v>
      </c>
      <c r="AA133" s="8">
        <f>Z133-Deaths!Z133</f>
        <v>8800</v>
      </c>
    </row>
    <row r="134" spans="1:27" x14ac:dyDescent="0.25">
      <c r="A134" s="1">
        <v>133</v>
      </c>
      <c r="B134" s="7">
        <f>'Inputs &amp; Outputs'!B$2</f>
        <v>10000</v>
      </c>
      <c r="C134" s="8">
        <f>B134-Deaths!B134</f>
        <v>9978</v>
      </c>
      <c r="D134" s="8">
        <f>C134-Deaths!C134</f>
        <v>9959</v>
      </c>
      <c r="E134" s="8">
        <f>D134-Deaths!D134</f>
        <v>9939</v>
      </c>
      <c r="F134" s="8">
        <f>E134-Deaths!E134</f>
        <v>9923</v>
      </c>
      <c r="G134" s="8">
        <f>F134-Deaths!F134</f>
        <v>9901</v>
      </c>
      <c r="H134" s="8">
        <f>G134-Deaths!G134</f>
        <v>9871</v>
      </c>
      <c r="I134" s="8">
        <f>H134-Deaths!H134</f>
        <v>9843</v>
      </c>
      <c r="J134" s="8">
        <f>I134-Deaths!I134</f>
        <v>9820</v>
      </c>
      <c r="K134" s="8">
        <f>J134-Deaths!J134</f>
        <v>9797</v>
      </c>
      <c r="L134" s="8">
        <f>K134-Deaths!K134</f>
        <v>9763</v>
      </c>
      <c r="M134" s="8">
        <f>L134-Deaths!L134</f>
        <v>9725</v>
      </c>
      <c r="N134" s="8">
        <f>M134-Deaths!M134</f>
        <v>9680</v>
      </c>
      <c r="O134" s="8">
        <f>N134-Deaths!N134</f>
        <v>9626</v>
      </c>
      <c r="P134" s="8">
        <f>O134-Deaths!O134</f>
        <v>9590</v>
      </c>
      <c r="Q134" s="8">
        <f>P134-Deaths!P134</f>
        <v>9536</v>
      </c>
      <c r="R134" s="8">
        <f>Q134-Deaths!Q134</f>
        <v>9472</v>
      </c>
      <c r="S134" s="8">
        <f>R134-Deaths!R134</f>
        <v>9410</v>
      </c>
      <c r="T134" s="8">
        <f>S134-Deaths!S134</f>
        <v>9341</v>
      </c>
      <c r="U134" s="8">
        <f>T134-Deaths!T134</f>
        <v>9273</v>
      </c>
      <c r="V134" s="8">
        <f>U134-Deaths!U134</f>
        <v>9200</v>
      </c>
      <c r="W134" s="8">
        <f>V134-Deaths!V134</f>
        <v>9119</v>
      </c>
      <c r="X134" s="8">
        <f>W134-Deaths!W134</f>
        <v>9039</v>
      </c>
      <c r="Y134" s="8">
        <f>X134-Deaths!X134</f>
        <v>8972</v>
      </c>
      <c r="Z134" s="8">
        <f>Y134-Deaths!Y134</f>
        <v>8878</v>
      </c>
      <c r="AA134" s="8">
        <f>Z134-Deaths!Z134</f>
        <v>8770</v>
      </c>
    </row>
    <row r="135" spans="1:27" x14ac:dyDescent="0.25">
      <c r="A135" s="1">
        <v>134</v>
      </c>
      <c r="B135" s="7">
        <f>'Inputs &amp; Outputs'!B$2</f>
        <v>10000</v>
      </c>
      <c r="C135" s="8">
        <f>B135-Deaths!B135</f>
        <v>9980</v>
      </c>
      <c r="D135" s="8">
        <f>C135-Deaths!C135</f>
        <v>9961</v>
      </c>
      <c r="E135" s="8">
        <f>D135-Deaths!D135</f>
        <v>9947</v>
      </c>
      <c r="F135" s="8">
        <f>E135-Deaths!E135</f>
        <v>9923</v>
      </c>
      <c r="G135" s="8">
        <f>F135-Deaths!F135</f>
        <v>9908</v>
      </c>
      <c r="H135" s="8">
        <f>G135-Deaths!G135</f>
        <v>9882</v>
      </c>
      <c r="I135" s="8">
        <f>H135-Deaths!H135</f>
        <v>9852</v>
      </c>
      <c r="J135" s="8">
        <f>I135-Deaths!I135</f>
        <v>9821</v>
      </c>
      <c r="K135" s="8">
        <f>J135-Deaths!J135</f>
        <v>9781</v>
      </c>
      <c r="L135" s="8">
        <f>K135-Deaths!K135</f>
        <v>9745</v>
      </c>
      <c r="M135" s="8">
        <f>L135-Deaths!L135</f>
        <v>9717</v>
      </c>
      <c r="N135" s="8">
        <f>M135-Deaths!M135</f>
        <v>9674</v>
      </c>
      <c r="O135" s="8">
        <f>N135-Deaths!N135</f>
        <v>9624</v>
      </c>
      <c r="P135" s="8">
        <f>O135-Deaths!O135</f>
        <v>9572</v>
      </c>
      <c r="Q135" s="8">
        <f>P135-Deaths!P135</f>
        <v>9517</v>
      </c>
      <c r="R135" s="8">
        <f>Q135-Deaths!Q135</f>
        <v>9459</v>
      </c>
      <c r="S135" s="8">
        <f>R135-Deaths!R135</f>
        <v>9410</v>
      </c>
      <c r="T135" s="8">
        <f>S135-Deaths!S135</f>
        <v>9351</v>
      </c>
      <c r="U135" s="8">
        <f>T135-Deaths!T135</f>
        <v>9289</v>
      </c>
      <c r="V135" s="8">
        <f>U135-Deaths!U135</f>
        <v>9225</v>
      </c>
      <c r="W135" s="8">
        <f>V135-Deaths!V135</f>
        <v>9146</v>
      </c>
      <c r="X135" s="8">
        <f>W135-Deaths!W135</f>
        <v>9056</v>
      </c>
      <c r="Y135" s="8">
        <f>X135-Deaths!X135</f>
        <v>8956</v>
      </c>
      <c r="Z135" s="8">
        <f>Y135-Deaths!Y135</f>
        <v>8860</v>
      </c>
      <c r="AA135" s="8">
        <f>Z135-Deaths!Z135</f>
        <v>8767</v>
      </c>
    </row>
    <row r="136" spans="1:27" x14ac:dyDescent="0.25">
      <c r="A136" s="1">
        <v>135</v>
      </c>
      <c r="B136" s="7">
        <f>'Inputs &amp; Outputs'!B$2</f>
        <v>10000</v>
      </c>
      <c r="C136" s="8">
        <f>B136-Deaths!B136</f>
        <v>9986</v>
      </c>
      <c r="D136" s="8">
        <f>C136-Deaths!C136</f>
        <v>9967</v>
      </c>
      <c r="E136" s="8">
        <f>D136-Deaths!D136</f>
        <v>9940</v>
      </c>
      <c r="F136" s="8">
        <f>E136-Deaths!E136</f>
        <v>9925</v>
      </c>
      <c r="G136" s="8">
        <f>F136-Deaths!F136</f>
        <v>9897</v>
      </c>
      <c r="H136" s="8">
        <f>G136-Deaths!G136</f>
        <v>9874</v>
      </c>
      <c r="I136" s="8">
        <f>H136-Deaths!H136</f>
        <v>9852</v>
      </c>
      <c r="J136" s="8">
        <f>I136-Deaths!I136</f>
        <v>9814</v>
      </c>
      <c r="K136" s="8">
        <f>J136-Deaths!J136</f>
        <v>9786</v>
      </c>
      <c r="L136" s="8">
        <f>K136-Deaths!K136</f>
        <v>9756</v>
      </c>
      <c r="M136" s="8">
        <f>L136-Deaths!L136</f>
        <v>9721</v>
      </c>
      <c r="N136" s="8">
        <f>M136-Deaths!M136</f>
        <v>9676</v>
      </c>
      <c r="O136" s="8">
        <f>N136-Deaths!N136</f>
        <v>9626</v>
      </c>
      <c r="P136" s="8">
        <f>O136-Deaths!O136</f>
        <v>9584</v>
      </c>
      <c r="Q136" s="8">
        <f>P136-Deaths!P136</f>
        <v>9543</v>
      </c>
      <c r="R136" s="8">
        <f>Q136-Deaths!Q136</f>
        <v>9489</v>
      </c>
      <c r="S136" s="8">
        <f>R136-Deaths!R136</f>
        <v>9429</v>
      </c>
      <c r="T136" s="8">
        <f>S136-Deaths!S136</f>
        <v>9352</v>
      </c>
      <c r="U136" s="8">
        <f>T136-Deaths!T136</f>
        <v>9283</v>
      </c>
      <c r="V136" s="8">
        <f>U136-Deaths!U136</f>
        <v>9212</v>
      </c>
      <c r="W136" s="8">
        <f>V136-Deaths!V136</f>
        <v>9131</v>
      </c>
      <c r="X136" s="8">
        <f>W136-Deaths!W136</f>
        <v>9048</v>
      </c>
      <c r="Y136" s="8">
        <f>X136-Deaths!X136</f>
        <v>8947</v>
      </c>
      <c r="Z136" s="8">
        <f>Y136-Deaths!Y136</f>
        <v>8856</v>
      </c>
      <c r="AA136" s="8">
        <f>Z136-Deaths!Z136</f>
        <v>8766</v>
      </c>
    </row>
    <row r="137" spans="1:27" x14ac:dyDescent="0.25">
      <c r="A137" s="1">
        <v>136</v>
      </c>
      <c r="B137" s="7">
        <f>'Inputs &amp; Outputs'!B$2</f>
        <v>10000</v>
      </c>
      <c r="C137" s="8">
        <f>B137-Deaths!B137</f>
        <v>9978</v>
      </c>
      <c r="D137" s="8">
        <f>C137-Deaths!C137</f>
        <v>9972</v>
      </c>
      <c r="E137" s="8">
        <f>D137-Deaths!D137</f>
        <v>9952</v>
      </c>
      <c r="F137" s="8">
        <f>E137-Deaths!E137</f>
        <v>9935</v>
      </c>
      <c r="G137" s="8">
        <f>F137-Deaths!F137</f>
        <v>9919</v>
      </c>
      <c r="H137" s="8">
        <f>G137-Deaths!G137</f>
        <v>9885</v>
      </c>
      <c r="I137" s="8">
        <f>H137-Deaths!H137</f>
        <v>9856</v>
      </c>
      <c r="J137" s="8">
        <f>I137-Deaths!I137</f>
        <v>9821</v>
      </c>
      <c r="K137" s="8">
        <f>J137-Deaths!J137</f>
        <v>9788</v>
      </c>
      <c r="L137" s="8">
        <f>K137-Deaths!K137</f>
        <v>9749</v>
      </c>
      <c r="M137" s="8">
        <f>L137-Deaths!L137</f>
        <v>9706</v>
      </c>
      <c r="N137" s="8">
        <f>M137-Deaths!M137</f>
        <v>9663</v>
      </c>
      <c r="O137" s="8">
        <f>N137-Deaths!N137</f>
        <v>9615</v>
      </c>
      <c r="P137" s="8">
        <f>O137-Deaths!O137</f>
        <v>9561</v>
      </c>
      <c r="Q137" s="8">
        <f>P137-Deaths!P137</f>
        <v>9509</v>
      </c>
      <c r="R137" s="8">
        <f>Q137-Deaths!Q137</f>
        <v>9455</v>
      </c>
      <c r="S137" s="8">
        <f>R137-Deaths!R137</f>
        <v>9394</v>
      </c>
      <c r="T137" s="8">
        <f>S137-Deaths!S137</f>
        <v>9340</v>
      </c>
      <c r="U137" s="8">
        <f>T137-Deaths!T137</f>
        <v>9269</v>
      </c>
      <c r="V137" s="8">
        <f>U137-Deaths!U137</f>
        <v>9211</v>
      </c>
      <c r="W137" s="8">
        <f>V137-Deaths!V137</f>
        <v>9131</v>
      </c>
      <c r="X137" s="8">
        <f>W137-Deaths!W137</f>
        <v>9055</v>
      </c>
      <c r="Y137" s="8">
        <f>X137-Deaths!X137</f>
        <v>8966</v>
      </c>
      <c r="Z137" s="8">
        <f>Y137-Deaths!Y137</f>
        <v>8878</v>
      </c>
      <c r="AA137" s="8">
        <f>Z137-Deaths!Z137</f>
        <v>8787</v>
      </c>
    </row>
    <row r="138" spans="1:27" x14ac:dyDescent="0.25">
      <c r="A138" s="1">
        <v>137</v>
      </c>
      <c r="B138" s="7">
        <f>'Inputs &amp; Outputs'!B$2</f>
        <v>10000</v>
      </c>
      <c r="C138" s="8">
        <f>B138-Deaths!B138</f>
        <v>9984</v>
      </c>
      <c r="D138" s="8">
        <f>C138-Deaths!C138</f>
        <v>9964</v>
      </c>
      <c r="E138" s="8">
        <f>D138-Deaths!D138</f>
        <v>9945</v>
      </c>
      <c r="F138" s="8">
        <f>E138-Deaths!E138</f>
        <v>9919</v>
      </c>
      <c r="G138" s="8">
        <f>F138-Deaths!F138</f>
        <v>9896</v>
      </c>
      <c r="H138" s="8">
        <f>G138-Deaths!G138</f>
        <v>9877</v>
      </c>
      <c r="I138" s="8">
        <f>H138-Deaths!H138</f>
        <v>9854</v>
      </c>
      <c r="J138" s="8">
        <f>I138-Deaths!I138</f>
        <v>9827</v>
      </c>
      <c r="K138" s="8">
        <f>J138-Deaths!J138</f>
        <v>9778</v>
      </c>
      <c r="L138" s="8">
        <f>K138-Deaths!K138</f>
        <v>9747</v>
      </c>
      <c r="M138" s="8">
        <f>L138-Deaths!L138</f>
        <v>9715</v>
      </c>
      <c r="N138" s="8">
        <f>M138-Deaths!M138</f>
        <v>9680</v>
      </c>
      <c r="O138" s="8">
        <f>N138-Deaths!N138</f>
        <v>9643</v>
      </c>
      <c r="P138" s="8">
        <f>O138-Deaths!O138</f>
        <v>9601</v>
      </c>
      <c r="Q138" s="8">
        <f>P138-Deaths!P138</f>
        <v>9537</v>
      </c>
      <c r="R138" s="8">
        <f>Q138-Deaths!Q138</f>
        <v>9503</v>
      </c>
      <c r="S138" s="8">
        <f>R138-Deaths!R138</f>
        <v>9469</v>
      </c>
      <c r="T138" s="8">
        <f>S138-Deaths!S138</f>
        <v>9427</v>
      </c>
      <c r="U138" s="8">
        <f>T138-Deaths!T138</f>
        <v>9359</v>
      </c>
      <c r="V138" s="8">
        <f>U138-Deaths!U138</f>
        <v>9294</v>
      </c>
      <c r="W138" s="8">
        <f>V138-Deaths!V138</f>
        <v>9223</v>
      </c>
      <c r="X138" s="8">
        <f>W138-Deaths!W138</f>
        <v>9132</v>
      </c>
      <c r="Y138" s="8">
        <f>X138-Deaths!X138</f>
        <v>9035</v>
      </c>
      <c r="Z138" s="8">
        <f>Y138-Deaths!Y138</f>
        <v>8941</v>
      </c>
      <c r="AA138" s="8">
        <f>Z138-Deaths!Z138</f>
        <v>8839</v>
      </c>
    </row>
    <row r="139" spans="1:27" x14ac:dyDescent="0.25">
      <c r="A139" s="1">
        <v>138</v>
      </c>
      <c r="B139" s="7">
        <f>'Inputs &amp; Outputs'!B$2</f>
        <v>10000</v>
      </c>
      <c r="C139" s="8">
        <f>B139-Deaths!B139</f>
        <v>9982</v>
      </c>
      <c r="D139" s="8">
        <f>C139-Deaths!C139</f>
        <v>9966</v>
      </c>
      <c r="E139" s="8">
        <f>D139-Deaths!D139</f>
        <v>9948</v>
      </c>
      <c r="F139" s="8">
        <f>E139-Deaths!E139</f>
        <v>9924</v>
      </c>
      <c r="G139" s="8">
        <f>F139-Deaths!F139</f>
        <v>9897</v>
      </c>
      <c r="H139" s="8">
        <f>G139-Deaths!G139</f>
        <v>9870</v>
      </c>
      <c r="I139" s="8">
        <f>H139-Deaths!H139</f>
        <v>9842</v>
      </c>
      <c r="J139" s="8">
        <f>I139-Deaths!I139</f>
        <v>9815</v>
      </c>
      <c r="K139" s="8">
        <f>J139-Deaths!J139</f>
        <v>9787</v>
      </c>
      <c r="L139" s="8">
        <f>K139-Deaths!K139</f>
        <v>9744</v>
      </c>
      <c r="M139" s="8">
        <f>L139-Deaths!L139</f>
        <v>9707</v>
      </c>
      <c r="N139" s="8">
        <f>M139-Deaths!M139</f>
        <v>9659</v>
      </c>
      <c r="O139" s="8">
        <f>N139-Deaths!N139</f>
        <v>9620</v>
      </c>
      <c r="P139" s="8">
        <f>O139-Deaths!O139</f>
        <v>9579</v>
      </c>
      <c r="Q139" s="8">
        <f>P139-Deaths!P139</f>
        <v>9532</v>
      </c>
      <c r="R139" s="8">
        <f>Q139-Deaths!Q139</f>
        <v>9488</v>
      </c>
      <c r="S139" s="8">
        <f>R139-Deaths!R139</f>
        <v>9436</v>
      </c>
      <c r="T139" s="8">
        <f>S139-Deaths!S139</f>
        <v>9374</v>
      </c>
      <c r="U139" s="8">
        <f>T139-Deaths!T139</f>
        <v>9313</v>
      </c>
      <c r="V139" s="8">
        <f>U139-Deaths!U139</f>
        <v>9244</v>
      </c>
      <c r="W139" s="8">
        <f>V139-Deaths!V139</f>
        <v>9180</v>
      </c>
      <c r="X139" s="8">
        <f>W139-Deaths!W139</f>
        <v>9102</v>
      </c>
      <c r="Y139" s="8">
        <f>X139-Deaths!X139</f>
        <v>9004</v>
      </c>
      <c r="Z139" s="8">
        <f>Y139-Deaths!Y139</f>
        <v>8892</v>
      </c>
      <c r="AA139" s="8">
        <f>Z139-Deaths!Z139</f>
        <v>8790</v>
      </c>
    </row>
    <row r="140" spans="1:27" x14ac:dyDescent="0.25">
      <c r="A140" s="1">
        <v>139</v>
      </c>
      <c r="B140" s="7">
        <f>'Inputs &amp; Outputs'!B$2</f>
        <v>10000</v>
      </c>
      <c r="C140" s="8">
        <f>B140-Deaths!B140</f>
        <v>9986</v>
      </c>
      <c r="D140" s="8">
        <f>C140-Deaths!C140</f>
        <v>9964</v>
      </c>
      <c r="E140" s="8">
        <f>D140-Deaths!D140</f>
        <v>9946</v>
      </c>
      <c r="F140" s="8">
        <f>E140-Deaths!E140</f>
        <v>9924</v>
      </c>
      <c r="G140" s="8">
        <f>F140-Deaths!F140</f>
        <v>9904</v>
      </c>
      <c r="H140" s="8">
        <f>G140-Deaths!G140</f>
        <v>9879</v>
      </c>
      <c r="I140" s="8">
        <f>H140-Deaths!H140</f>
        <v>9857</v>
      </c>
      <c r="J140" s="8">
        <f>I140-Deaths!I140</f>
        <v>9820</v>
      </c>
      <c r="K140" s="8">
        <f>J140-Deaths!J140</f>
        <v>9776</v>
      </c>
      <c r="L140" s="8">
        <f>K140-Deaths!K140</f>
        <v>9741</v>
      </c>
      <c r="M140" s="8">
        <f>L140-Deaths!L140</f>
        <v>9706</v>
      </c>
      <c r="N140" s="8">
        <f>M140-Deaths!M140</f>
        <v>9665</v>
      </c>
      <c r="O140" s="8">
        <f>N140-Deaths!N140</f>
        <v>9619</v>
      </c>
      <c r="P140" s="8">
        <f>O140-Deaths!O140</f>
        <v>9575</v>
      </c>
      <c r="Q140" s="8">
        <f>P140-Deaths!P140</f>
        <v>9515</v>
      </c>
      <c r="R140" s="8">
        <f>Q140-Deaths!Q140</f>
        <v>9468</v>
      </c>
      <c r="S140" s="8">
        <f>R140-Deaths!R140</f>
        <v>9406</v>
      </c>
      <c r="T140" s="8">
        <f>S140-Deaths!S140</f>
        <v>9344</v>
      </c>
      <c r="U140" s="8">
        <f>T140-Deaths!T140</f>
        <v>9281</v>
      </c>
      <c r="V140" s="8">
        <f>U140-Deaths!U140</f>
        <v>9213</v>
      </c>
      <c r="W140" s="8">
        <f>V140-Deaths!V140</f>
        <v>9139</v>
      </c>
      <c r="X140" s="8">
        <f>W140-Deaths!W140</f>
        <v>9050</v>
      </c>
      <c r="Y140" s="8">
        <f>X140-Deaths!X140</f>
        <v>8962</v>
      </c>
      <c r="Z140" s="8">
        <f>Y140-Deaths!Y140</f>
        <v>8876</v>
      </c>
      <c r="AA140" s="8">
        <f>Z140-Deaths!Z140</f>
        <v>8788</v>
      </c>
    </row>
    <row r="141" spans="1:27" x14ac:dyDescent="0.25">
      <c r="A141" s="1">
        <v>140</v>
      </c>
      <c r="B141" s="7">
        <f>'Inputs &amp; Outputs'!B$2</f>
        <v>10000</v>
      </c>
      <c r="C141" s="8">
        <f>B141-Deaths!B141</f>
        <v>9973</v>
      </c>
      <c r="D141" s="8">
        <f>C141-Deaths!C141</f>
        <v>9954</v>
      </c>
      <c r="E141" s="8">
        <f>D141-Deaths!D141</f>
        <v>9928</v>
      </c>
      <c r="F141" s="8">
        <f>E141-Deaths!E141</f>
        <v>9909</v>
      </c>
      <c r="G141" s="8">
        <f>F141-Deaths!F141</f>
        <v>9893</v>
      </c>
      <c r="H141" s="8">
        <f>G141-Deaths!G141</f>
        <v>9863</v>
      </c>
      <c r="I141" s="8">
        <f>H141-Deaths!H141</f>
        <v>9841</v>
      </c>
      <c r="J141" s="8">
        <f>I141-Deaths!I141</f>
        <v>9808</v>
      </c>
      <c r="K141" s="8">
        <f>J141-Deaths!J141</f>
        <v>9783</v>
      </c>
      <c r="L141" s="8">
        <f>K141-Deaths!K141</f>
        <v>9749</v>
      </c>
      <c r="M141" s="8">
        <f>L141-Deaths!L141</f>
        <v>9699</v>
      </c>
      <c r="N141" s="8">
        <f>M141-Deaths!M141</f>
        <v>9651</v>
      </c>
      <c r="O141" s="8">
        <f>N141-Deaths!N141</f>
        <v>9606</v>
      </c>
      <c r="P141" s="8">
        <f>O141-Deaths!O141</f>
        <v>9559</v>
      </c>
      <c r="Q141" s="8">
        <f>P141-Deaths!P141</f>
        <v>9510</v>
      </c>
      <c r="R141" s="8">
        <f>Q141-Deaths!Q141</f>
        <v>9454</v>
      </c>
      <c r="S141" s="8">
        <f>R141-Deaths!R141</f>
        <v>9393</v>
      </c>
      <c r="T141" s="8">
        <f>S141-Deaths!S141</f>
        <v>9329</v>
      </c>
      <c r="U141" s="8">
        <f>T141-Deaths!T141</f>
        <v>9279</v>
      </c>
      <c r="V141" s="8">
        <f>U141-Deaths!U141</f>
        <v>9216</v>
      </c>
      <c r="W141" s="8">
        <f>V141-Deaths!V141</f>
        <v>9145</v>
      </c>
      <c r="X141" s="8">
        <f>W141-Deaths!W141</f>
        <v>9053</v>
      </c>
      <c r="Y141" s="8">
        <f>X141-Deaths!X141</f>
        <v>8967</v>
      </c>
      <c r="Z141" s="8">
        <f>Y141-Deaths!Y141</f>
        <v>8877</v>
      </c>
      <c r="AA141" s="8">
        <f>Z141-Deaths!Z141</f>
        <v>8781</v>
      </c>
    </row>
    <row r="142" spans="1:27" x14ac:dyDescent="0.25">
      <c r="A142" s="1">
        <v>141</v>
      </c>
      <c r="B142" s="7">
        <f>'Inputs &amp; Outputs'!B$2</f>
        <v>10000</v>
      </c>
      <c r="C142" s="8">
        <f>B142-Deaths!B142</f>
        <v>9969</v>
      </c>
      <c r="D142" s="8">
        <f>C142-Deaths!C142</f>
        <v>9955</v>
      </c>
      <c r="E142" s="8">
        <f>D142-Deaths!D142</f>
        <v>9927</v>
      </c>
      <c r="F142" s="8">
        <f>E142-Deaths!E142</f>
        <v>9906</v>
      </c>
      <c r="G142" s="8">
        <f>F142-Deaths!F142</f>
        <v>9881</v>
      </c>
      <c r="H142" s="8">
        <f>G142-Deaths!G142</f>
        <v>9858</v>
      </c>
      <c r="I142" s="8">
        <f>H142-Deaths!H142</f>
        <v>9827</v>
      </c>
      <c r="J142" s="8">
        <f>I142-Deaths!I142</f>
        <v>9796</v>
      </c>
      <c r="K142" s="8">
        <f>J142-Deaths!J142</f>
        <v>9766</v>
      </c>
      <c r="L142" s="8">
        <f>K142-Deaths!K142</f>
        <v>9734</v>
      </c>
      <c r="M142" s="8">
        <f>L142-Deaths!L142</f>
        <v>9694</v>
      </c>
      <c r="N142" s="8">
        <f>M142-Deaths!M142</f>
        <v>9661</v>
      </c>
      <c r="O142" s="8">
        <f>N142-Deaths!N142</f>
        <v>9609</v>
      </c>
      <c r="P142" s="8">
        <f>O142-Deaths!O142</f>
        <v>9563</v>
      </c>
      <c r="Q142" s="8">
        <f>P142-Deaths!P142</f>
        <v>9511</v>
      </c>
      <c r="R142" s="8">
        <f>Q142-Deaths!Q142</f>
        <v>9455</v>
      </c>
      <c r="S142" s="8">
        <f>R142-Deaths!R142</f>
        <v>9390</v>
      </c>
      <c r="T142" s="8">
        <f>S142-Deaths!S142</f>
        <v>9348</v>
      </c>
      <c r="U142" s="8">
        <f>T142-Deaths!T142</f>
        <v>9282</v>
      </c>
      <c r="V142" s="8">
        <f>U142-Deaths!U142</f>
        <v>9212</v>
      </c>
      <c r="W142" s="8">
        <f>V142-Deaths!V142</f>
        <v>9131</v>
      </c>
      <c r="X142" s="8">
        <f>W142-Deaths!W142</f>
        <v>9047</v>
      </c>
      <c r="Y142" s="8">
        <f>X142-Deaths!X142</f>
        <v>8949</v>
      </c>
      <c r="Z142" s="8">
        <f>Y142-Deaths!Y142</f>
        <v>8862</v>
      </c>
      <c r="AA142" s="8">
        <f>Z142-Deaths!Z142</f>
        <v>8745</v>
      </c>
    </row>
    <row r="143" spans="1:27" x14ac:dyDescent="0.25">
      <c r="A143" s="1">
        <v>142</v>
      </c>
      <c r="B143" s="7">
        <f>'Inputs &amp; Outputs'!B$2</f>
        <v>10000</v>
      </c>
      <c r="C143" s="8">
        <f>B143-Deaths!B143</f>
        <v>9975</v>
      </c>
      <c r="D143" s="8">
        <f>C143-Deaths!C143</f>
        <v>9954</v>
      </c>
      <c r="E143" s="8">
        <f>D143-Deaths!D143</f>
        <v>9928</v>
      </c>
      <c r="F143" s="8">
        <f>E143-Deaths!E143</f>
        <v>9904</v>
      </c>
      <c r="G143" s="8">
        <f>F143-Deaths!F143</f>
        <v>9880</v>
      </c>
      <c r="H143" s="8">
        <f>G143-Deaths!G143</f>
        <v>9848</v>
      </c>
      <c r="I143" s="8">
        <f>H143-Deaths!H143</f>
        <v>9827</v>
      </c>
      <c r="J143" s="8">
        <f>I143-Deaths!I143</f>
        <v>9795</v>
      </c>
      <c r="K143" s="8">
        <f>J143-Deaths!J143</f>
        <v>9754</v>
      </c>
      <c r="L143" s="8">
        <f>K143-Deaths!K143</f>
        <v>9727</v>
      </c>
      <c r="M143" s="8">
        <f>L143-Deaths!L143</f>
        <v>9691</v>
      </c>
      <c r="N143" s="8">
        <f>M143-Deaths!M143</f>
        <v>9673</v>
      </c>
      <c r="O143" s="8">
        <f>N143-Deaths!N143</f>
        <v>9625</v>
      </c>
      <c r="P143" s="8">
        <f>O143-Deaths!O143</f>
        <v>9580</v>
      </c>
      <c r="Q143" s="8">
        <f>P143-Deaths!P143</f>
        <v>9541</v>
      </c>
      <c r="R143" s="8">
        <f>Q143-Deaths!Q143</f>
        <v>9490</v>
      </c>
      <c r="S143" s="8">
        <f>R143-Deaths!R143</f>
        <v>9436</v>
      </c>
      <c r="T143" s="8">
        <f>S143-Deaths!S143</f>
        <v>9368</v>
      </c>
      <c r="U143" s="8">
        <f>T143-Deaths!T143</f>
        <v>9307</v>
      </c>
      <c r="V143" s="8">
        <f>U143-Deaths!U143</f>
        <v>9229</v>
      </c>
      <c r="W143" s="8">
        <f>V143-Deaths!V143</f>
        <v>9149</v>
      </c>
      <c r="X143" s="8">
        <f>W143-Deaths!W143</f>
        <v>9079</v>
      </c>
      <c r="Y143" s="8">
        <f>X143-Deaths!X143</f>
        <v>8997</v>
      </c>
      <c r="Z143" s="8">
        <f>Y143-Deaths!Y143</f>
        <v>8899</v>
      </c>
      <c r="AA143" s="8">
        <f>Z143-Deaths!Z143</f>
        <v>8802</v>
      </c>
    </row>
    <row r="144" spans="1:27" x14ac:dyDescent="0.25">
      <c r="A144" s="1">
        <v>143</v>
      </c>
      <c r="B144" s="7">
        <f>'Inputs &amp; Outputs'!B$2</f>
        <v>10000</v>
      </c>
      <c r="C144" s="8">
        <f>B144-Deaths!B144</f>
        <v>9972</v>
      </c>
      <c r="D144" s="8">
        <f>C144-Deaths!C144</f>
        <v>9956</v>
      </c>
      <c r="E144" s="8">
        <f>D144-Deaths!D144</f>
        <v>9931</v>
      </c>
      <c r="F144" s="8">
        <f>E144-Deaths!E144</f>
        <v>9908</v>
      </c>
      <c r="G144" s="8">
        <f>F144-Deaths!F144</f>
        <v>9887</v>
      </c>
      <c r="H144" s="8">
        <f>G144-Deaths!G144</f>
        <v>9872</v>
      </c>
      <c r="I144" s="8">
        <f>H144-Deaths!H144</f>
        <v>9849</v>
      </c>
      <c r="J144" s="8">
        <f>I144-Deaths!I144</f>
        <v>9818</v>
      </c>
      <c r="K144" s="8">
        <f>J144-Deaths!J144</f>
        <v>9786</v>
      </c>
      <c r="L144" s="8">
        <f>K144-Deaths!K144</f>
        <v>9753</v>
      </c>
      <c r="M144" s="8">
        <f>L144-Deaths!L144</f>
        <v>9716</v>
      </c>
      <c r="N144" s="8">
        <f>M144-Deaths!M144</f>
        <v>9678</v>
      </c>
      <c r="O144" s="8">
        <f>N144-Deaths!N144</f>
        <v>9635</v>
      </c>
      <c r="P144" s="8">
        <f>O144-Deaths!O144</f>
        <v>9586</v>
      </c>
      <c r="Q144" s="8">
        <f>P144-Deaths!P144</f>
        <v>9536</v>
      </c>
      <c r="R144" s="8">
        <f>Q144-Deaths!Q144</f>
        <v>9491</v>
      </c>
      <c r="S144" s="8">
        <f>R144-Deaths!R144</f>
        <v>9439</v>
      </c>
      <c r="T144" s="8">
        <f>S144-Deaths!S144</f>
        <v>9382</v>
      </c>
      <c r="U144" s="8">
        <f>T144-Deaths!T144</f>
        <v>9324</v>
      </c>
      <c r="V144" s="8">
        <f>U144-Deaths!U144</f>
        <v>9243</v>
      </c>
      <c r="W144" s="8">
        <f>V144-Deaths!V144</f>
        <v>9176</v>
      </c>
      <c r="X144" s="8">
        <f>W144-Deaths!W144</f>
        <v>9095</v>
      </c>
      <c r="Y144" s="8">
        <f>X144-Deaths!X144</f>
        <v>9001</v>
      </c>
      <c r="Z144" s="8">
        <f>Y144-Deaths!Y144</f>
        <v>8910</v>
      </c>
      <c r="AA144" s="8">
        <f>Z144-Deaths!Z144</f>
        <v>8797</v>
      </c>
    </row>
    <row r="145" spans="1:27" x14ac:dyDescent="0.25">
      <c r="A145" s="1">
        <v>144</v>
      </c>
      <c r="B145" s="7">
        <f>'Inputs &amp; Outputs'!B$2</f>
        <v>10000</v>
      </c>
      <c r="C145" s="8">
        <f>B145-Deaths!B145</f>
        <v>9979</v>
      </c>
      <c r="D145" s="8">
        <f>C145-Deaths!C145</f>
        <v>9958</v>
      </c>
      <c r="E145" s="8">
        <f>D145-Deaths!D145</f>
        <v>9940</v>
      </c>
      <c r="F145" s="8">
        <f>E145-Deaths!E145</f>
        <v>9919</v>
      </c>
      <c r="G145" s="8">
        <f>F145-Deaths!F145</f>
        <v>9892</v>
      </c>
      <c r="H145" s="8">
        <f>G145-Deaths!G145</f>
        <v>9884</v>
      </c>
      <c r="I145" s="8">
        <f>H145-Deaths!H145</f>
        <v>9864</v>
      </c>
      <c r="J145" s="8">
        <f>I145-Deaths!I145</f>
        <v>9840</v>
      </c>
      <c r="K145" s="8">
        <f>J145-Deaths!J145</f>
        <v>9811</v>
      </c>
      <c r="L145" s="8">
        <f>K145-Deaths!K145</f>
        <v>9768</v>
      </c>
      <c r="M145" s="8">
        <f>L145-Deaths!L145</f>
        <v>9724</v>
      </c>
      <c r="N145" s="8">
        <f>M145-Deaths!M145</f>
        <v>9694</v>
      </c>
      <c r="O145" s="8">
        <f>N145-Deaths!N145</f>
        <v>9644</v>
      </c>
      <c r="P145" s="8">
        <f>O145-Deaths!O145</f>
        <v>9604</v>
      </c>
      <c r="Q145" s="8">
        <f>P145-Deaths!P145</f>
        <v>9546</v>
      </c>
      <c r="R145" s="8">
        <f>Q145-Deaths!Q145</f>
        <v>9492</v>
      </c>
      <c r="S145" s="8">
        <f>R145-Deaths!R145</f>
        <v>9429</v>
      </c>
      <c r="T145" s="8">
        <f>S145-Deaths!S145</f>
        <v>9360</v>
      </c>
      <c r="U145" s="8">
        <f>T145-Deaths!T145</f>
        <v>9284</v>
      </c>
      <c r="V145" s="8">
        <f>U145-Deaths!U145</f>
        <v>9216</v>
      </c>
      <c r="W145" s="8">
        <f>V145-Deaths!V145</f>
        <v>9145</v>
      </c>
      <c r="X145" s="8">
        <f>W145-Deaths!W145</f>
        <v>9045</v>
      </c>
      <c r="Y145" s="8">
        <f>X145-Deaths!X145</f>
        <v>8952</v>
      </c>
      <c r="Z145" s="8">
        <f>Y145-Deaths!Y145</f>
        <v>8863</v>
      </c>
      <c r="AA145" s="8">
        <f>Z145-Deaths!Z145</f>
        <v>8761</v>
      </c>
    </row>
    <row r="146" spans="1:27" x14ac:dyDescent="0.25">
      <c r="A146" s="1">
        <v>145</v>
      </c>
      <c r="B146" s="7">
        <f>'Inputs &amp; Outputs'!B$2</f>
        <v>10000</v>
      </c>
      <c r="C146" s="8">
        <f>B146-Deaths!B146</f>
        <v>9983</v>
      </c>
      <c r="D146" s="8">
        <f>C146-Deaths!C146</f>
        <v>9959</v>
      </c>
      <c r="E146" s="8">
        <f>D146-Deaths!D146</f>
        <v>9926</v>
      </c>
      <c r="F146" s="8">
        <f>E146-Deaths!E146</f>
        <v>9912</v>
      </c>
      <c r="G146" s="8">
        <f>F146-Deaths!F146</f>
        <v>9890</v>
      </c>
      <c r="H146" s="8">
        <f>G146-Deaths!G146</f>
        <v>9871</v>
      </c>
      <c r="I146" s="8">
        <f>H146-Deaths!H146</f>
        <v>9852</v>
      </c>
      <c r="J146" s="8">
        <f>I146-Deaths!I146</f>
        <v>9820</v>
      </c>
      <c r="K146" s="8">
        <f>J146-Deaths!J146</f>
        <v>9777</v>
      </c>
      <c r="L146" s="8">
        <f>K146-Deaths!K146</f>
        <v>9750</v>
      </c>
      <c r="M146" s="8">
        <f>L146-Deaths!L146</f>
        <v>9719</v>
      </c>
      <c r="N146" s="8">
        <f>M146-Deaths!M146</f>
        <v>9683</v>
      </c>
      <c r="O146" s="8">
        <f>N146-Deaths!N146</f>
        <v>9636</v>
      </c>
      <c r="P146" s="8">
        <f>O146-Deaths!O146</f>
        <v>9590</v>
      </c>
      <c r="Q146" s="8">
        <f>P146-Deaths!P146</f>
        <v>9548</v>
      </c>
      <c r="R146" s="8">
        <f>Q146-Deaths!Q146</f>
        <v>9494</v>
      </c>
      <c r="S146" s="8">
        <f>R146-Deaths!R146</f>
        <v>9432</v>
      </c>
      <c r="T146" s="8">
        <f>S146-Deaths!S146</f>
        <v>9378</v>
      </c>
      <c r="U146" s="8">
        <f>T146-Deaths!T146</f>
        <v>9305</v>
      </c>
      <c r="V146" s="8">
        <f>U146-Deaths!U146</f>
        <v>9237</v>
      </c>
      <c r="W146" s="8">
        <f>V146-Deaths!V146</f>
        <v>9142</v>
      </c>
      <c r="X146" s="8">
        <f>W146-Deaths!W146</f>
        <v>9070</v>
      </c>
      <c r="Y146" s="8">
        <f>X146-Deaths!X146</f>
        <v>8964</v>
      </c>
      <c r="Z146" s="8">
        <f>Y146-Deaths!Y146</f>
        <v>8879</v>
      </c>
      <c r="AA146" s="8">
        <f>Z146-Deaths!Z146</f>
        <v>8777</v>
      </c>
    </row>
    <row r="147" spans="1:27" x14ac:dyDescent="0.25">
      <c r="A147" s="1">
        <v>146</v>
      </c>
      <c r="B147" s="7">
        <f>'Inputs &amp; Outputs'!B$2</f>
        <v>10000</v>
      </c>
      <c r="C147" s="8">
        <f>B147-Deaths!B147</f>
        <v>9984</v>
      </c>
      <c r="D147" s="8">
        <f>C147-Deaths!C147</f>
        <v>9971</v>
      </c>
      <c r="E147" s="8">
        <f>D147-Deaths!D147</f>
        <v>9948</v>
      </c>
      <c r="F147" s="8">
        <f>E147-Deaths!E147</f>
        <v>9920</v>
      </c>
      <c r="G147" s="8">
        <f>F147-Deaths!F147</f>
        <v>9903</v>
      </c>
      <c r="H147" s="8">
        <f>G147-Deaths!G147</f>
        <v>9867</v>
      </c>
      <c r="I147" s="8">
        <f>H147-Deaths!H147</f>
        <v>9844</v>
      </c>
      <c r="J147" s="8">
        <f>I147-Deaths!I147</f>
        <v>9818</v>
      </c>
      <c r="K147" s="8">
        <f>J147-Deaths!J147</f>
        <v>9770</v>
      </c>
      <c r="L147" s="8">
        <f>K147-Deaths!K147</f>
        <v>9734</v>
      </c>
      <c r="M147" s="8">
        <f>L147-Deaths!L147</f>
        <v>9690</v>
      </c>
      <c r="N147" s="8">
        <f>M147-Deaths!M147</f>
        <v>9647</v>
      </c>
      <c r="O147" s="8">
        <f>N147-Deaths!N147</f>
        <v>9604</v>
      </c>
      <c r="P147" s="8">
        <f>O147-Deaths!O147</f>
        <v>9564</v>
      </c>
      <c r="Q147" s="8">
        <f>P147-Deaths!P147</f>
        <v>9514</v>
      </c>
      <c r="R147" s="8">
        <f>Q147-Deaths!Q147</f>
        <v>9463</v>
      </c>
      <c r="S147" s="8">
        <f>R147-Deaths!R147</f>
        <v>9410</v>
      </c>
      <c r="T147" s="8">
        <f>S147-Deaths!S147</f>
        <v>9330</v>
      </c>
      <c r="U147" s="8">
        <f>T147-Deaths!T147</f>
        <v>9266</v>
      </c>
      <c r="V147" s="8">
        <f>U147-Deaths!U147</f>
        <v>9193</v>
      </c>
      <c r="W147" s="8">
        <f>V147-Deaths!V147</f>
        <v>9112</v>
      </c>
      <c r="X147" s="8">
        <f>W147-Deaths!W147</f>
        <v>9026</v>
      </c>
      <c r="Y147" s="8">
        <f>X147-Deaths!X147</f>
        <v>8932</v>
      </c>
      <c r="Z147" s="8">
        <f>Y147-Deaths!Y147</f>
        <v>8828</v>
      </c>
      <c r="AA147" s="8">
        <f>Z147-Deaths!Z147</f>
        <v>8721</v>
      </c>
    </row>
    <row r="148" spans="1:27" x14ac:dyDescent="0.25">
      <c r="A148" s="1">
        <v>147</v>
      </c>
      <c r="B148" s="7">
        <f>'Inputs &amp; Outputs'!B$2</f>
        <v>10000</v>
      </c>
      <c r="C148" s="8">
        <f>B148-Deaths!B148</f>
        <v>9979</v>
      </c>
      <c r="D148" s="8">
        <f>C148-Deaths!C148</f>
        <v>9967</v>
      </c>
      <c r="E148" s="8">
        <f>D148-Deaths!D148</f>
        <v>9944</v>
      </c>
      <c r="F148" s="8">
        <f>E148-Deaths!E148</f>
        <v>9933</v>
      </c>
      <c r="G148" s="8">
        <f>F148-Deaths!F148</f>
        <v>9906</v>
      </c>
      <c r="H148" s="8">
        <f>G148-Deaths!G148</f>
        <v>9877</v>
      </c>
      <c r="I148" s="8">
        <f>H148-Deaths!H148</f>
        <v>9850</v>
      </c>
      <c r="J148" s="8">
        <f>I148-Deaths!I148</f>
        <v>9817</v>
      </c>
      <c r="K148" s="8">
        <f>J148-Deaths!J148</f>
        <v>9772</v>
      </c>
      <c r="L148" s="8">
        <f>K148-Deaths!K148</f>
        <v>9729</v>
      </c>
      <c r="M148" s="8">
        <f>L148-Deaths!L148</f>
        <v>9689</v>
      </c>
      <c r="N148" s="8">
        <f>M148-Deaths!M148</f>
        <v>9650</v>
      </c>
      <c r="O148" s="8">
        <f>N148-Deaths!N148</f>
        <v>9609</v>
      </c>
      <c r="P148" s="8">
        <f>O148-Deaths!O148</f>
        <v>9564</v>
      </c>
      <c r="Q148" s="8">
        <f>P148-Deaths!P148</f>
        <v>9523</v>
      </c>
      <c r="R148" s="8">
        <f>Q148-Deaths!Q148</f>
        <v>9476</v>
      </c>
      <c r="S148" s="8">
        <f>R148-Deaths!R148</f>
        <v>9430</v>
      </c>
      <c r="T148" s="8">
        <f>S148-Deaths!S148</f>
        <v>9369</v>
      </c>
      <c r="U148" s="8">
        <f>T148-Deaths!T148</f>
        <v>9305</v>
      </c>
      <c r="V148" s="8">
        <f>U148-Deaths!U148</f>
        <v>9247</v>
      </c>
      <c r="W148" s="8">
        <f>V148-Deaths!V148</f>
        <v>9166</v>
      </c>
      <c r="X148" s="8">
        <f>W148-Deaths!W148</f>
        <v>9093</v>
      </c>
      <c r="Y148" s="8">
        <f>X148-Deaths!X148</f>
        <v>9022</v>
      </c>
      <c r="Z148" s="8">
        <f>Y148-Deaths!Y148</f>
        <v>8923</v>
      </c>
      <c r="AA148" s="8">
        <f>Z148-Deaths!Z148</f>
        <v>8822</v>
      </c>
    </row>
    <row r="149" spans="1:27" x14ac:dyDescent="0.25">
      <c r="A149" s="1">
        <v>148</v>
      </c>
      <c r="B149" s="7">
        <f>'Inputs &amp; Outputs'!B$2</f>
        <v>10000</v>
      </c>
      <c r="C149" s="8">
        <f>B149-Deaths!B149</f>
        <v>9980</v>
      </c>
      <c r="D149" s="8">
        <f>C149-Deaths!C149</f>
        <v>9964</v>
      </c>
      <c r="E149" s="8">
        <f>D149-Deaths!D149</f>
        <v>9941</v>
      </c>
      <c r="F149" s="8">
        <f>E149-Deaths!E149</f>
        <v>9909</v>
      </c>
      <c r="G149" s="8">
        <f>F149-Deaths!F149</f>
        <v>9888</v>
      </c>
      <c r="H149" s="8">
        <f>G149-Deaths!G149</f>
        <v>9865</v>
      </c>
      <c r="I149" s="8">
        <f>H149-Deaths!H149</f>
        <v>9834</v>
      </c>
      <c r="J149" s="8">
        <f>I149-Deaths!I149</f>
        <v>9811</v>
      </c>
      <c r="K149" s="8">
        <f>J149-Deaths!J149</f>
        <v>9788</v>
      </c>
      <c r="L149" s="8">
        <f>K149-Deaths!K149</f>
        <v>9748</v>
      </c>
      <c r="M149" s="8">
        <f>L149-Deaths!L149</f>
        <v>9720</v>
      </c>
      <c r="N149" s="8">
        <f>M149-Deaths!M149</f>
        <v>9677</v>
      </c>
      <c r="O149" s="8">
        <f>N149-Deaths!N149</f>
        <v>9637</v>
      </c>
      <c r="P149" s="8">
        <f>O149-Deaths!O149</f>
        <v>9603</v>
      </c>
      <c r="Q149" s="8">
        <f>P149-Deaths!P149</f>
        <v>9541</v>
      </c>
      <c r="R149" s="8">
        <f>Q149-Deaths!Q149</f>
        <v>9492</v>
      </c>
      <c r="S149" s="8">
        <f>R149-Deaths!R149</f>
        <v>9442</v>
      </c>
      <c r="T149" s="8">
        <f>S149-Deaths!S149</f>
        <v>9383</v>
      </c>
      <c r="U149" s="8">
        <f>T149-Deaths!T149</f>
        <v>9300</v>
      </c>
      <c r="V149" s="8">
        <f>U149-Deaths!U149</f>
        <v>9224</v>
      </c>
      <c r="W149" s="8">
        <f>V149-Deaths!V149</f>
        <v>9153</v>
      </c>
      <c r="X149" s="8">
        <f>W149-Deaths!W149</f>
        <v>9044</v>
      </c>
      <c r="Y149" s="8">
        <f>X149-Deaths!X149</f>
        <v>8949</v>
      </c>
      <c r="Z149" s="8">
        <f>Y149-Deaths!Y149</f>
        <v>8846</v>
      </c>
      <c r="AA149" s="8">
        <f>Z149-Deaths!Z149</f>
        <v>8745</v>
      </c>
    </row>
    <row r="150" spans="1:27" x14ac:dyDescent="0.25">
      <c r="A150" s="1">
        <v>149</v>
      </c>
      <c r="B150" s="7">
        <f>'Inputs &amp; Outputs'!B$2</f>
        <v>10000</v>
      </c>
      <c r="C150" s="8">
        <f>B150-Deaths!B150</f>
        <v>9982</v>
      </c>
      <c r="D150" s="8">
        <f>C150-Deaths!C150</f>
        <v>9964</v>
      </c>
      <c r="E150" s="8">
        <f>D150-Deaths!D150</f>
        <v>9932</v>
      </c>
      <c r="F150" s="8">
        <f>E150-Deaths!E150</f>
        <v>9909</v>
      </c>
      <c r="G150" s="8">
        <f>F150-Deaths!F150</f>
        <v>9883</v>
      </c>
      <c r="H150" s="8">
        <f>G150-Deaths!G150</f>
        <v>9856</v>
      </c>
      <c r="I150" s="8">
        <f>H150-Deaths!H150</f>
        <v>9831</v>
      </c>
      <c r="J150" s="8">
        <f>I150-Deaths!I150</f>
        <v>9807</v>
      </c>
      <c r="K150" s="8">
        <f>J150-Deaths!J150</f>
        <v>9770</v>
      </c>
      <c r="L150" s="8">
        <f>K150-Deaths!K150</f>
        <v>9738</v>
      </c>
      <c r="M150" s="8">
        <f>L150-Deaths!L150</f>
        <v>9701</v>
      </c>
      <c r="N150" s="8">
        <f>M150-Deaths!M150</f>
        <v>9664</v>
      </c>
      <c r="O150" s="8">
        <f>N150-Deaths!N150</f>
        <v>9627</v>
      </c>
      <c r="P150" s="8">
        <f>O150-Deaths!O150</f>
        <v>9596</v>
      </c>
      <c r="Q150" s="8">
        <f>P150-Deaths!P150</f>
        <v>9553</v>
      </c>
      <c r="R150" s="8">
        <f>Q150-Deaths!Q150</f>
        <v>9494</v>
      </c>
      <c r="S150" s="8">
        <f>R150-Deaths!R150</f>
        <v>9438</v>
      </c>
      <c r="T150" s="8">
        <f>S150-Deaths!S150</f>
        <v>9377</v>
      </c>
      <c r="U150" s="8">
        <f>T150-Deaths!T150</f>
        <v>9316</v>
      </c>
      <c r="V150" s="8">
        <f>U150-Deaths!U150</f>
        <v>9260</v>
      </c>
      <c r="W150" s="8">
        <f>V150-Deaths!V150</f>
        <v>9198</v>
      </c>
      <c r="X150" s="8">
        <f>W150-Deaths!W150</f>
        <v>9112</v>
      </c>
      <c r="Y150" s="8">
        <f>X150-Deaths!X150</f>
        <v>9042</v>
      </c>
      <c r="Z150" s="8">
        <f>Y150-Deaths!Y150</f>
        <v>8934</v>
      </c>
      <c r="AA150" s="8">
        <f>Z150-Deaths!Z150</f>
        <v>8837</v>
      </c>
    </row>
    <row r="151" spans="1:27" x14ac:dyDescent="0.25">
      <c r="A151" s="1">
        <v>150</v>
      </c>
      <c r="B151" s="7">
        <f>'Inputs &amp; Outputs'!B$2</f>
        <v>10000</v>
      </c>
      <c r="C151" s="8">
        <f>B151-Deaths!B151</f>
        <v>9981</v>
      </c>
      <c r="D151" s="8">
        <f>C151-Deaths!C151</f>
        <v>9964</v>
      </c>
      <c r="E151" s="8">
        <f>D151-Deaths!D151</f>
        <v>9944</v>
      </c>
      <c r="F151" s="8">
        <f>E151-Deaths!E151</f>
        <v>9922</v>
      </c>
      <c r="G151" s="8">
        <f>F151-Deaths!F151</f>
        <v>9904</v>
      </c>
      <c r="H151" s="8">
        <f>G151-Deaths!G151</f>
        <v>9881</v>
      </c>
      <c r="I151" s="8">
        <f>H151-Deaths!H151</f>
        <v>9856</v>
      </c>
      <c r="J151" s="8">
        <f>I151-Deaths!I151</f>
        <v>9825</v>
      </c>
      <c r="K151" s="8">
        <f>J151-Deaths!J151</f>
        <v>9798</v>
      </c>
      <c r="L151" s="8">
        <f>K151-Deaths!K151</f>
        <v>9764</v>
      </c>
      <c r="M151" s="8">
        <f>L151-Deaths!L151</f>
        <v>9728</v>
      </c>
      <c r="N151" s="8">
        <f>M151-Deaths!M151</f>
        <v>9679</v>
      </c>
      <c r="O151" s="8">
        <f>N151-Deaths!N151</f>
        <v>9647</v>
      </c>
      <c r="P151" s="8">
        <f>O151-Deaths!O151</f>
        <v>9602</v>
      </c>
      <c r="Q151" s="8">
        <f>P151-Deaths!P151</f>
        <v>9556</v>
      </c>
      <c r="R151" s="8">
        <f>Q151-Deaths!Q151</f>
        <v>9501</v>
      </c>
      <c r="S151" s="8">
        <f>R151-Deaths!R151</f>
        <v>9451</v>
      </c>
      <c r="T151" s="8">
        <f>S151-Deaths!S151</f>
        <v>9403</v>
      </c>
      <c r="U151" s="8">
        <f>T151-Deaths!T151</f>
        <v>9354</v>
      </c>
      <c r="V151" s="8">
        <f>U151-Deaths!U151</f>
        <v>9281</v>
      </c>
      <c r="W151" s="8">
        <f>V151-Deaths!V151</f>
        <v>9220</v>
      </c>
      <c r="X151" s="8">
        <f>W151-Deaths!W151</f>
        <v>9126</v>
      </c>
      <c r="Y151" s="8">
        <f>X151-Deaths!X151</f>
        <v>9053</v>
      </c>
      <c r="Z151" s="8">
        <f>Y151-Deaths!Y151</f>
        <v>8948</v>
      </c>
      <c r="AA151" s="8">
        <f>Z151-Deaths!Z151</f>
        <v>8835</v>
      </c>
    </row>
    <row r="152" spans="1:27" x14ac:dyDescent="0.25">
      <c r="A152" s="1">
        <v>151</v>
      </c>
      <c r="B152" s="7">
        <f>'Inputs &amp; Outputs'!B$2</f>
        <v>10000</v>
      </c>
      <c r="C152" s="8">
        <f>B152-Deaths!B152</f>
        <v>9974</v>
      </c>
      <c r="D152" s="8">
        <f>C152-Deaths!C152</f>
        <v>9943</v>
      </c>
      <c r="E152" s="8">
        <f>D152-Deaths!D152</f>
        <v>9926</v>
      </c>
      <c r="F152" s="8">
        <f>E152-Deaths!E152</f>
        <v>9903</v>
      </c>
      <c r="G152" s="8">
        <f>F152-Deaths!F152</f>
        <v>9875</v>
      </c>
      <c r="H152" s="8">
        <f>G152-Deaths!G152</f>
        <v>9850</v>
      </c>
      <c r="I152" s="8">
        <f>H152-Deaths!H152</f>
        <v>9824</v>
      </c>
      <c r="J152" s="8">
        <f>I152-Deaths!I152</f>
        <v>9792</v>
      </c>
      <c r="K152" s="8">
        <f>J152-Deaths!J152</f>
        <v>9759</v>
      </c>
      <c r="L152" s="8">
        <f>K152-Deaths!K152</f>
        <v>9731</v>
      </c>
      <c r="M152" s="8">
        <f>L152-Deaths!L152</f>
        <v>9703</v>
      </c>
      <c r="N152" s="8">
        <f>M152-Deaths!M152</f>
        <v>9662</v>
      </c>
      <c r="O152" s="8">
        <f>N152-Deaths!N152</f>
        <v>9618</v>
      </c>
      <c r="P152" s="8">
        <f>O152-Deaths!O152</f>
        <v>9584</v>
      </c>
      <c r="Q152" s="8">
        <f>P152-Deaths!P152</f>
        <v>9526</v>
      </c>
      <c r="R152" s="8">
        <f>Q152-Deaths!Q152</f>
        <v>9477</v>
      </c>
      <c r="S152" s="8">
        <f>R152-Deaths!R152</f>
        <v>9430</v>
      </c>
      <c r="T152" s="8">
        <f>S152-Deaths!S152</f>
        <v>9367</v>
      </c>
      <c r="U152" s="8">
        <f>T152-Deaths!T152</f>
        <v>9301</v>
      </c>
      <c r="V152" s="8">
        <f>U152-Deaths!U152</f>
        <v>9221</v>
      </c>
      <c r="W152" s="8">
        <f>V152-Deaths!V152</f>
        <v>9153</v>
      </c>
      <c r="X152" s="8">
        <f>W152-Deaths!W152</f>
        <v>9057</v>
      </c>
      <c r="Y152" s="8">
        <f>X152-Deaths!X152</f>
        <v>8969</v>
      </c>
      <c r="Z152" s="8">
        <f>Y152-Deaths!Y152</f>
        <v>8869</v>
      </c>
      <c r="AA152" s="8">
        <f>Z152-Deaths!Z152</f>
        <v>8760</v>
      </c>
    </row>
    <row r="153" spans="1:27" x14ac:dyDescent="0.25">
      <c r="A153" s="1">
        <v>152</v>
      </c>
      <c r="B153" s="7">
        <f>'Inputs &amp; Outputs'!B$2</f>
        <v>10000</v>
      </c>
      <c r="C153" s="8">
        <f>B153-Deaths!B153</f>
        <v>9988</v>
      </c>
      <c r="D153" s="8">
        <f>C153-Deaths!C153</f>
        <v>9967</v>
      </c>
      <c r="E153" s="8">
        <f>D153-Deaths!D153</f>
        <v>9946</v>
      </c>
      <c r="F153" s="8">
        <f>E153-Deaths!E153</f>
        <v>9920</v>
      </c>
      <c r="G153" s="8">
        <f>F153-Deaths!F153</f>
        <v>9910</v>
      </c>
      <c r="H153" s="8">
        <f>G153-Deaths!G153</f>
        <v>9890</v>
      </c>
      <c r="I153" s="8">
        <f>H153-Deaths!H153</f>
        <v>9869</v>
      </c>
      <c r="J153" s="8">
        <f>I153-Deaths!I153</f>
        <v>9840</v>
      </c>
      <c r="K153" s="8">
        <f>J153-Deaths!J153</f>
        <v>9810</v>
      </c>
      <c r="L153" s="8">
        <f>K153-Deaths!K153</f>
        <v>9778</v>
      </c>
      <c r="M153" s="8">
        <f>L153-Deaths!L153</f>
        <v>9749</v>
      </c>
      <c r="N153" s="8">
        <f>M153-Deaths!M153</f>
        <v>9714</v>
      </c>
      <c r="O153" s="8">
        <f>N153-Deaths!N153</f>
        <v>9673</v>
      </c>
      <c r="P153" s="8">
        <f>O153-Deaths!O153</f>
        <v>9618</v>
      </c>
      <c r="Q153" s="8">
        <f>P153-Deaths!P153</f>
        <v>9569</v>
      </c>
      <c r="R153" s="8">
        <f>Q153-Deaths!Q153</f>
        <v>9511</v>
      </c>
      <c r="S153" s="8">
        <f>R153-Deaths!R153</f>
        <v>9461</v>
      </c>
      <c r="T153" s="8">
        <f>S153-Deaths!S153</f>
        <v>9397</v>
      </c>
      <c r="U153" s="8">
        <f>T153-Deaths!T153</f>
        <v>9339</v>
      </c>
      <c r="V153" s="8">
        <f>U153-Deaths!U153</f>
        <v>9275</v>
      </c>
      <c r="W153" s="8">
        <f>V153-Deaths!V153</f>
        <v>9209</v>
      </c>
      <c r="X153" s="8">
        <f>W153-Deaths!W153</f>
        <v>9116</v>
      </c>
      <c r="Y153" s="8">
        <f>X153-Deaths!X153</f>
        <v>9029</v>
      </c>
      <c r="Z153" s="8">
        <f>Y153-Deaths!Y153</f>
        <v>8931</v>
      </c>
      <c r="AA153" s="8">
        <f>Z153-Deaths!Z153</f>
        <v>8837</v>
      </c>
    </row>
    <row r="154" spans="1:27" x14ac:dyDescent="0.25">
      <c r="A154" s="1">
        <v>153</v>
      </c>
      <c r="B154" s="7">
        <f>'Inputs &amp; Outputs'!B$2</f>
        <v>10000</v>
      </c>
      <c r="C154" s="8">
        <f>B154-Deaths!B154</f>
        <v>9980</v>
      </c>
      <c r="D154" s="8">
        <f>C154-Deaths!C154</f>
        <v>9950</v>
      </c>
      <c r="E154" s="8">
        <f>D154-Deaths!D154</f>
        <v>9932</v>
      </c>
      <c r="F154" s="8">
        <f>E154-Deaths!E154</f>
        <v>9915</v>
      </c>
      <c r="G154" s="8">
        <f>F154-Deaths!F154</f>
        <v>9886</v>
      </c>
      <c r="H154" s="8">
        <f>G154-Deaths!G154</f>
        <v>9867</v>
      </c>
      <c r="I154" s="8">
        <f>H154-Deaths!H154</f>
        <v>9836</v>
      </c>
      <c r="J154" s="8">
        <f>I154-Deaths!I154</f>
        <v>9807</v>
      </c>
      <c r="K154" s="8">
        <f>J154-Deaths!J154</f>
        <v>9772</v>
      </c>
      <c r="L154" s="8">
        <f>K154-Deaths!K154</f>
        <v>9737</v>
      </c>
      <c r="M154" s="8">
        <f>L154-Deaths!L154</f>
        <v>9696</v>
      </c>
      <c r="N154" s="8">
        <f>M154-Deaths!M154</f>
        <v>9653</v>
      </c>
      <c r="O154" s="8">
        <f>N154-Deaths!N154</f>
        <v>9613</v>
      </c>
      <c r="P154" s="8">
        <f>O154-Deaths!O154</f>
        <v>9570</v>
      </c>
      <c r="Q154" s="8">
        <f>P154-Deaths!P154</f>
        <v>9509</v>
      </c>
      <c r="R154" s="8">
        <f>Q154-Deaths!Q154</f>
        <v>9455</v>
      </c>
      <c r="S154" s="8">
        <f>R154-Deaths!R154</f>
        <v>9401</v>
      </c>
      <c r="T154" s="8">
        <f>S154-Deaths!S154</f>
        <v>9338</v>
      </c>
      <c r="U154" s="8">
        <f>T154-Deaths!T154</f>
        <v>9272</v>
      </c>
      <c r="V154" s="8">
        <f>U154-Deaths!U154</f>
        <v>9205</v>
      </c>
      <c r="W154" s="8">
        <f>V154-Deaths!V154</f>
        <v>9121</v>
      </c>
      <c r="X154" s="8">
        <f>W154-Deaths!W154</f>
        <v>9052</v>
      </c>
      <c r="Y154" s="8">
        <f>X154-Deaths!X154</f>
        <v>8969</v>
      </c>
      <c r="Z154" s="8">
        <f>Y154-Deaths!Y154</f>
        <v>8878</v>
      </c>
      <c r="AA154" s="8">
        <f>Z154-Deaths!Z154</f>
        <v>8790</v>
      </c>
    </row>
    <row r="155" spans="1:27" x14ac:dyDescent="0.25">
      <c r="A155" s="1">
        <v>154</v>
      </c>
      <c r="B155" s="7">
        <f>'Inputs &amp; Outputs'!B$2</f>
        <v>10000</v>
      </c>
      <c r="C155" s="8">
        <f>B155-Deaths!B155</f>
        <v>9976</v>
      </c>
      <c r="D155" s="8">
        <f>C155-Deaths!C155</f>
        <v>9961</v>
      </c>
      <c r="E155" s="8">
        <f>D155-Deaths!D155</f>
        <v>9939</v>
      </c>
      <c r="F155" s="8">
        <f>E155-Deaths!E155</f>
        <v>9911</v>
      </c>
      <c r="G155" s="8">
        <f>F155-Deaths!F155</f>
        <v>9885</v>
      </c>
      <c r="H155" s="8">
        <f>G155-Deaths!G155</f>
        <v>9857</v>
      </c>
      <c r="I155" s="8">
        <f>H155-Deaths!H155</f>
        <v>9830</v>
      </c>
      <c r="J155" s="8">
        <f>I155-Deaths!I155</f>
        <v>9798</v>
      </c>
      <c r="K155" s="8">
        <f>J155-Deaths!J155</f>
        <v>9770</v>
      </c>
      <c r="L155" s="8">
        <f>K155-Deaths!K155</f>
        <v>9739</v>
      </c>
      <c r="M155" s="8">
        <f>L155-Deaths!L155</f>
        <v>9709</v>
      </c>
      <c r="N155" s="8">
        <f>M155-Deaths!M155</f>
        <v>9679</v>
      </c>
      <c r="O155" s="8">
        <f>N155-Deaths!N155</f>
        <v>9630</v>
      </c>
      <c r="P155" s="8">
        <f>O155-Deaths!O155</f>
        <v>9586</v>
      </c>
      <c r="Q155" s="8">
        <f>P155-Deaths!P155</f>
        <v>9536</v>
      </c>
      <c r="R155" s="8">
        <f>Q155-Deaths!Q155</f>
        <v>9476</v>
      </c>
      <c r="S155" s="8">
        <f>R155-Deaths!R155</f>
        <v>9437</v>
      </c>
      <c r="T155" s="8">
        <f>S155-Deaths!S155</f>
        <v>9371</v>
      </c>
      <c r="U155" s="8">
        <f>T155-Deaths!T155</f>
        <v>9315</v>
      </c>
      <c r="V155" s="8">
        <f>U155-Deaths!U155</f>
        <v>9237</v>
      </c>
      <c r="W155" s="8">
        <f>V155-Deaths!V155</f>
        <v>9151</v>
      </c>
      <c r="X155" s="8">
        <f>W155-Deaths!W155</f>
        <v>9061</v>
      </c>
      <c r="Y155" s="8">
        <f>X155-Deaths!X155</f>
        <v>8968</v>
      </c>
      <c r="Z155" s="8">
        <f>Y155-Deaths!Y155</f>
        <v>8875</v>
      </c>
      <c r="AA155" s="8">
        <f>Z155-Deaths!Z155</f>
        <v>8775</v>
      </c>
    </row>
    <row r="156" spans="1:27" x14ac:dyDescent="0.25">
      <c r="A156" s="1">
        <v>155</v>
      </c>
      <c r="B156" s="7">
        <f>'Inputs &amp; Outputs'!B$2</f>
        <v>10000</v>
      </c>
      <c r="C156" s="8">
        <f>B156-Deaths!B156</f>
        <v>9992</v>
      </c>
      <c r="D156" s="8">
        <f>C156-Deaths!C156</f>
        <v>9968</v>
      </c>
      <c r="E156" s="8">
        <f>D156-Deaths!D156</f>
        <v>9950</v>
      </c>
      <c r="F156" s="8">
        <f>E156-Deaths!E156</f>
        <v>9930</v>
      </c>
      <c r="G156" s="8">
        <f>F156-Deaths!F156</f>
        <v>9902</v>
      </c>
      <c r="H156" s="8">
        <f>G156-Deaths!G156</f>
        <v>9874</v>
      </c>
      <c r="I156" s="8">
        <f>H156-Deaths!H156</f>
        <v>9833</v>
      </c>
      <c r="J156" s="8">
        <f>I156-Deaths!I156</f>
        <v>9808</v>
      </c>
      <c r="K156" s="8">
        <f>J156-Deaths!J156</f>
        <v>9787</v>
      </c>
      <c r="L156" s="8">
        <f>K156-Deaths!K156</f>
        <v>9761</v>
      </c>
      <c r="M156" s="8">
        <f>L156-Deaths!L156</f>
        <v>9721</v>
      </c>
      <c r="N156" s="8">
        <f>M156-Deaths!M156</f>
        <v>9686</v>
      </c>
      <c r="O156" s="8">
        <f>N156-Deaths!N156</f>
        <v>9649</v>
      </c>
      <c r="P156" s="8">
        <f>O156-Deaths!O156</f>
        <v>9604</v>
      </c>
      <c r="Q156" s="8">
        <f>P156-Deaths!P156</f>
        <v>9558</v>
      </c>
      <c r="R156" s="8">
        <f>Q156-Deaths!Q156</f>
        <v>9501</v>
      </c>
      <c r="S156" s="8">
        <f>R156-Deaths!R156</f>
        <v>9439</v>
      </c>
      <c r="T156" s="8">
        <f>S156-Deaths!S156</f>
        <v>9370</v>
      </c>
      <c r="U156" s="8">
        <f>T156-Deaths!T156</f>
        <v>9303</v>
      </c>
      <c r="V156" s="8">
        <f>U156-Deaths!U156</f>
        <v>9227</v>
      </c>
      <c r="W156" s="8">
        <f>V156-Deaths!V156</f>
        <v>9153</v>
      </c>
      <c r="X156" s="8">
        <f>W156-Deaths!W156</f>
        <v>9067</v>
      </c>
      <c r="Y156" s="8">
        <f>X156-Deaths!X156</f>
        <v>8957</v>
      </c>
      <c r="Z156" s="8">
        <f>Y156-Deaths!Y156</f>
        <v>8851</v>
      </c>
      <c r="AA156" s="8">
        <f>Z156-Deaths!Z156</f>
        <v>8749</v>
      </c>
    </row>
    <row r="157" spans="1:27" x14ac:dyDescent="0.25">
      <c r="A157" s="1">
        <v>156</v>
      </c>
      <c r="B157" s="7">
        <f>'Inputs &amp; Outputs'!B$2</f>
        <v>10000</v>
      </c>
      <c r="C157" s="8">
        <f>B157-Deaths!B157</f>
        <v>9978</v>
      </c>
      <c r="D157" s="8">
        <f>C157-Deaths!C157</f>
        <v>9957</v>
      </c>
      <c r="E157" s="8">
        <f>D157-Deaths!D157</f>
        <v>9933</v>
      </c>
      <c r="F157" s="8">
        <f>E157-Deaths!E157</f>
        <v>9913</v>
      </c>
      <c r="G157" s="8">
        <f>F157-Deaths!F157</f>
        <v>9889</v>
      </c>
      <c r="H157" s="8">
        <f>G157-Deaths!G157</f>
        <v>9869</v>
      </c>
      <c r="I157" s="8">
        <f>H157-Deaths!H157</f>
        <v>9844</v>
      </c>
      <c r="J157" s="8">
        <f>I157-Deaths!I157</f>
        <v>9808</v>
      </c>
      <c r="K157" s="8">
        <f>J157-Deaths!J157</f>
        <v>9774</v>
      </c>
      <c r="L157" s="8">
        <f>K157-Deaths!K157</f>
        <v>9740</v>
      </c>
      <c r="M157" s="8">
        <f>L157-Deaths!L157</f>
        <v>9708</v>
      </c>
      <c r="N157" s="8">
        <f>M157-Deaths!M157</f>
        <v>9660</v>
      </c>
      <c r="O157" s="8">
        <f>N157-Deaths!N157</f>
        <v>9612</v>
      </c>
      <c r="P157" s="8">
        <f>O157-Deaths!O157</f>
        <v>9568</v>
      </c>
      <c r="Q157" s="8">
        <f>P157-Deaths!P157</f>
        <v>9518</v>
      </c>
      <c r="R157" s="8">
        <f>Q157-Deaths!Q157</f>
        <v>9470</v>
      </c>
      <c r="S157" s="8">
        <f>R157-Deaths!R157</f>
        <v>9405</v>
      </c>
      <c r="T157" s="8">
        <f>S157-Deaths!S157</f>
        <v>9341</v>
      </c>
      <c r="U157" s="8">
        <f>T157-Deaths!T157</f>
        <v>9288</v>
      </c>
      <c r="V157" s="8">
        <f>U157-Deaths!U157</f>
        <v>9207</v>
      </c>
      <c r="W157" s="8">
        <f>V157-Deaths!V157</f>
        <v>9124</v>
      </c>
      <c r="X157" s="8">
        <f>W157-Deaths!W157</f>
        <v>9057</v>
      </c>
      <c r="Y157" s="8">
        <f>X157-Deaths!X157</f>
        <v>8978</v>
      </c>
      <c r="Z157" s="8">
        <f>Y157-Deaths!Y157</f>
        <v>8907</v>
      </c>
      <c r="AA157" s="8">
        <f>Z157-Deaths!Z157</f>
        <v>8809</v>
      </c>
    </row>
    <row r="158" spans="1:27" x14ac:dyDescent="0.25">
      <c r="A158" s="1">
        <v>157</v>
      </c>
      <c r="B158" s="7">
        <f>'Inputs &amp; Outputs'!B$2</f>
        <v>10000</v>
      </c>
      <c r="C158" s="8">
        <f>B158-Deaths!B158</f>
        <v>9987</v>
      </c>
      <c r="D158" s="8">
        <f>C158-Deaths!C158</f>
        <v>9967</v>
      </c>
      <c r="E158" s="8">
        <f>D158-Deaths!D158</f>
        <v>9949</v>
      </c>
      <c r="F158" s="8">
        <f>E158-Deaths!E158</f>
        <v>9928</v>
      </c>
      <c r="G158" s="8">
        <f>F158-Deaths!F158</f>
        <v>9908</v>
      </c>
      <c r="H158" s="8">
        <f>G158-Deaths!G158</f>
        <v>9878</v>
      </c>
      <c r="I158" s="8">
        <f>H158-Deaths!H158</f>
        <v>9850</v>
      </c>
      <c r="J158" s="8">
        <f>I158-Deaths!I158</f>
        <v>9818</v>
      </c>
      <c r="K158" s="8">
        <f>J158-Deaths!J158</f>
        <v>9798</v>
      </c>
      <c r="L158" s="8">
        <f>K158-Deaths!K158</f>
        <v>9760</v>
      </c>
      <c r="M158" s="8">
        <f>L158-Deaths!L158</f>
        <v>9716</v>
      </c>
      <c r="N158" s="8">
        <f>M158-Deaths!M158</f>
        <v>9683</v>
      </c>
      <c r="O158" s="8">
        <f>N158-Deaths!N158</f>
        <v>9633</v>
      </c>
      <c r="P158" s="8">
        <f>O158-Deaths!O158</f>
        <v>9580</v>
      </c>
      <c r="Q158" s="8">
        <f>P158-Deaths!P158</f>
        <v>9528</v>
      </c>
      <c r="R158" s="8">
        <f>Q158-Deaths!Q158</f>
        <v>9482</v>
      </c>
      <c r="S158" s="8">
        <f>R158-Deaths!R158</f>
        <v>9420</v>
      </c>
      <c r="T158" s="8">
        <f>S158-Deaths!S158</f>
        <v>9353</v>
      </c>
      <c r="U158" s="8">
        <f>T158-Deaths!T158</f>
        <v>9281</v>
      </c>
      <c r="V158" s="8">
        <f>U158-Deaths!U158</f>
        <v>9209</v>
      </c>
      <c r="W158" s="8">
        <f>V158-Deaths!V158</f>
        <v>9130</v>
      </c>
      <c r="X158" s="8">
        <f>W158-Deaths!W158</f>
        <v>9058</v>
      </c>
      <c r="Y158" s="8">
        <f>X158-Deaths!X158</f>
        <v>8954</v>
      </c>
      <c r="Z158" s="8">
        <f>Y158-Deaths!Y158</f>
        <v>8866</v>
      </c>
      <c r="AA158" s="8">
        <f>Z158-Deaths!Z158</f>
        <v>8779</v>
      </c>
    </row>
    <row r="159" spans="1:27" x14ac:dyDescent="0.25">
      <c r="A159" s="1">
        <v>158</v>
      </c>
      <c r="B159" s="7">
        <f>'Inputs &amp; Outputs'!B$2</f>
        <v>10000</v>
      </c>
      <c r="C159" s="8">
        <f>B159-Deaths!B159</f>
        <v>9981</v>
      </c>
      <c r="D159" s="8">
        <f>C159-Deaths!C159</f>
        <v>9966</v>
      </c>
      <c r="E159" s="8">
        <f>D159-Deaths!D159</f>
        <v>9939</v>
      </c>
      <c r="F159" s="8">
        <f>E159-Deaths!E159</f>
        <v>9923</v>
      </c>
      <c r="G159" s="8">
        <f>F159-Deaths!F159</f>
        <v>9906</v>
      </c>
      <c r="H159" s="8">
        <f>G159-Deaths!G159</f>
        <v>9878</v>
      </c>
      <c r="I159" s="8">
        <f>H159-Deaths!H159</f>
        <v>9852</v>
      </c>
      <c r="J159" s="8">
        <f>I159-Deaths!I159</f>
        <v>9820</v>
      </c>
      <c r="K159" s="8">
        <f>J159-Deaths!J159</f>
        <v>9786</v>
      </c>
      <c r="L159" s="8">
        <f>K159-Deaths!K159</f>
        <v>9753</v>
      </c>
      <c r="M159" s="8">
        <f>L159-Deaths!L159</f>
        <v>9709</v>
      </c>
      <c r="N159" s="8">
        <f>M159-Deaths!M159</f>
        <v>9675</v>
      </c>
      <c r="O159" s="8">
        <f>N159-Deaths!N159</f>
        <v>9631</v>
      </c>
      <c r="P159" s="8">
        <f>O159-Deaths!O159</f>
        <v>9589</v>
      </c>
      <c r="Q159" s="8">
        <f>P159-Deaths!P159</f>
        <v>9548</v>
      </c>
      <c r="R159" s="8">
        <f>Q159-Deaths!Q159</f>
        <v>9488</v>
      </c>
      <c r="S159" s="8">
        <f>R159-Deaths!R159</f>
        <v>9425</v>
      </c>
      <c r="T159" s="8">
        <f>S159-Deaths!S159</f>
        <v>9370</v>
      </c>
      <c r="U159" s="8">
        <f>T159-Deaths!T159</f>
        <v>9291</v>
      </c>
      <c r="V159" s="8">
        <f>U159-Deaths!U159</f>
        <v>9215</v>
      </c>
      <c r="W159" s="8">
        <f>V159-Deaths!V159</f>
        <v>9133</v>
      </c>
      <c r="X159" s="8">
        <f>W159-Deaths!W159</f>
        <v>9048</v>
      </c>
      <c r="Y159" s="8">
        <f>X159-Deaths!X159</f>
        <v>8954</v>
      </c>
      <c r="Z159" s="8">
        <f>Y159-Deaths!Y159</f>
        <v>8840</v>
      </c>
      <c r="AA159" s="8">
        <f>Z159-Deaths!Z159</f>
        <v>8765</v>
      </c>
    </row>
    <row r="160" spans="1:27" x14ac:dyDescent="0.25">
      <c r="A160" s="1">
        <v>159</v>
      </c>
      <c r="B160" s="7">
        <f>'Inputs &amp; Outputs'!B$2</f>
        <v>10000</v>
      </c>
      <c r="C160" s="8">
        <f>B160-Deaths!B160</f>
        <v>9980</v>
      </c>
      <c r="D160" s="8">
        <f>C160-Deaths!C160</f>
        <v>9959</v>
      </c>
      <c r="E160" s="8">
        <f>D160-Deaths!D160</f>
        <v>9940</v>
      </c>
      <c r="F160" s="8">
        <f>E160-Deaths!E160</f>
        <v>9918</v>
      </c>
      <c r="G160" s="8">
        <f>F160-Deaths!F160</f>
        <v>9900</v>
      </c>
      <c r="H160" s="8">
        <f>G160-Deaths!G160</f>
        <v>9871</v>
      </c>
      <c r="I160" s="8">
        <f>H160-Deaths!H160</f>
        <v>9844</v>
      </c>
      <c r="J160" s="8">
        <f>I160-Deaths!I160</f>
        <v>9813</v>
      </c>
      <c r="K160" s="8">
        <f>J160-Deaths!J160</f>
        <v>9780</v>
      </c>
      <c r="L160" s="8">
        <f>K160-Deaths!K160</f>
        <v>9756</v>
      </c>
      <c r="M160" s="8">
        <f>L160-Deaths!L160</f>
        <v>9722</v>
      </c>
      <c r="N160" s="8">
        <f>M160-Deaths!M160</f>
        <v>9678</v>
      </c>
      <c r="O160" s="8">
        <f>N160-Deaths!N160</f>
        <v>9644</v>
      </c>
      <c r="P160" s="8">
        <f>O160-Deaths!O160</f>
        <v>9615</v>
      </c>
      <c r="Q160" s="8">
        <f>P160-Deaths!P160</f>
        <v>9554</v>
      </c>
      <c r="R160" s="8">
        <f>Q160-Deaths!Q160</f>
        <v>9508</v>
      </c>
      <c r="S160" s="8">
        <f>R160-Deaths!R160</f>
        <v>9459</v>
      </c>
      <c r="T160" s="8">
        <f>S160-Deaths!S160</f>
        <v>9387</v>
      </c>
      <c r="U160" s="8">
        <f>T160-Deaths!T160</f>
        <v>9317</v>
      </c>
      <c r="V160" s="8">
        <f>U160-Deaths!U160</f>
        <v>9242</v>
      </c>
      <c r="W160" s="8">
        <f>V160-Deaths!V160</f>
        <v>9172</v>
      </c>
      <c r="X160" s="8">
        <f>W160-Deaths!W160</f>
        <v>9096</v>
      </c>
      <c r="Y160" s="8">
        <f>X160-Deaths!X160</f>
        <v>9009</v>
      </c>
      <c r="Z160" s="8">
        <f>Y160-Deaths!Y160</f>
        <v>8927</v>
      </c>
      <c r="AA160" s="8">
        <f>Z160-Deaths!Z160</f>
        <v>8827</v>
      </c>
    </row>
    <row r="161" spans="1:27" x14ac:dyDescent="0.25">
      <c r="A161" s="1">
        <v>160</v>
      </c>
      <c r="B161" s="7">
        <f>'Inputs &amp; Outputs'!B$2</f>
        <v>10000</v>
      </c>
      <c r="C161" s="8">
        <f>B161-Deaths!B161</f>
        <v>9984</v>
      </c>
      <c r="D161" s="8">
        <f>C161-Deaths!C161</f>
        <v>9970</v>
      </c>
      <c r="E161" s="8">
        <f>D161-Deaths!D161</f>
        <v>9944</v>
      </c>
      <c r="F161" s="8">
        <f>E161-Deaths!E161</f>
        <v>9925</v>
      </c>
      <c r="G161" s="8">
        <f>F161-Deaths!F161</f>
        <v>9899</v>
      </c>
      <c r="H161" s="8">
        <f>G161-Deaths!G161</f>
        <v>9869</v>
      </c>
      <c r="I161" s="8">
        <f>H161-Deaths!H161</f>
        <v>9842</v>
      </c>
      <c r="J161" s="8">
        <f>I161-Deaths!I161</f>
        <v>9816</v>
      </c>
      <c r="K161" s="8">
        <f>J161-Deaths!J161</f>
        <v>9784</v>
      </c>
      <c r="L161" s="8">
        <f>K161-Deaths!K161</f>
        <v>9753</v>
      </c>
      <c r="M161" s="8">
        <f>L161-Deaths!L161</f>
        <v>9714</v>
      </c>
      <c r="N161" s="8">
        <f>M161-Deaths!M161</f>
        <v>9674</v>
      </c>
      <c r="O161" s="8">
        <f>N161-Deaths!N161</f>
        <v>9632</v>
      </c>
      <c r="P161" s="8">
        <f>O161-Deaths!O161</f>
        <v>9600</v>
      </c>
      <c r="Q161" s="8">
        <f>P161-Deaths!P161</f>
        <v>9541</v>
      </c>
      <c r="R161" s="8">
        <f>Q161-Deaths!Q161</f>
        <v>9482</v>
      </c>
      <c r="S161" s="8">
        <f>R161-Deaths!R161</f>
        <v>9426</v>
      </c>
      <c r="T161" s="8">
        <f>S161-Deaths!S161</f>
        <v>9364</v>
      </c>
      <c r="U161" s="8">
        <f>T161-Deaths!T161</f>
        <v>9305</v>
      </c>
      <c r="V161" s="8">
        <f>U161-Deaths!U161</f>
        <v>9230</v>
      </c>
      <c r="W161" s="8">
        <f>V161-Deaths!V161</f>
        <v>9159</v>
      </c>
      <c r="X161" s="8">
        <f>W161-Deaths!W161</f>
        <v>9057</v>
      </c>
      <c r="Y161" s="8">
        <f>X161-Deaths!X161</f>
        <v>8965</v>
      </c>
      <c r="Z161" s="8">
        <f>Y161-Deaths!Y161</f>
        <v>8877</v>
      </c>
      <c r="AA161" s="8">
        <f>Z161-Deaths!Z161</f>
        <v>8786</v>
      </c>
    </row>
    <row r="162" spans="1:27" x14ac:dyDescent="0.25">
      <c r="A162" s="1">
        <v>161</v>
      </c>
      <c r="B162" s="7">
        <f>'Inputs &amp; Outputs'!B$2</f>
        <v>10000</v>
      </c>
      <c r="C162" s="8">
        <f>B162-Deaths!B162</f>
        <v>9985</v>
      </c>
      <c r="D162" s="8">
        <f>C162-Deaths!C162</f>
        <v>9979</v>
      </c>
      <c r="E162" s="8">
        <f>D162-Deaths!D162</f>
        <v>9959</v>
      </c>
      <c r="F162" s="8">
        <f>E162-Deaths!E162</f>
        <v>9934</v>
      </c>
      <c r="G162" s="8">
        <f>F162-Deaths!F162</f>
        <v>9911</v>
      </c>
      <c r="H162" s="8">
        <f>G162-Deaths!G162</f>
        <v>9888</v>
      </c>
      <c r="I162" s="8">
        <f>H162-Deaths!H162</f>
        <v>9866</v>
      </c>
      <c r="J162" s="8">
        <f>I162-Deaths!I162</f>
        <v>9834</v>
      </c>
      <c r="K162" s="8">
        <f>J162-Deaths!J162</f>
        <v>9805</v>
      </c>
      <c r="L162" s="8">
        <f>K162-Deaths!K162</f>
        <v>9764</v>
      </c>
      <c r="M162" s="8">
        <f>L162-Deaths!L162</f>
        <v>9737</v>
      </c>
      <c r="N162" s="8">
        <f>M162-Deaths!M162</f>
        <v>9695</v>
      </c>
      <c r="O162" s="8">
        <f>N162-Deaths!N162</f>
        <v>9654</v>
      </c>
      <c r="P162" s="8">
        <f>O162-Deaths!O162</f>
        <v>9605</v>
      </c>
      <c r="Q162" s="8">
        <f>P162-Deaths!P162</f>
        <v>9568</v>
      </c>
      <c r="R162" s="8">
        <f>Q162-Deaths!Q162</f>
        <v>9514</v>
      </c>
      <c r="S162" s="8">
        <f>R162-Deaths!R162</f>
        <v>9463</v>
      </c>
      <c r="T162" s="8">
        <f>S162-Deaths!S162</f>
        <v>9402</v>
      </c>
      <c r="U162" s="8">
        <f>T162-Deaths!T162</f>
        <v>9338</v>
      </c>
      <c r="V162" s="8">
        <f>U162-Deaths!U162</f>
        <v>9278</v>
      </c>
      <c r="W162" s="8">
        <f>V162-Deaths!V162</f>
        <v>9209</v>
      </c>
      <c r="X162" s="8">
        <f>W162-Deaths!W162</f>
        <v>9126</v>
      </c>
      <c r="Y162" s="8">
        <f>X162-Deaths!X162</f>
        <v>9025</v>
      </c>
      <c r="Z162" s="8">
        <f>Y162-Deaths!Y162</f>
        <v>8942</v>
      </c>
      <c r="AA162" s="8">
        <f>Z162-Deaths!Z162</f>
        <v>8841</v>
      </c>
    </row>
    <row r="163" spans="1:27" x14ac:dyDescent="0.25">
      <c r="A163" s="1">
        <v>162</v>
      </c>
      <c r="B163" s="7">
        <f>'Inputs &amp; Outputs'!B$2</f>
        <v>10000</v>
      </c>
      <c r="C163" s="8">
        <f>B163-Deaths!B163</f>
        <v>9973</v>
      </c>
      <c r="D163" s="8">
        <f>C163-Deaths!C163</f>
        <v>9953</v>
      </c>
      <c r="E163" s="8">
        <f>D163-Deaths!D163</f>
        <v>9929</v>
      </c>
      <c r="F163" s="8">
        <f>E163-Deaths!E163</f>
        <v>9906</v>
      </c>
      <c r="G163" s="8">
        <f>F163-Deaths!F163</f>
        <v>9887</v>
      </c>
      <c r="H163" s="8">
        <f>G163-Deaths!G163</f>
        <v>9865</v>
      </c>
      <c r="I163" s="8">
        <f>H163-Deaths!H163</f>
        <v>9828</v>
      </c>
      <c r="J163" s="8">
        <f>I163-Deaths!I163</f>
        <v>9795</v>
      </c>
      <c r="K163" s="8">
        <f>J163-Deaths!J163</f>
        <v>9770</v>
      </c>
      <c r="L163" s="8">
        <f>K163-Deaths!K163</f>
        <v>9737</v>
      </c>
      <c r="M163" s="8">
        <f>L163-Deaths!L163</f>
        <v>9699</v>
      </c>
      <c r="N163" s="8">
        <f>M163-Deaths!M163</f>
        <v>9664</v>
      </c>
      <c r="O163" s="8">
        <f>N163-Deaths!N163</f>
        <v>9625</v>
      </c>
      <c r="P163" s="8">
        <f>O163-Deaths!O163</f>
        <v>9568</v>
      </c>
      <c r="Q163" s="8">
        <f>P163-Deaths!P163</f>
        <v>9528</v>
      </c>
      <c r="R163" s="8">
        <f>Q163-Deaths!Q163</f>
        <v>9474</v>
      </c>
      <c r="S163" s="8">
        <f>R163-Deaths!R163</f>
        <v>9421</v>
      </c>
      <c r="T163" s="8">
        <f>S163-Deaths!S163</f>
        <v>9348</v>
      </c>
      <c r="U163" s="8">
        <f>T163-Deaths!T163</f>
        <v>9269</v>
      </c>
      <c r="V163" s="8">
        <f>U163-Deaths!U163</f>
        <v>9203</v>
      </c>
      <c r="W163" s="8">
        <f>V163-Deaths!V163</f>
        <v>9132</v>
      </c>
      <c r="X163" s="8">
        <f>W163-Deaths!W163</f>
        <v>9045</v>
      </c>
      <c r="Y163" s="8">
        <f>X163-Deaths!X163</f>
        <v>8943</v>
      </c>
      <c r="Z163" s="8">
        <f>Y163-Deaths!Y163</f>
        <v>8853</v>
      </c>
      <c r="AA163" s="8">
        <f>Z163-Deaths!Z163</f>
        <v>8749</v>
      </c>
    </row>
    <row r="164" spans="1:27" x14ac:dyDescent="0.25">
      <c r="A164" s="1">
        <v>163</v>
      </c>
      <c r="B164" s="7">
        <f>'Inputs &amp; Outputs'!B$2</f>
        <v>10000</v>
      </c>
      <c r="C164" s="8">
        <f>B164-Deaths!B164</f>
        <v>9986</v>
      </c>
      <c r="D164" s="8">
        <f>C164-Deaths!C164</f>
        <v>9962</v>
      </c>
      <c r="E164" s="8">
        <f>D164-Deaths!D164</f>
        <v>9944</v>
      </c>
      <c r="F164" s="8">
        <f>E164-Deaths!E164</f>
        <v>9924</v>
      </c>
      <c r="G164" s="8">
        <f>F164-Deaths!F164</f>
        <v>9905</v>
      </c>
      <c r="H164" s="8">
        <f>G164-Deaths!G164</f>
        <v>9868</v>
      </c>
      <c r="I164" s="8">
        <f>H164-Deaths!H164</f>
        <v>9842</v>
      </c>
      <c r="J164" s="8">
        <f>I164-Deaths!I164</f>
        <v>9814</v>
      </c>
      <c r="K164" s="8">
        <f>J164-Deaths!J164</f>
        <v>9785</v>
      </c>
      <c r="L164" s="8">
        <f>K164-Deaths!K164</f>
        <v>9757</v>
      </c>
      <c r="M164" s="8">
        <f>L164-Deaths!L164</f>
        <v>9725</v>
      </c>
      <c r="N164" s="8">
        <f>M164-Deaths!M164</f>
        <v>9681</v>
      </c>
      <c r="O164" s="8">
        <f>N164-Deaths!N164</f>
        <v>9643</v>
      </c>
      <c r="P164" s="8">
        <f>O164-Deaths!O164</f>
        <v>9602</v>
      </c>
      <c r="Q164" s="8">
        <f>P164-Deaths!P164</f>
        <v>9535</v>
      </c>
      <c r="R164" s="8">
        <f>Q164-Deaths!Q164</f>
        <v>9478</v>
      </c>
      <c r="S164" s="8">
        <f>R164-Deaths!R164</f>
        <v>9422</v>
      </c>
      <c r="T164" s="8">
        <f>S164-Deaths!S164</f>
        <v>9345</v>
      </c>
      <c r="U164" s="8">
        <f>T164-Deaths!T164</f>
        <v>9273</v>
      </c>
      <c r="V164" s="8">
        <f>U164-Deaths!U164</f>
        <v>9216</v>
      </c>
      <c r="W164" s="8">
        <f>V164-Deaths!V164</f>
        <v>9137</v>
      </c>
      <c r="X164" s="8">
        <f>W164-Deaths!W164</f>
        <v>9064</v>
      </c>
      <c r="Y164" s="8">
        <f>X164-Deaths!X164</f>
        <v>8985</v>
      </c>
      <c r="Z164" s="8">
        <f>Y164-Deaths!Y164</f>
        <v>8909</v>
      </c>
      <c r="AA164" s="8">
        <f>Z164-Deaths!Z164</f>
        <v>8791</v>
      </c>
    </row>
    <row r="165" spans="1:27" x14ac:dyDescent="0.25">
      <c r="A165" s="1">
        <v>164</v>
      </c>
      <c r="B165" s="7">
        <f>'Inputs &amp; Outputs'!B$2</f>
        <v>10000</v>
      </c>
      <c r="C165" s="8">
        <f>B165-Deaths!B165</f>
        <v>9982</v>
      </c>
      <c r="D165" s="8">
        <f>C165-Deaths!C165</f>
        <v>9962</v>
      </c>
      <c r="E165" s="8">
        <f>D165-Deaths!D165</f>
        <v>9944</v>
      </c>
      <c r="F165" s="8">
        <f>E165-Deaths!E165</f>
        <v>9924</v>
      </c>
      <c r="G165" s="8">
        <f>F165-Deaths!F165</f>
        <v>9904</v>
      </c>
      <c r="H165" s="8">
        <f>G165-Deaths!G165</f>
        <v>9879</v>
      </c>
      <c r="I165" s="8">
        <f>H165-Deaths!H165</f>
        <v>9850</v>
      </c>
      <c r="J165" s="8">
        <f>I165-Deaths!I165</f>
        <v>9820</v>
      </c>
      <c r="K165" s="8">
        <f>J165-Deaths!J165</f>
        <v>9784</v>
      </c>
      <c r="L165" s="8">
        <f>K165-Deaths!K165</f>
        <v>9752</v>
      </c>
      <c r="M165" s="8">
        <f>L165-Deaths!L165</f>
        <v>9722</v>
      </c>
      <c r="N165" s="8">
        <f>M165-Deaths!M165</f>
        <v>9683</v>
      </c>
      <c r="O165" s="8">
        <f>N165-Deaths!N165</f>
        <v>9648</v>
      </c>
      <c r="P165" s="8">
        <f>O165-Deaths!O165</f>
        <v>9593</v>
      </c>
      <c r="Q165" s="8">
        <f>P165-Deaths!P165</f>
        <v>9536</v>
      </c>
      <c r="R165" s="8">
        <f>Q165-Deaths!Q165</f>
        <v>9499</v>
      </c>
      <c r="S165" s="8">
        <f>R165-Deaths!R165</f>
        <v>9444</v>
      </c>
      <c r="T165" s="8">
        <f>S165-Deaths!S165</f>
        <v>9384</v>
      </c>
      <c r="U165" s="8">
        <f>T165-Deaths!T165</f>
        <v>9320</v>
      </c>
      <c r="V165" s="8">
        <f>U165-Deaths!U165</f>
        <v>9261</v>
      </c>
      <c r="W165" s="8">
        <f>V165-Deaths!V165</f>
        <v>9192</v>
      </c>
      <c r="X165" s="8">
        <f>W165-Deaths!W165</f>
        <v>9116</v>
      </c>
      <c r="Y165" s="8">
        <f>X165-Deaths!X165</f>
        <v>9020</v>
      </c>
      <c r="Z165" s="8">
        <f>Y165-Deaths!Y165</f>
        <v>8917</v>
      </c>
      <c r="AA165" s="8">
        <f>Z165-Deaths!Z165</f>
        <v>8811</v>
      </c>
    </row>
    <row r="166" spans="1:27" x14ac:dyDescent="0.25">
      <c r="A166" s="1">
        <v>165</v>
      </c>
      <c r="B166" s="7">
        <f>'Inputs &amp; Outputs'!B$2</f>
        <v>10000</v>
      </c>
      <c r="C166" s="8">
        <f>B166-Deaths!B166</f>
        <v>9976</v>
      </c>
      <c r="D166" s="8">
        <f>C166-Deaths!C166</f>
        <v>9960</v>
      </c>
      <c r="E166" s="8">
        <f>D166-Deaths!D166</f>
        <v>9937</v>
      </c>
      <c r="F166" s="8">
        <f>E166-Deaths!E166</f>
        <v>9907</v>
      </c>
      <c r="G166" s="8">
        <f>F166-Deaths!F166</f>
        <v>9894</v>
      </c>
      <c r="H166" s="8">
        <f>G166-Deaths!G166</f>
        <v>9869</v>
      </c>
      <c r="I166" s="8">
        <f>H166-Deaths!H166</f>
        <v>9841</v>
      </c>
      <c r="J166" s="8">
        <f>I166-Deaths!I166</f>
        <v>9815</v>
      </c>
      <c r="K166" s="8">
        <f>J166-Deaths!J166</f>
        <v>9787</v>
      </c>
      <c r="L166" s="8">
        <f>K166-Deaths!K166</f>
        <v>9760</v>
      </c>
      <c r="M166" s="8">
        <f>L166-Deaths!L166</f>
        <v>9707</v>
      </c>
      <c r="N166" s="8">
        <f>M166-Deaths!M166</f>
        <v>9684</v>
      </c>
      <c r="O166" s="8">
        <f>N166-Deaths!N166</f>
        <v>9639</v>
      </c>
      <c r="P166" s="8">
        <f>O166-Deaths!O166</f>
        <v>9596</v>
      </c>
      <c r="Q166" s="8">
        <f>P166-Deaths!P166</f>
        <v>9549</v>
      </c>
      <c r="R166" s="8">
        <f>Q166-Deaths!Q166</f>
        <v>9507</v>
      </c>
      <c r="S166" s="8">
        <f>R166-Deaths!R166</f>
        <v>9451</v>
      </c>
      <c r="T166" s="8">
        <f>S166-Deaths!S166</f>
        <v>9383</v>
      </c>
      <c r="U166" s="8">
        <f>T166-Deaths!T166</f>
        <v>9312</v>
      </c>
      <c r="V166" s="8">
        <f>U166-Deaths!U166</f>
        <v>9254</v>
      </c>
      <c r="W166" s="8">
        <f>V166-Deaths!V166</f>
        <v>9177</v>
      </c>
      <c r="X166" s="8">
        <f>W166-Deaths!W166</f>
        <v>9106</v>
      </c>
      <c r="Y166" s="8">
        <f>X166-Deaths!X166</f>
        <v>9022</v>
      </c>
      <c r="Z166" s="8">
        <f>Y166-Deaths!Y166</f>
        <v>8930</v>
      </c>
      <c r="AA166" s="8">
        <f>Z166-Deaths!Z166</f>
        <v>8840</v>
      </c>
    </row>
    <row r="167" spans="1:27" x14ac:dyDescent="0.25">
      <c r="A167" s="1">
        <v>166</v>
      </c>
      <c r="B167" s="7">
        <f>'Inputs &amp; Outputs'!B$2</f>
        <v>10000</v>
      </c>
      <c r="C167" s="8">
        <f>B167-Deaths!B167</f>
        <v>9990</v>
      </c>
      <c r="D167" s="8">
        <f>C167-Deaths!C167</f>
        <v>9975</v>
      </c>
      <c r="E167" s="8">
        <f>D167-Deaths!D167</f>
        <v>9951</v>
      </c>
      <c r="F167" s="8">
        <f>E167-Deaths!E167</f>
        <v>9925</v>
      </c>
      <c r="G167" s="8">
        <f>F167-Deaths!F167</f>
        <v>9905</v>
      </c>
      <c r="H167" s="8">
        <f>G167-Deaths!G167</f>
        <v>9869</v>
      </c>
      <c r="I167" s="8">
        <f>H167-Deaths!H167</f>
        <v>9841</v>
      </c>
      <c r="J167" s="8">
        <f>I167-Deaths!I167</f>
        <v>9809</v>
      </c>
      <c r="K167" s="8">
        <f>J167-Deaths!J167</f>
        <v>9782</v>
      </c>
      <c r="L167" s="8">
        <f>K167-Deaths!K167</f>
        <v>9749</v>
      </c>
      <c r="M167" s="8">
        <f>L167-Deaths!L167</f>
        <v>9709</v>
      </c>
      <c r="N167" s="8">
        <f>M167-Deaths!M167</f>
        <v>9677</v>
      </c>
      <c r="O167" s="8">
        <f>N167-Deaths!N167</f>
        <v>9618</v>
      </c>
      <c r="P167" s="8">
        <f>O167-Deaths!O167</f>
        <v>9573</v>
      </c>
      <c r="Q167" s="8">
        <f>P167-Deaths!P167</f>
        <v>9524</v>
      </c>
      <c r="R167" s="8">
        <f>Q167-Deaths!Q167</f>
        <v>9479</v>
      </c>
      <c r="S167" s="8">
        <f>R167-Deaths!R167</f>
        <v>9426</v>
      </c>
      <c r="T167" s="8">
        <f>S167-Deaths!S167</f>
        <v>9373</v>
      </c>
      <c r="U167" s="8">
        <f>T167-Deaths!T167</f>
        <v>9311</v>
      </c>
      <c r="V167" s="8">
        <f>U167-Deaths!U167</f>
        <v>9241</v>
      </c>
      <c r="W167" s="8">
        <f>V167-Deaths!V167</f>
        <v>9156</v>
      </c>
      <c r="X167" s="8">
        <f>W167-Deaths!W167</f>
        <v>9070</v>
      </c>
      <c r="Y167" s="8">
        <f>X167-Deaths!X167</f>
        <v>8989</v>
      </c>
      <c r="Z167" s="8">
        <f>Y167-Deaths!Y167</f>
        <v>8917</v>
      </c>
      <c r="AA167" s="8">
        <f>Z167-Deaths!Z167</f>
        <v>8827</v>
      </c>
    </row>
    <row r="168" spans="1:27" x14ac:dyDescent="0.25">
      <c r="A168" s="1">
        <v>167</v>
      </c>
      <c r="B168" s="7">
        <f>'Inputs &amp; Outputs'!B$2</f>
        <v>10000</v>
      </c>
      <c r="C168" s="8">
        <f>B168-Deaths!B168</f>
        <v>9980</v>
      </c>
      <c r="D168" s="8">
        <f>C168-Deaths!C168</f>
        <v>9968</v>
      </c>
      <c r="E168" s="8">
        <f>D168-Deaths!D168</f>
        <v>9941</v>
      </c>
      <c r="F168" s="8">
        <f>E168-Deaths!E168</f>
        <v>9919</v>
      </c>
      <c r="G168" s="8">
        <f>F168-Deaths!F168</f>
        <v>9893</v>
      </c>
      <c r="H168" s="8">
        <f>G168-Deaths!G168</f>
        <v>9871</v>
      </c>
      <c r="I168" s="8">
        <f>H168-Deaths!H168</f>
        <v>9839</v>
      </c>
      <c r="J168" s="8">
        <f>I168-Deaths!I168</f>
        <v>9821</v>
      </c>
      <c r="K168" s="8">
        <f>J168-Deaths!J168</f>
        <v>9788</v>
      </c>
      <c r="L168" s="8">
        <f>K168-Deaths!K168</f>
        <v>9744</v>
      </c>
      <c r="M168" s="8">
        <f>L168-Deaths!L168</f>
        <v>9713</v>
      </c>
      <c r="N168" s="8">
        <f>M168-Deaths!M168</f>
        <v>9676</v>
      </c>
      <c r="O168" s="8">
        <f>N168-Deaths!N168</f>
        <v>9634</v>
      </c>
      <c r="P168" s="8">
        <f>O168-Deaths!O168</f>
        <v>9583</v>
      </c>
      <c r="Q168" s="8">
        <f>P168-Deaths!P168</f>
        <v>9528</v>
      </c>
      <c r="R168" s="8">
        <f>Q168-Deaths!Q168</f>
        <v>9477</v>
      </c>
      <c r="S168" s="8">
        <f>R168-Deaths!R168</f>
        <v>9416</v>
      </c>
      <c r="T168" s="8">
        <f>S168-Deaths!S168</f>
        <v>9348</v>
      </c>
      <c r="U168" s="8">
        <f>T168-Deaths!T168</f>
        <v>9287</v>
      </c>
      <c r="V168" s="8">
        <f>U168-Deaths!U168</f>
        <v>9210</v>
      </c>
      <c r="W168" s="8">
        <f>V168-Deaths!V168</f>
        <v>9124</v>
      </c>
      <c r="X168" s="8">
        <f>W168-Deaths!W168</f>
        <v>9049</v>
      </c>
      <c r="Y168" s="8">
        <f>X168-Deaths!X168</f>
        <v>8962</v>
      </c>
      <c r="Z168" s="8">
        <f>Y168-Deaths!Y168</f>
        <v>8875</v>
      </c>
      <c r="AA168" s="8">
        <f>Z168-Deaths!Z168</f>
        <v>8789</v>
      </c>
    </row>
    <row r="169" spans="1:27" x14ac:dyDescent="0.25">
      <c r="A169" s="1">
        <v>168</v>
      </c>
      <c r="B169" s="7">
        <f>'Inputs &amp; Outputs'!B$2</f>
        <v>10000</v>
      </c>
      <c r="C169" s="8">
        <f>B169-Deaths!B169</f>
        <v>9976</v>
      </c>
      <c r="D169" s="8">
        <f>C169-Deaths!C169</f>
        <v>9959</v>
      </c>
      <c r="E169" s="8">
        <f>D169-Deaths!D169</f>
        <v>9936</v>
      </c>
      <c r="F169" s="8">
        <f>E169-Deaths!E169</f>
        <v>9909</v>
      </c>
      <c r="G169" s="8">
        <f>F169-Deaths!F169</f>
        <v>9882</v>
      </c>
      <c r="H169" s="8">
        <f>G169-Deaths!G169</f>
        <v>9851</v>
      </c>
      <c r="I169" s="8">
        <f>H169-Deaths!H169</f>
        <v>9818</v>
      </c>
      <c r="J169" s="8">
        <f>I169-Deaths!I169</f>
        <v>9787</v>
      </c>
      <c r="K169" s="8">
        <f>J169-Deaths!J169</f>
        <v>9759</v>
      </c>
      <c r="L169" s="8">
        <f>K169-Deaths!K169</f>
        <v>9721</v>
      </c>
      <c r="M169" s="8">
        <f>L169-Deaths!L169</f>
        <v>9693</v>
      </c>
      <c r="N169" s="8">
        <f>M169-Deaths!M169</f>
        <v>9650</v>
      </c>
      <c r="O169" s="8">
        <f>N169-Deaths!N169</f>
        <v>9611</v>
      </c>
      <c r="P169" s="8">
        <f>O169-Deaths!O169</f>
        <v>9565</v>
      </c>
      <c r="Q169" s="8">
        <f>P169-Deaths!P169</f>
        <v>9509</v>
      </c>
      <c r="R169" s="8">
        <f>Q169-Deaths!Q169</f>
        <v>9453</v>
      </c>
      <c r="S169" s="8">
        <f>R169-Deaths!R169</f>
        <v>9401</v>
      </c>
      <c r="T169" s="8">
        <f>S169-Deaths!S169</f>
        <v>9343</v>
      </c>
      <c r="U169" s="8">
        <f>T169-Deaths!T169</f>
        <v>9270</v>
      </c>
      <c r="V169" s="8">
        <f>U169-Deaths!U169</f>
        <v>9192</v>
      </c>
      <c r="W169" s="8">
        <f>V169-Deaths!V169</f>
        <v>9114</v>
      </c>
      <c r="X169" s="8">
        <f>W169-Deaths!W169</f>
        <v>9014</v>
      </c>
      <c r="Y169" s="8">
        <f>X169-Deaths!X169</f>
        <v>8925</v>
      </c>
      <c r="Z169" s="8">
        <f>Y169-Deaths!Y169</f>
        <v>8827</v>
      </c>
      <c r="AA169" s="8">
        <f>Z169-Deaths!Z169</f>
        <v>8742</v>
      </c>
    </row>
    <row r="170" spans="1:27" x14ac:dyDescent="0.25">
      <c r="A170" s="1">
        <v>169</v>
      </c>
      <c r="B170" s="7">
        <f>'Inputs &amp; Outputs'!B$2</f>
        <v>10000</v>
      </c>
      <c r="C170" s="8">
        <f>B170-Deaths!B170</f>
        <v>9977</v>
      </c>
      <c r="D170" s="8">
        <f>C170-Deaths!C170</f>
        <v>9961</v>
      </c>
      <c r="E170" s="8">
        <f>D170-Deaths!D170</f>
        <v>9942</v>
      </c>
      <c r="F170" s="8">
        <f>E170-Deaths!E170</f>
        <v>9922</v>
      </c>
      <c r="G170" s="8">
        <f>F170-Deaths!F170</f>
        <v>9892</v>
      </c>
      <c r="H170" s="8">
        <f>G170-Deaths!G170</f>
        <v>9865</v>
      </c>
      <c r="I170" s="8">
        <f>H170-Deaths!H170</f>
        <v>9846</v>
      </c>
      <c r="J170" s="8">
        <f>I170-Deaths!I170</f>
        <v>9818</v>
      </c>
      <c r="K170" s="8">
        <f>J170-Deaths!J170</f>
        <v>9779</v>
      </c>
      <c r="L170" s="8">
        <f>K170-Deaths!K170</f>
        <v>9741</v>
      </c>
      <c r="M170" s="8">
        <f>L170-Deaths!L170</f>
        <v>9705</v>
      </c>
      <c r="N170" s="8">
        <f>M170-Deaths!M170</f>
        <v>9658</v>
      </c>
      <c r="O170" s="8">
        <f>N170-Deaths!N170</f>
        <v>9619</v>
      </c>
      <c r="P170" s="8">
        <f>O170-Deaths!O170</f>
        <v>9581</v>
      </c>
      <c r="Q170" s="8">
        <f>P170-Deaths!P170</f>
        <v>9541</v>
      </c>
      <c r="R170" s="8">
        <f>Q170-Deaths!Q170</f>
        <v>9478</v>
      </c>
      <c r="S170" s="8">
        <f>R170-Deaths!R170</f>
        <v>9420</v>
      </c>
      <c r="T170" s="8">
        <f>S170-Deaths!S170</f>
        <v>9365</v>
      </c>
      <c r="U170" s="8">
        <f>T170-Deaths!T170</f>
        <v>9291</v>
      </c>
      <c r="V170" s="8">
        <f>U170-Deaths!U170</f>
        <v>9232</v>
      </c>
      <c r="W170" s="8">
        <f>V170-Deaths!V170</f>
        <v>9165</v>
      </c>
      <c r="X170" s="8">
        <f>W170-Deaths!W170</f>
        <v>9069</v>
      </c>
      <c r="Y170" s="8">
        <f>X170-Deaths!X170</f>
        <v>8977</v>
      </c>
      <c r="Z170" s="8">
        <f>Y170-Deaths!Y170</f>
        <v>8879</v>
      </c>
      <c r="AA170" s="8">
        <f>Z170-Deaths!Z170</f>
        <v>8775</v>
      </c>
    </row>
    <row r="171" spans="1:27" x14ac:dyDescent="0.25">
      <c r="A171" s="1">
        <v>170</v>
      </c>
      <c r="B171" s="7">
        <f>'Inputs &amp; Outputs'!B$2</f>
        <v>10000</v>
      </c>
      <c r="C171" s="8">
        <f>B171-Deaths!B171</f>
        <v>9975</v>
      </c>
      <c r="D171" s="8">
        <f>C171-Deaths!C171</f>
        <v>9952</v>
      </c>
      <c r="E171" s="8">
        <f>D171-Deaths!D171</f>
        <v>9924</v>
      </c>
      <c r="F171" s="8">
        <f>E171-Deaths!E171</f>
        <v>9903</v>
      </c>
      <c r="G171" s="8">
        <f>F171-Deaths!F171</f>
        <v>9876</v>
      </c>
      <c r="H171" s="8">
        <f>G171-Deaths!G171</f>
        <v>9846</v>
      </c>
      <c r="I171" s="8">
        <f>H171-Deaths!H171</f>
        <v>9826</v>
      </c>
      <c r="J171" s="8">
        <f>I171-Deaths!I171</f>
        <v>9800</v>
      </c>
      <c r="K171" s="8">
        <f>J171-Deaths!J171</f>
        <v>9766</v>
      </c>
      <c r="L171" s="8">
        <f>K171-Deaths!K171</f>
        <v>9731</v>
      </c>
      <c r="M171" s="8">
        <f>L171-Deaths!L171</f>
        <v>9697</v>
      </c>
      <c r="N171" s="8">
        <f>M171-Deaths!M171</f>
        <v>9659</v>
      </c>
      <c r="O171" s="8">
        <f>N171-Deaths!N171</f>
        <v>9619</v>
      </c>
      <c r="P171" s="8">
        <f>O171-Deaths!O171</f>
        <v>9567</v>
      </c>
      <c r="Q171" s="8">
        <f>P171-Deaths!P171</f>
        <v>9525</v>
      </c>
      <c r="R171" s="8">
        <f>Q171-Deaths!Q171</f>
        <v>9472</v>
      </c>
      <c r="S171" s="8">
        <f>R171-Deaths!R171</f>
        <v>9405</v>
      </c>
      <c r="T171" s="8">
        <f>S171-Deaths!S171</f>
        <v>9348</v>
      </c>
      <c r="U171" s="8">
        <f>T171-Deaths!T171</f>
        <v>9278</v>
      </c>
      <c r="V171" s="8">
        <f>U171-Deaths!U171</f>
        <v>9224</v>
      </c>
      <c r="W171" s="8">
        <f>V171-Deaths!V171</f>
        <v>9140</v>
      </c>
      <c r="X171" s="8">
        <f>W171-Deaths!W171</f>
        <v>9045</v>
      </c>
      <c r="Y171" s="8">
        <f>X171-Deaths!X171</f>
        <v>8952</v>
      </c>
      <c r="Z171" s="8">
        <f>Y171-Deaths!Y171</f>
        <v>8850</v>
      </c>
      <c r="AA171" s="8">
        <f>Z171-Deaths!Z171</f>
        <v>8748</v>
      </c>
    </row>
    <row r="172" spans="1:27" x14ac:dyDescent="0.25">
      <c r="A172" s="1">
        <v>171</v>
      </c>
      <c r="B172" s="7">
        <f>'Inputs &amp; Outputs'!B$2</f>
        <v>10000</v>
      </c>
      <c r="C172" s="8">
        <f>B172-Deaths!B172</f>
        <v>9984</v>
      </c>
      <c r="D172" s="8">
        <f>C172-Deaths!C172</f>
        <v>9969</v>
      </c>
      <c r="E172" s="8">
        <f>D172-Deaths!D172</f>
        <v>9943</v>
      </c>
      <c r="F172" s="8">
        <f>E172-Deaths!E172</f>
        <v>9913</v>
      </c>
      <c r="G172" s="8">
        <f>F172-Deaths!F172</f>
        <v>9890</v>
      </c>
      <c r="H172" s="8">
        <f>G172-Deaths!G172</f>
        <v>9863</v>
      </c>
      <c r="I172" s="8">
        <f>H172-Deaths!H172</f>
        <v>9827</v>
      </c>
      <c r="J172" s="8">
        <f>I172-Deaths!I172</f>
        <v>9797</v>
      </c>
      <c r="K172" s="8">
        <f>J172-Deaths!J172</f>
        <v>9770</v>
      </c>
      <c r="L172" s="8">
        <f>K172-Deaths!K172</f>
        <v>9730</v>
      </c>
      <c r="M172" s="8">
        <f>L172-Deaths!L172</f>
        <v>9686</v>
      </c>
      <c r="N172" s="8">
        <f>M172-Deaths!M172</f>
        <v>9628</v>
      </c>
      <c r="O172" s="8">
        <f>N172-Deaths!N172</f>
        <v>9587</v>
      </c>
      <c r="P172" s="8">
        <f>O172-Deaths!O172</f>
        <v>9540</v>
      </c>
      <c r="Q172" s="8">
        <f>P172-Deaths!P172</f>
        <v>9489</v>
      </c>
      <c r="R172" s="8">
        <f>Q172-Deaths!Q172</f>
        <v>9434</v>
      </c>
      <c r="S172" s="8">
        <f>R172-Deaths!R172</f>
        <v>9374</v>
      </c>
      <c r="T172" s="8">
        <f>S172-Deaths!S172</f>
        <v>9319</v>
      </c>
      <c r="U172" s="8">
        <f>T172-Deaths!T172</f>
        <v>9241</v>
      </c>
      <c r="V172" s="8">
        <f>U172-Deaths!U172</f>
        <v>9177</v>
      </c>
      <c r="W172" s="8">
        <f>V172-Deaths!V172</f>
        <v>9101</v>
      </c>
      <c r="X172" s="8">
        <f>W172-Deaths!W172</f>
        <v>9018</v>
      </c>
      <c r="Y172" s="8">
        <f>X172-Deaths!X172</f>
        <v>8936</v>
      </c>
      <c r="Z172" s="8">
        <f>Y172-Deaths!Y172</f>
        <v>8832</v>
      </c>
      <c r="AA172" s="8">
        <f>Z172-Deaths!Z172</f>
        <v>8739</v>
      </c>
    </row>
    <row r="173" spans="1:27" x14ac:dyDescent="0.25">
      <c r="A173" s="1">
        <v>172</v>
      </c>
      <c r="B173" s="7">
        <f>'Inputs &amp; Outputs'!B$2</f>
        <v>10000</v>
      </c>
      <c r="C173" s="8">
        <f>B173-Deaths!B173</f>
        <v>9981</v>
      </c>
      <c r="D173" s="8">
        <f>C173-Deaths!C173</f>
        <v>9960</v>
      </c>
      <c r="E173" s="8">
        <f>D173-Deaths!D173</f>
        <v>9942</v>
      </c>
      <c r="F173" s="8">
        <f>E173-Deaths!E173</f>
        <v>9922</v>
      </c>
      <c r="G173" s="8">
        <f>F173-Deaths!F173</f>
        <v>9893</v>
      </c>
      <c r="H173" s="8">
        <f>G173-Deaths!G173</f>
        <v>9867</v>
      </c>
      <c r="I173" s="8">
        <f>H173-Deaths!H173</f>
        <v>9848</v>
      </c>
      <c r="J173" s="8">
        <f>I173-Deaths!I173</f>
        <v>9821</v>
      </c>
      <c r="K173" s="8">
        <f>J173-Deaths!J173</f>
        <v>9787</v>
      </c>
      <c r="L173" s="8">
        <f>K173-Deaths!K173</f>
        <v>9748</v>
      </c>
      <c r="M173" s="8">
        <f>L173-Deaths!L173</f>
        <v>9717</v>
      </c>
      <c r="N173" s="8">
        <f>M173-Deaths!M173</f>
        <v>9682</v>
      </c>
      <c r="O173" s="8">
        <f>N173-Deaths!N173</f>
        <v>9636</v>
      </c>
      <c r="P173" s="8">
        <f>O173-Deaths!O173</f>
        <v>9586</v>
      </c>
      <c r="Q173" s="8">
        <f>P173-Deaths!P173</f>
        <v>9535</v>
      </c>
      <c r="R173" s="8">
        <f>Q173-Deaths!Q173</f>
        <v>9474</v>
      </c>
      <c r="S173" s="8">
        <f>R173-Deaths!R173</f>
        <v>9427</v>
      </c>
      <c r="T173" s="8">
        <f>S173-Deaths!S173</f>
        <v>9377</v>
      </c>
      <c r="U173" s="8">
        <f>T173-Deaths!T173</f>
        <v>9316</v>
      </c>
      <c r="V173" s="8">
        <f>U173-Deaths!U173</f>
        <v>9237</v>
      </c>
      <c r="W173" s="8">
        <f>V173-Deaths!V173</f>
        <v>9173</v>
      </c>
      <c r="X173" s="8">
        <f>W173-Deaths!W173</f>
        <v>9086</v>
      </c>
      <c r="Y173" s="8">
        <f>X173-Deaths!X173</f>
        <v>8977</v>
      </c>
      <c r="Z173" s="8">
        <f>Y173-Deaths!Y173</f>
        <v>8880</v>
      </c>
      <c r="AA173" s="8">
        <f>Z173-Deaths!Z173</f>
        <v>8772</v>
      </c>
    </row>
    <row r="174" spans="1:27" x14ac:dyDescent="0.25">
      <c r="A174" s="1">
        <v>173</v>
      </c>
      <c r="B174" s="7">
        <f>'Inputs &amp; Outputs'!B$2</f>
        <v>10000</v>
      </c>
      <c r="C174" s="8">
        <f>B174-Deaths!B174</f>
        <v>9979</v>
      </c>
      <c r="D174" s="8">
        <f>C174-Deaths!C174</f>
        <v>9965</v>
      </c>
      <c r="E174" s="8">
        <f>D174-Deaths!D174</f>
        <v>9937</v>
      </c>
      <c r="F174" s="8">
        <f>E174-Deaths!E174</f>
        <v>9913</v>
      </c>
      <c r="G174" s="8">
        <f>F174-Deaths!F174</f>
        <v>9885</v>
      </c>
      <c r="H174" s="8">
        <f>G174-Deaths!G174</f>
        <v>9869</v>
      </c>
      <c r="I174" s="8">
        <f>H174-Deaths!H174</f>
        <v>9835</v>
      </c>
      <c r="J174" s="8">
        <f>I174-Deaths!I174</f>
        <v>9815</v>
      </c>
      <c r="K174" s="8">
        <f>J174-Deaths!J174</f>
        <v>9792</v>
      </c>
      <c r="L174" s="8">
        <f>K174-Deaths!K174</f>
        <v>9759</v>
      </c>
      <c r="M174" s="8">
        <f>L174-Deaths!L174</f>
        <v>9720</v>
      </c>
      <c r="N174" s="8">
        <f>M174-Deaths!M174</f>
        <v>9680</v>
      </c>
      <c r="O174" s="8">
        <f>N174-Deaths!N174</f>
        <v>9637</v>
      </c>
      <c r="P174" s="8">
        <f>O174-Deaths!O174</f>
        <v>9588</v>
      </c>
      <c r="Q174" s="8">
        <f>P174-Deaths!P174</f>
        <v>9555</v>
      </c>
      <c r="R174" s="8">
        <f>Q174-Deaths!Q174</f>
        <v>9512</v>
      </c>
      <c r="S174" s="8">
        <f>R174-Deaths!R174</f>
        <v>9461</v>
      </c>
      <c r="T174" s="8">
        <f>S174-Deaths!S174</f>
        <v>9403</v>
      </c>
      <c r="U174" s="8">
        <f>T174-Deaths!T174</f>
        <v>9342</v>
      </c>
      <c r="V174" s="8">
        <f>U174-Deaths!U174</f>
        <v>9287</v>
      </c>
      <c r="W174" s="8">
        <f>V174-Deaths!V174</f>
        <v>9207</v>
      </c>
      <c r="X174" s="8">
        <f>W174-Deaths!W174</f>
        <v>9124</v>
      </c>
      <c r="Y174" s="8">
        <f>X174-Deaths!X174</f>
        <v>9027</v>
      </c>
      <c r="Z174" s="8">
        <f>Y174-Deaths!Y174</f>
        <v>8944</v>
      </c>
      <c r="AA174" s="8">
        <f>Z174-Deaths!Z174</f>
        <v>8860</v>
      </c>
    </row>
    <row r="175" spans="1:27" x14ac:dyDescent="0.25">
      <c r="A175" s="1">
        <v>174</v>
      </c>
      <c r="B175" s="7">
        <f>'Inputs &amp; Outputs'!B$2</f>
        <v>10000</v>
      </c>
      <c r="C175" s="8">
        <f>B175-Deaths!B175</f>
        <v>9985</v>
      </c>
      <c r="D175" s="8">
        <f>C175-Deaths!C175</f>
        <v>9963</v>
      </c>
      <c r="E175" s="8">
        <f>D175-Deaths!D175</f>
        <v>9944</v>
      </c>
      <c r="F175" s="8">
        <f>E175-Deaths!E175</f>
        <v>9915</v>
      </c>
      <c r="G175" s="8">
        <f>F175-Deaths!F175</f>
        <v>9890</v>
      </c>
      <c r="H175" s="8">
        <f>G175-Deaths!G175</f>
        <v>9860</v>
      </c>
      <c r="I175" s="8">
        <f>H175-Deaths!H175</f>
        <v>9826</v>
      </c>
      <c r="J175" s="8">
        <f>I175-Deaths!I175</f>
        <v>9811</v>
      </c>
      <c r="K175" s="8">
        <f>J175-Deaths!J175</f>
        <v>9785</v>
      </c>
      <c r="L175" s="8">
        <f>K175-Deaths!K175</f>
        <v>9747</v>
      </c>
      <c r="M175" s="8">
        <f>L175-Deaths!L175</f>
        <v>9715</v>
      </c>
      <c r="N175" s="8">
        <f>M175-Deaths!M175</f>
        <v>9679</v>
      </c>
      <c r="O175" s="8">
        <f>N175-Deaths!N175</f>
        <v>9629</v>
      </c>
      <c r="P175" s="8">
        <f>O175-Deaths!O175</f>
        <v>9596</v>
      </c>
      <c r="Q175" s="8">
        <f>P175-Deaths!P175</f>
        <v>9546</v>
      </c>
      <c r="R175" s="8">
        <f>Q175-Deaths!Q175</f>
        <v>9490</v>
      </c>
      <c r="S175" s="8">
        <f>R175-Deaths!R175</f>
        <v>9432</v>
      </c>
      <c r="T175" s="8">
        <f>S175-Deaths!S175</f>
        <v>9354</v>
      </c>
      <c r="U175" s="8">
        <f>T175-Deaths!T175</f>
        <v>9278</v>
      </c>
      <c r="V175" s="8">
        <f>U175-Deaths!U175</f>
        <v>9200</v>
      </c>
      <c r="W175" s="8">
        <f>V175-Deaths!V175</f>
        <v>9131</v>
      </c>
      <c r="X175" s="8">
        <f>W175-Deaths!W175</f>
        <v>9048</v>
      </c>
      <c r="Y175" s="8">
        <f>X175-Deaths!X175</f>
        <v>8951</v>
      </c>
      <c r="Z175" s="8">
        <f>Y175-Deaths!Y175</f>
        <v>8861</v>
      </c>
      <c r="AA175" s="8">
        <f>Z175-Deaths!Z175</f>
        <v>8761</v>
      </c>
    </row>
    <row r="176" spans="1:27" x14ac:dyDescent="0.25">
      <c r="A176" s="1">
        <v>175</v>
      </c>
      <c r="B176" s="7">
        <f>'Inputs &amp; Outputs'!B$2</f>
        <v>10000</v>
      </c>
      <c r="C176" s="8">
        <f>B176-Deaths!B176</f>
        <v>9975</v>
      </c>
      <c r="D176" s="8">
        <f>C176-Deaths!C176</f>
        <v>9963</v>
      </c>
      <c r="E176" s="8">
        <f>D176-Deaths!D176</f>
        <v>9945</v>
      </c>
      <c r="F176" s="8">
        <f>E176-Deaths!E176</f>
        <v>9926</v>
      </c>
      <c r="G176" s="8">
        <f>F176-Deaths!F176</f>
        <v>9901</v>
      </c>
      <c r="H176" s="8">
        <f>G176-Deaths!G176</f>
        <v>9875</v>
      </c>
      <c r="I176" s="8">
        <f>H176-Deaths!H176</f>
        <v>9855</v>
      </c>
      <c r="J176" s="8">
        <f>I176-Deaths!I176</f>
        <v>9828</v>
      </c>
      <c r="K176" s="8">
        <f>J176-Deaths!J176</f>
        <v>9784</v>
      </c>
      <c r="L176" s="8">
        <f>K176-Deaths!K176</f>
        <v>9752</v>
      </c>
      <c r="M176" s="8">
        <f>L176-Deaths!L176</f>
        <v>9706</v>
      </c>
      <c r="N176" s="8">
        <f>M176-Deaths!M176</f>
        <v>9665</v>
      </c>
      <c r="O176" s="8">
        <f>N176-Deaths!N176</f>
        <v>9610</v>
      </c>
      <c r="P176" s="8">
        <f>O176-Deaths!O176</f>
        <v>9559</v>
      </c>
      <c r="Q176" s="8">
        <f>P176-Deaths!P176</f>
        <v>9514</v>
      </c>
      <c r="R176" s="8">
        <f>Q176-Deaths!Q176</f>
        <v>9456</v>
      </c>
      <c r="S176" s="8">
        <f>R176-Deaths!R176</f>
        <v>9404</v>
      </c>
      <c r="T176" s="8">
        <f>S176-Deaths!S176</f>
        <v>9346</v>
      </c>
      <c r="U176" s="8">
        <f>T176-Deaths!T176</f>
        <v>9293</v>
      </c>
      <c r="V176" s="8">
        <f>U176-Deaths!U176</f>
        <v>9237</v>
      </c>
      <c r="W176" s="8">
        <f>V176-Deaths!V176</f>
        <v>9176</v>
      </c>
      <c r="X176" s="8">
        <f>W176-Deaths!W176</f>
        <v>9106</v>
      </c>
      <c r="Y176" s="8">
        <f>X176-Deaths!X176</f>
        <v>9022</v>
      </c>
      <c r="Z176" s="8">
        <f>Y176-Deaths!Y176</f>
        <v>8930</v>
      </c>
      <c r="AA176" s="8">
        <f>Z176-Deaths!Z176</f>
        <v>8825</v>
      </c>
    </row>
    <row r="177" spans="1:27" x14ac:dyDescent="0.25">
      <c r="A177" s="1">
        <v>176</v>
      </c>
      <c r="B177" s="7">
        <f>'Inputs &amp; Outputs'!B$2</f>
        <v>10000</v>
      </c>
      <c r="C177" s="8">
        <f>B177-Deaths!B177</f>
        <v>9992</v>
      </c>
      <c r="D177" s="8">
        <f>C177-Deaths!C177</f>
        <v>9973</v>
      </c>
      <c r="E177" s="8">
        <f>D177-Deaths!D177</f>
        <v>9944</v>
      </c>
      <c r="F177" s="8">
        <f>E177-Deaths!E177</f>
        <v>9918</v>
      </c>
      <c r="G177" s="8">
        <f>F177-Deaths!F177</f>
        <v>9900</v>
      </c>
      <c r="H177" s="8">
        <f>G177-Deaths!G177</f>
        <v>9874</v>
      </c>
      <c r="I177" s="8">
        <f>H177-Deaths!H177</f>
        <v>9855</v>
      </c>
      <c r="J177" s="8">
        <f>I177-Deaths!I177</f>
        <v>9827</v>
      </c>
      <c r="K177" s="8">
        <f>J177-Deaths!J177</f>
        <v>9794</v>
      </c>
      <c r="L177" s="8">
        <f>K177-Deaths!K177</f>
        <v>9762</v>
      </c>
      <c r="M177" s="8">
        <f>L177-Deaths!L177</f>
        <v>9723</v>
      </c>
      <c r="N177" s="8">
        <f>M177-Deaths!M177</f>
        <v>9685</v>
      </c>
      <c r="O177" s="8">
        <f>N177-Deaths!N177</f>
        <v>9637</v>
      </c>
      <c r="P177" s="8">
        <f>O177-Deaths!O177</f>
        <v>9592</v>
      </c>
      <c r="Q177" s="8">
        <f>P177-Deaths!P177</f>
        <v>9550</v>
      </c>
      <c r="R177" s="8">
        <f>Q177-Deaths!Q177</f>
        <v>9495</v>
      </c>
      <c r="S177" s="8">
        <f>R177-Deaths!R177</f>
        <v>9442</v>
      </c>
      <c r="T177" s="8">
        <f>S177-Deaths!S177</f>
        <v>9388</v>
      </c>
      <c r="U177" s="8">
        <f>T177-Deaths!T177</f>
        <v>9340</v>
      </c>
      <c r="V177" s="8">
        <f>U177-Deaths!U177</f>
        <v>9272</v>
      </c>
      <c r="W177" s="8">
        <f>V177-Deaths!V177</f>
        <v>9186</v>
      </c>
      <c r="X177" s="8">
        <f>W177-Deaths!W177</f>
        <v>9083</v>
      </c>
      <c r="Y177" s="8">
        <f>X177-Deaths!X177</f>
        <v>9011</v>
      </c>
      <c r="Z177" s="8">
        <f>Y177-Deaths!Y177</f>
        <v>8913</v>
      </c>
      <c r="AA177" s="8">
        <f>Z177-Deaths!Z177</f>
        <v>8824</v>
      </c>
    </row>
    <row r="178" spans="1:27" x14ac:dyDescent="0.25">
      <c r="A178" s="1">
        <v>177</v>
      </c>
      <c r="B178" s="7">
        <f>'Inputs &amp; Outputs'!B$2</f>
        <v>10000</v>
      </c>
      <c r="C178" s="8">
        <f>B178-Deaths!B178</f>
        <v>9978</v>
      </c>
      <c r="D178" s="8">
        <f>C178-Deaths!C178</f>
        <v>9964</v>
      </c>
      <c r="E178" s="8">
        <f>D178-Deaths!D178</f>
        <v>9941</v>
      </c>
      <c r="F178" s="8">
        <f>E178-Deaths!E178</f>
        <v>9907</v>
      </c>
      <c r="G178" s="8">
        <f>F178-Deaths!F178</f>
        <v>9884</v>
      </c>
      <c r="H178" s="8">
        <f>G178-Deaths!G178</f>
        <v>9866</v>
      </c>
      <c r="I178" s="8">
        <f>H178-Deaths!H178</f>
        <v>9842</v>
      </c>
      <c r="J178" s="8">
        <f>I178-Deaths!I178</f>
        <v>9821</v>
      </c>
      <c r="K178" s="8">
        <f>J178-Deaths!J178</f>
        <v>9791</v>
      </c>
      <c r="L178" s="8">
        <f>K178-Deaths!K178</f>
        <v>9749</v>
      </c>
      <c r="M178" s="8">
        <f>L178-Deaths!L178</f>
        <v>9713</v>
      </c>
      <c r="N178" s="8">
        <f>M178-Deaths!M178</f>
        <v>9675</v>
      </c>
      <c r="O178" s="8">
        <f>N178-Deaths!N178</f>
        <v>9625</v>
      </c>
      <c r="P178" s="8">
        <f>O178-Deaths!O178</f>
        <v>9580</v>
      </c>
      <c r="Q178" s="8">
        <f>P178-Deaths!P178</f>
        <v>9525</v>
      </c>
      <c r="R178" s="8">
        <f>Q178-Deaths!Q178</f>
        <v>9475</v>
      </c>
      <c r="S178" s="8">
        <f>R178-Deaths!R178</f>
        <v>9425</v>
      </c>
      <c r="T178" s="8">
        <f>S178-Deaths!S178</f>
        <v>9364</v>
      </c>
      <c r="U178" s="8">
        <f>T178-Deaths!T178</f>
        <v>9307</v>
      </c>
      <c r="V178" s="8">
        <f>U178-Deaths!U178</f>
        <v>9236</v>
      </c>
      <c r="W178" s="8">
        <f>V178-Deaths!V178</f>
        <v>9173</v>
      </c>
      <c r="X178" s="8">
        <f>W178-Deaths!W178</f>
        <v>9102</v>
      </c>
      <c r="Y178" s="8">
        <f>X178-Deaths!X178</f>
        <v>9005</v>
      </c>
      <c r="Z178" s="8">
        <f>Y178-Deaths!Y178</f>
        <v>8925</v>
      </c>
      <c r="AA178" s="8">
        <f>Z178-Deaths!Z178</f>
        <v>8834</v>
      </c>
    </row>
    <row r="179" spans="1:27" x14ac:dyDescent="0.25">
      <c r="A179" s="1">
        <v>178</v>
      </c>
      <c r="B179" s="7">
        <f>'Inputs &amp; Outputs'!B$2</f>
        <v>10000</v>
      </c>
      <c r="C179" s="8">
        <f>B179-Deaths!B179</f>
        <v>9984</v>
      </c>
      <c r="D179" s="8">
        <f>C179-Deaths!C179</f>
        <v>9960</v>
      </c>
      <c r="E179" s="8">
        <f>D179-Deaths!D179</f>
        <v>9945</v>
      </c>
      <c r="F179" s="8">
        <f>E179-Deaths!E179</f>
        <v>9923</v>
      </c>
      <c r="G179" s="8">
        <f>F179-Deaths!F179</f>
        <v>9904</v>
      </c>
      <c r="H179" s="8">
        <f>G179-Deaths!G179</f>
        <v>9877</v>
      </c>
      <c r="I179" s="8">
        <f>H179-Deaths!H179</f>
        <v>9840</v>
      </c>
      <c r="J179" s="8">
        <f>I179-Deaths!I179</f>
        <v>9805</v>
      </c>
      <c r="K179" s="8">
        <f>J179-Deaths!J179</f>
        <v>9772</v>
      </c>
      <c r="L179" s="8">
        <f>K179-Deaths!K179</f>
        <v>9743</v>
      </c>
      <c r="M179" s="8">
        <f>L179-Deaths!L179</f>
        <v>9704</v>
      </c>
      <c r="N179" s="8">
        <f>M179-Deaths!M179</f>
        <v>9665</v>
      </c>
      <c r="O179" s="8">
        <f>N179-Deaths!N179</f>
        <v>9620</v>
      </c>
      <c r="P179" s="8">
        <f>O179-Deaths!O179</f>
        <v>9573</v>
      </c>
      <c r="Q179" s="8">
        <f>P179-Deaths!P179</f>
        <v>9517</v>
      </c>
      <c r="R179" s="8">
        <f>Q179-Deaths!Q179</f>
        <v>9462</v>
      </c>
      <c r="S179" s="8">
        <f>R179-Deaths!R179</f>
        <v>9399</v>
      </c>
      <c r="T179" s="8">
        <f>S179-Deaths!S179</f>
        <v>9332</v>
      </c>
      <c r="U179" s="8">
        <f>T179-Deaths!T179</f>
        <v>9262</v>
      </c>
      <c r="V179" s="8">
        <f>U179-Deaths!U179</f>
        <v>9182</v>
      </c>
      <c r="W179" s="8">
        <f>V179-Deaths!V179</f>
        <v>9106</v>
      </c>
      <c r="X179" s="8">
        <f>W179-Deaths!W179</f>
        <v>9015</v>
      </c>
      <c r="Y179" s="8">
        <f>X179-Deaths!X179</f>
        <v>8933</v>
      </c>
      <c r="Z179" s="8">
        <f>Y179-Deaths!Y179</f>
        <v>8832</v>
      </c>
      <c r="AA179" s="8">
        <f>Z179-Deaths!Z179</f>
        <v>8724</v>
      </c>
    </row>
    <row r="180" spans="1:27" x14ac:dyDescent="0.25">
      <c r="A180" s="1">
        <v>179</v>
      </c>
      <c r="B180" s="7">
        <f>'Inputs &amp; Outputs'!B$2</f>
        <v>10000</v>
      </c>
      <c r="C180" s="8">
        <f>B180-Deaths!B180</f>
        <v>9987</v>
      </c>
      <c r="D180" s="8">
        <f>C180-Deaths!C180</f>
        <v>9977</v>
      </c>
      <c r="E180" s="8">
        <f>D180-Deaths!D180</f>
        <v>9958</v>
      </c>
      <c r="F180" s="8">
        <f>E180-Deaths!E180</f>
        <v>9930</v>
      </c>
      <c r="G180" s="8">
        <f>F180-Deaths!F180</f>
        <v>9908</v>
      </c>
      <c r="H180" s="8">
        <f>G180-Deaths!G180</f>
        <v>9879</v>
      </c>
      <c r="I180" s="8">
        <f>H180-Deaths!H180</f>
        <v>9854</v>
      </c>
      <c r="J180" s="8">
        <f>I180-Deaths!I180</f>
        <v>9831</v>
      </c>
      <c r="K180" s="8">
        <f>J180-Deaths!J180</f>
        <v>9801</v>
      </c>
      <c r="L180" s="8">
        <f>K180-Deaths!K180</f>
        <v>9769</v>
      </c>
      <c r="M180" s="8">
        <f>L180-Deaths!L180</f>
        <v>9739</v>
      </c>
      <c r="N180" s="8">
        <f>M180-Deaths!M180</f>
        <v>9696</v>
      </c>
      <c r="O180" s="8">
        <f>N180-Deaths!N180</f>
        <v>9657</v>
      </c>
      <c r="P180" s="8">
        <f>O180-Deaths!O180</f>
        <v>9612</v>
      </c>
      <c r="Q180" s="8">
        <f>P180-Deaths!P180</f>
        <v>9560</v>
      </c>
      <c r="R180" s="8">
        <f>Q180-Deaths!Q180</f>
        <v>9495</v>
      </c>
      <c r="S180" s="8">
        <f>R180-Deaths!R180</f>
        <v>9446</v>
      </c>
      <c r="T180" s="8">
        <f>S180-Deaths!S180</f>
        <v>9387</v>
      </c>
      <c r="U180" s="8">
        <f>T180-Deaths!T180</f>
        <v>9311</v>
      </c>
      <c r="V180" s="8">
        <f>U180-Deaths!U180</f>
        <v>9253</v>
      </c>
      <c r="W180" s="8">
        <f>V180-Deaths!V180</f>
        <v>9189</v>
      </c>
      <c r="X180" s="8">
        <f>W180-Deaths!W180</f>
        <v>9102</v>
      </c>
      <c r="Y180" s="8">
        <f>X180-Deaths!X180</f>
        <v>9006</v>
      </c>
      <c r="Z180" s="8">
        <f>Y180-Deaths!Y180</f>
        <v>8919</v>
      </c>
      <c r="AA180" s="8">
        <f>Z180-Deaths!Z180</f>
        <v>8794</v>
      </c>
    </row>
    <row r="181" spans="1:27" x14ac:dyDescent="0.25">
      <c r="A181" s="1">
        <v>180</v>
      </c>
      <c r="B181" s="7">
        <f>'Inputs &amp; Outputs'!B$2</f>
        <v>10000</v>
      </c>
      <c r="C181" s="8">
        <f>B181-Deaths!B181</f>
        <v>9981</v>
      </c>
      <c r="D181" s="8">
        <f>C181-Deaths!C181</f>
        <v>9961</v>
      </c>
      <c r="E181" s="8">
        <f>D181-Deaths!D181</f>
        <v>9941</v>
      </c>
      <c r="F181" s="8">
        <f>E181-Deaths!E181</f>
        <v>9927</v>
      </c>
      <c r="G181" s="8">
        <f>F181-Deaths!F181</f>
        <v>9898</v>
      </c>
      <c r="H181" s="8">
        <f>G181-Deaths!G181</f>
        <v>9889</v>
      </c>
      <c r="I181" s="8">
        <f>H181-Deaths!H181</f>
        <v>9866</v>
      </c>
      <c r="J181" s="8">
        <f>I181-Deaths!I181</f>
        <v>9840</v>
      </c>
      <c r="K181" s="8">
        <f>J181-Deaths!J181</f>
        <v>9804</v>
      </c>
      <c r="L181" s="8">
        <f>K181-Deaths!K181</f>
        <v>9767</v>
      </c>
      <c r="M181" s="8">
        <f>L181-Deaths!L181</f>
        <v>9728</v>
      </c>
      <c r="N181" s="8">
        <f>M181-Deaths!M181</f>
        <v>9681</v>
      </c>
      <c r="O181" s="8">
        <f>N181-Deaths!N181</f>
        <v>9645</v>
      </c>
      <c r="P181" s="8">
        <f>O181-Deaths!O181</f>
        <v>9598</v>
      </c>
      <c r="Q181" s="8">
        <f>P181-Deaths!P181</f>
        <v>9558</v>
      </c>
      <c r="R181" s="8">
        <f>Q181-Deaths!Q181</f>
        <v>9503</v>
      </c>
      <c r="S181" s="8">
        <f>R181-Deaths!R181</f>
        <v>9431</v>
      </c>
      <c r="T181" s="8">
        <f>S181-Deaths!S181</f>
        <v>9369</v>
      </c>
      <c r="U181" s="8">
        <f>T181-Deaths!T181</f>
        <v>9300</v>
      </c>
      <c r="V181" s="8">
        <f>U181-Deaths!U181</f>
        <v>9237</v>
      </c>
      <c r="W181" s="8">
        <f>V181-Deaths!V181</f>
        <v>9163</v>
      </c>
      <c r="X181" s="8">
        <f>W181-Deaths!W181</f>
        <v>9082</v>
      </c>
      <c r="Y181" s="8">
        <f>X181-Deaths!X181</f>
        <v>8983</v>
      </c>
      <c r="Z181" s="8">
        <f>Y181-Deaths!Y181</f>
        <v>8893</v>
      </c>
      <c r="AA181" s="8">
        <f>Z181-Deaths!Z181</f>
        <v>8790</v>
      </c>
    </row>
    <row r="182" spans="1:27" x14ac:dyDescent="0.25">
      <c r="A182" s="1">
        <v>181</v>
      </c>
      <c r="B182" s="7">
        <f>'Inputs &amp; Outputs'!B$2</f>
        <v>10000</v>
      </c>
      <c r="C182" s="8">
        <f>B182-Deaths!B182</f>
        <v>9986</v>
      </c>
      <c r="D182" s="8">
        <f>C182-Deaths!C182</f>
        <v>9957</v>
      </c>
      <c r="E182" s="8">
        <f>D182-Deaths!D182</f>
        <v>9930</v>
      </c>
      <c r="F182" s="8">
        <f>E182-Deaths!E182</f>
        <v>9910</v>
      </c>
      <c r="G182" s="8">
        <f>F182-Deaths!F182</f>
        <v>9887</v>
      </c>
      <c r="H182" s="8">
        <f>G182-Deaths!G182</f>
        <v>9864</v>
      </c>
      <c r="I182" s="8">
        <f>H182-Deaths!H182</f>
        <v>9836</v>
      </c>
      <c r="J182" s="8">
        <f>I182-Deaths!I182</f>
        <v>9799</v>
      </c>
      <c r="K182" s="8">
        <f>J182-Deaths!J182</f>
        <v>9766</v>
      </c>
      <c r="L182" s="8">
        <f>K182-Deaths!K182</f>
        <v>9732</v>
      </c>
      <c r="M182" s="8">
        <f>L182-Deaths!L182</f>
        <v>9699</v>
      </c>
      <c r="N182" s="8">
        <f>M182-Deaths!M182</f>
        <v>9657</v>
      </c>
      <c r="O182" s="8">
        <f>N182-Deaths!N182</f>
        <v>9616</v>
      </c>
      <c r="P182" s="8">
        <f>O182-Deaths!O182</f>
        <v>9578</v>
      </c>
      <c r="Q182" s="8">
        <f>P182-Deaths!P182</f>
        <v>9530</v>
      </c>
      <c r="R182" s="8">
        <f>Q182-Deaths!Q182</f>
        <v>9479</v>
      </c>
      <c r="S182" s="8">
        <f>R182-Deaths!R182</f>
        <v>9411</v>
      </c>
      <c r="T182" s="8">
        <f>S182-Deaths!S182</f>
        <v>9352</v>
      </c>
      <c r="U182" s="8">
        <f>T182-Deaths!T182</f>
        <v>9284</v>
      </c>
      <c r="V182" s="8">
        <f>U182-Deaths!U182</f>
        <v>9189</v>
      </c>
      <c r="W182" s="8">
        <f>V182-Deaths!V182</f>
        <v>9102</v>
      </c>
      <c r="X182" s="8">
        <f>W182-Deaths!W182</f>
        <v>9024</v>
      </c>
      <c r="Y182" s="8">
        <f>X182-Deaths!X182</f>
        <v>8940</v>
      </c>
      <c r="Z182" s="8">
        <f>Y182-Deaths!Y182</f>
        <v>8853</v>
      </c>
      <c r="AA182" s="8">
        <f>Z182-Deaths!Z182</f>
        <v>8738</v>
      </c>
    </row>
    <row r="183" spans="1:27" x14ac:dyDescent="0.25">
      <c r="A183" s="1">
        <v>182</v>
      </c>
      <c r="B183" s="7">
        <f>'Inputs &amp; Outputs'!B$2</f>
        <v>10000</v>
      </c>
      <c r="C183" s="8">
        <f>B183-Deaths!B183</f>
        <v>9978</v>
      </c>
      <c r="D183" s="8">
        <f>C183-Deaths!C183</f>
        <v>9954</v>
      </c>
      <c r="E183" s="8">
        <f>D183-Deaths!D183</f>
        <v>9938</v>
      </c>
      <c r="F183" s="8">
        <f>E183-Deaths!E183</f>
        <v>9917</v>
      </c>
      <c r="G183" s="8">
        <f>F183-Deaths!F183</f>
        <v>9894</v>
      </c>
      <c r="H183" s="8">
        <f>G183-Deaths!G183</f>
        <v>9865</v>
      </c>
      <c r="I183" s="8">
        <f>H183-Deaths!H183</f>
        <v>9828</v>
      </c>
      <c r="J183" s="8">
        <f>I183-Deaths!I183</f>
        <v>9793</v>
      </c>
      <c r="K183" s="8">
        <f>J183-Deaths!J183</f>
        <v>9762</v>
      </c>
      <c r="L183" s="8">
        <f>K183-Deaths!K183</f>
        <v>9725</v>
      </c>
      <c r="M183" s="8">
        <f>L183-Deaths!L183</f>
        <v>9687</v>
      </c>
      <c r="N183" s="8">
        <f>M183-Deaths!M183</f>
        <v>9646</v>
      </c>
      <c r="O183" s="8">
        <f>N183-Deaths!N183</f>
        <v>9597</v>
      </c>
      <c r="P183" s="8">
        <f>O183-Deaths!O183</f>
        <v>9545</v>
      </c>
      <c r="Q183" s="8">
        <f>P183-Deaths!P183</f>
        <v>9494</v>
      </c>
      <c r="R183" s="8">
        <f>Q183-Deaths!Q183</f>
        <v>9449</v>
      </c>
      <c r="S183" s="8">
        <f>R183-Deaths!R183</f>
        <v>9386</v>
      </c>
      <c r="T183" s="8">
        <f>S183-Deaths!S183</f>
        <v>9313</v>
      </c>
      <c r="U183" s="8">
        <f>T183-Deaths!T183</f>
        <v>9251</v>
      </c>
      <c r="V183" s="8">
        <f>U183-Deaths!U183</f>
        <v>9176</v>
      </c>
      <c r="W183" s="8">
        <f>V183-Deaths!V183</f>
        <v>9077</v>
      </c>
      <c r="X183" s="8">
        <f>W183-Deaths!W183</f>
        <v>8984</v>
      </c>
      <c r="Y183" s="8">
        <f>X183-Deaths!X183</f>
        <v>8904</v>
      </c>
      <c r="Z183" s="8">
        <f>Y183-Deaths!Y183</f>
        <v>8813</v>
      </c>
      <c r="AA183" s="8">
        <f>Z183-Deaths!Z183</f>
        <v>8714</v>
      </c>
    </row>
    <row r="184" spans="1:27" x14ac:dyDescent="0.25">
      <c r="A184" s="1">
        <v>183</v>
      </c>
      <c r="B184" s="7">
        <f>'Inputs &amp; Outputs'!B$2</f>
        <v>10000</v>
      </c>
      <c r="C184" s="8">
        <f>B184-Deaths!B184</f>
        <v>9972</v>
      </c>
      <c r="D184" s="8">
        <f>C184-Deaths!C184</f>
        <v>9956</v>
      </c>
      <c r="E184" s="8">
        <f>D184-Deaths!D184</f>
        <v>9933</v>
      </c>
      <c r="F184" s="8">
        <f>E184-Deaths!E184</f>
        <v>9916</v>
      </c>
      <c r="G184" s="8">
        <f>F184-Deaths!F184</f>
        <v>9892</v>
      </c>
      <c r="H184" s="8">
        <f>G184-Deaths!G184</f>
        <v>9871</v>
      </c>
      <c r="I184" s="8">
        <f>H184-Deaths!H184</f>
        <v>9844</v>
      </c>
      <c r="J184" s="8">
        <f>I184-Deaths!I184</f>
        <v>9811</v>
      </c>
      <c r="K184" s="8">
        <f>J184-Deaths!J184</f>
        <v>9793</v>
      </c>
      <c r="L184" s="8">
        <f>K184-Deaths!K184</f>
        <v>9762</v>
      </c>
      <c r="M184" s="8">
        <f>L184-Deaths!L184</f>
        <v>9723</v>
      </c>
      <c r="N184" s="8">
        <f>M184-Deaths!M184</f>
        <v>9675</v>
      </c>
      <c r="O184" s="8">
        <f>N184-Deaths!N184</f>
        <v>9634</v>
      </c>
      <c r="P184" s="8">
        <f>O184-Deaths!O184</f>
        <v>9595</v>
      </c>
      <c r="Q184" s="8">
        <f>P184-Deaths!P184</f>
        <v>9546</v>
      </c>
      <c r="R184" s="8">
        <f>Q184-Deaths!Q184</f>
        <v>9503</v>
      </c>
      <c r="S184" s="8">
        <f>R184-Deaths!R184</f>
        <v>9443</v>
      </c>
      <c r="T184" s="8">
        <f>S184-Deaths!S184</f>
        <v>9384</v>
      </c>
      <c r="U184" s="8">
        <f>T184-Deaths!T184</f>
        <v>9321</v>
      </c>
      <c r="V184" s="8">
        <f>U184-Deaths!U184</f>
        <v>9252</v>
      </c>
      <c r="W184" s="8">
        <f>V184-Deaths!V184</f>
        <v>9187</v>
      </c>
      <c r="X184" s="8">
        <f>W184-Deaths!W184</f>
        <v>9084</v>
      </c>
      <c r="Y184" s="8">
        <f>X184-Deaths!X184</f>
        <v>8997</v>
      </c>
      <c r="Z184" s="8">
        <f>Y184-Deaths!Y184</f>
        <v>8889</v>
      </c>
      <c r="AA184" s="8">
        <f>Z184-Deaths!Z184</f>
        <v>8778</v>
      </c>
    </row>
    <row r="185" spans="1:27" x14ac:dyDescent="0.25">
      <c r="A185" s="1">
        <v>184</v>
      </c>
      <c r="B185" s="7">
        <f>'Inputs &amp; Outputs'!B$2</f>
        <v>10000</v>
      </c>
      <c r="C185" s="8">
        <f>B185-Deaths!B185</f>
        <v>9984</v>
      </c>
      <c r="D185" s="8">
        <f>C185-Deaths!C185</f>
        <v>9973</v>
      </c>
      <c r="E185" s="8">
        <f>D185-Deaths!D185</f>
        <v>9946</v>
      </c>
      <c r="F185" s="8">
        <f>E185-Deaths!E185</f>
        <v>9914</v>
      </c>
      <c r="G185" s="8">
        <f>F185-Deaths!F185</f>
        <v>9885</v>
      </c>
      <c r="H185" s="8">
        <f>G185-Deaths!G185</f>
        <v>9862</v>
      </c>
      <c r="I185" s="8">
        <f>H185-Deaths!H185</f>
        <v>9831</v>
      </c>
      <c r="J185" s="8">
        <f>I185-Deaths!I185</f>
        <v>9794</v>
      </c>
      <c r="K185" s="8">
        <f>J185-Deaths!J185</f>
        <v>9763</v>
      </c>
      <c r="L185" s="8">
        <f>K185-Deaths!K185</f>
        <v>9733</v>
      </c>
      <c r="M185" s="8">
        <f>L185-Deaths!L185</f>
        <v>9688</v>
      </c>
      <c r="N185" s="8">
        <f>M185-Deaths!M185</f>
        <v>9639</v>
      </c>
      <c r="O185" s="8">
        <f>N185-Deaths!N185</f>
        <v>9604</v>
      </c>
      <c r="P185" s="8">
        <f>O185-Deaths!O185</f>
        <v>9565</v>
      </c>
      <c r="Q185" s="8">
        <f>P185-Deaths!P185</f>
        <v>9510</v>
      </c>
      <c r="R185" s="8">
        <f>Q185-Deaths!Q185</f>
        <v>9454</v>
      </c>
      <c r="S185" s="8">
        <f>R185-Deaths!R185</f>
        <v>9383</v>
      </c>
      <c r="T185" s="8">
        <f>S185-Deaths!S185</f>
        <v>9310</v>
      </c>
      <c r="U185" s="8">
        <f>T185-Deaths!T185</f>
        <v>9243</v>
      </c>
      <c r="V185" s="8">
        <f>U185-Deaths!U185</f>
        <v>9186</v>
      </c>
      <c r="W185" s="8">
        <f>V185-Deaths!V185</f>
        <v>9113</v>
      </c>
      <c r="X185" s="8">
        <f>W185-Deaths!W185</f>
        <v>9036</v>
      </c>
      <c r="Y185" s="8">
        <f>X185-Deaths!X185</f>
        <v>8953</v>
      </c>
      <c r="Z185" s="8">
        <f>Y185-Deaths!Y185</f>
        <v>8846</v>
      </c>
      <c r="AA185" s="8">
        <f>Z185-Deaths!Z185</f>
        <v>8755</v>
      </c>
    </row>
    <row r="186" spans="1:27" x14ac:dyDescent="0.25">
      <c r="A186" s="1">
        <v>185</v>
      </c>
      <c r="B186" s="7">
        <f>'Inputs &amp; Outputs'!B$2</f>
        <v>10000</v>
      </c>
      <c r="C186" s="8">
        <f>B186-Deaths!B186</f>
        <v>9983</v>
      </c>
      <c r="D186" s="8">
        <f>C186-Deaths!C186</f>
        <v>9961</v>
      </c>
      <c r="E186" s="8">
        <f>D186-Deaths!D186</f>
        <v>9936</v>
      </c>
      <c r="F186" s="8">
        <f>E186-Deaths!E186</f>
        <v>9906</v>
      </c>
      <c r="G186" s="8">
        <f>F186-Deaths!F186</f>
        <v>9887</v>
      </c>
      <c r="H186" s="8">
        <f>G186-Deaths!G186</f>
        <v>9864</v>
      </c>
      <c r="I186" s="8">
        <f>H186-Deaths!H186</f>
        <v>9840</v>
      </c>
      <c r="J186" s="8">
        <f>I186-Deaths!I186</f>
        <v>9815</v>
      </c>
      <c r="K186" s="8">
        <f>J186-Deaths!J186</f>
        <v>9791</v>
      </c>
      <c r="L186" s="8">
        <f>K186-Deaths!K186</f>
        <v>9747</v>
      </c>
      <c r="M186" s="8">
        <f>L186-Deaths!L186</f>
        <v>9716</v>
      </c>
      <c r="N186" s="8">
        <f>M186-Deaths!M186</f>
        <v>9676</v>
      </c>
      <c r="O186" s="8">
        <f>N186-Deaths!N186</f>
        <v>9631</v>
      </c>
      <c r="P186" s="8">
        <f>O186-Deaths!O186</f>
        <v>9581</v>
      </c>
      <c r="Q186" s="8">
        <f>P186-Deaths!P186</f>
        <v>9534</v>
      </c>
      <c r="R186" s="8">
        <f>Q186-Deaths!Q186</f>
        <v>9478</v>
      </c>
      <c r="S186" s="8">
        <f>R186-Deaths!R186</f>
        <v>9421</v>
      </c>
      <c r="T186" s="8">
        <f>S186-Deaths!S186</f>
        <v>9363</v>
      </c>
      <c r="U186" s="8">
        <f>T186-Deaths!T186</f>
        <v>9306</v>
      </c>
      <c r="V186" s="8">
        <f>U186-Deaths!U186</f>
        <v>9245</v>
      </c>
      <c r="W186" s="8">
        <f>V186-Deaths!V186</f>
        <v>9161</v>
      </c>
      <c r="X186" s="8">
        <f>W186-Deaths!W186</f>
        <v>9075</v>
      </c>
      <c r="Y186" s="8">
        <f>X186-Deaths!X186</f>
        <v>8978</v>
      </c>
      <c r="Z186" s="8">
        <f>Y186-Deaths!Y186</f>
        <v>8881</v>
      </c>
      <c r="AA186" s="8">
        <f>Z186-Deaths!Z186</f>
        <v>8786</v>
      </c>
    </row>
    <row r="187" spans="1:27" x14ac:dyDescent="0.25">
      <c r="A187" s="1">
        <v>186</v>
      </c>
      <c r="B187" s="7">
        <f>'Inputs &amp; Outputs'!B$2</f>
        <v>10000</v>
      </c>
      <c r="C187" s="8">
        <f>B187-Deaths!B187</f>
        <v>9983</v>
      </c>
      <c r="D187" s="8">
        <f>C187-Deaths!C187</f>
        <v>9960</v>
      </c>
      <c r="E187" s="8">
        <f>D187-Deaths!D187</f>
        <v>9934</v>
      </c>
      <c r="F187" s="8">
        <f>E187-Deaths!E187</f>
        <v>9909</v>
      </c>
      <c r="G187" s="8">
        <f>F187-Deaths!F187</f>
        <v>9897</v>
      </c>
      <c r="H187" s="8">
        <f>G187-Deaths!G187</f>
        <v>9868</v>
      </c>
      <c r="I187" s="8">
        <f>H187-Deaths!H187</f>
        <v>9847</v>
      </c>
      <c r="J187" s="8">
        <f>I187-Deaths!I187</f>
        <v>9818</v>
      </c>
      <c r="K187" s="8">
        <f>J187-Deaths!J187</f>
        <v>9786</v>
      </c>
      <c r="L187" s="8">
        <f>K187-Deaths!K187</f>
        <v>9758</v>
      </c>
      <c r="M187" s="8">
        <f>L187-Deaths!L187</f>
        <v>9726</v>
      </c>
      <c r="N187" s="8">
        <f>M187-Deaths!M187</f>
        <v>9675</v>
      </c>
      <c r="O187" s="8">
        <f>N187-Deaths!N187</f>
        <v>9638</v>
      </c>
      <c r="P187" s="8">
        <f>O187-Deaths!O187</f>
        <v>9583</v>
      </c>
      <c r="Q187" s="8">
        <f>P187-Deaths!P187</f>
        <v>9533</v>
      </c>
      <c r="R187" s="8">
        <f>Q187-Deaths!Q187</f>
        <v>9470</v>
      </c>
      <c r="S187" s="8">
        <f>R187-Deaths!R187</f>
        <v>9407</v>
      </c>
      <c r="T187" s="8">
        <f>S187-Deaths!S187</f>
        <v>9349</v>
      </c>
      <c r="U187" s="8">
        <f>T187-Deaths!T187</f>
        <v>9290</v>
      </c>
      <c r="V187" s="8">
        <f>U187-Deaths!U187</f>
        <v>9200</v>
      </c>
      <c r="W187" s="8">
        <f>V187-Deaths!V187</f>
        <v>9114</v>
      </c>
      <c r="X187" s="8">
        <f>W187-Deaths!W187</f>
        <v>9037</v>
      </c>
      <c r="Y187" s="8">
        <f>X187-Deaths!X187</f>
        <v>8958</v>
      </c>
      <c r="Z187" s="8">
        <f>Y187-Deaths!Y187</f>
        <v>8865</v>
      </c>
      <c r="AA187" s="8">
        <f>Z187-Deaths!Z187</f>
        <v>8762</v>
      </c>
    </row>
    <row r="188" spans="1:27" x14ac:dyDescent="0.25">
      <c r="A188" s="1">
        <v>187</v>
      </c>
      <c r="B188" s="7">
        <f>'Inputs &amp; Outputs'!B$2</f>
        <v>10000</v>
      </c>
      <c r="C188" s="8">
        <f>B188-Deaths!B188</f>
        <v>9982</v>
      </c>
      <c r="D188" s="8">
        <f>C188-Deaths!C188</f>
        <v>9961</v>
      </c>
      <c r="E188" s="8">
        <f>D188-Deaths!D188</f>
        <v>9945</v>
      </c>
      <c r="F188" s="8">
        <f>E188-Deaths!E188</f>
        <v>9926</v>
      </c>
      <c r="G188" s="8">
        <f>F188-Deaths!F188</f>
        <v>9900</v>
      </c>
      <c r="H188" s="8">
        <f>G188-Deaths!G188</f>
        <v>9866</v>
      </c>
      <c r="I188" s="8">
        <f>H188-Deaths!H188</f>
        <v>9843</v>
      </c>
      <c r="J188" s="8">
        <f>I188-Deaths!I188</f>
        <v>9819</v>
      </c>
      <c r="K188" s="8">
        <f>J188-Deaths!J188</f>
        <v>9789</v>
      </c>
      <c r="L188" s="8">
        <f>K188-Deaths!K188</f>
        <v>9748</v>
      </c>
      <c r="M188" s="8">
        <f>L188-Deaths!L188</f>
        <v>9712</v>
      </c>
      <c r="N188" s="8">
        <f>M188-Deaths!M188</f>
        <v>9672</v>
      </c>
      <c r="O188" s="8">
        <f>N188-Deaths!N188</f>
        <v>9628</v>
      </c>
      <c r="P188" s="8">
        <f>O188-Deaths!O188</f>
        <v>9581</v>
      </c>
      <c r="Q188" s="8">
        <f>P188-Deaths!P188</f>
        <v>9517</v>
      </c>
      <c r="R188" s="8">
        <f>Q188-Deaths!Q188</f>
        <v>9467</v>
      </c>
      <c r="S188" s="8">
        <f>R188-Deaths!R188</f>
        <v>9407</v>
      </c>
      <c r="T188" s="8">
        <f>S188-Deaths!S188</f>
        <v>9350</v>
      </c>
      <c r="U188" s="8">
        <f>T188-Deaths!T188</f>
        <v>9262</v>
      </c>
      <c r="V188" s="8">
        <f>U188-Deaths!U188</f>
        <v>9194</v>
      </c>
      <c r="W188" s="8">
        <f>V188-Deaths!V188</f>
        <v>9121</v>
      </c>
      <c r="X188" s="8">
        <f>W188-Deaths!W188</f>
        <v>9044</v>
      </c>
      <c r="Y188" s="8">
        <f>X188-Deaths!X188</f>
        <v>8952</v>
      </c>
      <c r="Z188" s="8">
        <f>Y188-Deaths!Y188</f>
        <v>8842</v>
      </c>
      <c r="AA188" s="8">
        <f>Z188-Deaths!Z188</f>
        <v>8725</v>
      </c>
    </row>
    <row r="189" spans="1:27" x14ac:dyDescent="0.25">
      <c r="A189" s="1">
        <v>188</v>
      </c>
      <c r="B189" s="7">
        <f>'Inputs &amp; Outputs'!B$2</f>
        <v>10000</v>
      </c>
      <c r="C189" s="8">
        <f>B189-Deaths!B189</f>
        <v>9977</v>
      </c>
      <c r="D189" s="8">
        <f>C189-Deaths!C189</f>
        <v>9961</v>
      </c>
      <c r="E189" s="8">
        <f>D189-Deaths!D189</f>
        <v>9935</v>
      </c>
      <c r="F189" s="8">
        <f>E189-Deaths!E189</f>
        <v>9913</v>
      </c>
      <c r="G189" s="8">
        <f>F189-Deaths!F189</f>
        <v>9886</v>
      </c>
      <c r="H189" s="8">
        <f>G189-Deaths!G189</f>
        <v>9865</v>
      </c>
      <c r="I189" s="8">
        <f>H189-Deaths!H189</f>
        <v>9834</v>
      </c>
      <c r="J189" s="8">
        <f>I189-Deaths!I189</f>
        <v>9803</v>
      </c>
      <c r="K189" s="8">
        <f>J189-Deaths!J189</f>
        <v>9777</v>
      </c>
      <c r="L189" s="8">
        <f>K189-Deaths!K189</f>
        <v>9734</v>
      </c>
      <c r="M189" s="8">
        <f>L189-Deaths!L189</f>
        <v>9689</v>
      </c>
      <c r="N189" s="8">
        <f>M189-Deaths!M189</f>
        <v>9640</v>
      </c>
      <c r="O189" s="8">
        <f>N189-Deaths!N189</f>
        <v>9593</v>
      </c>
      <c r="P189" s="8">
        <f>O189-Deaths!O189</f>
        <v>9540</v>
      </c>
      <c r="Q189" s="8">
        <f>P189-Deaths!P189</f>
        <v>9493</v>
      </c>
      <c r="R189" s="8">
        <f>Q189-Deaths!Q189</f>
        <v>9443</v>
      </c>
      <c r="S189" s="8">
        <f>R189-Deaths!R189</f>
        <v>9397</v>
      </c>
      <c r="T189" s="8">
        <f>S189-Deaths!S189</f>
        <v>9329</v>
      </c>
      <c r="U189" s="8">
        <f>T189-Deaths!T189</f>
        <v>9259</v>
      </c>
      <c r="V189" s="8">
        <f>U189-Deaths!U189</f>
        <v>9176</v>
      </c>
      <c r="W189" s="8">
        <f>V189-Deaths!V189</f>
        <v>9106</v>
      </c>
      <c r="X189" s="8">
        <f>W189-Deaths!W189</f>
        <v>9019</v>
      </c>
      <c r="Y189" s="8">
        <f>X189-Deaths!X189</f>
        <v>8933</v>
      </c>
      <c r="Z189" s="8">
        <f>Y189-Deaths!Y189</f>
        <v>8847</v>
      </c>
      <c r="AA189" s="8">
        <f>Z189-Deaths!Z189</f>
        <v>8738</v>
      </c>
    </row>
    <row r="190" spans="1:27" x14ac:dyDescent="0.25">
      <c r="A190" s="1">
        <v>189</v>
      </c>
      <c r="B190" s="7">
        <f>'Inputs &amp; Outputs'!B$2</f>
        <v>10000</v>
      </c>
      <c r="C190" s="8">
        <f>B190-Deaths!B190</f>
        <v>9984</v>
      </c>
      <c r="D190" s="8">
        <f>C190-Deaths!C190</f>
        <v>9965</v>
      </c>
      <c r="E190" s="8">
        <f>D190-Deaths!D190</f>
        <v>9951</v>
      </c>
      <c r="F190" s="8">
        <f>E190-Deaths!E190</f>
        <v>9933</v>
      </c>
      <c r="G190" s="8">
        <f>F190-Deaths!F190</f>
        <v>9910</v>
      </c>
      <c r="H190" s="8">
        <f>G190-Deaths!G190</f>
        <v>9890</v>
      </c>
      <c r="I190" s="8">
        <f>H190-Deaths!H190</f>
        <v>9857</v>
      </c>
      <c r="J190" s="8">
        <f>I190-Deaths!I190</f>
        <v>9830</v>
      </c>
      <c r="K190" s="8">
        <f>J190-Deaths!J190</f>
        <v>9792</v>
      </c>
      <c r="L190" s="8">
        <f>K190-Deaths!K190</f>
        <v>9753</v>
      </c>
      <c r="M190" s="8">
        <f>L190-Deaths!L190</f>
        <v>9716</v>
      </c>
      <c r="N190" s="8">
        <f>M190-Deaths!M190</f>
        <v>9667</v>
      </c>
      <c r="O190" s="8">
        <f>N190-Deaths!N190</f>
        <v>9616</v>
      </c>
      <c r="P190" s="8">
        <f>O190-Deaths!O190</f>
        <v>9568</v>
      </c>
      <c r="Q190" s="8">
        <f>P190-Deaths!P190</f>
        <v>9526</v>
      </c>
      <c r="R190" s="8">
        <f>Q190-Deaths!Q190</f>
        <v>9460</v>
      </c>
      <c r="S190" s="8">
        <f>R190-Deaths!R190</f>
        <v>9411</v>
      </c>
      <c r="T190" s="8">
        <f>S190-Deaths!S190</f>
        <v>9348</v>
      </c>
      <c r="U190" s="8">
        <f>T190-Deaths!T190</f>
        <v>9291</v>
      </c>
      <c r="V190" s="8">
        <f>U190-Deaths!U190</f>
        <v>9213</v>
      </c>
      <c r="W190" s="8">
        <f>V190-Deaths!V190</f>
        <v>9134</v>
      </c>
      <c r="X190" s="8">
        <f>W190-Deaths!W190</f>
        <v>9069</v>
      </c>
      <c r="Y190" s="8">
        <f>X190-Deaths!X190</f>
        <v>8982</v>
      </c>
      <c r="Z190" s="8">
        <f>Y190-Deaths!Y190</f>
        <v>8893</v>
      </c>
      <c r="AA190" s="8">
        <f>Z190-Deaths!Z190</f>
        <v>8787</v>
      </c>
    </row>
    <row r="191" spans="1:27" x14ac:dyDescent="0.25">
      <c r="A191" s="1">
        <v>190</v>
      </c>
      <c r="B191" s="7">
        <f>'Inputs &amp; Outputs'!B$2</f>
        <v>10000</v>
      </c>
      <c r="C191" s="8">
        <f>B191-Deaths!B191</f>
        <v>9975</v>
      </c>
      <c r="D191" s="8">
        <f>C191-Deaths!C191</f>
        <v>9957</v>
      </c>
      <c r="E191" s="8">
        <f>D191-Deaths!D191</f>
        <v>9937</v>
      </c>
      <c r="F191" s="8">
        <f>E191-Deaths!E191</f>
        <v>9923</v>
      </c>
      <c r="G191" s="8">
        <f>F191-Deaths!F191</f>
        <v>9903</v>
      </c>
      <c r="H191" s="8">
        <f>G191-Deaths!G191</f>
        <v>9877</v>
      </c>
      <c r="I191" s="8">
        <f>H191-Deaths!H191</f>
        <v>9847</v>
      </c>
      <c r="J191" s="8">
        <f>I191-Deaths!I191</f>
        <v>9821</v>
      </c>
      <c r="K191" s="8">
        <f>J191-Deaths!J191</f>
        <v>9795</v>
      </c>
      <c r="L191" s="8">
        <f>K191-Deaths!K191</f>
        <v>9765</v>
      </c>
      <c r="M191" s="8">
        <f>L191-Deaths!L191</f>
        <v>9714</v>
      </c>
      <c r="N191" s="8">
        <f>M191-Deaths!M191</f>
        <v>9668</v>
      </c>
      <c r="O191" s="8">
        <f>N191-Deaths!N191</f>
        <v>9628</v>
      </c>
      <c r="P191" s="8">
        <f>O191-Deaths!O191</f>
        <v>9585</v>
      </c>
      <c r="Q191" s="8">
        <f>P191-Deaths!P191</f>
        <v>9538</v>
      </c>
      <c r="R191" s="8">
        <f>Q191-Deaths!Q191</f>
        <v>9476</v>
      </c>
      <c r="S191" s="8">
        <f>R191-Deaths!R191</f>
        <v>9422</v>
      </c>
      <c r="T191" s="8">
        <f>S191-Deaths!S191</f>
        <v>9364</v>
      </c>
      <c r="U191" s="8">
        <f>T191-Deaths!T191</f>
        <v>9300</v>
      </c>
      <c r="V191" s="8">
        <f>U191-Deaths!U191</f>
        <v>9237</v>
      </c>
      <c r="W191" s="8">
        <f>V191-Deaths!V191</f>
        <v>9158</v>
      </c>
      <c r="X191" s="8">
        <f>W191-Deaths!W191</f>
        <v>9076</v>
      </c>
      <c r="Y191" s="8">
        <f>X191-Deaths!X191</f>
        <v>8992</v>
      </c>
      <c r="Z191" s="8">
        <f>Y191-Deaths!Y191</f>
        <v>8902</v>
      </c>
      <c r="AA191" s="8">
        <f>Z191-Deaths!Z191</f>
        <v>8803</v>
      </c>
    </row>
    <row r="192" spans="1:27" x14ac:dyDescent="0.25">
      <c r="A192" s="1">
        <v>191</v>
      </c>
      <c r="B192" s="7">
        <f>'Inputs &amp; Outputs'!B$2</f>
        <v>10000</v>
      </c>
      <c r="C192" s="8">
        <f>B192-Deaths!B192</f>
        <v>9983</v>
      </c>
      <c r="D192" s="8">
        <f>C192-Deaths!C192</f>
        <v>9966</v>
      </c>
      <c r="E192" s="8">
        <f>D192-Deaths!D192</f>
        <v>9946</v>
      </c>
      <c r="F192" s="8">
        <f>E192-Deaths!E192</f>
        <v>9924</v>
      </c>
      <c r="G192" s="8">
        <f>F192-Deaths!F192</f>
        <v>9897</v>
      </c>
      <c r="H192" s="8">
        <f>G192-Deaths!G192</f>
        <v>9879</v>
      </c>
      <c r="I192" s="8">
        <f>H192-Deaths!H192</f>
        <v>9848</v>
      </c>
      <c r="J192" s="8">
        <f>I192-Deaths!I192</f>
        <v>9817</v>
      </c>
      <c r="K192" s="8">
        <f>J192-Deaths!J192</f>
        <v>9779</v>
      </c>
      <c r="L192" s="8">
        <f>K192-Deaths!K192</f>
        <v>9740</v>
      </c>
      <c r="M192" s="8">
        <f>L192-Deaths!L192</f>
        <v>9714</v>
      </c>
      <c r="N192" s="8">
        <f>M192-Deaths!M192</f>
        <v>9670</v>
      </c>
      <c r="O192" s="8">
        <f>N192-Deaths!N192</f>
        <v>9624</v>
      </c>
      <c r="P192" s="8">
        <f>O192-Deaths!O192</f>
        <v>9575</v>
      </c>
      <c r="Q192" s="8">
        <f>P192-Deaths!P192</f>
        <v>9534</v>
      </c>
      <c r="R192" s="8">
        <f>Q192-Deaths!Q192</f>
        <v>9473</v>
      </c>
      <c r="S192" s="8">
        <f>R192-Deaths!R192</f>
        <v>9409</v>
      </c>
      <c r="T192" s="8">
        <f>S192-Deaths!S192</f>
        <v>9348</v>
      </c>
      <c r="U192" s="8">
        <f>T192-Deaths!T192</f>
        <v>9298</v>
      </c>
      <c r="V192" s="8">
        <f>U192-Deaths!U192</f>
        <v>9220</v>
      </c>
      <c r="W192" s="8">
        <f>V192-Deaths!V192</f>
        <v>9151</v>
      </c>
      <c r="X192" s="8">
        <f>W192-Deaths!W192</f>
        <v>9066</v>
      </c>
      <c r="Y192" s="8">
        <f>X192-Deaths!X192</f>
        <v>8981</v>
      </c>
      <c r="Z192" s="8">
        <f>Y192-Deaths!Y192</f>
        <v>8868</v>
      </c>
      <c r="AA192" s="8">
        <f>Z192-Deaths!Z192</f>
        <v>8769</v>
      </c>
    </row>
    <row r="193" spans="1:27" x14ac:dyDescent="0.25">
      <c r="A193" s="1">
        <v>192</v>
      </c>
      <c r="B193" s="7">
        <f>'Inputs &amp; Outputs'!B$2</f>
        <v>10000</v>
      </c>
      <c r="C193" s="8">
        <f>B193-Deaths!B193</f>
        <v>9981</v>
      </c>
      <c r="D193" s="8">
        <f>C193-Deaths!C193</f>
        <v>9964</v>
      </c>
      <c r="E193" s="8">
        <f>D193-Deaths!D193</f>
        <v>9940</v>
      </c>
      <c r="F193" s="8">
        <f>E193-Deaths!E193</f>
        <v>9917</v>
      </c>
      <c r="G193" s="8">
        <f>F193-Deaths!F193</f>
        <v>9899</v>
      </c>
      <c r="H193" s="8">
        <f>G193-Deaths!G193</f>
        <v>9874</v>
      </c>
      <c r="I193" s="8">
        <f>H193-Deaths!H193</f>
        <v>9847</v>
      </c>
      <c r="J193" s="8">
        <f>I193-Deaths!I193</f>
        <v>9818</v>
      </c>
      <c r="K193" s="8">
        <f>J193-Deaths!J193</f>
        <v>9792</v>
      </c>
      <c r="L193" s="8">
        <f>K193-Deaths!K193</f>
        <v>9755</v>
      </c>
      <c r="M193" s="8">
        <f>L193-Deaths!L193</f>
        <v>9715</v>
      </c>
      <c r="N193" s="8">
        <f>M193-Deaths!M193</f>
        <v>9677</v>
      </c>
      <c r="O193" s="8">
        <f>N193-Deaths!N193</f>
        <v>9641</v>
      </c>
      <c r="P193" s="8">
        <f>O193-Deaths!O193</f>
        <v>9588</v>
      </c>
      <c r="Q193" s="8">
        <f>P193-Deaths!P193</f>
        <v>9537</v>
      </c>
      <c r="R193" s="8">
        <f>Q193-Deaths!Q193</f>
        <v>9484</v>
      </c>
      <c r="S193" s="8">
        <f>R193-Deaths!R193</f>
        <v>9421</v>
      </c>
      <c r="T193" s="8">
        <f>S193-Deaths!S193</f>
        <v>9379</v>
      </c>
      <c r="U193" s="8">
        <f>T193-Deaths!T193</f>
        <v>9315</v>
      </c>
      <c r="V193" s="8">
        <f>U193-Deaths!U193</f>
        <v>9257</v>
      </c>
      <c r="W193" s="8">
        <f>V193-Deaths!V193</f>
        <v>9189</v>
      </c>
      <c r="X193" s="8">
        <f>W193-Deaths!W193</f>
        <v>9106</v>
      </c>
      <c r="Y193" s="8">
        <f>X193-Deaths!X193</f>
        <v>9012</v>
      </c>
      <c r="Z193" s="8">
        <f>Y193-Deaths!Y193</f>
        <v>8910</v>
      </c>
      <c r="AA193" s="8">
        <f>Z193-Deaths!Z193</f>
        <v>8807</v>
      </c>
    </row>
    <row r="194" spans="1:27" x14ac:dyDescent="0.25">
      <c r="A194" s="1">
        <v>193</v>
      </c>
      <c r="B194" s="7">
        <f>'Inputs &amp; Outputs'!B$2</f>
        <v>10000</v>
      </c>
      <c r="C194" s="8">
        <f>B194-Deaths!B194</f>
        <v>9985</v>
      </c>
      <c r="D194" s="8">
        <f>C194-Deaths!C194</f>
        <v>9968</v>
      </c>
      <c r="E194" s="8">
        <f>D194-Deaths!D194</f>
        <v>9946</v>
      </c>
      <c r="F194" s="8">
        <f>E194-Deaths!E194</f>
        <v>9921</v>
      </c>
      <c r="G194" s="8">
        <f>F194-Deaths!F194</f>
        <v>9894</v>
      </c>
      <c r="H194" s="8">
        <f>G194-Deaths!G194</f>
        <v>9868</v>
      </c>
      <c r="I194" s="8">
        <f>H194-Deaths!H194</f>
        <v>9840</v>
      </c>
      <c r="J194" s="8">
        <f>I194-Deaths!I194</f>
        <v>9818</v>
      </c>
      <c r="K194" s="8">
        <f>J194-Deaths!J194</f>
        <v>9786</v>
      </c>
      <c r="L194" s="8">
        <f>K194-Deaths!K194</f>
        <v>9739</v>
      </c>
      <c r="M194" s="8">
        <f>L194-Deaths!L194</f>
        <v>9700</v>
      </c>
      <c r="N194" s="8">
        <f>M194-Deaths!M194</f>
        <v>9662</v>
      </c>
      <c r="O194" s="8">
        <f>N194-Deaths!N194</f>
        <v>9620</v>
      </c>
      <c r="P194" s="8">
        <f>O194-Deaths!O194</f>
        <v>9572</v>
      </c>
      <c r="Q194" s="8">
        <f>P194-Deaths!P194</f>
        <v>9524</v>
      </c>
      <c r="R194" s="8">
        <f>Q194-Deaths!Q194</f>
        <v>9486</v>
      </c>
      <c r="S194" s="8">
        <f>R194-Deaths!R194</f>
        <v>9432</v>
      </c>
      <c r="T194" s="8">
        <f>S194-Deaths!S194</f>
        <v>9368</v>
      </c>
      <c r="U194" s="8">
        <f>T194-Deaths!T194</f>
        <v>9298</v>
      </c>
      <c r="V194" s="8">
        <f>U194-Deaths!U194</f>
        <v>9213</v>
      </c>
      <c r="W194" s="8">
        <f>V194-Deaths!V194</f>
        <v>9136</v>
      </c>
      <c r="X194" s="8">
        <f>W194-Deaths!W194</f>
        <v>9072</v>
      </c>
      <c r="Y194" s="8">
        <f>X194-Deaths!X194</f>
        <v>8982</v>
      </c>
      <c r="Z194" s="8">
        <f>Y194-Deaths!Y194</f>
        <v>8902</v>
      </c>
      <c r="AA194" s="8">
        <f>Z194-Deaths!Z194</f>
        <v>8799</v>
      </c>
    </row>
    <row r="195" spans="1:27" x14ac:dyDescent="0.25">
      <c r="A195" s="1">
        <v>194</v>
      </c>
      <c r="B195" s="7">
        <f>'Inputs &amp; Outputs'!B$2</f>
        <v>10000</v>
      </c>
      <c r="C195" s="8">
        <f>B195-Deaths!B195</f>
        <v>9985</v>
      </c>
      <c r="D195" s="8">
        <f>C195-Deaths!C195</f>
        <v>9964</v>
      </c>
      <c r="E195" s="8">
        <f>D195-Deaths!D195</f>
        <v>9941</v>
      </c>
      <c r="F195" s="8">
        <f>E195-Deaths!E195</f>
        <v>9916</v>
      </c>
      <c r="G195" s="8">
        <f>F195-Deaths!F195</f>
        <v>9895</v>
      </c>
      <c r="H195" s="8">
        <f>G195-Deaths!G195</f>
        <v>9871</v>
      </c>
      <c r="I195" s="8">
        <f>H195-Deaths!H195</f>
        <v>9844</v>
      </c>
      <c r="J195" s="8">
        <f>I195-Deaths!I195</f>
        <v>9817</v>
      </c>
      <c r="K195" s="8">
        <f>J195-Deaths!J195</f>
        <v>9781</v>
      </c>
      <c r="L195" s="8">
        <f>K195-Deaths!K195</f>
        <v>9753</v>
      </c>
      <c r="M195" s="8">
        <f>L195-Deaths!L195</f>
        <v>9720</v>
      </c>
      <c r="N195" s="8">
        <f>M195-Deaths!M195</f>
        <v>9683</v>
      </c>
      <c r="O195" s="8">
        <f>N195-Deaths!N195</f>
        <v>9636</v>
      </c>
      <c r="P195" s="8">
        <f>O195-Deaths!O195</f>
        <v>9587</v>
      </c>
      <c r="Q195" s="8">
        <f>P195-Deaths!P195</f>
        <v>9531</v>
      </c>
      <c r="R195" s="8">
        <f>Q195-Deaths!Q195</f>
        <v>9485</v>
      </c>
      <c r="S195" s="8">
        <f>R195-Deaths!R195</f>
        <v>9437</v>
      </c>
      <c r="T195" s="8">
        <f>S195-Deaths!S195</f>
        <v>9379</v>
      </c>
      <c r="U195" s="8">
        <f>T195-Deaths!T195</f>
        <v>9320</v>
      </c>
      <c r="V195" s="8">
        <f>U195-Deaths!U195</f>
        <v>9253</v>
      </c>
      <c r="W195" s="8">
        <f>V195-Deaths!V195</f>
        <v>9179</v>
      </c>
      <c r="X195" s="8">
        <f>W195-Deaths!W195</f>
        <v>9092</v>
      </c>
      <c r="Y195" s="8">
        <f>X195-Deaths!X195</f>
        <v>8991</v>
      </c>
      <c r="Z195" s="8">
        <f>Y195-Deaths!Y195</f>
        <v>8903</v>
      </c>
      <c r="AA195" s="8">
        <f>Z195-Deaths!Z195</f>
        <v>8813</v>
      </c>
    </row>
    <row r="196" spans="1:27" x14ac:dyDescent="0.25">
      <c r="A196" s="1">
        <v>195</v>
      </c>
      <c r="B196" s="7">
        <f>'Inputs &amp; Outputs'!B$2</f>
        <v>10000</v>
      </c>
      <c r="C196" s="8">
        <f>B196-Deaths!B196</f>
        <v>9987</v>
      </c>
      <c r="D196" s="8">
        <f>C196-Deaths!C196</f>
        <v>9961</v>
      </c>
      <c r="E196" s="8">
        <f>D196-Deaths!D196</f>
        <v>9936</v>
      </c>
      <c r="F196" s="8">
        <f>E196-Deaths!E196</f>
        <v>9912</v>
      </c>
      <c r="G196" s="8">
        <f>F196-Deaths!F196</f>
        <v>9896</v>
      </c>
      <c r="H196" s="8">
        <f>G196-Deaths!G196</f>
        <v>9865</v>
      </c>
      <c r="I196" s="8">
        <f>H196-Deaths!H196</f>
        <v>9834</v>
      </c>
      <c r="J196" s="8">
        <f>I196-Deaths!I196</f>
        <v>9812</v>
      </c>
      <c r="K196" s="8">
        <f>J196-Deaths!J196</f>
        <v>9784</v>
      </c>
      <c r="L196" s="8">
        <f>K196-Deaths!K196</f>
        <v>9738</v>
      </c>
      <c r="M196" s="8">
        <f>L196-Deaths!L196</f>
        <v>9698</v>
      </c>
      <c r="N196" s="8">
        <f>M196-Deaths!M196</f>
        <v>9673</v>
      </c>
      <c r="O196" s="8">
        <f>N196-Deaths!N196</f>
        <v>9640</v>
      </c>
      <c r="P196" s="8">
        <f>O196-Deaths!O196</f>
        <v>9601</v>
      </c>
      <c r="Q196" s="8">
        <f>P196-Deaths!P196</f>
        <v>9545</v>
      </c>
      <c r="R196" s="8">
        <f>Q196-Deaths!Q196</f>
        <v>9489</v>
      </c>
      <c r="S196" s="8">
        <f>R196-Deaths!R196</f>
        <v>9432</v>
      </c>
      <c r="T196" s="8">
        <f>S196-Deaths!S196</f>
        <v>9358</v>
      </c>
      <c r="U196" s="8">
        <f>T196-Deaths!T196</f>
        <v>9311</v>
      </c>
      <c r="V196" s="8">
        <f>U196-Deaths!U196</f>
        <v>9236</v>
      </c>
      <c r="W196" s="8">
        <f>V196-Deaths!V196</f>
        <v>9173</v>
      </c>
      <c r="X196" s="8">
        <f>W196-Deaths!W196</f>
        <v>9117</v>
      </c>
      <c r="Y196" s="8">
        <f>X196-Deaths!X196</f>
        <v>9016</v>
      </c>
      <c r="Z196" s="8">
        <f>Y196-Deaths!Y196</f>
        <v>8932</v>
      </c>
      <c r="AA196" s="8">
        <f>Z196-Deaths!Z196</f>
        <v>8830</v>
      </c>
    </row>
    <row r="197" spans="1:27" x14ac:dyDescent="0.25">
      <c r="A197" s="1">
        <v>196</v>
      </c>
      <c r="B197" s="7">
        <f>'Inputs &amp; Outputs'!B$2</f>
        <v>10000</v>
      </c>
      <c r="C197" s="8">
        <f>B197-Deaths!B197</f>
        <v>9980</v>
      </c>
      <c r="D197" s="8">
        <f>C197-Deaths!C197</f>
        <v>9957</v>
      </c>
      <c r="E197" s="8">
        <f>D197-Deaths!D197</f>
        <v>9933</v>
      </c>
      <c r="F197" s="8">
        <f>E197-Deaths!E197</f>
        <v>9900</v>
      </c>
      <c r="G197" s="8">
        <f>F197-Deaths!F197</f>
        <v>9870</v>
      </c>
      <c r="H197" s="8">
        <f>G197-Deaths!G197</f>
        <v>9838</v>
      </c>
      <c r="I197" s="8">
        <f>H197-Deaths!H197</f>
        <v>9809</v>
      </c>
      <c r="J197" s="8">
        <f>I197-Deaths!I197</f>
        <v>9780</v>
      </c>
      <c r="K197" s="8">
        <f>J197-Deaths!J197</f>
        <v>9741</v>
      </c>
      <c r="L197" s="8">
        <f>K197-Deaths!K197</f>
        <v>9709</v>
      </c>
      <c r="M197" s="8">
        <f>L197-Deaths!L197</f>
        <v>9675</v>
      </c>
      <c r="N197" s="8">
        <f>M197-Deaths!M197</f>
        <v>9637</v>
      </c>
      <c r="O197" s="8">
        <f>N197-Deaths!N197</f>
        <v>9592</v>
      </c>
      <c r="P197" s="8">
        <f>O197-Deaths!O197</f>
        <v>9546</v>
      </c>
      <c r="Q197" s="8">
        <f>P197-Deaths!P197</f>
        <v>9492</v>
      </c>
      <c r="R197" s="8">
        <f>Q197-Deaths!Q197</f>
        <v>9437</v>
      </c>
      <c r="S197" s="8">
        <f>R197-Deaths!R197</f>
        <v>9365</v>
      </c>
      <c r="T197" s="8">
        <f>S197-Deaths!S197</f>
        <v>9292</v>
      </c>
      <c r="U197" s="8">
        <f>T197-Deaths!T197</f>
        <v>9235</v>
      </c>
      <c r="V197" s="8">
        <f>U197-Deaths!U197</f>
        <v>9169</v>
      </c>
      <c r="W197" s="8">
        <f>V197-Deaths!V197</f>
        <v>9091</v>
      </c>
      <c r="X197" s="8">
        <f>W197-Deaths!W197</f>
        <v>9009</v>
      </c>
      <c r="Y197" s="8">
        <f>X197-Deaths!X197</f>
        <v>8927</v>
      </c>
      <c r="Z197" s="8">
        <f>Y197-Deaths!Y197</f>
        <v>8837</v>
      </c>
      <c r="AA197" s="8">
        <f>Z197-Deaths!Z197</f>
        <v>8738</v>
      </c>
    </row>
    <row r="198" spans="1:27" x14ac:dyDescent="0.25">
      <c r="A198" s="1">
        <v>197</v>
      </c>
      <c r="B198" s="7">
        <f>'Inputs &amp; Outputs'!B$2</f>
        <v>10000</v>
      </c>
      <c r="C198" s="8">
        <f>B198-Deaths!B198</f>
        <v>9977</v>
      </c>
      <c r="D198" s="8">
        <f>C198-Deaths!C198</f>
        <v>9961</v>
      </c>
      <c r="E198" s="8">
        <f>D198-Deaths!D198</f>
        <v>9939</v>
      </c>
      <c r="F198" s="8">
        <f>E198-Deaths!E198</f>
        <v>9918</v>
      </c>
      <c r="G198" s="8">
        <f>F198-Deaths!F198</f>
        <v>9892</v>
      </c>
      <c r="H198" s="8">
        <f>G198-Deaths!G198</f>
        <v>9860</v>
      </c>
      <c r="I198" s="8">
        <f>H198-Deaths!H198</f>
        <v>9839</v>
      </c>
      <c r="J198" s="8">
        <f>I198-Deaths!I198</f>
        <v>9810</v>
      </c>
      <c r="K198" s="8">
        <f>J198-Deaths!J198</f>
        <v>9778</v>
      </c>
      <c r="L198" s="8">
        <f>K198-Deaths!K198</f>
        <v>9744</v>
      </c>
      <c r="M198" s="8">
        <f>L198-Deaths!L198</f>
        <v>9711</v>
      </c>
      <c r="N198" s="8">
        <f>M198-Deaths!M198</f>
        <v>9674</v>
      </c>
      <c r="O198" s="8">
        <f>N198-Deaths!N198</f>
        <v>9621</v>
      </c>
      <c r="P198" s="8">
        <f>O198-Deaths!O198</f>
        <v>9564</v>
      </c>
      <c r="Q198" s="8">
        <f>P198-Deaths!P198</f>
        <v>9506</v>
      </c>
      <c r="R198" s="8">
        <f>Q198-Deaths!Q198</f>
        <v>9447</v>
      </c>
      <c r="S198" s="8">
        <f>R198-Deaths!R198</f>
        <v>9390</v>
      </c>
      <c r="T198" s="8">
        <f>S198-Deaths!S198</f>
        <v>9326</v>
      </c>
      <c r="U198" s="8">
        <f>T198-Deaths!T198</f>
        <v>9274</v>
      </c>
      <c r="V198" s="8">
        <f>U198-Deaths!U198</f>
        <v>9207</v>
      </c>
      <c r="W198" s="8">
        <f>V198-Deaths!V198</f>
        <v>9136</v>
      </c>
      <c r="X198" s="8">
        <f>W198-Deaths!W198</f>
        <v>9052</v>
      </c>
      <c r="Y198" s="8">
        <f>X198-Deaths!X198</f>
        <v>8975</v>
      </c>
      <c r="Z198" s="8">
        <f>Y198-Deaths!Y198</f>
        <v>8896</v>
      </c>
      <c r="AA198" s="8">
        <f>Z198-Deaths!Z198</f>
        <v>8812</v>
      </c>
    </row>
    <row r="199" spans="1:27" x14ac:dyDescent="0.25">
      <c r="A199" s="1">
        <v>198</v>
      </c>
      <c r="B199" s="7">
        <f>'Inputs &amp; Outputs'!B$2</f>
        <v>10000</v>
      </c>
      <c r="C199" s="8">
        <f>B199-Deaths!B199</f>
        <v>9980</v>
      </c>
      <c r="D199" s="8">
        <f>C199-Deaths!C199</f>
        <v>9959</v>
      </c>
      <c r="E199" s="8">
        <f>D199-Deaths!D199</f>
        <v>9934</v>
      </c>
      <c r="F199" s="8">
        <f>E199-Deaths!E199</f>
        <v>9905</v>
      </c>
      <c r="G199" s="8">
        <f>F199-Deaths!F199</f>
        <v>9885</v>
      </c>
      <c r="H199" s="8">
        <f>G199-Deaths!G199</f>
        <v>9845</v>
      </c>
      <c r="I199" s="8">
        <f>H199-Deaths!H199</f>
        <v>9822</v>
      </c>
      <c r="J199" s="8">
        <f>I199-Deaths!I199</f>
        <v>9794</v>
      </c>
      <c r="K199" s="8">
        <f>J199-Deaths!J199</f>
        <v>9750</v>
      </c>
      <c r="L199" s="8">
        <f>K199-Deaths!K199</f>
        <v>9723</v>
      </c>
      <c r="M199" s="8">
        <f>L199-Deaths!L199</f>
        <v>9690</v>
      </c>
      <c r="N199" s="8">
        <f>M199-Deaths!M199</f>
        <v>9659</v>
      </c>
      <c r="O199" s="8">
        <f>N199-Deaths!N199</f>
        <v>9610</v>
      </c>
      <c r="P199" s="8">
        <f>O199-Deaths!O199</f>
        <v>9564</v>
      </c>
      <c r="Q199" s="8">
        <f>P199-Deaths!P199</f>
        <v>9512</v>
      </c>
      <c r="R199" s="8">
        <f>Q199-Deaths!Q199</f>
        <v>9475</v>
      </c>
      <c r="S199" s="8">
        <f>R199-Deaths!R199</f>
        <v>9414</v>
      </c>
      <c r="T199" s="8">
        <f>S199-Deaths!S199</f>
        <v>9358</v>
      </c>
      <c r="U199" s="8">
        <f>T199-Deaths!T199</f>
        <v>9296</v>
      </c>
      <c r="V199" s="8">
        <f>U199-Deaths!U199</f>
        <v>9230</v>
      </c>
      <c r="W199" s="8">
        <f>V199-Deaths!V199</f>
        <v>9160</v>
      </c>
      <c r="X199" s="8">
        <f>W199-Deaths!W199</f>
        <v>9078</v>
      </c>
      <c r="Y199" s="8">
        <f>X199-Deaths!X199</f>
        <v>9009</v>
      </c>
      <c r="Z199" s="8">
        <f>Y199-Deaths!Y199</f>
        <v>8916</v>
      </c>
      <c r="AA199" s="8">
        <f>Z199-Deaths!Z199</f>
        <v>8825</v>
      </c>
    </row>
    <row r="200" spans="1:27" x14ac:dyDescent="0.25">
      <c r="A200" s="1">
        <v>199</v>
      </c>
      <c r="B200" s="7">
        <f>'Inputs &amp; Outputs'!B$2</f>
        <v>10000</v>
      </c>
      <c r="C200" s="8">
        <f>B200-Deaths!B200</f>
        <v>9981</v>
      </c>
      <c r="D200" s="8">
        <f>C200-Deaths!C200</f>
        <v>9955</v>
      </c>
      <c r="E200" s="8">
        <f>D200-Deaths!D200</f>
        <v>9931</v>
      </c>
      <c r="F200" s="8">
        <f>E200-Deaths!E200</f>
        <v>9908</v>
      </c>
      <c r="G200" s="8">
        <f>F200-Deaths!F200</f>
        <v>9882</v>
      </c>
      <c r="H200" s="8">
        <f>G200-Deaths!G200</f>
        <v>9859</v>
      </c>
      <c r="I200" s="8">
        <f>H200-Deaths!H200</f>
        <v>9833</v>
      </c>
      <c r="J200" s="8">
        <f>I200-Deaths!I200</f>
        <v>9802</v>
      </c>
      <c r="K200" s="8">
        <f>J200-Deaths!J200</f>
        <v>9773</v>
      </c>
      <c r="L200" s="8">
        <f>K200-Deaths!K200</f>
        <v>9737</v>
      </c>
      <c r="M200" s="8">
        <f>L200-Deaths!L200</f>
        <v>9706</v>
      </c>
      <c r="N200" s="8">
        <f>M200-Deaths!M200</f>
        <v>9665</v>
      </c>
      <c r="O200" s="8">
        <f>N200-Deaths!N200</f>
        <v>9621</v>
      </c>
      <c r="P200" s="8">
        <f>O200-Deaths!O200</f>
        <v>9577</v>
      </c>
      <c r="Q200" s="8">
        <f>P200-Deaths!P200</f>
        <v>9533</v>
      </c>
      <c r="R200" s="8">
        <f>Q200-Deaths!Q200</f>
        <v>9477</v>
      </c>
      <c r="S200" s="8">
        <f>R200-Deaths!R200</f>
        <v>9414</v>
      </c>
      <c r="T200" s="8">
        <f>S200-Deaths!S200</f>
        <v>9351</v>
      </c>
      <c r="U200" s="8">
        <f>T200-Deaths!T200</f>
        <v>9282</v>
      </c>
      <c r="V200" s="8">
        <f>U200-Deaths!U200</f>
        <v>9205</v>
      </c>
      <c r="W200" s="8">
        <f>V200-Deaths!V200</f>
        <v>9127</v>
      </c>
      <c r="X200" s="8">
        <f>W200-Deaths!W200</f>
        <v>9040</v>
      </c>
      <c r="Y200" s="8">
        <f>X200-Deaths!X200</f>
        <v>8943</v>
      </c>
      <c r="Z200" s="8">
        <f>Y200-Deaths!Y200</f>
        <v>8845</v>
      </c>
      <c r="AA200" s="8">
        <f>Z200-Deaths!Z200</f>
        <v>8750</v>
      </c>
    </row>
    <row r="201" spans="1:27" x14ac:dyDescent="0.25">
      <c r="A201" s="1">
        <v>200</v>
      </c>
      <c r="B201" s="7">
        <f>'Inputs &amp; Outputs'!B$2</f>
        <v>10000</v>
      </c>
      <c r="C201" s="8">
        <f>B201-Deaths!B201</f>
        <v>9977</v>
      </c>
      <c r="D201" s="8">
        <f>C201-Deaths!C201</f>
        <v>9953</v>
      </c>
      <c r="E201" s="8">
        <f>D201-Deaths!D201</f>
        <v>9934</v>
      </c>
      <c r="F201" s="8">
        <f>E201-Deaths!E201</f>
        <v>9914</v>
      </c>
      <c r="G201" s="8">
        <f>F201-Deaths!F201</f>
        <v>9893</v>
      </c>
      <c r="H201" s="8">
        <f>G201-Deaths!G201</f>
        <v>9863</v>
      </c>
      <c r="I201" s="8">
        <f>H201-Deaths!H201</f>
        <v>9834</v>
      </c>
      <c r="J201" s="8">
        <f>I201-Deaths!I201</f>
        <v>9811</v>
      </c>
      <c r="K201" s="8">
        <f>J201-Deaths!J201</f>
        <v>9778</v>
      </c>
      <c r="L201" s="8">
        <f>K201-Deaths!K201</f>
        <v>9748</v>
      </c>
      <c r="M201" s="8">
        <f>L201-Deaths!L201</f>
        <v>9705</v>
      </c>
      <c r="N201" s="8">
        <f>M201-Deaths!M201</f>
        <v>9655</v>
      </c>
      <c r="O201" s="8">
        <f>N201-Deaths!N201</f>
        <v>9617</v>
      </c>
      <c r="P201" s="8">
        <f>O201-Deaths!O201</f>
        <v>9568</v>
      </c>
      <c r="Q201" s="8">
        <f>P201-Deaths!P201</f>
        <v>9517</v>
      </c>
      <c r="R201" s="8">
        <f>Q201-Deaths!Q201</f>
        <v>9478</v>
      </c>
      <c r="S201" s="8">
        <f>R201-Deaths!R201</f>
        <v>9406</v>
      </c>
      <c r="T201" s="8">
        <f>S201-Deaths!S201</f>
        <v>9348</v>
      </c>
      <c r="U201" s="8">
        <f>T201-Deaths!T201</f>
        <v>9281</v>
      </c>
      <c r="V201" s="8">
        <f>U201-Deaths!U201</f>
        <v>9216</v>
      </c>
      <c r="W201" s="8">
        <f>V201-Deaths!V201</f>
        <v>9142</v>
      </c>
      <c r="X201" s="8">
        <f>W201-Deaths!W201</f>
        <v>9062</v>
      </c>
      <c r="Y201" s="8">
        <f>X201-Deaths!X201</f>
        <v>8987</v>
      </c>
      <c r="Z201" s="8">
        <f>Y201-Deaths!Y201</f>
        <v>8907</v>
      </c>
      <c r="AA201" s="8">
        <f>Z201-Deaths!Z201</f>
        <v>8806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75000000</v>
      </c>
      <c r="C2" s="8">
        <f>'No. policies'!C2*'Inputs &amp; Outputs'!$B$3</f>
        <v>74880000</v>
      </c>
      <c r="D2" s="8">
        <f>'No. policies'!D2*'Inputs &amp; Outputs'!$B$3</f>
        <v>74692500</v>
      </c>
      <c r="E2" s="8">
        <f>'No. policies'!E2*'Inputs &amp; Outputs'!$B$3</f>
        <v>74542500</v>
      </c>
      <c r="F2" s="8">
        <f>'No. policies'!F2*'Inputs &amp; Outputs'!$B$3</f>
        <v>74347500</v>
      </c>
      <c r="G2" s="8">
        <f>'No. policies'!G2*'Inputs &amp; Outputs'!$B$3</f>
        <v>74235000</v>
      </c>
      <c r="H2" s="8">
        <f>'No. policies'!H2*'Inputs &amp; Outputs'!$B$3</f>
        <v>74055000</v>
      </c>
      <c r="I2" s="8">
        <f>'No. policies'!I2*'Inputs &amp; Outputs'!$B$3</f>
        <v>73762500</v>
      </c>
      <c r="J2" s="8">
        <f>'No. policies'!J2*'Inputs &amp; Outputs'!$B$3</f>
        <v>73522500</v>
      </c>
      <c r="K2" s="8">
        <f>'No. policies'!K2*'Inputs &amp; Outputs'!$B$3</f>
        <v>73365000</v>
      </c>
      <c r="L2" s="8">
        <f>'No. policies'!L2*'Inputs &amp; Outputs'!$B$3</f>
        <v>73027500</v>
      </c>
      <c r="M2" s="8">
        <f>'No. policies'!M2*'Inputs &amp; Outputs'!$B$3</f>
        <v>72772500</v>
      </c>
      <c r="N2" s="8">
        <f>'No. policies'!N2*'Inputs &amp; Outputs'!$B$3</f>
        <v>72540000</v>
      </c>
      <c r="O2" s="8">
        <f>'No. policies'!O2*'Inputs &amp; Outputs'!$B$3</f>
        <v>72195000</v>
      </c>
      <c r="P2" s="8">
        <f>'No. policies'!P2*'Inputs &amp; Outputs'!$B$3</f>
        <v>71940000</v>
      </c>
      <c r="Q2" s="8">
        <f>'No. policies'!Q2*'Inputs &amp; Outputs'!$B$3</f>
        <v>71520000</v>
      </c>
      <c r="R2" s="8">
        <f>'No. policies'!R2*'Inputs &amp; Outputs'!$B$3</f>
        <v>71100000</v>
      </c>
      <c r="S2" s="8">
        <f>'No. policies'!S2*'Inputs &amp; Outputs'!$B$3</f>
        <v>70725000</v>
      </c>
      <c r="T2" s="8">
        <f>'No. policies'!T2*'Inputs &amp; Outputs'!$B$3</f>
        <v>70312500</v>
      </c>
      <c r="U2" s="8">
        <f>'No. policies'!U2*'Inputs &amp; Outputs'!$B$3</f>
        <v>69780000</v>
      </c>
      <c r="V2" s="8">
        <f>'No. policies'!V2*'Inputs &amp; Outputs'!$B$3</f>
        <v>69217500</v>
      </c>
      <c r="W2" s="8">
        <f>'No. policies'!W2*'Inputs &amp; Outputs'!$B$3</f>
        <v>68632500</v>
      </c>
      <c r="X2" s="8">
        <f>'No. policies'!X2*'Inputs &amp; Outputs'!$B$3</f>
        <v>67980000</v>
      </c>
      <c r="Y2" s="8">
        <f>'No. policies'!Y2*'Inputs &amp; Outputs'!$B$3</f>
        <v>67342500</v>
      </c>
      <c r="Z2" s="8">
        <f>'No. policies'!Z2*'Inputs &amp; Outputs'!$B$3</f>
        <v>66682500</v>
      </c>
      <c r="AA2" s="8">
        <v>0</v>
      </c>
    </row>
    <row r="3" spans="1:72" x14ac:dyDescent="0.25">
      <c r="A3" s="1">
        <v>2</v>
      </c>
      <c r="B3" s="8">
        <f>'No. policies'!B3*'Inputs &amp; Outputs'!$B$3</f>
        <v>75000000</v>
      </c>
      <c r="C3" s="8">
        <f>'No. policies'!C3*'Inputs &amp; Outputs'!$B$3</f>
        <v>74857500</v>
      </c>
      <c r="D3" s="8">
        <f>'No. policies'!D3*'Inputs &amp; Outputs'!$B$3</f>
        <v>74677500</v>
      </c>
      <c r="E3" s="8">
        <f>'No. policies'!E3*'Inputs &amp; Outputs'!$B$3</f>
        <v>74542500</v>
      </c>
      <c r="F3" s="8">
        <f>'No. policies'!F3*'Inputs &amp; Outputs'!$B$3</f>
        <v>74430000</v>
      </c>
      <c r="G3" s="8">
        <f>'No. policies'!G3*'Inputs &amp; Outputs'!$B$3</f>
        <v>74205000</v>
      </c>
      <c r="H3" s="8">
        <f>'No. policies'!H3*'Inputs &amp; Outputs'!$B$3</f>
        <v>74040000</v>
      </c>
      <c r="I3" s="8">
        <f>'No. policies'!I3*'Inputs &amp; Outputs'!$B$3</f>
        <v>73845000</v>
      </c>
      <c r="J3" s="8">
        <f>'No. policies'!J3*'Inputs &amp; Outputs'!$B$3</f>
        <v>73597500</v>
      </c>
      <c r="K3" s="8">
        <f>'No. policies'!K3*'Inputs &amp; Outputs'!$B$3</f>
        <v>73320000</v>
      </c>
      <c r="L3" s="8">
        <f>'No. policies'!L3*'Inputs &amp; Outputs'!$B$3</f>
        <v>73065000</v>
      </c>
      <c r="M3" s="8">
        <f>'No. policies'!M3*'Inputs &amp; Outputs'!$B$3</f>
        <v>72750000</v>
      </c>
      <c r="N3" s="8">
        <f>'No. policies'!N3*'Inputs &amp; Outputs'!$B$3</f>
        <v>72435000</v>
      </c>
      <c r="O3" s="8">
        <f>'No. policies'!O3*'Inputs &amp; Outputs'!$B$3</f>
        <v>72135000</v>
      </c>
      <c r="P3" s="8">
        <f>'No. policies'!P3*'Inputs &amp; Outputs'!$B$3</f>
        <v>71827500</v>
      </c>
      <c r="Q3" s="8">
        <f>'No. policies'!Q3*'Inputs &amp; Outputs'!$B$3</f>
        <v>71482500</v>
      </c>
      <c r="R3" s="8">
        <f>'No. policies'!R3*'Inputs &amp; Outputs'!$B$3</f>
        <v>71190000</v>
      </c>
      <c r="S3" s="8">
        <f>'No. policies'!S3*'Inputs &amp; Outputs'!$B$3</f>
        <v>70650000</v>
      </c>
      <c r="T3" s="8">
        <f>'No. policies'!T3*'Inputs &amp; Outputs'!$B$3</f>
        <v>70245000</v>
      </c>
      <c r="U3" s="8">
        <f>'No. policies'!U3*'Inputs &amp; Outputs'!$B$3</f>
        <v>69765000</v>
      </c>
      <c r="V3" s="8">
        <f>'No. policies'!V3*'Inputs &amp; Outputs'!$B$3</f>
        <v>69082500</v>
      </c>
      <c r="W3" s="8">
        <f>'No. policies'!W3*'Inputs &amp; Outputs'!$B$3</f>
        <v>68527500</v>
      </c>
      <c r="X3" s="8">
        <f>'No. policies'!X3*'Inputs &amp; Outputs'!$B$3</f>
        <v>67995000</v>
      </c>
      <c r="Y3" s="8">
        <f>'No. policies'!Y3*'Inputs &amp; Outputs'!$B$3</f>
        <v>67417500</v>
      </c>
      <c r="Z3" s="8">
        <f>'No. policies'!Z3*'Inputs &amp; Outputs'!$B$3</f>
        <v>66720000</v>
      </c>
      <c r="AA3" s="8">
        <v>0</v>
      </c>
    </row>
    <row r="4" spans="1:72" x14ac:dyDescent="0.25">
      <c r="A4" s="1">
        <v>3</v>
      </c>
      <c r="B4" s="8">
        <f>'No. policies'!B4*'Inputs &amp; Outputs'!$B$3</f>
        <v>75000000</v>
      </c>
      <c r="C4" s="8">
        <f>'No. policies'!C4*'Inputs &amp; Outputs'!$B$3</f>
        <v>74865000</v>
      </c>
      <c r="D4" s="8">
        <f>'No. policies'!D4*'Inputs &amp; Outputs'!$B$3</f>
        <v>74722500</v>
      </c>
      <c r="E4" s="8">
        <f>'No. policies'!E4*'Inputs &amp; Outputs'!$B$3</f>
        <v>74565000</v>
      </c>
      <c r="F4" s="8">
        <f>'No. policies'!F4*'Inputs &amp; Outputs'!$B$3</f>
        <v>74370000</v>
      </c>
      <c r="G4" s="8">
        <f>'No. policies'!G4*'Inputs &amp; Outputs'!$B$3</f>
        <v>74167500</v>
      </c>
      <c r="H4" s="8">
        <f>'No. policies'!H4*'Inputs &amp; Outputs'!$B$3</f>
        <v>73980000</v>
      </c>
      <c r="I4" s="8">
        <f>'No. policies'!I4*'Inputs &amp; Outputs'!$B$3</f>
        <v>73822500</v>
      </c>
      <c r="J4" s="8">
        <f>'No. policies'!J4*'Inputs &amp; Outputs'!$B$3</f>
        <v>73597500</v>
      </c>
      <c r="K4" s="8">
        <f>'No. policies'!K4*'Inputs &amp; Outputs'!$B$3</f>
        <v>73305000</v>
      </c>
      <c r="L4" s="8">
        <f>'No. policies'!L4*'Inputs &amp; Outputs'!$B$3</f>
        <v>73012500</v>
      </c>
      <c r="M4" s="8">
        <f>'No. policies'!M4*'Inputs &amp; Outputs'!$B$3</f>
        <v>72637500</v>
      </c>
      <c r="N4" s="8">
        <f>'No. policies'!N4*'Inputs &amp; Outputs'!$B$3</f>
        <v>72352500</v>
      </c>
      <c r="O4" s="8">
        <f>'No. policies'!O4*'Inputs &amp; Outputs'!$B$3</f>
        <v>72007500</v>
      </c>
      <c r="P4" s="8">
        <f>'No. policies'!P4*'Inputs &amp; Outputs'!$B$3</f>
        <v>71685000</v>
      </c>
      <c r="Q4" s="8">
        <f>'No. policies'!Q4*'Inputs &amp; Outputs'!$B$3</f>
        <v>71302500</v>
      </c>
      <c r="R4" s="8">
        <f>'No. policies'!R4*'Inputs &amp; Outputs'!$B$3</f>
        <v>70845000</v>
      </c>
      <c r="S4" s="8">
        <f>'No. policies'!S4*'Inputs &amp; Outputs'!$B$3</f>
        <v>70447500</v>
      </c>
      <c r="T4" s="8">
        <f>'No. policies'!T4*'Inputs &amp; Outputs'!$B$3</f>
        <v>70020000</v>
      </c>
      <c r="U4" s="8">
        <f>'No. policies'!U4*'Inputs &amp; Outputs'!$B$3</f>
        <v>69540000</v>
      </c>
      <c r="V4" s="8">
        <f>'No. policies'!V4*'Inputs &amp; Outputs'!$B$3</f>
        <v>69045000</v>
      </c>
      <c r="W4" s="8">
        <f>'No. policies'!W4*'Inputs &amp; Outputs'!$B$3</f>
        <v>68617500</v>
      </c>
      <c r="X4" s="8">
        <f>'No. policies'!X4*'Inputs &amp; Outputs'!$B$3</f>
        <v>67950000</v>
      </c>
      <c r="Y4" s="8">
        <f>'No. policies'!Y4*'Inputs &amp; Outputs'!$B$3</f>
        <v>67162500</v>
      </c>
      <c r="Z4" s="8">
        <f>'No. policies'!Z4*'Inputs &amp; Outputs'!$B$3</f>
        <v>66457500</v>
      </c>
      <c r="AA4" s="8">
        <v>0</v>
      </c>
    </row>
    <row r="5" spans="1:72" x14ac:dyDescent="0.25">
      <c r="A5" s="1">
        <v>4</v>
      </c>
      <c r="B5" s="8">
        <f>'No. policies'!B5*'Inputs &amp; Outputs'!$B$3</f>
        <v>75000000</v>
      </c>
      <c r="C5" s="8">
        <f>'No. policies'!C5*'Inputs &amp; Outputs'!$B$3</f>
        <v>74835000</v>
      </c>
      <c r="D5" s="8">
        <f>'No. policies'!D5*'Inputs &amp; Outputs'!$B$3</f>
        <v>74632500</v>
      </c>
      <c r="E5" s="8">
        <f>'No. policies'!E5*'Inputs &amp; Outputs'!$B$3</f>
        <v>74512500</v>
      </c>
      <c r="F5" s="8">
        <f>'No. policies'!F5*'Inputs &amp; Outputs'!$B$3</f>
        <v>74370000</v>
      </c>
      <c r="G5" s="8">
        <f>'No. policies'!G5*'Inputs &amp; Outputs'!$B$3</f>
        <v>74182500</v>
      </c>
      <c r="H5" s="8">
        <f>'No. policies'!H5*'Inputs &amp; Outputs'!$B$3</f>
        <v>73995000</v>
      </c>
      <c r="I5" s="8">
        <f>'No. policies'!I5*'Inputs &amp; Outputs'!$B$3</f>
        <v>73822500</v>
      </c>
      <c r="J5" s="8">
        <f>'No. policies'!J5*'Inputs &amp; Outputs'!$B$3</f>
        <v>73635000</v>
      </c>
      <c r="K5" s="8">
        <f>'No. policies'!K5*'Inputs &amp; Outputs'!$B$3</f>
        <v>73320000</v>
      </c>
      <c r="L5" s="8">
        <f>'No. policies'!L5*'Inputs &amp; Outputs'!$B$3</f>
        <v>73117500</v>
      </c>
      <c r="M5" s="8">
        <f>'No. policies'!M5*'Inputs &amp; Outputs'!$B$3</f>
        <v>72907500</v>
      </c>
      <c r="N5" s="8">
        <f>'No. policies'!N5*'Inputs &amp; Outputs'!$B$3</f>
        <v>72652500</v>
      </c>
      <c r="O5" s="8">
        <f>'No. policies'!O5*'Inputs &amp; Outputs'!$B$3</f>
        <v>72337500</v>
      </c>
      <c r="P5" s="8">
        <f>'No. policies'!P5*'Inputs &amp; Outputs'!$B$3</f>
        <v>71970000</v>
      </c>
      <c r="Q5" s="8">
        <f>'No. policies'!Q5*'Inputs &amp; Outputs'!$B$3</f>
        <v>71482500</v>
      </c>
      <c r="R5" s="8">
        <f>'No. policies'!R5*'Inputs &amp; Outputs'!$B$3</f>
        <v>71137500</v>
      </c>
      <c r="S5" s="8">
        <f>'No. policies'!S5*'Inputs &amp; Outputs'!$B$3</f>
        <v>70792500</v>
      </c>
      <c r="T5" s="8">
        <f>'No. policies'!T5*'Inputs &amp; Outputs'!$B$3</f>
        <v>70335000</v>
      </c>
      <c r="U5" s="8">
        <f>'No. policies'!U5*'Inputs &amp; Outputs'!$B$3</f>
        <v>69817500</v>
      </c>
      <c r="V5" s="8">
        <f>'No. policies'!V5*'Inputs &amp; Outputs'!$B$3</f>
        <v>69285000</v>
      </c>
      <c r="W5" s="8">
        <f>'No. policies'!W5*'Inputs &amp; Outputs'!$B$3</f>
        <v>68707500</v>
      </c>
      <c r="X5" s="8">
        <f>'No. policies'!X5*'Inputs &amp; Outputs'!$B$3</f>
        <v>68010000</v>
      </c>
      <c r="Y5" s="8">
        <f>'No. policies'!Y5*'Inputs &amp; Outputs'!$B$3</f>
        <v>67342500</v>
      </c>
      <c r="Z5" s="8">
        <f>'No. policies'!Z5*'Inputs &amp; Outputs'!$B$3</f>
        <v>66570000</v>
      </c>
      <c r="AA5" s="8">
        <v>0</v>
      </c>
    </row>
    <row r="6" spans="1:72" x14ac:dyDescent="0.25">
      <c r="A6" s="1">
        <v>5</v>
      </c>
      <c r="B6" s="8">
        <f>'No. policies'!B6*'Inputs &amp; Outputs'!$B$3</f>
        <v>75000000</v>
      </c>
      <c r="C6" s="8">
        <f>'No. policies'!C6*'Inputs &amp; Outputs'!$B$3</f>
        <v>74902500</v>
      </c>
      <c r="D6" s="8">
        <f>'No. policies'!D6*'Inputs &amp; Outputs'!$B$3</f>
        <v>74775000</v>
      </c>
      <c r="E6" s="8">
        <f>'No. policies'!E6*'Inputs &amp; Outputs'!$B$3</f>
        <v>74617500</v>
      </c>
      <c r="F6" s="8">
        <f>'No. policies'!F6*'Inputs &amp; Outputs'!$B$3</f>
        <v>74460000</v>
      </c>
      <c r="G6" s="8">
        <f>'No. policies'!G6*'Inputs &amp; Outputs'!$B$3</f>
        <v>74317500</v>
      </c>
      <c r="H6" s="8">
        <f>'No. policies'!H6*'Inputs &amp; Outputs'!$B$3</f>
        <v>74145000</v>
      </c>
      <c r="I6" s="8">
        <f>'No. policies'!I6*'Inputs &amp; Outputs'!$B$3</f>
        <v>73912500</v>
      </c>
      <c r="J6" s="8">
        <f>'No. policies'!J6*'Inputs &amp; Outputs'!$B$3</f>
        <v>73650000</v>
      </c>
      <c r="K6" s="8">
        <f>'No. policies'!K6*'Inputs &amp; Outputs'!$B$3</f>
        <v>73462500</v>
      </c>
      <c r="L6" s="8">
        <f>'No. policies'!L6*'Inputs &amp; Outputs'!$B$3</f>
        <v>73185000</v>
      </c>
      <c r="M6" s="8">
        <f>'No. policies'!M6*'Inputs &amp; Outputs'!$B$3</f>
        <v>72930000</v>
      </c>
      <c r="N6" s="8">
        <f>'No. policies'!N6*'Inputs &amp; Outputs'!$B$3</f>
        <v>72555000</v>
      </c>
      <c r="O6" s="8">
        <f>'No. policies'!O6*'Inputs &amp; Outputs'!$B$3</f>
        <v>72157500</v>
      </c>
      <c r="P6" s="8">
        <f>'No. policies'!P6*'Inputs &amp; Outputs'!$B$3</f>
        <v>71805000</v>
      </c>
      <c r="Q6" s="8">
        <f>'No. policies'!Q6*'Inputs &amp; Outputs'!$B$3</f>
        <v>71392500</v>
      </c>
      <c r="R6" s="8">
        <f>'No. policies'!R6*'Inputs &amp; Outputs'!$B$3</f>
        <v>71010000</v>
      </c>
      <c r="S6" s="8">
        <f>'No. policies'!S6*'Inputs &amp; Outputs'!$B$3</f>
        <v>70590000</v>
      </c>
      <c r="T6" s="8">
        <f>'No. policies'!T6*'Inputs &amp; Outputs'!$B$3</f>
        <v>70147500</v>
      </c>
      <c r="U6" s="8">
        <f>'No. policies'!U6*'Inputs &amp; Outputs'!$B$3</f>
        <v>69675000</v>
      </c>
      <c r="V6" s="8">
        <f>'No. policies'!V6*'Inputs &amp; Outputs'!$B$3</f>
        <v>69270000</v>
      </c>
      <c r="W6" s="8">
        <f>'No. policies'!W6*'Inputs &amp; Outputs'!$B$3</f>
        <v>68617500</v>
      </c>
      <c r="X6" s="8">
        <f>'No. policies'!X6*'Inputs &amp; Outputs'!$B$3</f>
        <v>67957500</v>
      </c>
      <c r="Y6" s="8">
        <f>'No. policies'!Y6*'Inputs &amp; Outputs'!$B$3</f>
        <v>67245000</v>
      </c>
      <c r="Z6" s="8">
        <f>'No. policies'!Z6*'Inputs &amp; Outputs'!$B$3</f>
        <v>66592500</v>
      </c>
      <c r="AA6" s="8">
        <v>0</v>
      </c>
    </row>
    <row r="7" spans="1:72" x14ac:dyDescent="0.25">
      <c r="A7" s="1">
        <v>6</v>
      </c>
      <c r="B7" s="8">
        <f>'No. policies'!B7*'Inputs &amp; Outputs'!$B$3</f>
        <v>75000000</v>
      </c>
      <c r="C7" s="8">
        <f>'No. policies'!C7*'Inputs &amp; Outputs'!$B$3</f>
        <v>74917500</v>
      </c>
      <c r="D7" s="8">
        <f>'No. policies'!D7*'Inputs &amp; Outputs'!$B$3</f>
        <v>74760000</v>
      </c>
      <c r="E7" s="8">
        <f>'No. policies'!E7*'Inputs &amp; Outputs'!$B$3</f>
        <v>74580000</v>
      </c>
      <c r="F7" s="8">
        <f>'No. policies'!F7*'Inputs &amp; Outputs'!$B$3</f>
        <v>74392500</v>
      </c>
      <c r="G7" s="8">
        <f>'No. policies'!G7*'Inputs &amp; Outputs'!$B$3</f>
        <v>74265000</v>
      </c>
      <c r="H7" s="8">
        <f>'No. policies'!H7*'Inputs &amp; Outputs'!$B$3</f>
        <v>74017500</v>
      </c>
      <c r="I7" s="8">
        <f>'No. policies'!I7*'Inputs &amp; Outputs'!$B$3</f>
        <v>73852500</v>
      </c>
      <c r="J7" s="8">
        <f>'No. policies'!J7*'Inputs &amp; Outputs'!$B$3</f>
        <v>73582500</v>
      </c>
      <c r="K7" s="8">
        <f>'No. policies'!K7*'Inputs &amp; Outputs'!$B$3</f>
        <v>73275000</v>
      </c>
      <c r="L7" s="8">
        <f>'No. policies'!L7*'Inputs &amp; Outputs'!$B$3</f>
        <v>72952500</v>
      </c>
      <c r="M7" s="8">
        <f>'No. policies'!M7*'Inputs &amp; Outputs'!$B$3</f>
        <v>72630000</v>
      </c>
      <c r="N7" s="8">
        <f>'No. policies'!N7*'Inputs &amp; Outputs'!$B$3</f>
        <v>72292500</v>
      </c>
      <c r="O7" s="8">
        <f>'No. policies'!O7*'Inputs &amp; Outputs'!$B$3</f>
        <v>71977500</v>
      </c>
      <c r="P7" s="8">
        <f>'No. policies'!P7*'Inputs &amp; Outputs'!$B$3</f>
        <v>71572500</v>
      </c>
      <c r="Q7" s="8">
        <f>'No. policies'!Q7*'Inputs &amp; Outputs'!$B$3</f>
        <v>71227500</v>
      </c>
      <c r="R7" s="8">
        <f>'No. policies'!R7*'Inputs &amp; Outputs'!$B$3</f>
        <v>70867500</v>
      </c>
      <c r="S7" s="8">
        <f>'No. policies'!S7*'Inputs &amp; Outputs'!$B$3</f>
        <v>70312500</v>
      </c>
      <c r="T7" s="8">
        <f>'No. policies'!T7*'Inputs &amp; Outputs'!$B$3</f>
        <v>69742500</v>
      </c>
      <c r="U7" s="8">
        <f>'No. policies'!U7*'Inputs &amp; Outputs'!$B$3</f>
        <v>69285000</v>
      </c>
      <c r="V7" s="8">
        <f>'No. policies'!V7*'Inputs &amp; Outputs'!$B$3</f>
        <v>68760000</v>
      </c>
      <c r="W7" s="8">
        <f>'No. policies'!W7*'Inputs &amp; Outputs'!$B$3</f>
        <v>68280000</v>
      </c>
      <c r="X7" s="8">
        <f>'No. policies'!X7*'Inputs &amp; Outputs'!$B$3</f>
        <v>67672500</v>
      </c>
      <c r="Y7" s="8">
        <f>'No. policies'!Y7*'Inputs &amp; Outputs'!$B$3</f>
        <v>66990000</v>
      </c>
      <c r="Z7" s="8">
        <f>'No. policies'!Z7*'Inputs &amp; Outputs'!$B$3</f>
        <v>66120000</v>
      </c>
      <c r="AA7" s="8">
        <v>0</v>
      </c>
    </row>
    <row r="8" spans="1:72" x14ac:dyDescent="0.25">
      <c r="A8" s="1">
        <v>7</v>
      </c>
      <c r="B8" s="8">
        <f>'No. policies'!B8*'Inputs &amp; Outputs'!$B$3</f>
        <v>75000000</v>
      </c>
      <c r="C8" s="8">
        <f>'No. policies'!C8*'Inputs &amp; Outputs'!$B$3</f>
        <v>74820000</v>
      </c>
      <c r="D8" s="8">
        <f>'No. policies'!D8*'Inputs &amp; Outputs'!$B$3</f>
        <v>74595000</v>
      </c>
      <c r="E8" s="8">
        <f>'No. policies'!E8*'Inputs &amp; Outputs'!$B$3</f>
        <v>74362500</v>
      </c>
      <c r="F8" s="8">
        <f>'No. policies'!F8*'Inputs &amp; Outputs'!$B$3</f>
        <v>74182500</v>
      </c>
      <c r="G8" s="8">
        <f>'No. policies'!G8*'Inputs &amp; Outputs'!$B$3</f>
        <v>74010000</v>
      </c>
      <c r="H8" s="8">
        <f>'No. policies'!H8*'Inputs &amp; Outputs'!$B$3</f>
        <v>73845000</v>
      </c>
      <c r="I8" s="8">
        <f>'No. policies'!I8*'Inputs &amp; Outputs'!$B$3</f>
        <v>73635000</v>
      </c>
      <c r="J8" s="8">
        <f>'No. policies'!J8*'Inputs &amp; Outputs'!$B$3</f>
        <v>73395000</v>
      </c>
      <c r="K8" s="8">
        <f>'No. policies'!K8*'Inputs &amp; Outputs'!$B$3</f>
        <v>73072500</v>
      </c>
      <c r="L8" s="8">
        <f>'No. policies'!L8*'Inputs &amp; Outputs'!$B$3</f>
        <v>72802500</v>
      </c>
      <c r="M8" s="8">
        <f>'No. policies'!M8*'Inputs &amp; Outputs'!$B$3</f>
        <v>72585000</v>
      </c>
      <c r="N8" s="8">
        <f>'No. policies'!N8*'Inputs &amp; Outputs'!$B$3</f>
        <v>72307500</v>
      </c>
      <c r="O8" s="8">
        <f>'No. policies'!O8*'Inputs &amp; Outputs'!$B$3</f>
        <v>72052500</v>
      </c>
      <c r="P8" s="8">
        <f>'No. policies'!P8*'Inputs &amp; Outputs'!$B$3</f>
        <v>71767500</v>
      </c>
      <c r="Q8" s="8">
        <f>'No. policies'!Q8*'Inputs &amp; Outputs'!$B$3</f>
        <v>71317500</v>
      </c>
      <c r="R8" s="8">
        <f>'No. policies'!R8*'Inputs &amp; Outputs'!$B$3</f>
        <v>70905000</v>
      </c>
      <c r="S8" s="8">
        <f>'No. policies'!S8*'Inputs &amp; Outputs'!$B$3</f>
        <v>70462500</v>
      </c>
      <c r="T8" s="8">
        <f>'No. policies'!T8*'Inputs &amp; Outputs'!$B$3</f>
        <v>70087500</v>
      </c>
      <c r="U8" s="8">
        <f>'No. policies'!U8*'Inputs &amp; Outputs'!$B$3</f>
        <v>69675000</v>
      </c>
      <c r="V8" s="8">
        <f>'No. policies'!V8*'Inputs &amp; Outputs'!$B$3</f>
        <v>69210000</v>
      </c>
      <c r="W8" s="8">
        <f>'No. policies'!W8*'Inputs &amp; Outputs'!$B$3</f>
        <v>68617500</v>
      </c>
      <c r="X8" s="8">
        <f>'No. policies'!X8*'Inputs &amp; Outputs'!$B$3</f>
        <v>68017500</v>
      </c>
      <c r="Y8" s="8">
        <f>'No. policies'!Y8*'Inputs &amp; Outputs'!$B$3</f>
        <v>67350000</v>
      </c>
      <c r="Z8" s="8">
        <f>'No. policies'!Z8*'Inputs &amp; Outputs'!$B$3</f>
        <v>66555000</v>
      </c>
      <c r="AA8" s="8">
        <v>0</v>
      </c>
    </row>
    <row r="9" spans="1:72" x14ac:dyDescent="0.25">
      <c r="A9" s="1">
        <v>8</v>
      </c>
      <c r="B9" s="8">
        <f>'No. policies'!B9*'Inputs &amp; Outputs'!$B$3</f>
        <v>75000000</v>
      </c>
      <c r="C9" s="8">
        <f>'No. policies'!C9*'Inputs &amp; Outputs'!$B$3</f>
        <v>74827500</v>
      </c>
      <c r="D9" s="8">
        <f>'No. policies'!D9*'Inputs &amp; Outputs'!$B$3</f>
        <v>74655000</v>
      </c>
      <c r="E9" s="8">
        <f>'No. policies'!E9*'Inputs &amp; Outputs'!$B$3</f>
        <v>74535000</v>
      </c>
      <c r="F9" s="8">
        <f>'No. policies'!F9*'Inputs &amp; Outputs'!$B$3</f>
        <v>74445000</v>
      </c>
      <c r="G9" s="8">
        <f>'No. policies'!G9*'Inputs &amp; Outputs'!$B$3</f>
        <v>74317500</v>
      </c>
      <c r="H9" s="8">
        <f>'No. policies'!H9*'Inputs &amp; Outputs'!$B$3</f>
        <v>74137500</v>
      </c>
      <c r="I9" s="8">
        <f>'No. policies'!I9*'Inputs &amp; Outputs'!$B$3</f>
        <v>73905000</v>
      </c>
      <c r="J9" s="8">
        <f>'No. policies'!J9*'Inputs &amp; Outputs'!$B$3</f>
        <v>73717500</v>
      </c>
      <c r="K9" s="8">
        <f>'No. policies'!K9*'Inputs &amp; Outputs'!$B$3</f>
        <v>73507500</v>
      </c>
      <c r="L9" s="8">
        <f>'No. policies'!L9*'Inputs &amp; Outputs'!$B$3</f>
        <v>73282500</v>
      </c>
      <c r="M9" s="8">
        <f>'No. policies'!M9*'Inputs &amp; Outputs'!$B$3</f>
        <v>72907500</v>
      </c>
      <c r="N9" s="8">
        <f>'No. policies'!N9*'Inputs &amp; Outputs'!$B$3</f>
        <v>72660000</v>
      </c>
      <c r="O9" s="8">
        <f>'No. policies'!O9*'Inputs &amp; Outputs'!$B$3</f>
        <v>72330000</v>
      </c>
      <c r="P9" s="8">
        <f>'No. policies'!P9*'Inputs &amp; Outputs'!$B$3</f>
        <v>71992500</v>
      </c>
      <c r="Q9" s="8">
        <f>'No. policies'!Q9*'Inputs &amp; Outputs'!$B$3</f>
        <v>71610000</v>
      </c>
      <c r="R9" s="8">
        <f>'No. policies'!R9*'Inputs &amp; Outputs'!$B$3</f>
        <v>71167500</v>
      </c>
      <c r="S9" s="8">
        <f>'No. policies'!S9*'Inputs &amp; Outputs'!$B$3</f>
        <v>70732500</v>
      </c>
      <c r="T9" s="8">
        <f>'No. policies'!T9*'Inputs &amp; Outputs'!$B$3</f>
        <v>70245000</v>
      </c>
      <c r="U9" s="8">
        <f>'No. policies'!U9*'Inputs &amp; Outputs'!$B$3</f>
        <v>69757500</v>
      </c>
      <c r="V9" s="8">
        <f>'No. policies'!V9*'Inputs &amp; Outputs'!$B$3</f>
        <v>69322500</v>
      </c>
      <c r="W9" s="8">
        <f>'No. policies'!W9*'Inputs &amp; Outputs'!$B$3</f>
        <v>68782500</v>
      </c>
      <c r="X9" s="8">
        <f>'No. policies'!X9*'Inputs &amp; Outputs'!$B$3</f>
        <v>68122500</v>
      </c>
      <c r="Y9" s="8">
        <f>'No. policies'!Y9*'Inputs &amp; Outputs'!$B$3</f>
        <v>67440000</v>
      </c>
      <c r="Z9" s="8">
        <f>'No. policies'!Z9*'Inputs &amp; Outputs'!$B$3</f>
        <v>66765000</v>
      </c>
      <c r="AA9" s="8">
        <v>0</v>
      </c>
    </row>
    <row r="10" spans="1:72" x14ac:dyDescent="0.25">
      <c r="A10" s="1">
        <v>9</v>
      </c>
      <c r="B10" s="8">
        <f>'No. policies'!B10*'Inputs &amp; Outputs'!$B$3</f>
        <v>75000000</v>
      </c>
      <c r="C10" s="8">
        <f>'No. policies'!C10*'Inputs &amp; Outputs'!$B$3</f>
        <v>74872500</v>
      </c>
      <c r="D10" s="8">
        <f>'No. policies'!D10*'Inputs &amp; Outputs'!$B$3</f>
        <v>74677500</v>
      </c>
      <c r="E10" s="8">
        <f>'No. policies'!E10*'Inputs &amp; Outputs'!$B$3</f>
        <v>74482500</v>
      </c>
      <c r="F10" s="8">
        <f>'No. policies'!F10*'Inputs &amp; Outputs'!$B$3</f>
        <v>74355000</v>
      </c>
      <c r="G10" s="8">
        <f>'No. policies'!G10*'Inputs &amp; Outputs'!$B$3</f>
        <v>74182500</v>
      </c>
      <c r="H10" s="8">
        <f>'No. policies'!H10*'Inputs &amp; Outputs'!$B$3</f>
        <v>74017500</v>
      </c>
      <c r="I10" s="8">
        <f>'No. policies'!I10*'Inputs &amp; Outputs'!$B$3</f>
        <v>73822500</v>
      </c>
      <c r="J10" s="8">
        <f>'No. policies'!J10*'Inputs &amp; Outputs'!$B$3</f>
        <v>73567500</v>
      </c>
      <c r="K10" s="8">
        <f>'No. policies'!K10*'Inputs &amp; Outputs'!$B$3</f>
        <v>73252500</v>
      </c>
      <c r="L10" s="8">
        <f>'No. policies'!L10*'Inputs &amp; Outputs'!$B$3</f>
        <v>73065000</v>
      </c>
      <c r="M10" s="8">
        <f>'No. policies'!M10*'Inputs &amp; Outputs'!$B$3</f>
        <v>72787500</v>
      </c>
      <c r="N10" s="8">
        <f>'No. policies'!N10*'Inputs &amp; Outputs'!$B$3</f>
        <v>72510000</v>
      </c>
      <c r="O10" s="8">
        <f>'No. policies'!O10*'Inputs &amp; Outputs'!$B$3</f>
        <v>72247500</v>
      </c>
      <c r="P10" s="8">
        <f>'No. policies'!P10*'Inputs &amp; Outputs'!$B$3</f>
        <v>71947500</v>
      </c>
      <c r="Q10" s="8">
        <f>'No. policies'!Q10*'Inputs &amp; Outputs'!$B$3</f>
        <v>71572500</v>
      </c>
      <c r="R10" s="8">
        <f>'No. policies'!R10*'Inputs &amp; Outputs'!$B$3</f>
        <v>71092500</v>
      </c>
      <c r="S10" s="8">
        <f>'No. policies'!S10*'Inputs &amp; Outputs'!$B$3</f>
        <v>70740000</v>
      </c>
      <c r="T10" s="8">
        <f>'No. policies'!T10*'Inputs &amp; Outputs'!$B$3</f>
        <v>70365000</v>
      </c>
      <c r="U10" s="8">
        <f>'No. policies'!U10*'Inputs &amp; Outputs'!$B$3</f>
        <v>69892500</v>
      </c>
      <c r="V10" s="8">
        <f>'No. policies'!V10*'Inputs &amp; Outputs'!$B$3</f>
        <v>69375000</v>
      </c>
      <c r="W10" s="8">
        <f>'No. policies'!W10*'Inputs &amp; Outputs'!$B$3</f>
        <v>68760000</v>
      </c>
      <c r="X10" s="8">
        <f>'No. policies'!X10*'Inputs &amp; Outputs'!$B$3</f>
        <v>68167500</v>
      </c>
      <c r="Y10" s="8">
        <f>'No. policies'!Y10*'Inputs &amp; Outputs'!$B$3</f>
        <v>67432500</v>
      </c>
      <c r="Z10" s="8">
        <f>'No. policies'!Z10*'Inputs &amp; Outputs'!$B$3</f>
        <v>66712500</v>
      </c>
      <c r="AA10" s="8">
        <v>0</v>
      </c>
    </row>
    <row r="11" spans="1:72" x14ac:dyDescent="0.25">
      <c r="A11" s="1">
        <v>10</v>
      </c>
      <c r="B11" s="8">
        <f>'No. policies'!B11*'Inputs &amp; Outputs'!$B$3</f>
        <v>75000000</v>
      </c>
      <c r="C11" s="8">
        <f>'No. policies'!C11*'Inputs &amp; Outputs'!$B$3</f>
        <v>74850000</v>
      </c>
      <c r="D11" s="8">
        <f>'No. policies'!D11*'Inputs &amp; Outputs'!$B$3</f>
        <v>74692500</v>
      </c>
      <c r="E11" s="8">
        <f>'No. policies'!E11*'Inputs &amp; Outputs'!$B$3</f>
        <v>74527500</v>
      </c>
      <c r="F11" s="8">
        <f>'No. policies'!F11*'Inputs &amp; Outputs'!$B$3</f>
        <v>74407500</v>
      </c>
      <c r="G11" s="8">
        <f>'No. policies'!G11*'Inputs &amp; Outputs'!$B$3</f>
        <v>74280000</v>
      </c>
      <c r="H11" s="8">
        <f>'No. policies'!H11*'Inputs &amp; Outputs'!$B$3</f>
        <v>74130000</v>
      </c>
      <c r="I11" s="8">
        <f>'No. policies'!I11*'Inputs &amp; Outputs'!$B$3</f>
        <v>73882500</v>
      </c>
      <c r="J11" s="8">
        <f>'No. policies'!J11*'Inputs &amp; Outputs'!$B$3</f>
        <v>73620000</v>
      </c>
      <c r="K11" s="8">
        <f>'No. policies'!K11*'Inputs &amp; Outputs'!$B$3</f>
        <v>73425000</v>
      </c>
      <c r="L11" s="8">
        <f>'No. policies'!L11*'Inputs &amp; Outputs'!$B$3</f>
        <v>73147500</v>
      </c>
      <c r="M11" s="8">
        <f>'No. policies'!M11*'Inputs &amp; Outputs'!$B$3</f>
        <v>72825000</v>
      </c>
      <c r="N11" s="8">
        <f>'No. policies'!N11*'Inputs &amp; Outputs'!$B$3</f>
        <v>72472500</v>
      </c>
      <c r="O11" s="8">
        <f>'No. policies'!O11*'Inputs &amp; Outputs'!$B$3</f>
        <v>72127500</v>
      </c>
      <c r="P11" s="8">
        <f>'No. policies'!P11*'Inputs &amp; Outputs'!$B$3</f>
        <v>71715000</v>
      </c>
      <c r="Q11" s="8">
        <f>'No. policies'!Q11*'Inputs &amp; Outputs'!$B$3</f>
        <v>71250000</v>
      </c>
      <c r="R11" s="8">
        <f>'No. policies'!R11*'Inputs &amp; Outputs'!$B$3</f>
        <v>70867500</v>
      </c>
      <c r="S11" s="8">
        <f>'No. policies'!S11*'Inputs &amp; Outputs'!$B$3</f>
        <v>70530000</v>
      </c>
      <c r="T11" s="8">
        <f>'No. policies'!T11*'Inputs &amp; Outputs'!$B$3</f>
        <v>70102500</v>
      </c>
      <c r="U11" s="8">
        <f>'No. policies'!U11*'Inputs &amp; Outputs'!$B$3</f>
        <v>69622500</v>
      </c>
      <c r="V11" s="8">
        <f>'No. policies'!V11*'Inputs &amp; Outputs'!$B$3</f>
        <v>69090000</v>
      </c>
      <c r="W11" s="8">
        <f>'No. policies'!W11*'Inputs &amp; Outputs'!$B$3</f>
        <v>68587500</v>
      </c>
      <c r="X11" s="8">
        <f>'No. policies'!X11*'Inputs &amp; Outputs'!$B$3</f>
        <v>68077500</v>
      </c>
      <c r="Y11" s="8">
        <f>'No. policies'!Y11*'Inputs &amp; Outputs'!$B$3</f>
        <v>67432500</v>
      </c>
      <c r="Z11" s="8">
        <f>'No. policies'!Z11*'Inputs &amp; Outputs'!$B$3</f>
        <v>66555000</v>
      </c>
      <c r="AA11" s="8">
        <v>0</v>
      </c>
    </row>
    <row r="12" spans="1:72" x14ac:dyDescent="0.25">
      <c r="A12" s="1">
        <v>11</v>
      </c>
      <c r="B12" s="8">
        <f>'No. policies'!B12*'Inputs &amp; Outputs'!$B$3</f>
        <v>75000000</v>
      </c>
      <c r="C12" s="8">
        <f>'No. policies'!C12*'Inputs &amp; Outputs'!$B$3</f>
        <v>74872500</v>
      </c>
      <c r="D12" s="8">
        <f>'No. policies'!D12*'Inputs &amp; Outputs'!$B$3</f>
        <v>74692500</v>
      </c>
      <c r="E12" s="8">
        <f>'No. policies'!E12*'Inputs &amp; Outputs'!$B$3</f>
        <v>74535000</v>
      </c>
      <c r="F12" s="8">
        <f>'No. policies'!F12*'Inputs &amp; Outputs'!$B$3</f>
        <v>74340000</v>
      </c>
      <c r="G12" s="8">
        <f>'No. policies'!G12*'Inputs &amp; Outputs'!$B$3</f>
        <v>74130000</v>
      </c>
      <c r="H12" s="8">
        <f>'No. policies'!H12*'Inputs &amp; Outputs'!$B$3</f>
        <v>73935000</v>
      </c>
      <c r="I12" s="8">
        <f>'No. policies'!I12*'Inputs &amp; Outputs'!$B$3</f>
        <v>73732500</v>
      </c>
      <c r="J12" s="8">
        <f>'No. policies'!J12*'Inputs &amp; Outputs'!$B$3</f>
        <v>73492500</v>
      </c>
      <c r="K12" s="8">
        <f>'No. policies'!K12*'Inputs &amp; Outputs'!$B$3</f>
        <v>73222500</v>
      </c>
      <c r="L12" s="8">
        <f>'No. policies'!L12*'Inputs &amp; Outputs'!$B$3</f>
        <v>72877500</v>
      </c>
      <c r="M12" s="8">
        <f>'No. policies'!M12*'Inputs &amp; Outputs'!$B$3</f>
        <v>72667500</v>
      </c>
      <c r="N12" s="8">
        <f>'No. policies'!N12*'Inputs &amp; Outputs'!$B$3</f>
        <v>72292500</v>
      </c>
      <c r="O12" s="8">
        <f>'No. policies'!O12*'Inputs &amp; Outputs'!$B$3</f>
        <v>71992500</v>
      </c>
      <c r="P12" s="8">
        <f>'No. policies'!P12*'Inputs &amp; Outputs'!$B$3</f>
        <v>71662500</v>
      </c>
      <c r="Q12" s="8">
        <f>'No. policies'!Q12*'Inputs &amp; Outputs'!$B$3</f>
        <v>71280000</v>
      </c>
      <c r="R12" s="8">
        <f>'No. policies'!R12*'Inputs &amp; Outputs'!$B$3</f>
        <v>70807500</v>
      </c>
      <c r="S12" s="8">
        <f>'No. policies'!S12*'Inputs &amp; Outputs'!$B$3</f>
        <v>70372500</v>
      </c>
      <c r="T12" s="8">
        <f>'No. policies'!T12*'Inputs &amp; Outputs'!$B$3</f>
        <v>69870000</v>
      </c>
      <c r="U12" s="8">
        <f>'No. policies'!U12*'Inputs &amp; Outputs'!$B$3</f>
        <v>69435000</v>
      </c>
      <c r="V12" s="8">
        <f>'No. policies'!V12*'Inputs &amp; Outputs'!$B$3</f>
        <v>68895000</v>
      </c>
      <c r="W12" s="8">
        <f>'No. policies'!W12*'Inputs &amp; Outputs'!$B$3</f>
        <v>68257500</v>
      </c>
      <c r="X12" s="8">
        <f>'No. policies'!X12*'Inputs &amp; Outputs'!$B$3</f>
        <v>67680000</v>
      </c>
      <c r="Y12" s="8">
        <f>'No. policies'!Y12*'Inputs &amp; Outputs'!$B$3</f>
        <v>67072500</v>
      </c>
      <c r="Z12" s="8">
        <f>'No. policies'!Z12*'Inputs &amp; Outputs'!$B$3</f>
        <v>66450000</v>
      </c>
      <c r="AA12" s="8">
        <v>0</v>
      </c>
    </row>
    <row r="13" spans="1:72" x14ac:dyDescent="0.25">
      <c r="A13" s="1">
        <v>12</v>
      </c>
      <c r="B13" s="8">
        <f>'No. policies'!B13*'Inputs &amp; Outputs'!$B$3</f>
        <v>75000000</v>
      </c>
      <c r="C13" s="8">
        <f>'No. policies'!C13*'Inputs &amp; Outputs'!$B$3</f>
        <v>74812500</v>
      </c>
      <c r="D13" s="8">
        <f>'No. policies'!D13*'Inputs &amp; Outputs'!$B$3</f>
        <v>74670000</v>
      </c>
      <c r="E13" s="8">
        <f>'No. policies'!E13*'Inputs &amp; Outputs'!$B$3</f>
        <v>74505000</v>
      </c>
      <c r="F13" s="8">
        <f>'No. policies'!F13*'Inputs &amp; Outputs'!$B$3</f>
        <v>74317500</v>
      </c>
      <c r="G13" s="8">
        <f>'No. policies'!G13*'Inputs &amp; Outputs'!$B$3</f>
        <v>74062500</v>
      </c>
      <c r="H13" s="8">
        <f>'No. policies'!H13*'Inputs &amp; Outputs'!$B$3</f>
        <v>73807500</v>
      </c>
      <c r="I13" s="8">
        <f>'No. policies'!I13*'Inputs &amp; Outputs'!$B$3</f>
        <v>73627500</v>
      </c>
      <c r="J13" s="8">
        <f>'No. policies'!J13*'Inputs &amp; Outputs'!$B$3</f>
        <v>73357500</v>
      </c>
      <c r="K13" s="8">
        <f>'No. policies'!K13*'Inputs &amp; Outputs'!$B$3</f>
        <v>73162500</v>
      </c>
      <c r="L13" s="8">
        <f>'No. policies'!L13*'Inputs &amp; Outputs'!$B$3</f>
        <v>72967500</v>
      </c>
      <c r="M13" s="8">
        <f>'No. policies'!M13*'Inputs &amp; Outputs'!$B$3</f>
        <v>72712500</v>
      </c>
      <c r="N13" s="8">
        <f>'No. policies'!N13*'Inputs &amp; Outputs'!$B$3</f>
        <v>72367500</v>
      </c>
      <c r="O13" s="8">
        <f>'No. policies'!O13*'Inputs &amp; Outputs'!$B$3</f>
        <v>72007500</v>
      </c>
      <c r="P13" s="8">
        <f>'No. policies'!P13*'Inputs &amp; Outputs'!$B$3</f>
        <v>71655000</v>
      </c>
      <c r="Q13" s="8">
        <f>'No. policies'!Q13*'Inputs &amp; Outputs'!$B$3</f>
        <v>71325000</v>
      </c>
      <c r="R13" s="8">
        <f>'No. policies'!R13*'Inputs &amp; Outputs'!$B$3</f>
        <v>70965000</v>
      </c>
      <c r="S13" s="8">
        <f>'No. policies'!S13*'Inputs &amp; Outputs'!$B$3</f>
        <v>70515000</v>
      </c>
      <c r="T13" s="8">
        <f>'No. policies'!T13*'Inputs &amp; Outputs'!$B$3</f>
        <v>69997500</v>
      </c>
      <c r="U13" s="8">
        <f>'No. policies'!U13*'Inputs &amp; Outputs'!$B$3</f>
        <v>69562500</v>
      </c>
      <c r="V13" s="8">
        <f>'No. policies'!V13*'Inputs &amp; Outputs'!$B$3</f>
        <v>68917500</v>
      </c>
      <c r="W13" s="8">
        <f>'No. policies'!W13*'Inputs &amp; Outputs'!$B$3</f>
        <v>68415000</v>
      </c>
      <c r="X13" s="8">
        <f>'No. policies'!X13*'Inputs &amp; Outputs'!$B$3</f>
        <v>67815000</v>
      </c>
      <c r="Y13" s="8">
        <f>'No. policies'!Y13*'Inputs &amp; Outputs'!$B$3</f>
        <v>67305000</v>
      </c>
      <c r="Z13" s="8">
        <f>'No. policies'!Z13*'Inputs &amp; Outputs'!$B$3</f>
        <v>66525000</v>
      </c>
      <c r="AA13" s="8">
        <v>0</v>
      </c>
    </row>
    <row r="14" spans="1:72" x14ac:dyDescent="0.25">
      <c r="A14" s="1">
        <v>13</v>
      </c>
      <c r="B14" s="8">
        <f>'No. policies'!B14*'Inputs &amp; Outputs'!$B$3</f>
        <v>75000000</v>
      </c>
      <c r="C14" s="8">
        <f>'No. policies'!C14*'Inputs &amp; Outputs'!$B$3</f>
        <v>74880000</v>
      </c>
      <c r="D14" s="8">
        <f>'No. policies'!D14*'Inputs &amp; Outputs'!$B$3</f>
        <v>74752500</v>
      </c>
      <c r="E14" s="8">
        <f>'No. policies'!E14*'Inputs &amp; Outputs'!$B$3</f>
        <v>74610000</v>
      </c>
      <c r="F14" s="8">
        <f>'No. policies'!F14*'Inputs &amp; Outputs'!$B$3</f>
        <v>74430000</v>
      </c>
      <c r="G14" s="8">
        <f>'No. policies'!G14*'Inputs &amp; Outputs'!$B$3</f>
        <v>74250000</v>
      </c>
      <c r="H14" s="8">
        <f>'No. policies'!H14*'Inputs &amp; Outputs'!$B$3</f>
        <v>74047500</v>
      </c>
      <c r="I14" s="8">
        <f>'No. policies'!I14*'Inputs &amp; Outputs'!$B$3</f>
        <v>73852500</v>
      </c>
      <c r="J14" s="8">
        <f>'No. policies'!J14*'Inputs &amp; Outputs'!$B$3</f>
        <v>73657500</v>
      </c>
      <c r="K14" s="8">
        <f>'No. policies'!K14*'Inputs &amp; Outputs'!$B$3</f>
        <v>73350000</v>
      </c>
      <c r="L14" s="8">
        <f>'No. policies'!L14*'Inputs &amp; Outputs'!$B$3</f>
        <v>73065000</v>
      </c>
      <c r="M14" s="8">
        <f>'No. policies'!M14*'Inputs &amp; Outputs'!$B$3</f>
        <v>72787500</v>
      </c>
      <c r="N14" s="8">
        <f>'No. policies'!N14*'Inputs &amp; Outputs'!$B$3</f>
        <v>72540000</v>
      </c>
      <c r="O14" s="8">
        <f>'No. policies'!O14*'Inputs &amp; Outputs'!$B$3</f>
        <v>72262500</v>
      </c>
      <c r="P14" s="8">
        <f>'No. policies'!P14*'Inputs &amp; Outputs'!$B$3</f>
        <v>71917500</v>
      </c>
      <c r="Q14" s="8">
        <f>'No. policies'!Q14*'Inputs &amp; Outputs'!$B$3</f>
        <v>71505000</v>
      </c>
      <c r="R14" s="8">
        <f>'No. policies'!R14*'Inputs &amp; Outputs'!$B$3</f>
        <v>71092500</v>
      </c>
      <c r="S14" s="8">
        <f>'No. policies'!S14*'Inputs &amp; Outputs'!$B$3</f>
        <v>70680000</v>
      </c>
      <c r="T14" s="8">
        <f>'No. policies'!T14*'Inputs &amp; Outputs'!$B$3</f>
        <v>70140000</v>
      </c>
      <c r="U14" s="8">
        <f>'No. policies'!U14*'Inputs &amp; Outputs'!$B$3</f>
        <v>69585000</v>
      </c>
      <c r="V14" s="8">
        <f>'No. policies'!V14*'Inputs &amp; Outputs'!$B$3</f>
        <v>69097500</v>
      </c>
      <c r="W14" s="8">
        <f>'No. policies'!W14*'Inputs &amp; Outputs'!$B$3</f>
        <v>68572500</v>
      </c>
      <c r="X14" s="8">
        <f>'No. policies'!X14*'Inputs &amp; Outputs'!$B$3</f>
        <v>67935000</v>
      </c>
      <c r="Y14" s="8">
        <f>'No. policies'!Y14*'Inputs &amp; Outputs'!$B$3</f>
        <v>67185000</v>
      </c>
      <c r="Z14" s="8">
        <f>'No. policies'!Z14*'Inputs &amp; Outputs'!$B$3</f>
        <v>66540000</v>
      </c>
      <c r="AA14" s="8">
        <v>0</v>
      </c>
    </row>
    <row r="15" spans="1:72" x14ac:dyDescent="0.25">
      <c r="A15" s="1">
        <v>14</v>
      </c>
      <c r="B15" s="8">
        <f>'No. policies'!B15*'Inputs &amp; Outputs'!$B$3</f>
        <v>75000000</v>
      </c>
      <c r="C15" s="8">
        <f>'No. policies'!C15*'Inputs &amp; Outputs'!$B$3</f>
        <v>74842500</v>
      </c>
      <c r="D15" s="8">
        <f>'No. policies'!D15*'Inputs &amp; Outputs'!$B$3</f>
        <v>74722500</v>
      </c>
      <c r="E15" s="8">
        <f>'No. policies'!E15*'Inputs &amp; Outputs'!$B$3</f>
        <v>74617500</v>
      </c>
      <c r="F15" s="8">
        <f>'No. policies'!F15*'Inputs &amp; Outputs'!$B$3</f>
        <v>74460000</v>
      </c>
      <c r="G15" s="8">
        <f>'No. policies'!G15*'Inputs &amp; Outputs'!$B$3</f>
        <v>74287500</v>
      </c>
      <c r="H15" s="8">
        <f>'No. policies'!H15*'Inputs &amp; Outputs'!$B$3</f>
        <v>74130000</v>
      </c>
      <c r="I15" s="8">
        <f>'No. policies'!I15*'Inputs &amp; Outputs'!$B$3</f>
        <v>73927500</v>
      </c>
      <c r="J15" s="8">
        <f>'No. policies'!J15*'Inputs &amp; Outputs'!$B$3</f>
        <v>73747500</v>
      </c>
      <c r="K15" s="8">
        <f>'No. policies'!K15*'Inputs &amp; Outputs'!$B$3</f>
        <v>73530000</v>
      </c>
      <c r="L15" s="8">
        <f>'No. policies'!L15*'Inputs &amp; Outputs'!$B$3</f>
        <v>73185000</v>
      </c>
      <c r="M15" s="8">
        <f>'No. policies'!M15*'Inputs &amp; Outputs'!$B$3</f>
        <v>72892500</v>
      </c>
      <c r="N15" s="8">
        <f>'No. policies'!N15*'Inputs &amp; Outputs'!$B$3</f>
        <v>72600000</v>
      </c>
      <c r="O15" s="8">
        <f>'No. policies'!O15*'Inputs &amp; Outputs'!$B$3</f>
        <v>72270000</v>
      </c>
      <c r="P15" s="8">
        <f>'No. policies'!P15*'Inputs &amp; Outputs'!$B$3</f>
        <v>72045000</v>
      </c>
      <c r="Q15" s="8">
        <f>'No. policies'!Q15*'Inputs &amp; Outputs'!$B$3</f>
        <v>71692500</v>
      </c>
      <c r="R15" s="8">
        <f>'No. policies'!R15*'Inputs &amp; Outputs'!$B$3</f>
        <v>71347500</v>
      </c>
      <c r="S15" s="8">
        <f>'No. policies'!S15*'Inputs &amp; Outputs'!$B$3</f>
        <v>70965000</v>
      </c>
      <c r="T15" s="8">
        <f>'No. policies'!T15*'Inputs &amp; Outputs'!$B$3</f>
        <v>70440000</v>
      </c>
      <c r="U15" s="8">
        <f>'No. policies'!U15*'Inputs &amp; Outputs'!$B$3</f>
        <v>69945000</v>
      </c>
      <c r="V15" s="8">
        <f>'No. policies'!V15*'Inputs &amp; Outputs'!$B$3</f>
        <v>69330000</v>
      </c>
      <c r="W15" s="8">
        <f>'No. policies'!W15*'Inputs &amp; Outputs'!$B$3</f>
        <v>68797500</v>
      </c>
      <c r="X15" s="8">
        <f>'No. policies'!X15*'Inputs &amp; Outputs'!$B$3</f>
        <v>68235000</v>
      </c>
      <c r="Y15" s="8">
        <f>'No. policies'!Y15*'Inputs &amp; Outputs'!$B$3</f>
        <v>67440000</v>
      </c>
      <c r="Z15" s="8">
        <f>'No. policies'!Z15*'Inputs &amp; Outputs'!$B$3</f>
        <v>66682500</v>
      </c>
      <c r="AA15" s="8">
        <v>0</v>
      </c>
    </row>
    <row r="16" spans="1:72" x14ac:dyDescent="0.25">
      <c r="A16" s="1">
        <v>15</v>
      </c>
      <c r="B16" s="8">
        <f>'No. policies'!B16*'Inputs &amp; Outputs'!$B$3</f>
        <v>75000000</v>
      </c>
      <c r="C16" s="8">
        <f>'No. policies'!C16*'Inputs &amp; Outputs'!$B$3</f>
        <v>74895000</v>
      </c>
      <c r="D16" s="8">
        <f>'No. policies'!D16*'Inputs &amp; Outputs'!$B$3</f>
        <v>74647500</v>
      </c>
      <c r="E16" s="8">
        <f>'No. policies'!E16*'Inputs &amp; Outputs'!$B$3</f>
        <v>74482500</v>
      </c>
      <c r="F16" s="8">
        <f>'No. policies'!F16*'Inputs &amp; Outputs'!$B$3</f>
        <v>74257500</v>
      </c>
      <c r="G16" s="8">
        <f>'No. policies'!G16*'Inputs &amp; Outputs'!$B$3</f>
        <v>74092500</v>
      </c>
      <c r="H16" s="8">
        <f>'No. policies'!H16*'Inputs &amp; Outputs'!$B$3</f>
        <v>73882500</v>
      </c>
      <c r="I16" s="8">
        <f>'No. policies'!I16*'Inputs &amp; Outputs'!$B$3</f>
        <v>73620000</v>
      </c>
      <c r="J16" s="8">
        <f>'No. policies'!J16*'Inputs &amp; Outputs'!$B$3</f>
        <v>73320000</v>
      </c>
      <c r="K16" s="8">
        <f>'No. policies'!K16*'Inputs &amp; Outputs'!$B$3</f>
        <v>73042500</v>
      </c>
      <c r="L16" s="8">
        <f>'No. policies'!L16*'Inputs &amp; Outputs'!$B$3</f>
        <v>72727500</v>
      </c>
      <c r="M16" s="8">
        <f>'No. policies'!M16*'Inputs &amp; Outputs'!$B$3</f>
        <v>72487500</v>
      </c>
      <c r="N16" s="8">
        <f>'No. policies'!N16*'Inputs &amp; Outputs'!$B$3</f>
        <v>72172500</v>
      </c>
      <c r="O16" s="8">
        <f>'No. policies'!O16*'Inputs &amp; Outputs'!$B$3</f>
        <v>71827500</v>
      </c>
      <c r="P16" s="8">
        <f>'No. policies'!P16*'Inputs &amp; Outputs'!$B$3</f>
        <v>71467500</v>
      </c>
      <c r="Q16" s="8">
        <f>'No. policies'!Q16*'Inputs &amp; Outputs'!$B$3</f>
        <v>71250000</v>
      </c>
      <c r="R16" s="8">
        <f>'No. policies'!R16*'Inputs &amp; Outputs'!$B$3</f>
        <v>70867500</v>
      </c>
      <c r="S16" s="8">
        <f>'No. policies'!S16*'Inputs &amp; Outputs'!$B$3</f>
        <v>70417500</v>
      </c>
      <c r="T16" s="8">
        <f>'No. policies'!T16*'Inputs &amp; Outputs'!$B$3</f>
        <v>69997500</v>
      </c>
      <c r="U16" s="8">
        <f>'No. policies'!U16*'Inputs &amp; Outputs'!$B$3</f>
        <v>69547500</v>
      </c>
      <c r="V16" s="8">
        <f>'No. policies'!V16*'Inputs &amp; Outputs'!$B$3</f>
        <v>69075000</v>
      </c>
      <c r="W16" s="8">
        <f>'No. policies'!W16*'Inputs &amp; Outputs'!$B$3</f>
        <v>68700000</v>
      </c>
      <c r="X16" s="8">
        <f>'No. policies'!X16*'Inputs &amp; Outputs'!$B$3</f>
        <v>67935000</v>
      </c>
      <c r="Y16" s="8">
        <f>'No. policies'!Y16*'Inputs &amp; Outputs'!$B$3</f>
        <v>67297500</v>
      </c>
      <c r="Z16" s="8">
        <f>'No. policies'!Z16*'Inputs &amp; Outputs'!$B$3</f>
        <v>66487500</v>
      </c>
      <c r="AA16" s="8">
        <v>0</v>
      </c>
    </row>
    <row r="17" spans="1:27" x14ac:dyDescent="0.25">
      <c r="A17" s="1">
        <v>16</v>
      </c>
      <c r="B17" s="8">
        <f>'No. policies'!B17*'Inputs &amp; Outputs'!$B$3</f>
        <v>75000000</v>
      </c>
      <c r="C17" s="8">
        <f>'No. policies'!C17*'Inputs &amp; Outputs'!$B$3</f>
        <v>74842500</v>
      </c>
      <c r="D17" s="8">
        <f>'No. policies'!D17*'Inputs &amp; Outputs'!$B$3</f>
        <v>74775000</v>
      </c>
      <c r="E17" s="8">
        <f>'No. policies'!E17*'Inputs &amp; Outputs'!$B$3</f>
        <v>74647500</v>
      </c>
      <c r="F17" s="8">
        <f>'No. policies'!F17*'Inputs &amp; Outputs'!$B$3</f>
        <v>74505000</v>
      </c>
      <c r="G17" s="8">
        <f>'No. policies'!G17*'Inputs &amp; Outputs'!$B$3</f>
        <v>74317500</v>
      </c>
      <c r="H17" s="8">
        <f>'No. policies'!H17*'Inputs &amp; Outputs'!$B$3</f>
        <v>74107500</v>
      </c>
      <c r="I17" s="8">
        <f>'No. policies'!I17*'Inputs &amp; Outputs'!$B$3</f>
        <v>73852500</v>
      </c>
      <c r="J17" s="8">
        <f>'No. policies'!J17*'Inputs &amp; Outputs'!$B$3</f>
        <v>73575000</v>
      </c>
      <c r="K17" s="8">
        <f>'No. policies'!K17*'Inputs &amp; Outputs'!$B$3</f>
        <v>73342500</v>
      </c>
      <c r="L17" s="8">
        <f>'No. policies'!L17*'Inputs &amp; Outputs'!$B$3</f>
        <v>73110000</v>
      </c>
      <c r="M17" s="8">
        <f>'No. policies'!M17*'Inputs &amp; Outputs'!$B$3</f>
        <v>72772500</v>
      </c>
      <c r="N17" s="8">
        <f>'No. policies'!N17*'Inputs &amp; Outputs'!$B$3</f>
        <v>72480000</v>
      </c>
      <c r="O17" s="8">
        <f>'No. policies'!O17*'Inputs &amp; Outputs'!$B$3</f>
        <v>72112500</v>
      </c>
      <c r="P17" s="8">
        <f>'No. policies'!P17*'Inputs &amp; Outputs'!$B$3</f>
        <v>71685000</v>
      </c>
      <c r="Q17" s="8">
        <f>'No. policies'!Q17*'Inputs &amp; Outputs'!$B$3</f>
        <v>71280000</v>
      </c>
      <c r="R17" s="8">
        <f>'No. policies'!R17*'Inputs &amp; Outputs'!$B$3</f>
        <v>70927500</v>
      </c>
      <c r="S17" s="8">
        <f>'No. policies'!S17*'Inputs &amp; Outputs'!$B$3</f>
        <v>70402500</v>
      </c>
      <c r="T17" s="8">
        <f>'No. policies'!T17*'Inputs &amp; Outputs'!$B$3</f>
        <v>69952500</v>
      </c>
      <c r="U17" s="8">
        <f>'No. policies'!U17*'Inputs &amp; Outputs'!$B$3</f>
        <v>69382500</v>
      </c>
      <c r="V17" s="8">
        <f>'No. policies'!V17*'Inputs &amp; Outputs'!$B$3</f>
        <v>68730000</v>
      </c>
      <c r="W17" s="8">
        <f>'No. policies'!W17*'Inputs &amp; Outputs'!$B$3</f>
        <v>68182500</v>
      </c>
      <c r="X17" s="8">
        <f>'No. policies'!X17*'Inputs &amp; Outputs'!$B$3</f>
        <v>67702500</v>
      </c>
      <c r="Y17" s="8">
        <f>'No. policies'!Y17*'Inputs &amp; Outputs'!$B$3</f>
        <v>67140000</v>
      </c>
      <c r="Z17" s="8">
        <f>'No. policies'!Z17*'Inputs &amp; Outputs'!$B$3</f>
        <v>66360000</v>
      </c>
      <c r="AA17" s="8">
        <v>0</v>
      </c>
    </row>
    <row r="18" spans="1:27" x14ac:dyDescent="0.25">
      <c r="A18" s="1">
        <v>17</v>
      </c>
      <c r="B18" s="8">
        <f>'No. policies'!B18*'Inputs &amp; Outputs'!$B$3</f>
        <v>75000000</v>
      </c>
      <c r="C18" s="8">
        <f>'No. policies'!C18*'Inputs &amp; Outputs'!$B$3</f>
        <v>74857500</v>
      </c>
      <c r="D18" s="8">
        <f>'No. policies'!D18*'Inputs &amp; Outputs'!$B$3</f>
        <v>74647500</v>
      </c>
      <c r="E18" s="8">
        <f>'No. policies'!E18*'Inputs &amp; Outputs'!$B$3</f>
        <v>74445000</v>
      </c>
      <c r="F18" s="8">
        <f>'No. policies'!F18*'Inputs &amp; Outputs'!$B$3</f>
        <v>74287500</v>
      </c>
      <c r="G18" s="8">
        <f>'No. policies'!G18*'Inputs &amp; Outputs'!$B$3</f>
        <v>74040000</v>
      </c>
      <c r="H18" s="8">
        <f>'No. policies'!H18*'Inputs &amp; Outputs'!$B$3</f>
        <v>73852500</v>
      </c>
      <c r="I18" s="8">
        <f>'No. policies'!I18*'Inputs &amp; Outputs'!$B$3</f>
        <v>73627500</v>
      </c>
      <c r="J18" s="8">
        <f>'No. policies'!J18*'Inputs &amp; Outputs'!$B$3</f>
        <v>73417500</v>
      </c>
      <c r="K18" s="8">
        <f>'No. policies'!K18*'Inputs &amp; Outputs'!$B$3</f>
        <v>73297500</v>
      </c>
      <c r="L18" s="8">
        <f>'No. policies'!L18*'Inputs &amp; Outputs'!$B$3</f>
        <v>73057500</v>
      </c>
      <c r="M18" s="8">
        <f>'No. policies'!M18*'Inputs &amp; Outputs'!$B$3</f>
        <v>72802500</v>
      </c>
      <c r="N18" s="8">
        <f>'No. policies'!N18*'Inputs &amp; Outputs'!$B$3</f>
        <v>72555000</v>
      </c>
      <c r="O18" s="8">
        <f>'No. policies'!O18*'Inputs &amp; Outputs'!$B$3</f>
        <v>72240000</v>
      </c>
      <c r="P18" s="8">
        <f>'No. policies'!P18*'Inputs &amp; Outputs'!$B$3</f>
        <v>71895000</v>
      </c>
      <c r="Q18" s="8">
        <f>'No. policies'!Q18*'Inputs &amp; Outputs'!$B$3</f>
        <v>71587500</v>
      </c>
      <c r="R18" s="8">
        <f>'No. policies'!R18*'Inputs &amp; Outputs'!$B$3</f>
        <v>71100000</v>
      </c>
      <c r="S18" s="8">
        <f>'No. policies'!S18*'Inputs &amp; Outputs'!$B$3</f>
        <v>70545000</v>
      </c>
      <c r="T18" s="8">
        <f>'No. policies'!T18*'Inputs &amp; Outputs'!$B$3</f>
        <v>70110000</v>
      </c>
      <c r="U18" s="8">
        <f>'No. policies'!U18*'Inputs &amp; Outputs'!$B$3</f>
        <v>69532500</v>
      </c>
      <c r="V18" s="8">
        <f>'No. policies'!V18*'Inputs &amp; Outputs'!$B$3</f>
        <v>69082500</v>
      </c>
      <c r="W18" s="8">
        <f>'No. policies'!W18*'Inputs &amp; Outputs'!$B$3</f>
        <v>68572500</v>
      </c>
      <c r="X18" s="8">
        <f>'No. policies'!X18*'Inputs &amp; Outputs'!$B$3</f>
        <v>67980000</v>
      </c>
      <c r="Y18" s="8">
        <f>'No. policies'!Y18*'Inputs &amp; Outputs'!$B$3</f>
        <v>67365000</v>
      </c>
      <c r="Z18" s="8">
        <f>'No. policies'!Z18*'Inputs &amp; Outputs'!$B$3</f>
        <v>66675000</v>
      </c>
      <c r="AA18" s="8">
        <v>0</v>
      </c>
    </row>
    <row r="19" spans="1:27" x14ac:dyDescent="0.25">
      <c r="A19" s="1">
        <v>18</v>
      </c>
      <c r="B19" s="8">
        <f>'No. policies'!B19*'Inputs &amp; Outputs'!$B$3</f>
        <v>75000000</v>
      </c>
      <c r="C19" s="8">
        <f>'No. policies'!C19*'Inputs &amp; Outputs'!$B$3</f>
        <v>74857500</v>
      </c>
      <c r="D19" s="8">
        <f>'No. policies'!D19*'Inputs &amp; Outputs'!$B$3</f>
        <v>74782500</v>
      </c>
      <c r="E19" s="8">
        <f>'No. policies'!E19*'Inputs &amp; Outputs'!$B$3</f>
        <v>74610000</v>
      </c>
      <c r="F19" s="8">
        <f>'No. policies'!F19*'Inputs &amp; Outputs'!$B$3</f>
        <v>74452500</v>
      </c>
      <c r="G19" s="8">
        <f>'No. policies'!G19*'Inputs &amp; Outputs'!$B$3</f>
        <v>74272500</v>
      </c>
      <c r="H19" s="8">
        <f>'No. policies'!H19*'Inputs &amp; Outputs'!$B$3</f>
        <v>74040000</v>
      </c>
      <c r="I19" s="8">
        <f>'No. policies'!I19*'Inputs &amp; Outputs'!$B$3</f>
        <v>73845000</v>
      </c>
      <c r="J19" s="8">
        <f>'No. policies'!J19*'Inputs &amp; Outputs'!$B$3</f>
        <v>73627500</v>
      </c>
      <c r="K19" s="8">
        <f>'No. policies'!K19*'Inputs &amp; Outputs'!$B$3</f>
        <v>73447500</v>
      </c>
      <c r="L19" s="8">
        <f>'No. policies'!L19*'Inputs &amp; Outputs'!$B$3</f>
        <v>73207500</v>
      </c>
      <c r="M19" s="8">
        <f>'No. policies'!M19*'Inputs &amp; Outputs'!$B$3</f>
        <v>72960000</v>
      </c>
      <c r="N19" s="8">
        <f>'No. policies'!N19*'Inputs &amp; Outputs'!$B$3</f>
        <v>72667500</v>
      </c>
      <c r="O19" s="8">
        <f>'No. policies'!O19*'Inputs &amp; Outputs'!$B$3</f>
        <v>72262500</v>
      </c>
      <c r="P19" s="8">
        <f>'No. policies'!P19*'Inputs &amp; Outputs'!$B$3</f>
        <v>71947500</v>
      </c>
      <c r="Q19" s="8">
        <f>'No. policies'!Q19*'Inputs &amp; Outputs'!$B$3</f>
        <v>71595000</v>
      </c>
      <c r="R19" s="8">
        <f>'No. policies'!R19*'Inputs &amp; Outputs'!$B$3</f>
        <v>71137500</v>
      </c>
      <c r="S19" s="8">
        <f>'No. policies'!S19*'Inputs &amp; Outputs'!$B$3</f>
        <v>70650000</v>
      </c>
      <c r="T19" s="8">
        <f>'No. policies'!T19*'Inputs &amp; Outputs'!$B$3</f>
        <v>70207500</v>
      </c>
      <c r="U19" s="8">
        <f>'No. policies'!U19*'Inputs &amp; Outputs'!$B$3</f>
        <v>69795000</v>
      </c>
      <c r="V19" s="8">
        <f>'No. policies'!V19*'Inputs &amp; Outputs'!$B$3</f>
        <v>69232500</v>
      </c>
      <c r="W19" s="8">
        <f>'No. policies'!W19*'Inputs &amp; Outputs'!$B$3</f>
        <v>68700000</v>
      </c>
      <c r="X19" s="8">
        <f>'No. policies'!X19*'Inputs &amp; Outputs'!$B$3</f>
        <v>68130000</v>
      </c>
      <c r="Y19" s="8">
        <f>'No. policies'!Y19*'Inputs &amp; Outputs'!$B$3</f>
        <v>67410000</v>
      </c>
      <c r="Z19" s="8">
        <f>'No. policies'!Z19*'Inputs &amp; Outputs'!$B$3</f>
        <v>66780000</v>
      </c>
      <c r="AA19" s="8">
        <v>0</v>
      </c>
    </row>
    <row r="20" spans="1:27" x14ac:dyDescent="0.25">
      <c r="A20" s="1">
        <v>19</v>
      </c>
      <c r="B20" s="8">
        <f>'No. policies'!B20*'Inputs &amp; Outputs'!$B$3</f>
        <v>75000000</v>
      </c>
      <c r="C20" s="8">
        <f>'No. policies'!C20*'Inputs &amp; Outputs'!$B$3</f>
        <v>74797500</v>
      </c>
      <c r="D20" s="8">
        <f>'No. policies'!D20*'Inputs &amp; Outputs'!$B$3</f>
        <v>74662500</v>
      </c>
      <c r="E20" s="8">
        <f>'No. policies'!E20*'Inputs &amp; Outputs'!$B$3</f>
        <v>74490000</v>
      </c>
      <c r="F20" s="8">
        <f>'No. policies'!F20*'Inputs &amp; Outputs'!$B$3</f>
        <v>74257500</v>
      </c>
      <c r="G20" s="8">
        <f>'No. policies'!G20*'Inputs &amp; Outputs'!$B$3</f>
        <v>74077500</v>
      </c>
      <c r="H20" s="8">
        <f>'No. policies'!H20*'Inputs &amp; Outputs'!$B$3</f>
        <v>73867500</v>
      </c>
      <c r="I20" s="8">
        <f>'No. policies'!I20*'Inputs &amp; Outputs'!$B$3</f>
        <v>73657500</v>
      </c>
      <c r="J20" s="8">
        <f>'No. policies'!J20*'Inputs &amp; Outputs'!$B$3</f>
        <v>73447500</v>
      </c>
      <c r="K20" s="8">
        <f>'No. policies'!K20*'Inputs &amp; Outputs'!$B$3</f>
        <v>73155000</v>
      </c>
      <c r="L20" s="8">
        <f>'No. policies'!L20*'Inputs &amp; Outputs'!$B$3</f>
        <v>72922500</v>
      </c>
      <c r="M20" s="8">
        <f>'No. policies'!M20*'Inputs &amp; Outputs'!$B$3</f>
        <v>72652500</v>
      </c>
      <c r="N20" s="8">
        <f>'No. policies'!N20*'Inputs &amp; Outputs'!$B$3</f>
        <v>72375000</v>
      </c>
      <c r="O20" s="8">
        <f>'No. policies'!O20*'Inputs &amp; Outputs'!$B$3</f>
        <v>72045000</v>
      </c>
      <c r="P20" s="8">
        <f>'No. policies'!P20*'Inputs &amp; Outputs'!$B$3</f>
        <v>71632500</v>
      </c>
      <c r="Q20" s="8">
        <f>'No. policies'!Q20*'Inputs &amp; Outputs'!$B$3</f>
        <v>71227500</v>
      </c>
      <c r="R20" s="8">
        <f>'No. policies'!R20*'Inputs &amp; Outputs'!$B$3</f>
        <v>70860000</v>
      </c>
      <c r="S20" s="8">
        <f>'No. policies'!S20*'Inputs &amp; Outputs'!$B$3</f>
        <v>70395000</v>
      </c>
      <c r="T20" s="8">
        <f>'No. policies'!T20*'Inputs &amp; Outputs'!$B$3</f>
        <v>69945000</v>
      </c>
      <c r="U20" s="8">
        <f>'No. policies'!U20*'Inputs &amp; Outputs'!$B$3</f>
        <v>69405000</v>
      </c>
      <c r="V20" s="8">
        <f>'No. policies'!V20*'Inputs &amp; Outputs'!$B$3</f>
        <v>68910000</v>
      </c>
      <c r="W20" s="8">
        <f>'No. policies'!W20*'Inputs &amp; Outputs'!$B$3</f>
        <v>68287500</v>
      </c>
      <c r="X20" s="8">
        <f>'No. policies'!X20*'Inputs &amp; Outputs'!$B$3</f>
        <v>67725000</v>
      </c>
      <c r="Y20" s="8">
        <f>'No. policies'!Y20*'Inputs &amp; Outputs'!$B$3</f>
        <v>67042500</v>
      </c>
      <c r="Z20" s="8">
        <f>'No. policies'!Z20*'Inputs &amp; Outputs'!$B$3</f>
        <v>66420000</v>
      </c>
      <c r="AA20" s="8">
        <v>0</v>
      </c>
    </row>
    <row r="21" spans="1:27" x14ac:dyDescent="0.25">
      <c r="A21" s="1">
        <v>20</v>
      </c>
      <c r="B21" s="8">
        <f>'No. policies'!B21*'Inputs &amp; Outputs'!$B$3</f>
        <v>75000000</v>
      </c>
      <c r="C21" s="8">
        <f>'No. policies'!C21*'Inputs &amp; Outputs'!$B$3</f>
        <v>74842500</v>
      </c>
      <c r="D21" s="8">
        <f>'No. policies'!D21*'Inputs &amp; Outputs'!$B$3</f>
        <v>74670000</v>
      </c>
      <c r="E21" s="8">
        <f>'No. policies'!E21*'Inputs &amp; Outputs'!$B$3</f>
        <v>74445000</v>
      </c>
      <c r="F21" s="8">
        <f>'No. policies'!F21*'Inputs &amp; Outputs'!$B$3</f>
        <v>74310000</v>
      </c>
      <c r="G21" s="8">
        <f>'No. policies'!G21*'Inputs &amp; Outputs'!$B$3</f>
        <v>74130000</v>
      </c>
      <c r="H21" s="8">
        <f>'No. policies'!H21*'Inputs &amp; Outputs'!$B$3</f>
        <v>73867500</v>
      </c>
      <c r="I21" s="8">
        <f>'No. policies'!I21*'Inputs &amp; Outputs'!$B$3</f>
        <v>73747500</v>
      </c>
      <c r="J21" s="8">
        <f>'No. policies'!J21*'Inputs &amp; Outputs'!$B$3</f>
        <v>73575000</v>
      </c>
      <c r="K21" s="8">
        <f>'No. policies'!K21*'Inputs &amp; Outputs'!$B$3</f>
        <v>73297500</v>
      </c>
      <c r="L21" s="8">
        <f>'No. policies'!L21*'Inputs &amp; Outputs'!$B$3</f>
        <v>73035000</v>
      </c>
      <c r="M21" s="8">
        <f>'No. policies'!M21*'Inputs &amp; Outputs'!$B$3</f>
        <v>72817500</v>
      </c>
      <c r="N21" s="8">
        <f>'No. policies'!N21*'Inputs &amp; Outputs'!$B$3</f>
        <v>72457500</v>
      </c>
      <c r="O21" s="8">
        <f>'No. policies'!O21*'Inputs &amp; Outputs'!$B$3</f>
        <v>72112500</v>
      </c>
      <c r="P21" s="8">
        <f>'No. policies'!P21*'Inputs &amp; Outputs'!$B$3</f>
        <v>71737500</v>
      </c>
      <c r="Q21" s="8">
        <f>'No. policies'!Q21*'Inputs &amp; Outputs'!$B$3</f>
        <v>71347500</v>
      </c>
      <c r="R21" s="8">
        <f>'No. policies'!R21*'Inputs &amp; Outputs'!$B$3</f>
        <v>71040000</v>
      </c>
      <c r="S21" s="8">
        <f>'No. policies'!S21*'Inputs &amp; Outputs'!$B$3</f>
        <v>70620000</v>
      </c>
      <c r="T21" s="8">
        <f>'No. policies'!T21*'Inputs &amp; Outputs'!$B$3</f>
        <v>70192500</v>
      </c>
      <c r="U21" s="8">
        <f>'No. policies'!U21*'Inputs &amp; Outputs'!$B$3</f>
        <v>69622500</v>
      </c>
      <c r="V21" s="8">
        <f>'No. policies'!V21*'Inputs &amp; Outputs'!$B$3</f>
        <v>69202500</v>
      </c>
      <c r="W21" s="8">
        <f>'No. policies'!W21*'Inputs &amp; Outputs'!$B$3</f>
        <v>68625000</v>
      </c>
      <c r="X21" s="8">
        <f>'No. policies'!X21*'Inputs &amp; Outputs'!$B$3</f>
        <v>67972500</v>
      </c>
      <c r="Y21" s="8">
        <f>'No. policies'!Y21*'Inputs &amp; Outputs'!$B$3</f>
        <v>67320000</v>
      </c>
      <c r="Z21" s="8">
        <f>'No. policies'!Z21*'Inputs &amp; Outputs'!$B$3</f>
        <v>66622500</v>
      </c>
      <c r="AA21" s="8">
        <v>0</v>
      </c>
    </row>
    <row r="22" spans="1:27" x14ac:dyDescent="0.25">
      <c r="A22" s="1">
        <v>21</v>
      </c>
      <c r="B22" s="8">
        <f>'No. policies'!B22*'Inputs &amp; Outputs'!$B$3</f>
        <v>75000000</v>
      </c>
      <c r="C22" s="8">
        <f>'No. policies'!C22*'Inputs &amp; Outputs'!$B$3</f>
        <v>74850000</v>
      </c>
      <c r="D22" s="8">
        <f>'No. policies'!D22*'Inputs &amp; Outputs'!$B$3</f>
        <v>74737500</v>
      </c>
      <c r="E22" s="8">
        <f>'No. policies'!E22*'Inputs &amp; Outputs'!$B$3</f>
        <v>74557500</v>
      </c>
      <c r="F22" s="8">
        <f>'No. policies'!F22*'Inputs &amp; Outputs'!$B$3</f>
        <v>74475000</v>
      </c>
      <c r="G22" s="8">
        <f>'No. policies'!G22*'Inputs &amp; Outputs'!$B$3</f>
        <v>74242500</v>
      </c>
      <c r="H22" s="8">
        <f>'No. policies'!H22*'Inputs &amp; Outputs'!$B$3</f>
        <v>73980000</v>
      </c>
      <c r="I22" s="8">
        <f>'No. policies'!I22*'Inputs &amp; Outputs'!$B$3</f>
        <v>73777500</v>
      </c>
      <c r="J22" s="8">
        <f>'No. policies'!J22*'Inputs &amp; Outputs'!$B$3</f>
        <v>73537500</v>
      </c>
      <c r="K22" s="8">
        <f>'No. policies'!K22*'Inputs &amp; Outputs'!$B$3</f>
        <v>73297500</v>
      </c>
      <c r="L22" s="8">
        <f>'No. policies'!L22*'Inputs &amp; Outputs'!$B$3</f>
        <v>73035000</v>
      </c>
      <c r="M22" s="8">
        <f>'No. policies'!M22*'Inputs &amp; Outputs'!$B$3</f>
        <v>72765000</v>
      </c>
      <c r="N22" s="8">
        <f>'No. policies'!N22*'Inputs &amp; Outputs'!$B$3</f>
        <v>72442500</v>
      </c>
      <c r="O22" s="8">
        <f>'No. policies'!O22*'Inputs &amp; Outputs'!$B$3</f>
        <v>72157500</v>
      </c>
      <c r="P22" s="8">
        <f>'No. policies'!P22*'Inputs &amp; Outputs'!$B$3</f>
        <v>71775000</v>
      </c>
      <c r="Q22" s="8">
        <f>'No. policies'!Q22*'Inputs &amp; Outputs'!$B$3</f>
        <v>71407500</v>
      </c>
      <c r="R22" s="8">
        <f>'No. policies'!R22*'Inputs &amp; Outputs'!$B$3</f>
        <v>71047500</v>
      </c>
      <c r="S22" s="8">
        <f>'No. policies'!S22*'Inputs &amp; Outputs'!$B$3</f>
        <v>70620000</v>
      </c>
      <c r="T22" s="8">
        <f>'No. policies'!T22*'Inputs &amp; Outputs'!$B$3</f>
        <v>70245000</v>
      </c>
      <c r="U22" s="8">
        <f>'No. policies'!U22*'Inputs &amp; Outputs'!$B$3</f>
        <v>69855000</v>
      </c>
      <c r="V22" s="8">
        <f>'No. policies'!V22*'Inputs &amp; Outputs'!$B$3</f>
        <v>69225000</v>
      </c>
      <c r="W22" s="8">
        <f>'No. policies'!W22*'Inputs &amp; Outputs'!$B$3</f>
        <v>68625000</v>
      </c>
      <c r="X22" s="8">
        <f>'No. policies'!X22*'Inputs &amp; Outputs'!$B$3</f>
        <v>68077500</v>
      </c>
      <c r="Y22" s="8">
        <f>'No. policies'!Y22*'Inputs &amp; Outputs'!$B$3</f>
        <v>67395000</v>
      </c>
      <c r="Z22" s="8">
        <f>'No. policies'!Z22*'Inputs &amp; Outputs'!$B$3</f>
        <v>66637500</v>
      </c>
      <c r="AA22" s="8">
        <v>0</v>
      </c>
    </row>
    <row r="23" spans="1:27" x14ac:dyDescent="0.25">
      <c r="A23" s="1">
        <v>22</v>
      </c>
      <c r="B23" s="8">
        <f>'No. policies'!B23*'Inputs &amp; Outputs'!$B$3</f>
        <v>75000000</v>
      </c>
      <c r="C23" s="8">
        <f>'No. policies'!C23*'Inputs &amp; Outputs'!$B$3</f>
        <v>74902500</v>
      </c>
      <c r="D23" s="8">
        <f>'No. policies'!D23*'Inputs &amp; Outputs'!$B$3</f>
        <v>74820000</v>
      </c>
      <c r="E23" s="8">
        <f>'No. policies'!E23*'Inputs &amp; Outputs'!$B$3</f>
        <v>74662500</v>
      </c>
      <c r="F23" s="8">
        <f>'No. policies'!F23*'Inputs &amp; Outputs'!$B$3</f>
        <v>74542500</v>
      </c>
      <c r="G23" s="8">
        <f>'No. policies'!G23*'Inputs &amp; Outputs'!$B$3</f>
        <v>74317500</v>
      </c>
      <c r="H23" s="8">
        <f>'No. policies'!H23*'Inputs &amp; Outputs'!$B$3</f>
        <v>74100000</v>
      </c>
      <c r="I23" s="8">
        <f>'No. policies'!I23*'Inputs &amp; Outputs'!$B$3</f>
        <v>73837500</v>
      </c>
      <c r="J23" s="8">
        <f>'No. policies'!J23*'Inputs &amp; Outputs'!$B$3</f>
        <v>73590000</v>
      </c>
      <c r="K23" s="8">
        <f>'No. policies'!K23*'Inputs &amp; Outputs'!$B$3</f>
        <v>73327500</v>
      </c>
      <c r="L23" s="8">
        <f>'No. policies'!L23*'Inputs &amp; Outputs'!$B$3</f>
        <v>73035000</v>
      </c>
      <c r="M23" s="8">
        <f>'No. policies'!M23*'Inputs &amp; Outputs'!$B$3</f>
        <v>72765000</v>
      </c>
      <c r="N23" s="8">
        <f>'No. policies'!N23*'Inputs &amp; Outputs'!$B$3</f>
        <v>72510000</v>
      </c>
      <c r="O23" s="8">
        <f>'No. policies'!O23*'Inputs &amp; Outputs'!$B$3</f>
        <v>72165000</v>
      </c>
      <c r="P23" s="8">
        <f>'No. policies'!P23*'Inputs &amp; Outputs'!$B$3</f>
        <v>71857500</v>
      </c>
      <c r="Q23" s="8">
        <f>'No. policies'!Q23*'Inputs &amp; Outputs'!$B$3</f>
        <v>71475000</v>
      </c>
      <c r="R23" s="8">
        <f>'No. policies'!R23*'Inputs &amp; Outputs'!$B$3</f>
        <v>71055000</v>
      </c>
      <c r="S23" s="8">
        <f>'No. policies'!S23*'Inputs &amp; Outputs'!$B$3</f>
        <v>70687500</v>
      </c>
      <c r="T23" s="8">
        <f>'No. policies'!T23*'Inputs &amp; Outputs'!$B$3</f>
        <v>70222500</v>
      </c>
      <c r="U23" s="8">
        <f>'No. policies'!U23*'Inputs &amp; Outputs'!$B$3</f>
        <v>69757500</v>
      </c>
      <c r="V23" s="8">
        <f>'No. policies'!V23*'Inputs &amp; Outputs'!$B$3</f>
        <v>69195000</v>
      </c>
      <c r="W23" s="8">
        <f>'No. policies'!W23*'Inputs &amp; Outputs'!$B$3</f>
        <v>68662500</v>
      </c>
      <c r="X23" s="8">
        <f>'No. policies'!X23*'Inputs &amp; Outputs'!$B$3</f>
        <v>68062500</v>
      </c>
      <c r="Y23" s="8">
        <f>'No. policies'!Y23*'Inputs &amp; Outputs'!$B$3</f>
        <v>67425000</v>
      </c>
      <c r="Z23" s="8">
        <f>'No. policies'!Z23*'Inputs &amp; Outputs'!$B$3</f>
        <v>66720000</v>
      </c>
      <c r="AA23" s="8">
        <v>0</v>
      </c>
    </row>
    <row r="24" spans="1:27" x14ac:dyDescent="0.25">
      <c r="A24" s="1">
        <v>23</v>
      </c>
      <c r="B24" s="8">
        <f>'No. policies'!B24*'Inputs &amp; Outputs'!$B$3</f>
        <v>75000000</v>
      </c>
      <c r="C24" s="8">
        <f>'No. policies'!C24*'Inputs &amp; Outputs'!$B$3</f>
        <v>74865000</v>
      </c>
      <c r="D24" s="8">
        <f>'No. policies'!D24*'Inputs &amp; Outputs'!$B$3</f>
        <v>74632500</v>
      </c>
      <c r="E24" s="8">
        <f>'No. policies'!E24*'Inputs &amp; Outputs'!$B$3</f>
        <v>74437500</v>
      </c>
      <c r="F24" s="8">
        <f>'No. policies'!F24*'Inputs &amp; Outputs'!$B$3</f>
        <v>74250000</v>
      </c>
      <c r="G24" s="8">
        <f>'No. policies'!G24*'Inputs &amp; Outputs'!$B$3</f>
        <v>74085000</v>
      </c>
      <c r="H24" s="8">
        <f>'No. policies'!H24*'Inputs &amp; Outputs'!$B$3</f>
        <v>73890000</v>
      </c>
      <c r="I24" s="8">
        <f>'No. policies'!I24*'Inputs &amp; Outputs'!$B$3</f>
        <v>73650000</v>
      </c>
      <c r="J24" s="8">
        <f>'No. policies'!J24*'Inputs &amp; Outputs'!$B$3</f>
        <v>73440000</v>
      </c>
      <c r="K24" s="8">
        <f>'No. policies'!K24*'Inputs &amp; Outputs'!$B$3</f>
        <v>73215000</v>
      </c>
      <c r="L24" s="8">
        <f>'No. policies'!L24*'Inputs &amp; Outputs'!$B$3</f>
        <v>72937500</v>
      </c>
      <c r="M24" s="8">
        <f>'No. policies'!M24*'Inputs &amp; Outputs'!$B$3</f>
        <v>72630000</v>
      </c>
      <c r="N24" s="8">
        <f>'No. policies'!N24*'Inputs &amp; Outputs'!$B$3</f>
        <v>72322500</v>
      </c>
      <c r="O24" s="8">
        <f>'No. policies'!O24*'Inputs &amp; Outputs'!$B$3</f>
        <v>71940000</v>
      </c>
      <c r="P24" s="8">
        <f>'No. policies'!P24*'Inputs &amp; Outputs'!$B$3</f>
        <v>71647500</v>
      </c>
      <c r="Q24" s="8">
        <f>'No. policies'!Q24*'Inputs &amp; Outputs'!$B$3</f>
        <v>71287500</v>
      </c>
      <c r="R24" s="8">
        <f>'No. policies'!R24*'Inputs &amp; Outputs'!$B$3</f>
        <v>70867500</v>
      </c>
      <c r="S24" s="8">
        <f>'No. policies'!S24*'Inputs &amp; Outputs'!$B$3</f>
        <v>70477500</v>
      </c>
      <c r="T24" s="8">
        <f>'No. policies'!T24*'Inputs &amp; Outputs'!$B$3</f>
        <v>70080000</v>
      </c>
      <c r="U24" s="8">
        <f>'No. policies'!U24*'Inputs &amp; Outputs'!$B$3</f>
        <v>69510000</v>
      </c>
      <c r="V24" s="8">
        <f>'No. policies'!V24*'Inputs &amp; Outputs'!$B$3</f>
        <v>68977500</v>
      </c>
      <c r="W24" s="8">
        <f>'No. policies'!W24*'Inputs &amp; Outputs'!$B$3</f>
        <v>68430000</v>
      </c>
      <c r="X24" s="8">
        <f>'No. policies'!X24*'Inputs &amp; Outputs'!$B$3</f>
        <v>67927500</v>
      </c>
      <c r="Y24" s="8">
        <f>'No. policies'!Y24*'Inputs &amp; Outputs'!$B$3</f>
        <v>67305000</v>
      </c>
      <c r="Z24" s="8">
        <f>'No. policies'!Z24*'Inputs &amp; Outputs'!$B$3</f>
        <v>66540000</v>
      </c>
      <c r="AA24" s="8">
        <v>0</v>
      </c>
    </row>
    <row r="25" spans="1:27" x14ac:dyDescent="0.25">
      <c r="A25" s="1">
        <v>24</v>
      </c>
      <c r="B25" s="8">
        <f>'No. policies'!B25*'Inputs &amp; Outputs'!$B$3</f>
        <v>75000000</v>
      </c>
      <c r="C25" s="8">
        <f>'No. policies'!C25*'Inputs &amp; Outputs'!$B$3</f>
        <v>74857500</v>
      </c>
      <c r="D25" s="8">
        <f>'No. policies'!D25*'Inputs &amp; Outputs'!$B$3</f>
        <v>74670000</v>
      </c>
      <c r="E25" s="8">
        <f>'No. policies'!E25*'Inputs &amp; Outputs'!$B$3</f>
        <v>74422500</v>
      </c>
      <c r="F25" s="8">
        <f>'No. policies'!F25*'Inputs &amp; Outputs'!$B$3</f>
        <v>74235000</v>
      </c>
      <c r="G25" s="8">
        <f>'No. policies'!G25*'Inputs &amp; Outputs'!$B$3</f>
        <v>74077500</v>
      </c>
      <c r="H25" s="8">
        <f>'No. policies'!H25*'Inputs &amp; Outputs'!$B$3</f>
        <v>73882500</v>
      </c>
      <c r="I25" s="8">
        <f>'No. policies'!I25*'Inputs &amp; Outputs'!$B$3</f>
        <v>73642500</v>
      </c>
      <c r="J25" s="8">
        <f>'No. policies'!J25*'Inputs &amp; Outputs'!$B$3</f>
        <v>73485000</v>
      </c>
      <c r="K25" s="8">
        <f>'No. policies'!K25*'Inputs &amp; Outputs'!$B$3</f>
        <v>73297500</v>
      </c>
      <c r="L25" s="8">
        <f>'No. policies'!L25*'Inputs &amp; Outputs'!$B$3</f>
        <v>72990000</v>
      </c>
      <c r="M25" s="8">
        <f>'No. policies'!M25*'Inputs &amp; Outputs'!$B$3</f>
        <v>72720000</v>
      </c>
      <c r="N25" s="8">
        <f>'No. policies'!N25*'Inputs &amp; Outputs'!$B$3</f>
        <v>72390000</v>
      </c>
      <c r="O25" s="8">
        <f>'No. policies'!O25*'Inputs &amp; Outputs'!$B$3</f>
        <v>72090000</v>
      </c>
      <c r="P25" s="8">
        <f>'No. policies'!P25*'Inputs &amp; Outputs'!$B$3</f>
        <v>71782500</v>
      </c>
      <c r="Q25" s="8">
        <f>'No. policies'!Q25*'Inputs &amp; Outputs'!$B$3</f>
        <v>71445000</v>
      </c>
      <c r="R25" s="8">
        <f>'No. policies'!R25*'Inputs &amp; Outputs'!$B$3</f>
        <v>71167500</v>
      </c>
      <c r="S25" s="8">
        <f>'No. policies'!S25*'Inputs &amp; Outputs'!$B$3</f>
        <v>70672500</v>
      </c>
      <c r="T25" s="8">
        <f>'No. policies'!T25*'Inputs &amp; Outputs'!$B$3</f>
        <v>70185000</v>
      </c>
      <c r="U25" s="8">
        <f>'No. policies'!U25*'Inputs &amp; Outputs'!$B$3</f>
        <v>69562500</v>
      </c>
      <c r="V25" s="8">
        <f>'No. policies'!V25*'Inputs &amp; Outputs'!$B$3</f>
        <v>69022500</v>
      </c>
      <c r="W25" s="8">
        <f>'No. policies'!W25*'Inputs &amp; Outputs'!$B$3</f>
        <v>68497500</v>
      </c>
      <c r="X25" s="8">
        <f>'No. policies'!X25*'Inputs &amp; Outputs'!$B$3</f>
        <v>67815000</v>
      </c>
      <c r="Y25" s="8">
        <f>'No. policies'!Y25*'Inputs &amp; Outputs'!$B$3</f>
        <v>67177500</v>
      </c>
      <c r="Z25" s="8">
        <f>'No. policies'!Z25*'Inputs &amp; Outputs'!$B$3</f>
        <v>66592500</v>
      </c>
      <c r="AA25" s="8">
        <v>0</v>
      </c>
    </row>
    <row r="26" spans="1:27" x14ac:dyDescent="0.25">
      <c r="A26" s="1">
        <v>25</v>
      </c>
      <c r="B26" s="8">
        <f>'No. policies'!B26*'Inputs &amp; Outputs'!$B$3</f>
        <v>75000000</v>
      </c>
      <c r="C26" s="8">
        <f>'No. policies'!C26*'Inputs &amp; Outputs'!$B$3</f>
        <v>74865000</v>
      </c>
      <c r="D26" s="8">
        <f>'No. policies'!D26*'Inputs &amp; Outputs'!$B$3</f>
        <v>74715000</v>
      </c>
      <c r="E26" s="8">
        <f>'No. policies'!E26*'Inputs &amp; Outputs'!$B$3</f>
        <v>74497500</v>
      </c>
      <c r="F26" s="8">
        <f>'No. policies'!F26*'Inputs &amp; Outputs'!$B$3</f>
        <v>74340000</v>
      </c>
      <c r="G26" s="8">
        <f>'No. policies'!G26*'Inputs &amp; Outputs'!$B$3</f>
        <v>74167500</v>
      </c>
      <c r="H26" s="8">
        <f>'No. policies'!H26*'Inputs &amp; Outputs'!$B$3</f>
        <v>74002500</v>
      </c>
      <c r="I26" s="8">
        <f>'No. policies'!I26*'Inputs &amp; Outputs'!$B$3</f>
        <v>73830000</v>
      </c>
      <c r="J26" s="8">
        <f>'No. policies'!J26*'Inputs &amp; Outputs'!$B$3</f>
        <v>73605000</v>
      </c>
      <c r="K26" s="8">
        <f>'No. policies'!K26*'Inputs &amp; Outputs'!$B$3</f>
        <v>73387500</v>
      </c>
      <c r="L26" s="8">
        <f>'No. policies'!L26*'Inputs &amp; Outputs'!$B$3</f>
        <v>73080000</v>
      </c>
      <c r="M26" s="8">
        <f>'No. policies'!M26*'Inputs &amp; Outputs'!$B$3</f>
        <v>72840000</v>
      </c>
      <c r="N26" s="8">
        <f>'No. policies'!N26*'Inputs &amp; Outputs'!$B$3</f>
        <v>72465000</v>
      </c>
      <c r="O26" s="8">
        <f>'No. policies'!O26*'Inputs &amp; Outputs'!$B$3</f>
        <v>72097500</v>
      </c>
      <c r="P26" s="8">
        <f>'No. policies'!P26*'Inputs &amp; Outputs'!$B$3</f>
        <v>71745000</v>
      </c>
      <c r="Q26" s="8">
        <f>'No. policies'!Q26*'Inputs &amp; Outputs'!$B$3</f>
        <v>71295000</v>
      </c>
      <c r="R26" s="8">
        <f>'No. policies'!R26*'Inputs &amp; Outputs'!$B$3</f>
        <v>70927500</v>
      </c>
      <c r="S26" s="8">
        <f>'No. policies'!S26*'Inputs &amp; Outputs'!$B$3</f>
        <v>70492500</v>
      </c>
      <c r="T26" s="8">
        <f>'No. policies'!T26*'Inputs &amp; Outputs'!$B$3</f>
        <v>69930000</v>
      </c>
      <c r="U26" s="8">
        <f>'No. policies'!U26*'Inputs &amp; Outputs'!$B$3</f>
        <v>69442500</v>
      </c>
      <c r="V26" s="8">
        <f>'No. policies'!V26*'Inputs &amp; Outputs'!$B$3</f>
        <v>68932500</v>
      </c>
      <c r="W26" s="8">
        <f>'No. policies'!W26*'Inputs &amp; Outputs'!$B$3</f>
        <v>68377500</v>
      </c>
      <c r="X26" s="8">
        <f>'No. policies'!X26*'Inputs &amp; Outputs'!$B$3</f>
        <v>67642500</v>
      </c>
      <c r="Y26" s="8">
        <f>'No. policies'!Y26*'Inputs &amp; Outputs'!$B$3</f>
        <v>66982500</v>
      </c>
      <c r="Z26" s="8">
        <f>'No. policies'!Z26*'Inputs &amp; Outputs'!$B$3</f>
        <v>66300000</v>
      </c>
      <c r="AA26" s="8">
        <v>0</v>
      </c>
    </row>
    <row r="27" spans="1:27" x14ac:dyDescent="0.25">
      <c r="A27" s="1">
        <v>26</v>
      </c>
      <c r="B27" s="8">
        <f>'No. policies'!B27*'Inputs &amp; Outputs'!$B$3</f>
        <v>75000000</v>
      </c>
      <c r="C27" s="8">
        <f>'No. policies'!C27*'Inputs &amp; Outputs'!$B$3</f>
        <v>74895000</v>
      </c>
      <c r="D27" s="8">
        <f>'No. policies'!D27*'Inputs &amp; Outputs'!$B$3</f>
        <v>74790000</v>
      </c>
      <c r="E27" s="8">
        <f>'No. policies'!E27*'Inputs &amp; Outputs'!$B$3</f>
        <v>74632500</v>
      </c>
      <c r="F27" s="8">
        <f>'No. policies'!F27*'Inputs &amp; Outputs'!$B$3</f>
        <v>74490000</v>
      </c>
      <c r="G27" s="8">
        <f>'No. policies'!G27*'Inputs &amp; Outputs'!$B$3</f>
        <v>74302500</v>
      </c>
      <c r="H27" s="8">
        <f>'No. policies'!H27*'Inputs &amp; Outputs'!$B$3</f>
        <v>74025000</v>
      </c>
      <c r="I27" s="8">
        <f>'No. policies'!I27*'Inputs &amp; Outputs'!$B$3</f>
        <v>73762500</v>
      </c>
      <c r="J27" s="8">
        <f>'No. policies'!J27*'Inputs &amp; Outputs'!$B$3</f>
        <v>73597500</v>
      </c>
      <c r="K27" s="8">
        <f>'No. policies'!K27*'Inputs &amp; Outputs'!$B$3</f>
        <v>73342500</v>
      </c>
      <c r="L27" s="8">
        <f>'No. policies'!L27*'Inputs &amp; Outputs'!$B$3</f>
        <v>73125000</v>
      </c>
      <c r="M27" s="8">
        <f>'No. policies'!M27*'Inputs &amp; Outputs'!$B$3</f>
        <v>72855000</v>
      </c>
      <c r="N27" s="8">
        <f>'No. policies'!N27*'Inputs &amp; Outputs'!$B$3</f>
        <v>72592500</v>
      </c>
      <c r="O27" s="8">
        <f>'No. policies'!O27*'Inputs &amp; Outputs'!$B$3</f>
        <v>72232500</v>
      </c>
      <c r="P27" s="8">
        <f>'No. policies'!P27*'Inputs &amp; Outputs'!$B$3</f>
        <v>71925000</v>
      </c>
      <c r="Q27" s="8">
        <f>'No. policies'!Q27*'Inputs &amp; Outputs'!$B$3</f>
        <v>71565000</v>
      </c>
      <c r="R27" s="8">
        <f>'No. policies'!R27*'Inputs &amp; Outputs'!$B$3</f>
        <v>71152500</v>
      </c>
      <c r="S27" s="8">
        <f>'No. policies'!S27*'Inputs &amp; Outputs'!$B$3</f>
        <v>70650000</v>
      </c>
      <c r="T27" s="8">
        <f>'No. policies'!T27*'Inputs &amp; Outputs'!$B$3</f>
        <v>70177500</v>
      </c>
      <c r="U27" s="8">
        <f>'No. policies'!U27*'Inputs &amp; Outputs'!$B$3</f>
        <v>69652500</v>
      </c>
      <c r="V27" s="8">
        <f>'No. policies'!V27*'Inputs &amp; Outputs'!$B$3</f>
        <v>69105000</v>
      </c>
      <c r="W27" s="8">
        <f>'No. policies'!W27*'Inputs &amp; Outputs'!$B$3</f>
        <v>68602500</v>
      </c>
      <c r="X27" s="8">
        <f>'No. policies'!X27*'Inputs &amp; Outputs'!$B$3</f>
        <v>68002500</v>
      </c>
      <c r="Y27" s="8">
        <f>'No. policies'!Y27*'Inputs &amp; Outputs'!$B$3</f>
        <v>67342500</v>
      </c>
      <c r="Z27" s="8">
        <f>'No. policies'!Z27*'Inputs &amp; Outputs'!$B$3</f>
        <v>66540000</v>
      </c>
      <c r="AA27" s="8">
        <v>0</v>
      </c>
    </row>
    <row r="28" spans="1:27" x14ac:dyDescent="0.25">
      <c r="A28" s="1">
        <v>27</v>
      </c>
      <c r="B28" s="8">
        <f>'No. policies'!B28*'Inputs &amp; Outputs'!$B$3</f>
        <v>75000000</v>
      </c>
      <c r="C28" s="8">
        <f>'No. policies'!C28*'Inputs &amp; Outputs'!$B$3</f>
        <v>74782500</v>
      </c>
      <c r="D28" s="8">
        <f>'No. policies'!D28*'Inputs &amp; Outputs'!$B$3</f>
        <v>74587500</v>
      </c>
      <c r="E28" s="8">
        <f>'No. policies'!E28*'Inputs &amp; Outputs'!$B$3</f>
        <v>74407500</v>
      </c>
      <c r="F28" s="8">
        <f>'No. policies'!F28*'Inputs &amp; Outputs'!$B$3</f>
        <v>74190000</v>
      </c>
      <c r="G28" s="8">
        <f>'No. policies'!G28*'Inputs &amp; Outputs'!$B$3</f>
        <v>74055000</v>
      </c>
      <c r="H28" s="8">
        <f>'No. policies'!H28*'Inputs &amp; Outputs'!$B$3</f>
        <v>73860000</v>
      </c>
      <c r="I28" s="8">
        <f>'No. policies'!I28*'Inputs &amp; Outputs'!$B$3</f>
        <v>73582500</v>
      </c>
      <c r="J28" s="8">
        <f>'No. policies'!J28*'Inputs &amp; Outputs'!$B$3</f>
        <v>73335000</v>
      </c>
      <c r="K28" s="8">
        <f>'No. policies'!K28*'Inputs &amp; Outputs'!$B$3</f>
        <v>73110000</v>
      </c>
      <c r="L28" s="8">
        <f>'No. policies'!L28*'Inputs &amp; Outputs'!$B$3</f>
        <v>72847500</v>
      </c>
      <c r="M28" s="8">
        <f>'No. policies'!M28*'Inputs &amp; Outputs'!$B$3</f>
        <v>72585000</v>
      </c>
      <c r="N28" s="8">
        <f>'No. policies'!N28*'Inputs &amp; Outputs'!$B$3</f>
        <v>72285000</v>
      </c>
      <c r="O28" s="8">
        <f>'No. policies'!O28*'Inputs &amp; Outputs'!$B$3</f>
        <v>71947500</v>
      </c>
      <c r="P28" s="8">
        <f>'No. policies'!P28*'Inputs &amp; Outputs'!$B$3</f>
        <v>71520000</v>
      </c>
      <c r="Q28" s="8">
        <f>'No. policies'!Q28*'Inputs &amp; Outputs'!$B$3</f>
        <v>71197500</v>
      </c>
      <c r="R28" s="8">
        <f>'No. policies'!R28*'Inputs &amp; Outputs'!$B$3</f>
        <v>70785000</v>
      </c>
      <c r="S28" s="8">
        <f>'No. policies'!S28*'Inputs &amp; Outputs'!$B$3</f>
        <v>70305000</v>
      </c>
      <c r="T28" s="8">
        <f>'No. policies'!T28*'Inputs &amp; Outputs'!$B$3</f>
        <v>69877500</v>
      </c>
      <c r="U28" s="8">
        <f>'No. policies'!U28*'Inputs &amp; Outputs'!$B$3</f>
        <v>69337500</v>
      </c>
      <c r="V28" s="8">
        <f>'No. policies'!V28*'Inputs &amp; Outputs'!$B$3</f>
        <v>68812500</v>
      </c>
      <c r="W28" s="8">
        <f>'No. policies'!W28*'Inputs &amp; Outputs'!$B$3</f>
        <v>68182500</v>
      </c>
      <c r="X28" s="8">
        <f>'No. policies'!X28*'Inputs &amp; Outputs'!$B$3</f>
        <v>67575000</v>
      </c>
      <c r="Y28" s="8">
        <f>'No. policies'!Y28*'Inputs &amp; Outputs'!$B$3</f>
        <v>66945000</v>
      </c>
      <c r="Z28" s="8">
        <f>'No. policies'!Z28*'Inputs &amp; Outputs'!$B$3</f>
        <v>66195000</v>
      </c>
      <c r="AA28" s="8">
        <v>0</v>
      </c>
    </row>
    <row r="29" spans="1:27" x14ac:dyDescent="0.25">
      <c r="A29" s="1">
        <v>28</v>
      </c>
      <c r="B29" s="8">
        <f>'No. policies'!B29*'Inputs &amp; Outputs'!$B$3</f>
        <v>75000000</v>
      </c>
      <c r="C29" s="8">
        <f>'No. policies'!C29*'Inputs &amp; Outputs'!$B$3</f>
        <v>74842500</v>
      </c>
      <c r="D29" s="8">
        <f>'No. policies'!D29*'Inputs &amp; Outputs'!$B$3</f>
        <v>74715000</v>
      </c>
      <c r="E29" s="8">
        <f>'No. policies'!E29*'Inputs &amp; Outputs'!$B$3</f>
        <v>74610000</v>
      </c>
      <c r="F29" s="8">
        <f>'No. policies'!F29*'Inputs &amp; Outputs'!$B$3</f>
        <v>74497500</v>
      </c>
      <c r="G29" s="8">
        <f>'No. policies'!G29*'Inputs &amp; Outputs'!$B$3</f>
        <v>74287500</v>
      </c>
      <c r="H29" s="8">
        <f>'No. policies'!H29*'Inputs &amp; Outputs'!$B$3</f>
        <v>74077500</v>
      </c>
      <c r="I29" s="8">
        <f>'No. policies'!I29*'Inputs &amp; Outputs'!$B$3</f>
        <v>73860000</v>
      </c>
      <c r="J29" s="8">
        <f>'No. policies'!J29*'Inputs &amp; Outputs'!$B$3</f>
        <v>73582500</v>
      </c>
      <c r="K29" s="8">
        <f>'No. policies'!K29*'Inputs &amp; Outputs'!$B$3</f>
        <v>73282500</v>
      </c>
      <c r="L29" s="8">
        <f>'No. policies'!L29*'Inputs &amp; Outputs'!$B$3</f>
        <v>73080000</v>
      </c>
      <c r="M29" s="8">
        <f>'No. policies'!M29*'Inputs &amp; Outputs'!$B$3</f>
        <v>72862500</v>
      </c>
      <c r="N29" s="8">
        <f>'No. policies'!N29*'Inputs &amp; Outputs'!$B$3</f>
        <v>72607500</v>
      </c>
      <c r="O29" s="8">
        <f>'No. policies'!O29*'Inputs &amp; Outputs'!$B$3</f>
        <v>72262500</v>
      </c>
      <c r="P29" s="8">
        <f>'No. policies'!P29*'Inputs &amp; Outputs'!$B$3</f>
        <v>71940000</v>
      </c>
      <c r="Q29" s="8">
        <f>'No. policies'!Q29*'Inputs &amp; Outputs'!$B$3</f>
        <v>71625000</v>
      </c>
      <c r="R29" s="8">
        <f>'No. policies'!R29*'Inputs &amp; Outputs'!$B$3</f>
        <v>71227500</v>
      </c>
      <c r="S29" s="8">
        <f>'No. policies'!S29*'Inputs &amp; Outputs'!$B$3</f>
        <v>70860000</v>
      </c>
      <c r="T29" s="8">
        <f>'No. policies'!T29*'Inputs &amp; Outputs'!$B$3</f>
        <v>70327500</v>
      </c>
      <c r="U29" s="8">
        <f>'No. policies'!U29*'Inputs &amp; Outputs'!$B$3</f>
        <v>69915000</v>
      </c>
      <c r="V29" s="8">
        <f>'No. policies'!V29*'Inputs &amp; Outputs'!$B$3</f>
        <v>69345000</v>
      </c>
      <c r="W29" s="8">
        <f>'No. policies'!W29*'Inputs &amp; Outputs'!$B$3</f>
        <v>68775000</v>
      </c>
      <c r="X29" s="8">
        <f>'No. policies'!X29*'Inputs &amp; Outputs'!$B$3</f>
        <v>68265000</v>
      </c>
      <c r="Y29" s="8">
        <f>'No. policies'!Y29*'Inputs &amp; Outputs'!$B$3</f>
        <v>67627500</v>
      </c>
      <c r="Z29" s="8">
        <f>'No. policies'!Z29*'Inputs &amp; Outputs'!$B$3</f>
        <v>67050000</v>
      </c>
      <c r="AA29" s="8">
        <v>0</v>
      </c>
    </row>
    <row r="30" spans="1:27" x14ac:dyDescent="0.25">
      <c r="A30" s="1">
        <v>29</v>
      </c>
      <c r="B30" s="8">
        <f>'No. policies'!B30*'Inputs &amp; Outputs'!$B$3</f>
        <v>75000000</v>
      </c>
      <c r="C30" s="8">
        <f>'No. policies'!C30*'Inputs &amp; Outputs'!$B$3</f>
        <v>74865000</v>
      </c>
      <c r="D30" s="8">
        <f>'No. policies'!D30*'Inputs &amp; Outputs'!$B$3</f>
        <v>74752500</v>
      </c>
      <c r="E30" s="8">
        <f>'No. policies'!E30*'Inputs &amp; Outputs'!$B$3</f>
        <v>74602500</v>
      </c>
      <c r="F30" s="8">
        <f>'No. policies'!F30*'Inputs &amp; Outputs'!$B$3</f>
        <v>74445000</v>
      </c>
      <c r="G30" s="8">
        <f>'No. policies'!G30*'Inputs &amp; Outputs'!$B$3</f>
        <v>74220000</v>
      </c>
      <c r="H30" s="8">
        <f>'No. policies'!H30*'Inputs &amp; Outputs'!$B$3</f>
        <v>74070000</v>
      </c>
      <c r="I30" s="8">
        <f>'No. policies'!I30*'Inputs &amp; Outputs'!$B$3</f>
        <v>73837500</v>
      </c>
      <c r="J30" s="8">
        <f>'No. policies'!J30*'Inputs &amp; Outputs'!$B$3</f>
        <v>73695000</v>
      </c>
      <c r="K30" s="8">
        <f>'No. policies'!K30*'Inputs &amp; Outputs'!$B$3</f>
        <v>73447500</v>
      </c>
      <c r="L30" s="8">
        <f>'No. policies'!L30*'Inputs &amp; Outputs'!$B$3</f>
        <v>73185000</v>
      </c>
      <c r="M30" s="8">
        <f>'No. policies'!M30*'Inputs &amp; Outputs'!$B$3</f>
        <v>72915000</v>
      </c>
      <c r="N30" s="8">
        <f>'No. policies'!N30*'Inputs &amp; Outputs'!$B$3</f>
        <v>72615000</v>
      </c>
      <c r="O30" s="8">
        <f>'No. policies'!O30*'Inputs &amp; Outputs'!$B$3</f>
        <v>72270000</v>
      </c>
      <c r="P30" s="8">
        <f>'No. policies'!P30*'Inputs &amp; Outputs'!$B$3</f>
        <v>72000000</v>
      </c>
      <c r="Q30" s="8">
        <f>'No. policies'!Q30*'Inputs &amp; Outputs'!$B$3</f>
        <v>71602500</v>
      </c>
      <c r="R30" s="8">
        <f>'No. policies'!R30*'Inputs &amp; Outputs'!$B$3</f>
        <v>71197500</v>
      </c>
      <c r="S30" s="8">
        <f>'No. policies'!S30*'Inputs &amp; Outputs'!$B$3</f>
        <v>70777500</v>
      </c>
      <c r="T30" s="8">
        <f>'No. policies'!T30*'Inputs &amp; Outputs'!$B$3</f>
        <v>70282500</v>
      </c>
      <c r="U30" s="8">
        <f>'No. policies'!U30*'Inputs &amp; Outputs'!$B$3</f>
        <v>69892500</v>
      </c>
      <c r="V30" s="8">
        <f>'No. policies'!V30*'Inputs &amp; Outputs'!$B$3</f>
        <v>69457500</v>
      </c>
      <c r="W30" s="8">
        <f>'No. policies'!W30*'Inputs &amp; Outputs'!$B$3</f>
        <v>68910000</v>
      </c>
      <c r="X30" s="8">
        <f>'No. policies'!X30*'Inputs &amp; Outputs'!$B$3</f>
        <v>68370000</v>
      </c>
      <c r="Y30" s="8">
        <f>'No. policies'!Y30*'Inputs &amp; Outputs'!$B$3</f>
        <v>67732500</v>
      </c>
      <c r="Z30" s="8">
        <f>'No. policies'!Z30*'Inputs &amp; Outputs'!$B$3</f>
        <v>66937500</v>
      </c>
      <c r="AA30" s="8">
        <v>0</v>
      </c>
    </row>
    <row r="31" spans="1:27" x14ac:dyDescent="0.25">
      <c r="A31" s="1">
        <v>30</v>
      </c>
      <c r="B31" s="8">
        <f>'No. policies'!B31*'Inputs &amp; Outputs'!$B$3</f>
        <v>75000000</v>
      </c>
      <c r="C31" s="8">
        <f>'No. policies'!C31*'Inputs &amp; Outputs'!$B$3</f>
        <v>74857500</v>
      </c>
      <c r="D31" s="8">
        <f>'No. policies'!D31*'Inputs &amp; Outputs'!$B$3</f>
        <v>74715000</v>
      </c>
      <c r="E31" s="8">
        <f>'No. policies'!E31*'Inputs &amp; Outputs'!$B$3</f>
        <v>74580000</v>
      </c>
      <c r="F31" s="8">
        <f>'No. policies'!F31*'Inputs &amp; Outputs'!$B$3</f>
        <v>74340000</v>
      </c>
      <c r="G31" s="8">
        <f>'No. policies'!G31*'Inputs &amp; Outputs'!$B$3</f>
        <v>74115000</v>
      </c>
      <c r="H31" s="8">
        <f>'No. policies'!H31*'Inputs &amp; Outputs'!$B$3</f>
        <v>73920000</v>
      </c>
      <c r="I31" s="8">
        <f>'No. policies'!I31*'Inputs &amp; Outputs'!$B$3</f>
        <v>73762500</v>
      </c>
      <c r="J31" s="8">
        <f>'No. policies'!J31*'Inputs &amp; Outputs'!$B$3</f>
        <v>73522500</v>
      </c>
      <c r="K31" s="8">
        <f>'No. policies'!K31*'Inputs &amp; Outputs'!$B$3</f>
        <v>73290000</v>
      </c>
      <c r="L31" s="8">
        <f>'No. policies'!L31*'Inputs &amp; Outputs'!$B$3</f>
        <v>72975000</v>
      </c>
      <c r="M31" s="8">
        <f>'No. policies'!M31*'Inputs &amp; Outputs'!$B$3</f>
        <v>72675000</v>
      </c>
      <c r="N31" s="8">
        <f>'No. policies'!N31*'Inputs &amp; Outputs'!$B$3</f>
        <v>72397500</v>
      </c>
      <c r="O31" s="8">
        <f>'No. policies'!O31*'Inputs &amp; Outputs'!$B$3</f>
        <v>72007500</v>
      </c>
      <c r="P31" s="8">
        <f>'No. policies'!P31*'Inputs &amp; Outputs'!$B$3</f>
        <v>71662500</v>
      </c>
      <c r="Q31" s="8">
        <f>'No. policies'!Q31*'Inputs &amp; Outputs'!$B$3</f>
        <v>71310000</v>
      </c>
      <c r="R31" s="8">
        <f>'No. policies'!R31*'Inputs &amp; Outputs'!$B$3</f>
        <v>70905000</v>
      </c>
      <c r="S31" s="8">
        <f>'No. policies'!S31*'Inputs &amp; Outputs'!$B$3</f>
        <v>70492500</v>
      </c>
      <c r="T31" s="8">
        <f>'No. policies'!T31*'Inputs &amp; Outputs'!$B$3</f>
        <v>69997500</v>
      </c>
      <c r="U31" s="8">
        <f>'No. policies'!U31*'Inputs &amp; Outputs'!$B$3</f>
        <v>69427500</v>
      </c>
      <c r="V31" s="8">
        <f>'No. policies'!V31*'Inputs &amp; Outputs'!$B$3</f>
        <v>68880000</v>
      </c>
      <c r="W31" s="8">
        <f>'No. policies'!W31*'Inputs &amp; Outputs'!$B$3</f>
        <v>68392500</v>
      </c>
      <c r="X31" s="8">
        <f>'No. policies'!X31*'Inputs &amp; Outputs'!$B$3</f>
        <v>67845000</v>
      </c>
      <c r="Y31" s="8">
        <f>'No. policies'!Y31*'Inputs &amp; Outputs'!$B$3</f>
        <v>67065000</v>
      </c>
      <c r="Z31" s="8">
        <f>'No. policies'!Z31*'Inputs &amp; Outputs'!$B$3</f>
        <v>66382500</v>
      </c>
      <c r="AA31" s="8">
        <v>0</v>
      </c>
    </row>
    <row r="32" spans="1:27" x14ac:dyDescent="0.25">
      <c r="A32" s="1">
        <v>31</v>
      </c>
      <c r="B32" s="8">
        <f>'No. policies'!B32*'Inputs &amp; Outputs'!$B$3</f>
        <v>75000000</v>
      </c>
      <c r="C32" s="8">
        <f>'No. policies'!C32*'Inputs &amp; Outputs'!$B$3</f>
        <v>74895000</v>
      </c>
      <c r="D32" s="8">
        <f>'No. policies'!D32*'Inputs &amp; Outputs'!$B$3</f>
        <v>74715000</v>
      </c>
      <c r="E32" s="8">
        <f>'No. policies'!E32*'Inputs &amp; Outputs'!$B$3</f>
        <v>74595000</v>
      </c>
      <c r="F32" s="8">
        <f>'No. policies'!F32*'Inputs &amp; Outputs'!$B$3</f>
        <v>74377500</v>
      </c>
      <c r="G32" s="8">
        <f>'No. policies'!G32*'Inputs &amp; Outputs'!$B$3</f>
        <v>74205000</v>
      </c>
      <c r="H32" s="8">
        <f>'No. policies'!H32*'Inputs &amp; Outputs'!$B$3</f>
        <v>74032500</v>
      </c>
      <c r="I32" s="8">
        <f>'No. policies'!I32*'Inputs &amp; Outputs'!$B$3</f>
        <v>73800000</v>
      </c>
      <c r="J32" s="8">
        <f>'No. policies'!J32*'Inputs &amp; Outputs'!$B$3</f>
        <v>73575000</v>
      </c>
      <c r="K32" s="8">
        <f>'No. policies'!K32*'Inputs &amp; Outputs'!$B$3</f>
        <v>73312500</v>
      </c>
      <c r="L32" s="8">
        <f>'No. policies'!L32*'Inputs &amp; Outputs'!$B$3</f>
        <v>72982500</v>
      </c>
      <c r="M32" s="8">
        <f>'No. policies'!M32*'Inputs &amp; Outputs'!$B$3</f>
        <v>72757500</v>
      </c>
      <c r="N32" s="8">
        <f>'No. policies'!N32*'Inputs &amp; Outputs'!$B$3</f>
        <v>72457500</v>
      </c>
      <c r="O32" s="8">
        <f>'No. policies'!O32*'Inputs &amp; Outputs'!$B$3</f>
        <v>72165000</v>
      </c>
      <c r="P32" s="8">
        <f>'No. policies'!P32*'Inputs &amp; Outputs'!$B$3</f>
        <v>71827500</v>
      </c>
      <c r="Q32" s="8">
        <f>'No. policies'!Q32*'Inputs &amp; Outputs'!$B$3</f>
        <v>71475000</v>
      </c>
      <c r="R32" s="8">
        <f>'No. policies'!R32*'Inputs &amp; Outputs'!$B$3</f>
        <v>71115000</v>
      </c>
      <c r="S32" s="8">
        <f>'No. policies'!S32*'Inputs &amp; Outputs'!$B$3</f>
        <v>70687500</v>
      </c>
      <c r="T32" s="8">
        <f>'No. policies'!T32*'Inputs &amp; Outputs'!$B$3</f>
        <v>70215000</v>
      </c>
      <c r="U32" s="8">
        <f>'No. policies'!U32*'Inputs &amp; Outputs'!$B$3</f>
        <v>69757500</v>
      </c>
      <c r="V32" s="8">
        <f>'No. policies'!V32*'Inputs &amp; Outputs'!$B$3</f>
        <v>69202500</v>
      </c>
      <c r="W32" s="8">
        <f>'No. policies'!W32*'Inputs &amp; Outputs'!$B$3</f>
        <v>68565000</v>
      </c>
      <c r="X32" s="8">
        <f>'No. policies'!X32*'Inputs &amp; Outputs'!$B$3</f>
        <v>67950000</v>
      </c>
      <c r="Y32" s="8">
        <f>'No. policies'!Y32*'Inputs &amp; Outputs'!$B$3</f>
        <v>67275000</v>
      </c>
      <c r="Z32" s="8">
        <f>'No. policies'!Z32*'Inputs &amp; Outputs'!$B$3</f>
        <v>66720000</v>
      </c>
      <c r="AA32" s="8">
        <v>0</v>
      </c>
    </row>
    <row r="33" spans="1:27" x14ac:dyDescent="0.25">
      <c r="A33" s="1">
        <v>32</v>
      </c>
      <c r="B33" s="8">
        <f>'No. policies'!B33*'Inputs &amp; Outputs'!$B$3</f>
        <v>75000000</v>
      </c>
      <c r="C33" s="8">
        <f>'No. policies'!C33*'Inputs &amp; Outputs'!$B$3</f>
        <v>74902500</v>
      </c>
      <c r="D33" s="8">
        <f>'No. policies'!D33*'Inputs &amp; Outputs'!$B$3</f>
        <v>74820000</v>
      </c>
      <c r="E33" s="8">
        <f>'No. policies'!E33*'Inputs &amp; Outputs'!$B$3</f>
        <v>74730000</v>
      </c>
      <c r="F33" s="8">
        <f>'No. policies'!F33*'Inputs &amp; Outputs'!$B$3</f>
        <v>74565000</v>
      </c>
      <c r="G33" s="8">
        <f>'No. policies'!G33*'Inputs &amp; Outputs'!$B$3</f>
        <v>74422500</v>
      </c>
      <c r="H33" s="8">
        <f>'No. policies'!H33*'Inputs &amp; Outputs'!$B$3</f>
        <v>74190000</v>
      </c>
      <c r="I33" s="8">
        <f>'No. policies'!I33*'Inputs &amp; Outputs'!$B$3</f>
        <v>73980000</v>
      </c>
      <c r="J33" s="8">
        <f>'No. policies'!J33*'Inputs &amp; Outputs'!$B$3</f>
        <v>73732500</v>
      </c>
      <c r="K33" s="8">
        <f>'No. policies'!K33*'Inputs &amp; Outputs'!$B$3</f>
        <v>73455000</v>
      </c>
      <c r="L33" s="8">
        <f>'No. policies'!L33*'Inputs &amp; Outputs'!$B$3</f>
        <v>73170000</v>
      </c>
      <c r="M33" s="8">
        <f>'No. policies'!M33*'Inputs &amp; Outputs'!$B$3</f>
        <v>72847500</v>
      </c>
      <c r="N33" s="8">
        <f>'No. policies'!N33*'Inputs &amp; Outputs'!$B$3</f>
        <v>72562500</v>
      </c>
      <c r="O33" s="8">
        <f>'No. policies'!O33*'Inputs &amp; Outputs'!$B$3</f>
        <v>72217500</v>
      </c>
      <c r="P33" s="8">
        <f>'No. policies'!P33*'Inputs &amp; Outputs'!$B$3</f>
        <v>71865000</v>
      </c>
      <c r="Q33" s="8">
        <f>'No. policies'!Q33*'Inputs &amp; Outputs'!$B$3</f>
        <v>71505000</v>
      </c>
      <c r="R33" s="8">
        <f>'No. policies'!R33*'Inputs &amp; Outputs'!$B$3</f>
        <v>71070000</v>
      </c>
      <c r="S33" s="8">
        <f>'No. policies'!S33*'Inputs &amp; Outputs'!$B$3</f>
        <v>70687500</v>
      </c>
      <c r="T33" s="8">
        <f>'No. policies'!T33*'Inputs &amp; Outputs'!$B$3</f>
        <v>70207500</v>
      </c>
      <c r="U33" s="8">
        <f>'No. policies'!U33*'Inputs &amp; Outputs'!$B$3</f>
        <v>69562500</v>
      </c>
      <c r="V33" s="8">
        <f>'No. policies'!V33*'Inputs &amp; Outputs'!$B$3</f>
        <v>69097500</v>
      </c>
      <c r="W33" s="8">
        <f>'No. policies'!W33*'Inputs &amp; Outputs'!$B$3</f>
        <v>68475000</v>
      </c>
      <c r="X33" s="8">
        <f>'No. policies'!X33*'Inputs &amp; Outputs'!$B$3</f>
        <v>67837500</v>
      </c>
      <c r="Y33" s="8">
        <f>'No. policies'!Y33*'Inputs &amp; Outputs'!$B$3</f>
        <v>67170000</v>
      </c>
      <c r="Z33" s="8">
        <f>'No. policies'!Z33*'Inputs &amp; Outputs'!$B$3</f>
        <v>66405000</v>
      </c>
      <c r="AA33" s="8">
        <v>0</v>
      </c>
    </row>
    <row r="34" spans="1:27" x14ac:dyDescent="0.25">
      <c r="A34" s="1">
        <v>33</v>
      </c>
      <c r="B34" s="8">
        <f>'No. policies'!B34*'Inputs &amp; Outputs'!$B$3</f>
        <v>75000000</v>
      </c>
      <c r="C34" s="8">
        <f>'No. policies'!C34*'Inputs &amp; Outputs'!$B$3</f>
        <v>74835000</v>
      </c>
      <c r="D34" s="8">
        <f>'No. policies'!D34*'Inputs &amp; Outputs'!$B$3</f>
        <v>74700000</v>
      </c>
      <c r="E34" s="8">
        <f>'No. policies'!E34*'Inputs &amp; Outputs'!$B$3</f>
        <v>74490000</v>
      </c>
      <c r="F34" s="8">
        <f>'No. policies'!F34*'Inputs &amp; Outputs'!$B$3</f>
        <v>74302500</v>
      </c>
      <c r="G34" s="8">
        <f>'No. policies'!G34*'Inputs &amp; Outputs'!$B$3</f>
        <v>74107500</v>
      </c>
      <c r="H34" s="8">
        <f>'No. policies'!H34*'Inputs &amp; Outputs'!$B$3</f>
        <v>73897500</v>
      </c>
      <c r="I34" s="8">
        <f>'No. policies'!I34*'Inputs &amp; Outputs'!$B$3</f>
        <v>73650000</v>
      </c>
      <c r="J34" s="8">
        <f>'No. policies'!J34*'Inputs &amp; Outputs'!$B$3</f>
        <v>73387500</v>
      </c>
      <c r="K34" s="8">
        <f>'No. policies'!K34*'Inputs &amp; Outputs'!$B$3</f>
        <v>73110000</v>
      </c>
      <c r="L34" s="8">
        <f>'No. policies'!L34*'Inputs &amp; Outputs'!$B$3</f>
        <v>72870000</v>
      </c>
      <c r="M34" s="8">
        <f>'No. policies'!M34*'Inputs &amp; Outputs'!$B$3</f>
        <v>72547500</v>
      </c>
      <c r="N34" s="8">
        <f>'No. policies'!N34*'Inputs &amp; Outputs'!$B$3</f>
        <v>72262500</v>
      </c>
      <c r="O34" s="8">
        <f>'No. policies'!O34*'Inputs &amp; Outputs'!$B$3</f>
        <v>71962500</v>
      </c>
      <c r="P34" s="8">
        <f>'No. policies'!P34*'Inputs &amp; Outputs'!$B$3</f>
        <v>71572500</v>
      </c>
      <c r="Q34" s="8">
        <f>'No. policies'!Q34*'Inputs &amp; Outputs'!$B$3</f>
        <v>71265000</v>
      </c>
      <c r="R34" s="8">
        <f>'No. policies'!R34*'Inputs &amp; Outputs'!$B$3</f>
        <v>70815000</v>
      </c>
      <c r="S34" s="8">
        <f>'No. policies'!S34*'Inputs &amp; Outputs'!$B$3</f>
        <v>70485000</v>
      </c>
      <c r="T34" s="8">
        <f>'No. policies'!T34*'Inputs &amp; Outputs'!$B$3</f>
        <v>69975000</v>
      </c>
      <c r="U34" s="8">
        <f>'No. policies'!U34*'Inputs &amp; Outputs'!$B$3</f>
        <v>69457500</v>
      </c>
      <c r="V34" s="8">
        <f>'No. policies'!V34*'Inputs &amp; Outputs'!$B$3</f>
        <v>68910000</v>
      </c>
      <c r="W34" s="8">
        <f>'No. policies'!W34*'Inputs &amp; Outputs'!$B$3</f>
        <v>68280000</v>
      </c>
      <c r="X34" s="8">
        <f>'No. policies'!X34*'Inputs &amp; Outputs'!$B$3</f>
        <v>67710000</v>
      </c>
      <c r="Y34" s="8">
        <f>'No. policies'!Y34*'Inputs &amp; Outputs'!$B$3</f>
        <v>67065000</v>
      </c>
      <c r="Z34" s="8">
        <f>'No. policies'!Z34*'Inputs &amp; Outputs'!$B$3</f>
        <v>66382500</v>
      </c>
      <c r="AA34" s="8">
        <v>0</v>
      </c>
    </row>
    <row r="35" spans="1:27" x14ac:dyDescent="0.25">
      <c r="A35" s="1">
        <v>34</v>
      </c>
      <c r="B35" s="8">
        <f>'No. policies'!B35*'Inputs &amp; Outputs'!$B$3</f>
        <v>75000000</v>
      </c>
      <c r="C35" s="8">
        <f>'No. policies'!C35*'Inputs &amp; Outputs'!$B$3</f>
        <v>74820000</v>
      </c>
      <c r="D35" s="8">
        <f>'No. policies'!D35*'Inputs &amp; Outputs'!$B$3</f>
        <v>74632500</v>
      </c>
      <c r="E35" s="8">
        <f>'No. policies'!E35*'Inputs &amp; Outputs'!$B$3</f>
        <v>74505000</v>
      </c>
      <c r="F35" s="8">
        <f>'No. policies'!F35*'Inputs &amp; Outputs'!$B$3</f>
        <v>74392500</v>
      </c>
      <c r="G35" s="8">
        <f>'No. policies'!G35*'Inputs &amp; Outputs'!$B$3</f>
        <v>74197500</v>
      </c>
      <c r="H35" s="8">
        <f>'No. policies'!H35*'Inputs &amp; Outputs'!$B$3</f>
        <v>74002500</v>
      </c>
      <c r="I35" s="8">
        <f>'No. policies'!I35*'Inputs &amp; Outputs'!$B$3</f>
        <v>73777500</v>
      </c>
      <c r="J35" s="8">
        <f>'No. policies'!J35*'Inputs &amp; Outputs'!$B$3</f>
        <v>73575000</v>
      </c>
      <c r="K35" s="8">
        <f>'No. policies'!K35*'Inputs &amp; Outputs'!$B$3</f>
        <v>73357500</v>
      </c>
      <c r="L35" s="8">
        <f>'No. policies'!L35*'Inputs &amp; Outputs'!$B$3</f>
        <v>73065000</v>
      </c>
      <c r="M35" s="8">
        <f>'No. policies'!M35*'Inputs &amp; Outputs'!$B$3</f>
        <v>72742500</v>
      </c>
      <c r="N35" s="8">
        <f>'No. policies'!N35*'Inputs &amp; Outputs'!$B$3</f>
        <v>72405000</v>
      </c>
      <c r="O35" s="8">
        <f>'No. policies'!O35*'Inputs &amp; Outputs'!$B$3</f>
        <v>72142500</v>
      </c>
      <c r="P35" s="8">
        <f>'No. policies'!P35*'Inputs &amp; Outputs'!$B$3</f>
        <v>71820000</v>
      </c>
      <c r="Q35" s="8">
        <f>'No. policies'!Q35*'Inputs &amp; Outputs'!$B$3</f>
        <v>71437500</v>
      </c>
      <c r="R35" s="8">
        <f>'No. policies'!R35*'Inputs &amp; Outputs'!$B$3</f>
        <v>71167500</v>
      </c>
      <c r="S35" s="8">
        <f>'No. policies'!S35*'Inputs &amp; Outputs'!$B$3</f>
        <v>70740000</v>
      </c>
      <c r="T35" s="8">
        <f>'No. policies'!T35*'Inputs &amp; Outputs'!$B$3</f>
        <v>70267500</v>
      </c>
      <c r="U35" s="8">
        <f>'No. policies'!U35*'Inputs &amp; Outputs'!$B$3</f>
        <v>69847500</v>
      </c>
      <c r="V35" s="8">
        <f>'No. policies'!V35*'Inputs &amp; Outputs'!$B$3</f>
        <v>69322500</v>
      </c>
      <c r="W35" s="8">
        <f>'No. policies'!W35*'Inputs &amp; Outputs'!$B$3</f>
        <v>68662500</v>
      </c>
      <c r="X35" s="8">
        <f>'No. policies'!X35*'Inputs &amp; Outputs'!$B$3</f>
        <v>68002500</v>
      </c>
      <c r="Y35" s="8">
        <f>'No. policies'!Y35*'Inputs &amp; Outputs'!$B$3</f>
        <v>67305000</v>
      </c>
      <c r="Z35" s="8">
        <f>'No. policies'!Z35*'Inputs &amp; Outputs'!$B$3</f>
        <v>66562500</v>
      </c>
      <c r="AA35" s="8">
        <v>0</v>
      </c>
    </row>
    <row r="36" spans="1:27" x14ac:dyDescent="0.25">
      <c r="A36" s="1">
        <v>35</v>
      </c>
      <c r="B36" s="8">
        <f>'No. policies'!B36*'Inputs &amp; Outputs'!$B$3</f>
        <v>75000000</v>
      </c>
      <c r="C36" s="8">
        <f>'No. policies'!C36*'Inputs &amp; Outputs'!$B$3</f>
        <v>74827500</v>
      </c>
      <c r="D36" s="8">
        <f>'No. policies'!D36*'Inputs &amp; Outputs'!$B$3</f>
        <v>74655000</v>
      </c>
      <c r="E36" s="8">
        <f>'No. policies'!E36*'Inputs &amp; Outputs'!$B$3</f>
        <v>74445000</v>
      </c>
      <c r="F36" s="8">
        <f>'No. policies'!F36*'Inputs &amp; Outputs'!$B$3</f>
        <v>74265000</v>
      </c>
      <c r="G36" s="8">
        <f>'No. policies'!G36*'Inputs &amp; Outputs'!$B$3</f>
        <v>74152500</v>
      </c>
      <c r="H36" s="8">
        <f>'No. policies'!H36*'Inputs &amp; Outputs'!$B$3</f>
        <v>74010000</v>
      </c>
      <c r="I36" s="8">
        <f>'No. policies'!I36*'Inputs &amp; Outputs'!$B$3</f>
        <v>73800000</v>
      </c>
      <c r="J36" s="8">
        <f>'No. policies'!J36*'Inputs &amp; Outputs'!$B$3</f>
        <v>73650000</v>
      </c>
      <c r="K36" s="8">
        <f>'No. policies'!K36*'Inputs &amp; Outputs'!$B$3</f>
        <v>73462500</v>
      </c>
      <c r="L36" s="8">
        <f>'No. policies'!L36*'Inputs &amp; Outputs'!$B$3</f>
        <v>73222500</v>
      </c>
      <c r="M36" s="8">
        <f>'No. policies'!M36*'Inputs &amp; Outputs'!$B$3</f>
        <v>72900000</v>
      </c>
      <c r="N36" s="8">
        <f>'No. policies'!N36*'Inputs &amp; Outputs'!$B$3</f>
        <v>72622500</v>
      </c>
      <c r="O36" s="8">
        <f>'No. policies'!O36*'Inputs &amp; Outputs'!$B$3</f>
        <v>72390000</v>
      </c>
      <c r="P36" s="8">
        <f>'No. policies'!P36*'Inputs &amp; Outputs'!$B$3</f>
        <v>72000000</v>
      </c>
      <c r="Q36" s="8">
        <f>'No. policies'!Q36*'Inputs &amp; Outputs'!$B$3</f>
        <v>71790000</v>
      </c>
      <c r="R36" s="8">
        <f>'No. policies'!R36*'Inputs &amp; Outputs'!$B$3</f>
        <v>71362500</v>
      </c>
      <c r="S36" s="8">
        <f>'No. policies'!S36*'Inputs &amp; Outputs'!$B$3</f>
        <v>71002500</v>
      </c>
      <c r="T36" s="8">
        <f>'No. policies'!T36*'Inputs &amp; Outputs'!$B$3</f>
        <v>70500000</v>
      </c>
      <c r="U36" s="8">
        <f>'No. policies'!U36*'Inputs &amp; Outputs'!$B$3</f>
        <v>70020000</v>
      </c>
      <c r="V36" s="8">
        <f>'No. policies'!V36*'Inputs &amp; Outputs'!$B$3</f>
        <v>69555000</v>
      </c>
      <c r="W36" s="8">
        <f>'No. policies'!W36*'Inputs &amp; Outputs'!$B$3</f>
        <v>68850000</v>
      </c>
      <c r="X36" s="8">
        <f>'No. policies'!X36*'Inputs &amp; Outputs'!$B$3</f>
        <v>68287500</v>
      </c>
      <c r="Y36" s="8">
        <f>'No. policies'!Y36*'Inputs &amp; Outputs'!$B$3</f>
        <v>67695000</v>
      </c>
      <c r="Z36" s="8">
        <f>'No. policies'!Z36*'Inputs &amp; Outputs'!$B$3</f>
        <v>67012500</v>
      </c>
      <c r="AA36" s="8">
        <v>0</v>
      </c>
    </row>
    <row r="37" spans="1:27" x14ac:dyDescent="0.25">
      <c r="A37" s="1">
        <v>36</v>
      </c>
      <c r="B37" s="8">
        <f>'No. policies'!B37*'Inputs &amp; Outputs'!$B$3</f>
        <v>75000000</v>
      </c>
      <c r="C37" s="8">
        <f>'No. policies'!C37*'Inputs &amp; Outputs'!$B$3</f>
        <v>74880000</v>
      </c>
      <c r="D37" s="8">
        <f>'No. policies'!D37*'Inputs &amp; Outputs'!$B$3</f>
        <v>74782500</v>
      </c>
      <c r="E37" s="8">
        <f>'No. policies'!E37*'Inputs &amp; Outputs'!$B$3</f>
        <v>74640000</v>
      </c>
      <c r="F37" s="8">
        <f>'No. policies'!F37*'Inputs &amp; Outputs'!$B$3</f>
        <v>74437500</v>
      </c>
      <c r="G37" s="8">
        <f>'No. policies'!G37*'Inputs &amp; Outputs'!$B$3</f>
        <v>74227500</v>
      </c>
      <c r="H37" s="8">
        <f>'No. policies'!H37*'Inputs &amp; Outputs'!$B$3</f>
        <v>74092500</v>
      </c>
      <c r="I37" s="8">
        <f>'No. policies'!I37*'Inputs &amp; Outputs'!$B$3</f>
        <v>73845000</v>
      </c>
      <c r="J37" s="8">
        <f>'No. policies'!J37*'Inputs &amp; Outputs'!$B$3</f>
        <v>73590000</v>
      </c>
      <c r="K37" s="8">
        <f>'No. policies'!K37*'Inputs &amp; Outputs'!$B$3</f>
        <v>73395000</v>
      </c>
      <c r="L37" s="8">
        <f>'No. policies'!L37*'Inputs &amp; Outputs'!$B$3</f>
        <v>73072500</v>
      </c>
      <c r="M37" s="8">
        <f>'No. policies'!M37*'Inputs &amp; Outputs'!$B$3</f>
        <v>72817500</v>
      </c>
      <c r="N37" s="8">
        <f>'No. policies'!N37*'Inputs &amp; Outputs'!$B$3</f>
        <v>72472500</v>
      </c>
      <c r="O37" s="8">
        <f>'No. policies'!O37*'Inputs &amp; Outputs'!$B$3</f>
        <v>72075000</v>
      </c>
      <c r="P37" s="8">
        <f>'No. policies'!P37*'Inputs &amp; Outputs'!$B$3</f>
        <v>71752500</v>
      </c>
      <c r="Q37" s="8">
        <f>'No. policies'!Q37*'Inputs &amp; Outputs'!$B$3</f>
        <v>71392500</v>
      </c>
      <c r="R37" s="8">
        <f>'No. policies'!R37*'Inputs &amp; Outputs'!$B$3</f>
        <v>70912500</v>
      </c>
      <c r="S37" s="8">
        <f>'No. policies'!S37*'Inputs &amp; Outputs'!$B$3</f>
        <v>70462500</v>
      </c>
      <c r="T37" s="8">
        <f>'No. policies'!T37*'Inputs &amp; Outputs'!$B$3</f>
        <v>70072500</v>
      </c>
      <c r="U37" s="8">
        <f>'No. policies'!U37*'Inputs &amp; Outputs'!$B$3</f>
        <v>69562500</v>
      </c>
      <c r="V37" s="8">
        <f>'No. policies'!V37*'Inputs &amp; Outputs'!$B$3</f>
        <v>69015000</v>
      </c>
      <c r="W37" s="8">
        <f>'No. policies'!W37*'Inputs &amp; Outputs'!$B$3</f>
        <v>68512500</v>
      </c>
      <c r="X37" s="8">
        <f>'No. policies'!X37*'Inputs &amp; Outputs'!$B$3</f>
        <v>67882500</v>
      </c>
      <c r="Y37" s="8">
        <f>'No. policies'!Y37*'Inputs &amp; Outputs'!$B$3</f>
        <v>67350000</v>
      </c>
      <c r="Z37" s="8">
        <f>'No. policies'!Z37*'Inputs &amp; Outputs'!$B$3</f>
        <v>66592500</v>
      </c>
      <c r="AA37" s="8">
        <v>0</v>
      </c>
    </row>
    <row r="38" spans="1:27" x14ac:dyDescent="0.25">
      <c r="A38" s="1">
        <v>37</v>
      </c>
      <c r="B38" s="8">
        <f>'No. policies'!B38*'Inputs &amp; Outputs'!$B$3</f>
        <v>75000000</v>
      </c>
      <c r="C38" s="8">
        <f>'No. policies'!C38*'Inputs &amp; Outputs'!$B$3</f>
        <v>74955000</v>
      </c>
      <c r="D38" s="8">
        <f>'No. policies'!D38*'Inputs &amp; Outputs'!$B$3</f>
        <v>74767500</v>
      </c>
      <c r="E38" s="8">
        <f>'No. policies'!E38*'Inputs &amp; Outputs'!$B$3</f>
        <v>74602500</v>
      </c>
      <c r="F38" s="8">
        <f>'No. policies'!F38*'Inputs &amp; Outputs'!$B$3</f>
        <v>74415000</v>
      </c>
      <c r="G38" s="8">
        <f>'No. policies'!G38*'Inputs &amp; Outputs'!$B$3</f>
        <v>74295000</v>
      </c>
      <c r="H38" s="8">
        <f>'No. policies'!H38*'Inputs &amp; Outputs'!$B$3</f>
        <v>74100000</v>
      </c>
      <c r="I38" s="8">
        <f>'No. policies'!I38*'Inputs &amp; Outputs'!$B$3</f>
        <v>73905000</v>
      </c>
      <c r="J38" s="8">
        <f>'No. policies'!J38*'Inputs &amp; Outputs'!$B$3</f>
        <v>73687500</v>
      </c>
      <c r="K38" s="8">
        <f>'No. policies'!K38*'Inputs &amp; Outputs'!$B$3</f>
        <v>73462500</v>
      </c>
      <c r="L38" s="8">
        <f>'No. policies'!L38*'Inputs &amp; Outputs'!$B$3</f>
        <v>73237500</v>
      </c>
      <c r="M38" s="8">
        <f>'No. policies'!M38*'Inputs &amp; Outputs'!$B$3</f>
        <v>72990000</v>
      </c>
      <c r="N38" s="8">
        <f>'No. policies'!N38*'Inputs &amp; Outputs'!$B$3</f>
        <v>72660000</v>
      </c>
      <c r="O38" s="8">
        <f>'No. policies'!O38*'Inputs &amp; Outputs'!$B$3</f>
        <v>72412500</v>
      </c>
      <c r="P38" s="8">
        <f>'No. policies'!P38*'Inputs &amp; Outputs'!$B$3</f>
        <v>72150000</v>
      </c>
      <c r="Q38" s="8">
        <f>'No. policies'!Q38*'Inputs &amp; Outputs'!$B$3</f>
        <v>71782500</v>
      </c>
      <c r="R38" s="8">
        <f>'No. policies'!R38*'Inputs &amp; Outputs'!$B$3</f>
        <v>71475000</v>
      </c>
      <c r="S38" s="8">
        <f>'No. policies'!S38*'Inputs &amp; Outputs'!$B$3</f>
        <v>70980000</v>
      </c>
      <c r="T38" s="8">
        <f>'No. policies'!T38*'Inputs &amp; Outputs'!$B$3</f>
        <v>70515000</v>
      </c>
      <c r="U38" s="8">
        <f>'No. policies'!U38*'Inputs &amp; Outputs'!$B$3</f>
        <v>70102500</v>
      </c>
      <c r="V38" s="8">
        <f>'No. policies'!V38*'Inputs &amp; Outputs'!$B$3</f>
        <v>69517500</v>
      </c>
      <c r="W38" s="8">
        <f>'No. policies'!W38*'Inputs &amp; Outputs'!$B$3</f>
        <v>68917500</v>
      </c>
      <c r="X38" s="8">
        <f>'No. policies'!X38*'Inputs &amp; Outputs'!$B$3</f>
        <v>68257500</v>
      </c>
      <c r="Y38" s="8">
        <f>'No. policies'!Y38*'Inputs &amp; Outputs'!$B$3</f>
        <v>67665000</v>
      </c>
      <c r="Z38" s="8">
        <f>'No. policies'!Z38*'Inputs &amp; Outputs'!$B$3</f>
        <v>67020000</v>
      </c>
      <c r="AA38" s="8">
        <v>0</v>
      </c>
    </row>
    <row r="39" spans="1:27" x14ac:dyDescent="0.25">
      <c r="A39" s="1">
        <v>38</v>
      </c>
      <c r="B39" s="8">
        <f>'No. policies'!B39*'Inputs &amp; Outputs'!$B$3</f>
        <v>75000000</v>
      </c>
      <c r="C39" s="8">
        <f>'No. policies'!C39*'Inputs &amp; Outputs'!$B$3</f>
        <v>74820000</v>
      </c>
      <c r="D39" s="8">
        <f>'No. policies'!D39*'Inputs &amp; Outputs'!$B$3</f>
        <v>74647500</v>
      </c>
      <c r="E39" s="8">
        <f>'No. policies'!E39*'Inputs &amp; Outputs'!$B$3</f>
        <v>74497500</v>
      </c>
      <c r="F39" s="8">
        <f>'No. policies'!F39*'Inputs &amp; Outputs'!$B$3</f>
        <v>74332500</v>
      </c>
      <c r="G39" s="8">
        <f>'No. policies'!G39*'Inputs &amp; Outputs'!$B$3</f>
        <v>74130000</v>
      </c>
      <c r="H39" s="8">
        <f>'No. policies'!H39*'Inputs &amp; Outputs'!$B$3</f>
        <v>73905000</v>
      </c>
      <c r="I39" s="8">
        <f>'No. policies'!I39*'Inputs &amp; Outputs'!$B$3</f>
        <v>73672500</v>
      </c>
      <c r="J39" s="8">
        <f>'No. policies'!J39*'Inputs &amp; Outputs'!$B$3</f>
        <v>73507500</v>
      </c>
      <c r="K39" s="8">
        <f>'No. policies'!K39*'Inputs &amp; Outputs'!$B$3</f>
        <v>73282500</v>
      </c>
      <c r="L39" s="8">
        <f>'No. policies'!L39*'Inputs &amp; Outputs'!$B$3</f>
        <v>73005000</v>
      </c>
      <c r="M39" s="8">
        <f>'No. policies'!M39*'Inputs &amp; Outputs'!$B$3</f>
        <v>72795000</v>
      </c>
      <c r="N39" s="8">
        <f>'No. policies'!N39*'Inputs &amp; Outputs'!$B$3</f>
        <v>72472500</v>
      </c>
      <c r="O39" s="8">
        <f>'No. policies'!O39*'Inputs &amp; Outputs'!$B$3</f>
        <v>72165000</v>
      </c>
      <c r="P39" s="8">
        <f>'No. policies'!P39*'Inputs &amp; Outputs'!$B$3</f>
        <v>71835000</v>
      </c>
      <c r="Q39" s="8">
        <f>'No. policies'!Q39*'Inputs &amp; Outputs'!$B$3</f>
        <v>71460000</v>
      </c>
      <c r="R39" s="8">
        <f>'No. policies'!R39*'Inputs &amp; Outputs'!$B$3</f>
        <v>71070000</v>
      </c>
      <c r="S39" s="8">
        <f>'No. policies'!S39*'Inputs &amp; Outputs'!$B$3</f>
        <v>70590000</v>
      </c>
      <c r="T39" s="8">
        <f>'No. policies'!T39*'Inputs &amp; Outputs'!$B$3</f>
        <v>70177500</v>
      </c>
      <c r="U39" s="8">
        <f>'No. policies'!U39*'Inputs &amp; Outputs'!$B$3</f>
        <v>69652500</v>
      </c>
      <c r="V39" s="8">
        <f>'No. policies'!V39*'Inputs &amp; Outputs'!$B$3</f>
        <v>69120000</v>
      </c>
      <c r="W39" s="8">
        <f>'No. policies'!W39*'Inputs &amp; Outputs'!$B$3</f>
        <v>68587500</v>
      </c>
      <c r="X39" s="8">
        <f>'No. policies'!X39*'Inputs &amp; Outputs'!$B$3</f>
        <v>67965000</v>
      </c>
      <c r="Y39" s="8">
        <f>'No. policies'!Y39*'Inputs &amp; Outputs'!$B$3</f>
        <v>67342500</v>
      </c>
      <c r="Z39" s="8">
        <f>'No. policies'!Z39*'Inputs &amp; Outputs'!$B$3</f>
        <v>66675000</v>
      </c>
      <c r="AA39" s="8">
        <v>0</v>
      </c>
    </row>
    <row r="40" spans="1:27" x14ac:dyDescent="0.25">
      <c r="A40" s="1">
        <v>39</v>
      </c>
      <c r="B40" s="8">
        <f>'No. policies'!B40*'Inputs &amp; Outputs'!$B$3</f>
        <v>75000000</v>
      </c>
      <c r="C40" s="8">
        <f>'No. policies'!C40*'Inputs &amp; Outputs'!$B$3</f>
        <v>74835000</v>
      </c>
      <c r="D40" s="8">
        <f>'No. policies'!D40*'Inputs &amp; Outputs'!$B$3</f>
        <v>74707500</v>
      </c>
      <c r="E40" s="8">
        <f>'No. policies'!E40*'Inputs &amp; Outputs'!$B$3</f>
        <v>74572500</v>
      </c>
      <c r="F40" s="8">
        <f>'No. policies'!F40*'Inputs &amp; Outputs'!$B$3</f>
        <v>74437500</v>
      </c>
      <c r="G40" s="8">
        <f>'No. policies'!G40*'Inputs &amp; Outputs'!$B$3</f>
        <v>74235000</v>
      </c>
      <c r="H40" s="8">
        <f>'No. policies'!H40*'Inputs &amp; Outputs'!$B$3</f>
        <v>74010000</v>
      </c>
      <c r="I40" s="8">
        <f>'No. policies'!I40*'Inputs &amp; Outputs'!$B$3</f>
        <v>73875000</v>
      </c>
      <c r="J40" s="8">
        <f>'No. policies'!J40*'Inputs &amp; Outputs'!$B$3</f>
        <v>73635000</v>
      </c>
      <c r="K40" s="8">
        <f>'No. policies'!K40*'Inputs &amp; Outputs'!$B$3</f>
        <v>73470000</v>
      </c>
      <c r="L40" s="8">
        <f>'No. policies'!L40*'Inputs &amp; Outputs'!$B$3</f>
        <v>73222500</v>
      </c>
      <c r="M40" s="8">
        <f>'No. policies'!M40*'Inputs &amp; Outputs'!$B$3</f>
        <v>72922500</v>
      </c>
      <c r="N40" s="8">
        <f>'No. policies'!N40*'Inputs &amp; Outputs'!$B$3</f>
        <v>72562500</v>
      </c>
      <c r="O40" s="8">
        <f>'No. policies'!O40*'Inputs &amp; Outputs'!$B$3</f>
        <v>72247500</v>
      </c>
      <c r="P40" s="8">
        <f>'No. policies'!P40*'Inputs &amp; Outputs'!$B$3</f>
        <v>71910000</v>
      </c>
      <c r="Q40" s="8">
        <f>'No. policies'!Q40*'Inputs &amp; Outputs'!$B$3</f>
        <v>71490000</v>
      </c>
      <c r="R40" s="8">
        <f>'No. policies'!R40*'Inputs &amp; Outputs'!$B$3</f>
        <v>71130000</v>
      </c>
      <c r="S40" s="8">
        <f>'No. policies'!S40*'Inputs &amp; Outputs'!$B$3</f>
        <v>70620000</v>
      </c>
      <c r="T40" s="8">
        <f>'No. policies'!T40*'Inputs &amp; Outputs'!$B$3</f>
        <v>70147500</v>
      </c>
      <c r="U40" s="8">
        <f>'No. policies'!U40*'Inputs &amp; Outputs'!$B$3</f>
        <v>69817500</v>
      </c>
      <c r="V40" s="8">
        <f>'No. policies'!V40*'Inputs &amp; Outputs'!$B$3</f>
        <v>69247500</v>
      </c>
      <c r="W40" s="8">
        <f>'No. policies'!W40*'Inputs &amp; Outputs'!$B$3</f>
        <v>68685000</v>
      </c>
      <c r="X40" s="8">
        <f>'No. policies'!X40*'Inputs &amp; Outputs'!$B$3</f>
        <v>67972500</v>
      </c>
      <c r="Y40" s="8">
        <f>'No. policies'!Y40*'Inputs &amp; Outputs'!$B$3</f>
        <v>67350000</v>
      </c>
      <c r="Z40" s="8">
        <f>'No. policies'!Z40*'Inputs &amp; Outputs'!$B$3</f>
        <v>66630000</v>
      </c>
      <c r="AA40" s="8">
        <v>0</v>
      </c>
    </row>
    <row r="41" spans="1:27" x14ac:dyDescent="0.25">
      <c r="A41" s="1">
        <v>40</v>
      </c>
      <c r="B41" s="8">
        <f>'No. policies'!B41*'Inputs &amp; Outputs'!$B$3</f>
        <v>75000000</v>
      </c>
      <c r="C41" s="8">
        <f>'No. policies'!C41*'Inputs &amp; Outputs'!$B$3</f>
        <v>74887500</v>
      </c>
      <c r="D41" s="8">
        <f>'No. policies'!D41*'Inputs &amp; Outputs'!$B$3</f>
        <v>74760000</v>
      </c>
      <c r="E41" s="8">
        <f>'No. policies'!E41*'Inputs &amp; Outputs'!$B$3</f>
        <v>74610000</v>
      </c>
      <c r="F41" s="8">
        <f>'No. policies'!F41*'Inputs &amp; Outputs'!$B$3</f>
        <v>74415000</v>
      </c>
      <c r="G41" s="8">
        <f>'No. policies'!G41*'Inputs &amp; Outputs'!$B$3</f>
        <v>74250000</v>
      </c>
      <c r="H41" s="8">
        <f>'No. policies'!H41*'Inputs &amp; Outputs'!$B$3</f>
        <v>74100000</v>
      </c>
      <c r="I41" s="8">
        <f>'No. policies'!I41*'Inputs &amp; Outputs'!$B$3</f>
        <v>73845000</v>
      </c>
      <c r="J41" s="8">
        <f>'No. policies'!J41*'Inputs &amp; Outputs'!$B$3</f>
        <v>73687500</v>
      </c>
      <c r="K41" s="8">
        <f>'No. policies'!K41*'Inputs &amp; Outputs'!$B$3</f>
        <v>73432500</v>
      </c>
      <c r="L41" s="8">
        <f>'No. policies'!L41*'Inputs &amp; Outputs'!$B$3</f>
        <v>73132500</v>
      </c>
      <c r="M41" s="8">
        <f>'No. policies'!M41*'Inputs &amp; Outputs'!$B$3</f>
        <v>72915000</v>
      </c>
      <c r="N41" s="8">
        <f>'No. policies'!N41*'Inputs &amp; Outputs'!$B$3</f>
        <v>72607500</v>
      </c>
      <c r="O41" s="8">
        <f>'No. policies'!O41*'Inputs &amp; Outputs'!$B$3</f>
        <v>72322500</v>
      </c>
      <c r="P41" s="8">
        <f>'No. policies'!P41*'Inputs &amp; Outputs'!$B$3</f>
        <v>72015000</v>
      </c>
      <c r="Q41" s="8">
        <f>'No. policies'!Q41*'Inputs &amp; Outputs'!$B$3</f>
        <v>71662500</v>
      </c>
      <c r="R41" s="8">
        <f>'No. policies'!R41*'Inputs &amp; Outputs'!$B$3</f>
        <v>71227500</v>
      </c>
      <c r="S41" s="8">
        <f>'No. policies'!S41*'Inputs &amp; Outputs'!$B$3</f>
        <v>70852500</v>
      </c>
      <c r="T41" s="8">
        <f>'No. policies'!T41*'Inputs &amp; Outputs'!$B$3</f>
        <v>70440000</v>
      </c>
      <c r="U41" s="8">
        <f>'No. policies'!U41*'Inputs &amp; Outputs'!$B$3</f>
        <v>69990000</v>
      </c>
      <c r="V41" s="8">
        <f>'No. policies'!V41*'Inputs &amp; Outputs'!$B$3</f>
        <v>69480000</v>
      </c>
      <c r="W41" s="8">
        <f>'No. policies'!W41*'Inputs &amp; Outputs'!$B$3</f>
        <v>68790000</v>
      </c>
      <c r="X41" s="8">
        <f>'No. policies'!X41*'Inputs &amp; Outputs'!$B$3</f>
        <v>68085000</v>
      </c>
      <c r="Y41" s="8">
        <f>'No. policies'!Y41*'Inputs &amp; Outputs'!$B$3</f>
        <v>67545000</v>
      </c>
      <c r="Z41" s="8">
        <f>'No. policies'!Z41*'Inputs &amp; Outputs'!$B$3</f>
        <v>66802500</v>
      </c>
      <c r="AA41" s="8">
        <v>0</v>
      </c>
    </row>
    <row r="42" spans="1:27" x14ac:dyDescent="0.25">
      <c r="A42" s="1">
        <v>41</v>
      </c>
      <c r="B42" s="8">
        <f>'No. policies'!B42*'Inputs &amp; Outputs'!$B$3</f>
        <v>75000000</v>
      </c>
      <c r="C42" s="8">
        <f>'No. policies'!C42*'Inputs &amp; Outputs'!$B$3</f>
        <v>74902500</v>
      </c>
      <c r="D42" s="8">
        <f>'No. policies'!D42*'Inputs &amp; Outputs'!$B$3</f>
        <v>74782500</v>
      </c>
      <c r="E42" s="8">
        <f>'No. policies'!E42*'Inputs &amp; Outputs'!$B$3</f>
        <v>74632500</v>
      </c>
      <c r="F42" s="8">
        <f>'No. policies'!F42*'Inputs &amp; Outputs'!$B$3</f>
        <v>74415000</v>
      </c>
      <c r="G42" s="8">
        <f>'No. policies'!G42*'Inputs &amp; Outputs'!$B$3</f>
        <v>74257500</v>
      </c>
      <c r="H42" s="8">
        <f>'No. policies'!H42*'Inputs &amp; Outputs'!$B$3</f>
        <v>74100000</v>
      </c>
      <c r="I42" s="8">
        <f>'No. policies'!I42*'Inputs &amp; Outputs'!$B$3</f>
        <v>73890000</v>
      </c>
      <c r="J42" s="8">
        <f>'No. policies'!J42*'Inputs &amp; Outputs'!$B$3</f>
        <v>73650000</v>
      </c>
      <c r="K42" s="8">
        <f>'No. policies'!K42*'Inputs &amp; Outputs'!$B$3</f>
        <v>73470000</v>
      </c>
      <c r="L42" s="8">
        <f>'No. policies'!L42*'Inputs &amp; Outputs'!$B$3</f>
        <v>73282500</v>
      </c>
      <c r="M42" s="8">
        <f>'No. policies'!M42*'Inputs &amp; Outputs'!$B$3</f>
        <v>73057500</v>
      </c>
      <c r="N42" s="8">
        <f>'No. policies'!N42*'Inputs &amp; Outputs'!$B$3</f>
        <v>72742500</v>
      </c>
      <c r="O42" s="8">
        <f>'No. policies'!O42*'Inputs &amp; Outputs'!$B$3</f>
        <v>72337500</v>
      </c>
      <c r="P42" s="8">
        <f>'No. policies'!P42*'Inputs &amp; Outputs'!$B$3</f>
        <v>71797500</v>
      </c>
      <c r="Q42" s="8">
        <f>'No. policies'!Q42*'Inputs &amp; Outputs'!$B$3</f>
        <v>71482500</v>
      </c>
      <c r="R42" s="8">
        <f>'No. policies'!R42*'Inputs &amp; Outputs'!$B$3</f>
        <v>71040000</v>
      </c>
      <c r="S42" s="8">
        <f>'No. policies'!S42*'Inputs &amp; Outputs'!$B$3</f>
        <v>70545000</v>
      </c>
      <c r="T42" s="8">
        <f>'No. policies'!T42*'Inputs &amp; Outputs'!$B$3</f>
        <v>70125000</v>
      </c>
      <c r="U42" s="8">
        <f>'No. policies'!U42*'Inputs &amp; Outputs'!$B$3</f>
        <v>69637500</v>
      </c>
      <c r="V42" s="8">
        <f>'No. policies'!V42*'Inputs &amp; Outputs'!$B$3</f>
        <v>69015000</v>
      </c>
      <c r="W42" s="8">
        <f>'No. policies'!W42*'Inputs &amp; Outputs'!$B$3</f>
        <v>68527500</v>
      </c>
      <c r="X42" s="8">
        <f>'No. policies'!X42*'Inputs &amp; Outputs'!$B$3</f>
        <v>67897500</v>
      </c>
      <c r="Y42" s="8">
        <f>'No. policies'!Y42*'Inputs &amp; Outputs'!$B$3</f>
        <v>67267500</v>
      </c>
      <c r="Z42" s="8">
        <f>'No. policies'!Z42*'Inputs &amp; Outputs'!$B$3</f>
        <v>66630000</v>
      </c>
      <c r="AA42" s="8">
        <v>0</v>
      </c>
    </row>
    <row r="43" spans="1:27" x14ac:dyDescent="0.25">
      <c r="A43" s="1">
        <v>42</v>
      </c>
      <c r="B43" s="8">
        <f>'No. policies'!B43*'Inputs &amp; Outputs'!$B$3</f>
        <v>75000000</v>
      </c>
      <c r="C43" s="8">
        <f>'No. policies'!C43*'Inputs &amp; Outputs'!$B$3</f>
        <v>74910000</v>
      </c>
      <c r="D43" s="8">
        <f>'No. policies'!D43*'Inputs &amp; Outputs'!$B$3</f>
        <v>74812500</v>
      </c>
      <c r="E43" s="8">
        <f>'No. policies'!E43*'Inputs &amp; Outputs'!$B$3</f>
        <v>74677500</v>
      </c>
      <c r="F43" s="8">
        <f>'No. policies'!F43*'Inputs &amp; Outputs'!$B$3</f>
        <v>74542500</v>
      </c>
      <c r="G43" s="8">
        <f>'No. policies'!G43*'Inputs &amp; Outputs'!$B$3</f>
        <v>74377500</v>
      </c>
      <c r="H43" s="8">
        <f>'No. policies'!H43*'Inputs &amp; Outputs'!$B$3</f>
        <v>74197500</v>
      </c>
      <c r="I43" s="8">
        <f>'No. policies'!I43*'Inputs &amp; Outputs'!$B$3</f>
        <v>74010000</v>
      </c>
      <c r="J43" s="8">
        <f>'No. policies'!J43*'Inputs &amp; Outputs'!$B$3</f>
        <v>73747500</v>
      </c>
      <c r="K43" s="8">
        <f>'No. policies'!K43*'Inputs &amp; Outputs'!$B$3</f>
        <v>73492500</v>
      </c>
      <c r="L43" s="8">
        <f>'No. policies'!L43*'Inputs &amp; Outputs'!$B$3</f>
        <v>73245000</v>
      </c>
      <c r="M43" s="8">
        <f>'No. policies'!M43*'Inputs &amp; Outputs'!$B$3</f>
        <v>72997500</v>
      </c>
      <c r="N43" s="8">
        <f>'No. policies'!N43*'Inputs &amp; Outputs'!$B$3</f>
        <v>72705000</v>
      </c>
      <c r="O43" s="8">
        <f>'No. policies'!O43*'Inputs &amp; Outputs'!$B$3</f>
        <v>72352500</v>
      </c>
      <c r="P43" s="8">
        <f>'No. policies'!P43*'Inputs &amp; Outputs'!$B$3</f>
        <v>71962500</v>
      </c>
      <c r="Q43" s="8">
        <f>'No. policies'!Q43*'Inputs &amp; Outputs'!$B$3</f>
        <v>71685000</v>
      </c>
      <c r="R43" s="8">
        <f>'No. policies'!R43*'Inputs &amp; Outputs'!$B$3</f>
        <v>71400000</v>
      </c>
      <c r="S43" s="8">
        <f>'No. policies'!S43*'Inputs &amp; Outputs'!$B$3</f>
        <v>71017500</v>
      </c>
      <c r="T43" s="8">
        <f>'No. policies'!T43*'Inputs &amp; Outputs'!$B$3</f>
        <v>70605000</v>
      </c>
      <c r="U43" s="8">
        <f>'No. policies'!U43*'Inputs &amp; Outputs'!$B$3</f>
        <v>70110000</v>
      </c>
      <c r="V43" s="8">
        <f>'No. policies'!V43*'Inputs &amp; Outputs'!$B$3</f>
        <v>69585000</v>
      </c>
      <c r="W43" s="8">
        <f>'No. policies'!W43*'Inputs &amp; Outputs'!$B$3</f>
        <v>69015000</v>
      </c>
      <c r="X43" s="8">
        <f>'No. policies'!X43*'Inputs &amp; Outputs'!$B$3</f>
        <v>68415000</v>
      </c>
      <c r="Y43" s="8">
        <f>'No. policies'!Y43*'Inputs &amp; Outputs'!$B$3</f>
        <v>67770000</v>
      </c>
      <c r="Z43" s="8">
        <f>'No. policies'!Z43*'Inputs &amp; Outputs'!$B$3</f>
        <v>67102500</v>
      </c>
      <c r="AA43" s="8">
        <v>0</v>
      </c>
    </row>
    <row r="44" spans="1:27" x14ac:dyDescent="0.25">
      <c r="A44" s="1">
        <v>43</v>
      </c>
      <c r="B44" s="8">
        <f>'No. policies'!B44*'Inputs &amp; Outputs'!$B$3</f>
        <v>75000000</v>
      </c>
      <c r="C44" s="8">
        <f>'No. policies'!C44*'Inputs &amp; Outputs'!$B$3</f>
        <v>74872500</v>
      </c>
      <c r="D44" s="8">
        <f>'No. policies'!D44*'Inputs &amp; Outputs'!$B$3</f>
        <v>74737500</v>
      </c>
      <c r="E44" s="8">
        <f>'No. policies'!E44*'Inputs &amp; Outputs'!$B$3</f>
        <v>74542500</v>
      </c>
      <c r="F44" s="8">
        <f>'No. policies'!F44*'Inputs &amp; Outputs'!$B$3</f>
        <v>74377500</v>
      </c>
      <c r="G44" s="8">
        <f>'No. policies'!G44*'Inputs &amp; Outputs'!$B$3</f>
        <v>74197500</v>
      </c>
      <c r="H44" s="8">
        <f>'No. policies'!H44*'Inputs &amp; Outputs'!$B$3</f>
        <v>73995000</v>
      </c>
      <c r="I44" s="8">
        <f>'No. policies'!I44*'Inputs &amp; Outputs'!$B$3</f>
        <v>73822500</v>
      </c>
      <c r="J44" s="8">
        <f>'No. policies'!J44*'Inputs &amp; Outputs'!$B$3</f>
        <v>73642500</v>
      </c>
      <c r="K44" s="8">
        <f>'No. policies'!K44*'Inputs &amp; Outputs'!$B$3</f>
        <v>73395000</v>
      </c>
      <c r="L44" s="8">
        <f>'No. policies'!L44*'Inputs &amp; Outputs'!$B$3</f>
        <v>73057500</v>
      </c>
      <c r="M44" s="8">
        <f>'No. policies'!M44*'Inputs &amp; Outputs'!$B$3</f>
        <v>72742500</v>
      </c>
      <c r="N44" s="8">
        <f>'No. policies'!N44*'Inputs &amp; Outputs'!$B$3</f>
        <v>72427500</v>
      </c>
      <c r="O44" s="8">
        <f>'No. policies'!O44*'Inputs &amp; Outputs'!$B$3</f>
        <v>72112500</v>
      </c>
      <c r="P44" s="8">
        <f>'No. policies'!P44*'Inputs &amp; Outputs'!$B$3</f>
        <v>71797500</v>
      </c>
      <c r="Q44" s="8">
        <f>'No. policies'!Q44*'Inputs &amp; Outputs'!$B$3</f>
        <v>71392500</v>
      </c>
      <c r="R44" s="8">
        <f>'No. policies'!R44*'Inputs &amp; Outputs'!$B$3</f>
        <v>71047500</v>
      </c>
      <c r="S44" s="8">
        <f>'No. policies'!S44*'Inputs &amp; Outputs'!$B$3</f>
        <v>70597500</v>
      </c>
      <c r="T44" s="8">
        <f>'No. policies'!T44*'Inputs &amp; Outputs'!$B$3</f>
        <v>70215000</v>
      </c>
      <c r="U44" s="8">
        <f>'No. policies'!U44*'Inputs &amp; Outputs'!$B$3</f>
        <v>69855000</v>
      </c>
      <c r="V44" s="8">
        <f>'No. policies'!V44*'Inputs &amp; Outputs'!$B$3</f>
        <v>69270000</v>
      </c>
      <c r="W44" s="8">
        <f>'No. policies'!W44*'Inputs &amp; Outputs'!$B$3</f>
        <v>68730000</v>
      </c>
      <c r="X44" s="8">
        <f>'No. policies'!X44*'Inputs &amp; Outputs'!$B$3</f>
        <v>68025000</v>
      </c>
      <c r="Y44" s="8">
        <f>'No. policies'!Y44*'Inputs &amp; Outputs'!$B$3</f>
        <v>67425000</v>
      </c>
      <c r="Z44" s="8">
        <f>'No. policies'!Z44*'Inputs &amp; Outputs'!$B$3</f>
        <v>66577500</v>
      </c>
      <c r="AA44" s="8">
        <v>0</v>
      </c>
    </row>
    <row r="45" spans="1:27" x14ac:dyDescent="0.25">
      <c r="A45" s="1">
        <v>44</v>
      </c>
      <c r="B45" s="8">
        <f>'No. policies'!B45*'Inputs &amp; Outputs'!$B$3</f>
        <v>75000000</v>
      </c>
      <c r="C45" s="8">
        <f>'No. policies'!C45*'Inputs &amp; Outputs'!$B$3</f>
        <v>74917500</v>
      </c>
      <c r="D45" s="8">
        <f>'No. policies'!D45*'Inputs &amp; Outputs'!$B$3</f>
        <v>74812500</v>
      </c>
      <c r="E45" s="8">
        <f>'No. policies'!E45*'Inputs &amp; Outputs'!$B$3</f>
        <v>74655000</v>
      </c>
      <c r="F45" s="8">
        <f>'No. policies'!F45*'Inputs &amp; Outputs'!$B$3</f>
        <v>74445000</v>
      </c>
      <c r="G45" s="8">
        <f>'No. policies'!G45*'Inputs &amp; Outputs'!$B$3</f>
        <v>74227500</v>
      </c>
      <c r="H45" s="8">
        <f>'No. policies'!H45*'Inputs &amp; Outputs'!$B$3</f>
        <v>73972500</v>
      </c>
      <c r="I45" s="8">
        <f>'No. policies'!I45*'Inputs &amp; Outputs'!$B$3</f>
        <v>73807500</v>
      </c>
      <c r="J45" s="8">
        <f>'No. policies'!J45*'Inputs &amp; Outputs'!$B$3</f>
        <v>73590000</v>
      </c>
      <c r="K45" s="8">
        <f>'No. policies'!K45*'Inputs &amp; Outputs'!$B$3</f>
        <v>73342500</v>
      </c>
      <c r="L45" s="8">
        <f>'No. policies'!L45*'Inputs &amp; Outputs'!$B$3</f>
        <v>73087500</v>
      </c>
      <c r="M45" s="8">
        <f>'No. policies'!M45*'Inputs &amp; Outputs'!$B$3</f>
        <v>72870000</v>
      </c>
      <c r="N45" s="8">
        <f>'No. policies'!N45*'Inputs &amp; Outputs'!$B$3</f>
        <v>72510000</v>
      </c>
      <c r="O45" s="8">
        <f>'No. policies'!O45*'Inputs &amp; Outputs'!$B$3</f>
        <v>72217500</v>
      </c>
      <c r="P45" s="8">
        <f>'No. policies'!P45*'Inputs &amp; Outputs'!$B$3</f>
        <v>71880000</v>
      </c>
      <c r="Q45" s="8">
        <f>'No. policies'!Q45*'Inputs &amp; Outputs'!$B$3</f>
        <v>71482500</v>
      </c>
      <c r="R45" s="8">
        <f>'No. policies'!R45*'Inputs &amp; Outputs'!$B$3</f>
        <v>71077500</v>
      </c>
      <c r="S45" s="8">
        <f>'No. policies'!S45*'Inputs &amp; Outputs'!$B$3</f>
        <v>70635000</v>
      </c>
      <c r="T45" s="8">
        <f>'No. policies'!T45*'Inputs &amp; Outputs'!$B$3</f>
        <v>70290000</v>
      </c>
      <c r="U45" s="8">
        <f>'No. policies'!U45*'Inputs &amp; Outputs'!$B$3</f>
        <v>69855000</v>
      </c>
      <c r="V45" s="8">
        <f>'No. policies'!V45*'Inputs &amp; Outputs'!$B$3</f>
        <v>69300000</v>
      </c>
      <c r="W45" s="8">
        <f>'No. policies'!W45*'Inputs &amp; Outputs'!$B$3</f>
        <v>68805000</v>
      </c>
      <c r="X45" s="8">
        <f>'No. policies'!X45*'Inputs &amp; Outputs'!$B$3</f>
        <v>68152500</v>
      </c>
      <c r="Y45" s="8">
        <f>'No. policies'!Y45*'Inputs &amp; Outputs'!$B$3</f>
        <v>67522500</v>
      </c>
      <c r="Z45" s="8">
        <f>'No. policies'!Z45*'Inputs &amp; Outputs'!$B$3</f>
        <v>66735000</v>
      </c>
      <c r="AA45" s="8">
        <v>0</v>
      </c>
    </row>
    <row r="46" spans="1:27" x14ac:dyDescent="0.25">
      <c r="A46" s="1">
        <v>45</v>
      </c>
      <c r="B46" s="8">
        <f>'No. policies'!B46*'Inputs &amp; Outputs'!$B$3</f>
        <v>75000000</v>
      </c>
      <c r="C46" s="8">
        <f>'No. policies'!C46*'Inputs &amp; Outputs'!$B$3</f>
        <v>74805000</v>
      </c>
      <c r="D46" s="8">
        <f>'No. policies'!D46*'Inputs &amp; Outputs'!$B$3</f>
        <v>74610000</v>
      </c>
      <c r="E46" s="8">
        <f>'No. policies'!E46*'Inputs &amp; Outputs'!$B$3</f>
        <v>74490000</v>
      </c>
      <c r="F46" s="8">
        <f>'No. policies'!F46*'Inputs &amp; Outputs'!$B$3</f>
        <v>74355000</v>
      </c>
      <c r="G46" s="8">
        <f>'No. policies'!G46*'Inputs &amp; Outputs'!$B$3</f>
        <v>74167500</v>
      </c>
      <c r="H46" s="8">
        <f>'No. policies'!H46*'Inputs &amp; Outputs'!$B$3</f>
        <v>73980000</v>
      </c>
      <c r="I46" s="8">
        <f>'No. policies'!I46*'Inputs &amp; Outputs'!$B$3</f>
        <v>73822500</v>
      </c>
      <c r="J46" s="8">
        <f>'No. policies'!J46*'Inputs &amp; Outputs'!$B$3</f>
        <v>73590000</v>
      </c>
      <c r="K46" s="8">
        <f>'No. policies'!K46*'Inputs &amp; Outputs'!$B$3</f>
        <v>73282500</v>
      </c>
      <c r="L46" s="8">
        <f>'No. policies'!L46*'Inputs &amp; Outputs'!$B$3</f>
        <v>73042500</v>
      </c>
      <c r="M46" s="8">
        <f>'No. policies'!M46*'Inputs &amp; Outputs'!$B$3</f>
        <v>72765000</v>
      </c>
      <c r="N46" s="8">
        <f>'No. policies'!N46*'Inputs &amp; Outputs'!$B$3</f>
        <v>72405000</v>
      </c>
      <c r="O46" s="8">
        <f>'No. policies'!O46*'Inputs &amp; Outputs'!$B$3</f>
        <v>71962500</v>
      </c>
      <c r="P46" s="8">
        <f>'No. policies'!P46*'Inputs &amp; Outputs'!$B$3</f>
        <v>71655000</v>
      </c>
      <c r="Q46" s="8">
        <f>'No. policies'!Q46*'Inputs &amp; Outputs'!$B$3</f>
        <v>71272500</v>
      </c>
      <c r="R46" s="8">
        <f>'No. policies'!R46*'Inputs &amp; Outputs'!$B$3</f>
        <v>70852500</v>
      </c>
      <c r="S46" s="8">
        <f>'No. policies'!S46*'Inputs &amp; Outputs'!$B$3</f>
        <v>70455000</v>
      </c>
      <c r="T46" s="8">
        <f>'No. policies'!T46*'Inputs &amp; Outputs'!$B$3</f>
        <v>70005000</v>
      </c>
      <c r="U46" s="8">
        <f>'No. policies'!U46*'Inputs &amp; Outputs'!$B$3</f>
        <v>69450000</v>
      </c>
      <c r="V46" s="8">
        <f>'No. policies'!V46*'Inputs &amp; Outputs'!$B$3</f>
        <v>68962500</v>
      </c>
      <c r="W46" s="8">
        <f>'No. policies'!W46*'Inputs &amp; Outputs'!$B$3</f>
        <v>68325000</v>
      </c>
      <c r="X46" s="8">
        <f>'No. policies'!X46*'Inputs &amp; Outputs'!$B$3</f>
        <v>67597500</v>
      </c>
      <c r="Y46" s="8">
        <f>'No. policies'!Y46*'Inputs &amp; Outputs'!$B$3</f>
        <v>66960000</v>
      </c>
      <c r="Z46" s="8">
        <f>'No. policies'!Z46*'Inputs &amp; Outputs'!$B$3</f>
        <v>66277500</v>
      </c>
      <c r="AA46" s="8">
        <v>0</v>
      </c>
    </row>
    <row r="47" spans="1:27" x14ac:dyDescent="0.25">
      <c r="A47" s="1">
        <v>46</v>
      </c>
      <c r="B47" s="8">
        <f>'No. policies'!B47*'Inputs &amp; Outputs'!$B$3</f>
        <v>75000000</v>
      </c>
      <c r="C47" s="8">
        <f>'No. policies'!C47*'Inputs &amp; Outputs'!$B$3</f>
        <v>74827500</v>
      </c>
      <c r="D47" s="8">
        <f>'No. policies'!D47*'Inputs &amp; Outputs'!$B$3</f>
        <v>74692500</v>
      </c>
      <c r="E47" s="8">
        <f>'No. policies'!E47*'Inputs &amp; Outputs'!$B$3</f>
        <v>74527500</v>
      </c>
      <c r="F47" s="8">
        <f>'No. policies'!F47*'Inputs &amp; Outputs'!$B$3</f>
        <v>74325000</v>
      </c>
      <c r="G47" s="8">
        <f>'No. policies'!G47*'Inputs &amp; Outputs'!$B$3</f>
        <v>74122500</v>
      </c>
      <c r="H47" s="8">
        <f>'No. policies'!H47*'Inputs &amp; Outputs'!$B$3</f>
        <v>73950000</v>
      </c>
      <c r="I47" s="8">
        <f>'No. policies'!I47*'Inputs &amp; Outputs'!$B$3</f>
        <v>73792500</v>
      </c>
      <c r="J47" s="8">
        <f>'No. policies'!J47*'Inputs &amp; Outputs'!$B$3</f>
        <v>73485000</v>
      </c>
      <c r="K47" s="8">
        <f>'No. policies'!K47*'Inputs &amp; Outputs'!$B$3</f>
        <v>73275000</v>
      </c>
      <c r="L47" s="8">
        <f>'No. policies'!L47*'Inputs &amp; Outputs'!$B$3</f>
        <v>73035000</v>
      </c>
      <c r="M47" s="8">
        <f>'No. policies'!M47*'Inputs &amp; Outputs'!$B$3</f>
        <v>72795000</v>
      </c>
      <c r="N47" s="8">
        <f>'No. policies'!N47*'Inputs &amp; Outputs'!$B$3</f>
        <v>72457500</v>
      </c>
      <c r="O47" s="8">
        <f>'No. policies'!O47*'Inputs &amp; Outputs'!$B$3</f>
        <v>72157500</v>
      </c>
      <c r="P47" s="8">
        <f>'No. policies'!P47*'Inputs &amp; Outputs'!$B$3</f>
        <v>71820000</v>
      </c>
      <c r="Q47" s="8">
        <f>'No. policies'!Q47*'Inputs &amp; Outputs'!$B$3</f>
        <v>71377500</v>
      </c>
      <c r="R47" s="8">
        <f>'No. policies'!R47*'Inputs &amp; Outputs'!$B$3</f>
        <v>71010000</v>
      </c>
      <c r="S47" s="8">
        <f>'No. policies'!S47*'Inputs &amp; Outputs'!$B$3</f>
        <v>70627500</v>
      </c>
      <c r="T47" s="8">
        <f>'No. policies'!T47*'Inputs &amp; Outputs'!$B$3</f>
        <v>70065000</v>
      </c>
      <c r="U47" s="8">
        <f>'No. policies'!U47*'Inputs &amp; Outputs'!$B$3</f>
        <v>69517500</v>
      </c>
      <c r="V47" s="8">
        <f>'No. policies'!V47*'Inputs &amp; Outputs'!$B$3</f>
        <v>69097500</v>
      </c>
      <c r="W47" s="8">
        <f>'No. policies'!W47*'Inputs &amp; Outputs'!$B$3</f>
        <v>68422500</v>
      </c>
      <c r="X47" s="8">
        <f>'No. policies'!X47*'Inputs &amp; Outputs'!$B$3</f>
        <v>67822500</v>
      </c>
      <c r="Y47" s="8">
        <f>'No. policies'!Y47*'Inputs &amp; Outputs'!$B$3</f>
        <v>67230000</v>
      </c>
      <c r="Z47" s="8">
        <f>'No. policies'!Z47*'Inputs &amp; Outputs'!$B$3</f>
        <v>66547500</v>
      </c>
      <c r="AA47" s="8">
        <v>0</v>
      </c>
    </row>
    <row r="48" spans="1:27" x14ac:dyDescent="0.25">
      <c r="A48" s="1">
        <v>47</v>
      </c>
      <c r="B48" s="8">
        <f>'No. policies'!B48*'Inputs &amp; Outputs'!$B$3</f>
        <v>75000000</v>
      </c>
      <c r="C48" s="8">
        <f>'No. policies'!C48*'Inputs &amp; Outputs'!$B$3</f>
        <v>74835000</v>
      </c>
      <c r="D48" s="8">
        <f>'No. policies'!D48*'Inputs &amp; Outputs'!$B$3</f>
        <v>74722500</v>
      </c>
      <c r="E48" s="8">
        <f>'No. policies'!E48*'Inputs &amp; Outputs'!$B$3</f>
        <v>74535000</v>
      </c>
      <c r="F48" s="8">
        <f>'No. policies'!F48*'Inputs &amp; Outputs'!$B$3</f>
        <v>74452500</v>
      </c>
      <c r="G48" s="8">
        <f>'No. policies'!G48*'Inputs &amp; Outputs'!$B$3</f>
        <v>74235000</v>
      </c>
      <c r="H48" s="8">
        <f>'No. policies'!H48*'Inputs &amp; Outputs'!$B$3</f>
        <v>74010000</v>
      </c>
      <c r="I48" s="8">
        <f>'No. policies'!I48*'Inputs &amp; Outputs'!$B$3</f>
        <v>73747500</v>
      </c>
      <c r="J48" s="8">
        <f>'No. policies'!J48*'Inputs &amp; Outputs'!$B$3</f>
        <v>73477500</v>
      </c>
      <c r="K48" s="8">
        <f>'No. policies'!K48*'Inputs &amp; Outputs'!$B$3</f>
        <v>73245000</v>
      </c>
      <c r="L48" s="8">
        <f>'No. policies'!L48*'Inputs &amp; Outputs'!$B$3</f>
        <v>72930000</v>
      </c>
      <c r="M48" s="8">
        <f>'No. policies'!M48*'Inputs &amp; Outputs'!$B$3</f>
        <v>72652500</v>
      </c>
      <c r="N48" s="8">
        <f>'No. policies'!N48*'Inputs &amp; Outputs'!$B$3</f>
        <v>72330000</v>
      </c>
      <c r="O48" s="8">
        <f>'No. policies'!O48*'Inputs &amp; Outputs'!$B$3</f>
        <v>71962500</v>
      </c>
      <c r="P48" s="8">
        <f>'No. policies'!P48*'Inputs &amp; Outputs'!$B$3</f>
        <v>71692500</v>
      </c>
      <c r="Q48" s="8">
        <f>'No. policies'!Q48*'Inputs &amp; Outputs'!$B$3</f>
        <v>71317500</v>
      </c>
      <c r="R48" s="8">
        <f>'No. policies'!R48*'Inputs &amp; Outputs'!$B$3</f>
        <v>70905000</v>
      </c>
      <c r="S48" s="8">
        <f>'No. policies'!S48*'Inputs &amp; Outputs'!$B$3</f>
        <v>70485000</v>
      </c>
      <c r="T48" s="8">
        <f>'No. policies'!T48*'Inputs &amp; Outputs'!$B$3</f>
        <v>70065000</v>
      </c>
      <c r="U48" s="8">
        <f>'No. policies'!U48*'Inputs &amp; Outputs'!$B$3</f>
        <v>69525000</v>
      </c>
      <c r="V48" s="8">
        <f>'No. policies'!V48*'Inputs &amp; Outputs'!$B$3</f>
        <v>69000000</v>
      </c>
      <c r="W48" s="8">
        <f>'No. policies'!W48*'Inputs &amp; Outputs'!$B$3</f>
        <v>68475000</v>
      </c>
      <c r="X48" s="8">
        <f>'No. policies'!X48*'Inputs &amp; Outputs'!$B$3</f>
        <v>67875000</v>
      </c>
      <c r="Y48" s="8">
        <f>'No. policies'!Y48*'Inputs &amp; Outputs'!$B$3</f>
        <v>67155000</v>
      </c>
      <c r="Z48" s="8">
        <f>'No. policies'!Z48*'Inputs &amp; Outputs'!$B$3</f>
        <v>66405000</v>
      </c>
      <c r="AA48" s="8">
        <v>0</v>
      </c>
    </row>
    <row r="49" spans="1:27" x14ac:dyDescent="0.25">
      <c r="A49" s="1">
        <v>48</v>
      </c>
      <c r="B49" s="8">
        <f>'No. policies'!B49*'Inputs &amp; Outputs'!$B$3</f>
        <v>75000000</v>
      </c>
      <c r="C49" s="8">
        <f>'No. policies'!C49*'Inputs &amp; Outputs'!$B$3</f>
        <v>74880000</v>
      </c>
      <c r="D49" s="8">
        <f>'No. policies'!D49*'Inputs &amp; Outputs'!$B$3</f>
        <v>74730000</v>
      </c>
      <c r="E49" s="8">
        <f>'No. policies'!E49*'Inputs &amp; Outputs'!$B$3</f>
        <v>74572500</v>
      </c>
      <c r="F49" s="8">
        <f>'No. policies'!F49*'Inputs &amp; Outputs'!$B$3</f>
        <v>74422500</v>
      </c>
      <c r="G49" s="8">
        <f>'No. policies'!G49*'Inputs &amp; Outputs'!$B$3</f>
        <v>74197500</v>
      </c>
      <c r="H49" s="8">
        <f>'No. policies'!H49*'Inputs &amp; Outputs'!$B$3</f>
        <v>73995000</v>
      </c>
      <c r="I49" s="8">
        <f>'No. policies'!I49*'Inputs &amp; Outputs'!$B$3</f>
        <v>73732500</v>
      </c>
      <c r="J49" s="8">
        <f>'No. policies'!J49*'Inputs &amp; Outputs'!$B$3</f>
        <v>73522500</v>
      </c>
      <c r="K49" s="8">
        <f>'No. policies'!K49*'Inputs &amp; Outputs'!$B$3</f>
        <v>73282500</v>
      </c>
      <c r="L49" s="8">
        <f>'No. policies'!L49*'Inputs &amp; Outputs'!$B$3</f>
        <v>73080000</v>
      </c>
      <c r="M49" s="8">
        <f>'No. policies'!M49*'Inputs &amp; Outputs'!$B$3</f>
        <v>72787500</v>
      </c>
      <c r="N49" s="8">
        <f>'No. policies'!N49*'Inputs &amp; Outputs'!$B$3</f>
        <v>72517500</v>
      </c>
      <c r="O49" s="8">
        <f>'No. policies'!O49*'Inputs &amp; Outputs'!$B$3</f>
        <v>72172500</v>
      </c>
      <c r="P49" s="8">
        <f>'No. policies'!P49*'Inputs &amp; Outputs'!$B$3</f>
        <v>71767500</v>
      </c>
      <c r="Q49" s="8">
        <f>'No. policies'!Q49*'Inputs &amp; Outputs'!$B$3</f>
        <v>71347500</v>
      </c>
      <c r="R49" s="8">
        <f>'No. policies'!R49*'Inputs &amp; Outputs'!$B$3</f>
        <v>70912500</v>
      </c>
      <c r="S49" s="8">
        <f>'No. policies'!S49*'Inputs &amp; Outputs'!$B$3</f>
        <v>70545000</v>
      </c>
      <c r="T49" s="8">
        <f>'No. policies'!T49*'Inputs &amp; Outputs'!$B$3</f>
        <v>70065000</v>
      </c>
      <c r="U49" s="8">
        <f>'No. policies'!U49*'Inputs &amp; Outputs'!$B$3</f>
        <v>69600000</v>
      </c>
      <c r="V49" s="8">
        <f>'No. policies'!V49*'Inputs &amp; Outputs'!$B$3</f>
        <v>69030000</v>
      </c>
      <c r="W49" s="8">
        <f>'No. policies'!W49*'Inputs &amp; Outputs'!$B$3</f>
        <v>68482500</v>
      </c>
      <c r="X49" s="8">
        <f>'No. policies'!X49*'Inputs &amp; Outputs'!$B$3</f>
        <v>67942500</v>
      </c>
      <c r="Y49" s="8">
        <f>'No. policies'!Y49*'Inputs &amp; Outputs'!$B$3</f>
        <v>67312500</v>
      </c>
      <c r="Z49" s="8">
        <f>'No. policies'!Z49*'Inputs &amp; Outputs'!$B$3</f>
        <v>66667500</v>
      </c>
      <c r="AA49" s="8">
        <v>0</v>
      </c>
    </row>
    <row r="50" spans="1:27" x14ac:dyDescent="0.25">
      <c r="A50" s="1">
        <v>49</v>
      </c>
      <c r="B50" s="8">
        <f>'No. policies'!B50*'Inputs &amp; Outputs'!$B$3</f>
        <v>75000000</v>
      </c>
      <c r="C50" s="8">
        <f>'No. policies'!C50*'Inputs &amp; Outputs'!$B$3</f>
        <v>74842500</v>
      </c>
      <c r="D50" s="8">
        <f>'No. policies'!D50*'Inputs &amp; Outputs'!$B$3</f>
        <v>74655000</v>
      </c>
      <c r="E50" s="8">
        <f>'No. policies'!E50*'Inputs &amp; Outputs'!$B$3</f>
        <v>74527500</v>
      </c>
      <c r="F50" s="8">
        <f>'No. policies'!F50*'Inputs &amp; Outputs'!$B$3</f>
        <v>74355000</v>
      </c>
      <c r="G50" s="8">
        <f>'No. policies'!G50*'Inputs &amp; Outputs'!$B$3</f>
        <v>74197500</v>
      </c>
      <c r="H50" s="8">
        <f>'No. policies'!H50*'Inputs &amp; Outputs'!$B$3</f>
        <v>74010000</v>
      </c>
      <c r="I50" s="8">
        <f>'No. policies'!I50*'Inputs &amp; Outputs'!$B$3</f>
        <v>73755000</v>
      </c>
      <c r="J50" s="8">
        <f>'No. policies'!J50*'Inputs &amp; Outputs'!$B$3</f>
        <v>73515000</v>
      </c>
      <c r="K50" s="8">
        <f>'No. policies'!K50*'Inputs &amp; Outputs'!$B$3</f>
        <v>73222500</v>
      </c>
      <c r="L50" s="8">
        <f>'No. policies'!L50*'Inputs &amp; Outputs'!$B$3</f>
        <v>72922500</v>
      </c>
      <c r="M50" s="8">
        <f>'No. policies'!M50*'Inputs &amp; Outputs'!$B$3</f>
        <v>72712500</v>
      </c>
      <c r="N50" s="8">
        <f>'No. policies'!N50*'Inputs &amp; Outputs'!$B$3</f>
        <v>72465000</v>
      </c>
      <c r="O50" s="8">
        <f>'No. policies'!O50*'Inputs &amp; Outputs'!$B$3</f>
        <v>72120000</v>
      </c>
      <c r="P50" s="8">
        <f>'No. policies'!P50*'Inputs &amp; Outputs'!$B$3</f>
        <v>71820000</v>
      </c>
      <c r="Q50" s="8">
        <f>'No. policies'!Q50*'Inputs &amp; Outputs'!$B$3</f>
        <v>71452500</v>
      </c>
      <c r="R50" s="8">
        <f>'No. policies'!R50*'Inputs &amp; Outputs'!$B$3</f>
        <v>71032500</v>
      </c>
      <c r="S50" s="8">
        <f>'No. policies'!S50*'Inputs &amp; Outputs'!$B$3</f>
        <v>70642500</v>
      </c>
      <c r="T50" s="8">
        <f>'No. policies'!T50*'Inputs &amp; Outputs'!$B$3</f>
        <v>70215000</v>
      </c>
      <c r="U50" s="8">
        <f>'No. policies'!U50*'Inputs &amp; Outputs'!$B$3</f>
        <v>69690000</v>
      </c>
      <c r="V50" s="8">
        <f>'No. policies'!V50*'Inputs &amp; Outputs'!$B$3</f>
        <v>69037500</v>
      </c>
      <c r="W50" s="8">
        <f>'No. policies'!W50*'Inputs &amp; Outputs'!$B$3</f>
        <v>68430000</v>
      </c>
      <c r="X50" s="8">
        <f>'No. policies'!X50*'Inputs &amp; Outputs'!$B$3</f>
        <v>67845000</v>
      </c>
      <c r="Y50" s="8">
        <f>'No. policies'!Y50*'Inputs &amp; Outputs'!$B$3</f>
        <v>67132500</v>
      </c>
      <c r="Z50" s="8">
        <f>'No. policies'!Z50*'Inputs &amp; Outputs'!$B$3</f>
        <v>66307500</v>
      </c>
      <c r="AA50" s="8">
        <v>0</v>
      </c>
    </row>
    <row r="51" spans="1:27" x14ac:dyDescent="0.25">
      <c r="A51" s="1">
        <v>50</v>
      </c>
      <c r="B51" s="8">
        <f>'No. policies'!B51*'Inputs &amp; Outputs'!$B$3</f>
        <v>75000000</v>
      </c>
      <c r="C51" s="8">
        <f>'No. policies'!C51*'Inputs &amp; Outputs'!$B$3</f>
        <v>74887500</v>
      </c>
      <c r="D51" s="8">
        <f>'No. policies'!D51*'Inputs &amp; Outputs'!$B$3</f>
        <v>74715000</v>
      </c>
      <c r="E51" s="8">
        <f>'No. policies'!E51*'Inputs &amp; Outputs'!$B$3</f>
        <v>74550000</v>
      </c>
      <c r="F51" s="8">
        <f>'No. policies'!F51*'Inputs &amp; Outputs'!$B$3</f>
        <v>74370000</v>
      </c>
      <c r="G51" s="8">
        <f>'No. policies'!G51*'Inputs &amp; Outputs'!$B$3</f>
        <v>74242500</v>
      </c>
      <c r="H51" s="8">
        <f>'No. policies'!H51*'Inputs &amp; Outputs'!$B$3</f>
        <v>74025000</v>
      </c>
      <c r="I51" s="8">
        <f>'No. policies'!I51*'Inputs &amp; Outputs'!$B$3</f>
        <v>73807500</v>
      </c>
      <c r="J51" s="8">
        <f>'No. policies'!J51*'Inputs &amp; Outputs'!$B$3</f>
        <v>73627500</v>
      </c>
      <c r="K51" s="8">
        <f>'No. policies'!K51*'Inputs &amp; Outputs'!$B$3</f>
        <v>73462500</v>
      </c>
      <c r="L51" s="8">
        <f>'No. policies'!L51*'Inputs &amp; Outputs'!$B$3</f>
        <v>73170000</v>
      </c>
      <c r="M51" s="8">
        <f>'No. policies'!M51*'Inputs &amp; Outputs'!$B$3</f>
        <v>72945000</v>
      </c>
      <c r="N51" s="8">
        <f>'No. policies'!N51*'Inputs &amp; Outputs'!$B$3</f>
        <v>72660000</v>
      </c>
      <c r="O51" s="8">
        <f>'No. policies'!O51*'Inputs &amp; Outputs'!$B$3</f>
        <v>72472500</v>
      </c>
      <c r="P51" s="8">
        <f>'No. policies'!P51*'Inputs &amp; Outputs'!$B$3</f>
        <v>72127500</v>
      </c>
      <c r="Q51" s="8">
        <f>'No. policies'!Q51*'Inputs &amp; Outputs'!$B$3</f>
        <v>71797500</v>
      </c>
      <c r="R51" s="8">
        <f>'No. policies'!R51*'Inputs &amp; Outputs'!$B$3</f>
        <v>71392500</v>
      </c>
      <c r="S51" s="8">
        <f>'No. policies'!S51*'Inputs &amp; Outputs'!$B$3</f>
        <v>71032500</v>
      </c>
      <c r="T51" s="8">
        <f>'No. policies'!T51*'Inputs &amp; Outputs'!$B$3</f>
        <v>70530000</v>
      </c>
      <c r="U51" s="8">
        <f>'No. policies'!U51*'Inputs &amp; Outputs'!$B$3</f>
        <v>69922500</v>
      </c>
      <c r="V51" s="8">
        <f>'No. policies'!V51*'Inputs &amp; Outputs'!$B$3</f>
        <v>69435000</v>
      </c>
      <c r="W51" s="8">
        <f>'No. policies'!W51*'Inputs &amp; Outputs'!$B$3</f>
        <v>68812500</v>
      </c>
      <c r="X51" s="8">
        <f>'No. policies'!X51*'Inputs &amp; Outputs'!$B$3</f>
        <v>68235000</v>
      </c>
      <c r="Y51" s="8">
        <f>'No. policies'!Y51*'Inputs &amp; Outputs'!$B$3</f>
        <v>67680000</v>
      </c>
      <c r="Z51" s="8">
        <f>'No. policies'!Z51*'Inputs &amp; Outputs'!$B$3</f>
        <v>67027500</v>
      </c>
      <c r="AA51" s="8">
        <v>0</v>
      </c>
    </row>
    <row r="52" spans="1:27" x14ac:dyDescent="0.25">
      <c r="A52" s="1">
        <v>51</v>
      </c>
      <c r="B52" s="8">
        <f>'No. policies'!B52*'Inputs &amp; Outputs'!$B$3</f>
        <v>75000000</v>
      </c>
      <c r="C52" s="8">
        <f>'No. policies'!C52*'Inputs &amp; Outputs'!$B$3</f>
        <v>74857500</v>
      </c>
      <c r="D52" s="8">
        <f>'No. policies'!D52*'Inputs &amp; Outputs'!$B$3</f>
        <v>74662500</v>
      </c>
      <c r="E52" s="8">
        <f>'No. policies'!E52*'Inputs &amp; Outputs'!$B$3</f>
        <v>74437500</v>
      </c>
      <c r="F52" s="8">
        <f>'No. policies'!F52*'Inputs &amp; Outputs'!$B$3</f>
        <v>74242500</v>
      </c>
      <c r="G52" s="8">
        <f>'No. policies'!G52*'Inputs &amp; Outputs'!$B$3</f>
        <v>74070000</v>
      </c>
      <c r="H52" s="8">
        <f>'No. policies'!H52*'Inputs &amp; Outputs'!$B$3</f>
        <v>73807500</v>
      </c>
      <c r="I52" s="8">
        <f>'No. policies'!I52*'Inputs &amp; Outputs'!$B$3</f>
        <v>73545000</v>
      </c>
      <c r="J52" s="8">
        <f>'No. policies'!J52*'Inputs &amp; Outputs'!$B$3</f>
        <v>73327500</v>
      </c>
      <c r="K52" s="8">
        <f>'No. policies'!K52*'Inputs &amp; Outputs'!$B$3</f>
        <v>73140000</v>
      </c>
      <c r="L52" s="8">
        <f>'No. policies'!L52*'Inputs &amp; Outputs'!$B$3</f>
        <v>72922500</v>
      </c>
      <c r="M52" s="8">
        <f>'No. policies'!M52*'Inputs &amp; Outputs'!$B$3</f>
        <v>72585000</v>
      </c>
      <c r="N52" s="8">
        <f>'No. policies'!N52*'Inputs &amp; Outputs'!$B$3</f>
        <v>72352500</v>
      </c>
      <c r="O52" s="8">
        <f>'No. policies'!O52*'Inputs &amp; Outputs'!$B$3</f>
        <v>72045000</v>
      </c>
      <c r="P52" s="8">
        <f>'No. policies'!P52*'Inputs &amp; Outputs'!$B$3</f>
        <v>71707500</v>
      </c>
      <c r="Q52" s="8">
        <f>'No. policies'!Q52*'Inputs &amp; Outputs'!$B$3</f>
        <v>71407500</v>
      </c>
      <c r="R52" s="8">
        <f>'No. policies'!R52*'Inputs &amp; Outputs'!$B$3</f>
        <v>71070000</v>
      </c>
      <c r="S52" s="8">
        <f>'No. policies'!S52*'Inputs &amp; Outputs'!$B$3</f>
        <v>70545000</v>
      </c>
      <c r="T52" s="8">
        <f>'No. policies'!T52*'Inputs &amp; Outputs'!$B$3</f>
        <v>70177500</v>
      </c>
      <c r="U52" s="8">
        <f>'No. policies'!U52*'Inputs &amp; Outputs'!$B$3</f>
        <v>69630000</v>
      </c>
      <c r="V52" s="8">
        <f>'No. policies'!V52*'Inputs &amp; Outputs'!$B$3</f>
        <v>69210000</v>
      </c>
      <c r="W52" s="8">
        <f>'No. policies'!W52*'Inputs &amp; Outputs'!$B$3</f>
        <v>68617500</v>
      </c>
      <c r="X52" s="8">
        <f>'No. policies'!X52*'Inputs &amp; Outputs'!$B$3</f>
        <v>68070000</v>
      </c>
      <c r="Y52" s="8">
        <f>'No. policies'!Y52*'Inputs &amp; Outputs'!$B$3</f>
        <v>67537500</v>
      </c>
      <c r="Z52" s="8">
        <f>'No. policies'!Z52*'Inputs &amp; Outputs'!$B$3</f>
        <v>66787500</v>
      </c>
      <c r="AA52" s="8">
        <v>0</v>
      </c>
    </row>
    <row r="53" spans="1:27" x14ac:dyDescent="0.25">
      <c r="A53" s="1">
        <v>52</v>
      </c>
      <c r="B53" s="8">
        <f>'No. policies'!B53*'Inputs &amp; Outputs'!$B$3</f>
        <v>75000000</v>
      </c>
      <c r="C53" s="8">
        <f>'No. policies'!C53*'Inputs &amp; Outputs'!$B$3</f>
        <v>74880000</v>
      </c>
      <c r="D53" s="8">
        <f>'No. policies'!D53*'Inputs &amp; Outputs'!$B$3</f>
        <v>74692500</v>
      </c>
      <c r="E53" s="8">
        <f>'No. policies'!E53*'Inputs &amp; Outputs'!$B$3</f>
        <v>74550000</v>
      </c>
      <c r="F53" s="8">
        <f>'No. policies'!F53*'Inputs &amp; Outputs'!$B$3</f>
        <v>74392500</v>
      </c>
      <c r="G53" s="8">
        <f>'No. policies'!G53*'Inputs &amp; Outputs'!$B$3</f>
        <v>74235000</v>
      </c>
      <c r="H53" s="8">
        <f>'No. policies'!H53*'Inputs &amp; Outputs'!$B$3</f>
        <v>74100000</v>
      </c>
      <c r="I53" s="8">
        <f>'No. policies'!I53*'Inputs &amp; Outputs'!$B$3</f>
        <v>73965000</v>
      </c>
      <c r="J53" s="8">
        <f>'No. policies'!J53*'Inputs &amp; Outputs'!$B$3</f>
        <v>73732500</v>
      </c>
      <c r="K53" s="8">
        <f>'No. policies'!K53*'Inputs &amp; Outputs'!$B$3</f>
        <v>73425000</v>
      </c>
      <c r="L53" s="8">
        <f>'No. policies'!L53*'Inputs &amp; Outputs'!$B$3</f>
        <v>73132500</v>
      </c>
      <c r="M53" s="8">
        <f>'No. policies'!M53*'Inputs &amp; Outputs'!$B$3</f>
        <v>72937500</v>
      </c>
      <c r="N53" s="8">
        <f>'No. policies'!N53*'Inputs &amp; Outputs'!$B$3</f>
        <v>72622500</v>
      </c>
      <c r="O53" s="8">
        <f>'No. policies'!O53*'Inputs &amp; Outputs'!$B$3</f>
        <v>72277500</v>
      </c>
      <c r="P53" s="8">
        <f>'No. policies'!P53*'Inputs &amp; Outputs'!$B$3</f>
        <v>71865000</v>
      </c>
      <c r="Q53" s="8">
        <f>'No. policies'!Q53*'Inputs &amp; Outputs'!$B$3</f>
        <v>71527500</v>
      </c>
      <c r="R53" s="8">
        <f>'No. policies'!R53*'Inputs &amp; Outputs'!$B$3</f>
        <v>71107500</v>
      </c>
      <c r="S53" s="8">
        <f>'No. policies'!S53*'Inputs &amp; Outputs'!$B$3</f>
        <v>70695000</v>
      </c>
      <c r="T53" s="8">
        <f>'No. policies'!T53*'Inputs &amp; Outputs'!$B$3</f>
        <v>70065000</v>
      </c>
      <c r="U53" s="8">
        <f>'No. policies'!U53*'Inputs &amp; Outputs'!$B$3</f>
        <v>69637500</v>
      </c>
      <c r="V53" s="8">
        <f>'No. policies'!V53*'Inputs &amp; Outputs'!$B$3</f>
        <v>69157500</v>
      </c>
      <c r="W53" s="8">
        <f>'No. policies'!W53*'Inputs &amp; Outputs'!$B$3</f>
        <v>68475000</v>
      </c>
      <c r="X53" s="8">
        <f>'No. policies'!X53*'Inputs &amp; Outputs'!$B$3</f>
        <v>67800000</v>
      </c>
      <c r="Y53" s="8">
        <f>'No. policies'!Y53*'Inputs &amp; Outputs'!$B$3</f>
        <v>67020000</v>
      </c>
      <c r="Z53" s="8">
        <f>'No. policies'!Z53*'Inputs &amp; Outputs'!$B$3</f>
        <v>66345000</v>
      </c>
      <c r="AA53" s="8">
        <v>0</v>
      </c>
    </row>
    <row r="54" spans="1:27" x14ac:dyDescent="0.25">
      <c r="A54" s="1">
        <v>53</v>
      </c>
      <c r="B54" s="8">
        <f>'No. policies'!B54*'Inputs &amp; Outputs'!$B$3</f>
        <v>75000000</v>
      </c>
      <c r="C54" s="8">
        <f>'No. policies'!C54*'Inputs &amp; Outputs'!$B$3</f>
        <v>74887500</v>
      </c>
      <c r="D54" s="8">
        <f>'No. policies'!D54*'Inputs &amp; Outputs'!$B$3</f>
        <v>74737500</v>
      </c>
      <c r="E54" s="8">
        <f>'No. policies'!E54*'Inputs &amp; Outputs'!$B$3</f>
        <v>74595000</v>
      </c>
      <c r="F54" s="8">
        <f>'No. policies'!F54*'Inputs &amp; Outputs'!$B$3</f>
        <v>74407500</v>
      </c>
      <c r="G54" s="8">
        <f>'No. policies'!G54*'Inputs &amp; Outputs'!$B$3</f>
        <v>74212500</v>
      </c>
      <c r="H54" s="8">
        <f>'No. policies'!H54*'Inputs &amp; Outputs'!$B$3</f>
        <v>74092500</v>
      </c>
      <c r="I54" s="8">
        <f>'No. policies'!I54*'Inputs &amp; Outputs'!$B$3</f>
        <v>73882500</v>
      </c>
      <c r="J54" s="8">
        <f>'No. policies'!J54*'Inputs &amp; Outputs'!$B$3</f>
        <v>73680000</v>
      </c>
      <c r="K54" s="8">
        <f>'No. policies'!K54*'Inputs &amp; Outputs'!$B$3</f>
        <v>73500000</v>
      </c>
      <c r="L54" s="8">
        <f>'No. policies'!L54*'Inputs &amp; Outputs'!$B$3</f>
        <v>73335000</v>
      </c>
      <c r="M54" s="8">
        <f>'No. policies'!M54*'Inputs &amp; Outputs'!$B$3</f>
        <v>73087500</v>
      </c>
      <c r="N54" s="8">
        <f>'No. policies'!N54*'Inputs &amp; Outputs'!$B$3</f>
        <v>72817500</v>
      </c>
      <c r="O54" s="8">
        <f>'No. policies'!O54*'Inputs &amp; Outputs'!$B$3</f>
        <v>72412500</v>
      </c>
      <c r="P54" s="8">
        <f>'No. policies'!P54*'Inputs &amp; Outputs'!$B$3</f>
        <v>72090000</v>
      </c>
      <c r="Q54" s="8">
        <f>'No. policies'!Q54*'Inputs &amp; Outputs'!$B$3</f>
        <v>71647500</v>
      </c>
      <c r="R54" s="8">
        <f>'No. policies'!R54*'Inputs &amp; Outputs'!$B$3</f>
        <v>71272500</v>
      </c>
      <c r="S54" s="8">
        <f>'No. policies'!S54*'Inputs &amp; Outputs'!$B$3</f>
        <v>70815000</v>
      </c>
      <c r="T54" s="8">
        <f>'No. policies'!T54*'Inputs &amp; Outputs'!$B$3</f>
        <v>70395000</v>
      </c>
      <c r="U54" s="8">
        <f>'No. policies'!U54*'Inputs &amp; Outputs'!$B$3</f>
        <v>69862500</v>
      </c>
      <c r="V54" s="8">
        <f>'No. policies'!V54*'Inputs &amp; Outputs'!$B$3</f>
        <v>69375000</v>
      </c>
      <c r="W54" s="8">
        <f>'No. policies'!W54*'Inputs &amp; Outputs'!$B$3</f>
        <v>68662500</v>
      </c>
      <c r="X54" s="8">
        <f>'No. policies'!X54*'Inputs &amp; Outputs'!$B$3</f>
        <v>67995000</v>
      </c>
      <c r="Y54" s="8">
        <f>'No. policies'!Y54*'Inputs &amp; Outputs'!$B$3</f>
        <v>67297500</v>
      </c>
      <c r="Z54" s="8">
        <f>'No. policies'!Z54*'Inputs &amp; Outputs'!$B$3</f>
        <v>66555000</v>
      </c>
      <c r="AA54" s="8">
        <v>0</v>
      </c>
    </row>
    <row r="55" spans="1:27" x14ac:dyDescent="0.25">
      <c r="A55" s="1">
        <v>54</v>
      </c>
      <c r="B55" s="8">
        <f>'No. policies'!B55*'Inputs &amp; Outputs'!$B$3</f>
        <v>75000000</v>
      </c>
      <c r="C55" s="8">
        <f>'No. policies'!C55*'Inputs &amp; Outputs'!$B$3</f>
        <v>74917500</v>
      </c>
      <c r="D55" s="8">
        <f>'No. policies'!D55*'Inputs &amp; Outputs'!$B$3</f>
        <v>74730000</v>
      </c>
      <c r="E55" s="8">
        <f>'No. policies'!E55*'Inputs &amp; Outputs'!$B$3</f>
        <v>74617500</v>
      </c>
      <c r="F55" s="8">
        <f>'No. policies'!F55*'Inputs &amp; Outputs'!$B$3</f>
        <v>74407500</v>
      </c>
      <c r="G55" s="8">
        <f>'No. policies'!G55*'Inputs &amp; Outputs'!$B$3</f>
        <v>74227500</v>
      </c>
      <c r="H55" s="8">
        <f>'No. policies'!H55*'Inputs &amp; Outputs'!$B$3</f>
        <v>74025000</v>
      </c>
      <c r="I55" s="8">
        <f>'No. policies'!I55*'Inputs &amp; Outputs'!$B$3</f>
        <v>73905000</v>
      </c>
      <c r="J55" s="8">
        <f>'No. policies'!J55*'Inputs &amp; Outputs'!$B$3</f>
        <v>73740000</v>
      </c>
      <c r="K55" s="8">
        <f>'No. policies'!K55*'Inputs &amp; Outputs'!$B$3</f>
        <v>73515000</v>
      </c>
      <c r="L55" s="8">
        <f>'No. policies'!L55*'Inputs &amp; Outputs'!$B$3</f>
        <v>73230000</v>
      </c>
      <c r="M55" s="8">
        <f>'No. policies'!M55*'Inputs &amp; Outputs'!$B$3</f>
        <v>72937500</v>
      </c>
      <c r="N55" s="8">
        <f>'No. policies'!N55*'Inputs &amp; Outputs'!$B$3</f>
        <v>72675000</v>
      </c>
      <c r="O55" s="8">
        <f>'No. policies'!O55*'Inputs &amp; Outputs'!$B$3</f>
        <v>72367500</v>
      </c>
      <c r="P55" s="8">
        <f>'No. policies'!P55*'Inputs &amp; Outputs'!$B$3</f>
        <v>72007500</v>
      </c>
      <c r="Q55" s="8">
        <f>'No. policies'!Q55*'Inputs &amp; Outputs'!$B$3</f>
        <v>71662500</v>
      </c>
      <c r="R55" s="8">
        <f>'No. policies'!R55*'Inputs &amp; Outputs'!$B$3</f>
        <v>71250000</v>
      </c>
      <c r="S55" s="8">
        <f>'No. policies'!S55*'Inputs &amp; Outputs'!$B$3</f>
        <v>70867500</v>
      </c>
      <c r="T55" s="8">
        <f>'No. policies'!T55*'Inputs &amp; Outputs'!$B$3</f>
        <v>70425000</v>
      </c>
      <c r="U55" s="8">
        <f>'No. policies'!U55*'Inputs &amp; Outputs'!$B$3</f>
        <v>69907500</v>
      </c>
      <c r="V55" s="8">
        <f>'No. policies'!V55*'Inputs &amp; Outputs'!$B$3</f>
        <v>69195000</v>
      </c>
      <c r="W55" s="8">
        <f>'No. policies'!W55*'Inputs &amp; Outputs'!$B$3</f>
        <v>68685000</v>
      </c>
      <c r="X55" s="8">
        <f>'No. policies'!X55*'Inputs &amp; Outputs'!$B$3</f>
        <v>68085000</v>
      </c>
      <c r="Y55" s="8">
        <f>'No. policies'!Y55*'Inputs &amp; Outputs'!$B$3</f>
        <v>67365000</v>
      </c>
      <c r="Z55" s="8">
        <f>'No. policies'!Z55*'Inputs &amp; Outputs'!$B$3</f>
        <v>66780000</v>
      </c>
      <c r="AA55" s="8">
        <v>0</v>
      </c>
    </row>
    <row r="56" spans="1:27" x14ac:dyDescent="0.25">
      <c r="A56" s="1">
        <v>55</v>
      </c>
      <c r="B56" s="8">
        <f>'No. policies'!B56*'Inputs &amp; Outputs'!$B$3</f>
        <v>75000000</v>
      </c>
      <c r="C56" s="8">
        <f>'No. policies'!C56*'Inputs &amp; Outputs'!$B$3</f>
        <v>74872500</v>
      </c>
      <c r="D56" s="8">
        <f>'No. policies'!D56*'Inputs &amp; Outputs'!$B$3</f>
        <v>74737500</v>
      </c>
      <c r="E56" s="8">
        <f>'No. policies'!E56*'Inputs &amp; Outputs'!$B$3</f>
        <v>74542500</v>
      </c>
      <c r="F56" s="8">
        <f>'No. policies'!F56*'Inputs &amp; Outputs'!$B$3</f>
        <v>74437500</v>
      </c>
      <c r="G56" s="8">
        <f>'No. policies'!G56*'Inputs &amp; Outputs'!$B$3</f>
        <v>74272500</v>
      </c>
      <c r="H56" s="8">
        <f>'No. policies'!H56*'Inputs &amp; Outputs'!$B$3</f>
        <v>74040000</v>
      </c>
      <c r="I56" s="8">
        <f>'No. policies'!I56*'Inputs &amp; Outputs'!$B$3</f>
        <v>73845000</v>
      </c>
      <c r="J56" s="8">
        <f>'No. policies'!J56*'Inputs &amp; Outputs'!$B$3</f>
        <v>73687500</v>
      </c>
      <c r="K56" s="8">
        <f>'No. policies'!K56*'Inputs &amp; Outputs'!$B$3</f>
        <v>73357500</v>
      </c>
      <c r="L56" s="8">
        <f>'No. policies'!L56*'Inputs &amp; Outputs'!$B$3</f>
        <v>73050000</v>
      </c>
      <c r="M56" s="8">
        <f>'No. policies'!M56*'Inputs &amp; Outputs'!$B$3</f>
        <v>72720000</v>
      </c>
      <c r="N56" s="8">
        <f>'No. policies'!N56*'Inputs &amp; Outputs'!$B$3</f>
        <v>72502500</v>
      </c>
      <c r="O56" s="8">
        <f>'No. policies'!O56*'Inputs &amp; Outputs'!$B$3</f>
        <v>72187500</v>
      </c>
      <c r="P56" s="8">
        <f>'No. policies'!P56*'Inputs &amp; Outputs'!$B$3</f>
        <v>71850000</v>
      </c>
      <c r="Q56" s="8">
        <f>'No. policies'!Q56*'Inputs &amp; Outputs'!$B$3</f>
        <v>71505000</v>
      </c>
      <c r="R56" s="8">
        <f>'No. policies'!R56*'Inputs &amp; Outputs'!$B$3</f>
        <v>71085000</v>
      </c>
      <c r="S56" s="8">
        <f>'No. policies'!S56*'Inputs &amp; Outputs'!$B$3</f>
        <v>70665000</v>
      </c>
      <c r="T56" s="8">
        <f>'No. policies'!T56*'Inputs &amp; Outputs'!$B$3</f>
        <v>70192500</v>
      </c>
      <c r="U56" s="8">
        <f>'No. policies'!U56*'Inputs &amp; Outputs'!$B$3</f>
        <v>69697500</v>
      </c>
      <c r="V56" s="8">
        <f>'No. policies'!V56*'Inputs &amp; Outputs'!$B$3</f>
        <v>69292500</v>
      </c>
      <c r="W56" s="8">
        <f>'No. policies'!W56*'Inputs &amp; Outputs'!$B$3</f>
        <v>68745000</v>
      </c>
      <c r="X56" s="8">
        <f>'No. policies'!X56*'Inputs &amp; Outputs'!$B$3</f>
        <v>68107500</v>
      </c>
      <c r="Y56" s="8">
        <f>'No. policies'!Y56*'Inputs &amp; Outputs'!$B$3</f>
        <v>67477500</v>
      </c>
      <c r="Z56" s="8">
        <f>'No. policies'!Z56*'Inputs &amp; Outputs'!$B$3</f>
        <v>66645000</v>
      </c>
      <c r="AA56" s="8">
        <v>0</v>
      </c>
    </row>
    <row r="57" spans="1:27" x14ac:dyDescent="0.25">
      <c r="A57" s="1">
        <v>56</v>
      </c>
      <c r="B57" s="8">
        <f>'No. policies'!B57*'Inputs &amp; Outputs'!$B$3</f>
        <v>75000000</v>
      </c>
      <c r="C57" s="8">
        <f>'No. policies'!C57*'Inputs &amp; Outputs'!$B$3</f>
        <v>74820000</v>
      </c>
      <c r="D57" s="8">
        <f>'No. policies'!D57*'Inputs &amp; Outputs'!$B$3</f>
        <v>74700000</v>
      </c>
      <c r="E57" s="8">
        <f>'No. policies'!E57*'Inputs &amp; Outputs'!$B$3</f>
        <v>74595000</v>
      </c>
      <c r="F57" s="8">
        <f>'No. policies'!F57*'Inputs &amp; Outputs'!$B$3</f>
        <v>74400000</v>
      </c>
      <c r="G57" s="8">
        <f>'No. policies'!G57*'Inputs &amp; Outputs'!$B$3</f>
        <v>74197500</v>
      </c>
      <c r="H57" s="8">
        <f>'No. policies'!H57*'Inputs &amp; Outputs'!$B$3</f>
        <v>73995000</v>
      </c>
      <c r="I57" s="8">
        <f>'No. policies'!I57*'Inputs &amp; Outputs'!$B$3</f>
        <v>73822500</v>
      </c>
      <c r="J57" s="8">
        <f>'No. policies'!J57*'Inputs &amp; Outputs'!$B$3</f>
        <v>73567500</v>
      </c>
      <c r="K57" s="8">
        <f>'No. policies'!K57*'Inputs &amp; Outputs'!$B$3</f>
        <v>73327500</v>
      </c>
      <c r="L57" s="8">
        <f>'No. policies'!L57*'Inputs &amp; Outputs'!$B$3</f>
        <v>73072500</v>
      </c>
      <c r="M57" s="8">
        <f>'No. policies'!M57*'Inputs &amp; Outputs'!$B$3</f>
        <v>72765000</v>
      </c>
      <c r="N57" s="8">
        <f>'No. policies'!N57*'Inputs &amp; Outputs'!$B$3</f>
        <v>72487500</v>
      </c>
      <c r="O57" s="8">
        <f>'No. policies'!O57*'Inputs &amp; Outputs'!$B$3</f>
        <v>72225000</v>
      </c>
      <c r="P57" s="8">
        <f>'No. policies'!P57*'Inputs &amp; Outputs'!$B$3</f>
        <v>71887500</v>
      </c>
      <c r="Q57" s="8">
        <f>'No. policies'!Q57*'Inputs &amp; Outputs'!$B$3</f>
        <v>71520000</v>
      </c>
      <c r="R57" s="8">
        <f>'No. policies'!R57*'Inputs &amp; Outputs'!$B$3</f>
        <v>71032500</v>
      </c>
      <c r="S57" s="8">
        <f>'No. policies'!S57*'Inputs &amp; Outputs'!$B$3</f>
        <v>70627500</v>
      </c>
      <c r="T57" s="8">
        <f>'No. policies'!T57*'Inputs &amp; Outputs'!$B$3</f>
        <v>70050000</v>
      </c>
      <c r="U57" s="8">
        <f>'No. policies'!U57*'Inputs &amp; Outputs'!$B$3</f>
        <v>69570000</v>
      </c>
      <c r="V57" s="8">
        <f>'No. policies'!V57*'Inputs &amp; Outputs'!$B$3</f>
        <v>69037500</v>
      </c>
      <c r="W57" s="8">
        <f>'No. policies'!W57*'Inputs &amp; Outputs'!$B$3</f>
        <v>68520000</v>
      </c>
      <c r="X57" s="8">
        <f>'No. policies'!X57*'Inputs &amp; Outputs'!$B$3</f>
        <v>67860000</v>
      </c>
      <c r="Y57" s="8">
        <f>'No. policies'!Y57*'Inputs &amp; Outputs'!$B$3</f>
        <v>67072500</v>
      </c>
      <c r="Z57" s="8">
        <f>'No. policies'!Z57*'Inputs &amp; Outputs'!$B$3</f>
        <v>66270000</v>
      </c>
      <c r="AA57" s="8">
        <v>0</v>
      </c>
    </row>
    <row r="58" spans="1:27" x14ac:dyDescent="0.25">
      <c r="A58" s="1">
        <v>57</v>
      </c>
      <c r="B58" s="8">
        <f>'No. policies'!B58*'Inputs &amp; Outputs'!$B$3</f>
        <v>75000000</v>
      </c>
      <c r="C58" s="8">
        <f>'No. policies'!C58*'Inputs &amp; Outputs'!$B$3</f>
        <v>74887500</v>
      </c>
      <c r="D58" s="8">
        <f>'No. policies'!D58*'Inputs &amp; Outputs'!$B$3</f>
        <v>74745000</v>
      </c>
      <c r="E58" s="8">
        <f>'No. policies'!E58*'Inputs &amp; Outputs'!$B$3</f>
        <v>74632500</v>
      </c>
      <c r="F58" s="8">
        <f>'No. policies'!F58*'Inputs &amp; Outputs'!$B$3</f>
        <v>74565000</v>
      </c>
      <c r="G58" s="8">
        <f>'No. policies'!G58*'Inputs &amp; Outputs'!$B$3</f>
        <v>74355000</v>
      </c>
      <c r="H58" s="8">
        <f>'No. policies'!H58*'Inputs &amp; Outputs'!$B$3</f>
        <v>74182500</v>
      </c>
      <c r="I58" s="8">
        <f>'No. policies'!I58*'Inputs &amp; Outputs'!$B$3</f>
        <v>73942500</v>
      </c>
      <c r="J58" s="8">
        <f>'No. policies'!J58*'Inputs &amp; Outputs'!$B$3</f>
        <v>73687500</v>
      </c>
      <c r="K58" s="8">
        <f>'No. policies'!K58*'Inputs &amp; Outputs'!$B$3</f>
        <v>73402500</v>
      </c>
      <c r="L58" s="8">
        <f>'No. policies'!L58*'Inputs &amp; Outputs'!$B$3</f>
        <v>73132500</v>
      </c>
      <c r="M58" s="8">
        <f>'No. policies'!M58*'Inputs &amp; Outputs'!$B$3</f>
        <v>72907500</v>
      </c>
      <c r="N58" s="8">
        <f>'No. policies'!N58*'Inputs &amp; Outputs'!$B$3</f>
        <v>72652500</v>
      </c>
      <c r="O58" s="8">
        <f>'No. policies'!O58*'Inputs &amp; Outputs'!$B$3</f>
        <v>72352500</v>
      </c>
      <c r="P58" s="8">
        <f>'No. policies'!P58*'Inputs &amp; Outputs'!$B$3</f>
        <v>72037500</v>
      </c>
      <c r="Q58" s="8">
        <f>'No. policies'!Q58*'Inputs &amp; Outputs'!$B$3</f>
        <v>71730000</v>
      </c>
      <c r="R58" s="8">
        <f>'No. policies'!R58*'Inputs &amp; Outputs'!$B$3</f>
        <v>71355000</v>
      </c>
      <c r="S58" s="8">
        <f>'No. policies'!S58*'Inputs &amp; Outputs'!$B$3</f>
        <v>70995000</v>
      </c>
      <c r="T58" s="8">
        <f>'No. policies'!T58*'Inputs &amp; Outputs'!$B$3</f>
        <v>70440000</v>
      </c>
      <c r="U58" s="8">
        <f>'No. policies'!U58*'Inputs &amp; Outputs'!$B$3</f>
        <v>69952500</v>
      </c>
      <c r="V58" s="8">
        <f>'No. policies'!V58*'Inputs &amp; Outputs'!$B$3</f>
        <v>69397500</v>
      </c>
      <c r="W58" s="8">
        <f>'No. policies'!W58*'Inputs &amp; Outputs'!$B$3</f>
        <v>68790000</v>
      </c>
      <c r="X58" s="8">
        <f>'No. policies'!X58*'Inputs &amp; Outputs'!$B$3</f>
        <v>68092500</v>
      </c>
      <c r="Y58" s="8">
        <f>'No. policies'!Y58*'Inputs &amp; Outputs'!$B$3</f>
        <v>67477500</v>
      </c>
      <c r="Z58" s="8">
        <f>'No. policies'!Z58*'Inputs &amp; Outputs'!$B$3</f>
        <v>66682500</v>
      </c>
      <c r="AA58" s="8">
        <v>0</v>
      </c>
    </row>
    <row r="59" spans="1:27" x14ac:dyDescent="0.25">
      <c r="A59" s="1">
        <v>58</v>
      </c>
      <c r="B59" s="8">
        <f>'No. policies'!B59*'Inputs &amp; Outputs'!$B$3</f>
        <v>75000000</v>
      </c>
      <c r="C59" s="8">
        <f>'No. policies'!C59*'Inputs &amp; Outputs'!$B$3</f>
        <v>74872500</v>
      </c>
      <c r="D59" s="8">
        <f>'No. policies'!D59*'Inputs &amp; Outputs'!$B$3</f>
        <v>74752500</v>
      </c>
      <c r="E59" s="8">
        <f>'No. policies'!E59*'Inputs &amp; Outputs'!$B$3</f>
        <v>74662500</v>
      </c>
      <c r="F59" s="8">
        <f>'No. policies'!F59*'Inputs &amp; Outputs'!$B$3</f>
        <v>74475000</v>
      </c>
      <c r="G59" s="8">
        <f>'No. policies'!G59*'Inputs &amp; Outputs'!$B$3</f>
        <v>74257500</v>
      </c>
      <c r="H59" s="8">
        <f>'No. policies'!H59*'Inputs &amp; Outputs'!$B$3</f>
        <v>74077500</v>
      </c>
      <c r="I59" s="8">
        <f>'No. policies'!I59*'Inputs &amp; Outputs'!$B$3</f>
        <v>73845000</v>
      </c>
      <c r="J59" s="8">
        <f>'No. policies'!J59*'Inputs &amp; Outputs'!$B$3</f>
        <v>73597500</v>
      </c>
      <c r="K59" s="8">
        <f>'No. policies'!K59*'Inputs &amp; Outputs'!$B$3</f>
        <v>73357500</v>
      </c>
      <c r="L59" s="8">
        <f>'No. policies'!L59*'Inputs &amp; Outputs'!$B$3</f>
        <v>73155000</v>
      </c>
      <c r="M59" s="8">
        <f>'No. policies'!M59*'Inputs &amp; Outputs'!$B$3</f>
        <v>72907500</v>
      </c>
      <c r="N59" s="8">
        <f>'No. policies'!N59*'Inputs &amp; Outputs'!$B$3</f>
        <v>72600000</v>
      </c>
      <c r="O59" s="8">
        <f>'No. policies'!O59*'Inputs &amp; Outputs'!$B$3</f>
        <v>72277500</v>
      </c>
      <c r="P59" s="8">
        <f>'No. policies'!P59*'Inputs &amp; Outputs'!$B$3</f>
        <v>71925000</v>
      </c>
      <c r="Q59" s="8">
        <f>'No. policies'!Q59*'Inputs &amp; Outputs'!$B$3</f>
        <v>71670000</v>
      </c>
      <c r="R59" s="8">
        <f>'No. policies'!R59*'Inputs &amp; Outputs'!$B$3</f>
        <v>71205000</v>
      </c>
      <c r="S59" s="8">
        <f>'No. policies'!S59*'Inputs &amp; Outputs'!$B$3</f>
        <v>70605000</v>
      </c>
      <c r="T59" s="8">
        <f>'No. policies'!T59*'Inputs &amp; Outputs'!$B$3</f>
        <v>70087500</v>
      </c>
      <c r="U59" s="8">
        <f>'No. policies'!U59*'Inputs &amp; Outputs'!$B$3</f>
        <v>69697500</v>
      </c>
      <c r="V59" s="8">
        <f>'No. policies'!V59*'Inputs &amp; Outputs'!$B$3</f>
        <v>69127500</v>
      </c>
      <c r="W59" s="8">
        <f>'No. policies'!W59*'Inputs &amp; Outputs'!$B$3</f>
        <v>68505000</v>
      </c>
      <c r="X59" s="8">
        <f>'No. policies'!X59*'Inputs &amp; Outputs'!$B$3</f>
        <v>67755000</v>
      </c>
      <c r="Y59" s="8">
        <f>'No. policies'!Y59*'Inputs &amp; Outputs'!$B$3</f>
        <v>67012500</v>
      </c>
      <c r="Z59" s="8">
        <f>'No. policies'!Z59*'Inputs &amp; Outputs'!$B$3</f>
        <v>66217500</v>
      </c>
      <c r="AA59" s="8">
        <v>0</v>
      </c>
    </row>
    <row r="60" spans="1:27" x14ac:dyDescent="0.25">
      <c r="A60" s="1">
        <v>59</v>
      </c>
      <c r="B60" s="8">
        <f>'No. policies'!B60*'Inputs &amp; Outputs'!$B$3</f>
        <v>75000000</v>
      </c>
      <c r="C60" s="8">
        <f>'No. policies'!C60*'Inputs &amp; Outputs'!$B$3</f>
        <v>74895000</v>
      </c>
      <c r="D60" s="8">
        <f>'No. policies'!D60*'Inputs &amp; Outputs'!$B$3</f>
        <v>74805000</v>
      </c>
      <c r="E60" s="8">
        <f>'No. policies'!E60*'Inputs &amp; Outputs'!$B$3</f>
        <v>74595000</v>
      </c>
      <c r="F60" s="8">
        <f>'No. policies'!F60*'Inputs &amp; Outputs'!$B$3</f>
        <v>74437500</v>
      </c>
      <c r="G60" s="8">
        <f>'No. policies'!G60*'Inputs &amp; Outputs'!$B$3</f>
        <v>74220000</v>
      </c>
      <c r="H60" s="8">
        <f>'No. policies'!H60*'Inputs &amp; Outputs'!$B$3</f>
        <v>74017500</v>
      </c>
      <c r="I60" s="8">
        <f>'No. policies'!I60*'Inputs &amp; Outputs'!$B$3</f>
        <v>73822500</v>
      </c>
      <c r="J60" s="8">
        <f>'No. policies'!J60*'Inputs &amp; Outputs'!$B$3</f>
        <v>73575000</v>
      </c>
      <c r="K60" s="8">
        <f>'No. policies'!K60*'Inputs &amp; Outputs'!$B$3</f>
        <v>73342500</v>
      </c>
      <c r="L60" s="8">
        <f>'No. policies'!L60*'Inputs &amp; Outputs'!$B$3</f>
        <v>73095000</v>
      </c>
      <c r="M60" s="8">
        <f>'No. policies'!M60*'Inputs &amp; Outputs'!$B$3</f>
        <v>72832500</v>
      </c>
      <c r="N60" s="8">
        <f>'No. policies'!N60*'Inputs &amp; Outputs'!$B$3</f>
        <v>72472500</v>
      </c>
      <c r="O60" s="8">
        <f>'No. policies'!O60*'Inputs &amp; Outputs'!$B$3</f>
        <v>72045000</v>
      </c>
      <c r="P60" s="8">
        <f>'No. policies'!P60*'Inputs &amp; Outputs'!$B$3</f>
        <v>71662500</v>
      </c>
      <c r="Q60" s="8">
        <f>'No. policies'!Q60*'Inputs &amp; Outputs'!$B$3</f>
        <v>71332500</v>
      </c>
      <c r="R60" s="8">
        <f>'No. policies'!R60*'Inputs &amp; Outputs'!$B$3</f>
        <v>70912500</v>
      </c>
      <c r="S60" s="8">
        <f>'No. policies'!S60*'Inputs &amp; Outputs'!$B$3</f>
        <v>70485000</v>
      </c>
      <c r="T60" s="8">
        <f>'No. policies'!T60*'Inputs &amp; Outputs'!$B$3</f>
        <v>70050000</v>
      </c>
      <c r="U60" s="8">
        <f>'No. policies'!U60*'Inputs &amp; Outputs'!$B$3</f>
        <v>69562500</v>
      </c>
      <c r="V60" s="8">
        <f>'No. policies'!V60*'Inputs &amp; Outputs'!$B$3</f>
        <v>69067500</v>
      </c>
      <c r="W60" s="8">
        <f>'No. policies'!W60*'Inputs &amp; Outputs'!$B$3</f>
        <v>68452500</v>
      </c>
      <c r="X60" s="8">
        <f>'No. policies'!X60*'Inputs &amp; Outputs'!$B$3</f>
        <v>67867500</v>
      </c>
      <c r="Y60" s="8">
        <f>'No. policies'!Y60*'Inputs &amp; Outputs'!$B$3</f>
        <v>67267500</v>
      </c>
      <c r="Z60" s="8">
        <f>'No. policies'!Z60*'Inputs &amp; Outputs'!$B$3</f>
        <v>66547500</v>
      </c>
      <c r="AA60" s="8">
        <v>0</v>
      </c>
    </row>
    <row r="61" spans="1:27" x14ac:dyDescent="0.25">
      <c r="A61" s="1">
        <v>60</v>
      </c>
      <c r="B61" s="8">
        <f>'No. policies'!B61*'Inputs &amp; Outputs'!$B$3</f>
        <v>75000000</v>
      </c>
      <c r="C61" s="8">
        <f>'No. policies'!C61*'Inputs &amp; Outputs'!$B$3</f>
        <v>74932500</v>
      </c>
      <c r="D61" s="8">
        <f>'No. policies'!D61*'Inputs &amp; Outputs'!$B$3</f>
        <v>74782500</v>
      </c>
      <c r="E61" s="8">
        <f>'No. policies'!E61*'Inputs &amp; Outputs'!$B$3</f>
        <v>74647500</v>
      </c>
      <c r="F61" s="8">
        <f>'No. policies'!F61*'Inputs &amp; Outputs'!$B$3</f>
        <v>74460000</v>
      </c>
      <c r="G61" s="8">
        <f>'No. policies'!G61*'Inputs &amp; Outputs'!$B$3</f>
        <v>74272500</v>
      </c>
      <c r="H61" s="8">
        <f>'No. policies'!H61*'Inputs &amp; Outputs'!$B$3</f>
        <v>74062500</v>
      </c>
      <c r="I61" s="8">
        <f>'No. policies'!I61*'Inputs &amp; Outputs'!$B$3</f>
        <v>73860000</v>
      </c>
      <c r="J61" s="8">
        <f>'No. policies'!J61*'Inputs &amp; Outputs'!$B$3</f>
        <v>73650000</v>
      </c>
      <c r="K61" s="8">
        <f>'No. policies'!K61*'Inputs &amp; Outputs'!$B$3</f>
        <v>73402500</v>
      </c>
      <c r="L61" s="8">
        <f>'No. policies'!L61*'Inputs &amp; Outputs'!$B$3</f>
        <v>73080000</v>
      </c>
      <c r="M61" s="8">
        <f>'No. policies'!M61*'Inputs &amp; Outputs'!$B$3</f>
        <v>72810000</v>
      </c>
      <c r="N61" s="8">
        <f>'No. policies'!N61*'Inputs &amp; Outputs'!$B$3</f>
        <v>72540000</v>
      </c>
      <c r="O61" s="8">
        <f>'No. policies'!O61*'Inputs &amp; Outputs'!$B$3</f>
        <v>72232500</v>
      </c>
      <c r="P61" s="8">
        <f>'No. policies'!P61*'Inputs &amp; Outputs'!$B$3</f>
        <v>71940000</v>
      </c>
      <c r="Q61" s="8">
        <f>'No. policies'!Q61*'Inputs &amp; Outputs'!$B$3</f>
        <v>71572500</v>
      </c>
      <c r="R61" s="8">
        <f>'No. policies'!R61*'Inputs &amp; Outputs'!$B$3</f>
        <v>71130000</v>
      </c>
      <c r="S61" s="8">
        <f>'No. policies'!S61*'Inputs &amp; Outputs'!$B$3</f>
        <v>70800000</v>
      </c>
      <c r="T61" s="8">
        <f>'No. policies'!T61*'Inputs &amp; Outputs'!$B$3</f>
        <v>70425000</v>
      </c>
      <c r="U61" s="8">
        <f>'No. policies'!U61*'Inputs &amp; Outputs'!$B$3</f>
        <v>69937500</v>
      </c>
      <c r="V61" s="8">
        <f>'No. policies'!V61*'Inputs &amp; Outputs'!$B$3</f>
        <v>69405000</v>
      </c>
      <c r="W61" s="8">
        <f>'No. policies'!W61*'Inputs &amp; Outputs'!$B$3</f>
        <v>68872500</v>
      </c>
      <c r="X61" s="8">
        <f>'No. policies'!X61*'Inputs &amp; Outputs'!$B$3</f>
        <v>68505000</v>
      </c>
      <c r="Y61" s="8">
        <f>'No. policies'!Y61*'Inputs &amp; Outputs'!$B$3</f>
        <v>67792500</v>
      </c>
      <c r="Z61" s="8">
        <f>'No. policies'!Z61*'Inputs &amp; Outputs'!$B$3</f>
        <v>67065000</v>
      </c>
      <c r="AA61" s="8">
        <v>0</v>
      </c>
    </row>
    <row r="62" spans="1:27" x14ac:dyDescent="0.25">
      <c r="A62" s="1">
        <v>61</v>
      </c>
      <c r="B62" s="8">
        <f>'No. policies'!B62*'Inputs &amp; Outputs'!$B$3</f>
        <v>75000000</v>
      </c>
      <c r="C62" s="8">
        <f>'No. policies'!C62*'Inputs &amp; Outputs'!$B$3</f>
        <v>74842500</v>
      </c>
      <c r="D62" s="8">
        <f>'No. policies'!D62*'Inputs &amp; Outputs'!$B$3</f>
        <v>74640000</v>
      </c>
      <c r="E62" s="8">
        <f>'No. policies'!E62*'Inputs &amp; Outputs'!$B$3</f>
        <v>74460000</v>
      </c>
      <c r="F62" s="8">
        <f>'No. policies'!F62*'Inputs &amp; Outputs'!$B$3</f>
        <v>74280000</v>
      </c>
      <c r="G62" s="8">
        <f>'No. policies'!G62*'Inputs &amp; Outputs'!$B$3</f>
        <v>74100000</v>
      </c>
      <c r="H62" s="8">
        <f>'No. policies'!H62*'Inputs &amp; Outputs'!$B$3</f>
        <v>73920000</v>
      </c>
      <c r="I62" s="8">
        <f>'No. policies'!I62*'Inputs &amp; Outputs'!$B$3</f>
        <v>73747500</v>
      </c>
      <c r="J62" s="8">
        <f>'No. policies'!J62*'Inputs &amp; Outputs'!$B$3</f>
        <v>73560000</v>
      </c>
      <c r="K62" s="8">
        <f>'No. policies'!K62*'Inputs &amp; Outputs'!$B$3</f>
        <v>73290000</v>
      </c>
      <c r="L62" s="8">
        <f>'No. policies'!L62*'Inputs &amp; Outputs'!$B$3</f>
        <v>72937500</v>
      </c>
      <c r="M62" s="8">
        <f>'No. policies'!M62*'Inputs &amp; Outputs'!$B$3</f>
        <v>72690000</v>
      </c>
      <c r="N62" s="8">
        <f>'No. policies'!N62*'Inputs &amp; Outputs'!$B$3</f>
        <v>72390000</v>
      </c>
      <c r="O62" s="8">
        <f>'No. policies'!O62*'Inputs &amp; Outputs'!$B$3</f>
        <v>72097500</v>
      </c>
      <c r="P62" s="8">
        <f>'No. policies'!P62*'Inputs &amp; Outputs'!$B$3</f>
        <v>71700000</v>
      </c>
      <c r="Q62" s="8">
        <f>'No. policies'!Q62*'Inputs &amp; Outputs'!$B$3</f>
        <v>71340000</v>
      </c>
      <c r="R62" s="8">
        <f>'No. policies'!R62*'Inputs &amp; Outputs'!$B$3</f>
        <v>70980000</v>
      </c>
      <c r="S62" s="8">
        <f>'No. policies'!S62*'Inputs &amp; Outputs'!$B$3</f>
        <v>70485000</v>
      </c>
      <c r="T62" s="8">
        <f>'No. policies'!T62*'Inputs &amp; Outputs'!$B$3</f>
        <v>70065000</v>
      </c>
      <c r="U62" s="8">
        <f>'No. policies'!U62*'Inputs &amp; Outputs'!$B$3</f>
        <v>69532500</v>
      </c>
      <c r="V62" s="8">
        <f>'No. policies'!V62*'Inputs &amp; Outputs'!$B$3</f>
        <v>68947500</v>
      </c>
      <c r="W62" s="8">
        <f>'No. policies'!W62*'Inputs &amp; Outputs'!$B$3</f>
        <v>68400000</v>
      </c>
      <c r="X62" s="8">
        <f>'No. policies'!X62*'Inputs &amp; Outputs'!$B$3</f>
        <v>67792500</v>
      </c>
      <c r="Y62" s="8">
        <f>'No. policies'!Y62*'Inputs &amp; Outputs'!$B$3</f>
        <v>67125000</v>
      </c>
      <c r="Z62" s="8">
        <f>'No. policies'!Z62*'Inputs &amp; Outputs'!$B$3</f>
        <v>66472500</v>
      </c>
      <c r="AA62" s="8">
        <v>0</v>
      </c>
    </row>
    <row r="63" spans="1:27" x14ac:dyDescent="0.25">
      <c r="A63" s="1">
        <v>62</v>
      </c>
      <c r="B63" s="8">
        <f>'No. policies'!B63*'Inputs &amp; Outputs'!$B$3</f>
        <v>75000000</v>
      </c>
      <c r="C63" s="8">
        <f>'No. policies'!C63*'Inputs &amp; Outputs'!$B$3</f>
        <v>74850000</v>
      </c>
      <c r="D63" s="8">
        <f>'No. policies'!D63*'Inputs &amp; Outputs'!$B$3</f>
        <v>74677500</v>
      </c>
      <c r="E63" s="8">
        <f>'No. policies'!E63*'Inputs &amp; Outputs'!$B$3</f>
        <v>74520000</v>
      </c>
      <c r="F63" s="8">
        <f>'No. policies'!F63*'Inputs &amp; Outputs'!$B$3</f>
        <v>74362500</v>
      </c>
      <c r="G63" s="8">
        <f>'No. policies'!G63*'Inputs &amp; Outputs'!$B$3</f>
        <v>74212500</v>
      </c>
      <c r="H63" s="8">
        <f>'No. policies'!H63*'Inputs &amp; Outputs'!$B$3</f>
        <v>74130000</v>
      </c>
      <c r="I63" s="8">
        <f>'No. policies'!I63*'Inputs &amp; Outputs'!$B$3</f>
        <v>73957500</v>
      </c>
      <c r="J63" s="8">
        <f>'No. policies'!J63*'Inputs &amp; Outputs'!$B$3</f>
        <v>73657500</v>
      </c>
      <c r="K63" s="8">
        <f>'No. policies'!K63*'Inputs &amp; Outputs'!$B$3</f>
        <v>73410000</v>
      </c>
      <c r="L63" s="8">
        <f>'No. policies'!L63*'Inputs &amp; Outputs'!$B$3</f>
        <v>73192500</v>
      </c>
      <c r="M63" s="8">
        <f>'No. policies'!M63*'Inputs &amp; Outputs'!$B$3</f>
        <v>72922500</v>
      </c>
      <c r="N63" s="8">
        <f>'No. policies'!N63*'Inputs &amp; Outputs'!$B$3</f>
        <v>72660000</v>
      </c>
      <c r="O63" s="8">
        <f>'No. policies'!O63*'Inputs &amp; Outputs'!$B$3</f>
        <v>72360000</v>
      </c>
      <c r="P63" s="8">
        <f>'No. policies'!P63*'Inputs &amp; Outputs'!$B$3</f>
        <v>72022500</v>
      </c>
      <c r="Q63" s="8">
        <f>'No. policies'!Q63*'Inputs &amp; Outputs'!$B$3</f>
        <v>71640000</v>
      </c>
      <c r="R63" s="8">
        <f>'No. policies'!R63*'Inputs &amp; Outputs'!$B$3</f>
        <v>71167500</v>
      </c>
      <c r="S63" s="8">
        <f>'No. policies'!S63*'Inputs &amp; Outputs'!$B$3</f>
        <v>70732500</v>
      </c>
      <c r="T63" s="8">
        <f>'No. policies'!T63*'Inputs &amp; Outputs'!$B$3</f>
        <v>70192500</v>
      </c>
      <c r="U63" s="8">
        <f>'No. policies'!U63*'Inputs &amp; Outputs'!$B$3</f>
        <v>69727500</v>
      </c>
      <c r="V63" s="8">
        <f>'No. policies'!V63*'Inputs &amp; Outputs'!$B$3</f>
        <v>69225000</v>
      </c>
      <c r="W63" s="8">
        <f>'No. policies'!W63*'Inputs &amp; Outputs'!$B$3</f>
        <v>68685000</v>
      </c>
      <c r="X63" s="8">
        <f>'No. policies'!X63*'Inputs &amp; Outputs'!$B$3</f>
        <v>68167500</v>
      </c>
      <c r="Y63" s="8">
        <f>'No. policies'!Y63*'Inputs &amp; Outputs'!$B$3</f>
        <v>67665000</v>
      </c>
      <c r="Z63" s="8">
        <f>'No. policies'!Z63*'Inputs &amp; Outputs'!$B$3</f>
        <v>66952500</v>
      </c>
      <c r="AA63" s="8">
        <v>0</v>
      </c>
    </row>
    <row r="64" spans="1:27" x14ac:dyDescent="0.25">
      <c r="A64" s="1">
        <v>63</v>
      </c>
      <c r="B64" s="8">
        <f>'No. policies'!B64*'Inputs &amp; Outputs'!$B$3</f>
        <v>75000000</v>
      </c>
      <c r="C64" s="8">
        <f>'No. policies'!C64*'Inputs &amp; Outputs'!$B$3</f>
        <v>74872500</v>
      </c>
      <c r="D64" s="8">
        <f>'No. policies'!D64*'Inputs &amp; Outputs'!$B$3</f>
        <v>74760000</v>
      </c>
      <c r="E64" s="8">
        <f>'No. policies'!E64*'Inputs &amp; Outputs'!$B$3</f>
        <v>74602500</v>
      </c>
      <c r="F64" s="8">
        <f>'No. policies'!F64*'Inputs &amp; Outputs'!$B$3</f>
        <v>74437500</v>
      </c>
      <c r="G64" s="8">
        <f>'No. policies'!G64*'Inputs &amp; Outputs'!$B$3</f>
        <v>74355000</v>
      </c>
      <c r="H64" s="8">
        <f>'No. policies'!H64*'Inputs &amp; Outputs'!$B$3</f>
        <v>74160000</v>
      </c>
      <c r="I64" s="8">
        <f>'No. policies'!I64*'Inputs &amp; Outputs'!$B$3</f>
        <v>73897500</v>
      </c>
      <c r="J64" s="8">
        <f>'No. policies'!J64*'Inputs &amp; Outputs'!$B$3</f>
        <v>73627500</v>
      </c>
      <c r="K64" s="8">
        <f>'No. policies'!K64*'Inputs &amp; Outputs'!$B$3</f>
        <v>73335000</v>
      </c>
      <c r="L64" s="8">
        <f>'No. policies'!L64*'Inputs &amp; Outputs'!$B$3</f>
        <v>73095000</v>
      </c>
      <c r="M64" s="8">
        <f>'No. policies'!M64*'Inputs &amp; Outputs'!$B$3</f>
        <v>72757500</v>
      </c>
      <c r="N64" s="8">
        <f>'No. policies'!N64*'Inputs &amp; Outputs'!$B$3</f>
        <v>72427500</v>
      </c>
      <c r="O64" s="8">
        <f>'No. policies'!O64*'Inputs &amp; Outputs'!$B$3</f>
        <v>72060000</v>
      </c>
      <c r="P64" s="8">
        <f>'No. policies'!P64*'Inputs &amp; Outputs'!$B$3</f>
        <v>71692500</v>
      </c>
      <c r="Q64" s="8">
        <f>'No. policies'!Q64*'Inputs &amp; Outputs'!$B$3</f>
        <v>71317500</v>
      </c>
      <c r="R64" s="8">
        <f>'No. policies'!R64*'Inputs &amp; Outputs'!$B$3</f>
        <v>70972500</v>
      </c>
      <c r="S64" s="8">
        <f>'No. policies'!S64*'Inputs &amp; Outputs'!$B$3</f>
        <v>70500000</v>
      </c>
      <c r="T64" s="8">
        <f>'No. policies'!T64*'Inputs &amp; Outputs'!$B$3</f>
        <v>69945000</v>
      </c>
      <c r="U64" s="8">
        <f>'No. policies'!U64*'Inputs &amp; Outputs'!$B$3</f>
        <v>69435000</v>
      </c>
      <c r="V64" s="8">
        <f>'No. policies'!V64*'Inputs &amp; Outputs'!$B$3</f>
        <v>68850000</v>
      </c>
      <c r="W64" s="8">
        <f>'No. policies'!W64*'Inputs &amp; Outputs'!$B$3</f>
        <v>68227500</v>
      </c>
      <c r="X64" s="8">
        <f>'No. policies'!X64*'Inputs &amp; Outputs'!$B$3</f>
        <v>67515000</v>
      </c>
      <c r="Y64" s="8">
        <f>'No. policies'!Y64*'Inputs &amp; Outputs'!$B$3</f>
        <v>66892500</v>
      </c>
      <c r="Z64" s="8">
        <f>'No. policies'!Z64*'Inputs &amp; Outputs'!$B$3</f>
        <v>66187500</v>
      </c>
      <c r="AA64" s="8">
        <v>0</v>
      </c>
    </row>
    <row r="65" spans="1:27" x14ac:dyDescent="0.25">
      <c r="A65" s="1">
        <v>64</v>
      </c>
      <c r="B65" s="8">
        <f>'No. policies'!B65*'Inputs &amp; Outputs'!$B$3</f>
        <v>75000000</v>
      </c>
      <c r="C65" s="8">
        <f>'No. policies'!C65*'Inputs &amp; Outputs'!$B$3</f>
        <v>74865000</v>
      </c>
      <c r="D65" s="8">
        <f>'No. policies'!D65*'Inputs &amp; Outputs'!$B$3</f>
        <v>74730000</v>
      </c>
      <c r="E65" s="8">
        <f>'No. policies'!E65*'Inputs &amp; Outputs'!$B$3</f>
        <v>74557500</v>
      </c>
      <c r="F65" s="8">
        <f>'No. policies'!F65*'Inputs &amp; Outputs'!$B$3</f>
        <v>74385000</v>
      </c>
      <c r="G65" s="8">
        <f>'No. policies'!G65*'Inputs &amp; Outputs'!$B$3</f>
        <v>74287500</v>
      </c>
      <c r="H65" s="8">
        <f>'No. policies'!H65*'Inputs &amp; Outputs'!$B$3</f>
        <v>74100000</v>
      </c>
      <c r="I65" s="8">
        <f>'No. policies'!I65*'Inputs &amp; Outputs'!$B$3</f>
        <v>73867500</v>
      </c>
      <c r="J65" s="8">
        <f>'No. policies'!J65*'Inputs &amp; Outputs'!$B$3</f>
        <v>73612500</v>
      </c>
      <c r="K65" s="8">
        <f>'No. policies'!K65*'Inputs &amp; Outputs'!$B$3</f>
        <v>73372500</v>
      </c>
      <c r="L65" s="8">
        <f>'No. policies'!L65*'Inputs &amp; Outputs'!$B$3</f>
        <v>73072500</v>
      </c>
      <c r="M65" s="8">
        <f>'No. policies'!M65*'Inputs &amp; Outputs'!$B$3</f>
        <v>72675000</v>
      </c>
      <c r="N65" s="8">
        <f>'No. policies'!N65*'Inputs &amp; Outputs'!$B$3</f>
        <v>72337500</v>
      </c>
      <c r="O65" s="8">
        <f>'No. policies'!O65*'Inputs &amp; Outputs'!$B$3</f>
        <v>71992500</v>
      </c>
      <c r="P65" s="8">
        <f>'No. policies'!P65*'Inputs &amp; Outputs'!$B$3</f>
        <v>71617500</v>
      </c>
      <c r="Q65" s="8">
        <f>'No. policies'!Q65*'Inputs &amp; Outputs'!$B$3</f>
        <v>71220000</v>
      </c>
      <c r="R65" s="8">
        <f>'No. policies'!R65*'Inputs &amp; Outputs'!$B$3</f>
        <v>70822500</v>
      </c>
      <c r="S65" s="8">
        <f>'No. policies'!S65*'Inputs &amp; Outputs'!$B$3</f>
        <v>70492500</v>
      </c>
      <c r="T65" s="8">
        <f>'No. policies'!T65*'Inputs &amp; Outputs'!$B$3</f>
        <v>70080000</v>
      </c>
      <c r="U65" s="8">
        <f>'No. policies'!U65*'Inputs &amp; Outputs'!$B$3</f>
        <v>69585000</v>
      </c>
      <c r="V65" s="8">
        <f>'No. policies'!V65*'Inputs &amp; Outputs'!$B$3</f>
        <v>68940000</v>
      </c>
      <c r="W65" s="8">
        <f>'No. policies'!W65*'Inputs &amp; Outputs'!$B$3</f>
        <v>68542500</v>
      </c>
      <c r="X65" s="8">
        <f>'No. policies'!X65*'Inputs &amp; Outputs'!$B$3</f>
        <v>67920000</v>
      </c>
      <c r="Y65" s="8">
        <f>'No. policies'!Y65*'Inputs &amp; Outputs'!$B$3</f>
        <v>67357500</v>
      </c>
      <c r="Z65" s="8">
        <f>'No. policies'!Z65*'Inputs &amp; Outputs'!$B$3</f>
        <v>66615000</v>
      </c>
      <c r="AA65" s="8">
        <v>0</v>
      </c>
    </row>
    <row r="66" spans="1:27" x14ac:dyDescent="0.25">
      <c r="A66" s="1">
        <v>65</v>
      </c>
      <c r="B66" s="8">
        <f>'No. policies'!B66*'Inputs &amp; Outputs'!$B$3</f>
        <v>75000000</v>
      </c>
      <c r="C66" s="8">
        <f>'No. policies'!C66*'Inputs &amp; Outputs'!$B$3</f>
        <v>74872500</v>
      </c>
      <c r="D66" s="8">
        <f>'No. policies'!D66*'Inputs &amp; Outputs'!$B$3</f>
        <v>74715000</v>
      </c>
      <c r="E66" s="8">
        <f>'No. policies'!E66*'Inputs &amp; Outputs'!$B$3</f>
        <v>74587500</v>
      </c>
      <c r="F66" s="8">
        <f>'No. policies'!F66*'Inputs &amp; Outputs'!$B$3</f>
        <v>74490000</v>
      </c>
      <c r="G66" s="8">
        <f>'No. policies'!G66*'Inputs &amp; Outputs'!$B$3</f>
        <v>74317500</v>
      </c>
      <c r="H66" s="8">
        <f>'No. policies'!H66*'Inputs &amp; Outputs'!$B$3</f>
        <v>74160000</v>
      </c>
      <c r="I66" s="8">
        <f>'No. policies'!I66*'Inputs &amp; Outputs'!$B$3</f>
        <v>73927500</v>
      </c>
      <c r="J66" s="8">
        <f>'No. policies'!J66*'Inputs &amp; Outputs'!$B$3</f>
        <v>73672500</v>
      </c>
      <c r="K66" s="8">
        <f>'No. policies'!K66*'Inputs &amp; Outputs'!$B$3</f>
        <v>73432500</v>
      </c>
      <c r="L66" s="8">
        <f>'No. policies'!L66*'Inputs &amp; Outputs'!$B$3</f>
        <v>73117500</v>
      </c>
      <c r="M66" s="8">
        <f>'No. policies'!M66*'Inputs &amp; Outputs'!$B$3</f>
        <v>72795000</v>
      </c>
      <c r="N66" s="8">
        <f>'No. policies'!N66*'Inputs &amp; Outputs'!$B$3</f>
        <v>72547500</v>
      </c>
      <c r="O66" s="8">
        <f>'No. policies'!O66*'Inputs &amp; Outputs'!$B$3</f>
        <v>72307500</v>
      </c>
      <c r="P66" s="8">
        <f>'No. policies'!P66*'Inputs &amp; Outputs'!$B$3</f>
        <v>71977500</v>
      </c>
      <c r="Q66" s="8">
        <f>'No. policies'!Q66*'Inputs &amp; Outputs'!$B$3</f>
        <v>71655000</v>
      </c>
      <c r="R66" s="8">
        <f>'No. policies'!R66*'Inputs &amp; Outputs'!$B$3</f>
        <v>71257500</v>
      </c>
      <c r="S66" s="8">
        <f>'No. policies'!S66*'Inputs &amp; Outputs'!$B$3</f>
        <v>70807500</v>
      </c>
      <c r="T66" s="8">
        <f>'No. policies'!T66*'Inputs &amp; Outputs'!$B$3</f>
        <v>70342500</v>
      </c>
      <c r="U66" s="8">
        <f>'No. policies'!U66*'Inputs &amp; Outputs'!$B$3</f>
        <v>69787500</v>
      </c>
      <c r="V66" s="8">
        <f>'No. policies'!V66*'Inputs &amp; Outputs'!$B$3</f>
        <v>69330000</v>
      </c>
      <c r="W66" s="8">
        <f>'No. policies'!W66*'Inputs &amp; Outputs'!$B$3</f>
        <v>68752500</v>
      </c>
      <c r="X66" s="8">
        <f>'No. policies'!X66*'Inputs &amp; Outputs'!$B$3</f>
        <v>68152500</v>
      </c>
      <c r="Y66" s="8">
        <f>'No. policies'!Y66*'Inputs &amp; Outputs'!$B$3</f>
        <v>67470000</v>
      </c>
      <c r="Z66" s="8">
        <f>'No. policies'!Z66*'Inputs &amp; Outputs'!$B$3</f>
        <v>66735000</v>
      </c>
      <c r="AA66" s="8">
        <v>0</v>
      </c>
    </row>
    <row r="67" spans="1:27" x14ac:dyDescent="0.25">
      <c r="A67" s="1">
        <v>66</v>
      </c>
      <c r="B67" s="8">
        <f>'No. policies'!B67*'Inputs &amp; Outputs'!$B$3</f>
        <v>75000000</v>
      </c>
      <c r="C67" s="8">
        <f>'No. policies'!C67*'Inputs &amp; Outputs'!$B$3</f>
        <v>74857500</v>
      </c>
      <c r="D67" s="8">
        <f>'No. policies'!D67*'Inputs &amp; Outputs'!$B$3</f>
        <v>74670000</v>
      </c>
      <c r="E67" s="8">
        <f>'No. policies'!E67*'Inputs &amp; Outputs'!$B$3</f>
        <v>74535000</v>
      </c>
      <c r="F67" s="8">
        <f>'No. policies'!F67*'Inputs &amp; Outputs'!$B$3</f>
        <v>74377500</v>
      </c>
      <c r="G67" s="8">
        <f>'No. policies'!G67*'Inputs &amp; Outputs'!$B$3</f>
        <v>74212500</v>
      </c>
      <c r="H67" s="8">
        <f>'No. policies'!H67*'Inputs &amp; Outputs'!$B$3</f>
        <v>74017500</v>
      </c>
      <c r="I67" s="8">
        <f>'No. policies'!I67*'Inputs &amp; Outputs'!$B$3</f>
        <v>73807500</v>
      </c>
      <c r="J67" s="8">
        <f>'No. policies'!J67*'Inputs &amp; Outputs'!$B$3</f>
        <v>73642500</v>
      </c>
      <c r="K67" s="8">
        <f>'No. policies'!K67*'Inputs &amp; Outputs'!$B$3</f>
        <v>73425000</v>
      </c>
      <c r="L67" s="8">
        <f>'No. policies'!L67*'Inputs &amp; Outputs'!$B$3</f>
        <v>73155000</v>
      </c>
      <c r="M67" s="8">
        <f>'No. policies'!M67*'Inputs &amp; Outputs'!$B$3</f>
        <v>72840000</v>
      </c>
      <c r="N67" s="8">
        <f>'No. policies'!N67*'Inputs &amp; Outputs'!$B$3</f>
        <v>72555000</v>
      </c>
      <c r="O67" s="8">
        <f>'No. policies'!O67*'Inputs &amp; Outputs'!$B$3</f>
        <v>72360000</v>
      </c>
      <c r="P67" s="8">
        <f>'No. policies'!P67*'Inputs &amp; Outputs'!$B$3</f>
        <v>71940000</v>
      </c>
      <c r="Q67" s="8">
        <f>'No. policies'!Q67*'Inputs &amp; Outputs'!$B$3</f>
        <v>71482500</v>
      </c>
      <c r="R67" s="8">
        <f>'No. policies'!R67*'Inputs &amp; Outputs'!$B$3</f>
        <v>71025000</v>
      </c>
      <c r="S67" s="8">
        <f>'No. policies'!S67*'Inputs &amp; Outputs'!$B$3</f>
        <v>70582500</v>
      </c>
      <c r="T67" s="8">
        <f>'No. policies'!T67*'Inputs &amp; Outputs'!$B$3</f>
        <v>69982500</v>
      </c>
      <c r="U67" s="8">
        <f>'No. policies'!U67*'Inputs &amp; Outputs'!$B$3</f>
        <v>69442500</v>
      </c>
      <c r="V67" s="8">
        <f>'No. policies'!V67*'Inputs &amp; Outputs'!$B$3</f>
        <v>69082500</v>
      </c>
      <c r="W67" s="8">
        <f>'No. policies'!W67*'Inputs &amp; Outputs'!$B$3</f>
        <v>68467500</v>
      </c>
      <c r="X67" s="8">
        <f>'No. policies'!X67*'Inputs &amp; Outputs'!$B$3</f>
        <v>67897500</v>
      </c>
      <c r="Y67" s="8">
        <f>'No. policies'!Y67*'Inputs &amp; Outputs'!$B$3</f>
        <v>67252500</v>
      </c>
      <c r="Z67" s="8">
        <f>'No. policies'!Z67*'Inputs &amp; Outputs'!$B$3</f>
        <v>66570000</v>
      </c>
      <c r="AA67" s="8">
        <v>0</v>
      </c>
    </row>
    <row r="68" spans="1:27" x14ac:dyDescent="0.25">
      <c r="A68" s="1">
        <v>67</v>
      </c>
      <c r="B68" s="8">
        <f>'No. policies'!B68*'Inputs &amp; Outputs'!$B$3</f>
        <v>75000000</v>
      </c>
      <c r="C68" s="8">
        <f>'No. policies'!C68*'Inputs &amp; Outputs'!$B$3</f>
        <v>74857500</v>
      </c>
      <c r="D68" s="8">
        <f>'No. policies'!D68*'Inputs &amp; Outputs'!$B$3</f>
        <v>74745000</v>
      </c>
      <c r="E68" s="8">
        <f>'No. policies'!E68*'Inputs &amp; Outputs'!$B$3</f>
        <v>74595000</v>
      </c>
      <c r="F68" s="8">
        <f>'No. policies'!F68*'Inputs &amp; Outputs'!$B$3</f>
        <v>74437500</v>
      </c>
      <c r="G68" s="8">
        <f>'No. policies'!G68*'Inputs &amp; Outputs'!$B$3</f>
        <v>74205000</v>
      </c>
      <c r="H68" s="8">
        <f>'No. policies'!H68*'Inputs &amp; Outputs'!$B$3</f>
        <v>74017500</v>
      </c>
      <c r="I68" s="8">
        <f>'No. policies'!I68*'Inputs &amp; Outputs'!$B$3</f>
        <v>73845000</v>
      </c>
      <c r="J68" s="8">
        <f>'No. policies'!J68*'Inputs &amp; Outputs'!$B$3</f>
        <v>73657500</v>
      </c>
      <c r="K68" s="8">
        <f>'No. policies'!K68*'Inputs &amp; Outputs'!$B$3</f>
        <v>73417500</v>
      </c>
      <c r="L68" s="8">
        <f>'No. policies'!L68*'Inputs &amp; Outputs'!$B$3</f>
        <v>73110000</v>
      </c>
      <c r="M68" s="8">
        <f>'No. policies'!M68*'Inputs &amp; Outputs'!$B$3</f>
        <v>72855000</v>
      </c>
      <c r="N68" s="8">
        <f>'No. policies'!N68*'Inputs &amp; Outputs'!$B$3</f>
        <v>72562500</v>
      </c>
      <c r="O68" s="8">
        <f>'No. policies'!O68*'Inputs &amp; Outputs'!$B$3</f>
        <v>72217500</v>
      </c>
      <c r="P68" s="8">
        <f>'No. policies'!P68*'Inputs &amp; Outputs'!$B$3</f>
        <v>71932500</v>
      </c>
      <c r="Q68" s="8">
        <f>'No. policies'!Q68*'Inputs &amp; Outputs'!$B$3</f>
        <v>71572500</v>
      </c>
      <c r="R68" s="8">
        <f>'No. policies'!R68*'Inputs &amp; Outputs'!$B$3</f>
        <v>71070000</v>
      </c>
      <c r="S68" s="8">
        <f>'No. policies'!S68*'Inputs &amp; Outputs'!$B$3</f>
        <v>70680000</v>
      </c>
      <c r="T68" s="8">
        <f>'No. policies'!T68*'Inputs &amp; Outputs'!$B$3</f>
        <v>70185000</v>
      </c>
      <c r="U68" s="8">
        <f>'No. policies'!U68*'Inputs &amp; Outputs'!$B$3</f>
        <v>69637500</v>
      </c>
      <c r="V68" s="8">
        <f>'No. policies'!V68*'Inputs &amp; Outputs'!$B$3</f>
        <v>69105000</v>
      </c>
      <c r="W68" s="8">
        <f>'No. policies'!W68*'Inputs &amp; Outputs'!$B$3</f>
        <v>68497500</v>
      </c>
      <c r="X68" s="8">
        <f>'No. policies'!X68*'Inputs &amp; Outputs'!$B$3</f>
        <v>67830000</v>
      </c>
      <c r="Y68" s="8">
        <f>'No. policies'!Y68*'Inputs &amp; Outputs'!$B$3</f>
        <v>67245000</v>
      </c>
      <c r="Z68" s="8">
        <f>'No. policies'!Z68*'Inputs &amp; Outputs'!$B$3</f>
        <v>66517500</v>
      </c>
      <c r="AA68" s="8">
        <v>0</v>
      </c>
    </row>
    <row r="69" spans="1:27" x14ac:dyDescent="0.25">
      <c r="A69" s="1">
        <v>68</v>
      </c>
      <c r="B69" s="8">
        <f>'No. policies'!B69*'Inputs &amp; Outputs'!$B$3</f>
        <v>75000000</v>
      </c>
      <c r="C69" s="8">
        <f>'No. policies'!C69*'Inputs &amp; Outputs'!$B$3</f>
        <v>74872500</v>
      </c>
      <c r="D69" s="8">
        <f>'No. policies'!D69*'Inputs &amp; Outputs'!$B$3</f>
        <v>74737500</v>
      </c>
      <c r="E69" s="8">
        <f>'No. policies'!E69*'Inputs &amp; Outputs'!$B$3</f>
        <v>74520000</v>
      </c>
      <c r="F69" s="8">
        <f>'No. policies'!F69*'Inputs &amp; Outputs'!$B$3</f>
        <v>74272500</v>
      </c>
      <c r="G69" s="8">
        <f>'No. policies'!G69*'Inputs &amp; Outputs'!$B$3</f>
        <v>74092500</v>
      </c>
      <c r="H69" s="8">
        <f>'No. policies'!H69*'Inputs &amp; Outputs'!$B$3</f>
        <v>73905000</v>
      </c>
      <c r="I69" s="8">
        <f>'No. policies'!I69*'Inputs &amp; Outputs'!$B$3</f>
        <v>73732500</v>
      </c>
      <c r="J69" s="8">
        <f>'No. policies'!J69*'Inputs &amp; Outputs'!$B$3</f>
        <v>73440000</v>
      </c>
      <c r="K69" s="8">
        <f>'No. policies'!K69*'Inputs &amp; Outputs'!$B$3</f>
        <v>73125000</v>
      </c>
      <c r="L69" s="8">
        <f>'No. policies'!L69*'Inputs &amp; Outputs'!$B$3</f>
        <v>72810000</v>
      </c>
      <c r="M69" s="8">
        <f>'No. policies'!M69*'Inputs &amp; Outputs'!$B$3</f>
        <v>72562500</v>
      </c>
      <c r="N69" s="8">
        <f>'No. policies'!N69*'Inputs &amp; Outputs'!$B$3</f>
        <v>72307500</v>
      </c>
      <c r="O69" s="8">
        <f>'No. policies'!O69*'Inputs &amp; Outputs'!$B$3</f>
        <v>71985000</v>
      </c>
      <c r="P69" s="8">
        <f>'No. policies'!P69*'Inputs &amp; Outputs'!$B$3</f>
        <v>71625000</v>
      </c>
      <c r="Q69" s="8">
        <f>'No. policies'!Q69*'Inputs &amp; Outputs'!$B$3</f>
        <v>71175000</v>
      </c>
      <c r="R69" s="8">
        <f>'No. policies'!R69*'Inputs &amp; Outputs'!$B$3</f>
        <v>70800000</v>
      </c>
      <c r="S69" s="8">
        <f>'No. policies'!S69*'Inputs &amp; Outputs'!$B$3</f>
        <v>70237500</v>
      </c>
      <c r="T69" s="8">
        <f>'No. policies'!T69*'Inputs &amp; Outputs'!$B$3</f>
        <v>69750000</v>
      </c>
      <c r="U69" s="8">
        <f>'No. policies'!U69*'Inputs &amp; Outputs'!$B$3</f>
        <v>69285000</v>
      </c>
      <c r="V69" s="8">
        <f>'No. policies'!V69*'Inputs &amp; Outputs'!$B$3</f>
        <v>68662500</v>
      </c>
      <c r="W69" s="8">
        <f>'No. policies'!W69*'Inputs &amp; Outputs'!$B$3</f>
        <v>68205000</v>
      </c>
      <c r="X69" s="8">
        <f>'No. policies'!X69*'Inputs &amp; Outputs'!$B$3</f>
        <v>67560000</v>
      </c>
      <c r="Y69" s="8">
        <f>'No. policies'!Y69*'Inputs &amp; Outputs'!$B$3</f>
        <v>66937500</v>
      </c>
      <c r="Z69" s="8">
        <f>'No. policies'!Z69*'Inputs &amp; Outputs'!$B$3</f>
        <v>66157500</v>
      </c>
      <c r="AA69" s="8">
        <v>0</v>
      </c>
    </row>
    <row r="70" spans="1:27" x14ac:dyDescent="0.25">
      <c r="A70" s="1">
        <v>69</v>
      </c>
      <c r="B70" s="8">
        <f>'No. policies'!B70*'Inputs &amp; Outputs'!$B$3</f>
        <v>75000000</v>
      </c>
      <c r="C70" s="8">
        <f>'No. policies'!C70*'Inputs &amp; Outputs'!$B$3</f>
        <v>74895000</v>
      </c>
      <c r="D70" s="8">
        <f>'No. policies'!D70*'Inputs &amp; Outputs'!$B$3</f>
        <v>74767500</v>
      </c>
      <c r="E70" s="8">
        <f>'No. policies'!E70*'Inputs &amp; Outputs'!$B$3</f>
        <v>74647500</v>
      </c>
      <c r="F70" s="8">
        <f>'No. policies'!F70*'Inputs &amp; Outputs'!$B$3</f>
        <v>74490000</v>
      </c>
      <c r="G70" s="8">
        <f>'No. policies'!G70*'Inputs &amp; Outputs'!$B$3</f>
        <v>74287500</v>
      </c>
      <c r="H70" s="8">
        <f>'No. policies'!H70*'Inputs &amp; Outputs'!$B$3</f>
        <v>74100000</v>
      </c>
      <c r="I70" s="8">
        <f>'No. policies'!I70*'Inputs &amp; Outputs'!$B$3</f>
        <v>73920000</v>
      </c>
      <c r="J70" s="8">
        <f>'No. policies'!J70*'Inputs &amp; Outputs'!$B$3</f>
        <v>73680000</v>
      </c>
      <c r="K70" s="8">
        <f>'No. policies'!K70*'Inputs &amp; Outputs'!$B$3</f>
        <v>73462500</v>
      </c>
      <c r="L70" s="8">
        <f>'No. policies'!L70*'Inputs &amp; Outputs'!$B$3</f>
        <v>73215000</v>
      </c>
      <c r="M70" s="8">
        <f>'No. policies'!M70*'Inputs &amp; Outputs'!$B$3</f>
        <v>72945000</v>
      </c>
      <c r="N70" s="8">
        <f>'No. policies'!N70*'Inputs &amp; Outputs'!$B$3</f>
        <v>72735000</v>
      </c>
      <c r="O70" s="8">
        <f>'No. policies'!O70*'Inputs &amp; Outputs'!$B$3</f>
        <v>72307500</v>
      </c>
      <c r="P70" s="8">
        <f>'No. policies'!P70*'Inputs &amp; Outputs'!$B$3</f>
        <v>71872500</v>
      </c>
      <c r="Q70" s="8">
        <f>'No. policies'!Q70*'Inputs &amp; Outputs'!$B$3</f>
        <v>71610000</v>
      </c>
      <c r="R70" s="8">
        <f>'No. policies'!R70*'Inputs &amp; Outputs'!$B$3</f>
        <v>71107500</v>
      </c>
      <c r="S70" s="8">
        <f>'No. policies'!S70*'Inputs &amp; Outputs'!$B$3</f>
        <v>70672500</v>
      </c>
      <c r="T70" s="8">
        <f>'No. policies'!T70*'Inputs &amp; Outputs'!$B$3</f>
        <v>70185000</v>
      </c>
      <c r="U70" s="8">
        <f>'No. policies'!U70*'Inputs &amp; Outputs'!$B$3</f>
        <v>69690000</v>
      </c>
      <c r="V70" s="8">
        <f>'No. policies'!V70*'Inputs &amp; Outputs'!$B$3</f>
        <v>69165000</v>
      </c>
      <c r="W70" s="8">
        <f>'No. policies'!W70*'Inputs &amp; Outputs'!$B$3</f>
        <v>68527500</v>
      </c>
      <c r="X70" s="8">
        <f>'No. policies'!X70*'Inputs &amp; Outputs'!$B$3</f>
        <v>67912500</v>
      </c>
      <c r="Y70" s="8">
        <f>'No. policies'!Y70*'Inputs &amp; Outputs'!$B$3</f>
        <v>67267500</v>
      </c>
      <c r="Z70" s="8">
        <f>'No. policies'!Z70*'Inputs &amp; Outputs'!$B$3</f>
        <v>66600000</v>
      </c>
      <c r="AA70" s="8">
        <v>0</v>
      </c>
    </row>
    <row r="71" spans="1:27" x14ac:dyDescent="0.25">
      <c r="A71" s="1">
        <v>70</v>
      </c>
      <c r="B71" s="8">
        <f>'No. policies'!B71*'Inputs &amp; Outputs'!$B$3</f>
        <v>75000000</v>
      </c>
      <c r="C71" s="8">
        <f>'No. policies'!C71*'Inputs &amp; Outputs'!$B$3</f>
        <v>74895000</v>
      </c>
      <c r="D71" s="8">
        <f>'No. policies'!D71*'Inputs &amp; Outputs'!$B$3</f>
        <v>74707500</v>
      </c>
      <c r="E71" s="8">
        <f>'No. policies'!E71*'Inputs &amp; Outputs'!$B$3</f>
        <v>74580000</v>
      </c>
      <c r="F71" s="8">
        <f>'No. policies'!F71*'Inputs &amp; Outputs'!$B$3</f>
        <v>74347500</v>
      </c>
      <c r="G71" s="8">
        <f>'No. policies'!G71*'Inputs &amp; Outputs'!$B$3</f>
        <v>74167500</v>
      </c>
      <c r="H71" s="8">
        <f>'No. policies'!H71*'Inputs &amp; Outputs'!$B$3</f>
        <v>73905000</v>
      </c>
      <c r="I71" s="8">
        <f>'No. policies'!I71*'Inputs &amp; Outputs'!$B$3</f>
        <v>73755000</v>
      </c>
      <c r="J71" s="8">
        <f>'No. policies'!J71*'Inputs &amp; Outputs'!$B$3</f>
        <v>73515000</v>
      </c>
      <c r="K71" s="8">
        <f>'No. policies'!K71*'Inputs &amp; Outputs'!$B$3</f>
        <v>73245000</v>
      </c>
      <c r="L71" s="8">
        <f>'No. policies'!L71*'Inputs &amp; Outputs'!$B$3</f>
        <v>72945000</v>
      </c>
      <c r="M71" s="8">
        <f>'No. policies'!M71*'Inputs &amp; Outputs'!$B$3</f>
        <v>72682500</v>
      </c>
      <c r="N71" s="8">
        <f>'No. policies'!N71*'Inputs &amp; Outputs'!$B$3</f>
        <v>72375000</v>
      </c>
      <c r="O71" s="8">
        <f>'No. policies'!O71*'Inputs &amp; Outputs'!$B$3</f>
        <v>72090000</v>
      </c>
      <c r="P71" s="8">
        <f>'No. policies'!P71*'Inputs &amp; Outputs'!$B$3</f>
        <v>71782500</v>
      </c>
      <c r="Q71" s="8">
        <f>'No. policies'!Q71*'Inputs &amp; Outputs'!$B$3</f>
        <v>71475000</v>
      </c>
      <c r="R71" s="8">
        <f>'No. policies'!R71*'Inputs &amp; Outputs'!$B$3</f>
        <v>71130000</v>
      </c>
      <c r="S71" s="8">
        <f>'No. policies'!S71*'Inputs &amp; Outputs'!$B$3</f>
        <v>70710000</v>
      </c>
      <c r="T71" s="8">
        <f>'No. policies'!T71*'Inputs &amp; Outputs'!$B$3</f>
        <v>70275000</v>
      </c>
      <c r="U71" s="8">
        <f>'No. policies'!U71*'Inputs &amp; Outputs'!$B$3</f>
        <v>69810000</v>
      </c>
      <c r="V71" s="8">
        <f>'No. policies'!V71*'Inputs &amp; Outputs'!$B$3</f>
        <v>69247500</v>
      </c>
      <c r="W71" s="8">
        <f>'No. policies'!W71*'Inputs &amp; Outputs'!$B$3</f>
        <v>68670000</v>
      </c>
      <c r="X71" s="8">
        <f>'No. policies'!X71*'Inputs &amp; Outputs'!$B$3</f>
        <v>68145000</v>
      </c>
      <c r="Y71" s="8">
        <f>'No. policies'!Y71*'Inputs &amp; Outputs'!$B$3</f>
        <v>67477500</v>
      </c>
      <c r="Z71" s="8">
        <f>'No. policies'!Z71*'Inputs &amp; Outputs'!$B$3</f>
        <v>66502500</v>
      </c>
      <c r="AA71" s="8">
        <v>0</v>
      </c>
    </row>
    <row r="72" spans="1:27" x14ac:dyDescent="0.25">
      <c r="A72" s="1">
        <v>71</v>
      </c>
      <c r="B72" s="8">
        <f>'No. policies'!B72*'Inputs &amp; Outputs'!$B$3</f>
        <v>75000000</v>
      </c>
      <c r="C72" s="8">
        <f>'No. policies'!C72*'Inputs &amp; Outputs'!$B$3</f>
        <v>74835000</v>
      </c>
      <c r="D72" s="8">
        <f>'No. policies'!D72*'Inputs &amp; Outputs'!$B$3</f>
        <v>74662500</v>
      </c>
      <c r="E72" s="8">
        <f>'No. policies'!E72*'Inputs &amp; Outputs'!$B$3</f>
        <v>74490000</v>
      </c>
      <c r="F72" s="8">
        <f>'No. policies'!F72*'Inputs &amp; Outputs'!$B$3</f>
        <v>74362500</v>
      </c>
      <c r="G72" s="8">
        <f>'No. policies'!G72*'Inputs &amp; Outputs'!$B$3</f>
        <v>74182500</v>
      </c>
      <c r="H72" s="8">
        <f>'No. policies'!H72*'Inputs &amp; Outputs'!$B$3</f>
        <v>73950000</v>
      </c>
      <c r="I72" s="8">
        <f>'No. policies'!I72*'Inputs &amp; Outputs'!$B$3</f>
        <v>73740000</v>
      </c>
      <c r="J72" s="8">
        <f>'No. policies'!J72*'Inputs &amp; Outputs'!$B$3</f>
        <v>73560000</v>
      </c>
      <c r="K72" s="8">
        <f>'No. policies'!K72*'Inputs &amp; Outputs'!$B$3</f>
        <v>73395000</v>
      </c>
      <c r="L72" s="8">
        <f>'No. policies'!L72*'Inputs &amp; Outputs'!$B$3</f>
        <v>73222500</v>
      </c>
      <c r="M72" s="8">
        <f>'No. policies'!M72*'Inputs &amp; Outputs'!$B$3</f>
        <v>72915000</v>
      </c>
      <c r="N72" s="8">
        <f>'No. policies'!N72*'Inputs &amp; Outputs'!$B$3</f>
        <v>72727500</v>
      </c>
      <c r="O72" s="8">
        <f>'No. policies'!O72*'Inputs &amp; Outputs'!$B$3</f>
        <v>72495000</v>
      </c>
      <c r="P72" s="8">
        <f>'No. policies'!P72*'Inputs &amp; Outputs'!$B$3</f>
        <v>72135000</v>
      </c>
      <c r="Q72" s="8">
        <f>'No. policies'!Q72*'Inputs &amp; Outputs'!$B$3</f>
        <v>71805000</v>
      </c>
      <c r="R72" s="8">
        <f>'No. policies'!R72*'Inputs &amp; Outputs'!$B$3</f>
        <v>71512500</v>
      </c>
      <c r="S72" s="8">
        <f>'No. policies'!S72*'Inputs &amp; Outputs'!$B$3</f>
        <v>71070000</v>
      </c>
      <c r="T72" s="8">
        <f>'No. policies'!T72*'Inputs &amp; Outputs'!$B$3</f>
        <v>70650000</v>
      </c>
      <c r="U72" s="8">
        <f>'No. policies'!U72*'Inputs &amp; Outputs'!$B$3</f>
        <v>70230000</v>
      </c>
      <c r="V72" s="8">
        <f>'No. policies'!V72*'Inputs &amp; Outputs'!$B$3</f>
        <v>69705000</v>
      </c>
      <c r="W72" s="8">
        <f>'No. policies'!W72*'Inputs &amp; Outputs'!$B$3</f>
        <v>69180000</v>
      </c>
      <c r="X72" s="8">
        <f>'No. policies'!X72*'Inputs &amp; Outputs'!$B$3</f>
        <v>68557500</v>
      </c>
      <c r="Y72" s="8">
        <f>'No. policies'!Y72*'Inputs &amp; Outputs'!$B$3</f>
        <v>67822500</v>
      </c>
      <c r="Z72" s="8">
        <f>'No. policies'!Z72*'Inputs &amp; Outputs'!$B$3</f>
        <v>67207500</v>
      </c>
      <c r="AA72" s="8">
        <v>0</v>
      </c>
    </row>
    <row r="73" spans="1:27" x14ac:dyDescent="0.25">
      <c r="A73" s="1">
        <v>72</v>
      </c>
      <c r="B73" s="8">
        <f>'No. policies'!B73*'Inputs &amp; Outputs'!$B$3</f>
        <v>75000000</v>
      </c>
      <c r="C73" s="8">
        <f>'No. policies'!C73*'Inputs &amp; Outputs'!$B$3</f>
        <v>74850000</v>
      </c>
      <c r="D73" s="8">
        <f>'No. policies'!D73*'Inputs &amp; Outputs'!$B$3</f>
        <v>74670000</v>
      </c>
      <c r="E73" s="8">
        <f>'No. policies'!E73*'Inputs &amp; Outputs'!$B$3</f>
        <v>74490000</v>
      </c>
      <c r="F73" s="8">
        <f>'No. policies'!F73*'Inputs &amp; Outputs'!$B$3</f>
        <v>74332500</v>
      </c>
      <c r="G73" s="8">
        <f>'No. policies'!G73*'Inputs &amp; Outputs'!$B$3</f>
        <v>74227500</v>
      </c>
      <c r="H73" s="8">
        <f>'No. policies'!H73*'Inputs &amp; Outputs'!$B$3</f>
        <v>74055000</v>
      </c>
      <c r="I73" s="8">
        <f>'No. policies'!I73*'Inputs &amp; Outputs'!$B$3</f>
        <v>73777500</v>
      </c>
      <c r="J73" s="8">
        <f>'No. policies'!J73*'Inputs &amp; Outputs'!$B$3</f>
        <v>73477500</v>
      </c>
      <c r="K73" s="8">
        <f>'No. policies'!K73*'Inputs &amp; Outputs'!$B$3</f>
        <v>73260000</v>
      </c>
      <c r="L73" s="8">
        <f>'No. policies'!L73*'Inputs &amp; Outputs'!$B$3</f>
        <v>73035000</v>
      </c>
      <c r="M73" s="8">
        <f>'No. policies'!M73*'Inputs &amp; Outputs'!$B$3</f>
        <v>72750000</v>
      </c>
      <c r="N73" s="8">
        <f>'No. policies'!N73*'Inputs &amp; Outputs'!$B$3</f>
        <v>72412500</v>
      </c>
      <c r="O73" s="8">
        <f>'No. policies'!O73*'Inputs &amp; Outputs'!$B$3</f>
        <v>72142500</v>
      </c>
      <c r="P73" s="8">
        <f>'No. policies'!P73*'Inputs &amp; Outputs'!$B$3</f>
        <v>71820000</v>
      </c>
      <c r="Q73" s="8">
        <f>'No. policies'!Q73*'Inputs &amp; Outputs'!$B$3</f>
        <v>71437500</v>
      </c>
      <c r="R73" s="8">
        <f>'No. policies'!R73*'Inputs &amp; Outputs'!$B$3</f>
        <v>71115000</v>
      </c>
      <c r="S73" s="8">
        <f>'No. policies'!S73*'Inputs &amp; Outputs'!$B$3</f>
        <v>70800000</v>
      </c>
      <c r="T73" s="8">
        <f>'No. policies'!T73*'Inputs &amp; Outputs'!$B$3</f>
        <v>70365000</v>
      </c>
      <c r="U73" s="8">
        <f>'No. policies'!U73*'Inputs &amp; Outputs'!$B$3</f>
        <v>69832500</v>
      </c>
      <c r="V73" s="8">
        <f>'No. policies'!V73*'Inputs &amp; Outputs'!$B$3</f>
        <v>69225000</v>
      </c>
      <c r="W73" s="8">
        <f>'No. policies'!W73*'Inputs &amp; Outputs'!$B$3</f>
        <v>68790000</v>
      </c>
      <c r="X73" s="8">
        <f>'No. policies'!X73*'Inputs &amp; Outputs'!$B$3</f>
        <v>68175000</v>
      </c>
      <c r="Y73" s="8">
        <f>'No. policies'!Y73*'Inputs &amp; Outputs'!$B$3</f>
        <v>67530000</v>
      </c>
      <c r="Z73" s="8">
        <f>'No. policies'!Z73*'Inputs &amp; Outputs'!$B$3</f>
        <v>66840000</v>
      </c>
      <c r="AA73" s="8">
        <v>0</v>
      </c>
    </row>
    <row r="74" spans="1:27" x14ac:dyDescent="0.25">
      <c r="A74" s="1">
        <v>73</v>
      </c>
      <c r="B74" s="8">
        <f>'No. policies'!B74*'Inputs &amp; Outputs'!$B$3</f>
        <v>75000000</v>
      </c>
      <c r="C74" s="8">
        <f>'No. policies'!C74*'Inputs &amp; Outputs'!$B$3</f>
        <v>74895000</v>
      </c>
      <c r="D74" s="8">
        <f>'No. policies'!D74*'Inputs &amp; Outputs'!$B$3</f>
        <v>74700000</v>
      </c>
      <c r="E74" s="8">
        <f>'No. policies'!E74*'Inputs &amp; Outputs'!$B$3</f>
        <v>74497500</v>
      </c>
      <c r="F74" s="8">
        <f>'No. policies'!F74*'Inputs &amp; Outputs'!$B$3</f>
        <v>74332500</v>
      </c>
      <c r="G74" s="8">
        <f>'No. policies'!G74*'Inputs &amp; Outputs'!$B$3</f>
        <v>74130000</v>
      </c>
      <c r="H74" s="8">
        <f>'No. policies'!H74*'Inputs &amp; Outputs'!$B$3</f>
        <v>73927500</v>
      </c>
      <c r="I74" s="8">
        <f>'No. policies'!I74*'Inputs &amp; Outputs'!$B$3</f>
        <v>73672500</v>
      </c>
      <c r="J74" s="8">
        <f>'No. policies'!J74*'Inputs &amp; Outputs'!$B$3</f>
        <v>73425000</v>
      </c>
      <c r="K74" s="8">
        <f>'No. policies'!K74*'Inputs &amp; Outputs'!$B$3</f>
        <v>73177500</v>
      </c>
      <c r="L74" s="8">
        <f>'No. policies'!L74*'Inputs &amp; Outputs'!$B$3</f>
        <v>72885000</v>
      </c>
      <c r="M74" s="8">
        <f>'No. policies'!M74*'Inputs &amp; Outputs'!$B$3</f>
        <v>72555000</v>
      </c>
      <c r="N74" s="8">
        <f>'No. policies'!N74*'Inputs &amp; Outputs'!$B$3</f>
        <v>72232500</v>
      </c>
      <c r="O74" s="8">
        <f>'No. policies'!O74*'Inputs &amp; Outputs'!$B$3</f>
        <v>71865000</v>
      </c>
      <c r="P74" s="8">
        <f>'No. policies'!P74*'Inputs &amp; Outputs'!$B$3</f>
        <v>71587500</v>
      </c>
      <c r="Q74" s="8">
        <f>'No. policies'!Q74*'Inputs &amp; Outputs'!$B$3</f>
        <v>71295000</v>
      </c>
      <c r="R74" s="8">
        <f>'No. policies'!R74*'Inputs &amp; Outputs'!$B$3</f>
        <v>70912500</v>
      </c>
      <c r="S74" s="8">
        <f>'No. policies'!S74*'Inputs &amp; Outputs'!$B$3</f>
        <v>70582500</v>
      </c>
      <c r="T74" s="8">
        <f>'No. policies'!T74*'Inputs &amp; Outputs'!$B$3</f>
        <v>70102500</v>
      </c>
      <c r="U74" s="8">
        <f>'No. policies'!U74*'Inputs &amp; Outputs'!$B$3</f>
        <v>69607500</v>
      </c>
      <c r="V74" s="8">
        <f>'No. policies'!V74*'Inputs &amp; Outputs'!$B$3</f>
        <v>69030000</v>
      </c>
      <c r="W74" s="8">
        <f>'No. policies'!W74*'Inputs &amp; Outputs'!$B$3</f>
        <v>68520000</v>
      </c>
      <c r="X74" s="8">
        <f>'No. policies'!X74*'Inputs &amp; Outputs'!$B$3</f>
        <v>67942500</v>
      </c>
      <c r="Y74" s="8">
        <f>'No. policies'!Y74*'Inputs &amp; Outputs'!$B$3</f>
        <v>67267500</v>
      </c>
      <c r="Z74" s="8">
        <f>'No. policies'!Z74*'Inputs &amp; Outputs'!$B$3</f>
        <v>66480000</v>
      </c>
      <c r="AA74" s="8">
        <v>0</v>
      </c>
    </row>
    <row r="75" spans="1:27" x14ac:dyDescent="0.25">
      <c r="A75" s="1">
        <v>74</v>
      </c>
      <c r="B75" s="8">
        <f>'No. policies'!B75*'Inputs &amp; Outputs'!$B$3</f>
        <v>75000000</v>
      </c>
      <c r="C75" s="8">
        <f>'No. policies'!C75*'Inputs &amp; Outputs'!$B$3</f>
        <v>74857500</v>
      </c>
      <c r="D75" s="8">
        <f>'No. policies'!D75*'Inputs &amp; Outputs'!$B$3</f>
        <v>74745000</v>
      </c>
      <c r="E75" s="8">
        <f>'No. policies'!E75*'Inputs &amp; Outputs'!$B$3</f>
        <v>74542500</v>
      </c>
      <c r="F75" s="8">
        <f>'No. policies'!F75*'Inputs &amp; Outputs'!$B$3</f>
        <v>74332500</v>
      </c>
      <c r="G75" s="8">
        <f>'No. policies'!G75*'Inputs &amp; Outputs'!$B$3</f>
        <v>74160000</v>
      </c>
      <c r="H75" s="8">
        <f>'No. policies'!H75*'Inputs &amp; Outputs'!$B$3</f>
        <v>73965000</v>
      </c>
      <c r="I75" s="8">
        <f>'No. policies'!I75*'Inputs &amp; Outputs'!$B$3</f>
        <v>73710000</v>
      </c>
      <c r="J75" s="8">
        <f>'No. policies'!J75*'Inputs &amp; Outputs'!$B$3</f>
        <v>73507500</v>
      </c>
      <c r="K75" s="8">
        <f>'No. policies'!K75*'Inputs &amp; Outputs'!$B$3</f>
        <v>73252500</v>
      </c>
      <c r="L75" s="8">
        <f>'No. policies'!L75*'Inputs &amp; Outputs'!$B$3</f>
        <v>73035000</v>
      </c>
      <c r="M75" s="8">
        <f>'No. policies'!M75*'Inputs &amp; Outputs'!$B$3</f>
        <v>72765000</v>
      </c>
      <c r="N75" s="8">
        <f>'No. policies'!N75*'Inputs &amp; Outputs'!$B$3</f>
        <v>72487500</v>
      </c>
      <c r="O75" s="8">
        <f>'No. policies'!O75*'Inputs &amp; Outputs'!$B$3</f>
        <v>72135000</v>
      </c>
      <c r="P75" s="8">
        <f>'No. policies'!P75*'Inputs &amp; Outputs'!$B$3</f>
        <v>71775000</v>
      </c>
      <c r="Q75" s="8">
        <f>'No. policies'!Q75*'Inputs &amp; Outputs'!$B$3</f>
        <v>71385000</v>
      </c>
      <c r="R75" s="8">
        <f>'No. policies'!R75*'Inputs &amp; Outputs'!$B$3</f>
        <v>70905000</v>
      </c>
      <c r="S75" s="8">
        <f>'No. policies'!S75*'Inputs &amp; Outputs'!$B$3</f>
        <v>70500000</v>
      </c>
      <c r="T75" s="8">
        <f>'No. policies'!T75*'Inputs &amp; Outputs'!$B$3</f>
        <v>69960000</v>
      </c>
      <c r="U75" s="8">
        <f>'No. policies'!U75*'Inputs &amp; Outputs'!$B$3</f>
        <v>69495000</v>
      </c>
      <c r="V75" s="8">
        <f>'No. policies'!V75*'Inputs &amp; Outputs'!$B$3</f>
        <v>69000000</v>
      </c>
      <c r="W75" s="8">
        <f>'No. policies'!W75*'Inputs &amp; Outputs'!$B$3</f>
        <v>68437500</v>
      </c>
      <c r="X75" s="8">
        <f>'No. policies'!X75*'Inputs &amp; Outputs'!$B$3</f>
        <v>67747500</v>
      </c>
      <c r="Y75" s="8">
        <f>'No. policies'!Y75*'Inputs &amp; Outputs'!$B$3</f>
        <v>67125000</v>
      </c>
      <c r="Z75" s="8">
        <f>'No. policies'!Z75*'Inputs &amp; Outputs'!$B$3</f>
        <v>66352500</v>
      </c>
      <c r="AA75" s="8">
        <v>0</v>
      </c>
    </row>
    <row r="76" spans="1:27" x14ac:dyDescent="0.25">
      <c r="A76" s="1">
        <v>75</v>
      </c>
      <c r="B76" s="8">
        <f>'No. policies'!B76*'Inputs &amp; Outputs'!$B$3</f>
        <v>75000000</v>
      </c>
      <c r="C76" s="8">
        <f>'No. policies'!C76*'Inputs &amp; Outputs'!$B$3</f>
        <v>74842500</v>
      </c>
      <c r="D76" s="8">
        <f>'No. policies'!D76*'Inputs &amp; Outputs'!$B$3</f>
        <v>74662500</v>
      </c>
      <c r="E76" s="8">
        <f>'No. policies'!E76*'Inputs &amp; Outputs'!$B$3</f>
        <v>74505000</v>
      </c>
      <c r="F76" s="8">
        <f>'No. policies'!F76*'Inputs &amp; Outputs'!$B$3</f>
        <v>74295000</v>
      </c>
      <c r="G76" s="8">
        <f>'No. policies'!G76*'Inputs &amp; Outputs'!$B$3</f>
        <v>74152500</v>
      </c>
      <c r="H76" s="8">
        <f>'No. policies'!H76*'Inputs &amp; Outputs'!$B$3</f>
        <v>73950000</v>
      </c>
      <c r="I76" s="8">
        <f>'No. policies'!I76*'Inputs &amp; Outputs'!$B$3</f>
        <v>73747500</v>
      </c>
      <c r="J76" s="8">
        <f>'No. policies'!J76*'Inputs &amp; Outputs'!$B$3</f>
        <v>73470000</v>
      </c>
      <c r="K76" s="8">
        <f>'No. policies'!K76*'Inputs &amp; Outputs'!$B$3</f>
        <v>73260000</v>
      </c>
      <c r="L76" s="8">
        <f>'No. policies'!L76*'Inputs &amp; Outputs'!$B$3</f>
        <v>72967500</v>
      </c>
      <c r="M76" s="8">
        <f>'No. policies'!M76*'Inputs &amp; Outputs'!$B$3</f>
        <v>72705000</v>
      </c>
      <c r="N76" s="8">
        <f>'No. policies'!N76*'Inputs &amp; Outputs'!$B$3</f>
        <v>72427500</v>
      </c>
      <c r="O76" s="8">
        <f>'No. policies'!O76*'Inputs &amp; Outputs'!$B$3</f>
        <v>72112500</v>
      </c>
      <c r="P76" s="8">
        <f>'No. policies'!P76*'Inputs &amp; Outputs'!$B$3</f>
        <v>71707500</v>
      </c>
      <c r="Q76" s="8">
        <f>'No. policies'!Q76*'Inputs &amp; Outputs'!$B$3</f>
        <v>71302500</v>
      </c>
      <c r="R76" s="8">
        <f>'No. policies'!R76*'Inputs &amp; Outputs'!$B$3</f>
        <v>70920000</v>
      </c>
      <c r="S76" s="8">
        <f>'No. policies'!S76*'Inputs &amp; Outputs'!$B$3</f>
        <v>70455000</v>
      </c>
      <c r="T76" s="8">
        <f>'No. policies'!T76*'Inputs &amp; Outputs'!$B$3</f>
        <v>69885000</v>
      </c>
      <c r="U76" s="8">
        <f>'No. policies'!U76*'Inputs &amp; Outputs'!$B$3</f>
        <v>69300000</v>
      </c>
      <c r="V76" s="8">
        <f>'No. policies'!V76*'Inputs &amp; Outputs'!$B$3</f>
        <v>68730000</v>
      </c>
      <c r="W76" s="8">
        <f>'No. policies'!W76*'Inputs &amp; Outputs'!$B$3</f>
        <v>68085000</v>
      </c>
      <c r="X76" s="8">
        <f>'No. policies'!X76*'Inputs &amp; Outputs'!$B$3</f>
        <v>67477500</v>
      </c>
      <c r="Y76" s="8">
        <f>'No. policies'!Y76*'Inputs &amp; Outputs'!$B$3</f>
        <v>66892500</v>
      </c>
      <c r="Z76" s="8">
        <f>'No. policies'!Z76*'Inputs &amp; Outputs'!$B$3</f>
        <v>66165000</v>
      </c>
      <c r="AA76" s="8">
        <v>0</v>
      </c>
    </row>
    <row r="77" spans="1:27" x14ac:dyDescent="0.25">
      <c r="A77" s="1">
        <v>76</v>
      </c>
      <c r="B77" s="8">
        <f>'No. policies'!B77*'Inputs &amp; Outputs'!$B$3</f>
        <v>75000000</v>
      </c>
      <c r="C77" s="8">
        <f>'No. policies'!C77*'Inputs &amp; Outputs'!$B$3</f>
        <v>74857500</v>
      </c>
      <c r="D77" s="8">
        <f>'No. policies'!D77*'Inputs &amp; Outputs'!$B$3</f>
        <v>74715000</v>
      </c>
      <c r="E77" s="8">
        <f>'No. policies'!E77*'Inputs &amp; Outputs'!$B$3</f>
        <v>74512500</v>
      </c>
      <c r="F77" s="8">
        <f>'No. policies'!F77*'Inputs &amp; Outputs'!$B$3</f>
        <v>74347500</v>
      </c>
      <c r="G77" s="8">
        <f>'No. policies'!G77*'Inputs &amp; Outputs'!$B$3</f>
        <v>74182500</v>
      </c>
      <c r="H77" s="8">
        <f>'No. policies'!H77*'Inputs &amp; Outputs'!$B$3</f>
        <v>74032500</v>
      </c>
      <c r="I77" s="8">
        <f>'No. policies'!I77*'Inputs &amp; Outputs'!$B$3</f>
        <v>73852500</v>
      </c>
      <c r="J77" s="8">
        <f>'No. policies'!J77*'Inputs &amp; Outputs'!$B$3</f>
        <v>73567500</v>
      </c>
      <c r="K77" s="8">
        <f>'No. policies'!K77*'Inputs &amp; Outputs'!$B$3</f>
        <v>73252500</v>
      </c>
      <c r="L77" s="8">
        <f>'No. policies'!L77*'Inputs &amp; Outputs'!$B$3</f>
        <v>72997500</v>
      </c>
      <c r="M77" s="8">
        <f>'No. policies'!M77*'Inputs &amp; Outputs'!$B$3</f>
        <v>72690000</v>
      </c>
      <c r="N77" s="8">
        <f>'No. policies'!N77*'Inputs &amp; Outputs'!$B$3</f>
        <v>72337500</v>
      </c>
      <c r="O77" s="8">
        <f>'No. policies'!O77*'Inputs &amp; Outputs'!$B$3</f>
        <v>71917500</v>
      </c>
      <c r="P77" s="8">
        <f>'No. policies'!P77*'Inputs &amp; Outputs'!$B$3</f>
        <v>71565000</v>
      </c>
      <c r="Q77" s="8">
        <f>'No. policies'!Q77*'Inputs &amp; Outputs'!$B$3</f>
        <v>71190000</v>
      </c>
      <c r="R77" s="8">
        <f>'No. policies'!R77*'Inputs &amp; Outputs'!$B$3</f>
        <v>70830000</v>
      </c>
      <c r="S77" s="8">
        <f>'No. policies'!S77*'Inputs &amp; Outputs'!$B$3</f>
        <v>70402500</v>
      </c>
      <c r="T77" s="8">
        <f>'No. policies'!T77*'Inputs &amp; Outputs'!$B$3</f>
        <v>69892500</v>
      </c>
      <c r="U77" s="8">
        <f>'No. policies'!U77*'Inputs &amp; Outputs'!$B$3</f>
        <v>69457500</v>
      </c>
      <c r="V77" s="8">
        <f>'No. policies'!V77*'Inputs &amp; Outputs'!$B$3</f>
        <v>68962500</v>
      </c>
      <c r="W77" s="8">
        <f>'No. policies'!W77*'Inputs &amp; Outputs'!$B$3</f>
        <v>68445000</v>
      </c>
      <c r="X77" s="8">
        <f>'No. policies'!X77*'Inputs &amp; Outputs'!$B$3</f>
        <v>67875000</v>
      </c>
      <c r="Y77" s="8">
        <f>'No. policies'!Y77*'Inputs &amp; Outputs'!$B$3</f>
        <v>67305000</v>
      </c>
      <c r="Z77" s="8">
        <f>'No. policies'!Z77*'Inputs &amp; Outputs'!$B$3</f>
        <v>66585000</v>
      </c>
      <c r="AA77" s="8">
        <v>0</v>
      </c>
    </row>
    <row r="78" spans="1:27" x14ac:dyDescent="0.25">
      <c r="A78" s="1">
        <v>77</v>
      </c>
      <c r="B78" s="8">
        <f>'No. policies'!B78*'Inputs &amp; Outputs'!$B$3</f>
        <v>75000000</v>
      </c>
      <c r="C78" s="8">
        <f>'No. policies'!C78*'Inputs &amp; Outputs'!$B$3</f>
        <v>74790000</v>
      </c>
      <c r="D78" s="8">
        <f>'No. policies'!D78*'Inputs &amp; Outputs'!$B$3</f>
        <v>74662500</v>
      </c>
      <c r="E78" s="8">
        <f>'No. policies'!E78*'Inputs &amp; Outputs'!$B$3</f>
        <v>74535000</v>
      </c>
      <c r="F78" s="8">
        <f>'No. policies'!F78*'Inputs &amp; Outputs'!$B$3</f>
        <v>74392500</v>
      </c>
      <c r="G78" s="8">
        <f>'No. policies'!G78*'Inputs &amp; Outputs'!$B$3</f>
        <v>74197500</v>
      </c>
      <c r="H78" s="8">
        <f>'No. policies'!H78*'Inputs &amp; Outputs'!$B$3</f>
        <v>73935000</v>
      </c>
      <c r="I78" s="8">
        <f>'No. policies'!I78*'Inputs &amp; Outputs'!$B$3</f>
        <v>73762500</v>
      </c>
      <c r="J78" s="8">
        <f>'No. policies'!J78*'Inputs &amp; Outputs'!$B$3</f>
        <v>73567500</v>
      </c>
      <c r="K78" s="8">
        <f>'No. policies'!K78*'Inputs &amp; Outputs'!$B$3</f>
        <v>73365000</v>
      </c>
      <c r="L78" s="8">
        <f>'No. policies'!L78*'Inputs &amp; Outputs'!$B$3</f>
        <v>73087500</v>
      </c>
      <c r="M78" s="8">
        <f>'No. policies'!M78*'Inputs &amp; Outputs'!$B$3</f>
        <v>72840000</v>
      </c>
      <c r="N78" s="8">
        <f>'No. policies'!N78*'Inputs &amp; Outputs'!$B$3</f>
        <v>72525000</v>
      </c>
      <c r="O78" s="8">
        <f>'No. policies'!O78*'Inputs &amp; Outputs'!$B$3</f>
        <v>72187500</v>
      </c>
      <c r="P78" s="8">
        <f>'No. policies'!P78*'Inputs &amp; Outputs'!$B$3</f>
        <v>71902500</v>
      </c>
      <c r="Q78" s="8">
        <f>'No. policies'!Q78*'Inputs &amp; Outputs'!$B$3</f>
        <v>71505000</v>
      </c>
      <c r="R78" s="8">
        <f>'No. policies'!R78*'Inputs &amp; Outputs'!$B$3</f>
        <v>71145000</v>
      </c>
      <c r="S78" s="8">
        <f>'No. policies'!S78*'Inputs &amp; Outputs'!$B$3</f>
        <v>70740000</v>
      </c>
      <c r="T78" s="8">
        <f>'No. policies'!T78*'Inputs &amp; Outputs'!$B$3</f>
        <v>70260000</v>
      </c>
      <c r="U78" s="8">
        <f>'No. policies'!U78*'Inputs &amp; Outputs'!$B$3</f>
        <v>69765000</v>
      </c>
      <c r="V78" s="8">
        <f>'No. policies'!V78*'Inputs &amp; Outputs'!$B$3</f>
        <v>69270000</v>
      </c>
      <c r="W78" s="8">
        <f>'No. policies'!W78*'Inputs &amp; Outputs'!$B$3</f>
        <v>68617500</v>
      </c>
      <c r="X78" s="8">
        <f>'No. policies'!X78*'Inputs &amp; Outputs'!$B$3</f>
        <v>68040000</v>
      </c>
      <c r="Y78" s="8">
        <f>'No. policies'!Y78*'Inputs &amp; Outputs'!$B$3</f>
        <v>67447500</v>
      </c>
      <c r="Z78" s="8">
        <f>'No. policies'!Z78*'Inputs &amp; Outputs'!$B$3</f>
        <v>66825000</v>
      </c>
      <c r="AA78" s="8">
        <v>0</v>
      </c>
    </row>
    <row r="79" spans="1:27" x14ac:dyDescent="0.25">
      <c r="A79" s="1">
        <v>78</v>
      </c>
      <c r="B79" s="8">
        <f>'No. policies'!B79*'Inputs &amp; Outputs'!$B$3</f>
        <v>75000000</v>
      </c>
      <c r="C79" s="8">
        <f>'No. policies'!C79*'Inputs &amp; Outputs'!$B$3</f>
        <v>74775000</v>
      </c>
      <c r="D79" s="8">
        <f>'No. policies'!D79*'Inputs &amp; Outputs'!$B$3</f>
        <v>74625000</v>
      </c>
      <c r="E79" s="8">
        <f>'No. policies'!E79*'Inputs &amp; Outputs'!$B$3</f>
        <v>74550000</v>
      </c>
      <c r="F79" s="8">
        <f>'No. policies'!F79*'Inputs &amp; Outputs'!$B$3</f>
        <v>74422500</v>
      </c>
      <c r="G79" s="8">
        <f>'No. policies'!G79*'Inputs &amp; Outputs'!$B$3</f>
        <v>74212500</v>
      </c>
      <c r="H79" s="8">
        <f>'No. policies'!H79*'Inputs &amp; Outputs'!$B$3</f>
        <v>73972500</v>
      </c>
      <c r="I79" s="8">
        <f>'No. policies'!I79*'Inputs &amp; Outputs'!$B$3</f>
        <v>73800000</v>
      </c>
      <c r="J79" s="8">
        <f>'No. policies'!J79*'Inputs &amp; Outputs'!$B$3</f>
        <v>73612500</v>
      </c>
      <c r="K79" s="8">
        <f>'No. policies'!K79*'Inputs &amp; Outputs'!$B$3</f>
        <v>73440000</v>
      </c>
      <c r="L79" s="8">
        <f>'No. policies'!L79*'Inputs &amp; Outputs'!$B$3</f>
        <v>73207500</v>
      </c>
      <c r="M79" s="8">
        <f>'No. policies'!M79*'Inputs &amp; Outputs'!$B$3</f>
        <v>72982500</v>
      </c>
      <c r="N79" s="8">
        <f>'No. policies'!N79*'Inputs &amp; Outputs'!$B$3</f>
        <v>72705000</v>
      </c>
      <c r="O79" s="8">
        <f>'No. policies'!O79*'Inputs &amp; Outputs'!$B$3</f>
        <v>72382500</v>
      </c>
      <c r="P79" s="8">
        <f>'No. policies'!P79*'Inputs &amp; Outputs'!$B$3</f>
        <v>71947500</v>
      </c>
      <c r="Q79" s="8">
        <f>'No. policies'!Q79*'Inputs &amp; Outputs'!$B$3</f>
        <v>71497500</v>
      </c>
      <c r="R79" s="8">
        <f>'No. policies'!R79*'Inputs &amp; Outputs'!$B$3</f>
        <v>71167500</v>
      </c>
      <c r="S79" s="8">
        <f>'No. policies'!S79*'Inputs &amp; Outputs'!$B$3</f>
        <v>70732500</v>
      </c>
      <c r="T79" s="8">
        <f>'No. policies'!T79*'Inputs &amp; Outputs'!$B$3</f>
        <v>70290000</v>
      </c>
      <c r="U79" s="8">
        <f>'No. policies'!U79*'Inputs &amp; Outputs'!$B$3</f>
        <v>69742500</v>
      </c>
      <c r="V79" s="8">
        <f>'No. policies'!V79*'Inputs &amp; Outputs'!$B$3</f>
        <v>69202500</v>
      </c>
      <c r="W79" s="8">
        <f>'No. policies'!W79*'Inputs &amp; Outputs'!$B$3</f>
        <v>68565000</v>
      </c>
      <c r="X79" s="8">
        <f>'No. policies'!X79*'Inputs &amp; Outputs'!$B$3</f>
        <v>67950000</v>
      </c>
      <c r="Y79" s="8">
        <f>'No. policies'!Y79*'Inputs &amp; Outputs'!$B$3</f>
        <v>67252500</v>
      </c>
      <c r="Z79" s="8">
        <f>'No. policies'!Z79*'Inputs &amp; Outputs'!$B$3</f>
        <v>66390000</v>
      </c>
      <c r="AA79" s="8">
        <v>0</v>
      </c>
    </row>
    <row r="80" spans="1:27" x14ac:dyDescent="0.25">
      <c r="A80" s="1">
        <v>79</v>
      </c>
      <c r="B80" s="8">
        <f>'No. policies'!B80*'Inputs &amp; Outputs'!$B$3</f>
        <v>75000000</v>
      </c>
      <c r="C80" s="8">
        <f>'No. policies'!C80*'Inputs &amp; Outputs'!$B$3</f>
        <v>74865000</v>
      </c>
      <c r="D80" s="8">
        <f>'No. policies'!D80*'Inputs &amp; Outputs'!$B$3</f>
        <v>74692500</v>
      </c>
      <c r="E80" s="8">
        <f>'No. policies'!E80*'Inputs &amp; Outputs'!$B$3</f>
        <v>74580000</v>
      </c>
      <c r="F80" s="8">
        <f>'No. policies'!F80*'Inputs &amp; Outputs'!$B$3</f>
        <v>74400000</v>
      </c>
      <c r="G80" s="8">
        <f>'No. policies'!G80*'Inputs &amp; Outputs'!$B$3</f>
        <v>74257500</v>
      </c>
      <c r="H80" s="8">
        <f>'No. policies'!H80*'Inputs &amp; Outputs'!$B$3</f>
        <v>74055000</v>
      </c>
      <c r="I80" s="8">
        <f>'No. policies'!I80*'Inputs &amp; Outputs'!$B$3</f>
        <v>73815000</v>
      </c>
      <c r="J80" s="8">
        <f>'No. policies'!J80*'Inputs &amp; Outputs'!$B$3</f>
        <v>73590000</v>
      </c>
      <c r="K80" s="8">
        <f>'No. policies'!K80*'Inputs &amp; Outputs'!$B$3</f>
        <v>73425000</v>
      </c>
      <c r="L80" s="8">
        <f>'No. policies'!L80*'Inputs &amp; Outputs'!$B$3</f>
        <v>73140000</v>
      </c>
      <c r="M80" s="8">
        <f>'No. policies'!M80*'Inputs &amp; Outputs'!$B$3</f>
        <v>72817500</v>
      </c>
      <c r="N80" s="8">
        <f>'No. policies'!N80*'Inputs &amp; Outputs'!$B$3</f>
        <v>72442500</v>
      </c>
      <c r="O80" s="8">
        <f>'No. policies'!O80*'Inputs &amp; Outputs'!$B$3</f>
        <v>72067500</v>
      </c>
      <c r="P80" s="8">
        <f>'No. policies'!P80*'Inputs &amp; Outputs'!$B$3</f>
        <v>71745000</v>
      </c>
      <c r="Q80" s="8">
        <f>'No. policies'!Q80*'Inputs &amp; Outputs'!$B$3</f>
        <v>71340000</v>
      </c>
      <c r="R80" s="8">
        <f>'No. policies'!R80*'Inputs &amp; Outputs'!$B$3</f>
        <v>71055000</v>
      </c>
      <c r="S80" s="8">
        <f>'No. policies'!S80*'Inputs &amp; Outputs'!$B$3</f>
        <v>70635000</v>
      </c>
      <c r="T80" s="8">
        <f>'No. policies'!T80*'Inputs &amp; Outputs'!$B$3</f>
        <v>70185000</v>
      </c>
      <c r="U80" s="8">
        <f>'No. policies'!U80*'Inputs &amp; Outputs'!$B$3</f>
        <v>69802500</v>
      </c>
      <c r="V80" s="8">
        <f>'No. policies'!V80*'Inputs &amp; Outputs'!$B$3</f>
        <v>69262500</v>
      </c>
      <c r="W80" s="8">
        <f>'No. policies'!W80*'Inputs &amp; Outputs'!$B$3</f>
        <v>68647500</v>
      </c>
      <c r="X80" s="8">
        <f>'No. policies'!X80*'Inputs &amp; Outputs'!$B$3</f>
        <v>68085000</v>
      </c>
      <c r="Y80" s="8">
        <f>'No. policies'!Y80*'Inputs &amp; Outputs'!$B$3</f>
        <v>67380000</v>
      </c>
      <c r="Z80" s="8">
        <f>'No. policies'!Z80*'Inputs &amp; Outputs'!$B$3</f>
        <v>66660000</v>
      </c>
      <c r="AA80" s="8">
        <v>0</v>
      </c>
    </row>
    <row r="81" spans="1:27" x14ac:dyDescent="0.25">
      <c r="A81" s="1">
        <v>80</v>
      </c>
      <c r="B81" s="8">
        <f>'No. policies'!B81*'Inputs &amp; Outputs'!$B$3</f>
        <v>75000000</v>
      </c>
      <c r="C81" s="8">
        <f>'No. policies'!C81*'Inputs &amp; Outputs'!$B$3</f>
        <v>74842500</v>
      </c>
      <c r="D81" s="8">
        <f>'No. policies'!D81*'Inputs &amp; Outputs'!$B$3</f>
        <v>74715000</v>
      </c>
      <c r="E81" s="8">
        <f>'No. policies'!E81*'Inputs &amp; Outputs'!$B$3</f>
        <v>74535000</v>
      </c>
      <c r="F81" s="8">
        <f>'No. policies'!F81*'Inputs &amp; Outputs'!$B$3</f>
        <v>74377500</v>
      </c>
      <c r="G81" s="8">
        <f>'No. policies'!G81*'Inputs &amp; Outputs'!$B$3</f>
        <v>74167500</v>
      </c>
      <c r="H81" s="8">
        <f>'No. policies'!H81*'Inputs &amp; Outputs'!$B$3</f>
        <v>73987500</v>
      </c>
      <c r="I81" s="8">
        <f>'No. policies'!I81*'Inputs &amp; Outputs'!$B$3</f>
        <v>73762500</v>
      </c>
      <c r="J81" s="8">
        <f>'No. policies'!J81*'Inputs &amp; Outputs'!$B$3</f>
        <v>73515000</v>
      </c>
      <c r="K81" s="8">
        <f>'No. policies'!K81*'Inputs &amp; Outputs'!$B$3</f>
        <v>73357500</v>
      </c>
      <c r="L81" s="8">
        <f>'No. policies'!L81*'Inputs &amp; Outputs'!$B$3</f>
        <v>73072500</v>
      </c>
      <c r="M81" s="8">
        <f>'No. policies'!M81*'Inputs &amp; Outputs'!$B$3</f>
        <v>72922500</v>
      </c>
      <c r="N81" s="8">
        <f>'No. policies'!N81*'Inputs &amp; Outputs'!$B$3</f>
        <v>72645000</v>
      </c>
      <c r="O81" s="8">
        <f>'No. policies'!O81*'Inputs &amp; Outputs'!$B$3</f>
        <v>72315000</v>
      </c>
      <c r="P81" s="8">
        <f>'No. policies'!P81*'Inputs &amp; Outputs'!$B$3</f>
        <v>72000000</v>
      </c>
      <c r="Q81" s="8">
        <f>'No. policies'!Q81*'Inputs &amp; Outputs'!$B$3</f>
        <v>71610000</v>
      </c>
      <c r="R81" s="8">
        <f>'No. policies'!R81*'Inputs &amp; Outputs'!$B$3</f>
        <v>71122500</v>
      </c>
      <c r="S81" s="8">
        <f>'No. policies'!S81*'Inputs &amp; Outputs'!$B$3</f>
        <v>70710000</v>
      </c>
      <c r="T81" s="8">
        <f>'No. policies'!T81*'Inputs &amp; Outputs'!$B$3</f>
        <v>70230000</v>
      </c>
      <c r="U81" s="8">
        <f>'No. policies'!U81*'Inputs &amp; Outputs'!$B$3</f>
        <v>69705000</v>
      </c>
      <c r="V81" s="8">
        <f>'No. policies'!V81*'Inputs &amp; Outputs'!$B$3</f>
        <v>69180000</v>
      </c>
      <c r="W81" s="8">
        <f>'No. policies'!W81*'Inputs &amp; Outputs'!$B$3</f>
        <v>68595000</v>
      </c>
      <c r="X81" s="8">
        <f>'No. policies'!X81*'Inputs &amp; Outputs'!$B$3</f>
        <v>67995000</v>
      </c>
      <c r="Y81" s="8">
        <f>'No. policies'!Y81*'Inputs &amp; Outputs'!$B$3</f>
        <v>67365000</v>
      </c>
      <c r="Z81" s="8">
        <f>'No. policies'!Z81*'Inputs &amp; Outputs'!$B$3</f>
        <v>66577500</v>
      </c>
      <c r="AA81" s="8">
        <v>0</v>
      </c>
    </row>
    <row r="82" spans="1:27" x14ac:dyDescent="0.25">
      <c r="A82" s="1">
        <v>81</v>
      </c>
      <c r="B82" s="8">
        <f>'No. policies'!B82*'Inputs &amp; Outputs'!$B$3</f>
        <v>75000000</v>
      </c>
      <c r="C82" s="8">
        <f>'No. policies'!C82*'Inputs &amp; Outputs'!$B$3</f>
        <v>74910000</v>
      </c>
      <c r="D82" s="8">
        <f>'No. policies'!D82*'Inputs &amp; Outputs'!$B$3</f>
        <v>74737500</v>
      </c>
      <c r="E82" s="8">
        <f>'No. policies'!E82*'Inputs &amp; Outputs'!$B$3</f>
        <v>74602500</v>
      </c>
      <c r="F82" s="8">
        <f>'No. policies'!F82*'Inputs &amp; Outputs'!$B$3</f>
        <v>74415000</v>
      </c>
      <c r="G82" s="8">
        <f>'No. policies'!G82*'Inputs &amp; Outputs'!$B$3</f>
        <v>74272500</v>
      </c>
      <c r="H82" s="8">
        <f>'No. policies'!H82*'Inputs &amp; Outputs'!$B$3</f>
        <v>73965000</v>
      </c>
      <c r="I82" s="8">
        <f>'No. policies'!I82*'Inputs &amp; Outputs'!$B$3</f>
        <v>73890000</v>
      </c>
      <c r="J82" s="8">
        <f>'No. policies'!J82*'Inputs &amp; Outputs'!$B$3</f>
        <v>73620000</v>
      </c>
      <c r="K82" s="8">
        <f>'No. policies'!K82*'Inputs &amp; Outputs'!$B$3</f>
        <v>73327500</v>
      </c>
      <c r="L82" s="8">
        <f>'No. policies'!L82*'Inputs &amp; Outputs'!$B$3</f>
        <v>72982500</v>
      </c>
      <c r="M82" s="8">
        <f>'No. policies'!M82*'Inputs &amp; Outputs'!$B$3</f>
        <v>72727500</v>
      </c>
      <c r="N82" s="8">
        <f>'No. policies'!N82*'Inputs &amp; Outputs'!$B$3</f>
        <v>72435000</v>
      </c>
      <c r="O82" s="8">
        <f>'No. policies'!O82*'Inputs &amp; Outputs'!$B$3</f>
        <v>72165000</v>
      </c>
      <c r="P82" s="8">
        <f>'No. policies'!P82*'Inputs &amp; Outputs'!$B$3</f>
        <v>71872500</v>
      </c>
      <c r="Q82" s="8">
        <f>'No. policies'!Q82*'Inputs &amp; Outputs'!$B$3</f>
        <v>71505000</v>
      </c>
      <c r="R82" s="8">
        <f>'No. policies'!R82*'Inputs &amp; Outputs'!$B$3</f>
        <v>71092500</v>
      </c>
      <c r="S82" s="8">
        <f>'No. policies'!S82*'Inputs &amp; Outputs'!$B$3</f>
        <v>70710000</v>
      </c>
      <c r="T82" s="8">
        <f>'No. policies'!T82*'Inputs &amp; Outputs'!$B$3</f>
        <v>70252500</v>
      </c>
      <c r="U82" s="8">
        <f>'No. policies'!U82*'Inputs &amp; Outputs'!$B$3</f>
        <v>69780000</v>
      </c>
      <c r="V82" s="8">
        <f>'No. policies'!V82*'Inputs &amp; Outputs'!$B$3</f>
        <v>69307500</v>
      </c>
      <c r="W82" s="8">
        <f>'No. policies'!W82*'Inputs &amp; Outputs'!$B$3</f>
        <v>68812500</v>
      </c>
      <c r="X82" s="8">
        <f>'No. policies'!X82*'Inputs &amp; Outputs'!$B$3</f>
        <v>68137500</v>
      </c>
      <c r="Y82" s="8">
        <f>'No. policies'!Y82*'Inputs &amp; Outputs'!$B$3</f>
        <v>67342500</v>
      </c>
      <c r="Z82" s="8">
        <f>'No. policies'!Z82*'Inputs &amp; Outputs'!$B$3</f>
        <v>66675000</v>
      </c>
      <c r="AA82" s="8">
        <v>0</v>
      </c>
    </row>
    <row r="83" spans="1:27" x14ac:dyDescent="0.25">
      <c r="A83" s="1">
        <v>82</v>
      </c>
      <c r="B83" s="8">
        <f>'No. policies'!B83*'Inputs &amp; Outputs'!$B$3</f>
        <v>75000000</v>
      </c>
      <c r="C83" s="8">
        <f>'No. policies'!C83*'Inputs &amp; Outputs'!$B$3</f>
        <v>74850000</v>
      </c>
      <c r="D83" s="8">
        <f>'No. policies'!D83*'Inputs &amp; Outputs'!$B$3</f>
        <v>74707500</v>
      </c>
      <c r="E83" s="8">
        <f>'No. policies'!E83*'Inputs &amp; Outputs'!$B$3</f>
        <v>74535000</v>
      </c>
      <c r="F83" s="8">
        <f>'No. policies'!F83*'Inputs &amp; Outputs'!$B$3</f>
        <v>74392500</v>
      </c>
      <c r="G83" s="8">
        <f>'No. policies'!G83*'Inputs &amp; Outputs'!$B$3</f>
        <v>74182500</v>
      </c>
      <c r="H83" s="8">
        <f>'No. policies'!H83*'Inputs &amp; Outputs'!$B$3</f>
        <v>73957500</v>
      </c>
      <c r="I83" s="8">
        <f>'No. policies'!I83*'Inputs &amp; Outputs'!$B$3</f>
        <v>73755000</v>
      </c>
      <c r="J83" s="8">
        <f>'No. policies'!J83*'Inputs &amp; Outputs'!$B$3</f>
        <v>73515000</v>
      </c>
      <c r="K83" s="8">
        <f>'No. policies'!K83*'Inputs &amp; Outputs'!$B$3</f>
        <v>73215000</v>
      </c>
      <c r="L83" s="8">
        <f>'No. policies'!L83*'Inputs &amp; Outputs'!$B$3</f>
        <v>72907500</v>
      </c>
      <c r="M83" s="8">
        <f>'No. policies'!M83*'Inputs &amp; Outputs'!$B$3</f>
        <v>72615000</v>
      </c>
      <c r="N83" s="8">
        <f>'No. policies'!N83*'Inputs &amp; Outputs'!$B$3</f>
        <v>72277500</v>
      </c>
      <c r="O83" s="8">
        <f>'No. policies'!O83*'Inputs &amp; Outputs'!$B$3</f>
        <v>71940000</v>
      </c>
      <c r="P83" s="8">
        <f>'No. policies'!P83*'Inputs &amp; Outputs'!$B$3</f>
        <v>71407500</v>
      </c>
      <c r="Q83" s="8">
        <f>'No. policies'!Q83*'Inputs &amp; Outputs'!$B$3</f>
        <v>71047500</v>
      </c>
      <c r="R83" s="8">
        <f>'No. policies'!R83*'Inputs &amp; Outputs'!$B$3</f>
        <v>70612500</v>
      </c>
      <c r="S83" s="8">
        <f>'No. policies'!S83*'Inputs &amp; Outputs'!$B$3</f>
        <v>70230000</v>
      </c>
      <c r="T83" s="8">
        <f>'No. policies'!T83*'Inputs &amp; Outputs'!$B$3</f>
        <v>69735000</v>
      </c>
      <c r="U83" s="8">
        <f>'No. policies'!U83*'Inputs &amp; Outputs'!$B$3</f>
        <v>69307500</v>
      </c>
      <c r="V83" s="8">
        <f>'No. policies'!V83*'Inputs &amp; Outputs'!$B$3</f>
        <v>68752500</v>
      </c>
      <c r="W83" s="8">
        <f>'No. policies'!W83*'Inputs &amp; Outputs'!$B$3</f>
        <v>68182500</v>
      </c>
      <c r="X83" s="8">
        <f>'No. policies'!X83*'Inputs &amp; Outputs'!$B$3</f>
        <v>67582500</v>
      </c>
      <c r="Y83" s="8">
        <f>'No. policies'!Y83*'Inputs &amp; Outputs'!$B$3</f>
        <v>66937500</v>
      </c>
      <c r="Z83" s="8">
        <f>'No. policies'!Z83*'Inputs &amp; Outputs'!$B$3</f>
        <v>66337500</v>
      </c>
      <c r="AA83" s="8">
        <v>0</v>
      </c>
    </row>
    <row r="84" spans="1:27" x14ac:dyDescent="0.25">
      <c r="A84" s="1">
        <v>83</v>
      </c>
      <c r="B84" s="8">
        <f>'No. policies'!B84*'Inputs &amp; Outputs'!$B$3</f>
        <v>75000000</v>
      </c>
      <c r="C84" s="8">
        <f>'No. policies'!C84*'Inputs &amp; Outputs'!$B$3</f>
        <v>74887500</v>
      </c>
      <c r="D84" s="8">
        <f>'No. policies'!D84*'Inputs &amp; Outputs'!$B$3</f>
        <v>74722500</v>
      </c>
      <c r="E84" s="8">
        <f>'No. policies'!E84*'Inputs &amp; Outputs'!$B$3</f>
        <v>74520000</v>
      </c>
      <c r="F84" s="8">
        <f>'No. policies'!F84*'Inputs &amp; Outputs'!$B$3</f>
        <v>74325000</v>
      </c>
      <c r="G84" s="8">
        <f>'No. policies'!G84*'Inputs &amp; Outputs'!$B$3</f>
        <v>74160000</v>
      </c>
      <c r="H84" s="8">
        <f>'No. policies'!H84*'Inputs &amp; Outputs'!$B$3</f>
        <v>73942500</v>
      </c>
      <c r="I84" s="8">
        <f>'No. policies'!I84*'Inputs &amp; Outputs'!$B$3</f>
        <v>73777500</v>
      </c>
      <c r="J84" s="8">
        <f>'No. policies'!J84*'Inputs &amp; Outputs'!$B$3</f>
        <v>73537500</v>
      </c>
      <c r="K84" s="8">
        <f>'No. policies'!K84*'Inputs &amp; Outputs'!$B$3</f>
        <v>73350000</v>
      </c>
      <c r="L84" s="8">
        <f>'No. policies'!L84*'Inputs &amp; Outputs'!$B$3</f>
        <v>73065000</v>
      </c>
      <c r="M84" s="8">
        <f>'No. policies'!M84*'Inputs &amp; Outputs'!$B$3</f>
        <v>72810000</v>
      </c>
      <c r="N84" s="8">
        <f>'No. policies'!N84*'Inputs &amp; Outputs'!$B$3</f>
        <v>72427500</v>
      </c>
      <c r="O84" s="8">
        <f>'No. policies'!O84*'Inputs &amp; Outputs'!$B$3</f>
        <v>72075000</v>
      </c>
      <c r="P84" s="8">
        <f>'No. policies'!P84*'Inputs &amp; Outputs'!$B$3</f>
        <v>71745000</v>
      </c>
      <c r="Q84" s="8">
        <f>'No. policies'!Q84*'Inputs &amp; Outputs'!$B$3</f>
        <v>71452500</v>
      </c>
      <c r="R84" s="8">
        <f>'No. policies'!R84*'Inputs &amp; Outputs'!$B$3</f>
        <v>70980000</v>
      </c>
      <c r="S84" s="8">
        <f>'No. policies'!S84*'Inputs &amp; Outputs'!$B$3</f>
        <v>70500000</v>
      </c>
      <c r="T84" s="8">
        <f>'No. policies'!T84*'Inputs &amp; Outputs'!$B$3</f>
        <v>70087500</v>
      </c>
      <c r="U84" s="8">
        <f>'No. policies'!U84*'Inputs &amp; Outputs'!$B$3</f>
        <v>69660000</v>
      </c>
      <c r="V84" s="8">
        <f>'No. policies'!V84*'Inputs &amp; Outputs'!$B$3</f>
        <v>69165000</v>
      </c>
      <c r="W84" s="8">
        <f>'No. policies'!W84*'Inputs &amp; Outputs'!$B$3</f>
        <v>68512500</v>
      </c>
      <c r="X84" s="8">
        <f>'No. policies'!X84*'Inputs &amp; Outputs'!$B$3</f>
        <v>67942500</v>
      </c>
      <c r="Y84" s="8">
        <f>'No. policies'!Y84*'Inputs &amp; Outputs'!$B$3</f>
        <v>67230000</v>
      </c>
      <c r="Z84" s="8">
        <f>'No. policies'!Z84*'Inputs &amp; Outputs'!$B$3</f>
        <v>66675000</v>
      </c>
      <c r="AA84" s="8">
        <v>0</v>
      </c>
    </row>
    <row r="85" spans="1:27" x14ac:dyDescent="0.25">
      <c r="A85" s="1">
        <v>84</v>
      </c>
      <c r="B85" s="8">
        <f>'No. policies'!B85*'Inputs &amp; Outputs'!$B$3</f>
        <v>75000000</v>
      </c>
      <c r="C85" s="8">
        <f>'No. policies'!C85*'Inputs &amp; Outputs'!$B$3</f>
        <v>74872500</v>
      </c>
      <c r="D85" s="8">
        <f>'No. policies'!D85*'Inputs &amp; Outputs'!$B$3</f>
        <v>74700000</v>
      </c>
      <c r="E85" s="8">
        <f>'No. policies'!E85*'Inputs &amp; Outputs'!$B$3</f>
        <v>74520000</v>
      </c>
      <c r="F85" s="8">
        <f>'No. policies'!F85*'Inputs &amp; Outputs'!$B$3</f>
        <v>74340000</v>
      </c>
      <c r="G85" s="8">
        <f>'No. policies'!G85*'Inputs &amp; Outputs'!$B$3</f>
        <v>74130000</v>
      </c>
      <c r="H85" s="8">
        <f>'No. policies'!H85*'Inputs &amp; Outputs'!$B$3</f>
        <v>73942500</v>
      </c>
      <c r="I85" s="8">
        <f>'No. policies'!I85*'Inputs &amp; Outputs'!$B$3</f>
        <v>73755000</v>
      </c>
      <c r="J85" s="8">
        <f>'No. policies'!J85*'Inputs &amp; Outputs'!$B$3</f>
        <v>73500000</v>
      </c>
      <c r="K85" s="8">
        <f>'No. policies'!K85*'Inputs &amp; Outputs'!$B$3</f>
        <v>73402500</v>
      </c>
      <c r="L85" s="8">
        <f>'No. policies'!L85*'Inputs &amp; Outputs'!$B$3</f>
        <v>73155000</v>
      </c>
      <c r="M85" s="8">
        <f>'No. policies'!M85*'Inputs &amp; Outputs'!$B$3</f>
        <v>72870000</v>
      </c>
      <c r="N85" s="8">
        <f>'No. policies'!N85*'Inputs &amp; Outputs'!$B$3</f>
        <v>72652500</v>
      </c>
      <c r="O85" s="8">
        <f>'No. policies'!O85*'Inputs &amp; Outputs'!$B$3</f>
        <v>72322500</v>
      </c>
      <c r="P85" s="8">
        <f>'No. policies'!P85*'Inputs &amp; Outputs'!$B$3</f>
        <v>71925000</v>
      </c>
      <c r="Q85" s="8">
        <f>'No. policies'!Q85*'Inputs &amp; Outputs'!$B$3</f>
        <v>71565000</v>
      </c>
      <c r="R85" s="8">
        <f>'No. policies'!R85*'Inputs &amp; Outputs'!$B$3</f>
        <v>71085000</v>
      </c>
      <c r="S85" s="8">
        <f>'No. policies'!S85*'Inputs &amp; Outputs'!$B$3</f>
        <v>70657500</v>
      </c>
      <c r="T85" s="8">
        <f>'No. policies'!T85*'Inputs &amp; Outputs'!$B$3</f>
        <v>70162500</v>
      </c>
      <c r="U85" s="8">
        <f>'No. policies'!U85*'Inputs &amp; Outputs'!$B$3</f>
        <v>69727500</v>
      </c>
      <c r="V85" s="8">
        <f>'No. policies'!V85*'Inputs &amp; Outputs'!$B$3</f>
        <v>69165000</v>
      </c>
      <c r="W85" s="8">
        <f>'No. policies'!W85*'Inputs &amp; Outputs'!$B$3</f>
        <v>68557500</v>
      </c>
      <c r="X85" s="8">
        <f>'No. policies'!X85*'Inputs &amp; Outputs'!$B$3</f>
        <v>67845000</v>
      </c>
      <c r="Y85" s="8">
        <f>'No. policies'!Y85*'Inputs &amp; Outputs'!$B$3</f>
        <v>67095000</v>
      </c>
      <c r="Z85" s="8">
        <f>'No. policies'!Z85*'Inputs &amp; Outputs'!$B$3</f>
        <v>66510000</v>
      </c>
      <c r="AA85" s="8">
        <v>0</v>
      </c>
    </row>
    <row r="86" spans="1:27" x14ac:dyDescent="0.25">
      <c r="A86" s="1">
        <v>85</v>
      </c>
      <c r="B86" s="8">
        <f>'No. policies'!B86*'Inputs &amp; Outputs'!$B$3</f>
        <v>75000000</v>
      </c>
      <c r="C86" s="8">
        <f>'No. policies'!C86*'Inputs &amp; Outputs'!$B$3</f>
        <v>74835000</v>
      </c>
      <c r="D86" s="8">
        <f>'No. policies'!D86*'Inputs &amp; Outputs'!$B$3</f>
        <v>74610000</v>
      </c>
      <c r="E86" s="8">
        <f>'No. policies'!E86*'Inputs &amp; Outputs'!$B$3</f>
        <v>74460000</v>
      </c>
      <c r="F86" s="8">
        <f>'No. policies'!F86*'Inputs &amp; Outputs'!$B$3</f>
        <v>74257500</v>
      </c>
      <c r="G86" s="8">
        <f>'No. policies'!G86*'Inputs &amp; Outputs'!$B$3</f>
        <v>74122500</v>
      </c>
      <c r="H86" s="8">
        <f>'No. policies'!H86*'Inputs &amp; Outputs'!$B$3</f>
        <v>73935000</v>
      </c>
      <c r="I86" s="8">
        <f>'No. policies'!I86*'Inputs &amp; Outputs'!$B$3</f>
        <v>73740000</v>
      </c>
      <c r="J86" s="8">
        <f>'No. policies'!J86*'Inputs &amp; Outputs'!$B$3</f>
        <v>73492500</v>
      </c>
      <c r="K86" s="8">
        <f>'No. policies'!K86*'Inputs &amp; Outputs'!$B$3</f>
        <v>73192500</v>
      </c>
      <c r="L86" s="8">
        <f>'No. policies'!L86*'Inputs &amp; Outputs'!$B$3</f>
        <v>72870000</v>
      </c>
      <c r="M86" s="8">
        <f>'No. policies'!M86*'Inputs &amp; Outputs'!$B$3</f>
        <v>72690000</v>
      </c>
      <c r="N86" s="8">
        <f>'No. policies'!N86*'Inputs &amp; Outputs'!$B$3</f>
        <v>72450000</v>
      </c>
      <c r="O86" s="8">
        <f>'No. policies'!O86*'Inputs &amp; Outputs'!$B$3</f>
        <v>72142500</v>
      </c>
      <c r="P86" s="8">
        <f>'No. policies'!P86*'Inputs &amp; Outputs'!$B$3</f>
        <v>71730000</v>
      </c>
      <c r="Q86" s="8">
        <f>'No. policies'!Q86*'Inputs &amp; Outputs'!$B$3</f>
        <v>71347500</v>
      </c>
      <c r="R86" s="8">
        <f>'No. policies'!R86*'Inputs &amp; Outputs'!$B$3</f>
        <v>70807500</v>
      </c>
      <c r="S86" s="8">
        <f>'No. policies'!S86*'Inputs &amp; Outputs'!$B$3</f>
        <v>70410000</v>
      </c>
      <c r="T86" s="8">
        <f>'No. policies'!T86*'Inputs &amp; Outputs'!$B$3</f>
        <v>69915000</v>
      </c>
      <c r="U86" s="8">
        <f>'No. policies'!U86*'Inputs &amp; Outputs'!$B$3</f>
        <v>69412500</v>
      </c>
      <c r="V86" s="8">
        <f>'No. policies'!V86*'Inputs &amp; Outputs'!$B$3</f>
        <v>68902500</v>
      </c>
      <c r="W86" s="8">
        <f>'No. policies'!W86*'Inputs &amp; Outputs'!$B$3</f>
        <v>68355000</v>
      </c>
      <c r="X86" s="8">
        <f>'No. policies'!X86*'Inputs &amp; Outputs'!$B$3</f>
        <v>67717500</v>
      </c>
      <c r="Y86" s="8">
        <f>'No. policies'!Y86*'Inputs &amp; Outputs'!$B$3</f>
        <v>66937500</v>
      </c>
      <c r="Z86" s="8">
        <f>'No. policies'!Z86*'Inputs &amp; Outputs'!$B$3</f>
        <v>66195000</v>
      </c>
      <c r="AA86" s="8">
        <v>0</v>
      </c>
    </row>
    <row r="87" spans="1:27" x14ac:dyDescent="0.25">
      <c r="A87" s="1">
        <v>86</v>
      </c>
      <c r="B87" s="8">
        <f>'No. policies'!B87*'Inputs &amp; Outputs'!$B$3</f>
        <v>75000000</v>
      </c>
      <c r="C87" s="8">
        <f>'No. policies'!C87*'Inputs &amp; Outputs'!$B$3</f>
        <v>74917500</v>
      </c>
      <c r="D87" s="8">
        <f>'No. policies'!D87*'Inputs &amp; Outputs'!$B$3</f>
        <v>74790000</v>
      </c>
      <c r="E87" s="8">
        <f>'No. policies'!E87*'Inputs &amp; Outputs'!$B$3</f>
        <v>74617500</v>
      </c>
      <c r="F87" s="8">
        <f>'No. policies'!F87*'Inputs &amp; Outputs'!$B$3</f>
        <v>74490000</v>
      </c>
      <c r="G87" s="8">
        <f>'No. policies'!G87*'Inputs &amp; Outputs'!$B$3</f>
        <v>74287500</v>
      </c>
      <c r="H87" s="8">
        <f>'No. policies'!H87*'Inputs &amp; Outputs'!$B$3</f>
        <v>74040000</v>
      </c>
      <c r="I87" s="8">
        <f>'No. policies'!I87*'Inputs &amp; Outputs'!$B$3</f>
        <v>73882500</v>
      </c>
      <c r="J87" s="8">
        <f>'No. policies'!J87*'Inputs &amp; Outputs'!$B$3</f>
        <v>73680000</v>
      </c>
      <c r="K87" s="8">
        <f>'No. policies'!K87*'Inputs &amp; Outputs'!$B$3</f>
        <v>73455000</v>
      </c>
      <c r="L87" s="8">
        <f>'No. policies'!L87*'Inputs &amp; Outputs'!$B$3</f>
        <v>73207500</v>
      </c>
      <c r="M87" s="8">
        <f>'No. policies'!M87*'Inputs &amp; Outputs'!$B$3</f>
        <v>72832500</v>
      </c>
      <c r="N87" s="8">
        <f>'No. policies'!N87*'Inputs &amp; Outputs'!$B$3</f>
        <v>72487500</v>
      </c>
      <c r="O87" s="8">
        <f>'No. policies'!O87*'Inputs &amp; Outputs'!$B$3</f>
        <v>72127500</v>
      </c>
      <c r="P87" s="8">
        <f>'No. policies'!P87*'Inputs &amp; Outputs'!$B$3</f>
        <v>71737500</v>
      </c>
      <c r="Q87" s="8">
        <f>'No. policies'!Q87*'Inputs &amp; Outputs'!$B$3</f>
        <v>71287500</v>
      </c>
      <c r="R87" s="8">
        <f>'No. policies'!R87*'Inputs &amp; Outputs'!$B$3</f>
        <v>70897500</v>
      </c>
      <c r="S87" s="8">
        <f>'No. policies'!S87*'Inputs &amp; Outputs'!$B$3</f>
        <v>70530000</v>
      </c>
      <c r="T87" s="8">
        <f>'No. policies'!T87*'Inputs &amp; Outputs'!$B$3</f>
        <v>70110000</v>
      </c>
      <c r="U87" s="8">
        <f>'No. policies'!U87*'Inputs &amp; Outputs'!$B$3</f>
        <v>69675000</v>
      </c>
      <c r="V87" s="8">
        <f>'No. policies'!V87*'Inputs &amp; Outputs'!$B$3</f>
        <v>69195000</v>
      </c>
      <c r="W87" s="8">
        <f>'No. policies'!W87*'Inputs &amp; Outputs'!$B$3</f>
        <v>68587500</v>
      </c>
      <c r="X87" s="8">
        <f>'No. policies'!X87*'Inputs &amp; Outputs'!$B$3</f>
        <v>67785000</v>
      </c>
      <c r="Y87" s="8">
        <f>'No. policies'!Y87*'Inputs &amp; Outputs'!$B$3</f>
        <v>67162500</v>
      </c>
      <c r="Z87" s="8">
        <f>'No. policies'!Z87*'Inputs &amp; Outputs'!$B$3</f>
        <v>66495000</v>
      </c>
      <c r="AA87" s="8">
        <v>0</v>
      </c>
    </row>
    <row r="88" spans="1:27" x14ac:dyDescent="0.25">
      <c r="A88" s="1">
        <v>87</v>
      </c>
      <c r="B88" s="8">
        <f>'No. policies'!B88*'Inputs &amp; Outputs'!$B$3</f>
        <v>75000000</v>
      </c>
      <c r="C88" s="8">
        <f>'No. policies'!C88*'Inputs &amp; Outputs'!$B$3</f>
        <v>74842500</v>
      </c>
      <c r="D88" s="8">
        <f>'No. policies'!D88*'Inputs &amp; Outputs'!$B$3</f>
        <v>74670000</v>
      </c>
      <c r="E88" s="8">
        <f>'No. policies'!E88*'Inputs &amp; Outputs'!$B$3</f>
        <v>74595000</v>
      </c>
      <c r="F88" s="8">
        <f>'No. policies'!F88*'Inputs &amp; Outputs'!$B$3</f>
        <v>74415000</v>
      </c>
      <c r="G88" s="8">
        <f>'No. policies'!G88*'Inputs &amp; Outputs'!$B$3</f>
        <v>74250000</v>
      </c>
      <c r="H88" s="8">
        <f>'No. policies'!H88*'Inputs &amp; Outputs'!$B$3</f>
        <v>74092500</v>
      </c>
      <c r="I88" s="8">
        <f>'No. policies'!I88*'Inputs &amp; Outputs'!$B$3</f>
        <v>73867500</v>
      </c>
      <c r="J88" s="8">
        <f>'No. policies'!J88*'Inputs &amp; Outputs'!$B$3</f>
        <v>73635000</v>
      </c>
      <c r="K88" s="8">
        <f>'No. policies'!K88*'Inputs &amp; Outputs'!$B$3</f>
        <v>73335000</v>
      </c>
      <c r="L88" s="8">
        <f>'No. policies'!L88*'Inputs &amp; Outputs'!$B$3</f>
        <v>73042500</v>
      </c>
      <c r="M88" s="8">
        <f>'No. policies'!M88*'Inputs &amp; Outputs'!$B$3</f>
        <v>72735000</v>
      </c>
      <c r="N88" s="8">
        <f>'No. policies'!N88*'Inputs &amp; Outputs'!$B$3</f>
        <v>72390000</v>
      </c>
      <c r="O88" s="8">
        <f>'No. policies'!O88*'Inputs &amp; Outputs'!$B$3</f>
        <v>72052500</v>
      </c>
      <c r="P88" s="8">
        <f>'No. policies'!P88*'Inputs &amp; Outputs'!$B$3</f>
        <v>71677500</v>
      </c>
      <c r="Q88" s="8">
        <f>'No. policies'!Q88*'Inputs &amp; Outputs'!$B$3</f>
        <v>71257500</v>
      </c>
      <c r="R88" s="8">
        <f>'No. policies'!R88*'Inputs &amp; Outputs'!$B$3</f>
        <v>70792500</v>
      </c>
      <c r="S88" s="8">
        <f>'No. policies'!S88*'Inputs &amp; Outputs'!$B$3</f>
        <v>70267500</v>
      </c>
      <c r="T88" s="8">
        <f>'No. policies'!T88*'Inputs &amp; Outputs'!$B$3</f>
        <v>69892500</v>
      </c>
      <c r="U88" s="8">
        <f>'No. policies'!U88*'Inputs &amp; Outputs'!$B$3</f>
        <v>69397500</v>
      </c>
      <c r="V88" s="8">
        <f>'No. policies'!V88*'Inputs &amp; Outputs'!$B$3</f>
        <v>68857500</v>
      </c>
      <c r="W88" s="8">
        <f>'No. policies'!W88*'Inputs &amp; Outputs'!$B$3</f>
        <v>68190000</v>
      </c>
      <c r="X88" s="8">
        <f>'No. policies'!X88*'Inputs &amp; Outputs'!$B$3</f>
        <v>67522500</v>
      </c>
      <c r="Y88" s="8">
        <f>'No. policies'!Y88*'Inputs &amp; Outputs'!$B$3</f>
        <v>66915000</v>
      </c>
      <c r="Z88" s="8">
        <f>'No. policies'!Z88*'Inputs &amp; Outputs'!$B$3</f>
        <v>66120000</v>
      </c>
      <c r="AA88" s="8">
        <v>0</v>
      </c>
    </row>
    <row r="89" spans="1:27" x14ac:dyDescent="0.25">
      <c r="A89" s="1">
        <v>88</v>
      </c>
      <c r="B89" s="8">
        <f>'No. policies'!B89*'Inputs &amp; Outputs'!$B$3</f>
        <v>75000000</v>
      </c>
      <c r="C89" s="8">
        <f>'No. policies'!C89*'Inputs &amp; Outputs'!$B$3</f>
        <v>74827500</v>
      </c>
      <c r="D89" s="8">
        <f>'No. policies'!D89*'Inputs &amp; Outputs'!$B$3</f>
        <v>74685000</v>
      </c>
      <c r="E89" s="8">
        <f>'No. policies'!E89*'Inputs &amp; Outputs'!$B$3</f>
        <v>74557500</v>
      </c>
      <c r="F89" s="8">
        <f>'No. policies'!F89*'Inputs &amp; Outputs'!$B$3</f>
        <v>74400000</v>
      </c>
      <c r="G89" s="8">
        <f>'No. policies'!G89*'Inputs &amp; Outputs'!$B$3</f>
        <v>74235000</v>
      </c>
      <c r="H89" s="8">
        <f>'No. policies'!H89*'Inputs &amp; Outputs'!$B$3</f>
        <v>74055000</v>
      </c>
      <c r="I89" s="8">
        <f>'No. policies'!I89*'Inputs &amp; Outputs'!$B$3</f>
        <v>73807500</v>
      </c>
      <c r="J89" s="8">
        <f>'No. policies'!J89*'Inputs &amp; Outputs'!$B$3</f>
        <v>73590000</v>
      </c>
      <c r="K89" s="8">
        <f>'No. policies'!K89*'Inputs &amp; Outputs'!$B$3</f>
        <v>73320000</v>
      </c>
      <c r="L89" s="8">
        <f>'No. policies'!L89*'Inputs &amp; Outputs'!$B$3</f>
        <v>73102500</v>
      </c>
      <c r="M89" s="8">
        <f>'No. policies'!M89*'Inputs &amp; Outputs'!$B$3</f>
        <v>72900000</v>
      </c>
      <c r="N89" s="8">
        <f>'No. policies'!N89*'Inputs &amp; Outputs'!$B$3</f>
        <v>72547500</v>
      </c>
      <c r="O89" s="8">
        <f>'No. policies'!O89*'Inputs &amp; Outputs'!$B$3</f>
        <v>72270000</v>
      </c>
      <c r="P89" s="8">
        <f>'No. policies'!P89*'Inputs &amp; Outputs'!$B$3</f>
        <v>71917500</v>
      </c>
      <c r="Q89" s="8">
        <f>'No. policies'!Q89*'Inputs &amp; Outputs'!$B$3</f>
        <v>71505000</v>
      </c>
      <c r="R89" s="8">
        <f>'No. policies'!R89*'Inputs &amp; Outputs'!$B$3</f>
        <v>71092500</v>
      </c>
      <c r="S89" s="8">
        <f>'No. policies'!S89*'Inputs &amp; Outputs'!$B$3</f>
        <v>70740000</v>
      </c>
      <c r="T89" s="8">
        <f>'No. policies'!T89*'Inputs &amp; Outputs'!$B$3</f>
        <v>70200000</v>
      </c>
      <c r="U89" s="8">
        <f>'No. policies'!U89*'Inputs &amp; Outputs'!$B$3</f>
        <v>69742500</v>
      </c>
      <c r="V89" s="8">
        <f>'No. policies'!V89*'Inputs &amp; Outputs'!$B$3</f>
        <v>69195000</v>
      </c>
      <c r="W89" s="8">
        <f>'No. policies'!W89*'Inputs &amp; Outputs'!$B$3</f>
        <v>68595000</v>
      </c>
      <c r="X89" s="8">
        <f>'No. policies'!X89*'Inputs &amp; Outputs'!$B$3</f>
        <v>67980000</v>
      </c>
      <c r="Y89" s="8">
        <f>'No. policies'!Y89*'Inputs &amp; Outputs'!$B$3</f>
        <v>67402500</v>
      </c>
      <c r="Z89" s="8">
        <f>'No. policies'!Z89*'Inputs &amp; Outputs'!$B$3</f>
        <v>66645000</v>
      </c>
      <c r="AA89" s="8">
        <v>0</v>
      </c>
    </row>
    <row r="90" spans="1:27" x14ac:dyDescent="0.25">
      <c r="A90" s="1">
        <v>89</v>
      </c>
      <c r="B90" s="8">
        <f>'No. policies'!B90*'Inputs &amp; Outputs'!$B$3</f>
        <v>75000000</v>
      </c>
      <c r="C90" s="8">
        <f>'No. policies'!C90*'Inputs &amp; Outputs'!$B$3</f>
        <v>74872500</v>
      </c>
      <c r="D90" s="8">
        <f>'No. policies'!D90*'Inputs &amp; Outputs'!$B$3</f>
        <v>74745000</v>
      </c>
      <c r="E90" s="8">
        <f>'No. policies'!E90*'Inputs &amp; Outputs'!$B$3</f>
        <v>74572500</v>
      </c>
      <c r="F90" s="8">
        <f>'No. policies'!F90*'Inputs &amp; Outputs'!$B$3</f>
        <v>74340000</v>
      </c>
      <c r="G90" s="8">
        <f>'No. policies'!G90*'Inputs &amp; Outputs'!$B$3</f>
        <v>74190000</v>
      </c>
      <c r="H90" s="8">
        <f>'No. policies'!H90*'Inputs &amp; Outputs'!$B$3</f>
        <v>74010000</v>
      </c>
      <c r="I90" s="8">
        <f>'No. policies'!I90*'Inputs &amp; Outputs'!$B$3</f>
        <v>73732500</v>
      </c>
      <c r="J90" s="8">
        <f>'No. policies'!J90*'Inputs &amp; Outputs'!$B$3</f>
        <v>73522500</v>
      </c>
      <c r="K90" s="8">
        <f>'No. policies'!K90*'Inputs &amp; Outputs'!$B$3</f>
        <v>73252500</v>
      </c>
      <c r="L90" s="8">
        <f>'No. policies'!L90*'Inputs &amp; Outputs'!$B$3</f>
        <v>72997500</v>
      </c>
      <c r="M90" s="8">
        <f>'No. policies'!M90*'Inputs &amp; Outputs'!$B$3</f>
        <v>72742500</v>
      </c>
      <c r="N90" s="8">
        <f>'No. policies'!N90*'Inputs &amp; Outputs'!$B$3</f>
        <v>72450000</v>
      </c>
      <c r="O90" s="8">
        <f>'No. policies'!O90*'Inputs &amp; Outputs'!$B$3</f>
        <v>72150000</v>
      </c>
      <c r="P90" s="8">
        <f>'No. policies'!P90*'Inputs &amp; Outputs'!$B$3</f>
        <v>71812500</v>
      </c>
      <c r="Q90" s="8">
        <f>'No. policies'!Q90*'Inputs &amp; Outputs'!$B$3</f>
        <v>71542500</v>
      </c>
      <c r="R90" s="8">
        <f>'No. policies'!R90*'Inputs &amp; Outputs'!$B$3</f>
        <v>71137500</v>
      </c>
      <c r="S90" s="8">
        <f>'No. policies'!S90*'Inputs &amp; Outputs'!$B$3</f>
        <v>70672500</v>
      </c>
      <c r="T90" s="8">
        <f>'No. policies'!T90*'Inputs &amp; Outputs'!$B$3</f>
        <v>70140000</v>
      </c>
      <c r="U90" s="8">
        <f>'No. policies'!U90*'Inputs &amp; Outputs'!$B$3</f>
        <v>69720000</v>
      </c>
      <c r="V90" s="8">
        <f>'No. policies'!V90*'Inputs &amp; Outputs'!$B$3</f>
        <v>69120000</v>
      </c>
      <c r="W90" s="8">
        <f>'No. policies'!W90*'Inputs &amp; Outputs'!$B$3</f>
        <v>68610000</v>
      </c>
      <c r="X90" s="8">
        <f>'No. policies'!X90*'Inputs &amp; Outputs'!$B$3</f>
        <v>68070000</v>
      </c>
      <c r="Y90" s="8">
        <f>'No. policies'!Y90*'Inputs &amp; Outputs'!$B$3</f>
        <v>67462500</v>
      </c>
      <c r="Z90" s="8">
        <f>'No. policies'!Z90*'Inputs &amp; Outputs'!$B$3</f>
        <v>66885000</v>
      </c>
      <c r="AA90" s="8">
        <v>0</v>
      </c>
    </row>
    <row r="91" spans="1:27" x14ac:dyDescent="0.25">
      <c r="A91" s="1">
        <v>90</v>
      </c>
      <c r="B91" s="8">
        <f>'No. policies'!B91*'Inputs &amp; Outputs'!$B$3</f>
        <v>75000000</v>
      </c>
      <c r="C91" s="8">
        <f>'No. policies'!C91*'Inputs &amp; Outputs'!$B$3</f>
        <v>74850000</v>
      </c>
      <c r="D91" s="8">
        <f>'No. policies'!D91*'Inputs &amp; Outputs'!$B$3</f>
        <v>74805000</v>
      </c>
      <c r="E91" s="8">
        <f>'No. policies'!E91*'Inputs &amp; Outputs'!$B$3</f>
        <v>74677500</v>
      </c>
      <c r="F91" s="8">
        <f>'No. policies'!F91*'Inputs &amp; Outputs'!$B$3</f>
        <v>74482500</v>
      </c>
      <c r="G91" s="8">
        <f>'No. policies'!G91*'Inputs &amp; Outputs'!$B$3</f>
        <v>74295000</v>
      </c>
      <c r="H91" s="8">
        <f>'No. policies'!H91*'Inputs &amp; Outputs'!$B$3</f>
        <v>74122500</v>
      </c>
      <c r="I91" s="8">
        <f>'No. policies'!I91*'Inputs &amp; Outputs'!$B$3</f>
        <v>73942500</v>
      </c>
      <c r="J91" s="8">
        <f>'No. policies'!J91*'Inputs &amp; Outputs'!$B$3</f>
        <v>73755000</v>
      </c>
      <c r="K91" s="8">
        <f>'No. policies'!K91*'Inputs &amp; Outputs'!$B$3</f>
        <v>73522500</v>
      </c>
      <c r="L91" s="8">
        <f>'No. policies'!L91*'Inputs &amp; Outputs'!$B$3</f>
        <v>73230000</v>
      </c>
      <c r="M91" s="8">
        <f>'No. policies'!M91*'Inputs &amp; Outputs'!$B$3</f>
        <v>72930000</v>
      </c>
      <c r="N91" s="8">
        <f>'No. policies'!N91*'Inputs &amp; Outputs'!$B$3</f>
        <v>72585000</v>
      </c>
      <c r="O91" s="8">
        <f>'No. policies'!O91*'Inputs &amp; Outputs'!$B$3</f>
        <v>72315000</v>
      </c>
      <c r="P91" s="8">
        <f>'No. policies'!P91*'Inputs &amp; Outputs'!$B$3</f>
        <v>71910000</v>
      </c>
      <c r="Q91" s="8">
        <f>'No. policies'!Q91*'Inputs &amp; Outputs'!$B$3</f>
        <v>71550000</v>
      </c>
      <c r="R91" s="8">
        <f>'No. policies'!R91*'Inputs &amp; Outputs'!$B$3</f>
        <v>71227500</v>
      </c>
      <c r="S91" s="8">
        <f>'No. policies'!S91*'Inputs &amp; Outputs'!$B$3</f>
        <v>70852500</v>
      </c>
      <c r="T91" s="8">
        <f>'No. policies'!T91*'Inputs &amp; Outputs'!$B$3</f>
        <v>70357500</v>
      </c>
      <c r="U91" s="8">
        <f>'No. policies'!U91*'Inputs &amp; Outputs'!$B$3</f>
        <v>69787500</v>
      </c>
      <c r="V91" s="8">
        <f>'No. policies'!V91*'Inputs &amp; Outputs'!$B$3</f>
        <v>69195000</v>
      </c>
      <c r="W91" s="8">
        <f>'No. policies'!W91*'Inputs &amp; Outputs'!$B$3</f>
        <v>68542500</v>
      </c>
      <c r="X91" s="8">
        <f>'No. policies'!X91*'Inputs &amp; Outputs'!$B$3</f>
        <v>68017500</v>
      </c>
      <c r="Y91" s="8">
        <f>'No. policies'!Y91*'Inputs &amp; Outputs'!$B$3</f>
        <v>67402500</v>
      </c>
      <c r="Z91" s="8">
        <f>'No. policies'!Z91*'Inputs &amp; Outputs'!$B$3</f>
        <v>66637500</v>
      </c>
      <c r="AA91" s="8">
        <v>0</v>
      </c>
    </row>
    <row r="92" spans="1:27" x14ac:dyDescent="0.25">
      <c r="A92" s="1">
        <v>91</v>
      </c>
      <c r="B92" s="8">
        <f>'No. policies'!B92*'Inputs &amp; Outputs'!$B$3</f>
        <v>75000000</v>
      </c>
      <c r="C92" s="8">
        <f>'No. policies'!C92*'Inputs &amp; Outputs'!$B$3</f>
        <v>74842500</v>
      </c>
      <c r="D92" s="8">
        <f>'No. policies'!D92*'Inputs &amp; Outputs'!$B$3</f>
        <v>74692500</v>
      </c>
      <c r="E92" s="8">
        <f>'No. policies'!E92*'Inputs &amp; Outputs'!$B$3</f>
        <v>74542500</v>
      </c>
      <c r="F92" s="8">
        <f>'No. policies'!F92*'Inputs &amp; Outputs'!$B$3</f>
        <v>74377500</v>
      </c>
      <c r="G92" s="8">
        <f>'No. policies'!G92*'Inputs &amp; Outputs'!$B$3</f>
        <v>74212500</v>
      </c>
      <c r="H92" s="8">
        <f>'No. policies'!H92*'Inputs &amp; Outputs'!$B$3</f>
        <v>74017500</v>
      </c>
      <c r="I92" s="8">
        <f>'No. policies'!I92*'Inputs &amp; Outputs'!$B$3</f>
        <v>73740000</v>
      </c>
      <c r="J92" s="8">
        <f>'No. policies'!J92*'Inputs &amp; Outputs'!$B$3</f>
        <v>73567500</v>
      </c>
      <c r="K92" s="8">
        <f>'No. policies'!K92*'Inputs &amp; Outputs'!$B$3</f>
        <v>73312500</v>
      </c>
      <c r="L92" s="8">
        <f>'No. policies'!L92*'Inputs &amp; Outputs'!$B$3</f>
        <v>73035000</v>
      </c>
      <c r="M92" s="8">
        <f>'No. policies'!M92*'Inputs &amp; Outputs'!$B$3</f>
        <v>72742500</v>
      </c>
      <c r="N92" s="8">
        <f>'No. policies'!N92*'Inputs &amp; Outputs'!$B$3</f>
        <v>72442500</v>
      </c>
      <c r="O92" s="8">
        <f>'No. policies'!O92*'Inputs &amp; Outputs'!$B$3</f>
        <v>72127500</v>
      </c>
      <c r="P92" s="8">
        <f>'No. policies'!P92*'Inputs &amp; Outputs'!$B$3</f>
        <v>71752500</v>
      </c>
      <c r="Q92" s="8">
        <f>'No. policies'!Q92*'Inputs &amp; Outputs'!$B$3</f>
        <v>71362500</v>
      </c>
      <c r="R92" s="8">
        <f>'No. policies'!R92*'Inputs &amp; Outputs'!$B$3</f>
        <v>70950000</v>
      </c>
      <c r="S92" s="8">
        <f>'No. policies'!S92*'Inputs &amp; Outputs'!$B$3</f>
        <v>70657500</v>
      </c>
      <c r="T92" s="8">
        <f>'No. policies'!T92*'Inputs &amp; Outputs'!$B$3</f>
        <v>70117500</v>
      </c>
      <c r="U92" s="8">
        <f>'No. policies'!U92*'Inputs &amp; Outputs'!$B$3</f>
        <v>69652500</v>
      </c>
      <c r="V92" s="8">
        <f>'No. policies'!V92*'Inputs &amp; Outputs'!$B$3</f>
        <v>69052500</v>
      </c>
      <c r="W92" s="8">
        <f>'No. policies'!W92*'Inputs &amp; Outputs'!$B$3</f>
        <v>68505000</v>
      </c>
      <c r="X92" s="8">
        <f>'No. policies'!X92*'Inputs &amp; Outputs'!$B$3</f>
        <v>68040000</v>
      </c>
      <c r="Y92" s="8">
        <f>'No. policies'!Y92*'Inputs &amp; Outputs'!$B$3</f>
        <v>67462500</v>
      </c>
      <c r="Z92" s="8">
        <f>'No. policies'!Z92*'Inputs &amp; Outputs'!$B$3</f>
        <v>66840000</v>
      </c>
      <c r="AA92" s="8">
        <v>0</v>
      </c>
    </row>
    <row r="93" spans="1:27" x14ac:dyDescent="0.25">
      <c r="A93" s="1">
        <v>92</v>
      </c>
      <c r="B93" s="8">
        <f>'No. policies'!B93*'Inputs &amp; Outputs'!$B$3</f>
        <v>75000000</v>
      </c>
      <c r="C93" s="8">
        <f>'No. policies'!C93*'Inputs &amp; Outputs'!$B$3</f>
        <v>74887500</v>
      </c>
      <c r="D93" s="8">
        <f>'No. policies'!D93*'Inputs &amp; Outputs'!$B$3</f>
        <v>74767500</v>
      </c>
      <c r="E93" s="8">
        <f>'No. policies'!E93*'Inputs &amp; Outputs'!$B$3</f>
        <v>74602500</v>
      </c>
      <c r="F93" s="8">
        <f>'No. policies'!F93*'Inputs &amp; Outputs'!$B$3</f>
        <v>74415000</v>
      </c>
      <c r="G93" s="8">
        <f>'No. policies'!G93*'Inputs &amp; Outputs'!$B$3</f>
        <v>74182500</v>
      </c>
      <c r="H93" s="8">
        <f>'No. policies'!H93*'Inputs &amp; Outputs'!$B$3</f>
        <v>73927500</v>
      </c>
      <c r="I93" s="8">
        <f>'No. policies'!I93*'Inputs &amp; Outputs'!$B$3</f>
        <v>73725000</v>
      </c>
      <c r="J93" s="8">
        <f>'No. policies'!J93*'Inputs &amp; Outputs'!$B$3</f>
        <v>73440000</v>
      </c>
      <c r="K93" s="8">
        <f>'No. policies'!K93*'Inputs &amp; Outputs'!$B$3</f>
        <v>73252500</v>
      </c>
      <c r="L93" s="8">
        <f>'No. policies'!L93*'Inputs &amp; Outputs'!$B$3</f>
        <v>72960000</v>
      </c>
      <c r="M93" s="8">
        <f>'No. policies'!M93*'Inputs &amp; Outputs'!$B$3</f>
        <v>72637500</v>
      </c>
      <c r="N93" s="8">
        <f>'No. policies'!N93*'Inputs &amp; Outputs'!$B$3</f>
        <v>72315000</v>
      </c>
      <c r="O93" s="8">
        <f>'No. policies'!O93*'Inputs &amp; Outputs'!$B$3</f>
        <v>72105000</v>
      </c>
      <c r="P93" s="8">
        <f>'No. policies'!P93*'Inputs &amp; Outputs'!$B$3</f>
        <v>71805000</v>
      </c>
      <c r="Q93" s="8">
        <f>'No. policies'!Q93*'Inputs &amp; Outputs'!$B$3</f>
        <v>71445000</v>
      </c>
      <c r="R93" s="8">
        <f>'No. policies'!R93*'Inputs &amp; Outputs'!$B$3</f>
        <v>71077500</v>
      </c>
      <c r="S93" s="8">
        <f>'No. policies'!S93*'Inputs &amp; Outputs'!$B$3</f>
        <v>70642500</v>
      </c>
      <c r="T93" s="8">
        <f>'No. policies'!T93*'Inputs &amp; Outputs'!$B$3</f>
        <v>70230000</v>
      </c>
      <c r="U93" s="8">
        <f>'No. policies'!U93*'Inputs &amp; Outputs'!$B$3</f>
        <v>69787500</v>
      </c>
      <c r="V93" s="8">
        <f>'No. policies'!V93*'Inputs &amp; Outputs'!$B$3</f>
        <v>69247500</v>
      </c>
      <c r="W93" s="8">
        <f>'No. policies'!W93*'Inputs &amp; Outputs'!$B$3</f>
        <v>68565000</v>
      </c>
      <c r="X93" s="8">
        <f>'No. policies'!X93*'Inputs &amp; Outputs'!$B$3</f>
        <v>67882500</v>
      </c>
      <c r="Y93" s="8">
        <f>'No. policies'!Y93*'Inputs &amp; Outputs'!$B$3</f>
        <v>67185000</v>
      </c>
      <c r="Z93" s="8">
        <f>'No. policies'!Z93*'Inputs &amp; Outputs'!$B$3</f>
        <v>66547500</v>
      </c>
      <c r="AA93" s="8">
        <v>0</v>
      </c>
    </row>
    <row r="94" spans="1:27" x14ac:dyDescent="0.25">
      <c r="A94" s="1">
        <v>93</v>
      </c>
      <c r="B94" s="8">
        <f>'No. policies'!B94*'Inputs &amp; Outputs'!$B$3</f>
        <v>75000000</v>
      </c>
      <c r="C94" s="8">
        <f>'No. policies'!C94*'Inputs &amp; Outputs'!$B$3</f>
        <v>74925000</v>
      </c>
      <c r="D94" s="8">
        <f>'No. policies'!D94*'Inputs &amp; Outputs'!$B$3</f>
        <v>74745000</v>
      </c>
      <c r="E94" s="8">
        <f>'No. policies'!E94*'Inputs &amp; Outputs'!$B$3</f>
        <v>74610000</v>
      </c>
      <c r="F94" s="8">
        <f>'No. policies'!F94*'Inputs &amp; Outputs'!$B$3</f>
        <v>74415000</v>
      </c>
      <c r="G94" s="8">
        <f>'No. policies'!G94*'Inputs &amp; Outputs'!$B$3</f>
        <v>74212500</v>
      </c>
      <c r="H94" s="8">
        <f>'No. policies'!H94*'Inputs &amp; Outputs'!$B$3</f>
        <v>74070000</v>
      </c>
      <c r="I94" s="8">
        <f>'No. policies'!I94*'Inputs &amp; Outputs'!$B$3</f>
        <v>73852500</v>
      </c>
      <c r="J94" s="8">
        <f>'No. policies'!J94*'Inputs &amp; Outputs'!$B$3</f>
        <v>73680000</v>
      </c>
      <c r="K94" s="8">
        <f>'No. policies'!K94*'Inputs &amp; Outputs'!$B$3</f>
        <v>73432500</v>
      </c>
      <c r="L94" s="8">
        <f>'No. policies'!L94*'Inputs &amp; Outputs'!$B$3</f>
        <v>73177500</v>
      </c>
      <c r="M94" s="8">
        <f>'No. policies'!M94*'Inputs &amp; Outputs'!$B$3</f>
        <v>72892500</v>
      </c>
      <c r="N94" s="8">
        <f>'No. policies'!N94*'Inputs &amp; Outputs'!$B$3</f>
        <v>72547500</v>
      </c>
      <c r="O94" s="8">
        <f>'No. policies'!O94*'Inputs &amp; Outputs'!$B$3</f>
        <v>72247500</v>
      </c>
      <c r="P94" s="8">
        <f>'No. policies'!P94*'Inputs &amp; Outputs'!$B$3</f>
        <v>71857500</v>
      </c>
      <c r="Q94" s="8">
        <f>'No. policies'!Q94*'Inputs &amp; Outputs'!$B$3</f>
        <v>71452500</v>
      </c>
      <c r="R94" s="8">
        <f>'No. policies'!R94*'Inputs &amp; Outputs'!$B$3</f>
        <v>71130000</v>
      </c>
      <c r="S94" s="8">
        <f>'No. policies'!S94*'Inputs &amp; Outputs'!$B$3</f>
        <v>70740000</v>
      </c>
      <c r="T94" s="8">
        <f>'No. policies'!T94*'Inputs &amp; Outputs'!$B$3</f>
        <v>70312500</v>
      </c>
      <c r="U94" s="8">
        <f>'No. policies'!U94*'Inputs &amp; Outputs'!$B$3</f>
        <v>69750000</v>
      </c>
      <c r="V94" s="8">
        <f>'No. policies'!V94*'Inputs &amp; Outputs'!$B$3</f>
        <v>69180000</v>
      </c>
      <c r="W94" s="8">
        <f>'No. policies'!W94*'Inputs &amp; Outputs'!$B$3</f>
        <v>68550000</v>
      </c>
      <c r="X94" s="8">
        <f>'No. policies'!X94*'Inputs &amp; Outputs'!$B$3</f>
        <v>67830000</v>
      </c>
      <c r="Y94" s="8">
        <f>'No. policies'!Y94*'Inputs &amp; Outputs'!$B$3</f>
        <v>67275000</v>
      </c>
      <c r="Z94" s="8">
        <f>'No. policies'!Z94*'Inputs &amp; Outputs'!$B$3</f>
        <v>66630000</v>
      </c>
      <c r="AA94" s="8">
        <v>0</v>
      </c>
    </row>
    <row r="95" spans="1:27" x14ac:dyDescent="0.25">
      <c r="A95" s="1">
        <v>94</v>
      </c>
      <c r="B95" s="8">
        <f>'No. policies'!B95*'Inputs &amp; Outputs'!$B$3</f>
        <v>75000000</v>
      </c>
      <c r="C95" s="8">
        <f>'No. policies'!C95*'Inputs &amp; Outputs'!$B$3</f>
        <v>74925000</v>
      </c>
      <c r="D95" s="8">
        <f>'No. policies'!D95*'Inputs &amp; Outputs'!$B$3</f>
        <v>74760000</v>
      </c>
      <c r="E95" s="8">
        <f>'No. policies'!E95*'Inputs &amp; Outputs'!$B$3</f>
        <v>74580000</v>
      </c>
      <c r="F95" s="8">
        <f>'No. policies'!F95*'Inputs &amp; Outputs'!$B$3</f>
        <v>74415000</v>
      </c>
      <c r="G95" s="8">
        <f>'No. policies'!G95*'Inputs &amp; Outputs'!$B$3</f>
        <v>74205000</v>
      </c>
      <c r="H95" s="8">
        <f>'No. policies'!H95*'Inputs &amp; Outputs'!$B$3</f>
        <v>74002500</v>
      </c>
      <c r="I95" s="8">
        <f>'No. policies'!I95*'Inputs &amp; Outputs'!$B$3</f>
        <v>73755000</v>
      </c>
      <c r="J95" s="8">
        <f>'No. policies'!J95*'Inputs &amp; Outputs'!$B$3</f>
        <v>73530000</v>
      </c>
      <c r="K95" s="8">
        <f>'No. policies'!K95*'Inputs &amp; Outputs'!$B$3</f>
        <v>73230000</v>
      </c>
      <c r="L95" s="8">
        <f>'No. policies'!L95*'Inputs &amp; Outputs'!$B$3</f>
        <v>72967500</v>
      </c>
      <c r="M95" s="8">
        <f>'No. policies'!M95*'Inputs &amp; Outputs'!$B$3</f>
        <v>72637500</v>
      </c>
      <c r="N95" s="8">
        <f>'No. policies'!N95*'Inputs &amp; Outputs'!$B$3</f>
        <v>72405000</v>
      </c>
      <c r="O95" s="8">
        <f>'No. policies'!O95*'Inputs &amp; Outputs'!$B$3</f>
        <v>72067500</v>
      </c>
      <c r="P95" s="8">
        <f>'No. policies'!P95*'Inputs &amp; Outputs'!$B$3</f>
        <v>71752500</v>
      </c>
      <c r="Q95" s="8">
        <f>'No. policies'!Q95*'Inputs &amp; Outputs'!$B$3</f>
        <v>71400000</v>
      </c>
      <c r="R95" s="8">
        <f>'No. policies'!R95*'Inputs &amp; Outputs'!$B$3</f>
        <v>71032500</v>
      </c>
      <c r="S95" s="8">
        <f>'No. policies'!S95*'Inputs &amp; Outputs'!$B$3</f>
        <v>70620000</v>
      </c>
      <c r="T95" s="8">
        <f>'No. policies'!T95*'Inputs &amp; Outputs'!$B$3</f>
        <v>70222500</v>
      </c>
      <c r="U95" s="8">
        <f>'No. policies'!U95*'Inputs &amp; Outputs'!$B$3</f>
        <v>69757500</v>
      </c>
      <c r="V95" s="8">
        <f>'No. policies'!V95*'Inputs &amp; Outputs'!$B$3</f>
        <v>69195000</v>
      </c>
      <c r="W95" s="8">
        <f>'No. policies'!W95*'Inputs &amp; Outputs'!$B$3</f>
        <v>68550000</v>
      </c>
      <c r="X95" s="8">
        <f>'No. policies'!X95*'Inputs &amp; Outputs'!$B$3</f>
        <v>68010000</v>
      </c>
      <c r="Y95" s="8">
        <f>'No. policies'!Y95*'Inputs &amp; Outputs'!$B$3</f>
        <v>67290000</v>
      </c>
      <c r="Z95" s="8">
        <f>'No. policies'!Z95*'Inputs &amp; Outputs'!$B$3</f>
        <v>66682500</v>
      </c>
      <c r="AA95" s="8">
        <v>0</v>
      </c>
    </row>
    <row r="96" spans="1:27" x14ac:dyDescent="0.25">
      <c r="A96" s="1">
        <v>95</v>
      </c>
      <c r="B96" s="8">
        <f>'No. policies'!B96*'Inputs &amp; Outputs'!$B$3</f>
        <v>75000000</v>
      </c>
      <c r="C96" s="8">
        <f>'No. policies'!C96*'Inputs &amp; Outputs'!$B$3</f>
        <v>74865000</v>
      </c>
      <c r="D96" s="8">
        <f>'No. policies'!D96*'Inputs &amp; Outputs'!$B$3</f>
        <v>74752500</v>
      </c>
      <c r="E96" s="8">
        <f>'No. policies'!E96*'Inputs &amp; Outputs'!$B$3</f>
        <v>74632500</v>
      </c>
      <c r="F96" s="8">
        <f>'No. policies'!F96*'Inputs &amp; Outputs'!$B$3</f>
        <v>74497500</v>
      </c>
      <c r="G96" s="8">
        <f>'No. policies'!G96*'Inputs &amp; Outputs'!$B$3</f>
        <v>74340000</v>
      </c>
      <c r="H96" s="8">
        <f>'No. policies'!H96*'Inputs &amp; Outputs'!$B$3</f>
        <v>74130000</v>
      </c>
      <c r="I96" s="8">
        <f>'No. policies'!I96*'Inputs &amp; Outputs'!$B$3</f>
        <v>73860000</v>
      </c>
      <c r="J96" s="8">
        <f>'No. policies'!J96*'Inputs &amp; Outputs'!$B$3</f>
        <v>73657500</v>
      </c>
      <c r="K96" s="8">
        <f>'No. policies'!K96*'Inputs &amp; Outputs'!$B$3</f>
        <v>73410000</v>
      </c>
      <c r="L96" s="8">
        <f>'No. policies'!L96*'Inputs &amp; Outputs'!$B$3</f>
        <v>73200000</v>
      </c>
      <c r="M96" s="8">
        <f>'No. policies'!M96*'Inputs &amp; Outputs'!$B$3</f>
        <v>72870000</v>
      </c>
      <c r="N96" s="8">
        <f>'No. policies'!N96*'Inputs &amp; Outputs'!$B$3</f>
        <v>72532500</v>
      </c>
      <c r="O96" s="8">
        <f>'No. policies'!O96*'Inputs &amp; Outputs'!$B$3</f>
        <v>72187500</v>
      </c>
      <c r="P96" s="8">
        <f>'No. policies'!P96*'Inputs &amp; Outputs'!$B$3</f>
        <v>71797500</v>
      </c>
      <c r="Q96" s="8">
        <f>'No. policies'!Q96*'Inputs &amp; Outputs'!$B$3</f>
        <v>71400000</v>
      </c>
      <c r="R96" s="8">
        <f>'No. policies'!R96*'Inputs &amp; Outputs'!$B$3</f>
        <v>71040000</v>
      </c>
      <c r="S96" s="8">
        <f>'No. policies'!S96*'Inputs &amp; Outputs'!$B$3</f>
        <v>70552500</v>
      </c>
      <c r="T96" s="8">
        <f>'No. policies'!T96*'Inputs &amp; Outputs'!$B$3</f>
        <v>70147500</v>
      </c>
      <c r="U96" s="8">
        <f>'No. policies'!U96*'Inputs &amp; Outputs'!$B$3</f>
        <v>69585000</v>
      </c>
      <c r="V96" s="8">
        <f>'No. policies'!V96*'Inputs &amp; Outputs'!$B$3</f>
        <v>68932500</v>
      </c>
      <c r="W96" s="8">
        <f>'No. policies'!W96*'Inputs &amp; Outputs'!$B$3</f>
        <v>68317500</v>
      </c>
      <c r="X96" s="8">
        <f>'No. policies'!X96*'Inputs &amp; Outputs'!$B$3</f>
        <v>67710000</v>
      </c>
      <c r="Y96" s="8">
        <f>'No. policies'!Y96*'Inputs &amp; Outputs'!$B$3</f>
        <v>67065000</v>
      </c>
      <c r="Z96" s="8">
        <f>'No. policies'!Z96*'Inputs &amp; Outputs'!$B$3</f>
        <v>66367500</v>
      </c>
      <c r="AA96" s="8">
        <v>0</v>
      </c>
    </row>
    <row r="97" spans="1:27" x14ac:dyDescent="0.25">
      <c r="A97" s="1">
        <v>96</v>
      </c>
      <c r="B97" s="8">
        <f>'No. policies'!B97*'Inputs &amp; Outputs'!$B$3</f>
        <v>75000000</v>
      </c>
      <c r="C97" s="8">
        <f>'No. policies'!C97*'Inputs &amp; Outputs'!$B$3</f>
        <v>74902500</v>
      </c>
      <c r="D97" s="8">
        <f>'No. policies'!D97*'Inputs &amp; Outputs'!$B$3</f>
        <v>74745000</v>
      </c>
      <c r="E97" s="8">
        <f>'No. policies'!E97*'Inputs &amp; Outputs'!$B$3</f>
        <v>74602500</v>
      </c>
      <c r="F97" s="8">
        <f>'No. policies'!F97*'Inputs &amp; Outputs'!$B$3</f>
        <v>74430000</v>
      </c>
      <c r="G97" s="8">
        <f>'No. policies'!G97*'Inputs &amp; Outputs'!$B$3</f>
        <v>74310000</v>
      </c>
      <c r="H97" s="8">
        <f>'No. policies'!H97*'Inputs &amp; Outputs'!$B$3</f>
        <v>74115000</v>
      </c>
      <c r="I97" s="8">
        <f>'No. policies'!I97*'Inputs &amp; Outputs'!$B$3</f>
        <v>73972500</v>
      </c>
      <c r="J97" s="8">
        <f>'No. policies'!J97*'Inputs &amp; Outputs'!$B$3</f>
        <v>73770000</v>
      </c>
      <c r="K97" s="8">
        <f>'No. policies'!K97*'Inputs &amp; Outputs'!$B$3</f>
        <v>73552500</v>
      </c>
      <c r="L97" s="8">
        <f>'No. policies'!L97*'Inputs &amp; Outputs'!$B$3</f>
        <v>73267500</v>
      </c>
      <c r="M97" s="8">
        <f>'No. policies'!M97*'Inputs &amp; Outputs'!$B$3</f>
        <v>73042500</v>
      </c>
      <c r="N97" s="8">
        <f>'No. policies'!N97*'Inputs &amp; Outputs'!$B$3</f>
        <v>72727500</v>
      </c>
      <c r="O97" s="8">
        <f>'No. policies'!O97*'Inputs &amp; Outputs'!$B$3</f>
        <v>72487500</v>
      </c>
      <c r="P97" s="8">
        <f>'No. policies'!P97*'Inputs &amp; Outputs'!$B$3</f>
        <v>72030000</v>
      </c>
      <c r="Q97" s="8">
        <f>'No. policies'!Q97*'Inputs &amp; Outputs'!$B$3</f>
        <v>71700000</v>
      </c>
      <c r="R97" s="8">
        <f>'No. policies'!R97*'Inputs &amp; Outputs'!$B$3</f>
        <v>71280000</v>
      </c>
      <c r="S97" s="8">
        <f>'No. policies'!S97*'Inputs &amp; Outputs'!$B$3</f>
        <v>70702500</v>
      </c>
      <c r="T97" s="8">
        <f>'No. policies'!T97*'Inputs &amp; Outputs'!$B$3</f>
        <v>70290000</v>
      </c>
      <c r="U97" s="8">
        <f>'No. policies'!U97*'Inputs &amp; Outputs'!$B$3</f>
        <v>69765000</v>
      </c>
      <c r="V97" s="8">
        <f>'No. policies'!V97*'Inputs &amp; Outputs'!$B$3</f>
        <v>69307500</v>
      </c>
      <c r="W97" s="8">
        <f>'No. policies'!W97*'Inputs &amp; Outputs'!$B$3</f>
        <v>68910000</v>
      </c>
      <c r="X97" s="8">
        <f>'No. policies'!X97*'Inputs &amp; Outputs'!$B$3</f>
        <v>68295000</v>
      </c>
      <c r="Y97" s="8">
        <f>'No. policies'!Y97*'Inputs &amp; Outputs'!$B$3</f>
        <v>67755000</v>
      </c>
      <c r="Z97" s="8">
        <f>'No. policies'!Z97*'Inputs &amp; Outputs'!$B$3</f>
        <v>67110000</v>
      </c>
      <c r="AA97" s="8">
        <v>0</v>
      </c>
    </row>
    <row r="98" spans="1:27" x14ac:dyDescent="0.25">
      <c r="A98" s="1">
        <v>97</v>
      </c>
      <c r="B98" s="8">
        <f>'No. policies'!B98*'Inputs &amp; Outputs'!$B$3</f>
        <v>75000000</v>
      </c>
      <c r="C98" s="8">
        <f>'No. policies'!C98*'Inputs &amp; Outputs'!$B$3</f>
        <v>74820000</v>
      </c>
      <c r="D98" s="8">
        <f>'No. policies'!D98*'Inputs &amp; Outputs'!$B$3</f>
        <v>74715000</v>
      </c>
      <c r="E98" s="8">
        <f>'No. policies'!E98*'Inputs &amp; Outputs'!$B$3</f>
        <v>74572500</v>
      </c>
      <c r="F98" s="8">
        <f>'No. policies'!F98*'Inputs &amp; Outputs'!$B$3</f>
        <v>74370000</v>
      </c>
      <c r="G98" s="8">
        <f>'No. policies'!G98*'Inputs &amp; Outputs'!$B$3</f>
        <v>74190000</v>
      </c>
      <c r="H98" s="8">
        <f>'No. policies'!H98*'Inputs &amp; Outputs'!$B$3</f>
        <v>73965000</v>
      </c>
      <c r="I98" s="8">
        <f>'No. policies'!I98*'Inputs &amp; Outputs'!$B$3</f>
        <v>73785000</v>
      </c>
      <c r="J98" s="8">
        <f>'No. policies'!J98*'Inputs &amp; Outputs'!$B$3</f>
        <v>73530000</v>
      </c>
      <c r="K98" s="8">
        <f>'No. policies'!K98*'Inputs &amp; Outputs'!$B$3</f>
        <v>73267500</v>
      </c>
      <c r="L98" s="8">
        <f>'No. policies'!L98*'Inputs &amp; Outputs'!$B$3</f>
        <v>72915000</v>
      </c>
      <c r="M98" s="8">
        <f>'No. policies'!M98*'Inputs &amp; Outputs'!$B$3</f>
        <v>72562500</v>
      </c>
      <c r="N98" s="8">
        <f>'No. policies'!N98*'Inputs &amp; Outputs'!$B$3</f>
        <v>72270000</v>
      </c>
      <c r="O98" s="8">
        <f>'No. policies'!O98*'Inputs &amp; Outputs'!$B$3</f>
        <v>71962500</v>
      </c>
      <c r="P98" s="8">
        <f>'No. policies'!P98*'Inputs &amp; Outputs'!$B$3</f>
        <v>71625000</v>
      </c>
      <c r="Q98" s="8">
        <f>'No. policies'!Q98*'Inputs &amp; Outputs'!$B$3</f>
        <v>71302500</v>
      </c>
      <c r="R98" s="8">
        <f>'No. policies'!R98*'Inputs &amp; Outputs'!$B$3</f>
        <v>70830000</v>
      </c>
      <c r="S98" s="8">
        <f>'No. policies'!S98*'Inputs &amp; Outputs'!$B$3</f>
        <v>70267500</v>
      </c>
      <c r="T98" s="8">
        <f>'No. policies'!T98*'Inputs &amp; Outputs'!$B$3</f>
        <v>69802500</v>
      </c>
      <c r="U98" s="8">
        <f>'No. policies'!U98*'Inputs &amp; Outputs'!$B$3</f>
        <v>69307500</v>
      </c>
      <c r="V98" s="8">
        <f>'No. policies'!V98*'Inputs &amp; Outputs'!$B$3</f>
        <v>68857500</v>
      </c>
      <c r="W98" s="8">
        <f>'No. policies'!W98*'Inputs &amp; Outputs'!$B$3</f>
        <v>68182500</v>
      </c>
      <c r="X98" s="8">
        <f>'No. policies'!X98*'Inputs &amp; Outputs'!$B$3</f>
        <v>67717500</v>
      </c>
      <c r="Y98" s="8">
        <f>'No. policies'!Y98*'Inputs &amp; Outputs'!$B$3</f>
        <v>67012500</v>
      </c>
      <c r="Z98" s="8">
        <f>'No. policies'!Z98*'Inputs &amp; Outputs'!$B$3</f>
        <v>66307500</v>
      </c>
      <c r="AA98" s="8">
        <v>0</v>
      </c>
    </row>
    <row r="99" spans="1:27" x14ac:dyDescent="0.25">
      <c r="A99" s="1">
        <v>98</v>
      </c>
      <c r="B99" s="8">
        <f>'No. policies'!B99*'Inputs &amp; Outputs'!$B$3</f>
        <v>75000000</v>
      </c>
      <c r="C99" s="8">
        <f>'No. policies'!C99*'Inputs &amp; Outputs'!$B$3</f>
        <v>74835000</v>
      </c>
      <c r="D99" s="8">
        <f>'No. policies'!D99*'Inputs &amp; Outputs'!$B$3</f>
        <v>74722500</v>
      </c>
      <c r="E99" s="8">
        <f>'No. policies'!E99*'Inputs &amp; Outputs'!$B$3</f>
        <v>74617500</v>
      </c>
      <c r="F99" s="8">
        <f>'No. policies'!F99*'Inputs &amp; Outputs'!$B$3</f>
        <v>74460000</v>
      </c>
      <c r="G99" s="8">
        <f>'No. policies'!G99*'Inputs &amp; Outputs'!$B$3</f>
        <v>74302500</v>
      </c>
      <c r="H99" s="8">
        <f>'No. policies'!H99*'Inputs &amp; Outputs'!$B$3</f>
        <v>74047500</v>
      </c>
      <c r="I99" s="8">
        <f>'No. policies'!I99*'Inputs &amp; Outputs'!$B$3</f>
        <v>73867500</v>
      </c>
      <c r="J99" s="8">
        <f>'No. policies'!J99*'Inputs &amp; Outputs'!$B$3</f>
        <v>73672500</v>
      </c>
      <c r="K99" s="8">
        <f>'No. policies'!K99*'Inputs &amp; Outputs'!$B$3</f>
        <v>73380000</v>
      </c>
      <c r="L99" s="8">
        <f>'No. policies'!L99*'Inputs &amp; Outputs'!$B$3</f>
        <v>73132500</v>
      </c>
      <c r="M99" s="8">
        <f>'No. policies'!M99*'Inputs &amp; Outputs'!$B$3</f>
        <v>72825000</v>
      </c>
      <c r="N99" s="8">
        <f>'No. policies'!N99*'Inputs &amp; Outputs'!$B$3</f>
        <v>72585000</v>
      </c>
      <c r="O99" s="8">
        <f>'No. policies'!O99*'Inputs &amp; Outputs'!$B$3</f>
        <v>72270000</v>
      </c>
      <c r="P99" s="8">
        <f>'No. policies'!P99*'Inputs &amp; Outputs'!$B$3</f>
        <v>71895000</v>
      </c>
      <c r="Q99" s="8">
        <f>'No. policies'!Q99*'Inputs &amp; Outputs'!$B$3</f>
        <v>71550000</v>
      </c>
      <c r="R99" s="8">
        <f>'No. policies'!R99*'Inputs &amp; Outputs'!$B$3</f>
        <v>71152500</v>
      </c>
      <c r="S99" s="8">
        <f>'No. policies'!S99*'Inputs &amp; Outputs'!$B$3</f>
        <v>70762500</v>
      </c>
      <c r="T99" s="8">
        <f>'No. policies'!T99*'Inputs &amp; Outputs'!$B$3</f>
        <v>70275000</v>
      </c>
      <c r="U99" s="8">
        <f>'No. policies'!U99*'Inputs &amp; Outputs'!$B$3</f>
        <v>69817500</v>
      </c>
      <c r="V99" s="8">
        <f>'No. policies'!V99*'Inputs &amp; Outputs'!$B$3</f>
        <v>69307500</v>
      </c>
      <c r="W99" s="8">
        <f>'No. policies'!W99*'Inputs &amp; Outputs'!$B$3</f>
        <v>68715000</v>
      </c>
      <c r="X99" s="8">
        <f>'No. policies'!X99*'Inputs &amp; Outputs'!$B$3</f>
        <v>67987500</v>
      </c>
      <c r="Y99" s="8">
        <f>'No. policies'!Y99*'Inputs &amp; Outputs'!$B$3</f>
        <v>67200000</v>
      </c>
      <c r="Z99" s="8">
        <f>'No. policies'!Z99*'Inputs &amp; Outputs'!$B$3</f>
        <v>66412500</v>
      </c>
      <c r="AA99" s="8">
        <v>0</v>
      </c>
    </row>
    <row r="100" spans="1:27" x14ac:dyDescent="0.25">
      <c r="A100" s="1">
        <v>99</v>
      </c>
      <c r="B100" s="8">
        <f>'No. policies'!B100*'Inputs &amp; Outputs'!$B$3</f>
        <v>75000000</v>
      </c>
      <c r="C100" s="8">
        <f>'No. policies'!C100*'Inputs &amp; Outputs'!$B$3</f>
        <v>74820000</v>
      </c>
      <c r="D100" s="8">
        <f>'No. policies'!D100*'Inputs &amp; Outputs'!$B$3</f>
        <v>74610000</v>
      </c>
      <c r="E100" s="8">
        <f>'No. policies'!E100*'Inputs &amp; Outputs'!$B$3</f>
        <v>74437500</v>
      </c>
      <c r="F100" s="8">
        <f>'No. policies'!F100*'Inputs &amp; Outputs'!$B$3</f>
        <v>74287500</v>
      </c>
      <c r="G100" s="8">
        <f>'No. policies'!G100*'Inputs &amp; Outputs'!$B$3</f>
        <v>74100000</v>
      </c>
      <c r="H100" s="8">
        <f>'No. policies'!H100*'Inputs &amp; Outputs'!$B$3</f>
        <v>73890000</v>
      </c>
      <c r="I100" s="8">
        <f>'No. policies'!I100*'Inputs &amp; Outputs'!$B$3</f>
        <v>73680000</v>
      </c>
      <c r="J100" s="8">
        <f>'No. policies'!J100*'Inputs &amp; Outputs'!$B$3</f>
        <v>73455000</v>
      </c>
      <c r="K100" s="8">
        <f>'No. policies'!K100*'Inputs &amp; Outputs'!$B$3</f>
        <v>73275000</v>
      </c>
      <c r="L100" s="8">
        <f>'No. policies'!L100*'Inputs &amp; Outputs'!$B$3</f>
        <v>73005000</v>
      </c>
      <c r="M100" s="8">
        <f>'No. policies'!M100*'Inputs &amp; Outputs'!$B$3</f>
        <v>72750000</v>
      </c>
      <c r="N100" s="8">
        <f>'No. policies'!N100*'Inputs &amp; Outputs'!$B$3</f>
        <v>72465000</v>
      </c>
      <c r="O100" s="8">
        <f>'No. policies'!O100*'Inputs &amp; Outputs'!$B$3</f>
        <v>72202500</v>
      </c>
      <c r="P100" s="8">
        <f>'No. policies'!P100*'Inputs &amp; Outputs'!$B$3</f>
        <v>71767500</v>
      </c>
      <c r="Q100" s="8">
        <f>'No. policies'!Q100*'Inputs &amp; Outputs'!$B$3</f>
        <v>71475000</v>
      </c>
      <c r="R100" s="8">
        <f>'No. policies'!R100*'Inputs &amp; Outputs'!$B$3</f>
        <v>71010000</v>
      </c>
      <c r="S100" s="8">
        <f>'No. policies'!S100*'Inputs &amp; Outputs'!$B$3</f>
        <v>70620000</v>
      </c>
      <c r="T100" s="8">
        <f>'No. policies'!T100*'Inputs &amp; Outputs'!$B$3</f>
        <v>70035000</v>
      </c>
      <c r="U100" s="8">
        <f>'No. policies'!U100*'Inputs &amp; Outputs'!$B$3</f>
        <v>69502500</v>
      </c>
      <c r="V100" s="8">
        <f>'No. policies'!V100*'Inputs &amp; Outputs'!$B$3</f>
        <v>68902500</v>
      </c>
      <c r="W100" s="8">
        <f>'No. policies'!W100*'Inputs &amp; Outputs'!$B$3</f>
        <v>68370000</v>
      </c>
      <c r="X100" s="8">
        <f>'No. policies'!X100*'Inputs &amp; Outputs'!$B$3</f>
        <v>67845000</v>
      </c>
      <c r="Y100" s="8">
        <f>'No. policies'!Y100*'Inputs &amp; Outputs'!$B$3</f>
        <v>67215000</v>
      </c>
      <c r="Z100" s="8">
        <f>'No. policies'!Z100*'Inputs &amp; Outputs'!$B$3</f>
        <v>66375000</v>
      </c>
      <c r="AA100" s="8">
        <v>0</v>
      </c>
    </row>
    <row r="101" spans="1:27" x14ac:dyDescent="0.25">
      <c r="A101" s="1">
        <v>100</v>
      </c>
      <c r="B101" s="8">
        <f>'No. policies'!B101*'Inputs &amp; Outputs'!$B$3</f>
        <v>75000000</v>
      </c>
      <c r="C101" s="8">
        <f>'No. policies'!C101*'Inputs &amp; Outputs'!$B$3</f>
        <v>74895000</v>
      </c>
      <c r="D101" s="8">
        <f>'No. policies'!D101*'Inputs &amp; Outputs'!$B$3</f>
        <v>74745000</v>
      </c>
      <c r="E101" s="8">
        <f>'No. policies'!E101*'Inputs &amp; Outputs'!$B$3</f>
        <v>74595000</v>
      </c>
      <c r="F101" s="8">
        <f>'No. policies'!F101*'Inputs &amp; Outputs'!$B$3</f>
        <v>74392500</v>
      </c>
      <c r="G101" s="8">
        <f>'No. policies'!G101*'Inputs &amp; Outputs'!$B$3</f>
        <v>74212500</v>
      </c>
      <c r="H101" s="8">
        <f>'No. policies'!H101*'Inputs &amp; Outputs'!$B$3</f>
        <v>74017500</v>
      </c>
      <c r="I101" s="8">
        <f>'No. policies'!I101*'Inputs &amp; Outputs'!$B$3</f>
        <v>73815000</v>
      </c>
      <c r="J101" s="8">
        <f>'No. policies'!J101*'Inputs &amp; Outputs'!$B$3</f>
        <v>73650000</v>
      </c>
      <c r="K101" s="8">
        <f>'No. policies'!K101*'Inputs &amp; Outputs'!$B$3</f>
        <v>73455000</v>
      </c>
      <c r="L101" s="8">
        <f>'No. policies'!L101*'Inputs &amp; Outputs'!$B$3</f>
        <v>73087500</v>
      </c>
      <c r="M101" s="8">
        <f>'No. policies'!M101*'Inputs &amp; Outputs'!$B$3</f>
        <v>72802500</v>
      </c>
      <c r="N101" s="8">
        <f>'No. policies'!N101*'Inputs &amp; Outputs'!$B$3</f>
        <v>72480000</v>
      </c>
      <c r="O101" s="8">
        <f>'No. policies'!O101*'Inputs &amp; Outputs'!$B$3</f>
        <v>72330000</v>
      </c>
      <c r="P101" s="8">
        <f>'No. policies'!P101*'Inputs &amp; Outputs'!$B$3</f>
        <v>72000000</v>
      </c>
      <c r="Q101" s="8">
        <f>'No. policies'!Q101*'Inputs &amp; Outputs'!$B$3</f>
        <v>71527500</v>
      </c>
      <c r="R101" s="8">
        <f>'No. policies'!R101*'Inputs &amp; Outputs'!$B$3</f>
        <v>71085000</v>
      </c>
      <c r="S101" s="8">
        <f>'No. policies'!S101*'Inputs &amp; Outputs'!$B$3</f>
        <v>70492500</v>
      </c>
      <c r="T101" s="8">
        <f>'No. policies'!T101*'Inputs &amp; Outputs'!$B$3</f>
        <v>69990000</v>
      </c>
      <c r="U101" s="8">
        <f>'No. policies'!U101*'Inputs &amp; Outputs'!$B$3</f>
        <v>69547500</v>
      </c>
      <c r="V101" s="8">
        <f>'No. policies'!V101*'Inputs &amp; Outputs'!$B$3</f>
        <v>69052500</v>
      </c>
      <c r="W101" s="8">
        <f>'No. policies'!W101*'Inputs &amp; Outputs'!$B$3</f>
        <v>68617500</v>
      </c>
      <c r="X101" s="8">
        <f>'No. policies'!X101*'Inputs &amp; Outputs'!$B$3</f>
        <v>67987500</v>
      </c>
      <c r="Y101" s="8">
        <f>'No. policies'!Y101*'Inputs &amp; Outputs'!$B$3</f>
        <v>67432500</v>
      </c>
      <c r="Z101" s="8">
        <f>'No. policies'!Z101*'Inputs &amp; Outputs'!$B$3</f>
        <v>66765000</v>
      </c>
      <c r="AA101" s="8">
        <v>0</v>
      </c>
    </row>
    <row r="102" spans="1:27" x14ac:dyDescent="0.25">
      <c r="A102" s="1">
        <v>101</v>
      </c>
      <c r="B102" s="8">
        <f>'No. policies'!B102*'Inputs &amp; Outputs'!$B$3</f>
        <v>75000000</v>
      </c>
      <c r="C102" s="8">
        <f>'No. policies'!C102*'Inputs &amp; Outputs'!$B$3</f>
        <v>74895000</v>
      </c>
      <c r="D102" s="8">
        <f>'No. policies'!D102*'Inputs &amp; Outputs'!$B$3</f>
        <v>74745000</v>
      </c>
      <c r="E102" s="8">
        <f>'No. policies'!E102*'Inputs &amp; Outputs'!$B$3</f>
        <v>74625000</v>
      </c>
      <c r="F102" s="8">
        <f>'No. policies'!F102*'Inputs &amp; Outputs'!$B$3</f>
        <v>74452500</v>
      </c>
      <c r="G102" s="8">
        <f>'No. policies'!G102*'Inputs &amp; Outputs'!$B$3</f>
        <v>74340000</v>
      </c>
      <c r="H102" s="8">
        <f>'No. policies'!H102*'Inputs &amp; Outputs'!$B$3</f>
        <v>74152500</v>
      </c>
      <c r="I102" s="8">
        <f>'No. policies'!I102*'Inputs &amp; Outputs'!$B$3</f>
        <v>73920000</v>
      </c>
      <c r="J102" s="8">
        <f>'No. policies'!J102*'Inputs &amp; Outputs'!$B$3</f>
        <v>73710000</v>
      </c>
      <c r="K102" s="8">
        <f>'No. policies'!K102*'Inputs &amp; Outputs'!$B$3</f>
        <v>73500000</v>
      </c>
      <c r="L102" s="8">
        <f>'No. policies'!L102*'Inputs &amp; Outputs'!$B$3</f>
        <v>73245000</v>
      </c>
      <c r="M102" s="8">
        <f>'No. policies'!M102*'Inputs &amp; Outputs'!$B$3</f>
        <v>72952500</v>
      </c>
      <c r="N102" s="8">
        <f>'No. policies'!N102*'Inputs &amp; Outputs'!$B$3</f>
        <v>72645000</v>
      </c>
      <c r="O102" s="8">
        <f>'No. policies'!O102*'Inputs &amp; Outputs'!$B$3</f>
        <v>72292500</v>
      </c>
      <c r="P102" s="8">
        <f>'No. policies'!P102*'Inputs &amp; Outputs'!$B$3</f>
        <v>71902500</v>
      </c>
      <c r="Q102" s="8">
        <f>'No. policies'!Q102*'Inputs &amp; Outputs'!$B$3</f>
        <v>71617500</v>
      </c>
      <c r="R102" s="8">
        <f>'No. policies'!R102*'Inputs &amp; Outputs'!$B$3</f>
        <v>71257500</v>
      </c>
      <c r="S102" s="8">
        <f>'No. policies'!S102*'Inputs &amp; Outputs'!$B$3</f>
        <v>70972500</v>
      </c>
      <c r="T102" s="8">
        <f>'No. policies'!T102*'Inputs &amp; Outputs'!$B$3</f>
        <v>70597500</v>
      </c>
      <c r="U102" s="8">
        <f>'No. policies'!U102*'Inputs &amp; Outputs'!$B$3</f>
        <v>70155000</v>
      </c>
      <c r="V102" s="8">
        <f>'No. policies'!V102*'Inputs &amp; Outputs'!$B$3</f>
        <v>69645000</v>
      </c>
      <c r="W102" s="8">
        <f>'No. policies'!W102*'Inputs &amp; Outputs'!$B$3</f>
        <v>69000000</v>
      </c>
      <c r="X102" s="8">
        <f>'No. policies'!X102*'Inputs &amp; Outputs'!$B$3</f>
        <v>68437500</v>
      </c>
      <c r="Y102" s="8">
        <f>'No. policies'!Y102*'Inputs &amp; Outputs'!$B$3</f>
        <v>67740000</v>
      </c>
      <c r="Z102" s="8">
        <f>'No. policies'!Z102*'Inputs &amp; Outputs'!$B$3</f>
        <v>67042500</v>
      </c>
      <c r="AA102" s="8">
        <v>0</v>
      </c>
    </row>
    <row r="103" spans="1:27" x14ac:dyDescent="0.25">
      <c r="A103" s="1">
        <v>102</v>
      </c>
      <c r="B103" s="8">
        <f>'No. policies'!B103*'Inputs &amp; Outputs'!$B$3</f>
        <v>75000000</v>
      </c>
      <c r="C103" s="8">
        <f>'No. policies'!C103*'Inputs &amp; Outputs'!$B$3</f>
        <v>74820000</v>
      </c>
      <c r="D103" s="8">
        <f>'No. policies'!D103*'Inputs &amp; Outputs'!$B$3</f>
        <v>74662500</v>
      </c>
      <c r="E103" s="8">
        <f>'No. policies'!E103*'Inputs &amp; Outputs'!$B$3</f>
        <v>74527500</v>
      </c>
      <c r="F103" s="8">
        <f>'No. policies'!F103*'Inputs &amp; Outputs'!$B$3</f>
        <v>74370000</v>
      </c>
      <c r="G103" s="8">
        <f>'No. policies'!G103*'Inputs &amp; Outputs'!$B$3</f>
        <v>74145000</v>
      </c>
      <c r="H103" s="8">
        <f>'No. policies'!H103*'Inputs &amp; Outputs'!$B$3</f>
        <v>73950000</v>
      </c>
      <c r="I103" s="8">
        <f>'No. policies'!I103*'Inputs &amp; Outputs'!$B$3</f>
        <v>73732500</v>
      </c>
      <c r="J103" s="8">
        <f>'No. policies'!J103*'Inputs &amp; Outputs'!$B$3</f>
        <v>73492500</v>
      </c>
      <c r="K103" s="8">
        <f>'No. policies'!K103*'Inputs &amp; Outputs'!$B$3</f>
        <v>73312500</v>
      </c>
      <c r="L103" s="8">
        <f>'No. policies'!L103*'Inputs &amp; Outputs'!$B$3</f>
        <v>73035000</v>
      </c>
      <c r="M103" s="8">
        <f>'No. policies'!M103*'Inputs &amp; Outputs'!$B$3</f>
        <v>72772500</v>
      </c>
      <c r="N103" s="8">
        <f>'No. policies'!N103*'Inputs &amp; Outputs'!$B$3</f>
        <v>72480000</v>
      </c>
      <c r="O103" s="8">
        <f>'No. policies'!O103*'Inputs &amp; Outputs'!$B$3</f>
        <v>72157500</v>
      </c>
      <c r="P103" s="8">
        <f>'No. policies'!P103*'Inputs &amp; Outputs'!$B$3</f>
        <v>71827500</v>
      </c>
      <c r="Q103" s="8">
        <f>'No. policies'!Q103*'Inputs &amp; Outputs'!$B$3</f>
        <v>71475000</v>
      </c>
      <c r="R103" s="8">
        <f>'No. policies'!R103*'Inputs &amp; Outputs'!$B$3</f>
        <v>71070000</v>
      </c>
      <c r="S103" s="8">
        <f>'No. policies'!S103*'Inputs &amp; Outputs'!$B$3</f>
        <v>70552500</v>
      </c>
      <c r="T103" s="8">
        <f>'No. policies'!T103*'Inputs &amp; Outputs'!$B$3</f>
        <v>70110000</v>
      </c>
      <c r="U103" s="8">
        <f>'No. policies'!U103*'Inputs &amp; Outputs'!$B$3</f>
        <v>69615000</v>
      </c>
      <c r="V103" s="8">
        <f>'No. policies'!V103*'Inputs &amp; Outputs'!$B$3</f>
        <v>69067500</v>
      </c>
      <c r="W103" s="8">
        <f>'No. policies'!W103*'Inputs &amp; Outputs'!$B$3</f>
        <v>68452500</v>
      </c>
      <c r="X103" s="8">
        <f>'No. policies'!X103*'Inputs &amp; Outputs'!$B$3</f>
        <v>67837500</v>
      </c>
      <c r="Y103" s="8">
        <f>'No. policies'!Y103*'Inputs &amp; Outputs'!$B$3</f>
        <v>67155000</v>
      </c>
      <c r="Z103" s="8">
        <f>'No. policies'!Z103*'Inputs &amp; Outputs'!$B$3</f>
        <v>66382500</v>
      </c>
      <c r="AA103" s="8">
        <v>0</v>
      </c>
    </row>
    <row r="104" spans="1:27" x14ac:dyDescent="0.25">
      <c r="A104" s="1">
        <v>103</v>
      </c>
      <c r="B104" s="8">
        <f>'No. policies'!B104*'Inputs &amp; Outputs'!$B$3</f>
        <v>75000000</v>
      </c>
      <c r="C104" s="8">
        <f>'No. policies'!C104*'Inputs &amp; Outputs'!$B$3</f>
        <v>74880000</v>
      </c>
      <c r="D104" s="8">
        <f>'No. policies'!D104*'Inputs &amp; Outputs'!$B$3</f>
        <v>74707500</v>
      </c>
      <c r="E104" s="8">
        <f>'No. policies'!E104*'Inputs &amp; Outputs'!$B$3</f>
        <v>74565000</v>
      </c>
      <c r="F104" s="8">
        <f>'No. policies'!F104*'Inputs &amp; Outputs'!$B$3</f>
        <v>74347500</v>
      </c>
      <c r="G104" s="8">
        <f>'No. policies'!G104*'Inputs &amp; Outputs'!$B$3</f>
        <v>74145000</v>
      </c>
      <c r="H104" s="8">
        <f>'No. policies'!H104*'Inputs &amp; Outputs'!$B$3</f>
        <v>73927500</v>
      </c>
      <c r="I104" s="8">
        <f>'No. policies'!I104*'Inputs &amp; Outputs'!$B$3</f>
        <v>73710000</v>
      </c>
      <c r="J104" s="8">
        <f>'No. policies'!J104*'Inputs &amp; Outputs'!$B$3</f>
        <v>73447500</v>
      </c>
      <c r="K104" s="8">
        <f>'No. policies'!K104*'Inputs &amp; Outputs'!$B$3</f>
        <v>73260000</v>
      </c>
      <c r="L104" s="8">
        <f>'No. policies'!L104*'Inputs &amp; Outputs'!$B$3</f>
        <v>72997500</v>
      </c>
      <c r="M104" s="8">
        <f>'No. policies'!M104*'Inputs &amp; Outputs'!$B$3</f>
        <v>72727500</v>
      </c>
      <c r="N104" s="8">
        <f>'No. policies'!N104*'Inputs &amp; Outputs'!$B$3</f>
        <v>72375000</v>
      </c>
      <c r="O104" s="8">
        <f>'No. policies'!O104*'Inputs &amp; Outputs'!$B$3</f>
        <v>72075000</v>
      </c>
      <c r="P104" s="8">
        <f>'No. policies'!P104*'Inputs &amp; Outputs'!$B$3</f>
        <v>71730000</v>
      </c>
      <c r="Q104" s="8">
        <f>'No. policies'!Q104*'Inputs &amp; Outputs'!$B$3</f>
        <v>71490000</v>
      </c>
      <c r="R104" s="8">
        <f>'No. policies'!R104*'Inputs &amp; Outputs'!$B$3</f>
        <v>71062500</v>
      </c>
      <c r="S104" s="8">
        <f>'No. policies'!S104*'Inputs &amp; Outputs'!$B$3</f>
        <v>70717500</v>
      </c>
      <c r="T104" s="8">
        <f>'No. policies'!T104*'Inputs &amp; Outputs'!$B$3</f>
        <v>70290000</v>
      </c>
      <c r="U104" s="8">
        <f>'No. policies'!U104*'Inputs &amp; Outputs'!$B$3</f>
        <v>69832500</v>
      </c>
      <c r="V104" s="8">
        <f>'No. policies'!V104*'Inputs &amp; Outputs'!$B$3</f>
        <v>69240000</v>
      </c>
      <c r="W104" s="8">
        <f>'No. policies'!W104*'Inputs &amp; Outputs'!$B$3</f>
        <v>68595000</v>
      </c>
      <c r="X104" s="8">
        <f>'No. policies'!X104*'Inputs &amp; Outputs'!$B$3</f>
        <v>67972500</v>
      </c>
      <c r="Y104" s="8">
        <f>'No. policies'!Y104*'Inputs &amp; Outputs'!$B$3</f>
        <v>67305000</v>
      </c>
      <c r="Z104" s="8">
        <f>'No. policies'!Z104*'Inputs &amp; Outputs'!$B$3</f>
        <v>66495000</v>
      </c>
      <c r="AA104" s="8">
        <v>0</v>
      </c>
    </row>
    <row r="105" spans="1:27" x14ac:dyDescent="0.25">
      <c r="A105" s="1">
        <v>104</v>
      </c>
      <c r="B105" s="8">
        <f>'No. policies'!B105*'Inputs &amp; Outputs'!$B$3</f>
        <v>75000000</v>
      </c>
      <c r="C105" s="8">
        <f>'No. policies'!C105*'Inputs &amp; Outputs'!$B$3</f>
        <v>74850000</v>
      </c>
      <c r="D105" s="8">
        <f>'No. policies'!D105*'Inputs &amp; Outputs'!$B$3</f>
        <v>74677500</v>
      </c>
      <c r="E105" s="8">
        <f>'No. policies'!E105*'Inputs &amp; Outputs'!$B$3</f>
        <v>74512500</v>
      </c>
      <c r="F105" s="8">
        <f>'No. policies'!F105*'Inputs &amp; Outputs'!$B$3</f>
        <v>74377500</v>
      </c>
      <c r="G105" s="8">
        <f>'No. policies'!G105*'Inputs &amp; Outputs'!$B$3</f>
        <v>74167500</v>
      </c>
      <c r="H105" s="8">
        <f>'No. policies'!H105*'Inputs &amp; Outputs'!$B$3</f>
        <v>73965000</v>
      </c>
      <c r="I105" s="8">
        <f>'No. policies'!I105*'Inputs &amp; Outputs'!$B$3</f>
        <v>73717500</v>
      </c>
      <c r="J105" s="8">
        <f>'No. policies'!J105*'Inputs &amp; Outputs'!$B$3</f>
        <v>73425000</v>
      </c>
      <c r="K105" s="8">
        <f>'No. policies'!K105*'Inputs &amp; Outputs'!$B$3</f>
        <v>73155000</v>
      </c>
      <c r="L105" s="8">
        <f>'No. policies'!L105*'Inputs &amp; Outputs'!$B$3</f>
        <v>72922500</v>
      </c>
      <c r="M105" s="8">
        <f>'No. policies'!M105*'Inputs &amp; Outputs'!$B$3</f>
        <v>72645000</v>
      </c>
      <c r="N105" s="8">
        <f>'No. policies'!N105*'Inputs &amp; Outputs'!$B$3</f>
        <v>72262500</v>
      </c>
      <c r="O105" s="8">
        <f>'No. policies'!O105*'Inputs &amp; Outputs'!$B$3</f>
        <v>71925000</v>
      </c>
      <c r="P105" s="8">
        <f>'No. policies'!P105*'Inputs &amp; Outputs'!$B$3</f>
        <v>71602500</v>
      </c>
      <c r="Q105" s="8">
        <f>'No. policies'!Q105*'Inputs &amp; Outputs'!$B$3</f>
        <v>71265000</v>
      </c>
      <c r="R105" s="8">
        <f>'No. policies'!R105*'Inputs &amp; Outputs'!$B$3</f>
        <v>70837500</v>
      </c>
      <c r="S105" s="8">
        <f>'No. policies'!S105*'Inputs &amp; Outputs'!$B$3</f>
        <v>70350000</v>
      </c>
      <c r="T105" s="8">
        <f>'No. policies'!T105*'Inputs &amp; Outputs'!$B$3</f>
        <v>69930000</v>
      </c>
      <c r="U105" s="8">
        <f>'No. policies'!U105*'Inputs &amp; Outputs'!$B$3</f>
        <v>69487500</v>
      </c>
      <c r="V105" s="8">
        <f>'No. policies'!V105*'Inputs &amp; Outputs'!$B$3</f>
        <v>68925000</v>
      </c>
      <c r="W105" s="8">
        <f>'No. policies'!W105*'Inputs &amp; Outputs'!$B$3</f>
        <v>68370000</v>
      </c>
      <c r="X105" s="8">
        <f>'No. policies'!X105*'Inputs &amp; Outputs'!$B$3</f>
        <v>67680000</v>
      </c>
      <c r="Y105" s="8">
        <f>'No. policies'!Y105*'Inputs &amp; Outputs'!$B$3</f>
        <v>66997500</v>
      </c>
      <c r="Z105" s="8">
        <f>'No. policies'!Z105*'Inputs &amp; Outputs'!$B$3</f>
        <v>66225000</v>
      </c>
      <c r="AA105" s="8">
        <v>0</v>
      </c>
    </row>
    <row r="106" spans="1:27" x14ac:dyDescent="0.25">
      <c r="A106" s="1">
        <v>105</v>
      </c>
      <c r="B106" s="8">
        <f>'No. policies'!B106*'Inputs &amp; Outputs'!$B$3</f>
        <v>75000000</v>
      </c>
      <c r="C106" s="8">
        <f>'No. policies'!C106*'Inputs &amp; Outputs'!$B$3</f>
        <v>74910000</v>
      </c>
      <c r="D106" s="8">
        <f>'No. policies'!D106*'Inputs &amp; Outputs'!$B$3</f>
        <v>74782500</v>
      </c>
      <c r="E106" s="8">
        <f>'No. policies'!E106*'Inputs &amp; Outputs'!$B$3</f>
        <v>74692500</v>
      </c>
      <c r="F106" s="8">
        <f>'No. policies'!F106*'Inputs &amp; Outputs'!$B$3</f>
        <v>74587500</v>
      </c>
      <c r="G106" s="8">
        <f>'No. policies'!G106*'Inputs &amp; Outputs'!$B$3</f>
        <v>74415000</v>
      </c>
      <c r="H106" s="8">
        <f>'No. policies'!H106*'Inputs &amp; Outputs'!$B$3</f>
        <v>74242500</v>
      </c>
      <c r="I106" s="8">
        <f>'No. policies'!I106*'Inputs &amp; Outputs'!$B$3</f>
        <v>74077500</v>
      </c>
      <c r="J106" s="8">
        <f>'No. policies'!J106*'Inputs &amp; Outputs'!$B$3</f>
        <v>73905000</v>
      </c>
      <c r="K106" s="8">
        <f>'No. policies'!K106*'Inputs &amp; Outputs'!$B$3</f>
        <v>73717500</v>
      </c>
      <c r="L106" s="8">
        <f>'No. policies'!L106*'Inputs &amp; Outputs'!$B$3</f>
        <v>73395000</v>
      </c>
      <c r="M106" s="8">
        <f>'No. policies'!M106*'Inputs &amp; Outputs'!$B$3</f>
        <v>73110000</v>
      </c>
      <c r="N106" s="8">
        <f>'No. policies'!N106*'Inputs &amp; Outputs'!$B$3</f>
        <v>72862500</v>
      </c>
      <c r="O106" s="8">
        <f>'No. policies'!O106*'Inputs &amp; Outputs'!$B$3</f>
        <v>72607500</v>
      </c>
      <c r="P106" s="8">
        <f>'No. policies'!P106*'Inputs &amp; Outputs'!$B$3</f>
        <v>72180000</v>
      </c>
      <c r="Q106" s="8">
        <f>'No. policies'!Q106*'Inputs &amp; Outputs'!$B$3</f>
        <v>71767500</v>
      </c>
      <c r="R106" s="8">
        <f>'No. policies'!R106*'Inputs &amp; Outputs'!$B$3</f>
        <v>71392500</v>
      </c>
      <c r="S106" s="8">
        <f>'No. policies'!S106*'Inputs &amp; Outputs'!$B$3</f>
        <v>70867500</v>
      </c>
      <c r="T106" s="8">
        <f>'No. policies'!T106*'Inputs &amp; Outputs'!$B$3</f>
        <v>70380000</v>
      </c>
      <c r="U106" s="8">
        <f>'No. policies'!U106*'Inputs &amp; Outputs'!$B$3</f>
        <v>69870000</v>
      </c>
      <c r="V106" s="8">
        <f>'No. policies'!V106*'Inputs &amp; Outputs'!$B$3</f>
        <v>69255000</v>
      </c>
      <c r="W106" s="8">
        <f>'No. policies'!W106*'Inputs &amp; Outputs'!$B$3</f>
        <v>68700000</v>
      </c>
      <c r="X106" s="8">
        <f>'No. policies'!X106*'Inputs &amp; Outputs'!$B$3</f>
        <v>68145000</v>
      </c>
      <c r="Y106" s="8">
        <f>'No. policies'!Y106*'Inputs &amp; Outputs'!$B$3</f>
        <v>67410000</v>
      </c>
      <c r="Z106" s="8">
        <f>'No. policies'!Z106*'Inputs &amp; Outputs'!$B$3</f>
        <v>66600000</v>
      </c>
      <c r="AA106" s="8">
        <v>0</v>
      </c>
    </row>
    <row r="107" spans="1:27" x14ac:dyDescent="0.25">
      <c r="A107" s="1">
        <v>106</v>
      </c>
      <c r="B107" s="8">
        <f>'No. policies'!B107*'Inputs &amp; Outputs'!$B$3</f>
        <v>75000000</v>
      </c>
      <c r="C107" s="8">
        <f>'No. policies'!C107*'Inputs &amp; Outputs'!$B$3</f>
        <v>74872500</v>
      </c>
      <c r="D107" s="8">
        <f>'No. policies'!D107*'Inputs &amp; Outputs'!$B$3</f>
        <v>74722500</v>
      </c>
      <c r="E107" s="8">
        <f>'No. policies'!E107*'Inputs &amp; Outputs'!$B$3</f>
        <v>74580000</v>
      </c>
      <c r="F107" s="8">
        <f>'No. policies'!F107*'Inputs &amp; Outputs'!$B$3</f>
        <v>74392500</v>
      </c>
      <c r="G107" s="8">
        <f>'No. policies'!G107*'Inputs &amp; Outputs'!$B$3</f>
        <v>74175000</v>
      </c>
      <c r="H107" s="8">
        <f>'No. policies'!H107*'Inputs &amp; Outputs'!$B$3</f>
        <v>74040000</v>
      </c>
      <c r="I107" s="8">
        <f>'No. policies'!I107*'Inputs &amp; Outputs'!$B$3</f>
        <v>73800000</v>
      </c>
      <c r="J107" s="8">
        <f>'No. policies'!J107*'Inputs &amp; Outputs'!$B$3</f>
        <v>73552500</v>
      </c>
      <c r="K107" s="8">
        <f>'No. policies'!K107*'Inputs &amp; Outputs'!$B$3</f>
        <v>73252500</v>
      </c>
      <c r="L107" s="8">
        <f>'No. policies'!L107*'Inputs &amp; Outputs'!$B$3</f>
        <v>72945000</v>
      </c>
      <c r="M107" s="8">
        <f>'No. policies'!M107*'Inputs &amp; Outputs'!$B$3</f>
        <v>72660000</v>
      </c>
      <c r="N107" s="8">
        <f>'No. policies'!N107*'Inputs &amp; Outputs'!$B$3</f>
        <v>72345000</v>
      </c>
      <c r="O107" s="8">
        <f>'No. policies'!O107*'Inputs &amp; Outputs'!$B$3</f>
        <v>71932500</v>
      </c>
      <c r="P107" s="8">
        <f>'No. policies'!P107*'Inputs &amp; Outputs'!$B$3</f>
        <v>71587500</v>
      </c>
      <c r="Q107" s="8">
        <f>'No. policies'!Q107*'Inputs &amp; Outputs'!$B$3</f>
        <v>71220000</v>
      </c>
      <c r="R107" s="8">
        <f>'No. policies'!R107*'Inputs &amp; Outputs'!$B$3</f>
        <v>70792500</v>
      </c>
      <c r="S107" s="8">
        <f>'No. policies'!S107*'Inputs &amp; Outputs'!$B$3</f>
        <v>70395000</v>
      </c>
      <c r="T107" s="8">
        <f>'No. policies'!T107*'Inputs &amp; Outputs'!$B$3</f>
        <v>69952500</v>
      </c>
      <c r="U107" s="8">
        <f>'No. policies'!U107*'Inputs &amp; Outputs'!$B$3</f>
        <v>69292500</v>
      </c>
      <c r="V107" s="8">
        <f>'No. policies'!V107*'Inputs &amp; Outputs'!$B$3</f>
        <v>68760000</v>
      </c>
      <c r="W107" s="8">
        <f>'No. policies'!W107*'Inputs &amp; Outputs'!$B$3</f>
        <v>68062500</v>
      </c>
      <c r="X107" s="8">
        <f>'No. policies'!X107*'Inputs &amp; Outputs'!$B$3</f>
        <v>67417500</v>
      </c>
      <c r="Y107" s="8">
        <f>'No. policies'!Y107*'Inputs &amp; Outputs'!$B$3</f>
        <v>66735000</v>
      </c>
      <c r="Z107" s="8">
        <f>'No. policies'!Z107*'Inputs &amp; Outputs'!$B$3</f>
        <v>66052500</v>
      </c>
      <c r="AA107" s="8">
        <v>0</v>
      </c>
    </row>
    <row r="108" spans="1:27" x14ac:dyDescent="0.25">
      <c r="A108" s="1">
        <v>107</v>
      </c>
      <c r="B108" s="8">
        <f>'No. policies'!B108*'Inputs &amp; Outputs'!$B$3</f>
        <v>75000000</v>
      </c>
      <c r="C108" s="8">
        <f>'No. policies'!C108*'Inputs &amp; Outputs'!$B$3</f>
        <v>74872500</v>
      </c>
      <c r="D108" s="8">
        <f>'No. policies'!D108*'Inputs &amp; Outputs'!$B$3</f>
        <v>74692500</v>
      </c>
      <c r="E108" s="8">
        <f>'No. policies'!E108*'Inputs &amp; Outputs'!$B$3</f>
        <v>74542500</v>
      </c>
      <c r="F108" s="8">
        <f>'No. policies'!F108*'Inputs &amp; Outputs'!$B$3</f>
        <v>74347500</v>
      </c>
      <c r="G108" s="8">
        <f>'No. policies'!G108*'Inputs &amp; Outputs'!$B$3</f>
        <v>74145000</v>
      </c>
      <c r="H108" s="8">
        <f>'No. policies'!H108*'Inputs &amp; Outputs'!$B$3</f>
        <v>74017500</v>
      </c>
      <c r="I108" s="8">
        <f>'No. policies'!I108*'Inputs &amp; Outputs'!$B$3</f>
        <v>73837500</v>
      </c>
      <c r="J108" s="8">
        <f>'No. policies'!J108*'Inputs &amp; Outputs'!$B$3</f>
        <v>73620000</v>
      </c>
      <c r="K108" s="8">
        <f>'No. policies'!K108*'Inputs &amp; Outputs'!$B$3</f>
        <v>73425000</v>
      </c>
      <c r="L108" s="8">
        <f>'No. policies'!L108*'Inputs &amp; Outputs'!$B$3</f>
        <v>73192500</v>
      </c>
      <c r="M108" s="8">
        <f>'No. policies'!M108*'Inputs &amp; Outputs'!$B$3</f>
        <v>72877500</v>
      </c>
      <c r="N108" s="8">
        <f>'No. policies'!N108*'Inputs &amp; Outputs'!$B$3</f>
        <v>72555000</v>
      </c>
      <c r="O108" s="8">
        <f>'No. policies'!O108*'Inputs &amp; Outputs'!$B$3</f>
        <v>72240000</v>
      </c>
      <c r="P108" s="8">
        <f>'No. policies'!P108*'Inputs &amp; Outputs'!$B$3</f>
        <v>71835000</v>
      </c>
      <c r="Q108" s="8">
        <f>'No. policies'!Q108*'Inputs &amp; Outputs'!$B$3</f>
        <v>71520000</v>
      </c>
      <c r="R108" s="8">
        <f>'No. policies'!R108*'Inputs &amp; Outputs'!$B$3</f>
        <v>71265000</v>
      </c>
      <c r="S108" s="8">
        <f>'No. policies'!S108*'Inputs &amp; Outputs'!$B$3</f>
        <v>70822500</v>
      </c>
      <c r="T108" s="8">
        <f>'No. policies'!T108*'Inputs &amp; Outputs'!$B$3</f>
        <v>70312500</v>
      </c>
      <c r="U108" s="8">
        <f>'No. policies'!U108*'Inputs &amp; Outputs'!$B$3</f>
        <v>69855000</v>
      </c>
      <c r="V108" s="8">
        <f>'No. policies'!V108*'Inputs &amp; Outputs'!$B$3</f>
        <v>69315000</v>
      </c>
      <c r="W108" s="8">
        <f>'No. policies'!W108*'Inputs &amp; Outputs'!$B$3</f>
        <v>68797500</v>
      </c>
      <c r="X108" s="8">
        <f>'No. policies'!X108*'Inputs &amp; Outputs'!$B$3</f>
        <v>68385000</v>
      </c>
      <c r="Y108" s="8">
        <f>'No. policies'!Y108*'Inputs &amp; Outputs'!$B$3</f>
        <v>67657500</v>
      </c>
      <c r="Z108" s="8">
        <f>'No. policies'!Z108*'Inputs &amp; Outputs'!$B$3</f>
        <v>66952500</v>
      </c>
      <c r="AA108" s="8">
        <v>0</v>
      </c>
    </row>
    <row r="109" spans="1:27" x14ac:dyDescent="0.25">
      <c r="A109" s="1">
        <v>108</v>
      </c>
      <c r="B109" s="8">
        <f>'No. policies'!B109*'Inputs &amp; Outputs'!$B$3</f>
        <v>75000000</v>
      </c>
      <c r="C109" s="8">
        <f>'No. policies'!C109*'Inputs &amp; Outputs'!$B$3</f>
        <v>74880000</v>
      </c>
      <c r="D109" s="8">
        <f>'No. policies'!D109*'Inputs &amp; Outputs'!$B$3</f>
        <v>74760000</v>
      </c>
      <c r="E109" s="8">
        <f>'No. policies'!E109*'Inputs &amp; Outputs'!$B$3</f>
        <v>74602500</v>
      </c>
      <c r="F109" s="8">
        <f>'No. policies'!F109*'Inputs &amp; Outputs'!$B$3</f>
        <v>74385000</v>
      </c>
      <c r="G109" s="8">
        <f>'No. policies'!G109*'Inputs &amp; Outputs'!$B$3</f>
        <v>74257500</v>
      </c>
      <c r="H109" s="8">
        <f>'No. policies'!H109*'Inputs &amp; Outputs'!$B$3</f>
        <v>74055000</v>
      </c>
      <c r="I109" s="8">
        <f>'No. policies'!I109*'Inputs &amp; Outputs'!$B$3</f>
        <v>73717500</v>
      </c>
      <c r="J109" s="8">
        <f>'No. policies'!J109*'Inputs &amp; Outputs'!$B$3</f>
        <v>73560000</v>
      </c>
      <c r="K109" s="8">
        <f>'No. policies'!K109*'Inputs &amp; Outputs'!$B$3</f>
        <v>73320000</v>
      </c>
      <c r="L109" s="8">
        <f>'No. policies'!L109*'Inputs &amp; Outputs'!$B$3</f>
        <v>73155000</v>
      </c>
      <c r="M109" s="8">
        <f>'No. policies'!M109*'Inputs &amp; Outputs'!$B$3</f>
        <v>72870000</v>
      </c>
      <c r="N109" s="8">
        <f>'No. policies'!N109*'Inputs &amp; Outputs'!$B$3</f>
        <v>72555000</v>
      </c>
      <c r="O109" s="8">
        <f>'No. policies'!O109*'Inputs &amp; Outputs'!$B$3</f>
        <v>72262500</v>
      </c>
      <c r="P109" s="8">
        <f>'No. policies'!P109*'Inputs &amp; Outputs'!$B$3</f>
        <v>71940000</v>
      </c>
      <c r="Q109" s="8">
        <f>'No. policies'!Q109*'Inputs &amp; Outputs'!$B$3</f>
        <v>71565000</v>
      </c>
      <c r="R109" s="8">
        <f>'No. policies'!R109*'Inputs &amp; Outputs'!$B$3</f>
        <v>71242500</v>
      </c>
      <c r="S109" s="8">
        <f>'No. policies'!S109*'Inputs &amp; Outputs'!$B$3</f>
        <v>70867500</v>
      </c>
      <c r="T109" s="8">
        <f>'No. policies'!T109*'Inputs &amp; Outputs'!$B$3</f>
        <v>70395000</v>
      </c>
      <c r="U109" s="8">
        <f>'No. policies'!U109*'Inputs &amp; Outputs'!$B$3</f>
        <v>69817500</v>
      </c>
      <c r="V109" s="8">
        <f>'No. policies'!V109*'Inputs &amp; Outputs'!$B$3</f>
        <v>69270000</v>
      </c>
      <c r="W109" s="8">
        <f>'No. policies'!W109*'Inputs &amp; Outputs'!$B$3</f>
        <v>68677500</v>
      </c>
      <c r="X109" s="8">
        <f>'No. policies'!X109*'Inputs &amp; Outputs'!$B$3</f>
        <v>68017500</v>
      </c>
      <c r="Y109" s="8">
        <f>'No. policies'!Y109*'Inputs &amp; Outputs'!$B$3</f>
        <v>67282500</v>
      </c>
      <c r="Z109" s="8">
        <f>'No. policies'!Z109*'Inputs &amp; Outputs'!$B$3</f>
        <v>66630000</v>
      </c>
      <c r="AA109" s="8">
        <v>0</v>
      </c>
    </row>
    <row r="110" spans="1:27" x14ac:dyDescent="0.25">
      <c r="A110" s="1">
        <v>109</v>
      </c>
      <c r="B110" s="8">
        <f>'No. policies'!B110*'Inputs &amp; Outputs'!$B$3</f>
        <v>75000000</v>
      </c>
      <c r="C110" s="8">
        <f>'No. policies'!C110*'Inputs &amp; Outputs'!$B$3</f>
        <v>74850000</v>
      </c>
      <c r="D110" s="8">
        <f>'No. policies'!D110*'Inputs &amp; Outputs'!$B$3</f>
        <v>74692500</v>
      </c>
      <c r="E110" s="8">
        <f>'No. policies'!E110*'Inputs &amp; Outputs'!$B$3</f>
        <v>74550000</v>
      </c>
      <c r="F110" s="8">
        <f>'No. policies'!F110*'Inputs &amp; Outputs'!$B$3</f>
        <v>74362500</v>
      </c>
      <c r="G110" s="8">
        <f>'No. policies'!G110*'Inputs &amp; Outputs'!$B$3</f>
        <v>74227500</v>
      </c>
      <c r="H110" s="8">
        <f>'No. policies'!H110*'Inputs &amp; Outputs'!$B$3</f>
        <v>74047500</v>
      </c>
      <c r="I110" s="8">
        <f>'No. policies'!I110*'Inputs &amp; Outputs'!$B$3</f>
        <v>73785000</v>
      </c>
      <c r="J110" s="8">
        <f>'No. policies'!J110*'Inputs &amp; Outputs'!$B$3</f>
        <v>73492500</v>
      </c>
      <c r="K110" s="8">
        <f>'No. policies'!K110*'Inputs &amp; Outputs'!$B$3</f>
        <v>73200000</v>
      </c>
      <c r="L110" s="8">
        <f>'No. policies'!L110*'Inputs &amp; Outputs'!$B$3</f>
        <v>72892500</v>
      </c>
      <c r="M110" s="8">
        <f>'No. policies'!M110*'Inputs &amp; Outputs'!$B$3</f>
        <v>72600000</v>
      </c>
      <c r="N110" s="8">
        <f>'No. policies'!N110*'Inputs &amp; Outputs'!$B$3</f>
        <v>72375000</v>
      </c>
      <c r="O110" s="8">
        <f>'No. policies'!O110*'Inputs &amp; Outputs'!$B$3</f>
        <v>72030000</v>
      </c>
      <c r="P110" s="8">
        <f>'No. policies'!P110*'Inputs &amp; Outputs'!$B$3</f>
        <v>71625000</v>
      </c>
      <c r="Q110" s="8">
        <f>'No. policies'!Q110*'Inputs &amp; Outputs'!$B$3</f>
        <v>71220000</v>
      </c>
      <c r="R110" s="8">
        <f>'No. policies'!R110*'Inputs &amp; Outputs'!$B$3</f>
        <v>70785000</v>
      </c>
      <c r="S110" s="8">
        <f>'No. policies'!S110*'Inputs &amp; Outputs'!$B$3</f>
        <v>70395000</v>
      </c>
      <c r="T110" s="8">
        <f>'No. policies'!T110*'Inputs &amp; Outputs'!$B$3</f>
        <v>69982500</v>
      </c>
      <c r="U110" s="8">
        <f>'No. policies'!U110*'Inputs &amp; Outputs'!$B$3</f>
        <v>69540000</v>
      </c>
      <c r="V110" s="8">
        <f>'No. policies'!V110*'Inputs &amp; Outputs'!$B$3</f>
        <v>69067500</v>
      </c>
      <c r="W110" s="8">
        <f>'No. policies'!W110*'Inputs &amp; Outputs'!$B$3</f>
        <v>68490000</v>
      </c>
      <c r="X110" s="8">
        <f>'No. policies'!X110*'Inputs &amp; Outputs'!$B$3</f>
        <v>67965000</v>
      </c>
      <c r="Y110" s="8">
        <f>'No. policies'!Y110*'Inputs &amp; Outputs'!$B$3</f>
        <v>67335000</v>
      </c>
      <c r="Z110" s="8">
        <f>'No. policies'!Z110*'Inputs &amp; Outputs'!$B$3</f>
        <v>66532500</v>
      </c>
      <c r="AA110" s="8">
        <v>0</v>
      </c>
    </row>
    <row r="111" spans="1:27" x14ac:dyDescent="0.25">
      <c r="A111" s="1">
        <v>110</v>
      </c>
      <c r="B111" s="8">
        <f>'No. policies'!B111*'Inputs &amp; Outputs'!$B$3</f>
        <v>75000000</v>
      </c>
      <c r="C111" s="8">
        <f>'No. policies'!C111*'Inputs &amp; Outputs'!$B$3</f>
        <v>74865000</v>
      </c>
      <c r="D111" s="8">
        <f>'No. policies'!D111*'Inputs &amp; Outputs'!$B$3</f>
        <v>74722500</v>
      </c>
      <c r="E111" s="8">
        <f>'No. policies'!E111*'Inputs &amp; Outputs'!$B$3</f>
        <v>74565000</v>
      </c>
      <c r="F111" s="8">
        <f>'No. policies'!F111*'Inputs &amp; Outputs'!$B$3</f>
        <v>74377500</v>
      </c>
      <c r="G111" s="8">
        <f>'No. policies'!G111*'Inputs &amp; Outputs'!$B$3</f>
        <v>74235000</v>
      </c>
      <c r="H111" s="8">
        <f>'No. policies'!H111*'Inputs &amp; Outputs'!$B$3</f>
        <v>74077500</v>
      </c>
      <c r="I111" s="8">
        <f>'No. policies'!I111*'Inputs &amp; Outputs'!$B$3</f>
        <v>73852500</v>
      </c>
      <c r="J111" s="8">
        <f>'No. policies'!J111*'Inputs &amp; Outputs'!$B$3</f>
        <v>73605000</v>
      </c>
      <c r="K111" s="8">
        <f>'No. policies'!K111*'Inputs &amp; Outputs'!$B$3</f>
        <v>73387500</v>
      </c>
      <c r="L111" s="8">
        <f>'No. policies'!L111*'Inputs &amp; Outputs'!$B$3</f>
        <v>73125000</v>
      </c>
      <c r="M111" s="8">
        <f>'No. policies'!M111*'Inputs &amp; Outputs'!$B$3</f>
        <v>72780000</v>
      </c>
      <c r="N111" s="8">
        <f>'No. policies'!N111*'Inputs &amp; Outputs'!$B$3</f>
        <v>72450000</v>
      </c>
      <c r="O111" s="8">
        <f>'No. policies'!O111*'Inputs &amp; Outputs'!$B$3</f>
        <v>72090000</v>
      </c>
      <c r="P111" s="8">
        <f>'No. policies'!P111*'Inputs &amp; Outputs'!$B$3</f>
        <v>71737500</v>
      </c>
      <c r="Q111" s="8">
        <f>'No. policies'!Q111*'Inputs &amp; Outputs'!$B$3</f>
        <v>71325000</v>
      </c>
      <c r="R111" s="8">
        <f>'No. policies'!R111*'Inputs &amp; Outputs'!$B$3</f>
        <v>70897500</v>
      </c>
      <c r="S111" s="8">
        <f>'No. policies'!S111*'Inputs &amp; Outputs'!$B$3</f>
        <v>70380000</v>
      </c>
      <c r="T111" s="8">
        <f>'No. policies'!T111*'Inputs &amp; Outputs'!$B$3</f>
        <v>69952500</v>
      </c>
      <c r="U111" s="8">
        <f>'No. policies'!U111*'Inputs &amp; Outputs'!$B$3</f>
        <v>69367500</v>
      </c>
      <c r="V111" s="8">
        <f>'No. policies'!V111*'Inputs &amp; Outputs'!$B$3</f>
        <v>68850000</v>
      </c>
      <c r="W111" s="8">
        <f>'No. policies'!W111*'Inputs &amp; Outputs'!$B$3</f>
        <v>68167500</v>
      </c>
      <c r="X111" s="8">
        <f>'No. policies'!X111*'Inputs &amp; Outputs'!$B$3</f>
        <v>67515000</v>
      </c>
      <c r="Y111" s="8">
        <f>'No. policies'!Y111*'Inputs &amp; Outputs'!$B$3</f>
        <v>66847500</v>
      </c>
      <c r="Z111" s="8">
        <f>'No. policies'!Z111*'Inputs &amp; Outputs'!$B$3</f>
        <v>66075000</v>
      </c>
      <c r="AA111" s="8">
        <v>0</v>
      </c>
    </row>
    <row r="112" spans="1:27" x14ac:dyDescent="0.25">
      <c r="A112" s="1">
        <v>111</v>
      </c>
      <c r="B112" s="8">
        <f>'No. policies'!B112*'Inputs &amp; Outputs'!$B$3</f>
        <v>75000000</v>
      </c>
      <c r="C112" s="8">
        <f>'No. policies'!C112*'Inputs &amp; Outputs'!$B$3</f>
        <v>74850000</v>
      </c>
      <c r="D112" s="8">
        <f>'No. policies'!D112*'Inputs &amp; Outputs'!$B$3</f>
        <v>74670000</v>
      </c>
      <c r="E112" s="8">
        <f>'No. policies'!E112*'Inputs &amp; Outputs'!$B$3</f>
        <v>74512500</v>
      </c>
      <c r="F112" s="8">
        <f>'No. policies'!F112*'Inputs &amp; Outputs'!$B$3</f>
        <v>74272500</v>
      </c>
      <c r="G112" s="8">
        <f>'No. policies'!G112*'Inputs &amp; Outputs'!$B$3</f>
        <v>74010000</v>
      </c>
      <c r="H112" s="8">
        <f>'No. policies'!H112*'Inputs &amp; Outputs'!$B$3</f>
        <v>73815000</v>
      </c>
      <c r="I112" s="8">
        <f>'No. policies'!I112*'Inputs &amp; Outputs'!$B$3</f>
        <v>73605000</v>
      </c>
      <c r="J112" s="8">
        <f>'No. policies'!J112*'Inputs &amp; Outputs'!$B$3</f>
        <v>73395000</v>
      </c>
      <c r="K112" s="8">
        <f>'No. policies'!K112*'Inputs &amp; Outputs'!$B$3</f>
        <v>73177500</v>
      </c>
      <c r="L112" s="8">
        <f>'No. policies'!L112*'Inputs &amp; Outputs'!$B$3</f>
        <v>72832500</v>
      </c>
      <c r="M112" s="8">
        <f>'No. policies'!M112*'Inputs &amp; Outputs'!$B$3</f>
        <v>72540000</v>
      </c>
      <c r="N112" s="8">
        <f>'No. policies'!N112*'Inputs &amp; Outputs'!$B$3</f>
        <v>72240000</v>
      </c>
      <c r="O112" s="8">
        <f>'No. policies'!O112*'Inputs &amp; Outputs'!$B$3</f>
        <v>71940000</v>
      </c>
      <c r="P112" s="8">
        <f>'No. policies'!P112*'Inputs &amp; Outputs'!$B$3</f>
        <v>71617500</v>
      </c>
      <c r="Q112" s="8">
        <f>'No. policies'!Q112*'Inputs &amp; Outputs'!$B$3</f>
        <v>71227500</v>
      </c>
      <c r="R112" s="8">
        <f>'No. policies'!R112*'Inputs &amp; Outputs'!$B$3</f>
        <v>70792500</v>
      </c>
      <c r="S112" s="8">
        <f>'No. policies'!S112*'Inputs &amp; Outputs'!$B$3</f>
        <v>70335000</v>
      </c>
      <c r="T112" s="8">
        <f>'No. policies'!T112*'Inputs &amp; Outputs'!$B$3</f>
        <v>69877500</v>
      </c>
      <c r="U112" s="8">
        <f>'No. policies'!U112*'Inputs &amp; Outputs'!$B$3</f>
        <v>69337500</v>
      </c>
      <c r="V112" s="8">
        <f>'No. policies'!V112*'Inputs &amp; Outputs'!$B$3</f>
        <v>68662500</v>
      </c>
      <c r="W112" s="8">
        <f>'No. policies'!W112*'Inputs &amp; Outputs'!$B$3</f>
        <v>68145000</v>
      </c>
      <c r="X112" s="8">
        <f>'No. policies'!X112*'Inputs &amp; Outputs'!$B$3</f>
        <v>67455000</v>
      </c>
      <c r="Y112" s="8">
        <f>'No. policies'!Y112*'Inputs &amp; Outputs'!$B$3</f>
        <v>66802500</v>
      </c>
      <c r="Z112" s="8">
        <f>'No. policies'!Z112*'Inputs &amp; Outputs'!$B$3</f>
        <v>66082500</v>
      </c>
      <c r="AA112" s="8">
        <v>0</v>
      </c>
    </row>
    <row r="113" spans="1:27" x14ac:dyDescent="0.25">
      <c r="A113" s="1">
        <v>112</v>
      </c>
      <c r="B113" s="8">
        <f>'No. policies'!B113*'Inputs &amp; Outputs'!$B$3</f>
        <v>75000000</v>
      </c>
      <c r="C113" s="8">
        <f>'No. policies'!C113*'Inputs &amp; Outputs'!$B$3</f>
        <v>74820000</v>
      </c>
      <c r="D113" s="8">
        <f>'No. policies'!D113*'Inputs &amp; Outputs'!$B$3</f>
        <v>74685000</v>
      </c>
      <c r="E113" s="8">
        <f>'No. policies'!E113*'Inputs &amp; Outputs'!$B$3</f>
        <v>74475000</v>
      </c>
      <c r="F113" s="8">
        <f>'No. policies'!F113*'Inputs &amp; Outputs'!$B$3</f>
        <v>74340000</v>
      </c>
      <c r="G113" s="8">
        <f>'No. policies'!G113*'Inputs &amp; Outputs'!$B$3</f>
        <v>74182500</v>
      </c>
      <c r="H113" s="8">
        <f>'No. policies'!H113*'Inputs &amp; Outputs'!$B$3</f>
        <v>73995000</v>
      </c>
      <c r="I113" s="8">
        <f>'No. policies'!I113*'Inputs &amp; Outputs'!$B$3</f>
        <v>73762500</v>
      </c>
      <c r="J113" s="8">
        <f>'No. policies'!J113*'Inputs &amp; Outputs'!$B$3</f>
        <v>73605000</v>
      </c>
      <c r="K113" s="8">
        <f>'No. policies'!K113*'Inputs &amp; Outputs'!$B$3</f>
        <v>73425000</v>
      </c>
      <c r="L113" s="8">
        <f>'No. policies'!L113*'Inputs &amp; Outputs'!$B$3</f>
        <v>73222500</v>
      </c>
      <c r="M113" s="8">
        <f>'No. policies'!M113*'Inputs &amp; Outputs'!$B$3</f>
        <v>72915000</v>
      </c>
      <c r="N113" s="8">
        <f>'No. policies'!N113*'Inputs &amp; Outputs'!$B$3</f>
        <v>72645000</v>
      </c>
      <c r="O113" s="8">
        <f>'No. policies'!O113*'Inputs &amp; Outputs'!$B$3</f>
        <v>72285000</v>
      </c>
      <c r="P113" s="8">
        <f>'No. policies'!P113*'Inputs &amp; Outputs'!$B$3</f>
        <v>71902500</v>
      </c>
      <c r="Q113" s="8">
        <f>'No. policies'!Q113*'Inputs &amp; Outputs'!$B$3</f>
        <v>71557500</v>
      </c>
      <c r="R113" s="8">
        <f>'No. policies'!R113*'Inputs &amp; Outputs'!$B$3</f>
        <v>71130000</v>
      </c>
      <c r="S113" s="8">
        <f>'No. policies'!S113*'Inputs &amp; Outputs'!$B$3</f>
        <v>70687500</v>
      </c>
      <c r="T113" s="8">
        <f>'No. policies'!T113*'Inputs &amp; Outputs'!$B$3</f>
        <v>70237500</v>
      </c>
      <c r="U113" s="8">
        <f>'No. policies'!U113*'Inputs &amp; Outputs'!$B$3</f>
        <v>69682500</v>
      </c>
      <c r="V113" s="8">
        <f>'No. policies'!V113*'Inputs &amp; Outputs'!$B$3</f>
        <v>69150000</v>
      </c>
      <c r="W113" s="8">
        <f>'No. policies'!W113*'Inputs &amp; Outputs'!$B$3</f>
        <v>68640000</v>
      </c>
      <c r="X113" s="8">
        <f>'No. policies'!X113*'Inputs &amp; Outputs'!$B$3</f>
        <v>68092500</v>
      </c>
      <c r="Y113" s="8">
        <f>'No. policies'!Y113*'Inputs &amp; Outputs'!$B$3</f>
        <v>67485000</v>
      </c>
      <c r="Z113" s="8">
        <f>'No. policies'!Z113*'Inputs &amp; Outputs'!$B$3</f>
        <v>66585000</v>
      </c>
      <c r="AA113" s="8">
        <v>0</v>
      </c>
    </row>
    <row r="114" spans="1:27" x14ac:dyDescent="0.25">
      <c r="A114" s="1">
        <v>113</v>
      </c>
      <c r="B114" s="8">
        <f>'No. policies'!B114*'Inputs &amp; Outputs'!$B$3</f>
        <v>75000000</v>
      </c>
      <c r="C114" s="8">
        <f>'No. policies'!C114*'Inputs &amp; Outputs'!$B$3</f>
        <v>74842500</v>
      </c>
      <c r="D114" s="8">
        <f>'No. policies'!D114*'Inputs &amp; Outputs'!$B$3</f>
        <v>74730000</v>
      </c>
      <c r="E114" s="8">
        <f>'No. policies'!E114*'Inputs &amp; Outputs'!$B$3</f>
        <v>74610000</v>
      </c>
      <c r="F114" s="8">
        <f>'No. policies'!F114*'Inputs &amp; Outputs'!$B$3</f>
        <v>74415000</v>
      </c>
      <c r="G114" s="8">
        <f>'No. policies'!G114*'Inputs &amp; Outputs'!$B$3</f>
        <v>74272500</v>
      </c>
      <c r="H114" s="8">
        <f>'No. policies'!H114*'Inputs &amp; Outputs'!$B$3</f>
        <v>74032500</v>
      </c>
      <c r="I114" s="8">
        <f>'No. policies'!I114*'Inputs &amp; Outputs'!$B$3</f>
        <v>73807500</v>
      </c>
      <c r="J114" s="8">
        <f>'No. policies'!J114*'Inputs &amp; Outputs'!$B$3</f>
        <v>73545000</v>
      </c>
      <c r="K114" s="8">
        <f>'No. policies'!K114*'Inputs &amp; Outputs'!$B$3</f>
        <v>73350000</v>
      </c>
      <c r="L114" s="8">
        <f>'No. policies'!L114*'Inputs &amp; Outputs'!$B$3</f>
        <v>73080000</v>
      </c>
      <c r="M114" s="8">
        <f>'No. policies'!M114*'Inputs &amp; Outputs'!$B$3</f>
        <v>72742500</v>
      </c>
      <c r="N114" s="8">
        <f>'No. policies'!N114*'Inputs &amp; Outputs'!$B$3</f>
        <v>72465000</v>
      </c>
      <c r="O114" s="8">
        <f>'No. policies'!O114*'Inputs &amp; Outputs'!$B$3</f>
        <v>72180000</v>
      </c>
      <c r="P114" s="8">
        <f>'No. policies'!P114*'Inputs &amp; Outputs'!$B$3</f>
        <v>71872500</v>
      </c>
      <c r="Q114" s="8">
        <f>'No. policies'!Q114*'Inputs &amp; Outputs'!$B$3</f>
        <v>71475000</v>
      </c>
      <c r="R114" s="8">
        <f>'No. policies'!R114*'Inputs &amp; Outputs'!$B$3</f>
        <v>71122500</v>
      </c>
      <c r="S114" s="8">
        <f>'No. policies'!S114*'Inputs &amp; Outputs'!$B$3</f>
        <v>70590000</v>
      </c>
      <c r="T114" s="8">
        <f>'No. policies'!T114*'Inputs &amp; Outputs'!$B$3</f>
        <v>70125000</v>
      </c>
      <c r="U114" s="8">
        <f>'No. policies'!U114*'Inputs &amp; Outputs'!$B$3</f>
        <v>69630000</v>
      </c>
      <c r="V114" s="8">
        <f>'No. policies'!V114*'Inputs &amp; Outputs'!$B$3</f>
        <v>69120000</v>
      </c>
      <c r="W114" s="8">
        <f>'No. policies'!W114*'Inputs &amp; Outputs'!$B$3</f>
        <v>68610000</v>
      </c>
      <c r="X114" s="8">
        <f>'No. policies'!X114*'Inputs &amp; Outputs'!$B$3</f>
        <v>68070000</v>
      </c>
      <c r="Y114" s="8">
        <f>'No. policies'!Y114*'Inputs &amp; Outputs'!$B$3</f>
        <v>67327500</v>
      </c>
      <c r="Z114" s="8">
        <f>'No. policies'!Z114*'Inputs &amp; Outputs'!$B$3</f>
        <v>66562500</v>
      </c>
      <c r="AA114" s="8">
        <v>0</v>
      </c>
    </row>
    <row r="115" spans="1:27" x14ac:dyDescent="0.25">
      <c r="A115" s="1">
        <v>114</v>
      </c>
      <c r="B115" s="8">
        <f>'No. policies'!B115*'Inputs &amp; Outputs'!$B$3</f>
        <v>75000000</v>
      </c>
      <c r="C115" s="8">
        <f>'No. policies'!C115*'Inputs &amp; Outputs'!$B$3</f>
        <v>74865000</v>
      </c>
      <c r="D115" s="8">
        <f>'No. policies'!D115*'Inputs &amp; Outputs'!$B$3</f>
        <v>74692500</v>
      </c>
      <c r="E115" s="8">
        <f>'No. policies'!E115*'Inputs &amp; Outputs'!$B$3</f>
        <v>74497500</v>
      </c>
      <c r="F115" s="8">
        <f>'No. policies'!F115*'Inputs &amp; Outputs'!$B$3</f>
        <v>74325000</v>
      </c>
      <c r="G115" s="8">
        <f>'No. policies'!G115*'Inputs &amp; Outputs'!$B$3</f>
        <v>74182500</v>
      </c>
      <c r="H115" s="8">
        <f>'No. policies'!H115*'Inputs &amp; Outputs'!$B$3</f>
        <v>74010000</v>
      </c>
      <c r="I115" s="8">
        <f>'No. policies'!I115*'Inputs &amp; Outputs'!$B$3</f>
        <v>73815000</v>
      </c>
      <c r="J115" s="8">
        <f>'No. policies'!J115*'Inputs &amp; Outputs'!$B$3</f>
        <v>73642500</v>
      </c>
      <c r="K115" s="8">
        <f>'No. policies'!K115*'Inputs &amp; Outputs'!$B$3</f>
        <v>73365000</v>
      </c>
      <c r="L115" s="8">
        <f>'No. policies'!L115*'Inputs &amp; Outputs'!$B$3</f>
        <v>73035000</v>
      </c>
      <c r="M115" s="8">
        <f>'No. policies'!M115*'Inputs &amp; Outputs'!$B$3</f>
        <v>72757500</v>
      </c>
      <c r="N115" s="8">
        <f>'No. policies'!N115*'Inputs &amp; Outputs'!$B$3</f>
        <v>72487500</v>
      </c>
      <c r="O115" s="8">
        <f>'No. policies'!O115*'Inputs &amp; Outputs'!$B$3</f>
        <v>72165000</v>
      </c>
      <c r="P115" s="8">
        <f>'No. policies'!P115*'Inputs &amp; Outputs'!$B$3</f>
        <v>71827500</v>
      </c>
      <c r="Q115" s="8">
        <f>'No. policies'!Q115*'Inputs &amp; Outputs'!$B$3</f>
        <v>71467500</v>
      </c>
      <c r="R115" s="8">
        <f>'No. policies'!R115*'Inputs &amp; Outputs'!$B$3</f>
        <v>71002500</v>
      </c>
      <c r="S115" s="8">
        <f>'No. policies'!S115*'Inputs &amp; Outputs'!$B$3</f>
        <v>70530000</v>
      </c>
      <c r="T115" s="8">
        <f>'No. policies'!T115*'Inputs &amp; Outputs'!$B$3</f>
        <v>69967500</v>
      </c>
      <c r="U115" s="8">
        <f>'No. policies'!U115*'Inputs &amp; Outputs'!$B$3</f>
        <v>69412500</v>
      </c>
      <c r="V115" s="8">
        <f>'No. policies'!V115*'Inputs &amp; Outputs'!$B$3</f>
        <v>68887500</v>
      </c>
      <c r="W115" s="8">
        <f>'No. policies'!W115*'Inputs &amp; Outputs'!$B$3</f>
        <v>68355000</v>
      </c>
      <c r="X115" s="8">
        <f>'No. policies'!X115*'Inputs &amp; Outputs'!$B$3</f>
        <v>67785000</v>
      </c>
      <c r="Y115" s="8">
        <f>'No. policies'!Y115*'Inputs &amp; Outputs'!$B$3</f>
        <v>67282500</v>
      </c>
      <c r="Z115" s="8">
        <f>'No. policies'!Z115*'Inputs &amp; Outputs'!$B$3</f>
        <v>66420000</v>
      </c>
      <c r="AA115" s="8">
        <v>0</v>
      </c>
    </row>
    <row r="116" spans="1:27" x14ac:dyDescent="0.25">
      <c r="A116" s="1">
        <v>115</v>
      </c>
      <c r="B116" s="8">
        <f>'No. policies'!B116*'Inputs &amp; Outputs'!$B$3</f>
        <v>75000000</v>
      </c>
      <c r="C116" s="8">
        <f>'No. policies'!C116*'Inputs &amp; Outputs'!$B$3</f>
        <v>74842500</v>
      </c>
      <c r="D116" s="8">
        <f>'No. policies'!D116*'Inputs &amp; Outputs'!$B$3</f>
        <v>74640000</v>
      </c>
      <c r="E116" s="8">
        <f>'No. policies'!E116*'Inputs &amp; Outputs'!$B$3</f>
        <v>74497500</v>
      </c>
      <c r="F116" s="8">
        <f>'No. policies'!F116*'Inputs &amp; Outputs'!$B$3</f>
        <v>74355000</v>
      </c>
      <c r="G116" s="8">
        <f>'No. policies'!G116*'Inputs &amp; Outputs'!$B$3</f>
        <v>74167500</v>
      </c>
      <c r="H116" s="8">
        <f>'No. policies'!H116*'Inputs &amp; Outputs'!$B$3</f>
        <v>74047500</v>
      </c>
      <c r="I116" s="8">
        <f>'No. policies'!I116*'Inputs &amp; Outputs'!$B$3</f>
        <v>73777500</v>
      </c>
      <c r="J116" s="8">
        <f>'No. policies'!J116*'Inputs &amp; Outputs'!$B$3</f>
        <v>73575000</v>
      </c>
      <c r="K116" s="8">
        <f>'No. policies'!K116*'Inputs &amp; Outputs'!$B$3</f>
        <v>73350000</v>
      </c>
      <c r="L116" s="8">
        <f>'No. policies'!L116*'Inputs &amp; Outputs'!$B$3</f>
        <v>73057500</v>
      </c>
      <c r="M116" s="8">
        <f>'No. policies'!M116*'Inputs &amp; Outputs'!$B$3</f>
        <v>72630000</v>
      </c>
      <c r="N116" s="8">
        <f>'No. policies'!N116*'Inputs &amp; Outputs'!$B$3</f>
        <v>72262500</v>
      </c>
      <c r="O116" s="8">
        <f>'No. policies'!O116*'Inputs &amp; Outputs'!$B$3</f>
        <v>71947500</v>
      </c>
      <c r="P116" s="8">
        <f>'No. policies'!P116*'Inputs &amp; Outputs'!$B$3</f>
        <v>71670000</v>
      </c>
      <c r="Q116" s="8">
        <f>'No. policies'!Q116*'Inputs &amp; Outputs'!$B$3</f>
        <v>71370000</v>
      </c>
      <c r="R116" s="8">
        <f>'No. policies'!R116*'Inputs &amp; Outputs'!$B$3</f>
        <v>70897500</v>
      </c>
      <c r="S116" s="8">
        <f>'No. policies'!S116*'Inputs &amp; Outputs'!$B$3</f>
        <v>70455000</v>
      </c>
      <c r="T116" s="8">
        <f>'No. policies'!T116*'Inputs &amp; Outputs'!$B$3</f>
        <v>69952500</v>
      </c>
      <c r="U116" s="8">
        <f>'No. policies'!U116*'Inputs &amp; Outputs'!$B$3</f>
        <v>69487500</v>
      </c>
      <c r="V116" s="8">
        <f>'No. policies'!V116*'Inputs &amp; Outputs'!$B$3</f>
        <v>68970000</v>
      </c>
      <c r="W116" s="8">
        <f>'No. policies'!W116*'Inputs &amp; Outputs'!$B$3</f>
        <v>68370000</v>
      </c>
      <c r="X116" s="8">
        <f>'No. policies'!X116*'Inputs &amp; Outputs'!$B$3</f>
        <v>67755000</v>
      </c>
      <c r="Y116" s="8">
        <f>'No. policies'!Y116*'Inputs &amp; Outputs'!$B$3</f>
        <v>67140000</v>
      </c>
      <c r="Z116" s="8">
        <f>'No. policies'!Z116*'Inputs &amp; Outputs'!$B$3</f>
        <v>66412500</v>
      </c>
      <c r="AA116" s="8">
        <v>0</v>
      </c>
    </row>
    <row r="117" spans="1:27" x14ac:dyDescent="0.25">
      <c r="A117" s="1">
        <v>116</v>
      </c>
      <c r="B117" s="8">
        <f>'No. policies'!B117*'Inputs &amp; Outputs'!$B$3</f>
        <v>75000000</v>
      </c>
      <c r="C117" s="8">
        <f>'No. policies'!C117*'Inputs &amp; Outputs'!$B$3</f>
        <v>74857500</v>
      </c>
      <c r="D117" s="8">
        <f>'No. policies'!D117*'Inputs &amp; Outputs'!$B$3</f>
        <v>74692500</v>
      </c>
      <c r="E117" s="8">
        <f>'No. policies'!E117*'Inputs &amp; Outputs'!$B$3</f>
        <v>74572500</v>
      </c>
      <c r="F117" s="8">
        <f>'No. policies'!F117*'Inputs &amp; Outputs'!$B$3</f>
        <v>74460000</v>
      </c>
      <c r="G117" s="8">
        <f>'No. policies'!G117*'Inputs &amp; Outputs'!$B$3</f>
        <v>74250000</v>
      </c>
      <c r="H117" s="8">
        <f>'No. policies'!H117*'Inputs &amp; Outputs'!$B$3</f>
        <v>74040000</v>
      </c>
      <c r="I117" s="8">
        <f>'No. policies'!I117*'Inputs &amp; Outputs'!$B$3</f>
        <v>73905000</v>
      </c>
      <c r="J117" s="8">
        <f>'No. policies'!J117*'Inputs &amp; Outputs'!$B$3</f>
        <v>73672500</v>
      </c>
      <c r="K117" s="8">
        <f>'No. policies'!K117*'Inputs &amp; Outputs'!$B$3</f>
        <v>73417500</v>
      </c>
      <c r="L117" s="8">
        <f>'No. policies'!L117*'Inputs &amp; Outputs'!$B$3</f>
        <v>73125000</v>
      </c>
      <c r="M117" s="8">
        <f>'No. policies'!M117*'Inputs &amp; Outputs'!$B$3</f>
        <v>72945000</v>
      </c>
      <c r="N117" s="8">
        <f>'No. policies'!N117*'Inputs &amp; Outputs'!$B$3</f>
        <v>72585000</v>
      </c>
      <c r="O117" s="8">
        <f>'No. policies'!O117*'Inputs &amp; Outputs'!$B$3</f>
        <v>72277500</v>
      </c>
      <c r="P117" s="8">
        <f>'No. policies'!P117*'Inputs &amp; Outputs'!$B$3</f>
        <v>71985000</v>
      </c>
      <c r="Q117" s="8">
        <f>'No. policies'!Q117*'Inputs &amp; Outputs'!$B$3</f>
        <v>71617500</v>
      </c>
      <c r="R117" s="8">
        <f>'No. policies'!R117*'Inputs &amp; Outputs'!$B$3</f>
        <v>71295000</v>
      </c>
      <c r="S117" s="8">
        <f>'No. policies'!S117*'Inputs &amp; Outputs'!$B$3</f>
        <v>70905000</v>
      </c>
      <c r="T117" s="8">
        <f>'No. policies'!T117*'Inputs &amp; Outputs'!$B$3</f>
        <v>70507500</v>
      </c>
      <c r="U117" s="8">
        <f>'No. policies'!U117*'Inputs &amp; Outputs'!$B$3</f>
        <v>70020000</v>
      </c>
      <c r="V117" s="8">
        <f>'No. policies'!V117*'Inputs &amp; Outputs'!$B$3</f>
        <v>69525000</v>
      </c>
      <c r="W117" s="8">
        <f>'No. policies'!W117*'Inputs &amp; Outputs'!$B$3</f>
        <v>69030000</v>
      </c>
      <c r="X117" s="8">
        <f>'No. policies'!X117*'Inputs &amp; Outputs'!$B$3</f>
        <v>68325000</v>
      </c>
      <c r="Y117" s="8">
        <f>'No. policies'!Y117*'Inputs &amp; Outputs'!$B$3</f>
        <v>67657500</v>
      </c>
      <c r="Z117" s="8">
        <f>'No. policies'!Z117*'Inputs &amp; Outputs'!$B$3</f>
        <v>66982500</v>
      </c>
      <c r="AA117" s="8">
        <v>0</v>
      </c>
    </row>
    <row r="118" spans="1:27" x14ac:dyDescent="0.25">
      <c r="A118" s="1">
        <v>117</v>
      </c>
      <c r="B118" s="8">
        <f>'No. policies'!B118*'Inputs &amp; Outputs'!$B$3</f>
        <v>75000000</v>
      </c>
      <c r="C118" s="8">
        <f>'No. policies'!C118*'Inputs &amp; Outputs'!$B$3</f>
        <v>74842500</v>
      </c>
      <c r="D118" s="8">
        <f>'No. policies'!D118*'Inputs &amp; Outputs'!$B$3</f>
        <v>74760000</v>
      </c>
      <c r="E118" s="8">
        <f>'No. policies'!E118*'Inputs &amp; Outputs'!$B$3</f>
        <v>74602500</v>
      </c>
      <c r="F118" s="8">
        <f>'No. policies'!F118*'Inputs &amp; Outputs'!$B$3</f>
        <v>74452500</v>
      </c>
      <c r="G118" s="8">
        <f>'No. policies'!G118*'Inputs &amp; Outputs'!$B$3</f>
        <v>74250000</v>
      </c>
      <c r="H118" s="8">
        <f>'No. policies'!H118*'Inputs &amp; Outputs'!$B$3</f>
        <v>74100000</v>
      </c>
      <c r="I118" s="8">
        <f>'No. policies'!I118*'Inputs &amp; Outputs'!$B$3</f>
        <v>73867500</v>
      </c>
      <c r="J118" s="8">
        <f>'No. policies'!J118*'Inputs &amp; Outputs'!$B$3</f>
        <v>73605000</v>
      </c>
      <c r="K118" s="8">
        <f>'No. policies'!K118*'Inputs &amp; Outputs'!$B$3</f>
        <v>73455000</v>
      </c>
      <c r="L118" s="8">
        <f>'No. policies'!L118*'Inputs &amp; Outputs'!$B$3</f>
        <v>73237500</v>
      </c>
      <c r="M118" s="8">
        <f>'No. policies'!M118*'Inputs &amp; Outputs'!$B$3</f>
        <v>73117500</v>
      </c>
      <c r="N118" s="8">
        <f>'No. policies'!N118*'Inputs &amp; Outputs'!$B$3</f>
        <v>72870000</v>
      </c>
      <c r="O118" s="8">
        <f>'No. policies'!O118*'Inputs &amp; Outputs'!$B$3</f>
        <v>72607500</v>
      </c>
      <c r="P118" s="8">
        <f>'No. policies'!P118*'Inputs &amp; Outputs'!$B$3</f>
        <v>72315000</v>
      </c>
      <c r="Q118" s="8">
        <f>'No. policies'!Q118*'Inputs &amp; Outputs'!$B$3</f>
        <v>71940000</v>
      </c>
      <c r="R118" s="8">
        <f>'No. policies'!R118*'Inputs &amp; Outputs'!$B$3</f>
        <v>71587500</v>
      </c>
      <c r="S118" s="8">
        <f>'No. policies'!S118*'Inputs &amp; Outputs'!$B$3</f>
        <v>71197500</v>
      </c>
      <c r="T118" s="8">
        <f>'No. policies'!T118*'Inputs &amp; Outputs'!$B$3</f>
        <v>70747500</v>
      </c>
      <c r="U118" s="8">
        <f>'No. policies'!U118*'Inputs &amp; Outputs'!$B$3</f>
        <v>70297500</v>
      </c>
      <c r="V118" s="8">
        <f>'No. policies'!V118*'Inputs &amp; Outputs'!$B$3</f>
        <v>69765000</v>
      </c>
      <c r="W118" s="8">
        <f>'No. policies'!W118*'Inputs &amp; Outputs'!$B$3</f>
        <v>69187500</v>
      </c>
      <c r="X118" s="8">
        <f>'No. policies'!X118*'Inputs &amp; Outputs'!$B$3</f>
        <v>68700000</v>
      </c>
      <c r="Y118" s="8">
        <f>'No. policies'!Y118*'Inputs &amp; Outputs'!$B$3</f>
        <v>68070000</v>
      </c>
      <c r="Z118" s="8">
        <f>'No. policies'!Z118*'Inputs &amp; Outputs'!$B$3</f>
        <v>67477500</v>
      </c>
      <c r="AA118" s="8">
        <v>0</v>
      </c>
    </row>
    <row r="119" spans="1:27" x14ac:dyDescent="0.25">
      <c r="A119" s="1">
        <v>118</v>
      </c>
      <c r="B119" s="8">
        <f>'No. policies'!B119*'Inputs &amp; Outputs'!$B$3</f>
        <v>75000000</v>
      </c>
      <c r="C119" s="8">
        <f>'No. policies'!C119*'Inputs &amp; Outputs'!$B$3</f>
        <v>74917500</v>
      </c>
      <c r="D119" s="8">
        <f>'No. policies'!D119*'Inputs &amp; Outputs'!$B$3</f>
        <v>74782500</v>
      </c>
      <c r="E119" s="8">
        <f>'No. policies'!E119*'Inputs &amp; Outputs'!$B$3</f>
        <v>74595000</v>
      </c>
      <c r="F119" s="8">
        <f>'No. policies'!F119*'Inputs &amp; Outputs'!$B$3</f>
        <v>74415000</v>
      </c>
      <c r="G119" s="8">
        <f>'No. policies'!G119*'Inputs &amp; Outputs'!$B$3</f>
        <v>74220000</v>
      </c>
      <c r="H119" s="8">
        <f>'No. policies'!H119*'Inputs &amp; Outputs'!$B$3</f>
        <v>74017500</v>
      </c>
      <c r="I119" s="8">
        <f>'No. policies'!I119*'Inputs &amp; Outputs'!$B$3</f>
        <v>73792500</v>
      </c>
      <c r="J119" s="8">
        <f>'No. policies'!J119*'Inputs &amp; Outputs'!$B$3</f>
        <v>73567500</v>
      </c>
      <c r="K119" s="8">
        <f>'No. policies'!K119*'Inputs &amp; Outputs'!$B$3</f>
        <v>73245000</v>
      </c>
      <c r="L119" s="8">
        <f>'No. policies'!L119*'Inputs &amp; Outputs'!$B$3</f>
        <v>73050000</v>
      </c>
      <c r="M119" s="8">
        <f>'No. policies'!M119*'Inputs &amp; Outputs'!$B$3</f>
        <v>72825000</v>
      </c>
      <c r="N119" s="8">
        <f>'No. policies'!N119*'Inputs &amp; Outputs'!$B$3</f>
        <v>72585000</v>
      </c>
      <c r="O119" s="8">
        <f>'No. policies'!O119*'Inputs &amp; Outputs'!$B$3</f>
        <v>72180000</v>
      </c>
      <c r="P119" s="8">
        <f>'No. policies'!P119*'Inputs &amp; Outputs'!$B$3</f>
        <v>71887500</v>
      </c>
      <c r="Q119" s="8">
        <f>'No. policies'!Q119*'Inputs &amp; Outputs'!$B$3</f>
        <v>71422500</v>
      </c>
      <c r="R119" s="8">
        <f>'No. policies'!R119*'Inputs &amp; Outputs'!$B$3</f>
        <v>71010000</v>
      </c>
      <c r="S119" s="8">
        <f>'No. policies'!S119*'Inputs &amp; Outputs'!$B$3</f>
        <v>70642500</v>
      </c>
      <c r="T119" s="8">
        <f>'No. policies'!T119*'Inputs &amp; Outputs'!$B$3</f>
        <v>70117500</v>
      </c>
      <c r="U119" s="8">
        <f>'No. policies'!U119*'Inputs &amp; Outputs'!$B$3</f>
        <v>69540000</v>
      </c>
      <c r="V119" s="8">
        <f>'No. policies'!V119*'Inputs &amp; Outputs'!$B$3</f>
        <v>69007500</v>
      </c>
      <c r="W119" s="8">
        <f>'No. policies'!W119*'Inputs &amp; Outputs'!$B$3</f>
        <v>68295000</v>
      </c>
      <c r="X119" s="8">
        <f>'No. policies'!X119*'Inputs &amp; Outputs'!$B$3</f>
        <v>67642500</v>
      </c>
      <c r="Y119" s="8">
        <f>'No. policies'!Y119*'Inputs &amp; Outputs'!$B$3</f>
        <v>67125000</v>
      </c>
      <c r="Z119" s="8">
        <f>'No. policies'!Z119*'Inputs &amp; Outputs'!$B$3</f>
        <v>66330000</v>
      </c>
      <c r="AA119" s="8">
        <v>0</v>
      </c>
    </row>
    <row r="120" spans="1:27" x14ac:dyDescent="0.25">
      <c r="A120" s="1">
        <v>119</v>
      </c>
      <c r="B120" s="8">
        <f>'No. policies'!B120*'Inputs &amp; Outputs'!$B$3</f>
        <v>75000000</v>
      </c>
      <c r="C120" s="8">
        <f>'No. policies'!C120*'Inputs &amp; Outputs'!$B$3</f>
        <v>74910000</v>
      </c>
      <c r="D120" s="8">
        <f>'No. policies'!D120*'Inputs &amp; Outputs'!$B$3</f>
        <v>74812500</v>
      </c>
      <c r="E120" s="8">
        <f>'No. policies'!E120*'Inputs &amp; Outputs'!$B$3</f>
        <v>74610000</v>
      </c>
      <c r="F120" s="8">
        <f>'No. policies'!F120*'Inputs &amp; Outputs'!$B$3</f>
        <v>74437500</v>
      </c>
      <c r="G120" s="8">
        <f>'No. policies'!G120*'Inputs &amp; Outputs'!$B$3</f>
        <v>74212500</v>
      </c>
      <c r="H120" s="8">
        <f>'No. policies'!H120*'Inputs &amp; Outputs'!$B$3</f>
        <v>74062500</v>
      </c>
      <c r="I120" s="8">
        <f>'No. policies'!I120*'Inputs &amp; Outputs'!$B$3</f>
        <v>73860000</v>
      </c>
      <c r="J120" s="8">
        <f>'No. policies'!J120*'Inputs &amp; Outputs'!$B$3</f>
        <v>73665000</v>
      </c>
      <c r="K120" s="8">
        <f>'No. policies'!K120*'Inputs &amp; Outputs'!$B$3</f>
        <v>73425000</v>
      </c>
      <c r="L120" s="8">
        <f>'No. policies'!L120*'Inputs &amp; Outputs'!$B$3</f>
        <v>73207500</v>
      </c>
      <c r="M120" s="8">
        <f>'No. policies'!M120*'Inputs &amp; Outputs'!$B$3</f>
        <v>72945000</v>
      </c>
      <c r="N120" s="8">
        <f>'No. policies'!N120*'Inputs &amp; Outputs'!$B$3</f>
        <v>72577500</v>
      </c>
      <c r="O120" s="8">
        <f>'No. policies'!O120*'Inputs &amp; Outputs'!$B$3</f>
        <v>72315000</v>
      </c>
      <c r="P120" s="8">
        <f>'No. policies'!P120*'Inputs &amp; Outputs'!$B$3</f>
        <v>72000000</v>
      </c>
      <c r="Q120" s="8">
        <f>'No. policies'!Q120*'Inputs &amp; Outputs'!$B$3</f>
        <v>71662500</v>
      </c>
      <c r="R120" s="8">
        <f>'No. policies'!R120*'Inputs &amp; Outputs'!$B$3</f>
        <v>71145000</v>
      </c>
      <c r="S120" s="8">
        <f>'No. policies'!S120*'Inputs &amp; Outputs'!$B$3</f>
        <v>70770000</v>
      </c>
      <c r="T120" s="8">
        <f>'No. policies'!T120*'Inputs &amp; Outputs'!$B$3</f>
        <v>70260000</v>
      </c>
      <c r="U120" s="8">
        <f>'No. policies'!U120*'Inputs &amp; Outputs'!$B$3</f>
        <v>69750000</v>
      </c>
      <c r="V120" s="8">
        <f>'No. policies'!V120*'Inputs &amp; Outputs'!$B$3</f>
        <v>69187500</v>
      </c>
      <c r="W120" s="8">
        <f>'No. policies'!W120*'Inputs &amp; Outputs'!$B$3</f>
        <v>68715000</v>
      </c>
      <c r="X120" s="8">
        <f>'No. policies'!X120*'Inputs &amp; Outputs'!$B$3</f>
        <v>68085000</v>
      </c>
      <c r="Y120" s="8">
        <f>'No. policies'!Y120*'Inputs &amp; Outputs'!$B$3</f>
        <v>67417500</v>
      </c>
      <c r="Z120" s="8">
        <f>'No. policies'!Z120*'Inputs &amp; Outputs'!$B$3</f>
        <v>66697500</v>
      </c>
      <c r="AA120" s="8">
        <v>0</v>
      </c>
    </row>
    <row r="121" spans="1:27" x14ac:dyDescent="0.25">
      <c r="A121" s="1">
        <v>120</v>
      </c>
      <c r="B121" s="8">
        <f>'No. policies'!B121*'Inputs &amp; Outputs'!$B$3</f>
        <v>75000000</v>
      </c>
      <c r="C121" s="8">
        <f>'No. policies'!C121*'Inputs &amp; Outputs'!$B$3</f>
        <v>74827500</v>
      </c>
      <c r="D121" s="8">
        <f>'No. policies'!D121*'Inputs &amp; Outputs'!$B$3</f>
        <v>74647500</v>
      </c>
      <c r="E121" s="8">
        <f>'No. policies'!E121*'Inputs &amp; Outputs'!$B$3</f>
        <v>74475000</v>
      </c>
      <c r="F121" s="8">
        <f>'No. policies'!F121*'Inputs &amp; Outputs'!$B$3</f>
        <v>74280000</v>
      </c>
      <c r="G121" s="8">
        <f>'No. policies'!G121*'Inputs &amp; Outputs'!$B$3</f>
        <v>74070000</v>
      </c>
      <c r="H121" s="8">
        <f>'No. policies'!H121*'Inputs &amp; Outputs'!$B$3</f>
        <v>73867500</v>
      </c>
      <c r="I121" s="8">
        <f>'No. policies'!I121*'Inputs &amp; Outputs'!$B$3</f>
        <v>73672500</v>
      </c>
      <c r="J121" s="8">
        <f>'No. policies'!J121*'Inputs &amp; Outputs'!$B$3</f>
        <v>73477500</v>
      </c>
      <c r="K121" s="8">
        <f>'No. policies'!K121*'Inputs &amp; Outputs'!$B$3</f>
        <v>73222500</v>
      </c>
      <c r="L121" s="8">
        <f>'No. policies'!L121*'Inputs &amp; Outputs'!$B$3</f>
        <v>72960000</v>
      </c>
      <c r="M121" s="8">
        <f>'No. policies'!M121*'Inputs &amp; Outputs'!$B$3</f>
        <v>72652500</v>
      </c>
      <c r="N121" s="8">
        <f>'No. policies'!N121*'Inputs &amp; Outputs'!$B$3</f>
        <v>72420000</v>
      </c>
      <c r="O121" s="8">
        <f>'No. policies'!O121*'Inputs &amp; Outputs'!$B$3</f>
        <v>72022500</v>
      </c>
      <c r="P121" s="8">
        <f>'No. policies'!P121*'Inputs &amp; Outputs'!$B$3</f>
        <v>71647500</v>
      </c>
      <c r="Q121" s="8">
        <f>'No. policies'!Q121*'Inputs &amp; Outputs'!$B$3</f>
        <v>71370000</v>
      </c>
      <c r="R121" s="8">
        <f>'No. policies'!R121*'Inputs &amp; Outputs'!$B$3</f>
        <v>70965000</v>
      </c>
      <c r="S121" s="8">
        <f>'No. policies'!S121*'Inputs &amp; Outputs'!$B$3</f>
        <v>70507500</v>
      </c>
      <c r="T121" s="8">
        <f>'No. policies'!T121*'Inputs &amp; Outputs'!$B$3</f>
        <v>70185000</v>
      </c>
      <c r="U121" s="8">
        <f>'No. policies'!U121*'Inputs &amp; Outputs'!$B$3</f>
        <v>69720000</v>
      </c>
      <c r="V121" s="8">
        <f>'No. policies'!V121*'Inputs &amp; Outputs'!$B$3</f>
        <v>69195000</v>
      </c>
      <c r="W121" s="8">
        <f>'No. policies'!W121*'Inputs &amp; Outputs'!$B$3</f>
        <v>68752500</v>
      </c>
      <c r="X121" s="8">
        <f>'No. policies'!X121*'Inputs &amp; Outputs'!$B$3</f>
        <v>68062500</v>
      </c>
      <c r="Y121" s="8">
        <f>'No. policies'!Y121*'Inputs &amp; Outputs'!$B$3</f>
        <v>67387500</v>
      </c>
      <c r="Z121" s="8">
        <f>'No. policies'!Z121*'Inputs &amp; Outputs'!$B$3</f>
        <v>66742500</v>
      </c>
      <c r="AA121" s="8">
        <v>0</v>
      </c>
    </row>
    <row r="122" spans="1:27" x14ac:dyDescent="0.25">
      <c r="A122" s="1">
        <v>121</v>
      </c>
      <c r="B122" s="8">
        <f>'No. policies'!B122*'Inputs &amp; Outputs'!$B$3</f>
        <v>75000000</v>
      </c>
      <c r="C122" s="8">
        <f>'No. policies'!C122*'Inputs &amp; Outputs'!$B$3</f>
        <v>74895000</v>
      </c>
      <c r="D122" s="8">
        <f>'No. policies'!D122*'Inputs &amp; Outputs'!$B$3</f>
        <v>74730000</v>
      </c>
      <c r="E122" s="8">
        <f>'No. policies'!E122*'Inputs &amp; Outputs'!$B$3</f>
        <v>74602500</v>
      </c>
      <c r="F122" s="8">
        <f>'No. policies'!F122*'Inputs &amp; Outputs'!$B$3</f>
        <v>74445000</v>
      </c>
      <c r="G122" s="8">
        <f>'No. policies'!G122*'Inputs &amp; Outputs'!$B$3</f>
        <v>74220000</v>
      </c>
      <c r="H122" s="8">
        <f>'No. policies'!H122*'Inputs &amp; Outputs'!$B$3</f>
        <v>74070000</v>
      </c>
      <c r="I122" s="8">
        <f>'No. policies'!I122*'Inputs &amp; Outputs'!$B$3</f>
        <v>73927500</v>
      </c>
      <c r="J122" s="8">
        <f>'No. policies'!J122*'Inputs &amp; Outputs'!$B$3</f>
        <v>73777500</v>
      </c>
      <c r="K122" s="8">
        <f>'No. policies'!K122*'Inputs &amp; Outputs'!$B$3</f>
        <v>73545000</v>
      </c>
      <c r="L122" s="8">
        <f>'No. policies'!L122*'Inputs &amp; Outputs'!$B$3</f>
        <v>73297500</v>
      </c>
      <c r="M122" s="8">
        <f>'No. policies'!M122*'Inputs &amp; Outputs'!$B$3</f>
        <v>73020000</v>
      </c>
      <c r="N122" s="8">
        <f>'No. policies'!N122*'Inputs &amp; Outputs'!$B$3</f>
        <v>72667500</v>
      </c>
      <c r="O122" s="8">
        <f>'No. policies'!O122*'Inputs &amp; Outputs'!$B$3</f>
        <v>72202500</v>
      </c>
      <c r="P122" s="8">
        <f>'No. policies'!P122*'Inputs &amp; Outputs'!$B$3</f>
        <v>71872500</v>
      </c>
      <c r="Q122" s="8">
        <f>'No. policies'!Q122*'Inputs &amp; Outputs'!$B$3</f>
        <v>71527500</v>
      </c>
      <c r="R122" s="8">
        <f>'No. policies'!R122*'Inputs &amp; Outputs'!$B$3</f>
        <v>71197500</v>
      </c>
      <c r="S122" s="8">
        <f>'No. policies'!S122*'Inputs &amp; Outputs'!$B$3</f>
        <v>70672500</v>
      </c>
      <c r="T122" s="8">
        <f>'No. policies'!T122*'Inputs &amp; Outputs'!$B$3</f>
        <v>70117500</v>
      </c>
      <c r="U122" s="8">
        <f>'No. policies'!U122*'Inputs &amp; Outputs'!$B$3</f>
        <v>69712500</v>
      </c>
      <c r="V122" s="8">
        <f>'No. policies'!V122*'Inputs &amp; Outputs'!$B$3</f>
        <v>69225000</v>
      </c>
      <c r="W122" s="8">
        <f>'No. policies'!W122*'Inputs &amp; Outputs'!$B$3</f>
        <v>68767500</v>
      </c>
      <c r="X122" s="8">
        <f>'No. policies'!X122*'Inputs &amp; Outputs'!$B$3</f>
        <v>68152500</v>
      </c>
      <c r="Y122" s="8">
        <f>'No. policies'!Y122*'Inputs &amp; Outputs'!$B$3</f>
        <v>67410000</v>
      </c>
      <c r="Z122" s="8">
        <f>'No. policies'!Z122*'Inputs &amp; Outputs'!$B$3</f>
        <v>66697500</v>
      </c>
      <c r="AA122" s="8">
        <v>0</v>
      </c>
    </row>
    <row r="123" spans="1:27" x14ac:dyDescent="0.25">
      <c r="A123" s="1">
        <v>122</v>
      </c>
      <c r="B123" s="8">
        <f>'No. policies'!B123*'Inputs &amp; Outputs'!$B$3</f>
        <v>75000000</v>
      </c>
      <c r="C123" s="8">
        <f>'No. policies'!C123*'Inputs &amp; Outputs'!$B$3</f>
        <v>74857500</v>
      </c>
      <c r="D123" s="8">
        <f>'No. policies'!D123*'Inputs &amp; Outputs'!$B$3</f>
        <v>74737500</v>
      </c>
      <c r="E123" s="8">
        <f>'No. policies'!E123*'Inputs &amp; Outputs'!$B$3</f>
        <v>74565000</v>
      </c>
      <c r="F123" s="8">
        <f>'No. policies'!F123*'Inputs &amp; Outputs'!$B$3</f>
        <v>74392500</v>
      </c>
      <c r="G123" s="8">
        <f>'No. policies'!G123*'Inputs &amp; Outputs'!$B$3</f>
        <v>74175000</v>
      </c>
      <c r="H123" s="8">
        <f>'No. policies'!H123*'Inputs &amp; Outputs'!$B$3</f>
        <v>74070000</v>
      </c>
      <c r="I123" s="8">
        <f>'No. policies'!I123*'Inputs &amp; Outputs'!$B$3</f>
        <v>73800000</v>
      </c>
      <c r="J123" s="8">
        <f>'No. policies'!J123*'Inputs &amp; Outputs'!$B$3</f>
        <v>73605000</v>
      </c>
      <c r="K123" s="8">
        <f>'No. policies'!K123*'Inputs &amp; Outputs'!$B$3</f>
        <v>73380000</v>
      </c>
      <c r="L123" s="8">
        <f>'No. policies'!L123*'Inputs &amp; Outputs'!$B$3</f>
        <v>73072500</v>
      </c>
      <c r="M123" s="8">
        <f>'No. policies'!M123*'Inputs &amp; Outputs'!$B$3</f>
        <v>72795000</v>
      </c>
      <c r="N123" s="8">
        <f>'No. policies'!N123*'Inputs &amp; Outputs'!$B$3</f>
        <v>72472500</v>
      </c>
      <c r="O123" s="8">
        <f>'No. policies'!O123*'Inputs &amp; Outputs'!$B$3</f>
        <v>72210000</v>
      </c>
      <c r="P123" s="8">
        <f>'No. policies'!P123*'Inputs &amp; Outputs'!$B$3</f>
        <v>71865000</v>
      </c>
      <c r="Q123" s="8">
        <f>'No. policies'!Q123*'Inputs &amp; Outputs'!$B$3</f>
        <v>71535000</v>
      </c>
      <c r="R123" s="8">
        <f>'No. policies'!R123*'Inputs &amp; Outputs'!$B$3</f>
        <v>71160000</v>
      </c>
      <c r="S123" s="8">
        <f>'No. policies'!S123*'Inputs &amp; Outputs'!$B$3</f>
        <v>70702500</v>
      </c>
      <c r="T123" s="8">
        <f>'No. policies'!T123*'Inputs &amp; Outputs'!$B$3</f>
        <v>70245000</v>
      </c>
      <c r="U123" s="8">
        <f>'No. policies'!U123*'Inputs &amp; Outputs'!$B$3</f>
        <v>69765000</v>
      </c>
      <c r="V123" s="8">
        <f>'No. policies'!V123*'Inputs &amp; Outputs'!$B$3</f>
        <v>69285000</v>
      </c>
      <c r="W123" s="8">
        <f>'No. policies'!W123*'Inputs &amp; Outputs'!$B$3</f>
        <v>68700000</v>
      </c>
      <c r="X123" s="8">
        <f>'No. policies'!X123*'Inputs &amp; Outputs'!$B$3</f>
        <v>68062500</v>
      </c>
      <c r="Y123" s="8">
        <f>'No. policies'!Y123*'Inputs &amp; Outputs'!$B$3</f>
        <v>67477500</v>
      </c>
      <c r="Z123" s="8">
        <f>'No. policies'!Z123*'Inputs &amp; Outputs'!$B$3</f>
        <v>66892500</v>
      </c>
      <c r="AA123" s="8">
        <v>0</v>
      </c>
    </row>
    <row r="124" spans="1:27" x14ac:dyDescent="0.25">
      <c r="A124" s="1">
        <v>123</v>
      </c>
      <c r="B124" s="8">
        <f>'No. policies'!B124*'Inputs &amp; Outputs'!$B$3</f>
        <v>75000000</v>
      </c>
      <c r="C124" s="8">
        <f>'No. policies'!C124*'Inputs &amp; Outputs'!$B$3</f>
        <v>74835000</v>
      </c>
      <c r="D124" s="8">
        <f>'No. policies'!D124*'Inputs &amp; Outputs'!$B$3</f>
        <v>74662500</v>
      </c>
      <c r="E124" s="8">
        <f>'No. policies'!E124*'Inputs &amp; Outputs'!$B$3</f>
        <v>74475000</v>
      </c>
      <c r="F124" s="8">
        <f>'No. policies'!F124*'Inputs &amp; Outputs'!$B$3</f>
        <v>74287500</v>
      </c>
      <c r="G124" s="8">
        <f>'No. policies'!G124*'Inputs &amp; Outputs'!$B$3</f>
        <v>74085000</v>
      </c>
      <c r="H124" s="8">
        <f>'No. policies'!H124*'Inputs &amp; Outputs'!$B$3</f>
        <v>73927500</v>
      </c>
      <c r="I124" s="8">
        <f>'No. policies'!I124*'Inputs &amp; Outputs'!$B$3</f>
        <v>73710000</v>
      </c>
      <c r="J124" s="8">
        <f>'No. policies'!J124*'Inputs &amp; Outputs'!$B$3</f>
        <v>73470000</v>
      </c>
      <c r="K124" s="8">
        <f>'No. policies'!K124*'Inputs &amp; Outputs'!$B$3</f>
        <v>73215000</v>
      </c>
      <c r="L124" s="8">
        <f>'No. policies'!L124*'Inputs &amp; Outputs'!$B$3</f>
        <v>72967500</v>
      </c>
      <c r="M124" s="8">
        <f>'No. policies'!M124*'Inputs &amp; Outputs'!$B$3</f>
        <v>72750000</v>
      </c>
      <c r="N124" s="8">
        <f>'No. policies'!N124*'Inputs &amp; Outputs'!$B$3</f>
        <v>72427500</v>
      </c>
      <c r="O124" s="8">
        <f>'No. policies'!O124*'Inputs &amp; Outputs'!$B$3</f>
        <v>72127500</v>
      </c>
      <c r="P124" s="8">
        <f>'No. policies'!P124*'Inputs &amp; Outputs'!$B$3</f>
        <v>71752500</v>
      </c>
      <c r="Q124" s="8">
        <f>'No. policies'!Q124*'Inputs &amp; Outputs'!$B$3</f>
        <v>71452500</v>
      </c>
      <c r="R124" s="8">
        <f>'No. policies'!R124*'Inputs &amp; Outputs'!$B$3</f>
        <v>71025000</v>
      </c>
      <c r="S124" s="8">
        <f>'No. policies'!S124*'Inputs &amp; Outputs'!$B$3</f>
        <v>70567500</v>
      </c>
      <c r="T124" s="8">
        <f>'No. policies'!T124*'Inputs &amp; Outputs'!$B$3</f>
        <v>70072500</v>
      </c>
      <c r="U124" s="8">
        <f>'No. policies'!U124*'Inputs &amp; Outputs'!$B$3</f>
        <v>69585000</v>
      </c>
      <c r="V124" s="8">
        <f>'No. policies'!V124*'Inputs &amp; Outputs'!$B$3</f>
        <v>69060000</v>
      </c>
      <c r="W124" s="8">
        <f>'No. policies'!W124*'Inputs &amp; Outputs'!$B$3</f>
        <v>68625000</v>
      </c>
      <c r="X124" s="8">
        <f>'No. policies'!X124*'Inputs &amp; Outputs'!$B$3</f>
        <v>67995000</v>
      </c>
      <c r="Y124" s="8">
        <f>'No. policies'!Y124*'Inputs &amp; Outputs'!$B$3</f>
        <v>67305000</v>
      </c>
      <c r="Z124" s="8">
        <f>'No. policies'!Z124*'Inputs &amp; Outputs'!$B$3</f>
        <v>66637500</v>
      </c>
      <c r="AA124" s="8">
        <v>0</v>
      </c>
    </row>
    <row r="125" spans="1:27" x14ac:dyDescent="0.25">
      <c r="A125" s="1">
        <v>124</v>
      </c>
      <c r="B125" s="8">
        <f>'No. policies'!B125*'Inputs &amp; Outputs'!$B$3</f>
        <v>75000000</v>
      </c>
      <c r="C125" s="8">
        <f>'No. policies'!C125*'Inputs &amp; Outputs'!$B$3</f>
        <v>74850000</v>
      </c>
      <c r="D125" s="8">
        <f>'No. policies'!D125*'Inputs &amp; Outputs'!$B$3</f>
        <v>74692500</v>
      </c>
      <c r="E125" s="8">
        <f>'No. policies'!E125*'Inputs &amp; Outputs'!$B$3</f>
        <v>74512500</v>
      </c>
      <c r="F125" s="8">
        <f>'No. policies'!F125*'Inputs &amp; Outputs'!$B$3</f>
        <v>74332500</v>
      </c>
      <c r="G125" s="8">
        <f>'No. policies'!G125*'Inputs &amp; Outputs'!$B$3</f>
        <v>74145000</v>
      </c>
      <c r="H125" s="8">
        <f>'No. policies'!H125*'Inputs &amp; Outputs'!$B$3</f>
        <v>73912500</v>
      </c>
      <c r="I125" s="8">
        <f>'No. policies'!I125*'Inputs &amp; Outputs'!$B$3</f>
        <v>73755000</v>
      </c>
      <c r="J125" s="8">
        <f>'No. policies'!J125*'Inputs &amp; Outputs'!$B$3</f>
        <v>73537500</v>
      </c>
      <c r="K125" s="8">
        <f>'No. policies'!K125*'Inputs &amp; Outputs'!$B$3</f>
        <v>73267500</v>
      </c>
      <c r="L125" s="8">
        <f>'No. policies'!L125*'Inputs &amp; Outputs'!$B$3</f>
        <v>72975000</v>
      </c>
      <c r="M125" s="8">
        <f>'No. policies'!M125*'Inputs &amp; Outputs'!$B$3</f>
        <v>72705000</v>
      </c>
      <c r="N125" s="8">
        <f>'No. policies'!N125*'Inputs &amp; Outputs'!$B$3</f>
        <v>72427500</v>
      </c>
      <c r="O125" s="8">
        <f>'No. policies'!O125*'Inputs &amp; Outputs'!$B$3</f>
        <v>72187500</v>
      </c>
      <c r="P125" s="8">
        <f>'No. policies'!P125*'Inputs &amp; Outputs'!$B$3</f>
        <v>71872500</v>
      </c>
      <c r="Q125" s="8">
        <f>'No. policies'!Q125*'Inputs &amp; Outputs'!$B$3</f>
        <v>71535000</v>
      </c>
      <c r="R125" s="8">
        <f>'No. policies'!R125*'Inputs &amp; Outputs'!$B$3</f>
        <v>71137500</v>
      </c>
      <c r="S125" s="8">
        <f>'No. policies'!S125*'Inputs &amp; Outputs'!$B$3</f>
        <v>70695000</v>
      </c>
      <c r="T125" s="8">
        <f>'No. policies'!T125*'Inputs &amp; Outputs'!$B$3</f>
        <v>70245000</v>
      </c>
      <c r="U125" s="8">
        <f>'No. policies'!U125*'Inputs &amp; Outputs'!$B$3</f>
        <v>69757500</v>
      </c>
      <c r="V125" s="8">
        <f>'No. policies'!V125*'Inputs &amp; Outputs'!$B$3</f>
        <v>69240000</v>
      </c>
      <c r="W125" s="8">
        <f>'No. policies'!W125*'Inputs &amp; Outputs'!$B$3</f>
        <v>68662500</v>
      </c>
      <c r="X125" s="8">
        <f>'No. policies'!X125*'Inputs &amp; Outputs'!$B$3</f>
        <v>68062500</v>
      </c>
      <c r="Y125" s="8">
        <f>'No. policies'!Y125*'Inputs &amp; Outputs'!$B$3</f>
        <v>67417500</v>
      </c>
      <c r="Z125" s="8">
        <f>'No. policies'!Z125*'Inputs &amp; Outputs'!$B$3</f>
        <v>66652500</v>
      </c>
      <c r="AA125" s="8">
        <v>0</v>
      </c>
    </row>
    <row r="126" spans="1:27" x14ac:dyDescent="0.25">
      <c r="A126" s="1">
        <v>125</v>
      </c>
      <c r="B126" s="8">
        <f>'No. policies'!B126*'Inputs &amp; Outputs'!$B$3</f>
        <v>75000000</v>
      </c>
      <c r="C126" s="8">
        <f>'No. policies'!C126*'Inputs &amp; Outputs'!$B$3</f>
        <v>74850000</v>
      </c>
      <c r="D126" s="8">
        <f>'No. policies'!D126*'Inputs &amp; Outputs'!$B$3</f>
        <v>74640000</v>
      </c>
      <c r="E126" s="8">
        <f>'No. policies'!E126*'Inputs &amp; Outputs'!$B$3</f>
        <v>74482500</v>
      </c>
      <c r="F126" s="8">
        <f>'No. policies'!F126*'Inputs &amp; Outputs'!$B$3</f>
        <v>74347500</v>
      </c>
      <c r="G126" s="8">
        <f>'No. policies'!G126*'Inputs &amp; Outputs'!$B$3</f>
        <v>74137500</v>
      </c>
      <c r="H126" s="8">
        <f>'No. policies'!H126*'Inputs &amp; Outputs'!$B$3</f>
        <v>73920000</v>
      </c>
      <c r="I126" s="8">
        <f>'No. policies'!I126*'Inputs &amp; Outputs'!$B$3</f>
        <v>73695000</v>
      </c>
      <c r="J126" s="8">
        <f>'No. policies'!J126*'Inputs &amp; Outputs'!$B$3</f>
        <v>73425000</v>
      </c>
      <c r="K126" s="8">
        <f>'No. policies'!K126*'Inputs &amp; Outputs'!$B$3</f>
        <v>73155000</v>
      </c>
      <c r="L126" s="8">
        <f>'No. policies'!L126*'Inputs &amp; Outputs'!$B$3</f>
        <v>72930000</v>
      </c>
      <c r="M126" s="8">
        <f>'No. policies'!M126*'Inputs &amp; Outputs'!$B$3</f>
        <v>72585000</v>
      </c>
      <c r="N126" s="8">
        <f>'No. policies'!N126*'Inputs &amp; Outputs'!$B$3</f>
        <v>72270000</v>
      </c>
      <c r="O126" s="8">
        <f>'No. policies'!O126*'Inputs &amp; Outputs'!$B$3</f>
        <v>71895000</v>
      </c>
      <c r="P126" s="8">
        <f>'No. policies'!P126*'Inputs &amp; Outputs'!$B$3</f>
        <v>71505000</v>
      </c>
      <c r="Q126" s="8">
        <f>'No. policies'!Q126*'Inputs &amp; Outputs'!$B$3</f>
        <v>71145000</v>
      </c>
      <c r="R126" s="8">
        <f>'No. policies'!R126*'Inputs &amp; Outputs'!$B$3</f>
        <v>70747500</v>
      </c>
      <c r="S126" s="8">
        <f>'No. policies'!S126*'Inputs &amp; Outputs'!$B$3</f>
        <v>70350000</v>
      </c>
      <c r="T126" s="8">
        <f>'No. policies'!T126*'Inputs &amp; Outputs'!$B$3</f>
        <v>69870000</v>
      </c>
      <c r="U126" s="8">
        <f>'No. policies'!U126*'Inputs &amp; Outputs'!$B$3</f>
        <v>69300000</v>
      </c>
      <c r="V126" s="8">
        <f>'No. policies'!V126*'Inputs &amp; Outputs'!$B$3</f>
        <v>68745000</v>
      </c>
      <c r="W126" s="8">
        <f>'No. policies'!W126*'Inputs &amp; Outputs'!$B$3</f>
        <v>68047500</v>
      </c>
      <c r="X126" s="8">
        <f>'No. policies'!X126*'Inputs &amp; Outputs'!$B$3</f>
        <v>67305000</v>
      </c>
      <c r="Y126" s="8">
        <f>'No. policies'!Y126*'Inputs &amp; Outputs'!$B$3</f>
        <v>66682500</v>
      </c>
      <c r="Z126" s="8">
        <f>'No. policies'!Z126*'Inputs &amp; Outputs'!$B$3</f>
        <v>66052500</v>
      </c>
      <c r="AA126" s="8">
        <v>0</v>
      </c>
    </row>
    <row r="127" spans="1:27" x14ac:dyDescent="0.25">
      <c r="A127" s="1">
        <v>126</v>
      </c>
      <c r="B127" s="8">
        <f>'No. policies'!B127*'Inputs &amp; Outputs'!$B$3</f>
        <v>75000000</v>
      </c>
      <c r="C127" s="8">
        <f>'No. policies'!C127*'Inputs &amp; Outputs'!$B$3</f>
        <v>74850000</v>
      </c>
      <c r="D127" s="8">
        <f>'No. policies'!D127*'Inputs &amp; Outputs'!$B$3</f>
        <v>74722500</v>
      </c>
      <c r="E127" s="8">
        <f>'No. policies'!E127*'Inputs &amp; Outputs'!$B$3</f>
        <v>74542500</v>
      </c>
      <c r="F127" s="8">
        <f>'No. policies'!F127*'Inputs &amp; Outputs'!$B$3</f>
        <v>74415000</v>
      </c>
      <c r="G127" s="8">
        <f>'No. policies'!G127*'Inputs &amp; Outputs'!$B$3</f>
        <v>74250000</v>
      </c>
      <c r="H127" s="8">
        <f>'No. policies'!H127*'Inputs &amp; Outputs'!$B$3</f>
        <v>74040000</v>
      </c>
      <c r="I127" s="8">
        <f>'No. policies'!I127*'Inputs &amp; Outputs'!$B$3</f>
        <v>73905000</v>
      </c>
      <c r="J127" s="8">
        <f>'No. policies'!J127*'Inputs &amp; Outputs'!$B$3</f>
        <v>73695000</v>
      </c>
      <c r="K127" s="8">
        <f>'No. policies'!K127*'Inputs &amp; Outputs'!$B$3</f>
        <v>73507500</v>
      </c>
      <c r="L127" s="8">
        <f>'No. policies'!L127*'Inputs &amp; Outputs'!$B$3</f>
        <v>73267500</v>
      </c>
      <c r="M127" s="8">
        <f>'No. policies'!M127*'Inputs &amp; Outputs'!$B$3</f>
        <v>72877500</v>
      </c>
      <c r="N127" s="8">
        <f>'No. policies'!N127*'Inputs &amp; Outputs'!$B$3</f>
        <v>72562500</v>
      </c>
      <c r="O127" s="8">
        <f>'No. policies'!O127*'Inputs &amp; Outputs'!$B$3</f>
        <v>72345000</v>
      </c>
      <c r="P127" s="8">
        <f>'No. policies'!P127*'Inputs &amp; Outputs'!$B$3</f>
        <v>71902500</v>
      </c>
      <c r="Q127" s="8">
        <f>'No. policies'!Q127*'Inputs &amp; Outputs'!$B$3</f>
        <v>71527500</v>
      </c>
      <c r="R127" s="8">
        <f>'No. policies'!R127*'Inputs &amp; Outputs'!$B$3</f>
        <v>71122500</v>
      </c>
      <c r="S127" s="8">
        <f>'No. policies'!S127*'Inputs &amp; Outputs'!$B$3</f>
        <v>70695000</v>
      </c>
      <c r="T127" s="8">
        <f>'No. policies'!T127*'Inputs &amp; Outputs'!$B$3</f>
        <v>70215000</v>
      </c>
      <c r="U127" s="8">
        <f>'No. policies'!U127*'Inputs &amp; Outputs'!$B$3</f>
        <v>69615000</v>
      </c>
      <c r="V127" s="8">
        <f>'No. policies'!V127*'Inputs &amp; Outputs'!$B$3</f>
        <v>68887500</v>
      </c>
      <c r="W127" s="8">
        <f>'No. policies'!W127*'Inputs &amp; Outputs'!$B$3</f>
        <v>68280000</v>
      </c>
      <c r="X127" s="8">
        <f>'No. policies'!X127*'Inputs &amp; Outputs'!$B$3</f>
        <v>67770000</v>
      </c>
      <c r="Y127" s="8">
        <f>'No. policies'!Y127*'Inputs &amp; Outputs'!$B$3</f>
        <v>67200000</v>
      </c>
      <c r="Z127" s="8">
        <f>'No. policies'!Z127*'Inputs &amp; Outputs'!$B$3</f>
        <v>66592500</v>
      </c>
      <c r="AA127" s="8">
        <v>0</v>
      </c>
    </row>
    <row r="128" spans="1:27" x14ac:dyDescent="0.25">
      <c r="A128" s="1">
        <v>127</v>
      </c>
      <c r="B128" s="8">
        <f>'No. policies'!B128*'Inputs &amp; Outputs'!$B$3</f>
        <v>75000000</v>
      </c>
      <c r="C128" s="8">
        <f>'No. policies'!C128*'Inputs &amp; Outputs'!$B$3</f>
        <v>74842500</v>
      </c>
      <c r="D128" s="8">
        <f>'No. policies'!D128*'Inputs &amp; Outputs'!$B$3</f>
        <v>74685000</v>
      </c>
      <c r="E128" s="8">
        <f>'No. policies'!E128*'Inputs &amp; Outputs'!$B$3</f>
        <v>74557500</v>
      </c>
      <c r="F128" s="8">
        <f>'No. policies'!F128*'Inputs &amp; Outputs'!$B$3</f>
        <v>74302500</v>
      </c>
      <c r="G128" s="8">
        <f>'No. policies'!G128*'Inputs &amp; Outputs'!$B$3</f>
        <v>74145000</v>
      </c>
      <c r="H128" s="8">
        <f>'No. policies'!H128*'Inputs &amp; Outputs'!$B$3</f>
        <v>73972500</v>
      </c>
      <c r="I128" s="8">
        <f>'No. policies'!I128*'Inputs &amp; Outputs'!$B$3</f>
        <v>73762500</v>
      </c>
      <c r="J128" s="8">
        <f>'No. policies'!J128*'Inputs &amp; Outputs'!$B$3</f>
        <v>73485000</v>
      </c>
      <c r="K128" s="8">
        <f>'No. policies'!K128*'Inputs &amp; Outputs'!$B$3</f>
        <v>73237500</v>
      </c>
      <c r="L128" s="8">
        <f>'No. policies'!L128*'Inputs &amp; Outputs'!$B$3</f>
        <v>72967500</v>
      </c>
      <c r="M128" s="8">
        <f>'No. policies'!M128*'Inputs &amp; Outputs'!$B$3</f>
        <v>72735000</v>
      </c>
      <c r="N128" s="8">
        <f>'No. policies'!N128*'Inputs &amp; Outputs'!$B$3</f>
        <v>72412500</v>
      </c>
      <c r="O128" s="8">
        <f>'No. policies'!O128*'Inputs &amp; Outputs'!$B$3</f>
        <v>72067500</v>
      </c>
      <c r="P128" s="8">
        <f>'No. policies'!P128*'Inputs &amp; Outputs'!$B$3</f>
        <v>71685000</v>
      </c>
      <c r="Q128" s="8">
        <f>'No. policies'!Q128*'Inputs &amp; Outputs'!$B$3</f>
        <v>71355000</v>
      </c>
      <c r="R128" s="8">
        <f>'No. policies'!R128*'Inputs &amp; Outputs'!$B$3</f>
        <v>70995000</v>
      </c>
      <c r="S128" s="8">
        <f>'No. policies'!S128*'Inputs &amp; Outputs'!$B$3</f>
        <v>70612500</v>
      </c>
      <c r="T128" s="8">
        <f>'No. policies'!T128*'Inputs &amp; Outputs'!$B$3</f>
        <v>70192500</v>
      </c>
      <c r="U128" s="8">
        <f>'No. policies'!U128*'Inputs &amp; Outputs'!$B$3</f>
        <v>69652500</v>
      </c>
      <c r="V128" s="8">
        <f>'No. policies'!V128*'Inputs &amp; Outputs'!$B$3</f>
        <v>69060000</v>
      </c>
      <c r="W128" s="8">
        <f>'No. policies'!W128*'Inputs &amp; Outputs'!$B$3</f>
        <v>68520000</v>
      </c>
      <c r="X128" s="8">
        <f>'No. policies'!X128*'Inputs &amp; Outputs'!$B$3</f>
        <v>67942500</v>
      </c>
      <c r="Y128" s="8">
        <f>'No. policies'!Y128*'Inputs &amp; Outputs'!$B$3</f>
        <v>67207500</v>
      </c>
      <c r="Z128" s="8">
        <f>'No. policies'!Z128*'Inputs &amp; Outputs'!$B$3</f>
        <v>66615000</v>
      </c>
      <c r="AA128" s="8">
        <v>0</v>
      </c>
    </row>
    <row r="129" spans="1:27" x14ac:dyDescent="0.25">
      <c r="A129" s="1">
        <v>128</v>
      </c>
      <c r="B129" s="8">
        <f>'No. policies'!B129*'Inputs &amp; Outputs'!$B$3</f>
        <v>75000000</v>
      </c>
      <c r="C129" s="8">
        <f>'No. policies'!C129*'Inputs &amp; Outputs'!$B$3</f>
        <v>74827500</v>
      </c>
      <c r="D129" s="8">
        <f>'No. policies'!D129*'Inputs &amp; Outputs'!$B$3</f>
        <v>74692500</v>
      </c>
      <c r="E129" s="8">
        <f>'No. policies'!E129*'Inputs &amp; Outputs'!$B$3</f>
        <v>74535000</v>
      </c>
      <c r="F129" s="8">
        <f>'No. policies'!F129*'Inputs &amp; Outputs'!$B$3</f>
        <v>74392500</v>
      </c>
      <c r="G129" s="8">
        <f>'No. policies'!G129*'Inputs &amp; Outputs'!$B$3</f>
        <v>74242500</v>
      </c>
      <c r="H129" s="8">
        <f>'No. policies'!H129*'Inputs &amp; Outputs'!$B$3</f>
        <v>74077500</v>
      </c>
      <c r="I129" s="8">
        <f>'No. policies'!I129*'Inputs &amp; Outputs'!$B$3</f>
        <v>73890000</v>
      </c>
      <c r="J129" s="8">
        <f>'No. policies'!J129*'Inputs &amp; Outputs'!$B$3</f>
        <v>73657500</v>
      </c>
      <c r="K129" s="8">
        <f>'No. policies'!K129*'Inputs &amp; Outputs'!$B$3</f>
        <v>73425000</v>
      </c>
      <c r="L129" s="8">
        <f>'No. policies'!L129*'Inputs &amp; Outputs'!$B$3</f>
        <v>73267500</v>
      </c>
      <c r="M129" s="8">
        <f>'No. policies'!M129*'Inputs &amp; Outputs'!$B$3</f>
        <v>73020000</v>
      </c>
      <c r="N129" s="8">
        <f>'No. policies'!N129*'Inputs &amp; Outputs'!$B$3</f>
        <v>72645000</v>
      </c>
      <c r="O129" s="8">
        <f>'No. policies'!O129*'Inputs &amp; Outputs'!$B$3</f>
        <v>72307500</v>
      </c>
      <c r="P129" s="8">
        <f>'No. policies'!P129*'Inputs &amp; Outputs'!$B$3</f>
        <v>71872500</v>
      </c>
      <c r="Q129" s="8">
        <f>'No. policies'!Q129*'Inputs &amp; Outputs'!$B$3</f>
        <v>71467500</v>
      </c>
      <c r="R129" s="8">
        <f>'No. policies'!R129*'Inputs &amp; Outputs'!$B$3</f>
        <v>71047500</v>
      </c>
      <c r="S129" s="8">
        <f>'No. policies'!S129*'Inputs &amp; Outputs'!$B$3</f>
        <v>70620000</v>
      </c>
      <c r="T129" s="8">
        <f>'No. policies'!T129*'Inputs &amp; Outputs'!$B$3</f>
        <v>70162500</v>
      </c>
      <c r="U129" s="8">
        <f>'No. policies'!U129*'Inputs &amp; Outputs'!$B$3</f>
        <v>69690000</v>
      </c>
      <c r="V129" s="8">
        <f>'No. policies'!V129*'Inputs &amp; Outputs'!$B$3</f>
        <v>69127500</v>
      </c>
      <c r="W129" s="8">
        <f>'No. policies'!W129*'Inputs &amp; Outputs'!$B$3</f>
        <v>68595000</v>
      </c>
      <c r="X129" s="8">
        <f>'No. policies'!X129*'Inputs &amp; Outputs'!$B$3</f>
        <v>68025000</v>
      </c>
      <c r="Y129" s="8">
        <f>'No. policies'!Y129*'Inputs &amp; Outputs'!$B$3</f>
        <v>67410000</v>
      </c>
      <c r="Z129" s="8">
        <f>'No. policies'!Z129*'Inputs &amp; Outputs'!$B$3</f>
        <v>66660000</v>
      </c>
      <c r="AA129" s="8">
        <v>0</v>
      </c>
    </row>
    <row r="130" spans="1:27" x14ac:dyDescent="0.25">
      <c r="A130" s="1">
        <v>129</v>
      </c>
      <c r="B130" s="8">
        <f>'No. policies'!B130*'Inputs &amp; Outputs'!$B$3</f>
        <v>75000000</v>
      </c>
      <c r="C130" s="8">
        <f>'No. policies'!C130*'Inputs &amp; Outputs'!$B$3</f>
        <v>74827500</v>
      </c>
      <c r="D130" s="8">
        <f>'No. policies'!D130*'Inputs &amp; Outputs'!$B$3</f>
        <v>74662500</v>
      </c>
      <c r="E130" s="8">
        <f>'No. policies'!E130*'Inputs &amp; Outputs'!$B$3</f>
        <v>74550000</v>
      </c>
      <c r="F130" s="8">
        <f>'No. policies'!F130*'Inputs &amp; Outputs'!$B$3</f>
        <v>74377500</v>
      </c>
      <c r="G130" s="8">
        <f>'No. policies'!G130*'Inputs &amp; Outputs'!$B$3</f>
        <v>74160000</v>
      </c>
      <c r="H130" s="8">
        <f>'No. policies'!H130*'Inputs &amp; Outputs'!$B$3</f>
        <v>74002500</v>
      </c>
      <c r="I130" s="8">
        <f>'No. policies'!I130*'Inputs &amp; Outputs'!$B$3</f>
        <v>73837500</v>
      </c>
      <c r="J130" s="8">
        <f>'No. policies'!J130*'Inputs &amp; Outputs'!$B$3</f>
        <v>73665000</v>
      </c>
      <c r="K130" s="8">
        <f>'No. policies'!K130*'Inputs &amp; Outputs'!$B$3</f>
        <v>73372500</v>
      </c>
      <c r="L130" s="8">
        <f>'No. policies'!L130*'Inputs &amp; Outputs'!$B$3</f>
        <v>73072500</v>
      </c>
      <c r="M130" s="8">
        <f>'No. policies'!M130*'Inputs &amp; Outputs'!$B$3</f>
        <v>72750000</v>
      </c>
      <c r="N130" s="8">
        <f>'No. policies'!N130*'Inputs &amp; Outputs'!$B$3</f>
        <v>72390000</v>
      </c>
      <c r="O130" s="8">
        <f>'No. policies'!O130*'Inputs &amp; Outputs'!$B$3</f>
        <v>72112500</v>
      </c>
      <c r="P130" s="8">
        <f>'No. policies'!P130*'Inputs &amp; Outputs'!$B$3</f>
        <v>71700000</v>
      </c>
      <c r="Q130" s="8">
        <f>'No. policies'!Q130*'Inputs &amp; Outputs'!$B$3</f>
        <v>71355000</v>
      </c>
      <c r="R130" s="8">
        <f>'No. policies'!R130*'Inputs &amp; Outputs'!$B$3</f>
        <v>70995000</v>
      </c>
      <c r="S130" s="8">
        <f>'No. policies'!S130*'Inputs &amp; Outputs'!$B$3</f>
        <v>70485000</v>
      </c>
      <c r="T130" s="8">
        <f>'No. policies'!T130*'Inputs &amp; Outputs'!$B$3</f>
        <v>70012500</v>
      </c>
      <c r="U130" s="8">
        <f>'No. policies'!U130*'Inputs &amp; Outputs'!$B$3</f>
        <v>69555000</v>
      </c>
      <c r="V130" s="8">
        <f>'No. policies'!V130*'Inputs &amp; Outputs'!$B$3</f>
        <v>69022500</v>
      </c>
      <c r="W130" s="8">
        <f>'No. policies'!W130*'Inputs &amp; Outputs'!$B$3</f>
        <v>68415000</v>
      </c>
      <c r="X130" s="8">
        <f>'No. policies'!X130*'Inputs &amp; Outputs'!$B$3</f>
        <v>67755000</v>
      </c>
      <c r="Y130" s="8">
        <f>'No. policies'!Y130*'Inputs &amp; Outputs'!$B$3</f>
        <v>67057500</v>
      </c>
      <c r="Z130" s="8">
        <f>'No. policies'!Z130*'Inputs &amp; Outputs'!$B$3</f>
        <v>66210000</v>
      </c>
      <c r="AA130" s="8">
        <v>0</v>
      </c>
    </row>
    <row r="131" spans="1:27" x14ac:dyDescent="0.25">
      <c r="A131" s="1">
        <v>130</v>
      </c>
      <c r="B131" s="8">
        <f>'No. policies'!B131*'Inputs &amp; Outputs'!$B$3</f>
        <v>75000000</v>
      </c>
      <c r="C131" s="8">
        <f>'No. policies'!C131*'Inputs &amp; Outputs'!$B$3</f>
        <v>74850000</v>
      </c>
      <c r="D131" s="8">
        <f>'No. policies'!D131*'Inputs &amp; Outputs'!$B$3</f>
        <v>74730000</v>
      </c>
      <c r="E131" s="8">
        <f>'No. policies'!E131*'Inputs &amp; Outputs'!$B$3</f>
        <v>74550000</v>
      </c>
      <c r="F131" s="8">
        <f>'No. policies'!F131*'Inputs &amp; Outputs'!$B$3</f>
        <v>74370000</v>
      </c>
      <c r="G131" s="8">
        <f>'No. policies'!G131*'Inputs &amp; Outputs'!$B$3</f>
        <v>74145000</v>
      </c>
      <c r="H131" s="8">
        <f>'No. policies'!H131*'Inputs &amp; Outputs'!$B$3</f>
        <v>73950000</v>
      </c>
      <c r="I131" s="8">
        <f>'No. policies'!I131*'Inputs &amp; Outputs'!$B$3</f>
        <v>73807500</v>
      </c>
      <c r="J131" s="8">
        <f>'No. policies'!J131*'Inputs &amp; Outputs'!$B$3</f>
        <v>73627500</v>
      </c>
      <c r="K131" s="8">
        <f>'No. policies'!K131*'Inputs &amp; Outputs'!$B$3</f>
        <v>73395000</v>
      </c>
      <c r="L131" s="8">
        <f>'No. policies'!L131*'Inputs &amp; Outputs'!$B$3</f>
        <v>73155000</v>
      </c>
      <c r="M131" s="8">
        <f>'No. policies'!M131*'Inputs &amp; Outputs'!$B$3</f>
        <v>72855000</v>
      </c>
      <c r="N131" s="8">
        <f>'No. policies'!N131*'Inputs &amp; Outputs'!$B$3</f>
        <v>72517500</v>
      </c>
      <c r="O131" s="8">
        <f>'No. policies'!O131*'Inputs &amp; Outputs'!$B$3</f>
        <v>72202500</v>
      </c>
      <c r="P131" s="8">
        <f>'No. policies'!P131*'Inputs &amp; Outputs'!$B$3</f>
        <v>71827500</v>
      </c>
      <c r="Q131" s="8">
        <f>'No. policies'!Q131*'Inputs &amp; Outputs'!$B$3</f>
        <v>71460000</v>
      </c>
      <c r="R131" s="8">
        <f>'No. policies'!R131*'Inputs &amp; Outputs'!$B$3</f>
        <v>71040000</v>
      </c>
      <c r="S131" s="8">
        <f>'No. policies'!S131*'Inputs &amp; Outputs'!$B$3</f>
        <v>70687500</v>
      </c>
      <c r="T131" s="8">
        <f>'No. policies'!T131*'Inputs &amp; Outputs'!$B$3</f>
        <v>70207500</v>
      </c>
      <c r="U131" s="8">
        <f>'No. policies'!U131*'Inputs &amp; Outputs'!$B$3</f>
        <v>69832500</v>
      </c>
      <c r="V131" s="8">
        <f>'No. policies'!V131*'Inputs &amp; Outputs'!$B$3</f>
        <v>69412500</v>
      </c>
      <c r="W131" s="8">
        <f>'No. policies'!W131*'Inputs &amp; Outputs'!$B$3</f>
        <v>68752500</v>
      </c>
      <c r="X131" s="8">
        <f>'No. policies'!X131*'Inputs &amp; Outputs'!$B$3</f>
        <v>68055000</v>
      </c>
      <c r="Y131" s="8">
        <f>'No. policies'!Y131*'Inputs &amp; Outputs'!$B$3</f>
        <v>67365000</v>
      </c>
      <c r="Z131" s="8">
        <f>'No. policies'!Z131*'Inputs &amp; Outputs'!$B$3</f>
        <v>66585000</v>
      </c>
      <c r="AA131" s="8">
        <v>0</v>
      </c>
    </row>
    <row r="132" spans="1:27" x14ac:dyDescent="0.25">
      <c r="A132" s="1">
        <v>131</v>
      </c>
      <c r="B132" s="8">
        <f>'No. policies'!B132*'Inputs &amp; Outputs'!$B$3</f>
        <v>75000000</v>
      </c>
      <c r="C132" s="8">
        <f>'No. policies'!C132*'Inputs &amp; Outputs'!$B$3</f>
        <v>74842500</v>
      </c>
      <c r="D132" s="8">
        <f>'No. policies'!D132*'Inputs &amp; Outputs'!$B$3</f>
        <v>74767500</v>
      </c>
      <c r="E132" s="8">
        <f>'No. policies'!E132*'Inputs &amp; Outputs'!$B$3</f>
        <v>74610000</v>
      </c>
      <c r="F132" s="8">
        <f>'No. policies'!F132*'Inputs &amp; Outputs'!$B$3</f>
        <v>74437500</v>
      </c>
      <c r="G132" s="8">
        <f>'No. policies'!G132*'Inputs &amp; Outputs'!$B$3</f>
        <v>74250000</v>
      </c>
      <c r="H132" s="8">
        <f>'No. policies'!H132*'Inputs &amp; Outputs'!$B$3</f>
        <v>74032500</v>
      </c>
      <c r="I132" s="8">
        <f>'No. policies'!I132*'Inputs &amp; Outputs'!$B$3</f>
        <v>73815000</v>
      </c>
      <c r="J132" s="8">
        <f>'No. policies'!J132*'Inputs &amp; Outputs'!$B$3</f>
        <v>73575000</v>
      </c>
      <c r="K132" s="8">
        <f>'No. policies'!K132*'Inputs &amp; Outputs'!$B$3</f>
        <v>73335000</v>
      </c>
      <c r="L132" s="8">
        <f>'No. policies'!L132*'Inputs &amp; Outputs'!$B$3</f>
        <v>73065000</v>
      </c>
      <c r="M132" s="8">
        <f>'No. policies'!M132*'Inputs &amp; Outputs'!$B$3</f>
        <v>72802500</v>
      </c>
      <c r="N132" s="8">
        <f>'No. policies'!N132*'Inputs &amp; Outputs'!$B$3</f>
        <v>72480000</v>
      </c>
      <c r="O132" s="8">
        <f>'No. policies'!O132*'Inputs &amp; Outputs'!$B$3</f>
        <v>72157500</v>
      </c>
      <c r="P132" s="8">
        <f>'No. policies'!P132*'Inputs &amp; Outputs'!$B$3</f>
        <v>71707500</v>
      </c>
      <c r="Q132" s="8">
        <f>'No. policies'!Q132*'Inputs &amp; Outputs'!$B$3</f>
        <v>71325000</v>
      </c>
      <c r="R132" s="8">
        <f>'No. policies'!R132*'Inputs &amp; Outputs'!$B$3</f>
        <v>70950000</v>
      </c>
      <c r="S132" s="8">
        <f>'No. policies'!S132*'Inputs &amp; Outputs'!$B$3</f>
        <v>70597500</v>
      </c>
      <c r="T132" s="8">
        <f>'No. policies'!T132*'Inputs &amp; Outputs'!$B$3</f>
        <v>70110000</v>
      </c>
      <c r="U132" s="8">
        <f>'No. policies'!U132*'Inputs &amp; Outputs'!$B$3</f>
        <v>69577500</v>
      </c>
      <c r="V132" s="8">
        <f>'No. policies'!V132*'Inputs &amp; Outputs'!$B$3</f>
        <v>69007500</v>
      </c>
      <c r="W132" s="8">
        <f>'No. policies'!W132*'Inputs &amp; Outputs'!$B$3</f>
        <v>68437500</v>
      </c>
      <c r="X132" s="8">
        <f>'No. policies'!X132*'Inputs &amp; Outputs'!$B$3</f>
        <v>67732500</v>
      </c>
      <c r="Y132" s="8">
        <f>'No. policies'!Y132*'Inputs &amp; Outputs'!$B$3</f>
        <v>66982500</v>
      </c>
      <c r="Z132" s="8">
        <f>'No. policies'!Z132*'Inputs &amp; Outputs'!$B$3</f>
        <v>66217500</v>
      </c>
      <c r="AA132" s="8">
        <v>0</v>
      </c>
    </row>
    <row r="133" spans="1:27" x14ac:dyDescent="0.25">
      <c r="A133" s="1">
        <v>132</v>
      </c>
      <c r="B133" s="8">
        <f>'No. policies'!B133*'Inputs &amp; Outputs'!$B$3</f>
        <v>75000000</v>
      </c>
      <c r="C133" s="8">
        <f>'No. policies'!C133*'Inputs &amp; Outputs'!$B$3</f>
        <v>74827500</v>
      </c>
      <c r="D133" s="8">
        <f>'No. policies'!D133*'Inputs &amp; Outputs'!$B$3</f>
        <v>74760000</v>
      </c>
      <c r="E133" s="8">
        <f>'No. policies'!E133*'Inputs &amp; Outputs'!$B$3</f>
        <v>74542500</v>
      </c>
      <c r="F133" s="8">
        <f>'No. policies'!F133*'Inputs &amp; Outputs'!$B$3</f>
        <v>74347500</v>
      </c>
      <c r="G133" s="8">
        <f>'No. policies'!G133*'Inputs &amp; Outputs'!$B$3</f>
        <v>74137500</v>
      </c>
      <c r="H133" s="8">
        <f>'No. policies'!H133*'Inputs &amp; Outputs'!$B$3</f>
        <v>73950000</v>
      </c>
      <c r="I133" s="8">
        <f>'No. policies'!I133*'Inputs &amp; Outputs'!$B$3</f>
        <v>73725000</v>
      </c>
      <c r="J133" s="8">
        <f>'No. policies'!J133*'Inputs &amp; Outputs'!$B$3</f>
        <v>73462500</v>
      </c>
      <c r="K133" s="8">
        <f>'No. policies'!K133*'Inputs &amp; Outputs'!$B$3</f>
        <v>73230000</v>
      </c>
      <c r="L133" s="8">
        <f>'No. policies'!L133*'Inputs &amp; Outputs'!$B$3</f>
        <v>72960000</v>
      </c>
      <c r="M133" s="8">
        <f>'No. policies'!M133*'Inputs &amp; Outputs'!$B$3</f>
        <v>72697500</v>
      </c>
      <c r="N133" s="8">
        <f>'No. policies'!N133*'Inputs &amp; Outputs'!$B$3</f>
        <v>72435000</v>
      </c>
      <c r="O133" s="8">
        <f>'No. policies'!O133*'Inputs &amp; Outputs'!$B$3</f>
        <v>72112500</v>
      </c>
      <c r="P133" s="8">
        <f>'No. policies'!P133*'Inputs &amp; Outputs'!$B$3</f>
        <v>71760000</v>
      </c>
      <c r="Q133" s="8">
        <f>'No. policies'!Q133*'Inputs &amp; Outputs'!$B$3</f>
        <v>71467500</v>
      </c>
      <c r="R133" s="8">
        <f>'No. policies'!R133*'Inputs &amp; Outputs'!$B$3</f>
        <v>71130000</v>
      </c>
      <c r="S133" s="8">
        <f>'No. policies'!S133*'Inputs &amp; Outputs'!$B$3</f>
        <v>70665000</v>
      </c>
      <c r="T133" s="8">
        <f>'No. policies'!T133*'Inputs &amp; Outputs'!$B$3</f>
        <v>70140000</v>
      </c>
      <c r="U133" s="8">
        <f>'No. policies'!U133*'Inputs &amp; Outputs'!$B$3</f>
        <v>69630000</v>
      </c>
      <c r="V133" s="8">
        <f>'No. policies'!V133*'Inputs &amp; Outputs'!$B$3</f>
        <v>69202500</v>
      </c>
      <c r="W133" s="8">
        <f>'No. policies'!W133*'Inputs &amp; Outputs'!$B$3</f>
        <v>68565000</v>
      </c>
      <c r="X133" s="8">
        <f>'No. policies'!X133*'Inputs &amp; Outputs'!$B$3</f>
        <v>67912500</v>
      </c>
      <c r="Y133" s="8">
        <f>'No. policies'!Y133*'Inputs &amp; Outputs'!$B$3</f>
        <v>67207500</v>
      </c>
      <c r="Z133" s="8">
        <f>'No. policies'!Z133*'Inputs &amp; Outputs'!$B$3</f>
        <v>66772500</v>
      </c>
      <c r="AA133" s="8">
        <v>0</v>
      </c>
    </row>
    <row r="134" spans="1:27" x14ac:dyDescent="0.25">
      <c r="A134" s="1">
        <v>133</v>
      </c>
      <c r="B134" s="8">
        <f>'No. policies'!B134*'Inputs &amp; Outputs'!$B$3</f>
        <v>75000000</v>
      </c>
      <c r="C134" s="8">
        <f>'No. policies'!C134*'Inputs &amp; Outputs'!$B$3</f>
        <v>74835000</v>
      </c>
      <c r="D134" s="8">
        <f>'No. policies'!D134*'Inputs &amp; Outputs'!$B$3</f>
        <v>74692500</v>
      </c>
      <c r="E134" s="8">
        <f>'No. policies'!E134*'Inputs &amp; Outputs'!$B$3</f>
        <v>74542500</v>
      </c>
      <c r="F134" s="8">
        <f>'No. policies'!F134*'Inputs &amp; Outputs'!$B$3</f>
        <v>74422500</v>
      </c>
      <c r="G134" s="8">
        <f>'No. policies'!G134*'Inputs &amp; Outputs'!$B$3</f>
        <v>74257500</v>
      </c>
      <c r="H134" s="8">
        <f>'No. policies'!H134*'Inputs &amp; Outputs'!$B$3</f>
        <v>74032500</v>
      </c>
      <c r="I134" s="8">
        <f>'No. policies'!I134*'Inputs &amp; Outputs'!$B$3</f>
        <v>73822500</v>
      </c>
      <c r="J134" s="8">
        <f>'No. policies'!J134*'Inputs &amp; Outputs'!$B$3</f>
        <v>73650000</v>
      </c>
      <c r="K134" s="8">
        <f>'No. policies'!K134*'Inputs &amp; Outputs'!$B$3</f>
        <v>73477500</v>
      </c>
      <c r="L134" s="8">
        <f>'No. policies'!L134*'Inputs &amp; Outputs'!$B$3</f>
        <v>73222500</v>
      </c>
      <c r="M134" s="8">
        <f>'No. policies'!M134*'Inputs &amp; Outputs'!$B$3</f>
        <v>72937500</v>
      </c>
      <c r="N134" s="8">
        <f>'No. policies'!N134*'Inputs &amp; Outputs'!$B$3</f>
        <v>72600000</v>
      </c>
      <c r="O134" s="8">
        <f>'No. policies'!O134*'Inputs &amp; Outputs'!$B$3</f>
        <v>72195000</v>
      </c>
      <c r="P134" s="8">
        <f>'No. policies'!P134*'Inputs &amp; Outputs'!$B$3</f>
        <v>71925000</v>
      </c>
      <c r="Q134" s="8">
        <f>'No. policies'!Q134*'Inputs &amp; Outputs'!$B$3</f>
        <v>71520000</v>
      </c>
      <c r="R134" s="8">
        <f>'No. policies'!R134*'Inputs &amp; Outputs'!$B$3</f>
        <v>71040000</v>
      </c>
      <c r="S134" s="8">
        <f>'No. policies'!S134*'Inputs &amp; Outputs'!$B$3</f>
        <v>70575000</v>
      </c>
      <c r="T134" s="8">
        <f>'No. policies'!T134*'Inputs &amp; Outputs'!$B$3</f>
        <v>70057500</v>
      </c>
      <c r="U134" s="8">
        <f>'No. policies'!U134*'Inputs &amp; Outputs'!$B$3</f>
        <v>69547500</v>
      </c>
      <c r="V134" s="8">
        <f>'No. policies'!V134*'Inputs &amp; Outputs'!$B$3</f>
        <v>69000000</v>
      </c>
      <c r="W134" s="8">
        <f>'No. policies'!W134*'Inputs &amp; Outputs'!$B$3</f>
        <v>68392500</v>
      </c>
      <c r="X134" s="8">
        <f>'No. policies'!X134*'Inputs &amp; Outputs'!$B$3</f>
        <v>67792500</v>
      </c>
      <c r="Y134" s="8">
        <f>'No. policies'!Y134*'Inputs &amp; Outputs'!$B$3</f>
        <v>67290000</v>
      </c>
      <c r="Z134" s="8">
        <f>'No. policies'!Z134*'Inputs &amp; Outputs'!$B$3</f>
        <v>66585000</v>
      </c>
      <c r="AA134" s="8">
        <v>0</v>
      </c>
    </row>
    <row r="135" spans="1:27" x14ac:dyDescent="0.25">
      <c r="A135" s="1">
        <v>134</v>
      </c>
      <c r="B135" s="8">
        <f>'No. policies'!B135*'Inputs &amp; Outputs'!$B$3</f>
        <v>75000000</v>
      </c>
      <c r="C135" s="8">
        <f>'No. policies'!C135*'Inputs &amp; Outputs'!$B$3</f>
        <v>74850000</v>
      </c>
      <c r="D135" s="8">
        <f>'No. policies'!D135*'Inputs &amp; Outputs'!$B$3</f>
        <v>74707500</v>
      </c>
      <c r="E135" s="8">
        <f>'No. policies'!E135*'Inputs &amp; Outputs'!$B$3</f>
        <v>74602500</v>
      </c>
      <c r="F135" s="8">
        <f>'No. policies'!F135*'Inputs &amp; Outputs'!$B$3</f>
        <v>74422500</v>
      </c>
      <c r="G135" s="8">
        <f>'No. policies'!G135*'Inputs &amp; Outputs'!$B$3</f>
        <v>74310000</v>
      </c>
      <c r="H135" s="8">
        <f>'No. policies'!H135*'Inputs &amp; Outputs'!$B$3</f>
        <v>74115000</v>
      </c>
      <c r="I135" s="8">
        <f>'No. policies'!I135*'Inputs &amp; Outputs'!$B$3</f>
        <v>73890000</v>
      </c>
      <c r="J135" s="8">
        <f>'No. policies'!J135*'Inputs &amp; Outputs'!$B$3</f>
        <v>73657500</v>
      </c>
      <c r="K135" s="8">
        <f>'No. policies'!K135*'Inputs &amp; Outputs'!$B$3</f>
        <v>73357500</v>
      </c>
      <c r="L135" s="8">
        <f>'No. policies'!L135*'Inputs &amp; Outputs'!$B$3</f>
        <v>73087500</v>
      </c>
      <c r="M135" s="8">
        <f>'No. policies'!M135*'Inputs &amp; Outputs'!$B$3</f>
        <v>72877500</v>
      </c>
      <c r="N135" s="8">
        <f>'No. policies'!N135*'Inputs &amp; Outputs'!$B$3</f>
        <v>72555000</v>
      </c>
      <c r="O135" s="8">
        <f>'No. policies'!O135*'Inputs &amp; Outputs'!$B$3</f>
        <v>72180000</v>
      </c>
      <c r="P135" s="8">
        <f>'No. policies'!P135*'Inputs &amp; Outputs'!$B$3</f>
        <v>71790000</v>
      </c>
      <c r="Q135" s="8">
        <f>'No. policies'!Q135*'Inputs &amp; Outputs'!$B$3</f>
        <v>71377500</v>
      </c>
      <c r="R135" s="8">
        <f>'No. policies'!R135*'Inputs &amp; Outputs'!$B$3</f>
        <v>70942500</v>
      </c>
      <c r="S135" s="8">
        <f>'No. policies'!S135*'Inputs &amp; Outputs'!$B$3</f>
        <v>70575000</v>
      </c>
      <c r="T135" s="8">
        <f>'No. policies'!T135*'Inputs &amp; Outputs'!$B$3</f>
        <v>70132500</v>
      </c>
      <c r="U135" s="8">
        <f>'No. policies'!U135*'Inputs &amp; Outputs'!$B$3</f>
        <v>69667500</v>
      </c>
      <c r="V135" s="8">
        <f>'No. policies'!V135*'Inputs &amp; Outputs'!$B$3</f>
        <v>69187500</v>
      </c>
      <c r="W135" s="8">
        <f>'No. policies'!W135*'Inputs &amp; Outputs'!$B$3</f>
        <v>68595000</v>
      </c>
      <c r="X135" s="8">
        <f>'No. policies'!X135*'Inputs &amp; Outputs'!$B$3</f>
        <v>67920000</v>
      </c>
      <c r="Y135" s="8">
        <f>'No. policies'!Y135*'Inputs &amp; Outputs'!$B$3</f>
        <v>67170000</v>
      </c>
      <c r="Z135" s="8">
        <f>'No. policies'!Z135*'Inputs &amp; Outputs'!$B$3</f>
        <v>66450000</v>
      </c>
      <c r="AA135" s="8">
        <v>0</v>
      </c>
    </row>
    <row r="136" spans="1:27" x14ac:dyDescent="0.25">
      <c r="A136" s="1">
        <v>135</v>
      </c>
      <c r="B136" s="8">
        <f>'No. policies'!B136*'Inputs &amp; Outputs'!$B$3</f>
        <v>75000000</v>
      </c>
      <c r="C136" s="8">
        <f>'No. policies'!C136*'Inputs &amp; Outputs'!$B$3</f>
        <v>74895000</v>
      </c>
      <c r="D136" s="8">
        <f>'No. policies'!D136*'Inputs &amp; Outputs'!$B$3</f>
        <v>74752500</v>
      </c>
      <c r="E136" s="8">
        <f>'No. policies'!E136*'Inputs &amp; Outputs'!$B$3</f>
        <v>74550000</v>
      </c>
      <c r="F136" s="8">
        <f>'No. policies'!F136*'Inputs &amp; Outputs'!$B$3</f>
        <v>74437500</v>
      </c>
      <c r="G136" s="8">
        <f>'No. policies'!G136*'Inputs &amp; Outputs'!$B$3</f>
        <v>74227500</v>
      </c>
      <c r="H136" s="8">
        <f>'No. policies'!H136*'Inputs &amp; Outputs'!$B$3</f>
        <v>74055000</v>
      </c>
      <c r="I136" s="8">
        <f>'No. policies'!I136*'Inputs &amp; Outputs'!$B$3</f>
        <v>73890000</v>
      </c>
      <c r="J136" s="8">
        <f>'No. policies'!J136*'Inputs &amp; Outputs'!$B$3</f>
        <v>73605000</v>
      </c>
      <c r="K136" s="8">
        <f>'No. policies'!K136*'Inputs &amp; Outputs'!$B$3</f>
        <v>73395000</v>
      </c>
      <c r="L136" s="8">
        <f>'No. policies'!L136*'Inputs &amp; Outputs'!$B$3</f>
        <v>73170000</v>
      </c>
      <c r="M136" s="8">
        <f>'No. policies'!M136*'Inputs &amp; Outputs'!$B$3</f>
        <v>72907500</v>
      </c>
      <c r="N136" s="8">
        <f>'No. policies'!N136*'Inputs &amp; Outputs'!$B$3</f>
        <v>72570000</v>
      </c>
      <c r="O136" s="8">
        <f>'No. policies'!O136*'Inputs &amp; Outputs'!$B$3</f>
        <v>72195000</v>
      </c>
      <c r="P136" s="8">
        <f>'No. policies'!P136*'Inputs &amp; Outputs'!$B$3</f>
        <v>71880000</v>
      </c>
      <c r="Q136" s="8">
        <f>'No. policies'!Q136*'Inputs &amp; Outputs'!$B$3</f>
        <v>71572500</v>
      </c>
      <c r="R136" s="8">
        <f>'No. policies'!R136*'Inputs &amp; Outputs'!$B$3</f>
        <v>71167500</v>
      </c>
      <c r="S136" s="8">
        <f>'No. policies'!S136*'Inputs &amp; Outputs'!$B$3</f>
        <v>70717500</v>
      </c>
      <c r="T136" s="8">
        <f>'No. policies'!T136*'Inputs &amp; Outputs'!$B$3</f>
        <v>70140000</v>
      </c>
      <c r="U136" s="8">
        <f>'No. policies'!U136*'Inputs &amp; Outputs'!$B$3</f>
        <v>69622500</v>
      </c>
      <c r="V136" s="8">
        <f>'No. policies'!V136*'Inputs &amp; Outputs'!$B$3</f>
        <v>69090000</v>
      </c>
      <c r="W136" s="8">
        <f>'No. policies'!W136*'Inputs &amp; Outputs'!$B$3</f>
        <v>68482500</v>
      </c>
      <c r="X136" s="8">
        <f>'No. policies'!X136*'Inputs &amp; Outputs'!$B$3</f>
        <v>67860000</v>
      </c>
      <c r="Y136" s="8">
        <f>'No. policies'!Y136*'Inputs &amp; Outputs'!$B$3</f>
        <v>67102500</v>
      </c>
      <c r="Z136" s="8">
        <f>'No. policies'!Z136*'Inputs &amp; Outputs'!$B$3</f>
        <v>66420000</v>
      </c>
      <c r="AA136" s="8">
        <v>0</v>
      </c>
    </row>
    <row r="137" spans="1:27" x14ac:dyDescent="0.25">
      <c r="A137" s="1">
        <v>136</v>
      </c>
      <c r="B137" s="8">
        <f>'No. policies'!B137*'Inputs &amp; Outputs'!$B$3</f>
        <v>75000000</v>
      </c>
      <c r="C137" s="8">
        <f>'No. policies'!C137*'Inputs &amp; Outputs'!$B$3</f>
        <v>74835000</v>
      </c>
      <c r="D137" s="8">
        <f>'No. policies'!D137*'Inputs &amp; Outputs'!$B$3</f>
        <v>74790000</v>
      </c>
      <c r="E137" s="8">
        <f>'No. policies'!E137*'Inputs &amp; Outputs'!$B$3</f>
        <v>74640000</v>
      </c>
      <c r="F137" s="8">
        <f>'No. policies'!F137*'Inputs &amp; Outputs'!$B$3</f>
        <v>74512500</v>
      </c>
      <c r="G137" s="8">
        <f>'No. policies'!G137*'Inputs &amp; Outputs'!$B$3</f>
        <v>74392500</v>
      </c>
      <c r="H137" s="8">
        <f>'No. policies'!H137*'Inputs &amp; Outputs'!$B$3</f>
        <v>74137500</v>
      </c>
      <c r="I137" s="8">
        <f>'No. policies'!I137*'Inputs &amp; Outputs'!$B$3</f>
        <v>73920000</v>
      </c>
      <c r="J137" s="8">
        <f>'No. policies'!J137*'Inputs &amp; Outputs'!$B$3</f>
        <v>73657500</v>
      </c>
      <c r="K137" s="8">
        <f>'No. policies'!K137*'Inputs &amp; Outputs'!$B$3</f>
        <v>73410000</v>
      </c>
      <c r="L137" s="8">
        <f>'No. policies'!L137*'Inputs &amp; Outputs'!$B$3</f>
        <v>73117500</v>
      </c>
      <c r="M137" s="8">
        <f>'No. policies'!M137*'Inputs &amp; Outputs'!$B$3</f>
        <v>72795000</v>
      </c>
      <c r="N137" s="8">
        <f>'No. policies'!N137*'Inputs &amp; Outputs'!$B$3</f>
        <v>72472500</v>
      </c>
      <c r="O137" s="8">
        <f>'No. policies'!O137*'Inputs &amp; Outputs'!$B$3</f>
        <v>72112500</v>
      </c>
      <c r="P137" s="8">
        <f>'No. policies'!P137*'Inputs &amp; Outputs'!$B$3</f>
        <v>71707500</v>
      </c>
      <c r="Q137" s="8">
        <f>'No. policies'!Q137*'Inputs &amp; Outputs'!$B$3</f>
        <v>71317500</v>
      </c>
      <c r="R137" s="8">
        <f>'No. policies'!R137*'Inputs &amp; Outputs'!$B$3</f>
        <v>70912500</v>
      </c>
      <c r="S137" s="8">
        <f>'No. policies'!S137*'Inputs &amp; Outputs'!$B$3</f>
        <v>70455000</v>
      </c>
      <c r="T137" s="8">
        <f>'No. policies'!T137*'Inputs &amp; Outputs'!$B$3</f>
        <v>70050000</v>
      </c>
      <c r="U137" s="8">
        <f>'No. policies'!U137*'Inputs &amp; Outputs'!$B$3</f>
        <v>69517500</v>
      </c>
      <c r="V137" s="8">
        <f>'No. policies'!V137*'Inputs &amp; Outputs'!$B$3</f>
        <v>69082500</v>
      </c>
      <c r="W137" s="8">
        <f>'No. policies'!W137*'Inputs &amp; Outputs'!$B$3</f>
        <v>68482500</v>
      </c>
      <c r="X137" s="8">
        <f>'No. policies'!X137*'Inputs &amp; Outputs'!$B$3</f>
        <v>67912500</v>
      </c>
      <c r="Y137" s="8">
        <f>'No. policies'!Y137*'Inputs &amp; Outputs'!$B$3</f>
        <v>67245000</v>
      </c>
      <c r="Z137" s="8">
        <f>'No. policies'!Z137*'Inputs &amp; Outputs'!$B$3</f>
        <v>66585000</v>
      </c>
      <c r="AA137" s="8">
        <v>0</v>
      </c>
    </row>
    <row r="138" spans="1:27" x14ac:dyDescent="0.25">
      <c r="A138" s="1">
        <v>137</v>
      </c>
      <c r="B138" s="8">
        <f>'No. policies'!B138*'Inputs &amp; Outputs'!$B$3</f>
        <v>75000000</v>
      </c>
      <c r="C138" s="8">
        <f>'No. policies'!C138*'Inputs &amp; Outputs'!$B$3</f>
        <v>74880000</v>
      </c>
      <c r="D138" s="8">
        <f>'No. policies'!D138*'Inputs &amp; Outputs'!$B$3</f>
        <v>74730000</v>
      </c>
      <c r="E138" s="8">
        <f>'No. policies'!E138*'Inputs &amp; Outputs'!$B$3</f>
        <v>74587500</v>
      </c>
      <c r="F138" s="8">
        <f>'No. policies'!F138*'Inputs &amp; Outputs'!$B$3</f>
        <v>74392500</v>
      </c>
      <c r="G138" s="8">
        <f>'No. policies'!G138*'Inputs &amp; Outputs'!$B$3</f>
        <v>74220000</v>
      </c>
      <c r="H138" s="8">
        <f>'No. policies'!H138*'Inputs &amp; Outputs'!$B$3</f>
        <v>74077500</v>
      </c>
      <c r="I138" s="8">
        <f>'No. policies'!I138*'Inputs &amp; Outputs'!$B$3</f>
        <v>73905000</v>
      </c>
      <c r="J138" s="8">
        <f>'No. policies'!J138*'Inputs &amp; Outputs'!$B$3</f>
        <v>73702500</v>
      </c>
      <c r="K138" s="8">
        <f>'No. policies'!K138*'Inputs &amp; Outputs'!$B$3</f>
        <v>73335000</v>
      </c>
      <c r="L138" s="8">
        <f>'No. policies'!L138*'Inputs &amp; Outputs'!$B$3</f>
        <v>73102500</v>
      </c>
      <c r="M138" s="8">
        <f>'No. policies'!M138*'Inputs &amp; Outputs'!$B$3</f>
        <v>72862500</v>
      </c>
      <c r="N138" s="8">
        <f>'No. policies'!N138*'Inputs &amp; Outputs'!$B$3</f>
        <v>72600000</v>
      </c>
      <c r="O138" s="8">
        <f>'No. policies'!O138*'Inputs &amp; Outputs'!$B$3</f>
        <v>72322500</v>
      </c>
      <c r="P138" s="8">
        <f>'No. policies'!P138*'Inputs &amp; Outputs'!$B$3</f>
        <v>72007500</v>
      </c>
      <c r="Q138" s="8">
        <f>'No. policies'!Q138*'Inputs &amp; Outputs'!$B$3</f>
        <v>71527500</v>
      </c>
      <c r="R138" s="8">
        <f>'No. policies'!R138*'Inputs &amp; Outputs'!$B$3</f>
        <v>71272500</v>
      </c>
      <c r="S138" s="8">
        <f>'No. policies'!S138*'Inputs &amp; Outputs'!$B$3</f>
        <v>71017500</v>
      </c>
      <c r="T138" s="8">
        <f>'No. policies'!T138*'Inputs &amp; Outputs'!$B$3</f>
        <v>70702500</v>
      </c>
      <c r="U138" s="8">
        <f>'No. policies'!U138*'Inputs &amp; Outputs'!$B$3</f>
        <v>70192500</v>
      </c>
      <c r="V138" s="8">
        <f>'No. policies'!V138*'Inputs &amp; Outputs'!$B$3</f>
        <v>69705000</v>
      </c>
      <c r="W138" s="8">
        <f>'No. policies'!W138*'Inputs &amp; Outputs'!$B$3</f>
        <v>69172500</v>
      </c>
      <c r="X138" s="8">
        <f>'No. policies'!X138*'Inputs &amp; Outputs'!$B$3</f>
        <v>68490000</v>
      </c>
      <c r="Y138" s="8">
        <f>'No. policies'!Y138*'Inputs &amp; Outputs'!$B$3</f>
        <v>67762500</v>
      </c>
      <c r="Z138" s="8">
        <f>'No. policies'!Z138*'Inputs &amp; Outputs'!$B$3</f>
        <v>67057500</v>
      </c>
      <c r="AA138" s="8">
        <v>0</v>
      </c>
    </row>
    <row r="139" spans="1:27" x14ac:dyDescent="0.25">
      <c r="A139" s="1">
        <v>138</v>
      </c>
      <c r="B139" s="8">
        <f>'No. policies'!B139*'Inputs &amp; Outputs'!$B$3</f>
        <v>75000000</v>
      </c>
      <c r="C139" s="8">
        <f>'No. policies'!C139*'Inputs &amp; Outputs'!$B$3</f>
        <v>74865000</v>
      </c>
      <c r="D139" s="8">
        <f>'No. policies'!D139*'Inputs &amp; Outputs'!$B$3</f>
        <v>74745000</v>
      </c>
      <c r="E139" s="8">
        <f>'No. policies'!E139*'Inputs &amp; Outputs'!$B$3</f>
        <v>74610000</v>
      </c>
      <c r="F139" s="8">
        <f>'No. policies'!F139*'Inputs &amp; Outputs'!$B$3</f>
        <v>74430000</v>
      </c>
      <c r="G139" s="8">
        <f>'No. policies'!G139*'Inputs &amp; Outputs'!$B$3</f>
        <v>74227500</v>
      </c>
      <c r="H139" s="8">
        <f>'No. policies'!H139*'Inputs &amp; Outputs'!$B$3</f>
        <v>74025000</v>
      </c>
      <c r="I139" s="8">
        <f>'No. policies'!I139*'Inputs &amp; Outputs'!$B$3</f>
        <v>73815000</v>
      </c>
      <c r="J139" s="8">
        <f>'No. policies'!J139*'Inputs &amp; Outputs'!$B$3</f>
        <v>73612500</v>
      </c>
      <c r="K139" s="8">
        <f>'No. policies'!K139*'Inputs &amp; Outputs'!$B$3</f>
        <v>73402500</v>
      </c>
      <c r="L139" s="8">
        <f>'No. policies'!L139*'Inputs &amp; Outputs'!$B$3</f>
        <v>73080000</v>
      </c>
      <c r="M139" s="8">
        <f>'No. policies'!M139*'Inputs &amp; Outputs'!$B$3</f>
        <v>72802500</v>
      </c>
      <c r="N139" s="8">
        <f>'No. policies'!N139*'Inputs &amp; Outputs'!$B$3</f>
        <v>72442500</v>
      </c>
      <c r="O139" s="8">
        <f>'No. policies'!O139*'Inputs &amp; Outputs'!$B$3</f>
        <v>72150000</v>
      </c>
      <c r="P139" s="8">
        <f>'No. policies'!P139*'Inputs &amp; Outputs'!$B$3</f>
        <v>71842500</v>
      </c>
      <c r="Q139" s="8">
        <f>'No. policies'!Q139*'Inputs &amp; Outputs'!$B$3</f>
        <v>71490000</v>
      </c>
      <c r="R139" s="8">
        <f>'No. policies'!R139*'Inputs &amp; Outputs'!$B$3</f>
        <v>71160000</v>
      </c>
      <c r="S139" s="8">
        <f>'No. policies'!S139*'Inputs &amp; Outputs'!$B$3</f>
        <v>70770000</v>
      </c>
      <c r="T139" s="8">
        <f>'No. policies'!T139*'Inputs &amp; Outputs'!$B$3</f>
        <v>70305000</v>
      </c>
      <c r="U139" s="8">
        <f>'No. policies'!U139*'Inputs &amp; Outputs'!$B$3</f>
        <v>69847500</v>
      </c>
      <c r="V139" s="8">
        <f>'No. policies'!V139*'Inputs &amp; Outputs'!$B$3</f>
        <v>69330000</v>
      </c>
      <c r="W139" s="8">
        <f>'No. policies'!W139*'Inputs &amp; Outputs'!$B$3</f>
        <v>68850000</v>
      </c>
      <c r="X139" s="8">
        <f>'No. policies'!X139*'Inputs &amp; Outputs'!$B$3</f>
        <v>68265000</v>
      </c>
      <c r="Y139" s="8">
        <f>'No. policies'!Y139*'Inputs &amp; Outputs'!$B$3</f>
        <v>67530000</v>
      </c>
      <c r="Z139" s="8">
        <f>'No. policies'!Z139*'Inputs &amp; Outputs'!$B$3</f>
        <v>66690000</v>
      </c>
      <c r="AA139" s="8">
        <v>0</v>
      </c>
    </row>
    <row r="140" spans="1:27" x14ac:dyDescent="0.25">
      <c r="A140" s="1">
        <v>139</v>
      </c>
      <c r="B140" s="8">
        <f>'No. policies'!B140*'Inputs &amp; Outputs'!$B$3</f>
        <v>75000000</v>
      </c>
      <c r="C140" s="8">
        <f>'No. policies'!C140*'Inputs &amp; Outputs'!$B$3</f>
        <v>74895000</v>
      </c>
      <c r="D140" s="8">
        <f>'No. policies'!D140*'Inputs &amp; Outputs'!$B$3</f>
        <v>74730000</v>
      </c>
      <c r="E140" s="8">
        <f>'No. policies'!E140*'Inputs &amp; Outputs'!$B$3</f>
        <v>74595000</v>
      </c>
      <c r="F140" s="8">
        <f>'No. policies'!F140*'Inputs &amp; Outputs'!$B$3</f>
        <v>74430000</v>
      </c>
      <c r="G140" s="8">
        <f>'No. policies'!G140*'Inputs &amp; Outputs'!$B$3</f>
        <v>74280000</v>
      </c>
      <c r="H140" s="8">
        <f>'No. policies'!H140*'Inputs &amp; Outputs'!$B$3</f>
        <v>74092500</v>
      </c>
      <c r="I140" s="8">
        <f>'No. policies'!I140*'Inputs &amp; Outputs'!$B$3</f>
        <v>73927500</v>
      </c>
      <c r="J140" s="8">
        <f>'No. policies'!J140*'Inputs &amp; Outputs'!$B$3</f>
        <v>73650000</v>
      </c>
      <c r="K140" s="8">
        <f>'No. policies'!K140*'Inputs &amp; Outputs'!$B$3</f>
        <v>73320000</v>
      </c>
      <c r="L140" s="8">
        <f>'No. policies'!L140*'Inputs &amp; Outputs'!$B$3</f>
        <v>73057500</v>
      </c>
      <c r="M140" s="8">
        <f>'No. policies'!M140*'Inputs &amp; Outputs'!$B$3</f>
        <v>72795000</v>
      </c>
      <c r="N140" s="8">
        <f>'No. policies'!N140*'Inputs &amp; Outputs'!$B$3</f>
        <v>72487500</v>
      </c>
      <c r="O140" s="8">
        <f>'No. policies'!O140*'Inputs &amp; Outputs'!$B$3</f>
        <v>72142500</v>
      </c>
      <c r="P140" s="8">
        <f>'No. policies'!P140*'Inputs &amp; Outputs'!$B$3</f>
        <v>71812500</v>
      </c>
      <c r="Q140" s="8">
        <f>'No. policies'!Q140*'Inputs &amp; Outputs'!$B$3</f>
        <v>71362500</v>
      </c>
      <c r="R140" s="8">
        <f>'No. policies'!R140*'Inputs &amp; Outputs'!$B$3</f>
        <v>71010000</v>
      </c>
      <c r="S140" s="8">
        <f>'No. policies'!S140*'Inputs &amp; Outputs'!$B$3</f>
        <v>70545000</v>
      </c>
      <c r="T140" s="8">
        <f>'No. policies'!T140*'Inputs &amp; Outputs'!$B$3</f>
        <v>70080000</v>
      </c>
      <c r="U140" s="8">
        <f>'No. policies'!U140*'Inputs &amp; Outputs'!$B$3</f>
        <v>69607500</v>
      </c>
      <c r="V140" s="8">
        <f>'No. policies'!V140*'Inputs &amp; Outputs'!$B$3</f>
        <v>69097500</v>
      </c>
      <c r="W140" s="8">
        <f>'No. policies'!W140*'Inputs &amp; Outputs'!$B$3</f>
        <v>68542500</v>
      </c>
      <c r="X140" s="8">
        <f>'No. policies'!X140*'Inputs &amp; Outputs'!$B$3</f>
        <v>67875000</v>
      </c>
      <c r="Y140" s="8">
        <f>'No. policies'!Y140*'Inputs &amp; Outputs'!$B$3</f>
        <v>67215000</v>
      </c>
      <c r="Z140" s="8">
        <f>'No. policies'!Z140*'Inputs &amp; Outputs'!$B$3</f>
        <v>66570000</v>
      </c>
      <c r="AA140" s="8">
        <v>0</v>
      </c>
    </row>
    <row r="141" spans="1:27" x14ac:dyDescent="0.25">
      <c r="A141" s="1">
        <v>140</v>
      </c>
      <c r="B141" s="8">
        <f>'No. policies'!B141*'Inputs &amp; Outputs'!$B$3</f>
        <v>75000000</v>
      </c>
      <c r="C141" s="8">
        <f>'No. policies'!C141*'Inputs &amp; Outputs'!$B$3</f>
        <v>74797500</v>
      </c>
      <c r="D141" s="8">
        <f>'No. policies'!D141*'Inputs &amp; Outputs'!$B$3</f>
        <v>74655000</v>
      </c>
      <c r="E141" s="8">
        <f>'No. policies'!E141*'Inputs &amp; Outputs'!$B$3</f>
        <v>74460000</v>
      </c>
      <c r="F141" s="8">
        <f>'No. policies'!F141*'Inputs &amp; Outputs'!$B$3</f>
        <v>74317500</v>
      </c>
      <c r="G141" s="8">
        <f>'No. policies'!G141*'Inputs &amp; Outputs'!$B$3</f>
        <v>74197500</v>
      </c>
      <c r="H141" s="8">
        <f>'No. policies'!H141*'Inputs &amp; Outputs'!$B$3</f>
        <v>73972500</v>
      </c>
      <c r="I141" s="8">
        <f>'No. policies'!I141*'Inputs &amp; Outputs'!$B$3</f>
        <v>73807500</v>
      </c>
      <c r="J141" s="8">
        <f>'No. policies'!J141*'Inputs &amp; Outputs'!$B$3</f>
        <v>73560000</v>
      </c>
      <c r="K141" s="8">
        <f>'No. policies'!K141*'Inputs &amp; Outputs'!$B$3</f>
        <v>73372500</v>
      </c>
      <c r="L141" s="8">
        <f>'No. policies'!L141*'Inputs &amp; Outputs'!$B$3</f>
        <v>73117500</v>
      </c>
      <c r="M141" s="8">
        <f>'No. policies'!M141*'Inputs &amp; Outputs'!$B$3</f>
        <v>72742500</v>
      </c>
      <c r="N141" s="8">
        <f>'No. policies'!N141*'Inputs &amp; Outputs'!$B$3</f>
        <v>72382500</v>
      </c>
      <c r="O141" s="8">
        <f>'No. policies'!O141*'Inputs &amp; Outputs'!$B$3</f>
        <v>72045000</v>
      </c>
      <c r="P141" s="8">
        <f>'No. policies'!P141*'Inputs &amp; Outputs'!$B$3</f>
        <v>71692500</v>
      </c>
      <c r="Q141" s="8">
        <f>'No. policies'!Q141*'Inputs &amp; Outputs'!$B$3</f>
        <v>71325000</v>
      </c>
      <c r="R141" s="8">
        <f>'No. policies'!R141*'Inputs &amp; Outputs'!$B$3</f>
        <v>70905000</v>
      </c>
      <c r="S141" s="8">
        <f>'No. policies'!S141*'Inputs &amp; Outputs'!$B$3</f>
        <v>70447500</v>
      </c>
      <c r="T141" s="8">
        <f>'No. policies'!T141*'Inputs &amp; Outputs'!$B$3</f>
        <v>69967500</v>
      </c>
      <c r="U141" s="8">
        <f>'No. policies'!U141*'Inputs &amp; Outputs'!$B$3</f>
        <v>69592500</v>
      </c>
      <c r="V141" s="8">
        <f>'No. policies'!V141*'Inputs &amp; Outputs'!$B$3</f>
        <v>69120000</v>
      </c>
      <c r="W141" s="8">
        <f>'No. policies'!W141*'Inputs &amp; Outputs'!$B$3</f>
        <v>68587500</v>
      </c>
      <c r="X141" s="8">
        <f>'No. policies'!X141*'Inputs &amp; Outputs'!$B$3</f>
        <v>67897500</v>
      </c>
      <c r="Y141" s="8">
        <f>'No. policies'!Y141*'Inputs &amp; Outputs'!$B$3</f>
        <v>67252500</v>
      </c>
      <c r="Z141" s="8">
        <f>'No. policies'!Z141*'Inputs &amp; Outputs'!$B$3</f>
        <v>66577500</v>
      </c>
      <c r="AA141" s="8">
        <v>0</v>
      </c>
    </row>
    <row r="142" spans="1:27" x14ac:dyDescent="0.25">
      <c r="A142" s="1">
        <v>141</v>
      </c>
      <c r="B142" s="8">
        <f>'No. policies'!B142*'Inputs &amp; Outputs'!$B$3</f>
        <v>75000000</v>
      </c>
      <c r="C142" s="8">
        <f>'No. policies'!C142*'Inputs &amp; Outputs'!$B$3</f>
        <v>74767500</v>
      </c>
      <c r="D142" s="8">
        <f>'No. policies'!D142*'Inputs &amp; Outputs'!$B$3</f>
        <v>74662500</v>
      </c>
      <c r="E142" s="8">
        <f>'No. policies'!E142*'Inputs &amp; Outputs'!$B$3</f>
        <v>74452500</v>
      </c>
      <c r="F142" s="8">
        <f>'No. policies'!F142*'Inputs &amp; Outputs'!$B$3</f>
        <v>74295000</v>
      </c>
      <c r="G142" s="8">
        <f>'No. policies'!G142*'Inputs &amp; Outputs'!$B$3</f>
        <v>74107500</v>
      </c>
      <c r="H142" s="8">
        <f>'No. policies'!H142*'Inputs &amp; Outputs'!$B$3</f>
        <v>73935000</v>
      </c>
      <c r="I142" s="8">
        <f>'No. policies'!I142*'Inputs &amp; Outputs'!$B$3</f>
        <v>73702500</v>
      </c>
      <c r="J142" s="8">
        <f>'No. policies'!J142*'Inputs &amp; Outputs'!$B$3</f>
        <v>73470000</v>
      </c>
      <c r="K142" s="8">
        <f>'No. policies'!K142*'Inputs &amp; Outputs'!$B$3</f>
        <v>73245000</v>
      </c>
      <c r="L142" s="8">
        <f>'No. policies'!L142*'Inputs &amp; Outputs'!$B$3</f>
        <v>73005000</v>
      </c>
      <c r="M142" s="8">
        <f>'No. policies'!M142*'Inputs &amp; Outputs'!$B$3</f>
        <v>72705000</v>
      </c>
      <c r="N142" s="8">
        <f>'No. policies'!N142*'Inputs &amp; Outputs'!$B$3</f>
        <v>72457500</v>
      </c>
      <c r="O142" s="8">
        <f>'No. policies'!O142*'Inputs &amp; Outputs'!$B$3</f>
        <v>72067500</v>
      </c>
      <c r="P142" s="8">
        <f>'No. policies'!P142*'Inputs &amp; Outputs'!$B$3</f>
        <v>71722500</v>
      </c>
      <c r="Q142" s="8">
        <f>'No. policies'!Q142*'Inputs &amp; Outputs'!$B$3</f>
        <v>71332500</v>
      </c>
      <c r="R142" s="8">
        <f>'No. policies'!R142*'Inputs &amp; Outputs'!$B$3</f>
        <v>70912500</v>
      </c>
      <c r="S142" s="8">
        <f>'No. policies'!S142*'Inputs &amp; Outputs'!$B$3</f>
        <v>70425000</v>
      </c>
      <c r="T142" s="8">
        <f>'No. policies'!T142*'Inputs &amp; Outputs'!$B$3</f>
        <v>70110000</v>
      </c>
      <c r="U142" s="8">
        <f>'No. policies'!U142*'Inputs &amp; Outputs'!$B$3</f>
        <v>69615000</v>
      </c>
      <c r="V142" s="8">
        <f>'No. policies'!V142*'Inputs &amp; Outputs'!$B$3</f>
        <v>69090000</v>
      </c>
      <c r="W142" s="8">
        <f>'No. policies'!W142*'Inputs &amp; Outputs'!$B$3</f>
        <v>68482500</v>
      </c>
      <c r="X142" s="8">
        <f>'No. policies'!X142*'Inputs &amp; Outputs'!$B$3</f>
        <v>67852500</v>
      </c>
      <c r="Y142" s="8">
        <f>'No. policies'!Y142*'Inputs &amp; Outputs'!$B$3</f>
        <v>67117500</v>
      </c>
      <c r="Z142" s="8">
        <f>'No. policies'!Z142*'Inputs &amp; Outputs'!$B$3</f>
        <v>66465000</v>
      </c>
      <c r="AA142" s="8">
        <v>0</v>
      </c>
    </row>
    <row r="143" spans="1:27" x14ac:dyDescent="0.25">
      <c r="A143" s="1">
        <v>142</v>
      </c>
      <c r="B143" s="8">
        <f>'No. policies'!B143*'Inputs &amp; Outputs'!$B$3</f>
        <v>75000000</v>
      </c>
      <c r="C143" s="8">
        <f>'No. policies'!C143*'Inputs &amp; Outputs'!$B$3</f>
        <v>74812500</v>
      </c>
      <c r="D143" s="8">
        <f>'No. policies'!D143*'Inputs &amp; Outputs'!$B$3</f>
        <v>74655000</v>
      </c>
      <c r="E143" s="8">
        <f>'No. policies'!E143*'Inputs &amp; Outputs'!$B$3</f>
        <v>74460000</v>
      </c>
      <c r="F143" s="8">
        <f>'No. policies'!F143*'Inputs &amp; Outputs'!$B$3</f>
        <v>74280000</v>
      </c>
      <c r="G143" s="8">
        <f>'No. policies'!G143*'Inputs &amp; Outputs'!$B$3</f>
        <v>74100000</v>
      </c>
      <c r="H143" s="8">
        <f>'No. policies'!H143*'Inputs &amp; Outputs'!$B$3</f>
        <v>73860000</v>
      </c>
      <c r="I143" s="8">
        <f>'No. policies'!I143*'Inputs &amp; Outputs'!$B$3</f>
        <v>73702500</v>
      </c>
      <c r="J143" s="8">
        <f>'No. policies'!J143*'Inputs &amp; Outputs'!$B$3</f>
        <v>73462500</v>
      </c>
      <c r="K143" s="8">
        <f>'No. policies'!K143*'Inputs &amp; Outputs'!$B$3</f>
        <v>73155000</v>
      </c>
      <c r="L143" s="8">
        <f>'No. policies'!L143*'Inputs &amp; Outputs'!$B$3</f>
        <v>72952500</v>
      </c>
      <c r="M143" s="8">
        <f>'No. policies'!M143*'Inputs &amp; Outputs'!$B$3</f>
        <v>72682500</v>
      </c>
      <c r="N143" s="8">
        <f>'No. policies'!N143*'Inputs &amp; Outputs'!$B$3</f>
        <v>72547500</v>
      </c>
      <c r="O143" s="8">
        <f>'No. policies'!O143*'Inputs &amp; Outputs'!$B$3</f>
        <v>72187500</v>
      </c>
      <c r="P143" s="8">
        <f>'No. policies'!P143*'Inputs &amp; Outputs'!$B$3</f>
        <v>71850000</v>
      </c>
      <c r="Q143" s="8">
        <f>'No. policies'!Q143*'Inputs &amp; Outputs'!$B$3</f>
        <v>71557500</v>
      </c>
      <c r="R143" s="8">
        <f>'No. policies'!R143*'Inputs &amp; Outputs'!$B$3</f>
        <v>71175000</v>
      </c>
      <c r="S143" s="8">
        <f>'No. policies'!S143*'Inputs &amp; Outputs'!$B$3</f>
        <v>70770000</v>
      </c>
      <c r="T143" s="8">
        <f>'No. policies'!T143*'Inputs &amp; Outputs'!$B$3</f>
        <v>70260000</v>
      </c>
      <c r="U143" s="8">
        <f>'No. policies'!U143*'Inputs &amp; Outputs'!$B$3</f>
        <v>69802500</v>
      </c>
      <c r="V143" s="8">
        <f>'No. policies'!V143*'Inputs &amp; Outputs'!$B$3</f>
        <v>69217500</v>
      </c>
      <c r="W143" s="8">
        <f>'No. policies'!W143*'Inputs &amp; Outputs'!$B$3</f>
        <v>68617500</v>
      </c>
      <c r="X143" s="8">
        <f>'No. policies'!X143*'Inputs &amp; Outputs'!$B$3</f>
        <v>68092500</v>
      </c>
      <c r="Y143" s="8">
        <f>'No. policies'!Y143*'Inputs &amp; Outputs'!$B$3</f>
        <v>67477500</v>
      </c>
      <c r="Z143" s="8">
        <f>'No. policies'!Z143*'Inputs &amp; Outputs'!$B$3</f>
        <v>66742500</v>
      </c>
      <c r="AA143" s="8">
        <v>0</v>
      </c>
    </row>
    <row r="144" spans="1:27" x14ac:dyDescent="0.25">
      <c r="A144" s="1">
        <v>143</v>
      </c>
      <c r="B144" s="8">
        <f>'No. policies'!B144*'Inputs &amp; Outputs'!$B$3</f>
        <v>75000000</v>
      </c>
      <c r="C144" s="8">
        <f>'No. policies'!C144*'Inputs &amp; Outputs'!$B$3</f>
        <v>74790000</v>
      </c>
      <c r="D144" s="8">
        <f>'No. policies'!D144*'Inputs &amp; Outputs'!$B$3</f>
        <v>74670000</v>
      </c>
      <c r="E144" s="8">
        <f>'No. policies'!E144*'Inputs &amp; Outputs'!$B$3</f>
        <v>74482500</v>
      </c>
      <c r="F144" s="8">
        <f>'No. policies'!F144*'Inputs &amp; Outputs'!$B$3</f>
        <v>74310000</v>
      </c>
      <c r="G144" s="8">
        <f>'No. policies'!G144*'Inputs &amp; Outputs'!$B$3</f>
        <v>74152500</v>
      </c>
      <c r="H144" s="8">
        <f>'No. policies'!H144*'Inputs &amp; Outputs'!$B$3</f>
        <v>74040000</v>
      </c>
      <c r="I144" s="8">
        <f>'No. policies'!I144*'Inputs &amp; Outputs'!$B$3</f>
        <v>73867500</v>
      </c>
      <c r="J144" s="8">
        <f>'No. policies'!J144*'Inputs &amp; Outputs'!$B$3</f>
        <v>73635000</v>
      </c>
      <c r="K144" s="8">
        <f>'No. policies'!K144*'Inputs &amp; Outputs'!$B$3</f>
        <v>73395000</v>
      </c>
      <c r="L144" s="8">
        <f>'No. policies'!L144*'Inputs &amp; Outputs'!$B$3</f>
        <v>73147500</v>
      </c>
      <c r="M144" s="8">
        <f>'No. policies'!M144*'Inputs &amp; Outputs'!$B$3</f>
        <v>72870000</v>
      </c>
      <c r="N144" s="8">
        <f>'No. policies'!N144*'Inputs &amp; Outputs'!$B$3</f>
        <v>72585000</v>
      </c>
      <c r="O144" s="8">
        <f>'No. policies'!O144*'Inputs &amp; Outputs'!$B$3</f>
        <v>72262500</v>
      </c>
      <c r="P144" s="8">
        <f>'No. policies'!P144*'Inputs &amp; Outputs'!$B$3</f>
        <v>71895000</v>
      </c>
      <c r="Q144" s="8">
        <f>'No. policies'!Q144*'Inputs &amp; Outputs'!$B$3</f>
        <v>71520000</v>
      </c>
      <c r="R144" s="8">
        <f>'No. policies'!R144*'Inputs &amp; Outputs'!$B$3</f>
        <v>71182500</v>
      </c>
      <c r="S144" s="8">
        <f>'No. policies'!S144*'Inputs &amp; Outputs'!$B$3</f>
        <v>70792500</v>
      </c>
      <c r="T144" s="8">
        <f>'No. policies'!T144*'Inputs &amp; Outputs'!$B$3</f>
        <v>70365000</v>
      </c>
      <c r="U144" s="8">
        <f>'No. policies'!U144*'Inputs &amp; Outputs'!$B$3</f>
        <v>69930000</v>
      </c>
      <c r="V144" s="8">
        <f>'No. policies'!V144*'Inputs &amp; Outputs'!$B$3</f>
        <v>69322500</v>
      </c>
      <c r="W144" s="8">
        <f>'No. policies'!W144*'Inputs &amp; Outputs'!$B$3</f>
        <v>68820000</v>
      </c>
      <c r="X144" s="8">
        <f>'No. policies'!X144*'Inputs &amp; Outputs'!$B$3</f>
        <v>68212500</v>
      </c>
      <c r="Y144" s="8">
        <f>'No. policies'!Y144*'Inputs &amp; Outputs'!$B$3</f>
        <v>67507500</v>
      </c>
      <c r="Z144" s="8">
        <f>'No. policies'!Z144*'Inputs &amp; Outputs'!$B$3</f>
        <v>66825000</v>
      </c>
      <c r="AA144" s="8">
        <v>0</v>
      </c>
    </row>
    <row r="145" spans="1:27" x14ac:dyDescent="0.25">
      <c r="A145" s="1">
        <v>144</v>
      </c>
      <c r="B145" s="8">
        <f>'No. policies'!B145*'Inputs &amp; Outputs'!$B$3</f>
        <v>75000000</v>
      </c>
      <c r="C145" s="8">
        <f>'No. policies'!C145*'Inputs &amp; Outputs'!$B$3</f>
        <v>74842500</v>
      </c>
      <c r="D145" s="8">
        <f>'No. policies'!D145*'Inputs &amp; Outputs'!$B$3</f>
        <v>74685000</v>
      </c>
      <c r="E145" s="8">
        <f>'No. policies'!E145*'Inputs &amp; Outputs'!$B$3</f>
        <v>74550000</v>
      </c>
      <c r="F145" s="8">
        <f>'No. policies'!F145*'Inputs &amp; Outputs'!$B$3</f>
        <v>74392500</v>
      </c>
      <c r="G145" s="8">
        <f>'No. policies'!G145*'Inputs &amp; Outputs'!$B$3</f>
        <v>74190000</v>
      </c>
      <c r="H145" s="8">
        <f>'No. policies'!H145*'Inputs &amp; Outputs'!$B$3</f>
        <v>74130000</v>
      </c>
      <c r="I145" s="8">
        <f>'No. policies'!I145*'Inputs &amp; Outputs'!$B$3</f>
        <v>73980000</v>
      </c>
      <c r="J145" s="8">
        <f>'No. policies'!J145*'Inputs &amp; Outputs'!$B$3</f>
        <v>73800000</v>
      </c>
      <c r="K145" s="8">
        <f>'No. policies'!K145*'Inputs &amp; Outputs'!$B$3</f>
        <v>73582500</v>
      </c>
      <c r="L145" s="8">
        <f>'No. policies'!L145*'Inputs &amp; Outputs'!$B$3</f>
        <v>73260000</v>
      </c>
      <c r="M145" s="8">
        <f>'No. policies'!M145*'Inputs &amp; Outputs'!$B$3</f>
        <v>72930000</v>
      </c>
      <c r="N145" s="8">
        <f>'No. policies'!N145*'Inputs &amp; Outputs'!$B$3</f>
        <v>72705000</v>
      </c>
      <c r="O145" s="8">
        <f>'No. policies'!O145*'Inputs &amp; Outputs'!$B$3</f>
        <v>72330000</v>
      </c>
      <c r="P145" s="8">
        <f>'No. policies'!P145*'Inputs &amp; Outputs'!$B$3</f>
        <v>72030000</v>
      </c>
      <c r="Q145" s="8">
        <f>'No. policies'!Q145*'Inputs &amp; Outputs'!$B$3</f>
        <v>71595000</v>
      </c>
      <c r="R145" s="8">
        <f>'No. policies'!R145*'Inputs &amp; Outputs'!$B$3</f>
        <v>71190000</v>
      </c>
      <c r="S145" s="8">
        <f>'No. policies'!S145*'Inputs &amp; Outputs'!$B$3</f>
        <v>70717500</v>
      </c>
      <c r="T145" s="8">
        <f>'No. policies'!T145*'Inputs &amp; Outputs'!$B$3</f>
        <v>70200000</v>
      </c>
      <c r="U145" s="8">
        <f>'No. policies'!U145*'Inputs &amp; Outputs'!$B$3</f>
        <v>69630000</v>
      </c>
      <c r="V145" s="8">
        <f>'No. policies'!V145*'Inputs &amp; Outputs'!$B$3</f>
        <v>69120000</v>
      </c>
      <c r="W145" s="8">
        <f>'No. policies'!W145*'Inputs &amp; Outputs'!$B$3</f>
        <v>68587500</v>
      </c>
      <c r="X145" s="8">
        <f>'No. policies'!X145*'Inputs &amp; Outputs'!$B$3</f>
        <v>67837500</v>
      </c>
      <c r="Y145" s="8">
        <f>'No. policies'!Y145*'Inputs &amp; Outputs'!$B$3</f>
        <v>67140000</v>
      </c>
      <c r="Z145" s="8">
        <f>'No. policies'!Z145*'Inputs &amp; Outputs'!$B$3</f>
        <v>66472500</v>
      </c>
      <c r="AA145" s="8">
        <v>0</v>
      </c>
    </row>
    <row r="146" spans="1:27" x14ac:dyDescent="0.25">
      <c r="A146" s="1">
        <v>145</v>
      </c>
      <c r="B146" s="8">
        <f>'No. policies'!B146*'Inputs &amp; Outputs'!$B$3</f>
        <v>75000000</v>
      </c>
      <c r="C146" s="8">
        <f>'No. policies'!C146*'Inputs &amp; Outputs'!$B$3</f>
        <v>74872500</v>
      </c>
      <c r="D146" s="8">
        <f>'No. policies'!D146*'Inputs &amp; Outputs'!$B$3</f>
        <v>74692500</v>
      </c>
      <c r="E146" s="8">
        <f>'No. policies'!E146*'Inputs &amp; Outputs'!$B$3</f>
        <v>74445000</v>
      </c>
      <c r="F146" s="8">
        <f>'No. policies'!F146*'Inputs &amp; Outputs'!$B$3</f>
        <v>74340000</v>
      </c>
      <c r="G146" s="8">
        <f>'No. policies'!G146*'Inputs &amp; Outputs'!$B$3</f>
        <v>74175000</v>
      </c>
      <c r="H146" s="8">
        <f>'No. policies'!H146*'Inputs &amp; Outputs'!$B$3</f>
        <v>74032500</v>
      </c>
      <c r="I146" s="8">
        <f>'No. policies'!I146*'Inputs &amp; Outputs'!$B$3</f>
        <v>73890000</v>
      </c>
      <c r="J146" s="8">
        <f>'No. policies'!J146*'Inputs &amp; Outputs'!$B$3</f>
        <v>73650000</v>
      </c>
      <c r="K146" s="8">
        <f>'No. policies'!K146*'Inputs &amp; Outputs'!$B$3</f>
        <v>73327500</v>
      </c>
      <c r="L146" s="8">
        <f>'No. policies'!L146*'Inputs &amp; Outputs'!$B$3</f>
        <v>73125000</v>
      </c>
      <c r="M146" s="8">
        <f>'No. policies'!M146*'Inputs &amp; Outputs'!$B$3</f>
        <v>72892500</v>
      </c>
      <c r="N146" s="8">
        <f>'No. policies'!N146*'Inputs &amp; Outputs'!$B$3</f>
        <v>72622500</v>
      </c>
      <c r="O146" s="8">
        <f>'No. policies'!O146*'Inputs &amp; Outputs'!$B$3</f>
        <v>72270000</v>
      </c>
      <c r="P146" s="8">
        <f>'No. policies'!P146*'Inputs &amp; Outputs'!$B$3</f>
        <v>71925000</v>
      </c>
      <c r="Q146" s="8">
        <f>'No. policies'!Q146*'Inputs &amp; Outputs'!$B$3</f>
        <v>71610000</v>
      </c>
      <c r="R146" s="8">
        <f>'No. policies'!R146*'Inputs &amp; Outputs'!$B$3</f>
        <v>71205000</v>
      </c>
      <c r="S146" s="8">
        <f>'No. policies'!S146*'Inputs &amp; Outputs'!$B$3</f>
        <v>70740000</v>
      </c>
      <c r="T146" s="8">
        <f>'No. policies'!T146*'Inputs &amp; Outputs'!$B$3</f>
        <v>70335000</v>
      </c>
      <c r="U146" s="8">
        <f>'No. policies'!U146*'Inputs &amp; Outputs'!$B$3</f>
        <v>69787500</v>
      </c>
      <c r="V146" s="8">
        <f>'No. policies'!V146*'Inputs &amp; Outputs'!$B$3</f>
        <v>69277500</v>
      </c>
      <c r="W146" s="8">
        <f>'No. policies'!W146*'Inputs &amp; Outputs'!$B$3</f>
        <v>68565000</v>
      </c>
      <c r="X146" s="8">
        <f>'No. policies'!X146*'Inputs &amp; Outputs'!$B$3</f>
        <v>68025000</v>
      </c>
      <c r="Y146" s="8">
        <f>'No. policies'!Y146*'Inputs &amp; Outputs'!$B$3</f>
        <v>67230000</v>
      </c>
      <c r="Z146" s="8">
        <f>'No. policies'!Z146*'Inputs &amp; Outputs'!$B$3</f>
        <v>66592500</v>
      </c>
      <c r="AA146" s="8">
        <v>0</v>
      </c>
    </row>
    <row r="147" spans="1:27" x14ac:dyDescent="0.25">
      <c r="A147" s="1">
        <v>146</v>
      </c>
      <c r="B147" s="8">
        <f>'No. policies'!B147*'Inputs &amp; Outputs'!$B$3</f>
        <v>75000000</v>
      </c>
      <c r="C147" s="8">
        <f>'No. policies'!C147*'Inputs &amp; Outputs'!$B$3</f>
        <v>74880000</v>
      </c>
      <c r="D147" s="8">
        <f>'No. policies'!D147*'Inputs &amp; Outputs'!$B$3</f>
        <v>74782500</v>
      </c>
      <c r="E147" s="8">
        <f>'No. policies'!E147*'Inputs &amp; Outputs'!$B$3</f>
        <v>74610000</v>
      </c>
      <c r="F147" s="8">
        <f>'No. policies'!F147*'Inputs &amp; Outputs'!$B$3</f>
        <v>74400000</v>
      </c>
      <c r="G147" s="8">
        <f>'No. policies'!G147*'Inputs &amp; Outputs'!$B$3</f>
        <v>74272500</v>
      </c>
      <c r="H147" s="8">
        <f>'No. policies'!H147*'Inputs &amp; Outputs'!$B$3</f>
        <v>74002500</v>
      </c>
      <c r="I147" s="8">
        <f>'No. policies'!I147*'Inputs &amp; Outputs'!$B$3</f>
        <v>73830000</v>
      </c>
      <c r="J147" s="8">
        <f>'No. policies'!J147*'Inputs &amp; Outputs'!$B$3</f>
        <v>73635000</v>
      </c>
      <c r="K147" s="8">
        <f>'No. policies'!K147*'Inputs &amp; Outputs'!$B$3</f>
        <v>73275000</v>
      </c>
      <c r="L147" s="8">
        <f>'No. policies'!L147*'Inputs &amp; Outputs'!$B$3</f>
        <v>73005000</v>
      </c>
      <c r="M147" s="8">
        <f>'No. policies'!M147*'Inputs &amp; Outputs'!$B$3</f>
        <v>72675000</v>
      </c>
      <c r="N147" s="8">
        <f>'No. policies'!N147*'Inputs &amp; Outputs'!$B$3</f>
        <v>72352500</v>
      </c>
      <c r="O147" s="8">
        <f>'No. policies'!O147*'Inputs &amp; Outputs'!$B$3</f>
        <v>72030000</v>
      </c>
      <c r="P147" s="8">
        <f>'No. policies'!P147*'Inputs &amp; Outputs'!$B$3</f>
        <v>71730000</v>
      </c>
      <c r="Q147" s="8">
        <f>'No. policies'!Q147*'Inputs &amp; Outputs'!$B$3</f>
        <v>71355000</v>
      </c>
      <c r="R147" s="8">
        <f>'No. policies'!R147*'Inputs &amp; Outputs'!$B$3</f>
        <v>70972500</v>
      </c>
      <c r="S147" s="8">
        <f>'No. policies'!S147*'Inputs &amp; Outputs'!$B$3</f>
        <v>70575000</v>
      </c>
      <c r="T147" s="8">
        <f>'No. policies'!T147*'Inputs &amp; Outputs'!$B$3</f>
        <v>69975000</v>
      </c>
      <c r="U147" s="8">
        <f>'No. policies'!U147*'Inputs &amp; Outputs'!$B$3</f>
        <v>69495000</v>
      </c>
      <c r="V147" s="8">
        <f>'No. policies'!V147*'Inputs &amp; Outputs'!$B$3</f>
        <v>68947500</v>
      </c>
      <c r="W147" s="8">
        <f>'No. policies'!W147*'Inputs &amp; Outputs'!$B$3</f>
        <v>68340000</v>
      </c>
      <c r="X147" s="8">
        <f>'No. policies'!X147*'Inputs &amp; Outputs'!$B$3</f>
        <v>67695000</v>
      </c>
      <c r="Y147" s="8">
        <f>'No. policies'!Y147*'Inputs &amp; Outputs'!$B$3</f>
        <v>66990000</v>
      </c>
      <c r="Z147" s="8">
        <f>'No. policies'!Z147*'Inputs &amp; Outputs'!$B$3</f>
        <v>66210000</v>
      </c>
      <c r="AA147" s="8">
        <v>0</v>
      </c>
    </row>
    <row r="148" spans="1:27" x14ac:dyDescent="0.25">
      <c r="A148" s="1">
        <v>147</v>
      </c>
      <c r="B148" s="8">
        <f>'No. policies'!B148*'Inputs &amp; Outputs'!$B$3</f>
        <v>75000000</v>
      </c>
      <c r="C148" s="8">
        <f>'No. policies'!C148*'Inputs &amp; Outputs'!$B$3</f>
        <v>74842500</v>
      </c>
      <c r="D148" s="8">
        <f>'No. policies'!D148*'Inputs &amp; Outputs'!$B$3</f>
        <v>74752500</v>
      </c>
      <c r="E148" s="8">
        <f>'No. policies'!E148*'Inputs &amp; Outputs'!$B$3</f>
        <v>74580000</v>
      </c>
      <c r="F148" s="8">
        <f>'No. policies'!F148*'Inputs &amp; Outputs'!$B$3</f>
        <v>74497500</v>
      </c>
      <c r="G148" s="8">
        <f>'No. policies'!G148*'Inputs &amp; Outputs'!$B$3</f>
        <v>74295000</v>
      </c>
      <c r="H148" s="8">
        <f>'No. policies'!H148*'Inputs &amp; Outputs'!$B$3</f>
        <v>74077500</v>
      </c>
      <c r="I148" s="8">
        <f>'No. policies'!I148*'Inputs &amp; Outputs'!$B$3</f>
        <v>73875000</v>
      </c>
      <c r="J148" s="8">
        <f>'No. policies'!J148*'Inputs &amp; Outputs'!$B$3</f>
        <v>73627500</v>
      </c>
      <c r="K148" s="8">
        <f>'No. policies'!K148*'Inputs &amp; Outputs'!$B$3</f>
        <v>73290000</v>
      </c>
      <c r="L148" s="8">
        <f>'No. policies'!L148*'Inputs &amp; Outputs'!$B$3</f>
        <v>72967500</v>
      </c>
      <c r="M148" s="8">
        <f>'No. policies'!M148*'Inputs &amp; Outputs'!$B$3</f>
        <v>72667500</v>
      </c>
      <c r="N148" s="8">
        <f>'No. policies'!N148*'Inputs &amp; Outputs'!$B$3</f>
        <v>72375000</v>
      </c>
      <c r="O148" s="8">
        <f>'No. policies'!O148*'Inputs &amp; Outputs'!$B$3</f>
        <v>72067500</v>
      </c>
      <c r="P148" s="8">
        <f>'No. policies'!P148*'Inputs &amp; Outputs'!$B$3</f>
        <v>71730000</v>
      </c>
      <c r="Q148" s="8">
        <f>'No. policies'!Q148*'Inputs &amp; Outputs'!$B$3</f>
        <v>71422500</v>
      </c>
      <c r="R148" s="8">
        <f>'No. policies'!R148*'Inputs &amp; Outputs'!$B$3</f>
        <v>71070000</v>
      </c>
      <c r="S148" s="8">
        <f>'No. policies'!S148*'Inputs &amp; Outputs'!$B$3</f>
        <v>70725000</v>
      </c>
      <c r="T148" s="8">
        <f>'No. policies'!T148*'Inputs &amp; Outputs'!$B$3</f>
        <v>70267500</v>
      </c>
      <c r="U148" s="8">
        <f>'No. policies'!U148*'Inputs &amp; Outputs'!$B$3</f>
        <v>69787500</v>
      </c>
      <c r="V148" s="8">
        <f>'No. policies'!V148*'Inputs &amp; Outputs'!$B$3</f>
        <v>69352500</v>
      </c>
      <c r="W148" s="8">
        <f>'No. policies'!W148*'Inputs &amp; Outputs'!$B$3</f>
        <v>68745000</v>
      </c>
      <c r="X148" s="8">
        <f>'No. policies'!X148*'Inputs &amp; Outputs'!$B$3</f>
        <v>68197500</v>
      </c>
      <c r="Y148" s="8">
        <f>'No. policies'!Y148*'Inputs &amp; Outputs'!$B$3</f>
        <v>67665000</v>
      </c>
      <c r="Z148" s="8">
        <f>'No. policies'!Z148*'Inputs &amp; Outputs'!$B$3</f>
        <v>66922500</v>
      </c>
      <c r="AA148" s="8">
        <v>0</v>
      </c>
    </row>
    <row r="149" spans="1:27" x14ac:dyDescent="0.25">
      <c r="A149" s="1">
        <v>148</v>
      </c>
      <c r="B149" s="8">
        <f>'No. policies'!B149*'Inputs &amp; Outputs'!$B$3</f>
        <v>75000000</v>
      </c>
      <c r="C149" s="8">
        <f>'No. policies'!C149*'Inputs &amp; Outputs'!$B$3</f>
        <v>74850000</v>
      </c>
      <c r="D149" s="8">
        <f>'No. policies'!D149*'Inputs &amp; Outputs'!$B$3</f>
        <v>74730000</v>
      </c>
      <c r="E149" s="8">
        <f>'No. policies'!E149*'Inputs &amp; Outputs'!$B$3</f>
        <v>74557500</v>
      </c>
      <c r="F149" s="8">
        <f>'No. policies'!F149*'Inputs &amp; Outputs'!$B$3</f>
        <v>74317500</v>
      </c>
      <c r="G149" s="8">
        <f>'No. policies'!G149*'Inputs &amp; Outputs'!$B$3</f>
        <v>74160000</v>
      </c>
      <c r="H149" s="8">
        <f>'No. policies'!H149*'Inputs &amp; Outputs'!$B$3</f>
        <v>73987500</v>
      </c>
      <c r="I149" s="8">
        <f>'No. policies'!I149*'Inputs &amp; Outputs'!$B$3</f>
        <v>73755000</v>
      </c>
      <c r="J149" s="8">
        <f>'No. policies'!J149*'Inputs &amp; Outputs'!$B$3</f>
        <v>73582500</v>
      </c>
      <c r="K149" s="8">
        <f>'No. policies'!K149*'Inputs &amp; Outputs'!$B$3</f>
        <v>73410000</v>
      </c>
      <c r="L149" s="8">
        <f>'No. policies'!L149*'Inputs &amp; Outputs'!$B$3</f>
        <v>73110000</v>
      </c>
      <c r="M149" s="8">
        <f>'No. policies'!M149*'Inputs &amp; Outputs'!$B$3</f>
        <v>72900000</v>
      </c>
      <c r="N149" s="8">
        <f>'No. policies'!N149*'Inputs &amp; Outputs'!$B$3</f>
        <v>72577500</v>
      </c>
      <c r="O149" s="8">
        <f>'No. policies'!O149*'Inputs &amp; Outputs'!$B$3</f>
        <v>72277500</v>
      </c>
      <c r="P149" s="8">
        <f>'No. policies'!P149*'Inputs &amp; Outputs'!$B$3</f>
        <v>72022500</v>
      </c>
      <c r="Q149" s="8">
        <f>'No. policies'!Q149*'Inputs &amp; Outputs'!$B$3</f>
        <v>71557500</v>
      </c>
      <c r="R149" s="8">
        <f>'No. policies'!R149*'Inputs &amp; Outputs'!$B$3</f>
        <v>71190000</v>
      </c>
      <c r="S149" s="8">
        <f>'No. policies'!S149*'Inputs &amp; Outputs'!$B$3</f>
        <v>70815000</v>
      </c>
      <c r="T149" s="8">
        <f>'No. policies'!T149*'Inputs &amp; Outputs'!$B$3</f>
        <v>70372500</v>
      </c>
      <c r="U149" s="8">
        <f>'No. policies'!U149*'Inputs &amp; Outputs'!$B$3</f>
        <v>69750000</v>
      </c>
      <c r="V149" s="8">
        <f>'No. policies'!V149*'Inputs &amp; Outputs'!$B$3</f>
        <v>69180000</v>
      </c>
      <c r="W149" s="8">
        <f>'No. policies'!W149*'Inputs &amp; Outputs'!$B$3</f>
        <v>68647500</v>
      </c>
      <c r="X149" s="8">
        <f>'No. policies'!X149*'Inputs &amp; Outputs'!$B$3</f>
        <v>67830000</v>
      </c>
      <c r="Y149" s="8">
        <f>'No. policies'!Y149*'Inputs &amp; Outputs'!$B$3</f>
        <v>67117500</v>
      </c>
      <c r="Z149" s="8">
        <f>'No. policies'!Z149*'Inputs &amp; Outputs'!$B$3</f>
        <v>66345000</v>
      </c>
      <c r="AA149" s="8">
        <v>0</v>
      </c>
    </row>
    <row r="150" spans="1:27" x14ac:dyDescent="0.25">
      <c r="A150" s="1">
        <v>149</v>
      </c>
      <c r="B150" s="8">
        <f>'No. policies'!B150*'Inputs &amp; Outputs'!$B$3</f>
        <v>75000000</v>
      </c>
      <c r="C150" s="8">
        <f>'No. policies'!C150*'Inputs &amp; Outputs'!$B$3</f>
        <v>74865000</v>
      </c>
      <c r="D150" s="8">
        <f>'No. policies'!D150*'Inputs &amp; Outputs'!$B$3</f>
        <v>74730000</v>
      </c>
      <c r="E150" s="8">
        <f>'No. policies'!E150*'Inputs &amp; Outputs'!$B$3</f>
        <v>74490000</v>
      </c>
      <c r="F150" s="8">
        <f>'No. policies'!F150*'Inputs &amp; Outputs'!$B$3</f>
        <v>74317500</v>
      </c>
      <c r="G150" s="8">
        <f>'No. policies'!G150*'Inputs &amp; Outputs'!$B$3</f>
        <v>74122500</v>
      </c>
      <c r="H150" s="8">
        <f>'No. policies'!H150*'Inputs &amp; Outputs'!$B$3</f>
        <v>73920000</v>
      </c>
      <c r="I150" s="8">
        <f>'No. policies'!I150*'Inputs &amp; Outputs'!$B$3</f>
        <v>73732500</v>
      </c>
      <c r="J150" s="8">
        <f>'No. policies'!J150*'Inputs &amp; Outputs'!$B$3</f>
        <v>73552500</v>
      </c>
      <c r="K150" s="8">
        <f>'No. policies'!K150*'Inputs &amp; Outputs'!$B$3</f>
        <v>73275000</v>
      </c>
      <c r="L150" s="8">
        <f>'No. policies'!L150*'Inputs &amp; Outputs'!$B$3</f>
        <v>73035000</v>
      </c>
      <c r="M150" s="8">
        <f>'No. policies'!M150*'Inputs &amp; Outputs'!$B$3</f>
        <v>72757500</v>
      </c>
      <c r="N150" s="8">
        <f>'No. policies'!N150*'Inputs &amp; Outputs'!$B$3</f>
        <v>72480000</v>
      </c>
      <c r="O150" s="8">
        <f>'No. policies'!O150*'Inputs &amp; Outputs'!$B$3</f>
        <v>72202500</v>
      </c>
      <c r="P150" s="8">
        <f>'No. policies'!P150*'Inputs &amp; Outputs'!$B$3</f>
        <v>71970000</v>
      </c>
      <c r="Q150" s="8">
        <f>'No. policies'!Q150*'Inputs &amp; Outputs'!$B$3</f>
        <v>71647500</v>
      </c>
      <c r="R150" s="8">
        <f>'No. policies'!R150*'Inputs &amp; Outputs'!$B$3</f>
        <v>71205000</v>
      </c>
      <c r="S150" s="8">
        <f>'No. policies'!S150*'Inputs &amp; Outputs'!$B$3</f>
        <v>70785000</v>
      </c>
      <c r="T150" s="8">
        <f>'No. policies'!T150*'Inputs &amp; Outputs'!$B$3</f>
        <v>70327500</v>
      </c>
      <c r="U150" s="8">
        <f>'No. policies'!U150*'Inputs &amp; Outputs'!$B$3</f>
        <v>69870000</v>
      </c>
      <c r="V150" s="8">
        <f>'No. policies'!V150*'Inputs &amp; Outputs'!$B$3</f>
        <v>69450000</v>
      </c>
      <c r="W150" s="8">
        <f>'No. policies'!W150*'Inputs &amp; Outputs'!$B$3</f>
        <v>68985000</v>
      </c>
      <c r="X150" s="8">
        <f>'No. policies'!X150*'Inputs &amp; Outputs'!$B$3</f>
        <v>68340000</v>
      </c>
      <c r="Y150" s="8">
        <f>'No. policies'!Y150*'Inputs &amp; Outputs'!$B$3</f>
        <v>67815000</v>
      </c>
      <c r="Z150" s="8">
        <f>'No. policies'!Z150*'Inputs &amp; Outputs'!$B$3</f>
        <v>67005000</v>
      </c>
      <c r="AA150" s="8">
        <v>0</v>
      </c>
    </row>
    <row r="151" spans="1:27" x14ac:dyDescent="0.25">
      <c r="A151" s="1">
        <v>150</v>
      </c>
      <c r="B151" s="8">
        <f>'No. policies'!B151*'Inputs &amp; Outputs'!$B$3</f>
        <v>75000000</v>
      </c>
      <c r="C151" s="8">
        <f>'No. policies'!C151*'Inputs &amp; Outputs'!$B$3</f>
        <v>74857500</v>
      </c>
      <c r="D151" s="8">
        <f>'No. policies'!D151*'Inputs &amp; Outputs'!$B$3</f>
        <v>74730000</v>
      </c>
      <c r="E151" s="8">
        <f>'No. policies'!E151*'Inputs &amp; Outputs'!$B$3</f>
        <v>74580000</v>
      </c>
      <c r="F151" s="8">
        <f>'No. policies'!F151*'Inputs &amp; Outputs'!$B$3</f>
        <v>74415000</v>
      </c>
      <c r="G151" s="8">
        <f>'No. policies'!G151*'Inputs &amp; Outputs'!$B$3</f>
        <v>74280000</v>
      </c>
      <c r="H151" s="8">
        <f>'No. policies'!H151*'Inputs &amp; Outputs'!$B$3</f>
        <v>74107500</v>
      </c>
      <c r="I151" s="8">
        <f>'No. policies'!I151*'Inputs &amp; Outputs'!$B$3</f>
        <v>73920000</v>
      </c>
      <c r="J151" s="8">
        <f>'No. policies'!J151*'Inputs &amp; Outputs'!$B$3</f>
        <v>73687500</v>
      </c>
      <c r="K151" s="8">
        <f>'No. policies'!K151*'Inputs &amp; Outputs'!$B$3</f>
        <v>73485000</v>
      </c>
      <c r="L151" s="8">
        <f>'No. policies'!L151*'Inputs &amp; Outputs'!$B$3</f>
        <v>73230000</v>
      </c>
      <c r="M151" s="8">
        <f>'No. policies'!M151*'Inputs &amp; Outputs'!$B$3</f>
        <v>72960000</v>
      </c>
      <c r="N151" s="8">
        <f>'No. policies'!N151*'Inputs &amp; Outputs'!$B$3</f>
        <v>72592500</v>
      </c>
      <c r="O151" s="8">
        <f>'No. policies'!O151*'Inputs &amp; Outputs'!$B$3</f>
        <v>72352500</v>
      </c>
      <c r="P151" s="8">
        <f>'No. policies'!P151*'Inputs &amp; Outputs'!$B$3</f>
        <v>72015000</v>
      </c>
      <c r="Q151" s="8">
        <f>'No. policies'!Q151*'Inputs &amp; Outputs'!$B$3</f>
        <v>71670000</v>
      </c>
      <c r="R151" s="8">
        <f>'No. policies'!R151*'Inputs &amp; Outputs'!$B$3</f>
        <v>71257500</v>
      </c>
      <c r="S151" s="8">
        <f>'No. policies'!S151*'Inputs &amp; Outputs'!$B$3</f>
        <v>70882500</v>
      </c>
      <c r="T151" s="8">
        <f>'No. policies'!T151*'Inputs &amp; Outputs'!$B$3</f>
        <v>70522500</v>
      </c>
      <c r="U151" s="8">
        <f>'No. policies'!U151*'Inputs &amp; Outputs'!$B$3</f>
        <v>70155000</v>
      </c>
      <c r="V151" s="8">
        <f>'No. policies'!V151*'Inputs &amp; Outputs'!$B$3</f>
        <v>69607500</v>
      </c>
      <c r="W151" s="8">
        <f>'No. policies'!W151*'Inputs &amp; Outputs'!$B$3</f>
        <v>69150000</v>
      </c>
      <c r="X151" s="8">
        <f>'No. policies'!X151*'Inputs &amp; Outputs'!$B$3</f>
        <v>68445000</v>
      </c>
      <c r="Y151" s="8">
        <f>'No. policies'!Y151*'Inputs &amp; Outputs'!$B$3</f>
        <v>67897500</v>
      </c>
      <c r="Z151" s="8">
        <f>'No. policies'!Z151*'Inputs &amp; Outputs'!$B$3</f>
        <v>67110000</v>
      </c>
      <c r="AA151" s="8">
        <v>0</v>
      </c>
    </row>
    <row r="152" spans="1:27" x14ac:dyDescent="0.25">
      <c r="A152" s="1">
        <v>151</v>
      </c>
      <c r="B152" s="8">
        <f>'No. policies'!B152*'Inputs &amp; Outputs'!$B$3</f>
        <v>75000000</v>
      </c>
      <c r="C152" s="8">
        <f>'No. policies'!C152*'Inputs &amp; Outputs'!$B$3</f>
        <v>74805000</v>
      </c>
      <c r="D152" s="8">
        <f>'No. policies'!D152*'Inputs &amp; Outputs'!$B$3</f>
        <v>74572500</v>
      </c>
      <c r="E152" s="8">
        <f>'No. policies'!E152*'Inputs &amp; Outputs'!$B$3</f>
        <v>74445000</v>
      </c>
      <c r="F152" s="8">
        <f>'No. policies'!F152*'Inputs &amp; Outputs'!$B$3</f>
        <v>74272500</v>
      </c>
      <c r="G152" s="8">
        <f>'No. policies'!G152*'Inputs &amp; Outputs'!$B$3</f>
        <v>74062500</v>
      </c>
      <c r="H152" s="8">
        <f>'No. policies'!H152*'Inputs &amp; Outputs'!$B$3</f>
        <v>73875000</v>
      </c>
      <c r="I152" s="8">
        <f>'No. policies'!I152*'Inputs &amp; Outputs'!$B$3</f>
        <v>73680000</v>
      </c>
      <c r="J152" s="8">
        <f>'No. policies'!J152*'Inputs &amp; Outputs'!$B$3</f>
        <v>73440000</v>
      </c>
      <c r="K152" s="8">
        <f>'No. policies'!K152*'Inputs &amp; Outputs'!$B$3</f>
        <v>73192500</v>
      </c>
      <c r="L152" s="8">
        <f>'No. policies'!L152*'Inputs &amp; Outputs'!$B$3</f>
        <v>72982500</v>
      </c>
      <c r="M152" s="8">
        <f>'No. policies'!M152*'Inputs &amp; Outputs'!$B$3</f>
        <v>72772500</v>
      </c>
      <c r="N152" s="8">
        <f>'No. policies'!N152*'Inputs &amp; Outputs'!$B$3</f>
        <v>72465000</v>
      </c>
      <c r="O152" s="8">
        <f>'No. policies'!O152*'Inputs &amp; Outputs'!$B$3</f>
        <v>72135000</v>
      </c>
      <c r="P152" s="8">
        <f>'No. policies'!P152*'Inputs &amp; Outputs'!$B$3</f>
        <v>71880000</v>
      </c>
      <c r="Q152" s="8">
        <f>'No. policies'!Q152*'Inputs &amp; Outputs'!$B$3</f>
        <v>71445000</v>
      </c>
      <c r="R152" s="8">
        <f>'No. policies'!R152*'Inputs &amp; Outputs'!$B$3</f>
        <v>71077500</v>
      </c>
      <c r="S152" s="8">
        <f>'No. policies'!S152*'Inputs &amp; Outputs'!$B$3</f>
        <v>70725000</v>
      </c>
      <c r="T152" s="8">
        <f>'No. policies'!T152*'Inputs &amp; Outputs'!$B$3</f>
        <v>70252500</v>
      </c>
      <c r="U152" s="8">
        <f>'No. policies'!U152*'Inputs &amp; Outputs'!$B$3</f>
        <v>69757500</v>
      </c>
      <c r="V152" s="8">
        <f>'No. policies'!V152*'Inputs &amp; Outputs'!$B$3</f>
        <v>69157500</v>
      </c>
      <c r="W152" s="8">
        <f>'No. policies'!W152*'Inputs &amp; Outputs'!$B$3</f>
        <v>68647500</v>
      </c>
      <c r="X152" s="8">
        <f>'No. policies'!X152*'Inputs &amp; Outputs'!$B$3</f>
        <v>67927500</v>
      </c>
      <c r="Y152" s="8">
        <f>'No. policies'!Y152*'Inputs &amp; Outputs'!$B$3</f>
        <v>67267500</v>
      </c>
      <c r="Z152" s="8">
        <f>'No. policies'!Z152*'Inputs &amp; Outputs'!$B$3</f>
        <v>66517500</v>
      </c>
      <c r="AA152" s="8">
        <v>0</v>
      </c>
    </row>
    <row r="153" spans="1:27" x14ac:dyDescent="0.25">
      <c r="A153" s="1">
        <v>152</v>
      </c>
      <c r="B153" s="8">
        <f>'No. policies'!B153*'Inputs &amp; Outputs'!$B$3</f>
        <v>75000000</v>
      </c>
      <c r="C153" s="8">
        <f>'No. policies'!C153*'Inputs &amp; Outputs'!$B$3</f>
        <v>74910000</v>
      </c>
      <c r="D153" s="8">
        <f>'No. policies'!D153*'Inputs &amp; Outputs'!$B$3</f>
        <v>74752500</v>
      </c>
      <c r="E153" s="8">
        <f>'No. policies'!E153*'Inputs &amp; Outputs'!$B$3</f>
        <v>74595000</v>
      </c>
      <c r="F153" s="8">
        <f>'No. policies'!F153*'Inputs &amp; Outputs'!$B$3</f>
        <v>74400000</v>
      </c>
      <c r="G153" s="8">
        <f>'No. policies'!G153*'Inputs &amp; Outputs'!$B$3</f>
        <v>74325000</v>
      </c>
      <c r="H153" s="8">
        <f>'No. policies'!H153*'Inputs &amp; Outputs'!$B$3</f>
        <v>74175000</v>
      </c>
      <c r="I153" s="8">
        <f>'No. policies'!I153*'Inputs &amp; Outputs'!$B$3</f>
        <v>74017500</v>
      </c>
      <c r="J153" s="8">
        <f>'No. policies'!J153*'Inputs &amp; Outputs'!$B$3</f>
        <v>73800000</v>
      </c>
      <c r="K153" s="8">
        <f>'No. policies'!K153*'Inputs &amp; Outputs'!$B$3</f>
        <v>73575000</v>
      </c>
      <c r="L153" s="8">
        <f>'No. policies'!L153*'Inputs &amp; Outputs'!$B$3</f>
        <v>73335000</v>
      </c>
      <c r="M153" s="8">
        <f>'No. policies'!M153*'Inputs &amp; Outputs'!$B$3</f>
        <v>73117500</v>
      </c>
      <c r="N153" s="8">
        <f>'No. policies'!N153*'Inputs &amp; Outputs'!$B$3</f>
        <v>72855000</v>
      </c>
      <c r="O153" s="8">
        <f>'No. policies'!O153*'Inputs &amp; Outputs'!$B$3</f>
        <v>72547500</v>
      </c>
      <c r="P153" s="8">
        <f>'No. policies'!P153*'Inputs &amp; Outputs'!$B$3</f>
        <v>72135000</v>
      </c>
      <c r="Q153" s="8">
        <f>'No. policies'!Q153*'Inputs &amp; Outputs'!$B$3</f>
        <v>71767500</v>
      </c>
      <c r="R153" s="8">
        <f>'No. policies'!R153*'Inputs &amp; Outputs'!$B$3</f>
        <v>71332500</v>
      </c>
      <c r="S153" s="8">
        <f>'No. policies'!S153*'Inputs &amp; Outputs'!$B$3</f>
        <v>70957500</v>
      </c>
      <c r="T153" s="8">
        <f>'No. policies'!T153*'Inputs &amp; Outputs'!$B$3</f>
        <v>70477500</v>
      </c>
      <c r="U153" s="8">
        <f>'No. policies'!U153*'Inputs &amp; Outputs'!$B$3</f>
        <v>70042500</v>
      </c>
      <c r="V153" s="8">
        <f>'No. policies'!V153*'Inputs &amp; Outputs'!$B$3</f>
        <v>69562500</v>
      </c>
      <c r="W153" s="8">
        <f>'No. policies'!W153*'Inputs &amp; Outputs'!$B$3</f>
        <v>69067500</v>
      </c>
      <c r="X153" s="8">
        <f>'No. policies'!X153*'Inputs &amp; Outputs'!$B$3</f>
        <v>68370000</v>
      </c>
      <c r="Y153" s="8">
        <f>'No. policies'!Y153*'Inputs &amp; Outputs'!$B$3</f>
        <v>67717500</v>
      </c>
      <c r="Z153" s="8">
        <f>'No. policies'!Z153*'Inputs &amp; Outputs'!$B$3</f>
        <v>66982500</v>
      </c>
      <c r="AA153" s="8">
        <v>0</v>
      </c>
    </row>
    <row r="154" spans="1:27" x14ac:dyDescent="0.25">
      <c r="A154" s="1">
        <v>153</v>
      </c>
      <c r="B154" s="8">
        <f>'No. policies'!B154*'Inputs &amp; Outputs'!$B$3</f>
        <v>75000000</v>
      </c>
      <c r="C154" s="8">
        <f>'No. policies'!C154*'Inputs &amp; Outputs'!$B$3</f>
        <v>74850000</v>
      </c>
      <c r="D154" s="8">
        <f>'No. policies'!D154*'Inputs &amp; Outputs'!$B$3</f>
        <v>74625000</v>
      </c>
      <c r="E154" s="8">
        <f>'No. policies'!E154*'Inputs &amp; Outputs'!$B$3</f>
        <v>74490000</v>
      </c>
      <c r="F154" s="8">
        <f>'No. policies'!F154*'Inputs &amp; Outputs'!$B$3</f>
        <v>74362500</v>
      </c>
      <c r="G154" s="8">
        <f>'No. policies'!G154*'Inputs &amp; Outputs'!$B$3</f>
        <v>74145000</v>
      </c>
      <c r="H154" s="8">
        <f>'No. policies'!H154*'Inputs &amp; Outputs'!$B$3</f>
        <v>74002500</v>
      </c>
      <c r="I154" s="8">
        <f>'No. policies'!I154*'Inputs &amp; Outputs'!$B$3</f>
        <v>73770000</v>
      </c>
      <c r="J154" s="8">
        <f>'No. policies'!J154*'Inputs &amp; Outputs'!$B$3</f>
        <v>73552500</v>
      </c>
      <c r="K154" s="8">
        <f>'No. policies'!K154*'Inputs &amp; Outputs'!$B$3</f>
        <v>73290000</v>
      </c>
      <c r="L154" s="8">
        <f>'No. policies'!L154*'Inputs &amp; Outputs'!$B$3</f>
        <v>73027500</v>
      </c>
      <c r="M154" s="8">
        <f>'No. policies'!M154*'Inputs &amp; Outputs'!$B$3</f>
        <v>72720000</v>
      </c>
      <c r="N154" s="8">
        <f>'No. policies'!N154*'Inputs &amp; Outputs'!$B$3</f>
        <v>72397500</v>
      </c>
      <c r="O154" s="8">
        <f>'No. policies'!O154*'Inputs &amp; Outputs'!$B$3</f>
        <v>72097500</v>
      </c>
      <c r="P154" s="8">
        <f>'No. policies'!P154*'Inputs &amp; Outputs'!$B$3</f>
        <v>71775000</v>
      </c>
      <c r="Q154" s="8">
        <f>'No. policies'!Q154*'Inputs &amp; Outputs'!$B$3</f>
        <v>71317500</v>
      </c>
      <c r="R154" s="8">
        <f>'No. policies'!R154*'Inputs &amp; Outputs'!$B$3</f>
        <v>70912500</v>
      </c>
      <c r="S154" s="8">
        <f>'No. policies'!S154*'Inputs &amp; Outputs'!$B$3</f>
        <v>70507500</v>
      </c>
      <c r="T154" s="8">
        <f>'No. policies'!T154*'Inputs &amp; Outputs'!$B$3</f>
        <v>70035000</v>
      </c>
      <c r="U154" s="8">
        <f>'No. policies'!U154*'Inputs &amp; Outputs'!$B$3</f>
        <v>69540000</v>
      </c>
      <c r="V154" s="8">
        <f>'No. policies'!V154*'Inputs &amp; Outputs'!$B$3</f>
        <v>69037500</v>
      </c>
      <c r="W154" s="8">
        <f>'No. policies'!W154*'Inputs &amp; Outputs'!$B$3</f>
        <v>68407500</v>
      </c>
      <c r="X154" s="8">
        <f>'No. policies'!X154*'Inputs &amp; Outputs'!$B$3</f>
        <v>67890000</v>
      </c>
      <c r="Y154" s="8">
        <f>'No. policies'!Y154*'Inputs &amp; Outputs'!$B$3</f>
        <v>67267500</v>
      </c>
      <c r="Z154" s="8">
        <f>'No. policies'!Z154*'Inputs &amp; Outputs'!$B$3</f>
        <v>66585000</v>
      </c>
      <c r="AA154" s="8">
        <v>0</v>
      </c>
    </row>
    <row r="155" spans="1:27" x14ac:dyDescent="0.25">
      <c r="A155" s="1">
        <v>154</v>
      </c>
      <c r="B155" s="8">
        <f>'No. policies'!B155*'Inputs &amp; Outputs'!$B$3</f>
        <v>75000000</v>
      </c>
      <c r="C155" s="8">
        <f>'No. policies'!C155*'Inputs &amp; Outputs'!$B$3</f>
        <v>74820000</v>
      </c>
      <c r="D155" s="8">
        <f>'No. policies'!D155*'Inputs &amp; Outputs'!$B$3</f>
        <v>74707500</v>
      </c>
      <c r="E155" s="8">
        <f>'No. policies'!E155*'Inputs &amp; Outputs'!$B$3</f>
        <v>74542500</v>
      </c>
      <c r="F155" s="8">
        <f>'No. policies'!F155*'Inputs &amp; Outputs'!$B$3</f>
        <v>74332500</v>
      </c>
      <c r="G155" s="8">
        <f>'No. policies'!G155*'Inputs &amp; Outputs'!$B$3</f>
        <v>74137500</v>
      </c>
      <c r="H155" s="8">
        <f>'No. policies'!H155*'Inputs &amp; Outputs'!$B$3</f>
        <v>73927500</v>
      </c>
      <c r="I155" s="8">
        <f>'No. policies'!I155*'Inputs &amp; Outputs'!$B$3</f>
        <v>73725000</v>
      </c>
      <c r="J155" s="8">
        <f>'No. policies'!J155*'Inputs &amp; Outputs'!$B$3</f>
        <v>73485000</v>
      </c>
      <c r="K155" s="8">
        <f>'No. policies'!K155*'Inputs &amp; Outputs'!$B$3</f>
        <v>73275000</v>
      </c>
      <c r="L155" s="8">
        <f>'No. policies'!L155*'Inputs &amp; Outputs'!$B$3</f>
        <v>73042500</v>
      </c>
      <c r="M155" s="8">
        <f>'No. policies'!M155*'Inputs &amp; Outputs'!$B$3</f>
        <v>72817500</v>
      </c>
      <c r="N155" s="8">
        <f>'No. policies'!N155*'Inputs &amp; Outputs'!$B$3</f>
        <v>72592500</v>
      </c>
      <c r="O155" s="8">
        <f>'No. policies'!O155*'Inputs &amp; Outputs'!$B$3</f>
        <v>72225000</v>
      </c>
      <c r="P155" s="8">
        <f>'No. policies'!P155*'Inputs &amp; Outputs'!$B$3</f>
        <v>71895000</v>
      </c>
      <c r="Q155" s="8">
        <f>'No. policies'!Q155*'Inputs &amp; Outputs'!$B$3</f>
        <v>71520000</v>
      </c>
      <c r="R155" s="8">
        <f>'No. policies'!R155*'Inputs &amp; Outputs'!$B$3</f>
        <v>71070000</v>
      </c>
      <c r="S155" s="8">
        <f>'No. policies'!S155*'Inputs &amp; Outputs'!$B$3</f>
        <v>70777500</v>
      </c>
      <c r="T155" s="8">
        <f>'No. policies'!T155*'Inputs &amp; Outputs'!$B$3</f>
        <v>70282500</v>
      </c>
      <c r="U155" s="8">
        <f>'No. policies'!U155*'Inputs &amp; Outputs'!$B$3</f>
        <v>69862500</v>
      </c>
      <c r="V155" s="8">
        <f>'No. policies'!V155*'Inputs &amp; Outputs'!$B$3</f>
        <v>69277500</v>
      </c>
      <c r="W155" s="8">
        <f>'No. policies'!W155*'Inputs &amp; Outputs'!$B$3</f>
        <v>68632500</v>
      </c>
      <c r="X155" s="8">
        <f>'No. policies'!X155*'Inputs &amp; Outputs'!$B$3</f>
        <v>67957500</v>
      </c>
      <c r="Y155" s="8">
        <f>'No. policies'!Y155*'Inputs &amp; Outputs'!$B$3</f>
        <v>67260000</v>
      </c>
      <c r="Z155" s="8">
        <f>'No. policies'!Z155*'Inputs &amp; Outputs'!$B$3</f>
        <v>66562500</v>
      </c>
      <c r="AA155" s="8">
        <v>0</v>
      </c>
    </row>
    <row r="156" spans="1:27" x14ac:dyDescent="0.25">
      <c r="A156" s="1">
        <v>155</v>
      </c>
      <c r="B156" s="8">
        <f>'No. policies'!B156*'Inputs &amp; Outputs'!$B$3</f>
        <v>75000000</v>
      </c>
      <c r="C156" s="8">
        <f>'No. policies'!C156*'Inputs &amp; Outputs'!$B$3</f>
        <v>74940000</v>
      </c>
      <c r="D156" s="8">
        <f>'No. policies'!D156*'Inputs &amp; Outputs'!$B$3</f>
        <v>74760000</v>
      </c>
      <c r="E156" s="8">
        <f>'No. policies'!E156*'Inputs &amp; Outputs'!$B$3</f>
        <v>74625000</v>
      </c>
      <c r="F156" s="8">
        <f>'No. policies'!F156*'Inputs &amp; Outputs'!$B$3</f>
        <v>74475000</v>
      </c>
      <c r="G156" s="8">
        <f>'No. policies'!G156*'Inputs &amp; Outputs'!$B$3</f>
        <v>74265000</v>
      </c>
      <c r="H156" s="8">
        <f>'No. policies'!H156*'Inputs &amp; Outputs'!$B$3</f>
        <v>74055000</v>
      </c>
      <c r="I156" s="8">
        <f>'No. policies'!I156*'Inputs &amp; Outputs'!$B$3</f>
        <v>73747500</v>
      </c>
      <c r="J156" s="8">
        <f>'No. policies'!J156*'Inputs &amp; Outputs'!$B$3</f>
        <v>73560000</v>
      </c>
      <c r="K156" s="8">
        <f>'No. policies'!K156*'Inputs &amp; Outputs'!$B$3</f>
        <v>73402500</v>
      </c>
      <c r="L156" s="8">
        <f>'No. policies'!L156*'Inputs &amp; Outputs'!$B$3</f>
        <v>73207500</v>
      </c>
      <c r="M156" s="8">
        <f>'No. policies'!M156*'Inputs &amp; Outputs'!$B$3</f>
        <v>72907500</v>
      </c>
      <c r="N156" s="8">
        <f>'No. policies'!N156*'Inputs &amp; Outputs'!$B$3</f>
        <v>72645000</v>
      </c>
      <c r="O156" s="8">
        <f>'No. policies'!O156*'Inputs &amp; Outputs'!$B$3</f>
        <v>72367500</v>
      </c>
      <c r="P156" s="8">
        <f>'No. policies'!P156*'Inputs &amp; Outputs'!$B$3</f>
        <v>72030000</v>
      </c>
      <c r="Q156" s="8">
        <f>'No. policies'!Q156*'Inputs &amp; Outputs'!$B$3</f>
        <v>71685000</v>
      </c>
      <c r="R156" s="8">
        <f>'No. policies'!R156*'Inputs &amp; Outputs'!$B$3</f>
        <v>71257500</v>
      </c>
      <c r="S156" s="8">
        <f>'No. policies'!S156*'Inputs &amp; Outputs'!$B$3</f>
        <v>70792500</v>
      </c>
      <c r="T156" s="8">
        <f>'No. policies'!T156*'Inputs &amp; Outputs'!$B$3</f>
        <v>70275000</v>
      </c>
      <c r="U156" s="8">
        <f>'No. policies'!U156*'Inputs &amp; Outputs'!$B$3</f>
        <v>69772500</v>
      </c>
      <c r="V156" s="8">
        <f>'No. policies'!V156*'Inputs &amp; Outputs'!$B$3</f>
        <v>69202500</v>
      </c>
      <c r="W156" s="8">
        <f>'No. policies'!W156*'Inputs &amp; Outputs'!$B$3</f>
        <v>68647500</v>
      </c>
      <c r="X156" s="8">
        <f>'No. policies'!X156*'Inputs &amp; Outputs'!$B$3</f>
        <v>68002500</v>
      </c>
      <c r="Y156" s="8">
        <f>'No. policies'!Y156*'Inputs &amp; Outputs'!$B$3</f>
        <v>67177500</v>
      </c>
      <c r="Z156" s="8">
        <f>'No. policies'!Z156*'Inputs &amp; Outputs'!$B$3</f>
        <v>66382500</v>
      </c>
      <c r="AA156" s="8">
        <v>0</v>
      </c>
    </row>
    <row r="157" spans="1:27" x14ac:dyDescent="0.25">
      <c r="A157" s="1">
        <v>156</v>
      </c>
      <c r="B157" s="8">
        <f>'No. policies'!B157*'Inputs &amp; Outputs'!$B$3</f>
        <v>75000000</v>
      </c>
      <c r="C157" s="8">
        <f>'No. policies'!C157*'Inputs &amp; Outputs'!$B$3</f>
        <v>74835000</v>
      </c>
      <c r="D157" s="8">
        <f>'No. policies'!D157*'Inputs &amp; Outputs'!$B$3</f>
        <v>74677500</v>
      </c>
      <c r="E157" s="8">
        <f>'No. policies'!E157*'Inputs &amp; Outputs'!$B$3</f>
        <v>74497500</v>
      </c>
      <c r="F157" s="8">
        <f>'No. policies'!F157*'Inputs &amp; Outputs'!$B$3</f>
        <v>74347500</v>
      </c>
      <c r="G157" s="8">
        <f>'No. policies'!G157*'Inputs &amp; Outputs'!$B$3</f>
        <v>74167500</v>
      </c>
      <c r="H157" s="8">
        <f>'No. policies'!H157*'Inputs &amp; Outputs'!$B$3</f>
        <v>74017500</v>
      </c>
      <c r="I157" s="8">
        <f>'No. policies'!I157*'Inputs &amp; Outputs'!$B$3</f>
        <v>73830000</v>
      </c>
      <c r="J157" s="8">
        <f>'No. policies'!J157*'Inputs &amp; Outputs'!$B$3</f>
        <v>73560000</v>
      </c>
      <c r="K157" s="8">
        <f>'No. policies'!K157*'Inputs &amp; Outputs'!$B$3</f>
        <v>73305000</v>
      </c>
      <c r="L157" s="8">
        <f>'No. policies'!L157*'Inputs &amp; Outputs'!$B$3</f>
        <v>73050000</v>
      </c>
      <c r="M157" s="8">
        <f>'No. policies'!M157*'Inputs &amp; Outputs'!$B$3</f>
        <v>72810000</v>
      </c>
      <c r="N157" s="8">
        <f>'No. policies'!N157*'Inputs &amp; Outputs'!$B$3</f>
        <v>72450000</v>
      </c>
      <c r="O157" s="8">
        <f>'No. policies'!O157*'Inputs &amp; Outputs'!$B$3</f>
        <v>72090000</v>
      </c>
      <c r="P157" s="8">
        <f>'No. policies'!P157*'Inputs &amp; Outputs'!$B$3</f>
        <v>71760000</v>
      </c>
      <c r="Q157" s="8">
        <f>'No. policies'!Q157*'Inputs &amp; Outputs'!$B$3</f>
        <v>71385000</v>
      </c>
      <c r="R157" s="8">
        <f>'No. policies'!R157*'Inputs &amp; Outputs'!$B$3</f>
        <v>71025000</v>
      </c>
      <c r="S157" s="8">
        <f>'No. policies'!S157*'Inputs &amp; Outputs'!$B$3</f>
        <v>70537500</v>
      </c>
      <c r="T157" s="8">
        <f>'No. policies'!T157*'Inputs &amp; Outputs'!$B$3</f>
        <v>70057500</v>
      </c>
      <c r="U157" s="8">
        <f>'No. policies'!U157*'Inputs &amp; Outputs'!$B$3</f>
        <v>69660000</v>
      </c>
      <c r="V157" s="8">
        <f>'No. policies'!V157*'Inputs &amp; Outputs'!$B$3</f>
        <v>69052500</v>
      </c>
      <c r="W157" s="8">
        <f>'No. policies'!W157*'Inputs &amp; Outputs'!$B$3</f>
        <v>68430000</v>
      </c>
      <c r="X157" s="8">
        <f>'No. policies'!X157*'Inputs &amp; Outputs'!$B$3</f>
        <v>67927500</v>
      </c>
      <c r="Y157" s="8">
        <f>'No. policies'!Y157*'Inputs &amp; Outputs'!$B$3</f>
        <v>67335000</v>
      </c>
      <c r="Z157" s="8">
        <f>'No. policies'!Z157*'Inputs &amp; Outputs'!$B$3</f>
        <v>66802500</v>
      </c>
      <c r="AA157" s="8">
        <v>0</v>
      </c>
    </row>
    <row r="158" spans="1:27" x14ac:dyDescent="0.25">
      <c r="A158" s="1">
        <v>157</v>
      </c>
      <c r="B158" s="8">
        <f>'No. policies'!B158*'Inputs &amp; Outputs'!$B$3</f>
        <v>75000000</v>
      </c>
      <c r="C158" s="8">
        <f>'No. policies'!C158*'Inputs &amp; Outputs'!$B$3</f>
        <v>74902500</v>
      </c>
      <c r="D158" s="8">
        <f>'No. policies'!D158*'Inputs &amp; Outputs'!$B$3</f>
        <v>74752500</v>
      </c>
      <c r="E158" s="8">
        <f>'No. policies'!E158*'Inputs &amp; Outputs'!$B$3</f>
        <v>74617500</v>
      </c>
      <c r="F158" s="8">
        <f>'No. policies'!F158*'Inputs &amp; Outputs'!$B$3</f>
        <v>74460000</v>
      </c>
      <c r="G158" s="8">
        <f>'No. policies'!G158*'Inputs &amp; Outputs'!$B$3</f>
        <v>74310000</v>
      </c>
      <c r="H158" s="8">
        <f>'No. policies'!H158*'Inputs &amp; Outputs'!$B$3</f>
        <v>74085000</v>
      </c>
      <c r="I158" s="8">
        <f>'No. policies'!I158*'Inputs &amp; Outputs'!$B$3</f>
        <v>73875000</v>
      </c>
      <c r="J158" s="8">
        <f>'No. policies'!J158*'Inputs &amp; Outputs'!$B$3</f>
        <v>73635000</v>
      </c>
      <c r="K158" s="8">
        <f>'No. policies'!K158*'Inputs &amp; Outputs'!$B$3</f>
        <v>73485000</v>
      </c>
      <c r="L158" s="8">
        <f>'No. policies'!L158*'Inputs &amp; Outputs'!$B$3</f>
        <v>73200000</v>
      </c>
      <c r="M158" s="8">
        <f>'No. policies'!M158*'Inputs &amp; Outputs'!$B$3</f>
        <v>72870000</v>
      </c>
      <c r="N158" s="8">
        <f>'No. policies'!N158*'Inputs &amp; Outputs'!$B$3</f>
        <v>72622500</v>
      </c>
      <c r="O158" s="8">
        <f>'No. policies'!O158*'Inputs &amp; Outputs'!$B$3</f>
        <v>72247500</v>
      </c>
      <c r="P158" s="8">
        <f>'No. policies'!P158*'Inputs &amp; Outputs'!$B$3</f>
        <v>71850000</v>
      </c>
      <c r="Q158" s="8">
        <f>'No. policies'!Q158*'Inputs &amp; Outputs'!$B$3</f>
        <v>71460000</v>
      </c>
      <c r="R158" s="8">
        <f>'No. policies'!R158*'Inputs &amp; Outputs'!$B$3</f>
        <v>71115000</v>
      </c>
      <c r="S158" s="8">
        <f>'No. policies'!S158*'Inputs &amp; Outputs'!$B$3</f>
        <v>70650000</v>
      </c>
      <c r="T158" s="8">
        <f>'No. policies'!T158*'Inputs &amp; Outputs'!$B$3</f>
        <v>70147500</v>
      </c>
      <c r="U158" s="8">
        <f>'No. policies'!U158*'Inputs &amp; Outputs'!$B$3</f>
        <v>69607500</v>
      </c>
      <c r="V158" s="8">
        <f>'No. policies'!V158*'Inputs &amp; Outputs'!$B$3</f>
        <v>69067500</v>
      </c>
      <c r="W158" s="8">
        <f>'No. policies'!W158*'Inputs &amp; Outputs'!$B$3</f>
        <v>68475000</v>
      </c>
      <c r="X158" s="8">
        <f>'No. policies'!X158*'Inputs &amp; Outputs'!$B$3</f>
        <v>67935000</v>
      </c>
      <c r="Y158" s="8">
        <f>'No. policies'!Y158*'Inputs &amp; Outputs'!$B$3</f>
        <v>67155000</v>
      </c>
      <c r="Z158" s="8">
        <f>'No. policies'!Z158*'Inputs &amp; Outputs'!$B$3</f>
        <v>66495000</v>
      </c>
      <c r="AA158" s="8">
        <v>0</v>
      </c>
    </row>
    <row r="159" spans="1:27" x14ac:dyDescent="0.25">
      <c r="A159" s="1">
        <v>158</v>
      </c>
      <c r="B159" s="8">
        <f>'No. policies'!B159*'Inputs &amp; Outputs'!$B$3</f>
        <v>75000000</v>
      </c>
      <c r="C159" s="8">
        <f>'No. policies'!C159*'Inputs &amp; Outputs'!$B$3</f>
        <v>74857500</v>
      </c>
      <c r="D159" s="8">
        <f>'No. policies'!D159*'Inputs &amp; Outputs'!$B$3</f>
        <v>74745000</v>
      </c>
      <c r="E159" s="8">
        <f>'No. policies'!E159*'Inputs &amp; Outputs'!$B$3</f>
        <v>74542500</v>
      </c>
      <c r="F159" s="8">
        <f>'No. policies'!F159*'Inputs &amp; Outputs'!$B$3</f>
        <v>74422500</v>
      </c>
      <c r="G159" s="8">
        <f>'No. policies'!G159*'Inputs &amp; Outputs'!$B$3</f>
        <v>74295000</v>
      </c>
      <c r="H159" s="8">
        <f>'No. policies'!H159*'Inputs &amp; Outputs'!$B$3</f>
        <v>74085000</v>
      </c>
      <c r="I159" s="8">
        <f>'No. policies'!I159*'Inputs &amp; Outputs'!$B$3</f>
        <v>73890000</v>
      </c>
      <c r="J159" s="8">
        <f>'No. policies'!J159*'Inputs &amp; Outputs'!$B$3</f>
        <v>73650000</v>
      </c>
      <c r="K159" s="8">
        <f>'No. policies'!K159*'Inputs &amp; Outputs'!$B$3</f>
        <v>73395000</v>
      </c>
      <c r="L159" s="8">
        <f>'No. policies'!L159*'Inputs &amp; Outputs'!$B$3</f>
        <v>73147500</v>
      </c>
      <c r="M159" s="8">
        <f>'No. policies'!M159*'Inputs &amp; Outputs'!$B$3</f>
        <v>72817500</v>
      </c>
      <c r="N159" s="8">
        <f>'No. policies'!N159*'Inputs &amp; Outputs'!$B$3</f>
        <v>72562500</v>
      </c>
      <c r="O159" s="8">
        <f>'No. policies'!O159*'Inputs &amp; Outputs'!$B$3</f>
        <v>72232500</v>
      </c>
      <c r="P159" s="8">
        <f>'No. policies'!P159*'Inputs &amp; Outputs'!$B$3</f>
        <v>71917500</v>
      </c>
      <c r="Q159" s="8">
        <f>'No. policies'!Q159*'Inputs &amp; Outputs'!$B$3</f>
        <v>71610000</v>
      </c>
      <c r="R159" s="8">
        <f>'No. policies'!R159*'Inputs &amp; Outputs'!$B$3</f>
        <v>71160000</v>
      </c>
      <c r="S159" s="8">
        <f>'No. policies'!S159*'Inputs &amp; Outputs'!$B$3</f>
        <v>70687500</v>
      </c>
      <c r="T159" s="8">
        <f>'No. policies'!T159*'Inputs &amp; Outputs'!$B$3</f>
        <v>70275000</v>
      </c>
      <c r="U159" s="8">
        <f>'No. policies'!U159*'Inputs &amp; Outputs'!$B$3</f>
        <v>69682500</v>
      </c>
      <c r="V159" s="8">
        <f>'No. policies'!V159*'Inputs &amp; Outputs'!$B$3</f>
        <v>69112500</v>
      </c>
      <c r="W159" s="8">
        <f>'No. policies'!W159*'Inputs &amp; Outputs'!$B$3</f>
        <v>68497500</v>
      </c>
      <c r="X159" s="8">
        <f>'No. policies'!X159*'Inputs &amp; Outputs'!$B$3</f>
        <v>67860000</v>
      </c>
      <c r="Y159" s="8">
        <f>'No. policies'!Y159*'Inputs &amp; Outputs'!$B$3</f>
        <v>67155000</v>
      </c>
      <c r="Z159" s="8">
        <f>'No. policies'!Z159*'Inputs &amp; Outputs'!$B$3</f>
        <v>66300000</v>
      </c>
      <c r="AA159" s="8">
        <v>0</v>
      </c>
    </row>
    <row r="160" spans="1:27" x14ac:dyDescent="0.25">
      <c r="A160" s="1">
        <v>159</v>
      </c>
      <c r="B160" s="8">
        <f>'No. policies'!B160*'Inputs &amp; Outputs'!$B$3</f>
        <v>75000000</v>
      </c>
      <c r="C160" s="8">
        <f>'No. policies'!C160*'Inputs &amp; Outputs'!$B$3</f>
        <v>74850000</v>
      </c>
      <c r="D160" s="8">
        <f>'No. policies'!D160*'Inputs &amp; Outputs'!$B$3</f>
        <v>74692500</v>
      </c>
      <c r="E160" s="8">
        <f>'No. policies'!E160*'Inputs &amp; Outputs'!$B$3</f>
        <v>74550000</v>
      </c>
      <c r="F160" s="8">
        <f>'No. policies'!F160*'Inputs &amp; Outputs'!$B$3</f>
        <v>74385000</v>
      </c>
      <c r="G160" s="8">
        <f>'No. policies'!G160*'Inputs &amp; Outputs'!$B$3</f>
        <v>74250000</v>
      </c>
      <c r="H160" s="8">
        <f>'No. policies'!H160*'Inputs &amp; Outputs'!$B$3</f>
        <v>74032500</v>
      </c>
      <c r="I160" s="8">
        <f>'No. policies'!I160*'Inputs &amp; Outputs'!$B$3</f>
        <v>73830000</v>
      </c>
      <c r="J160" s="8">
        <f>'No. policies'!J160*'Inputs &amp; Outputs'!$B$3</f>
        <v>73597500</v>
      </c>
      <c r="K160" s="8">
        <f>'No. policies'!K160*'Inputs &amp; Outputs'!$B$3</f>
        <v>73350000</v>
      </c>
      <c r="L160" s="8">
        <f>'No. policies'!L160*'Inputs &amp; Outputs'!$B$3</f>
        <v>73170000</v>
      </c>
      <c r="M160" s="8">
        <f>'No. policies'!M160*'Inputs &amp; Outputs'!$B$3</f>
        <v>72915000</v>
      </c>
      <c r="N160" s="8">
        <f>'No. policies'!N160*'Inputs &amp; Outputs'!$B$3</f>
        <v>72585000</v>
      </c>
      <c r="O160" s="8">
        <f>'No. policies'!O160*'Inputs &amp; Outputs'!$B$3</f>
        <v>72330000</v>
      </c>
      <c r="P160" s="8">
        <f>'No. policies'!P160*'Inputs &amp; Outputs'!$B$3</f>
        <v>72112500</v>
      </c>
      <c r="Q160" s="8">
        <f>'No. policies'!Q160*'Inputs &amp; Outputs'!$B$3</f>
        <v>71655000</v>
      </c>
      <c r="R160" s="8">
        <f>'No. policies'!R160*'Inputs &amp; Outputs'!$B$3</f>
        <v>71310000</v>
      </c>
      <c r="S160" s="8">
        <f>'No. policies'!S160*'Inputs &amp; Outputs'!$B$3</f>
        <v>70942500</v>
      </c>
      <c r="T160" s="8">
        <f>'No. policies'!T160*'Inputs &amp; Outputs'!$B$3</f>
        <v>70402500</v>
      </c>
      <c r="U160" s="8">
        <f>'No. policies'!U160*'Inputs &amp; Outputs'!$B$3</f>
        <v>69877500</v>
      </c>
      <c r="V160" s="8">
        <f>'No. policies'!V160*'Inputs &amp; Outputs'!$B$3</f>
        <v>69315000</v>
      </c>
      <c r="W160" s="8">
        <f>'No. policies'!W160*'Inputs &amp; Outputs'!$B$3</f>
        <v>68790000</v>
      </c>
      <c r="X160" s="8">
        <f>'No. policies'!X160*'Inputs &amp; Outputs'!$B$3</f>
        <v>68220000</v>
      </c>
      <c r="Y160" s="8">
        <f>'No. policies'!Y160*'Inputs &amp; Outputs'!$B$3</f>
        <v>67567500</v>
      </c>
      <c r="Z160" s="8">
        <f>'No. policies'!Z160*'Inputs &amp; Outputs'!$B$3</f>
        <v>66952500</v>
      </c>
      <c r="AA160" s="8">
        <v>0</v>
      </c>
    </row>
    <row r="161" spans="1:27" x14ac:dyDescent="0.25">
      <c r="A161" s="1">
        <v>160</v>
      </c>
      <c r="B161" s="8">
        <f>'No. policies'!B161*'Inputs &amp; Outputs'!$B$3</f>
        <v>75000000</v>
      </c>
      <c r="C161" s="8">
        <f>'No. policies'!C161*'Inputs &amp; Outputs'!$B$3</f>
        <v>74880000</v>
      </c>
      <c r="D161" s="8">
        <f>'No. policies'!D161*'Inputs &amp; Outputs'!$B$3</f>
        <v>74775000</v>
      </c>
      <c r="E161" s="8">
        <f>'No. policies'!E161*'Inputs &amp; Outputs'!$B$3</f>
        <v>74580000</v>
      </c>
      <c r="F161" s="8">
        <f>'No. policies'!F161*'Inputs &amp; Outputs'!$B$3</f>
        <v>74437500</v>
      </c>
      <c r="G161" s="8">
        <f>'No. policies'!G161*'Inputs &amp; Outputs'!$B$3</f>
        <v>74242500</v>
      </c>
      <c r="H161" s="8">
        <f>'No. policies'!H161*'Inputs &amp; Outputs'!$B$3</f>
        <v>74017500</v>
      </c>
      <c r="I161" s="8">
        <f>'No. policies'!I161*'Inputs &amp; Outputs'!$B$3</f>
        <v>73815000</v>
      </c>
      <c r="J161" s="8">
        <f>'No. policies'!J161*'Inputs &amp; Outputs'!$B$3</f>
        <v>73620000</v>
      </c>
      <c r="K161" s="8">
        <f>'No. policies'!K161*'Inputs &amp; Outputs'!$B$3</f>
        <v>73380000</v>
      </c>
      <c r="L161" s="8">
        <f>'No. policies'!L161*'Inputs &amp; Outputs'!$B$3</f>
        <v>73147500</v>
      </c>
      <c r="M161" s="8">
        <f>'No. policies'!M161*'Inputs &amp; Outputs'!$B$3</f>
        <v>72855000</v>
      </c>
      <c r="N161" s="8">
        <f>'No. policies'!N161*'Inputs &amp; Outputs'!$B$3</f>
        <v>72555000</v>
      </c>
      <c r="O161" s="8">
        <f>'No. policies'!O161*'Inputs &amp; Outputs'!$B$3</f>
        <v>72240000</v>
      </c>
      <c r="P161" s="8">
        <f>'No. policies'!P161*'Inputs &amp; Outputs'!$B$3</f>
        <v>72000000</v>
      </c>
      <c r="Q161" s="8">
        <f>'No. policies'!Q161*'Inputs &amp; Outputs'!$B$3</f>
        <v>71557500</v>
      </c>
      <c r="R161" s="8">
        <f>'No. policies'!R161*'Inputs &amp; Outputs'!$B$3</f>
        <v>71115000</v>
      </c>
      <c r="S161" s="8">
        <f>'No. policies'!S161*'Inputs &amp; Outputs'!$B$3</f>
        <v>70695000</v>
      </c>
      <c r="T161" s="8">
        <f>'No. policies'!T161*'Inputs &amp; Outputs'!$B$3</f>
        <v>70230000</v>
      </c>
      <c r="U161" s="8">
        <f>'No. policies'!U161*'Inputs &amp; Outputs'!$B$3</f>
        <v>69787500</v>
      </c>
      <c r="V161" s="8">
        <f>'No. policies'!V161*'Inputs &amp; Outputs'!$B$3</f>
        <v>69225000</v>
      </c>
      <c r="W161" s="8">
        <f>'No. policies'!W161*'Inputs &amp; Outputs'!$B$3</f>
        <v>68692500</v>
      </c>
      <c r="X161" s="8">
        <f>'No. policies'!X161*'Inputs &amp; Outputs'!$B$3</f>
        <v>67927500</v>
      </c>
      <c r="Y161" s="8">
        <f>'No. policies'!Y161*'Inputs &amp; Outputs'!$B$3</f>
        <v>67237500</v>
      </c>
      <c r="Z161" s="8">
        <f>'No. policies'!Z161*'Inputs &amp; Outputs'!$B$3</f>
        <v>66577500</v>
      </c>
      <c r="AA161" s="8">
        <v>0</v>
      </c>
    </row>
    <row r="162" spans="1:27" x14ac:dyDescent="0.25">
      <c r="A162" s="1">
        <v>161</v>
      </c>
      <c r="B162" s="8">
        <f>'No. policies'!B162*'Inputs &amp; Outputs'!$B$3</f>
        <v>75000000</v>
      </c>
      <c r="C162" s="8">
        <f>'No. policies'!C162*'Inputs &amp; Outputs'!$B$3</f>
        <v>74887500</v>
      </c>
      <c r="D162" s="8">
        <f>'No. policies'!D162*'Inputs &amp; Outputs'!$B$3</f>
        <v>74842500</v>
      </c>
      <c r="E162" s="8">
        <f>'No. policies'!E162*'Inputs &amp; Outputs'!$B$3</f>
        <v>74692500</v>
      </c>
      <c r="F162" s="8">
        <f>'No. policies'!F162*'Inputs &amp; Outputs'!$B$3</f>
        <v>74505000</v>
      </c>
      <c r="G162" s="8">
        <f>'No. policies'!G162*'Inputs &amp; Outputs'!$B$3</f>
        <v>74332500</v>
      </c>
      <c r="H162" s="8">
        <f>'No. policies'!H162*'Inputs &amp; Outputs'!$B$3</f>
        <v>74160000</v>
      </c>
      <c r="I162" s="8">
        <f>'No. policies'!I162*'Inputs &amp; Outputs'!$B$3</f>
        <v>73995000</v>
      </c>
      <c r="J162" s="8">
        <f>'No. policies'!J162*'Inputs &amp; Outputs'!$B$3</f>
        <v>73755000</v>
      </c>
      <c r="K162" s="8">
        <f>'No. policies'!K162*'Inputs &amp; Outputs'!$B$3</f>
        <v>73537500</v>
      </c>
      <c r="L162" s="8">
        <f>'No. policies'!L162*'Inputs &amp; Outputs'!$B$3</f>
        <v>73230000</v>
      </c>
      <c r="M162" s="8">
        <f>'No. policies'!M162*'Inputs &amp; Outputs'!$B$3</f>
        <v>73027500</v>
      </c>
      <c r="N162" s="8">
        <f>'No. policies'!N162*'Inputs &amp; Outputs'!$B$3</f>
        <v>72712500</v>
      </c>
      <c r="O162" s="8">
        <f>'No. policies'!O162*'Inputs &amp; Outputs'!$B$3</f>
        <v>72405000</v>
      </c>
      <c r="P162" s="8">
        <f>'No. policies'!P162*'Inputs &amp; Outputs'!$B$3</f>
        <v>72037500</v>
      </c>
      <c r="Q162" s="8">
        <f>'No. policies'!Q162*'Inputs &amp; Outputs'!$B$3</f>
        <v>71760000</v>
      </c>
      <c r="R162" s="8">
        <f>'No. policies'!R162*'Inputs &amp; Outputs'!$B$3</f>
        <v>71355000</v>
      </c>
      <c r="S162" s="8">
        <f>'No. policies'!S162*'Inputs &amp; Outputs'!$B$3</f>
        <v>70972500</v>
      </c>
      <c r="T162" s="8">
        <f>'No. policies'!T162*'Inputs &amp; Outputs'!$B$3</f>
        <v>70515000</v>
      </c>
      <c r="U162" s="8">
        <f>'No. policies'!U162*'Inputs &amp; Outputs'!$B$3</f>
        <v>70035000</v>
      </c>
      <c r="V162" s="8">
        <f>'No. policies'!V162*'Inputs &amp; Outputs'!$B$3</f>
        <v>69585000</v>
      </c>
      <c r="W162" s="8">
        <f>'No. policies'!W162*'Inputs &amp; Outputs'!$B$3</f>
        <v>69067500</v>
      </c>
      <c r="X162" s="8">
        <f>'No. policies'!X162*'Inputs &amp; Outputs'!$B$3</f>
        <v>68445000</v>
      </c>
      <c r="Y162" s="8">
        <f>'No. policies'!Y162*'Inputs &amp; Outputs'!$B$3</f>
        <v>67687500</v>
      </c>
      <c r="Z162" s="8">
        <f>'No. policies'!Z162*'Inputs &amp; Outputs'!$B$3</f>
        <v>67065000</v>
      </c>
      <c r="AA162" s="8">
        <v>0</v>
      </c>
    </row>
    <row r="163" spans="1:27" x14ac:dyDescent="0.25">
      <c r="A163" s="1">
        <v>162</v>
      </c>
      <c r="B163" s="8">
        <f>'No. policies'!B163*'Inputs &amp; Outputs'!$B$3</f>
        <v>75000000</v>
      </c>
      <c r="C163" s="8">
        <f>'No. policies'!C163*'Inputs &amp; Outputs'!$B$3</f>
        <v>74797500</v>
      </c>
      <c r="D163" s="8">
        <f>'No. policies'!D163*'Inputs &amp; Outputs'!$B$3</f>
        <v>74647500</v>
      </c>
      <c r="E163" s="8">
        <f>'No. policies'!E163*'Inputs &amp; Outputs'!$B$3</f>
        <v>74467500</v>
      </c>
      <c r="F163" s="8">
        <f>'No. policies'!F163*'Inputs &amp; Outputs'!$B$3</f>
        <v>74295000</v>
      </c>
      <c r="G163" s="8">
        <f>'No. policies'!G163*'Inputs &amp; Outputs'!$B$3</f>
        <v>74152500</v>
      </c>
      <c r="H163" s="8">
        <f>'No. policies'!H163*'Inputs &amp; Outputs'!$B$3</f>
        <v>73987500</v>
      </c>
      <c r="I163" s="8">
        <f>'No. policies'!I163*'Inputs &amp; Outputs'!$B$3</f>
        <v>73710000</v>
      </c>
      <c r="J163" s="8">
        <f>'No. policies'!J163*'Inputs &amp; Outputs'!$B$3</f>
        <v>73462500</v>
      </c>
      <c r="K163" s="8">
        <f>'No. policies'!K163*'Inputs &amp; Outputs'!$B$3</f>
        <v>73275000</v>
      </c>
      <c r="L163" s="8">
        <f>'No. policies'!L163*'Inputs &amp; Outputs'!$B$3</f>
        <v>73027500</v>
      </c>
      <c r="M163" s="8">
        <f>'No. policies'!M163*'Inputs &amp; Outputs'!$B$3</f>
        <v>72742500</v>
      </c>
      <c r="N163" s="8">
        <f>'No. policies'!N163*'Inputs &amp; Outputs'!$B$3</f>
        <v>72480000</v>
      </c>
      <c r="O163" s="8">
        <f>'No. policies'!O163*'Inputs &amp; Outputs'!$B$3</f>
        <v>72187500</v>
      </c>
      <c r="P163" s="8">
        <f>'No. policies'!P163*'Inputs &amp; Outputs'!$B$3</f>
        <v>71760000</v>
      </c>
      <c r="Q163" s="8">
        <f>'No. policies'!Q163*'Inputs &amp; Outputs'!$B$3</f>
        <v>71460000</v>
      </c>
      <c r="R163" s="8">
        <f>'No. policies'!R163*'Inputs &amp; Outputs'!$B$3</f>
        <v>71055000</v>
      </c>
      <c r="S163" s="8">
        <f>'No. policies'!S163*'Inputs &amp; Outputs'!$B$3</f>
        <v>70657500</v>
      </c>
      <c r="T163" s="8">
        <f>'No. policies'!T163*'Inputs &amp; Outputs'!$B$3</f>
        <v>70110000</v>
      </c>
      <c r="U163" s="8">
        <f>'No. policies'!U163*'Inputs &amp; Outputs'!$B$3</f>
        <v>69517500</v>
      </c>
      <c r="V163" s="8">
        <f>'No. policies'!V163*'Inputs &amp; Outputs'!$B$3</f>
        <v>69022500</v>
      </c>
      <c r="W163" s="8">
        <f>'No. policies'!W163*'Inputs &amp; Outputs'!$B$3</f>
        <v>68490000</v>
      </c>
      <c r="X163" s="8">
        <f>'No. policies'!X163*'Inputs &amp; Outputs'!$B$3</f>
        <v>67837500</v>
      </c>
      <c r="Y163" s="8">
        <f>'No. policies'!Y163*'Inputs &amp; Outputs'!$B$3</f>
        <v>67072500</v>
      </c>
      <c r="Z163" s="8">
        <f>'No. policies'!Z163*'Inputs &amp; Outputs'!$B$3</f>
        <v>66397500</v>
      </c>
      <c r="AA163" s="8">
        <v>0</v>
      </c>
    </row>
    <row r="164" spans="1:27" x14ac:dyDescent="0.25">
      <c r="A164" s="1">
        <v>163</v>
      </c>
      <c r="B164" s="8">
        <f>'No. policies'!B164*'Inputs &amp; Outputs'!$B$3</f>
        <v>75000000</v>
      </c>
      <c r="C164" s="8">
        <f>'No. policies'!C164*'Inputs &amp; Outputs'!$B$3</f>
        <v>74895000</v>
      </c>
      <c r="D164" s="8">
        <f>'No. policies'!D164*'Inputs &amp; Outputs'!$B$3</f>
        <v>74715000</v>
      </c>
      <c r="E164" s="8">
        <f>'No. policies'!E164*'Inputs &amp; Outputs'!$B$3</f>
        <v>74580000</v>
      </c>
      <c r="F164" s="8">
        <f>'No. policies'!F164*'Inputs &amp; Outputs'!$B$3</f>
        <v>74430000</v>
      </c>
      <c r="G164" s="8">
        <f>'No. policies'!G164*'Inputs &amp; Outputs'!$B$3</f>
        <v>74287500</v>
      </c>
      <c r="H164" s="8">
        <f>'No. policies'!H164*'Inputs &amp; Outputs'!$B$3</f>
        <v>74010000</v>
      </c>
      <c r="I164" s="8">
        <f>'No. policies'!I164*'Inputs &amp; Outputs'!$B$3</f>
        <v>73815000</v>
      </c>
      <c r="J164" s="8">
        <f>'No. policies'!J164*'Inputs &amp; Outputs'!$B$3</f>
        <v>73605000</v>
      </c>
      <c r="K164" s="8">
        <f>'No. policies'!K164*'Inputs &amp; Outputs'!$B$3</f>
        <v>73387500</v>
      </c>
      <c r="L164" s="8">
        <f>'No. policies'!L164*'Inputs &amp; Outputs'!$B$3</f>
        <v>73177500</v>
      </c>
      <c r="M164" s="8">
        <f>'No. policies'!M164*'Inputs &amp; Outputs'!$B$3</f>
        <v>72937500</v>
      </c>
      <c r="N164" s="8">
        <f>'No. policies'!N164*'Inputs &amp; Outputs'!$B$3</f>
        <v>72607500</v>
      </c>
      <c r="O164" s="8">
        <f>'No. policies'!O164*'Inputs &amp; Outputs'!$B$3</f>
        <v>72322500</v>
      </c>
      <c r="P164" s="8">
        <f>'No. policies'!P164*'Inputs &amp; Outputs'!$B$3</f>
        <v>72015000</v>
      </c>
      <c r="Q164" s="8">
        <f>'No. policies'!Q164*'Inputs &amp; Outputs'!$B$3</f>
        <v>71512500</v>
      </c>
      <c r="R164" s="8">
        <f>'No. policies'!R164*'Inputs &amp; Outputs'!$B$3</f>
        <v>71085000</v>
      </c>
      <c r="S164" s="8">
        <f>'No. policies'!S164*'Inputs &amp; Outputs'!$B$3</f>
        <v>70665000</v>
      </c>
      <c r="T164" s="8">
        <f>'No. policies'!T164*'Inputs &amp; Outputs'!$B$3</f>
        <v>70087500</v>
      </c>
      <c r="U164" s="8">
        <f>'No. policies'!U164*'Inputs &amp; Outputs'!$B$3</f>
        <v>69547500</v>
      </c>
      <c r="V164" s="8">
        <f>'No. policies'!V164*'Inputs &amp; Outputs'!$B$3</f>
        <v>69120000</v>
      </c>
      <c r="W164" s="8">
        <f>'No. policies'!W164*'Inputs &amp; Outputs'!$B$3</f>
        <v>68527500</v>
      </c>
      <c r="X164" s="8">
        <f>'No. policies'!X164*'Inputs &amp; Outputs'!$B$3</f>
        <v>67980000</v>
      </c>
      <c r="Y164" s="8">
        <f>'No. policies'!Y164*'Inputs &amp; Outputs'!$B$3</f>
        <v>67387500</v>
      </c>
      <c r="Z164" s="8">
        <f>'No. policies'!Z164*'Inputs &amp; Outputs'!$B$3</f>
        <v>66817500</v>
      </c>
      <c r="AA164" s="8">
        <v>0</v>
      </c>
    </row>
    <row r="165" spans="1:27" x14ac:dyDescent="0.25">
      <c r="A165" s="1">
        <v>164</v>
      </c>
      <c r="B165" s="8">
        <f>'No. policies'!B165*'Inputs &amp; Outputs'!$B$3</f>
        <v>75000000</v>
      </c>
      <c r="C165" s="8">
        <f>'No. policies'!C165*'Inputs &amp; Outputs'!$B$3</f>
        <v>74865000</v>
      </c>
      <c r="D165" s="8">
        <f>'No. policies'!D165*'Inputs &amp; Outputs'!$B$3</f>
        <v>74715000</v>
      </c>
      <c r="E165" s="8">
        <f>'No. policies'!E165*'Inputs &amp; Outputs'!$B$3</f>
        <v>74580000</v>
      </c>
      <c r="F165" s="8">
        <f>'No. policies'!F165*'Inputs &amp; Outputs'!$B$3</f>
        <v>74430000</v>
      </c>
      <c r="G165" s="8">
        <f>'No. policies'!G165*'Inputs &amp; Outputs'!$B$3</f>
        <v>74280000</v>
      </c>
      <c r="H165" s="8">
        <f>'No. policies'!H165*'Inputs &amp; Outputs'!$B$3</f>
        <v>74092500</v>
      </c>
      <c r="I165" s="8">
        <f>'No. policies'!I165*'Inputs &amp; Outputs'!$B$3</f>
        <v>73875000</v>
      </c>
      <c r="J165" s="8">
        <f>'No. policies'!J165*'Inputs &amp; Outputs'!$B$3</f>
        <v>73650000</v>
      </c>
      <c r="K165" s="8">
        <f>'No. policies'!K165*'Inputs &amp; Outputs'!$B$3</f>
        <v>73380000</v>
      </c>
      <c r="L165" s="8">
        <f>'No. policies'!L165*'Inputs &amp; Outputs'!$B$3</f>
        <v>73140000</v>
      </c>
      <c r="M165" s="8">
        <f>'No. policies'!M165*'Inputs &amp; Outputs'!$B$3</f>
        <v>72915000</v>
      </c>
      <c r="N165" s="8">
        <f>'No. policies'!N165*'Inputs &amp; Outputs'!$B$3</f>
        <v>72622500</v>
      </c>
      <c r="O165" s="8">
        <f>'No. policies'!O165*'Inputs &amp; Outputs'!$B$3</f>
        <v>72360000</v>
      </c>
      <c r="P165" s="8">
        <f>'No. policies'!P165*'Inputs &amp; Outputs'!$B$3</f>
        <v>71947500</v>
      </c>
      <c r="Q165" s="8">
        <f>'No. policies'!Q165*'Inputs &amp; Outputs'!$B$3</f>
        <v>71520000</v>
      </c>
      <c r="R165" s="8">
        <f>'No. policies'!R165*'Inputs &amp; Outputs'!$B$3</f>
        <v>71242500</v>
      </c>
      <c r="S165" s="8">
        <f>'No. policies'!S165*'Inputs &amp; Outputs'!$B$3</f>
        <v>70830000</v>
      </c>
      <c r="T165" s="8">
        <f>'No. policies'!T165*'Inputs &amp; Outputs'!$B$3</f>
        <v>70380000</v>
      </c>
      <c r="U165" s="8">
        <f>'No. policies'!U165*'Inputs &amp; Outputs'!$B$3</f>
        <v>69900000</v>
      </c>
      <c r="V165" s="8">
        <f>'No. policies'!V165*'Inputs &amp; Outputs'!$B$3</f>
        <v>69457500</v>
      </c>
      <c r="W165" s="8">
        <f>'No. policies'!W165*'Inputs &amp; Outputs'!$B$3</f>
        <v>68940000</v>
      </c>
      <c r="X165" s="8">
        <f>'No. policies'!X165*'Inputs &amp; Outputs'!$B$3</f>
        <v>68370000</v>
      </c>
      <c r="Y165" s="8">
        <f>'No. policies'!Y165*'Inputs &amp; Outputs'!$B$3</f>
        <v>67650000</v>
      </c>
      <c r="Z165" s="8">
        <f>'No. policies'!Z165*'Inputs &amp; Outputs'!$B$3</f>
        <v>66877500</v>
      </c>
      <c r="AA165" s="8">
        <v>0</v>
      </c>
    </row>
    <row r="166" spans="1:27" x14ac:dyDescent="0.25">
      <c r="A166" s="1">
        <v>165</v>
      </c>
      <c r="B166" s="8">
        <f>'No. policies'!B166*'Inputs &amp; Outputs'!$B$3</f>
        <v>75000000</v>
      </c>
      <c r="C166" s="8">
        <f>'No. policies'!C166*'Inputs &amp; Outputs'!$B$3</f>
        <v>74820000</v>
      </c>
      <c r="D166" s="8">
        <f>'No. policies'!D166*'Inputs &amp; Outputs'!$B$3</f>
        <v>74700000</v>
      </c>
      <c r="E166" s="8">
        <f>'No. policies'!E166*'Inputs &amp; Outputs'!$B$3</f>
        <v>74527500</v>
      </c>
      <c r="F166" s="8">
        <f>'No. policies'!F166*'Inputs &amp; Outputs'!$B$3</f>
        <v>74302500</v>
      </c>
      <c r="G166" s="8">
        <f>'No. policies'!G166*'Inputs &amp; Outputs'!$B$3</f>
        <v>74205000</v>
      </c>
      <c r="H166" s="8">
        <f>'No. policies'!H166*'Inputs &amp; Outputs'!$B$3</f>
        <v>74017500</v>
      </c>
      <c r="I166" s="8">
        <f>'No. policies'!I166*'Inputs &amp; Outputs'!$B$3</f>
        <v>73807500</v>
      </c>
      <c r="J166" s="8">
        <f>'No. policies'!J166*'Inputs &amp; Outputs'!$B$3</f>
        <v>73612500</v>
      </c>
      <c r="K166" s="8">
        <f>'No. policies'!K166*'Inputs &amp; Outputs'!$B$3</f>
        <v>73402500</v>
      </c>
      <c r="L166" s="8">
        <f>'No. policies'!L166*'Inputs &amp; Outputs'!$B$3</f>
        <v>73200000</v>
      </c>
      <c r="M166" s="8">
        <f>'No. policies'!M166*'Inputs &amp; Outputs'!$B$3</f>
        <v>72802500</v>
      </c>
      <c r="N166" s="8">
        <f>'No. policies'!N166*'Inputs &amp; Outputs'!$B$3</f>
        <v>72630000</v>
      </c>
      <c r="O166" s="8">
        <f>'No. policies'!O166*'Inputs &amp; Outputs'!$B$3</f>
        <v>72292500</v>
      </c>
      <c r="P166" s="8">
        <f>'No. policies'!P166*'Inputs &amp; Outputs'!$B$3</f>
        <v>71970000</v>
      </c>
      <c r="Q166" s="8">
        <f>'No. policies'!Q166*'Inputs &amp; Outputs'!$B$3</f>
        <v>71617500</v>
      </c>
      <c r="R166" s="8">
        <f>'No. policies'!R166*'Inputs &amp; Outputs'!$B$3</f>
        <v>71302500</v>
      </c>
      <c r="S166" s="8">
        <f>'No. policies'!S166*'Inputs &amp; Outputs'!$B$3</f>
        <v>70882500</v>
      </c>
      <c r="T166" s="8">
        <f>'No. policies'!T166*'Inputs &amp; Outputs'!$B$3</f>
        <v>70372500</v>
      </c>
      <c r="U166" s="8">
        <f>'No. policies'!U166*'Inputs &amp; Outputs'!$B$3</f>
        <v>69840000</v>
      </c>
      <c r="V166" s="8">
        <f>'No. policies'!V166*'Inputs &amp; Outputs'!$B$3</f>
        <v>69405000</v>
      </c>
      <c r="W166" s="8">
        <f>'No. policies'!W166*'Inputs &amp; Outputs'!$B$3</f>
        <v>68827500</v>
      </c>
      <c r="X166" s="8">
        <f>'No. policies'!X166*'Inputs &amp; Outputs'!$B$3</f>
        <v>68295000</v>
      </c>
      <c r="Y166" s="8">
        <f>'No. policies'!Y166*'Inputs &amp; Outputs'!$B$3</f>
        <v>67665000</v>
      </c>
      <c r="Z166" s="8">
        <f>'No. policies'!Z166*'Inputs &amp; Outputs'!$B$3</f>
        <v>66975000</v>
      </c>
      <c r="AA166" s="8">
        <v>0</v>
      </c>
    </row>
    <row r="167" spans="1:27" x14ac:dyDescent="0.25">
      <c r="A167" s="1">
        <v>166</v>
      </c>
      <c r="B167" s="8">
        <f>'No. policies'!B167*'Inputs &amp; Outputs'!$B$3</f>
        <v>75000000</v>
      </c>
      <c r="C167" s="8">
        <f>'No. policies'!C167*'Inputs &amp; Outputs'!$B$3</f>
        <v>74925000</v>
      </c>
      <c r="D167" s="8">
        <f>'No. policies'!D167*'Inputs &amp; Outputs'!$B$3</f>
        <v>74812500</v>
      </c>
      <c r="E167" s="8">
        <f>'No. policies'!E167*'Inputs &amp; Outputs'!$B$3</f>
        <v>74632500</v>
      </c>
      <c r="F167" s="8">
        <f>'No. policies'!F167*'Inputs &amp; Outputs'!$B$3</f>
        <v>74437500</v>
      </c>
      <c r="G167" s="8">
        <f>'No. policies'!G167*'Inputs &amp; Outputs'!$B$3</f>
        <v>74287500</v>
      </c>
      <c r="H167" s="8">
        <f>'No. policies'!H167*'Inputs &amp; Outputs'!$B$3</f>
        <v>74017500</v>
      </c>
      <c r="I167" s="8">
        <f>'No. policies'!I167*'Inputs &amp; Outputs'!$B$3</f>
        <v>73807500</v>
      </c>
      <c r="J167" s="8">
        <f>'No. policies'!J167*'Inputs &amp; Outputs'!$B$3</f>
        <v>73567500</v>
      </c>
      <c r="K167" s="8">
        <f>'No. policies'!K167*'Inputs &amp; Outputs'!$B$3</f>
        <v>73365000</v>
      </c>
      <c r="L167" s="8">
        <f>'No. policies'!L167*'Inputs &amp; Outputs'!$B$3</f>
        <v>73117500</v>
      </c>
      <c r="M167" s="8">
        <f>'No. policies'!M167*'Inputs &amp; Outputs'!$B$3</f>
        <v>72817500</v>
      </c>
      <c r="N167" s="8">
        <f>'No. policies'!N167*'Inputs &amp; Outputs'!$B$3</f>
        <v>72577500</v>
      </c>
      <c r="O167" s="8">
        <f>'No. policies'!O167*'Inputs &amp; Outputs'!$B$3</f>
        <v>72135000</v>
      </c>
      <c r="P167" s="8">
        <f>'No. policies'!P167*'Inputs &amp; Outputs'!$B$3</f>
        <v>71797500</v>
      </c>
      <c r="Q167" s="8">
        <f>'No. policies'!Q167*'Inputs &amp; Outputs'!$B$3</f>
        <v>71430000</v>
      </c>
      <c r="R167" s="8">
        <f>'No. policies'!R167*'Inputs &amp; Outputs'!$B$3</f>
        <v>71092500</v>
      </c>
      <c r="S167" s="8">
        <f>'No. policies'!S167*'Inputs &amp; Outputs'!$B$3</f>
        <v>70695000</v>
      </c>
      <c r="T167" s="8">
        <f>'No. policies'!T167*'Inputs &amp; Outputs'!$B$3</f>
        <v>70297500</v>
      </c>
      <c r="U167" s="8">
        <f>'No. policies'!U167*'Inputs &amp; Outputs'!$B$3</f>
        <v>69832500</v>
      </c>
      <c r="V167" s="8">
        <f>'No. policies'!V167*'Inputs &amp; Outputs'!$B$3</f>
        <v>69307500</v>
      </c>
      <c r="W167" s="8">
        <f>'No. policies'!W167*'Inputs &amp; Outputs'!$B$3</f>
        <v>68670000</v>
      </c>
      <c r="X167" s="8">
        <f>'No. policies'!X167*'Inputs &amp; Outputs'!$B$3</f>
        <v>68025000</v>
      </c>
      <c r="Y167" s="8">
        <f>'No. policies'!Y167*'Inputs &amp; Outputs'!$B$3</f>
        <v>67417500</v>
      </c>
      <c r="Z167" s="8">
        <f>'No. policies'!Z167*'Inputs &amp; Outputs'!$B$3</f>
        <v>66877500</v>
      </c>
      <c r="AA167" s="8">
        <v>0</v>
      </c>
    </row>
    <row r="168" spans="1:27" x14ac:dyDescent="0.25">
      <c r="A168" s="1">
        <v>167</v>
      </c>
      <c r="B168" s="8">
        <f>'No. policies'!B168*'Inputs &amp; Outputs'!$B$3</f>
        <v>75000000</v>
      </c>
      <c r="C168" s="8">
        <f>'No. policies'!C168*'Inputs &amp; Outputs'!$B$3</f>
        <v>74850000</v>
      </c>
      <c r="D168" s="8">
        <f>'No. policies'!D168*'Inputs &amp; Outputs'!$B$3</f>
        <v>74760000</v>
      </c>
      <c r="E168" s="8">
        <f>'No. policies'!E168*'Inputs &amp; Outputs'!$B$3</f>
        <v>74557500</v>
      </c>
      <c r="F168" s="8">
        <f>'No. policies'!F168*'Inputs &amp; Outputs'!$B$3</f>
        <v>74392500</v>
      </c>
      <c r="G168" s="8">
        <f>'No. policies'!G168*'Inputs &amp; Outputs'!$B$3</f>
        <v>74197500</v>
      </c>
      <c r="H168" s="8">
        <f>'No. policies'!H168*'Inputs &amp; Outputs'!$B$3</f>
        <v>74032500</v>
      </c>
      <c r="I168" s="8">
        <f>'No. policies'!I168*'Inputs &amp; Outputs'!$B$3</f>
        <v>73792500</v>
      </c>
      <c r="J168" s="8">
        <f>'No. policies'!J168*'Inputs &amp; Outputs'!$B$3</f>
        <v>73657500</v>
      </c>
      <c r="K168" s="8">
        <f>'No. policies'!K168*'Inputs &amp; Outputs'!$B$3</f>
        <v>73410000</v>
      </c>
      <c r="L168" s="8">
        <f>'No. policies'!L168*'Inputs &amp; Outputs'!$B$3</f>
        <v>73080000</v>
      </c>
      <c r="M168" s="8">
        <f>'No. policies'!M168*'Inputs &amp; Outputs'!$B$3</f>
        <v>72847500</v>
      </c>
      <c r="N168" s="8">
        <f>'No. policies'!N168*'Inputs &amp; Outputs'!$B$3</f>
        <v>72570000</v>
      </c>
      <c r="O168" s="8">
        <f>'No. policies'!O168*'Inputs &amp; Outputs'!$B$3</f>
        <v>72255000</v>
      </c>
      <c r="P168" s="8">
        <f>'No. policies'!P168*'Inputs &amp; Outputs'!$B$3</f>
        <v>71872500</v>
      </c>
      <c r="Q168" s="8">
        <f>'No. policies'!Q168*'Inputs &amp; Outputs'!$B$3</f>
        <v>71460000</v>
      </c>
      <c r="R168" s="8">
        <f>'No. policies'!R168*'Inputs &amp; Outputs'!$B$3</f>
        <v>71077500</v>
      </c>
      <c r="S168" s="8">
        <f>'No. policies'!S168*'Inputs &amp; Outputs'!$B$3</f>
        <v>70620000</v>
      </c>
      <c r="T168" s="8">
        <f>'No. policies'!T168*'Inputs &amp; Outputs'!$B$3</f>
        <v>70110000</v>
      </c>
      <c r="U168" s="8">
        <f>'No. policies'!U168*'Inputs &amp; Outputs'!$B$3</f>
        <v>69652500</v>
      </c>
      <c r="V168" s="8">
        <f>'No. policies'!V168*'Inputs &amp; Outputs'!$B$3</f>
        <v>69075000</v>
      </c>
      <c r="W168" s="8">
        <f>'No. policies'!W168*'Inputs &amp; Outputs'!$B$3</f>
        <v>68430000</v>
      </c>
      <c r="X168" s="8">
        <f>'No. policies'!X168*'Inputs &amp; Outputs'!$B$3</f>
        <v>67867500</v>
      </c>
      <c r="Y168" s="8">
        <f>'No. policies'!Y168*'Inputs &amp; Outputs'!$B$3</f>
        <v>67215000</v>
      </c>
      <c r="Z168" s="8">
        <f>'No. policies'!Z168*'Inputs &amp; Outputs'!$B$3</f>
        <v>66562500</v>
      </c>
      <c r="AA168" s="8">
        <v>0</v>
      </c>
    </row>
    <row r="169" spans="1:27" x14ac:dyDescent="0.25">
      <c r="A169" s="1">
        <v>168</v>
      </c>
      <c r="B169" s="8">
        <f>'No. policies'!B169*'Inputs &amp; Outputs'!$B$3</f>
        <v>75000000</v>
      </c>
      <c r="C169" s="8">
        <f>'No. policies'!C169*'Inputs &amp; Outputs'!$B$3</f>
        <v>74820000</v>
      </c>
      <c r="D169" s="8">
        <f>'No. policies'!D169*'Inputs &amp; Outputs'!$B$3</f>
        <v>74692500</v>
      </c>
      <c r="E169" s="8">
        <f>'No. policies'!E169*'Inputs &amp; Outputs'!$B$3</f>
        <v>74520000</v>
      </c>
      <c r="F169" s="8">
        <f>'No. policies'!F169*'Inputs &amp; Outputs'!$B$3</f>
        <v>74317500</v>
      </c>
      <c r="G169" s="8">
        <f>'No. policies'!G169*'Inputs &amp; Outputs'!$B$3</f>
        <v>74115000</v>
      </c>
      <c r="H169" s="8">
        <f>'No. policies'!H169*'Inputs &amp; Outputs'!$B$3</f>
        <v>73882500</v>
      </c>
      <c r="I169" s="8">
        <f>'No. policies'!I169*'Inputs &amp; Outputs'!$B$3</f>
        <v>73635000</v>
      </c>
      <c r="J169" s="8">
        <f>'No. policies'!J169*'Inputs &amp; Outputs'!$B$3</f>
        <v>73402500</v>
      </c>
      <c r="K169" s="8">
        <f>'No. policies'!K169*'Inputs &amp; Outputs'!$B$3</f>
        <v>73192500</v>
      </c>
      <c r="L169" s="8">
        <f>'No. policies'!L169*'Inputs &amp; Outputs'!$B$3</f>
        <v>72907500</v>
      </c>
      <c r="M169" s="8">
        <f>'No. policies'!M169*'Inputs &amp; Outputs'!$B$3</f>
        <v>72697500</v>
      </c>
      <c r="N169" s="8">
        <f>'No. policies'!N169*'Inputs &amp; Outputs'!$B$3</f>
        <v>72375000</v>
      </c>
      <c r="O169" s="8">
        <f>'No. policies'!O169*'Inputs &amp; Outputs'!$B$3</f>
        <v>72082500</v>
      </c>
      <c r="P169" s="8">
        <f>'No. policies'!P169*'Inputs &amp; Outputs'!$B$3</f>
        <v>71737500</v>
      </c>
      <c r="Q169" s="8">
        <f>'No. policies'!Q169*'Inputs &amp; Outputs'!$B$3</f>
        <v>71317500</v>
      </c>
      <c r="R169" s="8">
        <f>'No. policies'!R169*'Inputs &amp; Outputs'!$B$3</f>
        <v>70897500</v>
      </c>
      <c r="S169" s="8">
        <f>'No. policies'!S169*'Inputs &amp; Outputs'!$B$3</f>
        <v>70507500</v>
      </c>
      <c r="T169" s="8">
        <f>'No. policies'!T169*'Inputs &amp; Outputs'!$B$3</f>
        <v>70072500</v>
      </c>
      <c r="U169" s="8">
        <f>'No. policies'!U169*'Inputs &amp; Outputs'!$B$3</f>
        <v>69525000</v>
      </c>
      <c r="V169" s="8">
        <f>'No. policies'!V169*'Inputs &amp; Outputs'!$B$3</f>
        <v>68940000</v>
      </c>
      <c r="W169" s="8">
        <f>'No. policies'!W169*'Inputs &amp; Outputs'!$B$3</f>
        <v>68355000</v>
      </c>
      <c r="X169" s="8">
        <f>'No. policies'!X169*'Inputs &amp; Outputs'!$B$3</f>
        <v>67605000</v>
      </c>
      <c r="Y169" s="8">
        <f>'No. policies'!Y169*'Inputs &amp; Outputs'!$B$3</f>
        <v>66937500</v>
      </c>
      <c r="Z169" s="8">
        <f>'No. policies'!Z169*'Inputs &amp; Outputs'!$B$3</f>
        <v>66202500</v>
      </c>
      <c r="AA169" s="8">
        <v>0</v>
      </c>
    </row>
    <row r="170" spans="1:27" x14ac:dyDescent="0.25">
      <c r="A170" s="1">
        <v>169</v>
      </c>
      <c r="B170" s="8">
        <f>'No. policies'!B170*'Inputs &amp; Outputs'!$B$3</f>
        <v>75000000</v>
      </c>
      <c r="C170" s="8">
        <f>'No. policies'!C170*'Inputs &amp; Outputs'!$B$3</f>
        <v>74827500</v>
      </c>
      <c r="D170" s="8">
        <f>'No. policies'!D170*'Inputs &amp; Outputs'!$B$3</f>
        <v>74707500</v>
      </c>
      <c r="E170" s="8">
        <f>'No. policies'!E170*'Inputs &amp; Outputs'!$B$3</f>
        <v>74565000</v>
      </c>
      <c r="F170" s="8">
        <f>'No. policies'!F170*'Inputs &amp; Outputs'!$B$3</f>
        <v>74415000</v>
      </c>
      <c r="G170" s="8">
        <f>'No. policies'!G170*'Inputs &amp; Outputs'!$B$3</f>
        <v>74190000</v>
      </c>
      <c r="H170" s="8">
        <f>'No. policies'!H170*'Inputs &amp; Outputs'!$B$3</f>
        <v>73987500</v>
      </c>
      <c r="I170" s="8">
        <f>'No. policies'!I170*'Inputs &amp; Outputs'!$B$3</f>
        <v>73845000</v>
      </c>
      <c r="J170" s="8">
        <f>'No. policies'!J170*'Inputs &amp; Outputs'!$B$3</f>
        <v>73635000</v>
      </c>
      <c r="K170" s="8">
        <f>'No. policies'!K170*'Inputs &amp; Outputs'!$B$3</f>
        <v>73342500</v>
      </c>
      <c r="L170" s="8">
        <f>'No. policies'!L170*'Inputs &amp; Outputs'!$B$3</f>
        <v>73057500</v>
      </c>
      <c r="M170" s="8">
        <f>'No. policies'!M170*'Inputs &amp; Outputs'!$B$3</f>
        <v>72787500</v>
      </c>
      <c r="N170" s="8">
        <f>'No. policies'!N170*'Inputs &amp; Outputs'!$B$3</f>
        <v>72435000</v>
      </c>
      <c r="O170" s="8">
        <f>'No. policies'!O170*'Inputs &amp; Outputs'!$B$3</f>
        <v>72142500</v>
      </c>
      <c r="P170" s="8">
        <f>'No. policies'!P170*'Inputs &amp; Outputs'!$B$3</f>
        <v>71857500</v>
      </c>
      <c r="Q170" s="8">
        <f>'No. policies'!Q170*'Inputs &amp; Outputs'!$B$3</f>
        <v>71557500</v>
      </c>
      <c r="R170" s="8">
        <f>'No. policies'!R170*'Inputs &amp; Outputs'!$B$3</f>
        <v>71085000</v>
      </c>
      <c r="S170" s="8">
        <f>'No. policies'!S170*'Inputs &amp; Outputs'!$B$3</f>
        <v>70650000</v>
      </c>
      <c r="T170" s="8">
        <f>'No. policies'!T170*'Inputs &amp; Outputs'!$B$3</f>
        <v>70237500</v>
      </c>
      <c r="U170" s="8">
        <f>'No. policies'!U170*'Inputs &amp; Outputs'!$B$3</f>
        <v>69682500</v>
      </c>
      <c r="V170" s="8">
        <f>'No. policies'!V170*'Inputs &amp; Outputs'!$B$3</f>
        <v>69240000</v>
      </c>
      <c r="W170" s="8">
        <f>'No. policies'!W170*'Inputs &amp; Outputs'!$B$3</f>
        <v>68737500</v>
      </c>
      <c r="X170" s="8">
        <f>'No. policies'!X170*'Inputs &amp; Outputs'!$B$3</f>
        <v>68017500</v>
      </c>
      <c r="Y170" s="8">
        <f>'No. policies'!Y170*'Inputs &amp; Outputs'!$B$3</f>
        <v>67327500</v>
      </c>
      <c r="Z170" s="8">
        <f>'No. policies'!Z170*'Inputs &amp; Outputs'!$B$3</f>
        <v>66592500</v>
      </c>
      <c r="AA170" s="8">
        <v>0</v>
      </c>
    </row>
    <row r="171" spans="1:27" x14ac:dyDescent="0.25">
      <c r="A171" s="1">
        <v>170</v>
      </c>
      <c r="B171" s="8">
        <f>'No. policies'!B171*'Inputs &amp; Outputs'!$B$3</f>
        <v>75000000</v>
      </c>
      <c r="C171" s="8">
        <f>'No. policies'!C171*'Inputs &amp; Outputs'!$B$3</f>
        <v>74812500</v>
      </c>
      <c r="D171" s="8">
        <f>'No. policies'!D171*'Inputs &amp; Outputs'!$B$3</f>
        <v>74640000</v>
      </c>
      <c r="E171" s="8">
        <f>'No. policies'!E171*'Inputs &amp; Outputs'!$B$3</f>
        <v>74430000</v>
      </c>
      <c r="F171" s="8">
        <f>'No. policies'!F171*'Inputs &amp; Outputs'!$B$3</f>
        <v>74272500</v>
      </c>
      <c r="G171" s="8">
        <f>'No. policies'!G171*'Inputs &amp; Outputs'!$B$3</f>
        <v>74070000</v>
      </c>
      <c r="H171" s="8">
        <f>'No. policies'!H171*'Inputs &amp; Outputs'!$B$3</f>
        <v>73845000</v>
      </c>
      <c r="I171" s="8">
        <f>'No. policies'!I171*'Inputs &amp; Outputs'!$B$3</f>
        <v>73695000</v>
      </c>
      <c r="J171" s="8">
        <f>'No. policies'!J171*'Inputs &amp; Outputs'!$B$3</f>
        <v>73500000</v>
      </c>
      <c r="K171" s="8">
        <f>'No. policies'!K171*'Inputs &amp; Outputs'!$B$3</f>
        <v>73245000</v>
      </c>
      <c r="L171" s="8">
        <f>'No. policies'!L171*'Inputs &amp; Outputs'!$B$3</f>
        <v>72982500</v>
      </c>
      <c r="M171" s="8">
        <f>'No. policies'!M171*'Inputs &amp; Outputs'!$B$3</f>
        <v>72727500</v>
      </c>
      <c r="N171" s="8">
        <f>'No. policies'!N171*'Inputs &amp; Outputs'!$B$3</f>
        <v>72442500</v>
      </c>
      <c r="O171" s="8">
        <f>'No. policies'!O171*'Inputs &amp; Outputs'!$B$3</f>
        <v>72142500</v>
      </c>
      <c r="P171" s="8">
        <f>'No. policies'!P171*'Inputs &amp; Outputs'!$B$3</f>
        <v>71752500</v>
      </c>
      <c r="Q171" s="8">
        <f>'No. policies'!Q171*'Inputs &amp; Outputs'!$B$3</f>
        <v>71437500</v>
      </c>
      <c r="R171" s="8">
        <f>'No. policies'!R171*'Inputs &amp; Outputs'!$B$3</f>
        <v>71040000</v>
      </c>
      <c r="S171" s="8">
        <f>'No. policies'!S171*'Inputs &amp; Outputs'!$B$3</f>
        <v>70537500</v>
      </c>
      <c r="T171" s="8">
        <f>'No. policies'!T171*'Inputs &amp; Outputs'!$B$3</f>
        <v>70110000</v>
      </c>
      <c r="U171" s="8">
        <f>'No. policies'!U171*'Inputs &amp; Outputs'!$B$3</f>
        <v>69585000</v>
      </c>
      <c r="V171" s="8">
        <f>'No. policies'!V171*'Inputs &amp; Outputs'!$B$3</f>
        <v>69180000</v>
      </c>
      <c r="W171" s="8">
        <f>'No. policies'!W171*'Inputs &amp; Outputs'!$B$3</f>
        <v>68550000</v>
      </c>
      <c r="X171" s="8">
        <f>'No. policies'!X171*'Inputs &amp; Outputs'!$B$3</f>
        <v>67837500</v>
      </c>
      <c r="Y171" s="8">
        <f>'No. policies'!Y171*'Inputs &amp; Outputs'!$B$3</f>
        <v>67140000</v>
      </c>
      <c r="Z171" s="8">
        <f>'No. policies'!Z171*'Inputs &amp; Outputs'!$B$3</f>
        <v>66375000</v>
      </c>
      <c r="AA171" s="8">
        <v>0</v>
      </c>
    </row>
    <row r="172" spans="1:27" x14ac:dyDescent="0.25">
      <c r="A172" s="1">
        <v>171</v>
      </c>
      <c r="B172" s="8">
        <f>'No. policies'!B172*'Inputs &amp; Outputs'!$B$3</f>
        <v>75000000</v>
      </c>
      <c r="C172" s="8">
        <f>'No. policies'!C172*'Inputs &amp; Outputs'!$B$3</f>
        <v>74880000</v>
      </c>
      <c r="D172" s="8">
        <f>'No. policies'!D172*'Inputs &amp; Outputs'!$B$3</f>
        <v>74767500</v>
      </c>
      <c r="E172" s="8">
        <f>'No. policies'!E172*'Inputs &amp; Outputs'!$B$3</f>
        <v>74572500</v>
      </c>
      <c r="F172" s="8">
        <f>'No. policies'!F172*'Inputs &amp; Outputs'!$B$3</f>
        <v>74347500</v>
      </c>
      <c r="G172" s="8">
        <f>'No. policies'!G172*'Inputs &amp; Outputs'!$B$3</f>
        <v>74175000</v>
      </c>
      <c r="H172" s="8">
        <f>'No. policies'!H172*'Inputs &amp; Outputs'!$B$3</f>
        <v>73972500</v>
      </c>
      <c r="I172" s="8">
        <f>'No. policies'!I172*'Inputs &amp; Outputs'!$B$3</f>
        <v>73702500</v>
      </c>
      <c r="J172" s="8">
        <f>'No. policies'!J172*'Inputs &amp; Outputs'!$B$3</f>
        <v>73477500</v>
      </c>
      <c r="K172" s="8">
        <f>'No. policies'!K172*'Inputs &amp; Outputs'!$B$3</f>
        <v>73275000</v>
      </c>
      <c r="L172" s="8">
        <f>'No. policies'!L172*'Inputs &amp; Outputs'!$B$3</f>
        <v>72975000</v>
      </c>
      <c r="M172" s="8">
        <f>'No. policies'!M172*'Inputs &amp; Outputs'!$B$3</f>
        <v>72645000</v>
      </c>
      <c r="N172" s="8">
        <f>'No. policies'!N172*'Inputs &amp; Outputs'!$B$3</f>
        <v>72210000</v>
      </c>
      <c r="O172" s="8">
        <f>'No. policies'!O172*'Inputs &amp; Outputs'!$B$3</f>
        <v>71902500</v>
      </c>
      <c r="P172" s="8">
        <f>'No. policies'!P172*'Inputs &amp; Outputs'!$B$3</f>
        <v>71550000</v>
      </c>
      <c r="Q172" s="8">
        <f>'No. policies'!Q172*'Inputs &amp; Outputs'!$B$3</f>
        <v>71167500</v>
      </c>
      <c r="R172" s="8">
        <f>'No. policies'!R172*'Inputs &amp; Outputs'!$B$3</f>
        <v>70755000</v>
      </c>
      <c r="S172" s="8">
        <f>'No. policies'!S172*'Inputs &amp; Outputs'!$B$3</f>
        <v>70305000</v>
      </c>
      <c r="T172" s="8">
        <f>'No. policies'!T172*'Inputs &amp; Outputs'!$B$3</f>
        <v>69892500</v>
      </c>
      <c r="U172" s="8">
        <f>'No. policies'!U172*'Inputs &amp; Outputs'!$B$3</f>
        <v>69307500</v>
      </c>
      <c r="V172" s="8">
        <f>'No. policies'!V172*'Inputs &amp; Outputs'!$B$3</f>
        <v>68827500</v>
      </c>
      <c r="W172" s="8">
        <f>'No. policies'!W172*'Inputs &amp; Outputs'!$B$3</f>
        <v>68257500</v>
      </c>
      <c r="X172" s="8">
        <f>'No. policies'!X172*'Inputs &amp; Outputs'!$B$3</f>
        <v>67635000</v>
      </c>
      <c r="Y172" s="8">
        <f>'No. policies'!Y172*'Inputs &amp; Outputs'!$B$3</f>
        <v>67020000</v>
      </c>
      <c r="Z172" s="8">
        <f>'No. policies'!Z172*'Inputs &amp; Outputs'!$B$3</f>
        <v>66240000</v>
      </c>
      <c r="AA172" s="8">
        <v>0</v>
      </c>
    </row>
    <row r="173" spans="1:27" x14ac:dyDescent="0.25">
      <c r="A173" s="1">
        <v>172</v>
      </c>
      <c r="B173" s="8">
        <f>'No. policies'!B173*'Inputs &amp; Outputs'!$B$3</f>
        <v>75000000</v>
      </c>
      <c r="C173" s="8">
        <f>'No. policies'!C173*'Inputs &amp; Outputs'!$B$3</f>
        <v>74857500</v>
      </c>
      <c r="D173" s="8">
        <f>'No. policies'!D173*'Inputs &amp; Outputs'!$B$3</f>
        <v>74700000</v>
      </c>
      <c r="E173" s="8">
        <f>'No. policies'!E173*'Inputs &amp; Outputs'!$B$3</f>
        <v>74565000</v>
      </c>
      <c r="F173" s="8">
        <f>'No. policies'!F173*'Inputs &amp; Outputs'!$B$3</f>
        <v>74415000</v>
      </c>
      <c r="G173" s="8">
        <f>'No. policies'!G173*'Inputs &amp; Outputs'!$B$3</f>
        <v>74197500</v>
      </c>
      <c r="H173" s="8">
        <f>'No. policies'!H173*'Inputs &amp; Outputs'!$B$3</f>
        <v>74002500</v>
      </c>
      <c r="I173" s="8">
        <f>'No. policies'!I173*'Inputs &amp; Outputs'!$B$3</f>
        <v>73860000</v>
      </c>
      <c r="J173" s="8">
        <f>'No. policies'!J173*'Inputs &amp; Outputs'!$B$3</f>
        <v>73657500</v>
      </c>
      <c r="K173" s="8">
        <f>'No. policies'!K173*'Inputs &amp; Outputs'!$B$3</f>
        <v>73402500</v>
      </c>
      <c r="L173" s="8">
        <f>'No. policies'!L173*'Inputs &amp; Outputs'!$B$3</f>
        <v>73110000</v>
      </c>
      <c r="M173" s="8">
        <f>'No. policies'!M173*'Inputs &amp; Outputs'!$B$3</f>
        <v>72877500</v>
      </c>
      <c r="N173" s="8">
        <f>'No. policies'!N173*'Inputs &amp; Outputs'!$B$3</f>
        <v>72615000</v>
      </c>
      <c r="O173" s="8">
        <f>'No. policies'!O173*'Inputs &amp; Outputs'!$B$3</f>
        <v>72270000</v>
      </c>
      <c r="P173" s="8">
        <f>'No. policies'!P173*'Inputs &amp; Outputs'!$B$3</f>
        <v>71895000</v>
      </c>
      <c r="Q173" s="8">
        <f>'No. policies'!Q173*'Inputs &amp; Outputs'!$B$3</f>
        <v>71512500</v>
      </c>
      <c r="R173" s="8">
        <f>'No. policies'!R173*'Inputs &amp; Outputs'!$B$3</f>
        <v>71055000</v>
      </c>
      <c r="S173" s="8">
        <f>'No. policies'!S173*'Inputs &amp; Outputs'!$B$3</f>
        <v>70702500</v>
      </c>
      <c r="T173" s="8">
        <f>'No. policies'!T173*'Inputs &amp; Outputs'!$B$3</f>
        <v>70327500</v>
      </c>
      <c r="U173" s="8">
        <f>'No. policies'!U173*'Inputs &amp; Outputs'!$B$3</f>
        <v>69870000</v>
      </c>
      <c r="V173" s="8">
        <f>'No. policies'!V173*'Inputs &amp; Outputs'!$B$3</f>
        <v>69277500</v>
      </c>
      <c r="W173" s="8">
        <f>'No. policies'!W173*'Inputs &amp; Outputs'!$B$3</f>
        <v>68797500</v>
      </c>
      <c r="X173" s="8">
        <f>'No. policies'!X173*'Inputs &amp; Outputs'!$B$3</f>
        <v>68145000</v>
      </c>
      <c r="Y173" s="8">
        <f>'No. policies'!Y173*'Inputs &amp; Outputs'!$B$3</f>
        <v>67327500</v>
      </c>
      <c r="Z173" s="8">
        <f>'No. policies'!Z173*'Inputs &amp; Outputs'!$B$3</f>
        <v>66600000</v>
      </c>
      <c r="AA173" s="8">
        <v>0</v>
      </c>
    </row>
    <row r="174" spans="1:27" x14ac:dyDescent="0.25">
      <c r="A174" s="1">
        <v>173</v>
      </c>
      <c r="B174" s="8">
        <f>'No. policies'!B174*'Inputs &amp; Outputs'!$B$3</f>
        <v>75000000</v>
      </c>
      <c r="C174" s="8">
        <f>'No. policies'!C174*'Inputs &amp; Outputs'!$B$3</f>
        <v>74842500</v>
      </c>
      <c r="D174" s="8">
        <f>'No. policies'!D174*'Inputs &amp; Outputs'!$B$3</f>
        <v>74737500</v>
      </c>
      <c r="E174" s="8">
        <f>'No. policies'!E174*'Inputs &amp; Outputs'!$B$3</f>
        <v>74527500</v>
      </c>
      <c r="F174" s="8">
        <f>'No. policies'!F174*'Inputs &amp; Outputs'!$B$3</f>
        <v>74347500</v>
      </c>
      <c r="G174" s="8">
        <f>'No. policies'!G174*'Inputs &amp; Outputs'!$B$3</f>
        <v>74137500</v>
      </c>
      <c r="H174" s="8">
        <f>'No. policies'!H174*'Inputs &amp; Outputs'!$B$3</f>
        <v>74017500</v>
      </c>
      <c r="I174" s="8">
        <f>'No. policies'!I174*'Inputs &amp; Outputs'!$B$3</f>
        <v>73762500</v>
      </c>
      <c r="J174" s="8">
        <f>'No. policies'!J174*'Inputs &amp; Outputs'!$B$3</f>
        <v>73612500</v>
      </c>
      <c r="K174" s="8">
        <f>'No. policies'!K174*'Inputs &amp; Outputs'!$B$3</f>
        <v>73440000</v>
      </c>
      <c r="L174" s="8">
        <f>'No. policies'!L174*'Inputs &amp; Outputs'!$B$3</f>
        <v>73192500</v>
      </c>
      <c r="M174" s="8">
        <f>'No. policies'!M174*'Inputs &amp; Outputs'!$B$3</f>
        <v>72900000</v>
      </c>
      <c r="N174" s="8">
        <f>'No. policies'!N174*'Inputs &amp; Outputs'!$B$3</f>
        <v>72600000</v>
      </c>
      <c r="O174" s="8">
        <f>'No. policies'!O174*'Inputs &amp; Outputs'!$B$3</f>
        <v>72277500</v>
      </c>
      <c r="P174" s="8">
        <f>'No. policies'!P174*'Inputs &amp; Outputs'!$B$3</f>
        <v>71910000</v>
      </c>
      <c r="Q174" s="8">
        <f>'No. policies'!Q174*'Inputs &amp; Outputs'!$B$3</f>
        <v>71662500</v>
      </c>
      <c r="R174" s="8">
        <f>'No. policies'!R174*'Inputs &amp; Outputs'!$B$3</f>
        <v>71340000</v>
      </c>
      <c r="S174" s="8">
        <f>'No. policies'!S174*'Inputs &amp; Outputs'!$B$3</f>
        <v>70957500</v>
      </c>
      <c r="T174" s="8">
        <f>'No. policies'!T174*'Inputs &amp; Outputs'!$B$3</f>
        <v>70522500</v>
      </c>
      <c r="U174" s="8">
        <f>'No. policies'!U174*'Inputs &amp; Outputs'!$B$3</f>
        <v>70065000</v>
      </c>
      <c r="V174" s="8">
        <f>'No. policies'!V174*'Inputs &amp; Outputs'!$B$3</f>
        <v>69652500</v>
      </c>
      <c r="W174" s="8">
        <f>'No. policies'!W174*'Inputs &amp; Outputs'!$B$3</f>
        <v>69052500</v>
      </c>
      <c r="X174" s="8">
        <f>'No. policies'!X174*'Inputs &amp; Outputs'!$B$3</f>
        <v>68430000</v>
      </c>
      <c r="Y174" s="8">
        <f>'No. policies'!Y174*'Inputs &amp; Outputs'!$B$3</f>
        <v>67702500</v>
      </c>
      <c r="Z174" s="8">
        <f>'No. policies'!Z174*'Inputs &amp; Outputs'!$B$3</f>
        <v>67080000</v>
      </c>
      <c r="AA174" s="8">
        <v>0</v>
      </c>
    </row>
    <row r="175" spans="1:27" x14ac:dyDescent="0.25">
      <c r="A175" s="1">
        <v>174</v>
      </c>
      <c r="B175" s="8">
        <f>'No. policies'!B175*'Inputs &amp; Outputs'!$B$3</f>
        <v>75000000</v>
      </c>
      <c r="C175" s="8">
        <f>'No. policies'!C175*'Inputs &amp; Outputs'!$B$3</f>
        <v>74887500</v>
      </c>
      <c r="D175" s="8">
        <f>'No. policies'!D175*'Inputs &amp; Outputs'!$B$3</f>
        <v>74722500</v>
      </c>
      <c r="E175" s="8">
        <f>'No. policies'!E175*'Inputs &amp; Outputs'!$B$3</f>
        <v>74580000</v>
      </c>
      <c r="F175" s="8">
        <f>'No. policies'!F175*'Inputs &amp; Outputs'!$B$3</f>
        <v>74362500</v>
      </c>
      <c r="G175" s="8">
        <f>'No. policies'!G175*'Inputs &amp; Outputs'!$B$3</f>
        <v>74175000</v>
      </c>
      <c r="H175" s="8">
        <f>'No. policies'!H175*'Inputs &amp; Outputs'!$B$3</f>
        <v>73950000</v>
      </c>
      <c r="I175" s="8">
        <f>'No. policies'!I175*'Inputs &amp; Outputs'!$B$3</f>
        <v>73695000</v>
      </c>
      <c r="J175" s="8">
        <f>'No. policies'!J175*'Inputs &amp; Outputs'!$B$3</f>
        <v>73582500</v>
      </c>
      <c r="K175" s="8">
        <f>'No. policies'!K175*'Inputs &amp; Outputs'!$B$3</f>
        <v>73387500</v>
      </c>
      <c r="L175" s="8">
        <f>'No. policies'!L175*'Inputs &amp; Outputs'!$B$3</f>
        <v>73102500</v>
      </c>
      <c r="M175" s="8">
        <f>'No. policies'!M175*'Inputs &amp; Outputs'!$B$3</f>
        <v>72862500</v>
      </c>
      <c r="N175" s="8">
        <f>'No. policies'!N175*'Inputs &amp; Outputs'!$B$3</f>
        <v>72592500</v>
      </c>
      <c r="O175" s="8">
        <f>'No. policies'!O175*'Inputs &amp; Outputs'!$B$3</f>
        <v>72217500</v>
      </c>
      <c r="P175" s="8">
        <f>'No. policies'!P175*'Inputs &amp; Outputs'!$B$3</f>
        <v>71970000</v>
      </c>
      <c r="Q175" s="8">
        <f>'No. policies'!Q175*'Inputs &amp; Outputs'!$B$3</f>
        <v>71595000</v>
      </c>
      <c r="R175" s="8">
        <f>'No. policies'!R175*'Inputs &amp; Outputs'!$B$3</f>
        <v>71175000</v>
      </c>
      <c r="S175" s="8">
        <f>'No. policies'!S175*'Inputs &amp; Outputs'!$B$3</f>
        <v>70740000</v>
      </c>
      <c r="T175" s="8">
        <f>'No. policies'!T175*'Inputs &amp; Outputs'!$B$3</f>
        <v>70155000</v>
      </c>
      <c r="U175" s="8">
        <f>'No. policies'!U175*'Inputs &amp; Outputs'!$B$3</f>
        <v>69585000</v>
      </c>
      <c r="V175" s="8">
        <f>'No. policies'!V175*'Inputs &amp; Outputs'!$B$3</f>
        <v>69000000</v>
      </c>
      <c r="W175" s="8">
        <f>'No. policies'!W175*'Inputs &amp; Outputs'!$B$3</f>
        <v>68482500</v>
      </c>
      <c r="X175" s="8">
        <f>'No. policies'!X175*'Inputs &amp; Outputs'!$B$3</f>
        <v>67860000</v>
      </c>
      <c r="Y175" s="8">
        <f>'No. policies'!Y175*'Inputs &amp; Outputs'!$B$3</f>
        <v>67132500</v>
      </c>
      <c r="Z175" s="8">
        <f>'No. policies'!Z175*'Inputs &amp; Outputs'!$B$3</f>
        <v>66457500</v>
      </c>
      <c r="AA175" s="8">
        <v>0</v>
      </c>
    </row>
    <row r="176" spans="1:27" x14ac:dyDescent="0.25">
      <c r="A176" s="1">
        <v>175</v>
      </c>
      <c r="B176" s="8">
        <f>'No. policies'!B176*'Inputs &amp; Outputs'!$B$3</f>
        <v>75000000</v>
      </c>
      <c r="C176" s="8">
        <f>'No. policies'!C176*'Inputs &amp; Outputs'!$B$3</f>
        <v>74812500</v>
      </c>
      <c r="D176" s="8">
        <f>'No. policies'!D176*'Inputs &amp; Outputs'!$B$3</f>
        <v>74722500</v>
      </c>
      <c r="E176" s="8">
        <f>'No. policies'!E176*'Inputs &amp; Outputs'!$B$3</f>
        <v>74587500</v>
      </c>
      <c r="F176" s="8">
        <f>'No. policies'!F176*'Inputs &amp; Outputs'!$B$3</f>
        <v>74445000</v>
      </c>
      <c r="G176" s="8">
        <f>'No. policies'!G176*'Inputs &amp; Outputs'!$B$3</f>
        <v>74257500</v>
      </c>
      <c r="H176" s="8">
        <f>'No. policies'!H176*'Inputs &amp; Outputs'!$B$3</f>
        <v>74062500</v>
      </c>
      <c r="I176" s="8">
        <f>'No. policies'!I176*'Inputs &amp; Outputs'!$B$3</f>
        <v>73912500</v>
      </c>
      <c r="J176" s="8">
        <f>'No. policies'!J176*'Inputs &amp; Outputs'!$B$3</f>
        <v>73710000</v>
      </c>
      <c r="K176" s="8">
        <f>'No. policies'!K176*'Inputs &amp; Outputs'!$B$3</f>
        <v>73380000</v>
      </c>
      <c r="L176" s="8">
        <f>'No. policies'!L176*'Inputs &amp; Outputs'!$B$3</f>
        <v>73140000</v>
      </c>
      <c r="M176" s="8">
        <f>'No. policies'!M176*'Inputs &amp; Outputs'!$B$3</f>
        <v>72795000</v>
      </c>
      <c r="N176" s="8">
        <f>'No. policies'!N176*'Inputs &amp; Outputs'!$B$3</f>
        <v>72487500</v>
      </c>
      <c r="O176" s="8">
        <f>'No. policies'!O176*'Inputs &amp; Outputs'!$B$3</f>
        <v>72075000</v>
      </c>
      <c r="P176" s="8">
        <f>'No. policies'!P176*'Inputs &amp; Outputs'!$B$3</f>
        <v>71692500</v>
      </c>
      <c r="Q176" s="8">
        <f>'No. policies'!Q176*'Inputs &amp; Outputs'!$B$3</f>
        <v>71355000</v>
      </c>
      <c r="R176" s="8">
        <f>'No. policies'!R176*'Inputs &amp; Outputs'!$B$3</f>
        <v>70920000</v>
      </c>
      <c r="S176" s="8">
        <f>'No. policies'!S176*'Inputs &amp; Outputs'!$B$3</f>
        <v>70530000</v>
      </c>
      <c r="T176" s="8">
        <f>'No. policies'!T176*'Inputs &amp; Outputs'!$B$3</f>
        <v>70095000</v>
      </c>
      <c r="U176" s="8">
        <f>'No. policies'!U176*'Inputs &amp; Outputs'!$B$3</f>
        <v>69697500</v>
      </c>
      <c r="V176" s="8">
        <f>'No. policies'!V176*'Inputs &amp; Outputs'!$B$3</f>
        <v>69277500</v>
      </c>
      <c r="W176" s="8">
        <f>'No. policies'!W176*'Inputs &amp; Outputs'!$B$3</f>
        <v>68820000</v>
      </c>
      <c r="X176" s="8">
        <f>'No. policies'!X176*'Inputs &amp; Outputs'!$B$3</f>
        <v>68295000</v>
      </c>
      <c r="Y176" s="8">
        <f>'No. policies'!Y176*'Inputs &amp; Outputs'!$B$3</f>
        <v>67665000</v>
      </c>
      <c r="Z176" s="8">
        <f>'No. policies'!Z176*'Inputs &amp; Outputs'!$B$3</f>
        <v>66975000</v>
      </c>
      <c r="AA176" s="8">
        <v>0</v>
      </c>
    </row>
    <row r="177" spans="1:27" x14ac:dyDescent="0.25">
      <c r="A177" s="1">
        <v>176</v>
      </c>
      <c r="B177" s="8">
        <f>'No. policies'!B177*'Inputs &amp; Outputs'!$B$3</f>
        <v>75000000</v>
      </c>
      <c r="C177" s="8">
        <f>'No. policies'!C177*'Inputs &amp; Outputs'!$B$3</f>
        <v>74940000</v>
      </c>
      <c r="D177" s="8">
        <f>'No. policies'!D177*'Inputs &amp; Outputs'!$B$3</f>
        <v>74797500</v>
      </c>
      <c r="E177" s="8">
        <f>'No. policies'!E177*'Inputs &amp; Outputs'!$B$3</f>
        <v>74580000</v>
      </c>
      <c r="F177" s="8">
        <f>'No. policies'!F177*'Inputs &amp; Outputs'!$B$3</f>
        <v>74385000</v>
      </c>
      <c r="G177" s="8">
        <f>'No. policies'!G177*'Inputs &amp; Outputs'!$B$3</f>
        <v>74250000</v>
      </c>
      <c r="H177" s="8">
        <f>'No. policies'!H177*'Inputs &amp; Outputs'!$B$3</f>
        <v>74055000</v>
      </c>
      <c r="I177" s="8">
        <f>'No. policies'!I177*'Inputs &amp; Outputs'!$B$3</f>
        <v>73912500</v>
      </c>
      <c r="J177" s="8">
        <f>'No. policies'!J177*'Inputs &amp; Outputs'!$B$3</f>
        <v>73702500</v>
      </c>
      <c r="K177" s="8">
        <f>'No. policies'!K177*'Inputs &amp; Outputs'!$B$3</f>
        <v>73455000</v>
      </c>
      <c r="L177" s="8">
        <f>'No. policies'!L177*'Inputs &amp; Outputs'!$B$3</f>
        <v>73215000</v>
      </c>
      <c r="M177" s="8">
        <f>'No. policies'!M177*'Inputs &amp; Outputs'!$B$3</f>
        <v>72922500</v>
      </c>
      <c r="N177" s="8">
        <f>'No. policies'!N177*'Inputs &amp; Outputs'!$B$3</f>
        <v>72637500</v>
      </c>
      <c r="O177" s="8">
        <f>'No. policies'!O177*'Inputs &amp; Outputs'!$B$3</f>
        <v>72277500</v>
      </c>
      <c r="P177" s="8">
        <f>'No. policies'!P177*'Inputs &amp; Outputs'!$B$3</f>
        <v>71940000</v>
      </c>
      <c r="Q177" s="8">
        <f>'No. policies'!Q177*'Inputs &amp; Outputs'!$B$3</f>
        <v>71625000</v>
      </c>
      <c r="R177" s="8">
        <f>'No. policies'!R177*'Inputs &amp; Outputs'!$B$3</f>
        <v>71212500</v>
      </c>
      <c r="S177" s="8">
        <f>'No. policies'!S177*'Inputs &amp; Outputs'!$B$3</f>
        <v>70815000</v>
      </c>
      <c r="T177" s="8">
        <f>'No. policies'!T177*'Inputs &amp; Outputs'!$B$3</f>
        <v>70410000</v>
      </c>
      <c r="U177" s="8">
        <f>'No. policies'!U177*'Inputs &amp; Outputs'!$B$3</f>
        <v>70050000</v>
      </c>
      <c r="V177" s="8">
        <f>'No. policies'!V177*'Inputs &amp; Outputs'!$B$3</f>
        <v>69540000</v>
      </c>
      <c r="W177" s="8">
        <f>'No. policies'!W177*'Inputs &amp; Outputs'!$B$3</f>
        <v>68895000</v>
      </c>
      <c r="X177" s="8">
        <f>'No. policies'!X177*'Inputs &amp; Outputs'!$B$3</f>
        <v>68122500</v>
      </c>
      <c r="Y177" s="8">
        <f>'No. policies'!Y177*'Inputs &amp; Outputs'!$B$3</f>
        <v>67582500</v>
      </c>
      <c r="Z177" s="8">
        <f>'No. policies'!Z177*'Inputs &amp; Outputs'!$B$3</f>
        <v>66847500</v>
      </c>
      <c r="AA177" s="8">
        <v>0</v>
      </c>
    </row>
    <row r="178" spans="1:27" x14ac:dyDescent="0.25">
      <c r="A178" s="1">
        <v>177</v>
      </c>
      <c r="B178" s="8">
        <f>'No. policies'!B178*'Inputs &amp; Outputs'!$B$3</f>
        <v>75000000</v>
      </c>
      <c r="C178" s="8">
        <f>'No. policies'!C178*'Inputs &amp; Outputs'!$B$3</f>
        <v>74835000</v>
      </c>
      <c r="D178" s="8">
        <f>'No. policies'!D178*'Inputs &amp; Outputs'!$B$3</f>
        <v>74730000</v>
      </c>
      <c r="E178" s="8">
        <f>'No. policies'!E178*'Inputs &amp; Outputs'!$B$3</f>
        <v>74557500</v>
      </c>
      <c r="F178" s="8">
        <f>'No. policies'!F178*'Inputs &amp; Outputs'!$B$3</f>
        <v>74302500</v>
      </c>
      <c r="G178" s="8">
        <f>'No. policies'!G178*'Inputs &amp; Outputs'!$B$3</f>
        <v>74130000</v>
      </c>
      <c r="H178" s="8">
        <f>'No. policies'!H178*'Inputs &amp; Outputs'!$B$3</f>
        <v>73995000</v>
      </c>
      <c r="I178" s="8">
        <f>'No. policies'!I178*'Inputs &amp; Outputs'!$B$3</f>
        <v>73815000</v>
      </c>
      <c r="J178" s="8">
        <f>'No. policies'!J178*'Inputs &amp; Outputs'!$B$3</f>
        <v>73657500</v>
      </c>
      <c r="K178" s="8">
        <f>'No. policies'!K178*'Inputs &amp; Outputs'!$B$3</f>
        <v>73432500</v>
      </c>
      <c r="L178" s="8">
        <f>'No. policies'!L178*'Inputs &amp; Outputs'!$B$3</f>
        <v>73117500</v>
      </c>
      <c r="M178" s="8">
        <f>'No. policies'!M178*'Inputs &amp; Outputs'!$B$3</f>
        <v>72847500</v>
      </c>
      <c r="N178" s="8">
        <f>'No. policies'!N178*'Inputs &amp; Outputs'!$B$3</f>
        <v>72562500</v>
      </c>
      <c r="O178" s="8">
        <f>'No. policies'!O178*'Inputs &amp; Outputs'!$B$3</f>
        <v>72187500</v>
      </c>
      <c r="P178" s="8">
        <f>'No. policies'!P178*'Inputs &amp; Outputs'!$B$3</f>
        <v>71850000</v>
      </c>
      <c r="Q178" s="8">
        <f>'No. policies'!Q178*'Inputs &amp; Outputs'!$B$3</f>
        <v>71437500</v>
      </c>
      <c r="R178" s="8">
        <f>'No. policies'!R178*'Inputs &amp; Outputs'!$B$3</f>
        <v>71062500</v>
      </c>
      <c r="S178" s="8">
        <f>'No. policies'!S178*'Inputs &amp; Outputs'!$B$3</f>
        <v>70687500</v>
      </c>
      <c r="T178" s="8">
        <f>'No. policies'!T178*'Inputs &amp; Outputs'!$B$3</f>
        <v>70230000</v>
      </c>
      <c r="U178" s="8">
        <f>'No. policies'!U178*'Inputs &amp; Outputs'!$B$3</f>
        <v>69802500</v>
      </c>
      <c r="V178" s="8">
        <f>'No. policies'!V178*'Inputs &amp; Outputs'!$B$3</f>
        <v>69270000</v>
      </c>
      <c r="W178" s="8">
        <f>'No. policies'!W178*'Inputs &amp; Outputs'!$B$3</f>
        <v>68797500</v>
      </c>
      <c r="X178" s="8">
        <f>'No. policies'!X178*'Inputs &amp; Outputs'!$B$3</f>
        <v>68265000</v>
      </c>
      <c r="Y178" s="8">
        <f>'No. policies'!Y178*'Inputs &amp; Outputs'!$B$3</f>
        <v>67537500</v>
      </c>
      <c r="Z178" s="8">
        <f>'No. policies'!Z178*'Inputs &amp; Outputs'!$B$3</f>
        <v>66937500</v>
      </c>
      <c r="AA178" s="8">
        <v>0</v>
      </c>
    </row>
    <row r="179" spans="1:27" x14ac:dyDescent="0.25">
      <c r="A179" s="1">
        <v>178</v>
      </c>
      <c r="B179" s="8">
        <f>'No. policies'!B179*'Inputs &amp; Outputs'!$B$3</f>
        <v>75000000</v>
      </c>
      <c r="C179" s="8">
        <f>'No. policies'!C179*'Inputs &amp; Outputs'!$B$3</f>
        <v>74880000</v>
      </c>
      <c r="D179" s="8">
        <f>'No. policies'!D179*'Inputs &amp; Outputs'!$B$3</f>
        <v>74700000</v>
      </c>
      <c r="E179" s="8">
        <f>'No. policies'!E179*'Inputs &amp; Outputs'!$B$3</f>
        <v>74587500</v>
      </c>
      <c r="F179" s="8">
        <f>'No. policies'!F179*'Inputs &amp; Outputs'!$B$3</f>
        <v>74422500</v>
      </c>
      <c r="G179" s="8">
        <f>'No. policies'!G179*'Inputs &amp; Outputs'!$B$3</f>
        <v>74280000</v>
      </c>
      <c r="H179" s="8">
        <f>'No. policies'!H179*'Inputs &amp; Outputs'!$B$3</f>
        <v>74077500</v>
      </c>
      <c r="I179" s="8">
        <f>'No. policies'!I179*'Inputs &amp; Outputs'!$B$3</f>
        <v>73800000</v>
      </c>
      <c r="J179" s="8">
        <f>'No. policies'!J179*'Inputs &amp; Outputs'!$B$3</f>
        <v>73537500</v>
      </c>
      <c r="K179" s="8">
        <f>'No. policies'!K179*'Inputs &amp; Outputs'!$B$3</f>
        <v>73290000</v>
      </c>
      <c r="L179" s="8">
        <f>'No. policies'!L179*'Inputs &amp; Outputs'!$B$3</f>
        <v>73072500</v>
      </c>
      <c r="M179" s="8">
        <f>'No. policies'!M179*'Inputs &amp; Outputs'!$B$3</f>
        <v>72780000</v>
      </c>
      <c r="N179" s="8">
        <f>'No. policies'!N179*'Inputs &amp; Outputs'!$B$3</f>
        <v>72487500</v>
      </c>
      <c r="O179" s="8">
        <f>'No. policies'!O179*'Inputs &amp; Outputs'!$B$3</f>
        <v>72150000</v>
      </c>
      <c r="P179" s="8">
        <f>'No. policies'!P179*'Inputs &amp; Outputs'!$B$3</f>
        <v>71797500</v>
      </c>
      <c r="Q179" s="8">
        <f>'No. policies'!Q179*'Inputs &amp; Outputs'!$B$3</f>
        <v>71377500</v>
      </c>
      <c r="R179" s="8">
        <f>'No. policies'!R179*'Inputs &amp; Outputs'!$B$3</f>
        <v>70965000</v>
      </c>
      <c r="S179" s="8">
        <f>'No. policies'!S179*'Inputs &amp; Outputs'!$B$3</f>
        <v>70492500</v>
      </c>
      <c r="T179" s="8">
        <f>'No. policies'!T179*'Inputs &amp; Outputs'!$B$3</f>
        <v>69990000</v>
      </c>
      <c r="U179" s="8">
        <f>'No. policies'!U179*'Inputs &amp; Outputs'!$B$3</f>
        <v>69465000</v>
      </c>
      <c r="V179" s="8">
        <f>'No. policies'!V179*'Inputs &amp; Outputs'!$B$3</f>
        <v>68865000</v>
      </c>
      <c r="W179" s="8">
        <f>'No. policies'!W179*'Inputs &amp; Outputs'!$B$3</f>
        <v>68295000</v>
      </c>
      <c r="X179" s="8">
        <f>'No. policies'!X179*'Inputs &amp; Outputs'!$B$3</f>
        <v>67612500</v>
      </c>
      <c r="Y179" s="8">
        <f>'No. policies'!Y179*'Inputs &amp; Outputs'!$B$3</f>
        <v>66997500</v>
      </c>
      <c r="Z179" s="8">
        <f>'No. policies'!Z179*'Inputs &amp; Outputs'!$B$3</f>
        <v>66240000</v>
      </c>
      <c r="AA179" s="8">
        <v>0</v>
      </c>
    </row>
    <row r="180" spans="1:27" x14ac:dyDescent="0.25">
      <c r="A180" s="1">
        <v>179</v>
      </c>
      <c r="B180" s="8">
        <f>'No. policies'!B180*'Inputs &amp; Outputs'!$B$3</f>
        <v>75000000</v>
      </c>
      <c r="C180" s="8">
        <f>'No. policies'!C180*'Inputs &amp; Outputs'!$B$3</f>
        <v>74902500</v>
      </c>
      <c r="D180" s="8">
        <f>'No. policies'!D180*'Inputs &amp; Outputs'!$B$3</f>
        <v>74827500</v>
      </c>
      <c r="E180" s="8">
        <f>'No. policies'!E180*'Inputs &amp; Outputs'!$B$3</f>
        <v>74685000</v>
      </c>
      <c r="F180" s="8">
        <f>'No. policies'!F180*'Inputs &amp; Outputs'!$B$3</f>
        <v>74475000</v>
      </c>
      <c r="G180" s="8">
        <f>'No. policies'!G180*'Inputs &amp; Outputs'!$B$3</f>
        <v>74310000</v>
      </c>
      <c r="H180" s="8">
        <f>'No. policies'!H180*'Inputs &amp; Outputs'!$B$3</f>
        <v>74092500</v>
      </c>
      <c r="I180" s="8">
        <f>'No. policies'!I180*'Inputs &amp; Outputs'!$B$3</f>
        <v>73905000</v>
      </c>
      <c r="J180" s="8">
        <f>'No. policies'!J180*'Inputs &amp; Outputs'!$B$3</f>
        <v>73732500</v>
      </c>
      <c r="K180" s="8">
        <f>'No. policies'!K180*'Inputs &amp; Outputs'!$B$3</f>
        <v>73507500</v>
      </c>
      <c r="L180" s="8">
        <f>'No. policies'!L180*'Inputs &amp; Outputs'!$B$3</f>
        <v>73267500</v>
      </c>
      <c r="M180" s="8">
        <f>'No. policies'!M180*'Inputs &amp; Outputs'!$B$3</f>
        <v>73042500</v>
      </c>
      <c r="N180" s="8">
        <f>'No. policies'!N180*'Inputs &amp; Outputs'!$B$3</f>
        <v>72720000</v>
      </c>
      <c r="O180" s="8">
        <f>'No. policies'!O180*'Inputs &amp; Outputs'!$B$3</f>
        <v>72427500</v>
      </c>
      <c r="P180" s="8">
        <f>'No. policies'!P180*'Inputs &amp; Outputs'!$B$3</f>
        <v>72090000</v>
      </c>
      <c r="Q180" s="8">
        <f>'No. policies'!Q180*'Inputs &amp; Outputs'!$B$3</f>
        <v>71700000</v>
      </c>
      <c r="R180" s="8">
        <f>'No. policies'!R180*'Inputs &amp; Outputs'!$B$3</f>
        <v>71212500</v>
      </c>
      <c r="S180" s="8">
        <f>'No. policies'!S180*'Inputs &amp; Outputs'!$B$3</f>
        <v>70845000</v>
      </c>
      <c r="T180" s="8">
        <f>'No. policies'!T180*'Inputs &amp; Outputs'!$B$3</f>
        <v>70402500</v>
      </c>
      <c r="U180" s="8">
        <f>'No. policies'!U180*'Inputs &amp; Outputs'!$B$3</f>
        <v>69832500</v>
      </c>
      <c r="V180" s="8">
        <f>'No. policies'!V180*'Inputs &amp; Outputs'!$B$3</f>
        <v>69397500</v>
      </c>
      <c r="W180" s="8">
        <f>'No. policies'!W180*'Inputs &amp; Outputs'!$B$3</f>
        <v>68917500</v>
      </c>
      <c r="X180" s="8">
        <f>'No. policies'!X180*'Inputs &amp; Outputs'!$B$3</f>
        <v>68265000</v>
      </c>
      <c r="Y180" s="8">
        <f>'No. policies'!Y180*'Inputs &amp; Outputs'!$B$3</f>
        <v>67545000</v>
      </c>
      <c r="Z180" s="8">
        <f>'No. policies'!Z180*'Inputs &amp; Outputs'!$B$3</f>
        <v>66892500</v>
      </c>
      <c r="AA180" s="8">
        <v>0</v>
      </c>
    </row>
    <row r="181" spans="1:27" x14ac:dyDescent="0.25">
      <c r="A181" s="1">
        <v>180</v>
      </c>
      <c r="B181" s="8">
        <f>'No. policies'!B181*'Inputs &amp; Outputs'!$B$3</f>
        <v>75000000</v>
      </c>
      <c r="C181" s="8">
        <f>'No. policies'!C181*'Inputs &amp; Outputs'!$B$3</f>
        <v>74857500</v>
      </c>
      <c r="D181" s="8">
        <f>'No. policies'!D181*'Inputs &amp; Outputs'!$B$3</f>
        <v>74707500</v>
      </c>
      <c r="E181" s="8">
        <f>'No. policies'!E181*'Inputs &amp; Outputs'!$B$3</f>
        <v>74557500</v>
      </c>
      <c r="F181" s="8">
        <f>'No. policies'!F181*'Inputs &amp; Outputs'!$B$3</f>
        <v>74452500</v>
      </c>
      <c r="G181" s="8">
        <f>'No. policies'!G181*'Inputs &amp; Outputs'!$B$3</f>
        <v>74235000</v>
      </c>
      <c r="H181" s="8">
        <f>'No. policies'!H181*'Inputs &amp; Outputs'!$B$3</f>
        <v>74167500</v>
      </c>
      <c r="I181" s="8">
        <f>'No. policies'!I181*'Inputs &amp; Outputs'!$B$3</f>
        <v>73995000</v>
      </c>
      <c r="J181" s="8">
        <f>'No. policies'!J181*'Inputs &amp; Outputs'!$B$3</f>
        <v>73800000</v>
      </c>
      <c r="K181" s="8">
        <f>'No. policies'!K181*'Inputs &amp; Outputs'!$B$3</f>
        <v>73530000</v>
      </c>
      <c r="L181" s="8">
        <f>'No. policies'!L181*'Inputs &amp; Outputs'!$B$3</f>
        <v>73252500</v>
      </c>
      <c r="M181" s="8">
        <f>'No. policies'!M181*'Inputs &amp; Outputs'!$B$3</f>
        <v>72960000</v>
      </c>
      <c r="N181" s="8">
        <f>'No. policies'!N181*'Inputs &amp; Outputs'!$B$3</f>
        <v>72607500</v>
      </c>
      <c r="O181" s="8">
        <f>'No. policies'!O181*'Inputs &amp; Outputs'!$B$3</f>
        <v>72337500</v>
      </c>
      <c r="P181" s="8">
        <f>'No. policies'!P181*'Inputs &amp; Outputs'!$B$3</f>
        <v>71985000</v>
      </c>
      <c r="Q181" s="8">
        <f>'No. policies'!Q181*'Inputs &amp; Outputs'!$B$3</f>
        <v>71685000</v>
      </c>
      <c r="R181" s="8">
        <f>'No. policies'!R181*'Inputs &amp; Outputs'!$B$3</f>
        <v>71272500</v>
      </c>
      <c r="S181" s="8">
        <f>'No. policies'!S181*'Inputs &amp; Outputs'!$B$3</f>
        <v>70732500</v>
      </c>
      <c r="T181" s="8">
        <f>'No. policies'!T181*'Inputs &amp; Outputs'!$B$3</f>
        <v>70267500</v>
      </c>
      <c r="U181" s="8">
        <f>'No. policies'!U181*'Inputs &amp; Outputs'!$B$3</f>
        <v>69750000</v>
      </c>
      <c r="V181" s="8">
        <f>'No. policies'!V181*'Inputs &amp; Outputs'!$B$3</f>
        <v>69277500</v>
      </c>
      <c r="W181" s="8">
        <f>'No. policies'!W181*'Inputs &amp; Outputs'!$B$3</f>
        <v>68722500</v>
      </c>
      <c r="X181" s="8">
        <f>'No. policies'!X181*'Inputs &amp; Outputs'!$B$3</f>
        <v>68115000</v>
      </c>
      <c r="Y181" s="8">
        <f>'No. policies'!Y181*'Inputs &amp; Outputs'!$B$3</f>
        <v>67372500</v>
      </c>
      <c r="Z181" s="8">
        <f>'No. policies'!Z181*'Inputs &amp; Outputs'!$B$3</f>
        <v>66697500</v>
      </c>
      <c r="AA181" s="8">
        <v>0</v>
      </c>
    </row>
    <row r="182" spans="1:27" x14ac:dyDescent="0.25">
      <c r="A182" s="1">
        <v>181</v>
      </c>
      <c r="B182" s="8">
        <f>'No. policies'!B182*'Inputs &amp; Outputs'!$B$3</f>
        <v>75000000</v>
      </c>
      <c r="C182" s="8">
        <f>'No. policies'!C182*'Inputs &amp; Outputs'!$B$3</f>
        <v>74895000</v>
      </c>
      <c r="D182" s="8">
        <f>'No. policies'!D182*'Inputs &amp; Outputs'!$B$3</f>
        <v>74677500</v>
      </c>
      <c r="E182" s="8">
        <f>'No. policies'!E182*'Inputs &amp; Outputs'!$B$3</f>
        <v>74475000</v>
      </c>
      <c r="F182" s="8">
        <f>'No. policies'!F182*'Inputs &amp; Outputs'!$B$3</f>
        <v>74325000</v>
      </c>
      <c r="G182" s="8">
        <f>'No. policies'!G182*'Inputs &amp; Outputs'!$B$3</f>
        <v>74152500</v>
      </c>
      <c r="H182" s="8">
        <f>'No. policies'!H182*'Inputs &amp; Outputs'!$B$3</f>
        <v>73980000</v>
      </c>
      <c r="I182" s="8">
        <f>'No. policies'!I182*'Inputs &amp; Outputs'!$B$3</f>
        <v>73770000</v>
      </c>
      <c r="J182" s="8">
        <f>'No. policies'!J182*'Inputs &amp; Outputs'!$B$3</f>
        <v>73492500</v>
      </c>
      <c r="K182" s="8">
        <f>'No. policies'!K182*'Inputs &amp; Outputs'!$B$3</f>
        <v>73245000</v>
      </c>
      <c r="L182" s="8">
        <f>'No. policies'!L182*'Inputs &amp; Outputs'!$B$3</f>
        <v>72990000</v>
      </c>
      <c r="M182" s="8">
        <f>'No. policies'!M182*'Inputs &amp; Outputs'!$B$3</f>
        <v>72742500</v>
      </c>
      <c r="N182" s="8">
        <f>'No. policies'!N182*'Inputs &amp; Outputs'!$B$3</f>
        <v>72427500</v>
      </c>
      <c r="O182" s="8">
        <f>'No. policies'!O182*'Inputs &amp; Outputs'!$B$3</f>
        <v>72120000</v>
      </c>
      <c r="P182" s="8">
        <f>'No. policies'!P182*'Inputs &amp; Outputs'!$B$3</f>
        <v>71835000</v>
      </c>
      <c r="Q182" s="8">
        <f>'No. policies'!Q182*'Inputs &amp; Outputs'!$B$3</f>
        <v>71475000</v>
      </c>
      <c r="R182" s="8">
        <f>'No. policies'!R182*'Inputs &amp; Outputs'!$B$3</f>
        <v>71092500</v>
      </c>
      <c r="S182" s="8">
        <f>'No. policies'!S182*'Inputs &amp; Outputs'!$B$3</f>
        <v>70582500</v>
      </c>
      <c r="T182" s="8">
        <f>'No. policies'!T182*'Inputs &amp; Outputs'!$B$3</f>
        <v>70140000</v>
      </c>
      <c r="U182" s="8">
        <f>'No. policies'!U182*'Inputs &amp; Outputs'!$B$3</f>
        <v>69630000</v>
      </c>
      <c r="V182" s="8">
        <f>'No. policies'!V182*'Inputs &amp; Outputs'!$B$3</f>
        <v>68917500</v>
      </c>
      <c r="W182" s="8">
        <f>'No. policies'!W182*'Inputs &amp; Outputs'!$B$3</f>
        <v>68265000</v>
      </c>
      <c r="X182" s="8">
        <f>'No. policies'!X182*'Inputs &amp; Outputs'!$B$3</f>
        <v>67680000</v>
      </c>
      <c r="Y182" s="8">
        <f>'No. policies'!Y182*'Inputs &amp; Outputs'!$B$3</f>
        <v>67050000</v>
      </c>
      <c r="Z182" s="8">
        <f>'No. policies'!Z182*'Inputs &amp; Outputs'!$B$3</f>
        <v>66397500</v>
      </c>
      <c r="AA182" s="8">
        <v>0</v>
      </c>
    </row>
    <row r="183" spans="1:27" x14ac:dyDescent="0.25">
      <c r="A183" s="1">
        <v>182</v>
      </c>
      <c r="B183" s="8">
        <f>'No. policies'!B183*'Inputs &amp; Outputs'!$B$3</f>
        <v>75000000</v>
      </c>
      <c r="C183" s="8">
        <f>'No. policies'!C183*'Inputs &amp; Outputs'!$B$3</f>
        <v>74835000</v>
      </c>
      <c r="D183" s="8">
        <f>'No. policies'!D183*'Inputs &amp; Outputs'!$B$3</f>
        <v>74655000</v>
      </c>
      <c r="E183" s="8">
        <f>'No. policies'!E183*'Inputs &amp; Outputs'!$B$3</f>
        <v>74535000</v>
      </c>
      <c r="F183" s="8">
        <f>'No. policies'!F183*'Inputs &amp; Outputs'!$B$3</f>
        <v>74377500</v>
      </c>
      <c r="G183" s="8">
        <f>'No. policies'!G183*'Inputs &amp; Outputs'!$B$3</f>
        <v>74205000</v>
      </c>
      <c r="H183" s="8">
        <f>'No. policies'!H183*'Inputs &amp; Outputs'!$B$3</f>
        <v>73987500</v>
      </c>
      <c r="I183" s="8">
        <f>'No. policies'!I183*'Inputs &amp; Outputs'!$B$3</f>
        <v>73710000</v>
      </c>
      <c r="J183" s="8">
        <f>'No. policies'!J183*'Inputs &amp; Outputs'!$B$3</f>
        <v>73447500</v>
      </c>
      <c r="K183" s="8">
        <f>'No. policies'!K183*'Inputs &amp; Outputs'!$B$3</f>
        <v>73215000</v>
      </c>
      <c r="L183" s="8">
        <f>'No. policies'!L183*'Inputs &amp; Outputs'!$B$3</f>
        <v>72937500</v>
      </c>
      <c r="M183" s="8">
        <f>'No. policies'!M183*'Inputs &amp; Outputs'!$B$3</f>
        <v>72652500</v>
      </c>
      <c r="N183" s="8">
        <f>'No. policies'!N183*'Inputs &amp; Outputs'!$B$3</f>
        <v>72345000</v>
      </c>
      <c r="O183" s="8">
        <f>'No. policies'!O183*'Inputs &amp; Outputs'!$B$3</f>
        <v>71977500</v>
      </c>
      <c r="P183" s="8">
        <f>'No. policies'!P183*'Inputs &amp; Outputs'!$B$3</f>
        <v>71587500</v>
      </c>
      <c r="Q183" s="8">
        <f>'No. policies'!Q183*'Inputs &amp; Outputs'!$B$3</f>
        <v>71205000</v>
      </c>
      <c r="R183" s="8">
        <f>'No. policies'!R183*'Inputs &amp; Outputs'!$B$3</f>
        <v>70867500</v>
      </c>
      <c r="S183" s="8">
        <f>'No. policies'!S183*'Inputs &amp; Outputs'!$B$3</f>
        <v>70395000</v>
      </c>
      <c r="T183" s="8">
        <f>'No. policies'!T183*'Inputs &amp; Outputs'!$B$3</f>
        <v>69847500</v>
      </c>
      <c r="U183" s="8">
        <f>'No. policies'!U183*'Inputs &amp; Outputs'!$B$3</f>
        <v>69382500</v>
      </c>
      <c r="V183" s="8">
        <f>'No. policies'!V183*'Inputs &amp; Outputs'!$B$3</f>
        <v>68820000</v>
      </c>
      <c r="W183" s="8">
        <f>'No. policies'!W183*'Inputs &amp; Outputs'!$B$3</f>
        <v>68077500</v>
      </c>
      <c r="X183" s="8">
        <f>'No. policies'!X183*'Inputs &amp; Outputs'!$B$3</f>
        <v>67380000</v>
      </c>
      <c r="Y183" s="8">
        <f>'No. policies'!Y183*'Inputs &amp; Outputs'!$B$3</f>
        <v>66780000</v>
      </c>
      <c r="Z183" s="8">
        <f>'No. policies'!Z183*'Inputs &amp; Outputs'!$B$3</f>
        <v>66097500</v>
      </c>
      <c r="AA183" s="8">
        <v>0</v>
      </c>
    </row>
    <row r="184" spans="1:27" x14ac:dyDescent="0.25">
      <c r="A184" s="1">
        <v>183</v>
      </c>
      <c r="B184" s="8">
        <f>'No. policies'!B184*'Inputs &amp; Outputs'!$B$3</f>
        <v>75000000</v>
      </c>
      <c r="C184" s="8">
        <f>'No. policies'!C184*'Inputs &amp; Outputs'!$B$3</f>
        <v>74790000</v>
      </c>
      <c r="D184" s="8">
        <f>'No. policies'!D184*'Inputs &amp; Outputs'!$B$3</f>
        <v>74670000</v>
      </c>
      <c r="E184" s="8">
        <f>'No. policies'!E184*'Inputs &amp; Outputs'!$B$3</f>
        <v>74497500</v>
      </c>
      <c r="F184" s="8">
        <f>'No. policies'!F184*'Inputs &amp; Outputs'!$B$3</f>
        <v>74370000</v>
      </c>
      <c r="G184" s="8">
        <f>'No. policies'!G184*'Inputs &amp; Outputs'!$B$3</f>
        <v>74190000</v>
      </c>
      <c r="H184" s="8">
        <f>'No. policies'!H184*'Inputs &amp; Outputs'!$B$3</f>
        <v>74032500</v>
      </c>
      <c r="I184" s="8">
        <f>'No. policies'!I184*'Inputs &amp; Outputs'!$B$3</f>
        <v>73830000</v>
      </c>
      <c r="J184" s="8">
        <f>'No. policies'!J184*'Inputs &amp; Outputs'!$B$3</f>
        <v>73582500</v>
      </c>
      <c r="K184" s="8">
        <f>'No. policies'!K184*'Inputs &amp; Outputs'!$B$3</f>
        <v>73447500</v>
      </c>
      <c r="L184" s="8">
        <f>'No. policies'!L184*'Inputs &amp; Outputs'!$B$3</f>
        <v>73215000</v>
      </c>
      <c r="M184" s="8">
        <f>'No. policies'!M184*'Inputs &amp; Outputs'!$B$3</f>
        <v>72922500</v>
      </c>
      <c r="N184" s="8">
        <f>'No. policies'!N184*'Inputs &amp; Outputs'!$B$3</f>
        <v>72562500</v>
      </c>
      <c r="O184" s="8">
        <f>'No. policies'!O184*'Inputs &amp; Outputs'!$B$3</f>
        <v>72255000</v>
      </c>
      <c r="P184" s="8">
        <f>'No. policies'!P184*'Inputs &amp; Outputs'!$B$3</f>
        <v>71962500</v>
      </c>
      <c r="Q184" s="8">
        <f>'No. policies'!Q184*'Inputs &amp; Outputs'!$B$3</f>
        <v>71595000</v>
      </c>
      <c r="R184" s="8">
        <f>'No. policies'!R184*'Inputs &amp; Outputs'!$B$3</f>
        <v>71272500</v>
      </c>
      <c r="S184" s="8">
        <f>'No. policies'!S184*'Inputs &amp; Outputs'!$B$3</f>
        <v>70822500</v>
      </c>
      <c r="T184" s="8">
        <f>'No. policies'!T184*'Inputs &amp; Outputs'!$B$3</f>
        <v>70380000</v>
      </c>
      <c r="U184" s="8">
        <f>'No. policies'!U184*'Inputs &amp; Outputs'!$B$3</f>
        <v>69907500</v>
      </c>
      <c r="V184" s="8">
        <f>'No. policies'!V184*'Inputs &amp; Outputs'!$B$3</f>
        <v>69390000</v>
      </c>
      <c r="W184" s="8">
        <f>'No. policies'!W184*'Inputs &amp; Outputs'!$B$3</f>
        <v>68902500</v>
      </c>
      <c r="X184" s="8">
        <f>'No. policies'!X184*'Inputs &amp; Outputs'!$B$3</f>
        <v>68130000</v>
      </c>
      <c r="Y184" s="8">
        <f>'No. policies'!Y184*'Inputs &amp; Outputs'!$B$3</f>
        <v>67477500</v>
      </c>
      <c r="Z184" s="8">
        <f>'No. policies'!Z184*'Inputs &amp; Outputs'!$B$3</f>
        <v>66667500</v>
      </c>
      <c r="AA184" s="8">
        <v>0</v>
      </c>
    </row>
    <row r="185" spans="1:27" x14ac:dyDescent="0.25">
      <c r="A185" s="1">
        <v>184</v>
      </c>
      <c r="B185" s="8">
        <f>'No. policies'!B185*'Inputs &amp; Outputs'!$B$3</f>
        <v>75000000</v>
      </c>
      <c r="C185" s="8">
        <f>'No. policies'!C185*'Inputs &amp; Outputs'!$B$3</f>
        <v>74880000</v>
      </c>
      <c r="D185" s="8">
        <f>'No. policies'!D185*'Inputs &amp; Outputs'!$B$3</f>
        <v>74797500</v>
      </c>
      <c r="E185" s="8">
        <f>'No. policies'!E185*'Inputs &amp; Outputs'!$B$3</f>
        <v>74595000</v>
      </c>
      <c r="F185" s="8">
        <f>'No. policies'!F185*'Inputs &amp; Outputs'!$B$3</f>
        <v>74355000</v>
      </c>
      <c r="G185" s="8">
        <f>'No. policies'!G185*'Inputs &amp; Outputs'!$B$3</f>
        <v>74137500</v>
      </c>
      <c r="H185" s="8">
        <f>'No. policies'!H185*'Inputs &amp; Outputs'!$B$3</f>
        <v>73965000</v>
      </c>
      <c r="I185" s="8">
        <f>'No. policies'!I185*'Inputs &amp; Outputs'!$B$3</f>
        <v>73732500</v>
      </c>
      <c r="J185" s="8">
        <f>'No. policies'!J185*'Inputs &amp; Outputs'!$B$3</f>
        <v>73455000</v>
      </c>
      <c r="K185" s="8">
        <f>'No. policies'!K185*'Inputs &amp; Outputs'!$B$3</f>
        <v>73222500</v>
      </c>
      <c r="L185" s="8">
        <f>'No. policies'!L185*'Inputs &amp; Outputs'!$B$3</f>
        <v>72997500</v>
      </c>
      <c r="M185" s="8">
        <f>'No. policies'!M185*'Inputs &amp; Outputs'!$B$3</f>
        <v>72660000</v>
      </c>
      <c r="N185" s="8">
        <f>'No. policies'!N185*'Inputs &amp; Outputs'!$B$3</f>
        <v>72292500</v>
      </c>
      <c r="O185" s="8">
        <f>'No. policies'!O185*'Inputs &amp; Outputs'!$B$3</f>
        <v>72030000</v>
      </c>
      <c r="P185" s="8">
        <f>'No. policies'!P185*'Inputs &amp; Outputs'!$B$3</f>
        <v>71737500</v>
      </c>
      <c r="Q185" s="8">
        <f>'No. policies'!Q185*'Inputs &amp; Outputs'!$B$3</f>
        <v>71325000</v>
      </c>
      <c r="R185" s="8">
        <f>'No. policies'!R185*'Inputs &amp; Outputs'!$B$3</f>
        <v>70905000</v>
      </c>
      <c r="S185" s="8">
        <f>'No. policies'!S185*'Inputs &amp; Outputs'!$B$3</f>
        <v>70372500</v>
      </c>
      <c r="T185" s="8">
        <f>'No. policies'!T185*'Inputs &amp; Outputs'!$B$3</f>
        <v>69825000</v>
      </c>
      <c r="U185" s="8">
        <f>'No. policies'!U185*'Inputs &amp; Outputs'!$B$3</f>
        <v>69322500</v>
      </c>
      <c r="V185" s="8">
        <f>'No. policies'!V185*'Inputs &amp; Outputs'!$B$3</f>
        <v>68895000</v>
      </c>
      <c r="W185" s="8">
        <f>'No. policies'!W185*'Inputs &amp; Outputs'!$B$3</f>
        <v>68347500</v>
      </c>
      <c r="X185" s="8">
        <f>'No. policies'!X185*'Inputs &amp; Outputs'!$B$3</f>
        <v>67770000</v>
      </c>
      <c r="Y185" s="8">
        <f>'No. policies'!Y185*'Inputs &amp; Outputs'!$B$3</f>
        <v>67147500</v>
      </c>
      <c r="Z185" s="8">
        <f>'No. policies'!Z185*'Inputs &amp; Outputs'!$B$3</f>
        <v>66345000</v>
      </c>
      <c r="AA185" s="8">
        <v>0</v>
      </c>
    </row>
    <row r="186" spans="1:27" x14ac:dyDescent="0.25">
      <c r="A186" s="1">
        <v>185</v>
      </c>
      <c r="B186" s="8">
        <f>'No. policies'!B186*'Inputs &amp; Outputs'!$B$3</f>
        <v>75000000</v>
      </c>
      <c r="C186" s="8">
        <f>'No. policies'!C186*'Inputs &amp; Outputs'!$B$3</f>
        <v>74872500</v>
      </c>
      <c r="D186" s="8">
        <f>'No. policies'!D186*'Inputs &amp; Outputs'!$B$3</f>
        <v>74707500</v>
      </c>
      <c r="E186" s="8">
        <f>'No. policies'!E186*'Inputs &amp; Outputs'!$B$3</f>
        <v>74520000</v>
      </c>
      <c r="F186" s="8">
        <f>'No. policies'!F186*'Inputs &amp; Outputs'!$B$3</f>
        <v>74295000</v>
      </c>
      <c r="G186" s="8">
        <f>'No. policies'!G186*'Inputs &amp; Outputs'!$B$3</f>
        <v>74152500</v>
      </c>
      <c r="H186" s="8">
        <f>'No. policies'!H186*'Inputs &amp; Outputs'!$B$3</f>
        <v>73980000</v>
      </c>
      <c r="I186" s="8">
        <f>'No. policies'!I186*'Inputs &amp; Outputs'!$B$3</f>
        <v>73800000</v>
      </c>
      <c r="J186" s="8">
        <f>'No. policies'!J186*'Inputs &amp; Outputs'!$B$3</f>
        <v>73612500</v>
      </c>
      <c r="K186" s="8">
        <f>'No. policies'!K186*'Inputs &amp; Outputs'!$B$3</f>
        <v>73432500</v>
      </c>
      <c r="L186" s="8">
        <f>'No. policies'!L186*'Inputs &amp; Outputs'!$B$3</f>
        <v>73102500</v>
      </c>
      <c r="M186" s="8">
        <f>'No. policies'!M186*'Inputs &amp; Outputs'!$B$3</f>
        <v>72870000</v>
      </c>
      <c r="N186" s="8">
        <f>'No. policies'!N186*'Inputs &amp; Outputs'!$B$3</f>
        <v>72570000</v>
      </c>
      <c r="O186" s="8">
        <f>'No. policies'!O186*'Inputs &amp; Outputs'!$B$3</f>
        <v>72232500</v>
      </c>
      <c r="P186" s="8">
        <f>'No. policies'!P186*'Inputs &amp; Outputs'!$B$3</f>
        <v>71857500</v>
      </c>
      <c r="Q186" s="8">
        <f>'No. policies'!Q186*'Inputs &amp; Outputs'!$B$3</f>
        <v>71505000</v>
      </c>
      <c r="R186" s="8">
        <f>'No. policies'!R186*'Inputs &amp; Outputs'!$B$3</f>
        <v>71085000</v>
      </c>
      <c r="S186" s="8">
        <f>'No. policies'!S186*'Inputs &amp; Outputs'!$B$3</f>
        <v>70657500</v>
      </c>
      <c r="T186" s="8">
        <f>'No. policies'!T186*'Inputs &amp; Outputs'!$B$3</f>
        <v>70222500</v>
      </c>
      <c r="U186" s="8">
        <f>'No. policies'!U186*'Inputs &amp; Outputs'!$B$3</f>
        <v>69795000</v>
      </c>
      <c r="V186" s="8">
        <f>'No. policies'!V186*'Inputs &amp; Outputs'!$B$3</f>
        <v>69337500</v>
      </c>
      <c r="W186" s="8">
        <f>'No. policies'!W186*'Inputs &amp; Outputs'!$B$3</f>
        <v>68707500</v>
      </c>
      <c r="X186" s="8">
        <f>'No. policies'!X186*'Inputs &amp; Outputs'!$B$3</f>
        <v>68062500</v>
      </c>
      <c r="Y186" s="8">
        <f>'No. policies'!Y186*'Inputs &amp; Outputs'!$B$3</f>
        <v>67335000</v>
      </c>
      <c r="Z186" s="8">
        <f>'No. policies'!Z186*'Inputs &amp; Outputs'!$B$3</f>
        <v>66607500</v>
      </c>
      <c r="AA186" s="8">
        <v>0</v>
      </c>
    </row>
    <row r="187" spans="1:27" x14ac:dyDescent="0.25">
      <c r="A187" s="1">
        <v>186</v>
      </c>
      <c r="B187" s="8">
        <f>'No. policies'!B187*'Inputs &amp; Outputs'!$B$3</f>
        <v>75000000</v>
      </c>
      <c r="C187" s="8">
        <f>'No. policies'!C187*'Inputs &amp; Outputs'!$B$3</f>
        <v>74872500</v>
      </c>
      <c r="D187" s="8">
        <f>'No. policies'!D187*'Inputs &amp; Outputs'!$B$3</f>
        <v>74700000</v>
      </c>
      <c r="E187" s="8">
        <f>'No. policies'!E187*'Inputs &amp; Outputs'!$B$3</f>
        <v>74505000</v>
      </c>
      <c r="F187" s="8">
        <f>'No. policies'!F187*'Inputs &amp; Outputs'!$B$3</f>
        <v>74317500</v>
      </c>
      <c r="G187" s="8">
        <f>'No. policies'!G187*'Inputs &amp; Outputs'!$B$3</f>
        <v>74227500</v>
      </c>
      <c r="H187" s="8">
        <f>'No. policies'!H187*'Inputs &amp; Outputs'!$B$3</f>
        <v>74010000</v>
      </c>
      <c r="I187" s="8">
        <f>'No. policies'!I187*'Inputs &amp; Outputs'!$B$3</f>
        <v>73852500</v>
      </c>
      <c r="J187" s="8">
        <f>'No. policies'!J187*'Inputs &amp; Outputs'!$B$3</f>
        <v>73635000</v>
      </c>
      <c r="K187" s="8">
        <f>'No. policies'!K187*'Inputs &amp; Outputs'!$B$3</f>
        <v>73395000</v>
      </c>
      <c r="L187" s="8">
        <f>'No. policies'!L187*'Inputs &amp; Outputs'!$B$3</f>
        <v>73185000</v>
      </c>
      <c r="M187" s="8">
        <f>'No. policies'!M187*'Inputs &amp; Outputs'!$B$3</f>
        <v>72945000</v>
      </c>
      <c r="N187" s="8">
        <f>'No. policies'!N187*'Inputs &amp; Outputs'!$B$3</f>
        <v>72562500</v>
      </c>
      <c r="O187" s="8">
        <f>'No. policies'!O187*'Inputs &amp; Outputs'!$B$3</f>
        <v>72285000</v>
      </c>
      <c r="P187" s="8">
        <f>'No. policies'!P187*'Inputs &amp; Outputs'!$B$3</f>
        <v>71872500</v>
      </c>
      <c r="Q187" s="8">
        <f>'No. policies'!Q187*'Inputs &amp; Outputs'!$B$3</f>
        <v>71497500</v>
      </c>
      <c r="R187" s="8">
        <f>'No. policies'!R187*'Inputs &amp; Outputs'!$B$3</f>
        <v>71025000</v>
      </c>
      <c r="S187" s="8">
        <f>'No. policies'!S187*'Inputs &amp; Outputs'!$B$3</f>
        <v>70552500</v>
      </c>
      <c r="T187" s="8">
        <f>'No. policies'!T187*'Inputs &amp; Outputs'!$B$3</f>
        <v>70117500</v>
      </c>
      <c r="U187" s="8">
        <f>'No. policies'!U187*'Inputs &amp; Outputs'!$B$3</f>
        <v>69675000</v>
      </c>
      <c r="V187" s="8">
        <f>'No. policies'!V187*'Inputs &amp; Outputs'!$B$3</f>
        <v>69000000</v>
      </c>
      <c r="W187" s="8">
        <f>'No. policies'!W187*'Inputs &amp; Outputs'!$B$3</f>
        <v>68355000</v>
      </c>
      <c r="X187" s="8">
        <f>'No. policies'!X187*'Inputs &amp; Outputs'!$B$3</f>
        <v>67777500</v>
      </c>
      <c r="Y187" s="8">
        <f>'No. policies'!Y187*'Inputs &amp; Outputs'!$B$3</f>
        <v>67185000</v>
      </c>
      <c r="Z187" s="8">
        <f>'No. policies'!Z187*'Inputs &amp; Outputs'!$B$3</f>
        <v>66487500</v>
      </c>
      <c r="AA187" s="8">
        <v>0</v>
      </c>
    </row>
    <row r="188" spans="1:27" x14ac:dyDescent="0.25">
      <c r="A188" s="1">
        <v>187</v>
      </c>
      <c r="B188" s="8">
        <f>'No. policies'!B188*'Inputs &amp; Outputs'!$B$3</f>
        <v>75000000</v>
      </c>
      <c r="C188" s="8">
        <f>'No. policies'!C188*'Inputs &amp; Outputs'!$B$3</f>
        <v>74865000</v>
      </c>
      <c r="D188" s="8">
        <f>'No. policies'!D188*'Inputs &amp; Outputs'!$B$3</f>
        <v>74707500</v>
      </c>
      <c r="E188" s="8">
        <f>'No. policies'!E188*'Inputs &amp; Outputs'!$B$3</f>
        <v>74587500</v>
      </c>
      <c r="F188" s="8">
        <f>'No. policies'!F188*'Inputs &amp; Outputs'!$B$3</f>
        <v>74445000</v>
      </c>
      <c r="G188" s="8">
        <f>'No. policies'!G188*'Inputs &amp; Outputs'!$B$3</f>
        <v>74250000</v>
      </c>
      <c r="H188" s="8">
        <f>'No. policies'!H188*'Inputs &amp; Outputs'!$B$3</f>
        <v>73995000</v>
      </c>
      <c r="I188" s="8">
        <f>'No. policies'!I188*'Inputs &amp; Outputs'!$B$3</f>
        <v>73822500</v>
      </c>
      <c r="J188" s="8">
        <f>'No. policies'!J188*'Inputs &amp; Outputs'!$B$3</f>
        <v>73642500</v>
      </c>
      <c r="K188" s="8">
        <f>'No. policies'!K188*'Inputs &amp; Outputs'!$B$3</f>
        <v>73417500</v>
      </c>
      <c r="L188" s="8">
        <f>'No. policies'!L188*'Inputs &amp; Outputs'!$B$3</f>
        <v>73110000</v>
      </c>
      <c r="M188" s="8">
        <f>'No. policies'!M188*'Inputs &amp; Outputs'!$B$3</f>
        <v>72840000</v>
      </c>
      <c r="N188" s="8">
        <f>'No. policies'!N188*'Inputs &amp; Outputs'!$B$3</f>
        <v>72540000</v>
      </c>
      <c r="O188" s="8">
        <f>'No. policies'!O188*'Inputs &amp; Outputs'!$B$3</f>
        <v>72210000</v>
      </c>
      <c r="P188" s="8">
        <f>'No. policies'!P188*'Inputs &amp; Outputs'!$B$3</f>
        <v>71857500</v>
      </c>
      <c r="Q188" s="8">
        <f>'No. policies'!Q188*'Inputs &amp; Outputs'!$B$3</f>
        <v>71377500</v>
      </c>
      <c r="R188" s="8">
        <f>'No. policies'!R188*'Inputs &amp; Outputs'!$B$3</f>
        <v>71002500</v>
      </c>
      <c r="S188" s="8">
        <f>'No. policies'!S188*'Inputs &amp; Outputs'!$B$3</f>
        <v>70552500</v>
      </c>
      <c r="T188" s="8">
        <f>'No. policies'!T188*'Inputs &amp; Outputs'!$B$3</f>
        <v>70125000</v>
      </c>
      <c r="U188" s="8">
        <f>'No. policies'!U188*'Inputs &amp; Outputs'!$B$3</f>
        <v>69465000</v>
      </c>
      <c r="V188" s="8">
        <f>'No. policies'!V188*'Inputs &amp; Outputs'!$B$3</f>
        <v>68955000</v>
      </c>
      <c r="W188" s="8">
        <f>'No. policies'!W188*'Inputs &amp; Outputs'!$B$3</f>
        <v>68407500</v>
      </c>
      <c r="X188" s="8">
        <f>'No. policies'!X188*'Inputs &amp; Outputs'!$B$3</f>
        <v>67830000</v>
      </c>
      <c r="Y188" s="8">
        <f>'No. policies'!Y188*'Inputs &amp; Outputs'!$B$3</f>
        <v>67140000</v>
      </c>
      <c r="Z188" s="8">
        <f>'No. policies'!Z188*'Inputs &amp; Outputs'!$B$3</f>
        <v>66315000</v>
      </c>
      <c r="AA188" s="8">
        <v>0</v>
      </c>
    </row>
    <row r="189" spans="1:27" x14ac:dyDescent="0.25">
      <c r="A189" s="1">
        <v>188</v>
      </c>
      <c r="B189" s="8">
        <f>'No. policies'!B189*'Inputs &amp; Outputs'!$B$3</f>
        <v>75000000</v>
      </c>
      <c r="C189" s="8">
        <f>'No. policies'!C189*'Inputs &amp; Outputs'!$B$3</f>
        <v>74827500</v>
      </c>
      <c r="D189" s="8">
        <f>'No. policies'!D189*'Inputs &amp; Outputs'!$B$3</f>
        <v>74707500</v>
      </c>
      <c r="E189" s="8">
        <f>'No. policies'!E189*'Inputs &amp; Outputs'!$B$3</f>
        <v>74512500</v>
      </c>
      <c r="F189" s="8">
        <f>'No. policies'!F189*'Inputs &amp; Outputs'!$B$3</f>
        <v>74347500</v>
      </c>
      <c r="G189" s="8">
        <f>'No. policies'!G189*'Inputs &amp; Outputs'!$B$3</f>
        <v>74145000</v>
      </c>
      <c r="H189" s="8">
        <f>'No. policies'!H189*'Inputs &amp; Outputs'!$B$3</f>
        <v>73987500</v>
      </c>
      <c r="I189" s="8">
        <f>'No. policies'!I189*'Inputs &amp; Outputs'!$B$3</f>
        <v>73755000</v>
      </c>
      <c r="J189" s="8">
        <f>'No. policies'!J189*'Inputs &amp; Outputs'!$B$3</f>
        <v>73522500</v>
      </c>
      <c r="K189" s="8">
        <f>'No. policies'!K189*'Inputs &amp; Outputs'!$B$3</f>
        <v>73327500</v>
      </c>
      <c r="L189" s="8">
        <f>'No. policies'!L189*'Inputs &amp; Outputs'!$B$3</f>
        <v>73005000</v>
      </c>
      <c r="M189" s="8">
        <f>'No. policies'!M189*'Inputs &amp; Outputs'!$B$3</f>
        <v>72667500</v>
      </c>
      <c r="N189" s="8">
        <f>'No. policies'!N189*'Inputs &amp; Outputs'!$B$3</f>
        <v>72300000</v>
      </c>
      <c r="O189" s="8">
        <f>'No. policies'!O189*'Inputs &amp; Outputs'!$B$3</f>
        <v>71947500</v>
      </c>
      <c r="P189" s="8">
        <f>'No. policies'!P189*'Inputs &amp; Outputs'!$B$3</f>
        <v>71550000</v>
      </c>
      <c r="Q189" s="8">
        <f>'No. policies'!Q189*'Inputs &amp; Outputs'!$B$3</f>
        <v>71197500</v>
      </c>
      <c r="R189" s="8">
        <f>'No. policies'!R189*'Inputs &amp; Outputs'!$B$3</f>
        <v>70822500</v>
      </c>
      <c r="S189" s="8">
        <f>'No. policies'!S189*'Inputs &amp; Outputs'!$B$3</f>
        <v>70477500</v>
      </c>
      <c r="T189" s="8">
        <f>'No. policies'!T189*'Inputs &amp; Outputs'!$B$3</f>
        <v>69967500</v>
      </c>
      <c r="U189" s="8">
        <f>'No. policies'!U189*'Inputs &amp; Outputs'!$B$3</f>
        <v>69442500</v>
      </c>
      <c r="V189" s="8">
        <f>'No. policies'!V189*'Inputs &amp; Outputs'!$B$3</f>
        <v>68820000</v>
      </c>
      <c r="W189" s="8">
        <f>'No. policies'!W189*'Inputs &amp; Outputs'!$B$3</f>
        <v>68295000</v>
      </c>
      <c r="X189" s="8">
        <f>'No. policies'!X189*'Inputs &amp; Outputs'!$B$3</f>
        <v>67642500</v>
      </c>
      <c r="Y189" s="8">
        <f>'No. policies'!Y189*'Inputs &amp; Outputs'!$B$3</f>
        <v>66997500</v>
      </c>
      <c r="Z189" s="8">
        <f>'No. policies'!Z189*'Inputs &amp; Outputs'!$B$3</f>
        <v>66352500</v>
      </c>
      <c r="AA189" s="8">
        <v>0</v>
      </c>
    </row>
    <row r="190" spans="1:27" x14ac:dyDescent="0.25">
      <c r="A190" s="1">
        <v>189</v>
      </c>
      <c r="B190" s="8">
        <f>'No. policies'!B190*'Inputs &amp; Outputs'!$B$3</f>
        <v>75000000</v>
      </c>
      <c r="C190" s="8">
        <f>'No. policies'!C190*'Inputs &amp; Outputs'!$B$3</f>
        <v>74880000</v>
      </c>
      <c r="D190" s="8">
        <f>'No. policies'!D190*'Inputs &amp; Outputs'!$B$3</f>
        <v>74737500</v>
      </c>
      <c r="E190" s="8">
        <f>'No. policies'!E190*'Inputs &amp; Outputs'!$B$3</f>
        <v>74632500</v>
      </c>
      <c r="F190" s="8">
        <f>'No. policies'!F190*'Inputs &amp; Outputs'!$B$3</f>
        <v>74497500</v>
      </c>
      <c r="G190" s="8">
        <f>'No. policies'!G190*'Inputs &amp; Outputs'!$B$3</f>
        <v>74325000</v>
      </c>
      <c r="H190" s="8">
        <f>'No. policies'!H190*'Inputs &amp; Outputs'!$B$3</f>
        <v>74175000</v>
      </c>
      <c r="I190" s="8">
        <f>'No. policies'!I190*'Inputs &amp; Outputs'!$B$3</f>
        <v>73927500</v>
      </c>
      <c r="J190" s="8">
        <f>'No. policies'!J190*'Inputs &amp; Outputs'!$B$3</f>
        <v>73725000</v>
      </c>
      <c r="K190" s="8">
        <f>'No. policies'!K190*'Inputs &amp; Outputs'!$B$3</f>
        <v>73440000</v>
      </c>
      <c r="L190" s="8">
        <f>'No. policies'!L190*'Inputs &amp; Outputs'!$B$3</f>
        <v>73147500</v>
      </c>
      <c r="M190" s="8">
        <f>'No. policies'!M190*'Inputs &amp; Outputs'!$B$3</f>
        <v>72870000</v>
      </c>
      <c r="N190" s="8">
        <f>'No. policies'!N190*'Inputs &amp; Outputs'!$B$3</f>
        <v>72502500</v>
      </c>
      <c r="O190" s="8">
        <f>'No. policies'!O190*'Inputs &amp; Outputs'!$B$3</f>
        <v>72120000</v>
      </c>
      <c r="P190" s="8">
        <f>'No. policies'!P190*'Inputs &amp; Outputs'!$B$3</f>
        <v>71760000</v>
      </c>
      <c r="Q190" s="8">
        <f>'No. policies'!Q190*'Inputs &amp; Outputs'!$B$3</f>
        <v>71445000</v>
      </c>
      <c r="R190" s="8">
        <f>'No. policies'!R190*'Inputs &amp; Outputs'!$B$3</f>
        <v>70950000</v>
      </c>
      <c r="S190" s="8">
        <f>'No. policies'!S190*'Inputs &amp; Outputs'!$B$3</f>
        <v>70582500</v>
      </c>
      <c r="T190" s="8">
        <f>'No. policies'!T190*'Inputs &amp; Outputs'!$B$3</f>
        <v>70110000</v>
      </c>
      <c r="U190" s="8">
        <f>'No. policies'!U190*'Inputs &amp; Outputs'!$B$3</f>
        <v>69682500</v>
      </c>
      <c r="V190" s="8">
        <f>'No. policies'!V190*'Inputs &amp; Outputs'!$B$3</f>
        <v>69097500</v>
      </c>
      <c r="W190" s="8">
        <f>'No. policies'!W190*'Inputs &amp; Outputs'!$B$3</f>
        <v>68505000</v>
      </c>
      <c r="X190" s="8">
        <f>'No. policies'!X190*'Inputs &amp; Outputs'!$B$3</f>
        <v>68017500</v>
      </c>
      <c r="Y190" s="8">
        <f>'No. policies'!Y190*'Inputs &amp; Outputs'!$B$3</f>
        <v>67365000</v>
      </c>
      <c r="Z190" s="8">
        <f>'No. policies'!Z190*'Inputs &amp; Outputs'!$B$3</f>
        <v>66697500</v>
      </c>
      <c r="AA190" s="8">
        <v>0</v>
      </c>
    </row>
    <row r="191" spans="1:27" x14ac:dyDescent="0.25">
      <c r="A191" s="1">
        <v>190</v>
      </c>
      <c r="B191" s="8">
        <f>'No. policies'!B191*'Inputs &amp; Outputs'!$B$3</f>
        <v>75000000</v>
      </c>
      <c r="C191" s="8">
        <f>'No. policies'!C191*'Inputs &amp; Outputs'!$B$3</f>
        <v>74812500</v>
      </c>
      <c r="D191" s="8">
        <f>'No. policies'!D191*'Inputs &amp; Outputs'!$B$3</f>
        <v>74677500</v>
      </c>
      <c r="E191" s="8">
        <f>'No. policies'!E191*'Inputs &amp; Outputs'!$B$3</f>
        <v>74527500</v>
      </c>
      <c r="F191" s="8">
        <f>'No. policies'!F191*'Inputs &amp; Outputs'!$B$3</f>
        <v>74422500</v>
      </c>
      <c r="G191" s="8">
        <f>'No. policies'!G191*'Inputs &amp; Outputs'!$B$3</f>
        <v>74272500</v>
      </c>
      <c r="H191" s="8">
        <f>'No. policies'!H191*'Inputs &amp; Outputs'!$B$3</f>
        <v>74077500</v>
      </c>
      <c r="I191" s="8">
        <f>'No. policies'!I191*'Inputs &amp; Outputs'!$B$3</f>
        <v>73852500</v>
      </c>
      <c r="J191" s="8">
        <f>'No. policies'!J191*'Inputs &amp; Outputs'!$B$3</f>
        <v>73657500</v>
      </c>
      <c r="K191" s="8">
        <f>'No. policies'!K191*'Inputs &amp; Outputs'!$B$3</f>
        <v>73462500</v>
      </c>
      <c r="L191" s="8">
        <f>'No. policies'!L191*'Inputs &amp; Outputs'!$B$3</f>
        <v>73237500</v>
      </c>
      <c r="M191" s="8">
        <f>'No. policies'!M191*'Inputs &amp; Outputs'!$B$3</f>
        <v>72855000</v>
      </c>
      <c r="N191" s="8">
        <f>'No. policies'!N191*'Inputs &amp; Outputs'!$B$3</f>
        <v>72510000</v>
      </c>
      <c r="O191" s="8">
        <f>'No. policies'!O191*'Inputs &amp; Outputs'!$B$3</f>
        <v>72210000</v>
      </c>
      <c r="P191" s="8">
        <f>'No. policies'!P191*'Inputs &amp; Outputs'!$B$3</f>
        <v>71887500</v>
      </c>
      <c r="Q191" s="8">
        <f>'No. policies'!Q191*'Inputs &amp; Outputs'!$B$3</f>
        <v>71535000</v>
      </c>
      <c r="R191" s="8">
        <f>'No. policies'!R191*'Inputs &amp; Outputs'!$B$3</f>
        <v>71070000</v>
      </c>
      <c r="S191" s="8">
        <f>'No. policies'!S191*'Inputs &amp; Outputs'!$B$3</f>
        <v>70665000</v>
      </c>
      <c r="T191" s="8">
        <f>'No. policies'!T191*'Inputs &amp; Outputs'!$B$3</f>
        <v>70230000</v>
      </c>
      <c r="U191" s="8">
        <f>'No. policies'!U191*'Inputs &amp; Outputs'!$B$3</f>
        <v>69750000</v>
      </c>
      <c r="V191" s="8">
        <f>'No. policies'!V191*'Inputs &amp; Outputs'!$B$3</f>
        <v>69277500</v>
      </c>
      <c r="W191" s="8">
        <f>'No. policies'!W191*'Inputs &amp; Outputs'!$B$3</f>
        <v>68685000</v>
      </c>
      <c r="X191" s="8">
        <f>'No. policies'!X191*'Inputs &amp; Outputs'!$B$3</f>
        <v>68070000</v>
      </c>
      <c r="Y191" s="8">
        <f>'No. policies'!Y191*'Inputs &amp; Outputs'!$B$3</f>
        <v>67440000</v>
      </c>
      <c r="Z191" s="8">
        <f>'No. policies'!Z191*'Inputs &amp; Outputs'!$B$3</f>
        <v>66765000</v>
      </c>
      <c r="AA191" s="8">
        <v>0</v>
      </c>
    </row>
    <row r="192" spans="1:27" x14ac:dyDescent="0.25">
      <c r="A192" s="1">
        <v>191</v>
      </c>
      <c r="B192" s="8">
        <f>'No. policies'!B192*'Inputs &amp; Outputs'!$B$3</f>
        <v>75000000</v>
      </c>
      <c r="C192" s="8">
        <f>'No. policies'!C192*'Inputs &amp; Outputs'!$B$3</f>
        <v>74872500</v>
      </c>
      <c r="D192" s="8">
        <f>'No. policies'!D192*'Inputs &amp; Outputs'!$B$3</f>
        <v>74745000</v>
      </c>
      <c r="E192" s="8">
        <f>'No. policies'!E192*'Inputs &amp; Outputs'!$B$3</f>
        <v>74595000</v>
      </c>
      <c r="F192" s="8">
        <f>'No. policies'!F192*'Inputs &amp; Outputs'!$B$3</f>
        <v>74430000</v>
      </c>
      <c r="G192" s="8">
        <f>'No. policies'!G192*'Inputs &amp; Outputs'!$B$3</f>
        <v>74227500</v>
      </c>
      <c r="H192" s="8">
        <f>'No. policies'!H192*'Inputs &amp; Outputs'!$B$3</f>
        <v>74092500</v>
      </c>
      <c r="I192" s="8">
        <f>'No. policies'!I192*'Inputs &amp; Outputs'!$B$3</f>
        <v>73860000</v>
      </c>
      <c r="J192" s="8">
        <f>'No. policies'!J192*'Inputs &amp; Outputs'!$B$3</f>
        <v>73627500</v>
      </c>
      <c r="K192" s="8">
        <f>'No. policies'!K192*'Inputs &amp; Outputs'!$B$3</f>
        <v>73342500</v>
      </c>
      <c r="L192" s="8">
        <f>'No. policies'!L192*'Inputs &amp; Outputs'!$B$3</f>
        <v>73050000</v>
      </c>
      <c r="M192" s="8">
        <f>'No. policies'!M192*'Inputs &amp; Outputs'!$B$3</f>
        <v>72855000</v>
      </c>
      <c r="N192" s="8">
        <f>'No. policies'!N192*'Inputs &amp; Outputs'!$B$3</f>
        <v>72525000</v>
      </c>
      <c r="O192" s="8">
        <f>'No. policies'!O192*'Inputs &amp; Outputs'!$B$3</f>
        <v>72180000</v>
      </c>
      <c r="P192" s="8">
        <f>'No. policies'!P192*'Inputs &amp; Outputs'!$B$3</f>
        <v>71812500</v>
      </c>
      <c r="Q192" s="8">
        <f>'No. policies'!Q192*'Inputs &amp; Outputs'!$B$3</f>
        <v>71505000</v>
      </c>
      <c r="R192" s="8">
        <f>'No. policies'!R192*'Inputs &amp; Outputs'!$B$3</f>
        <v>71047500</v>
      </c>
      <c r="S192" s="8">
        <f>'No. policies'!S192*'Inputs &amp; Outputs'!$B$3</f>
        <v>70567500</v>
      </c>
      <c r="T192" s="8">
        <f>'No. policies'!T192*'Inputs &amp; Outputs'!$B$3</f>
        <v>70110000</v>
      </c>
      <c r="U192" s="8">
        <f>'No. policies'!U192*'Inputs &amp; Outputs'!$B$3</f>
        <v>69735000</v>
      </c>
      <c r="V192" s="8">
        <f>'No. policies'!V192*'Inputs &amp; Outputs'!$B$3</f>
        <v>69150000</v>
      </c>
      <c r="W192" s="8">
        <f>'No. policies'!W192*'Inputs &amp; Outputs'!$B$3</f>
        <v>68632500</v>
      </c>
      <c r="X192" s="8">
        <f>'No. policies'!X192*'Inputs &amp; Outputs'!$B$3</f>
        <v>67995000</v>
      </c>
      <c r="Y192" s="8">
        <f>'No. policies'!Y192*'Inputs &amp; Outputs'!$B$3</f>
        <v>67357500</v>
      </c>
      <c r="Z192" s="8">
        <f>'No. policies'!Z192*'Inputs &amp; Outputs'!$B$3</f>
        <v>66510000</v>
      </c>
      <c r="AA192" s="8">
        <v>0</v>
      </c>
    </row>
    <row r="193" spans="1:27" x14ac:dyDescent="0.25">
      <c r="A193" s="1">
        <v>192</v>
      </c>
      <c r="B193" s="8">
        <f>'No. policies'!B193*'Inputs &amp; Outputs'!$B$3</f>
        <v>75000000</v>
      </c>
      <c r="C193" s="8">
        <f>'No. policies'!C193*'Inputs &amp; Outputs'!$B$3</f>
        <v>74857500</v>
      </c>
      <c r="D193" s="8">
        <f>'No. policies'!D193*'Inputs &amp; Outputs'!$B$3</f>
        <v>74730000</v>
      </c>
      <c r="E193" s="8">
        <f>'No. policies'!E193*'Inputs &amp; Outputs'!$B$3</f>
        <v>74550000</v>
      </c>
      <c r="F193" s="8">
        <f>'No. policies'!F193*'Inputs &amp; Outputs'!$B$3</f>
        <v>74377500</v>
      </c>
      <c r="G193" s="8">
        <f>'No. policies'!G193*'Inputs &amp; Outputs'!$B$3</f>
        <v>74242500</v>
      </c>
      <c r="H193" s="8">
        <f>'No. policies'!H193*'Inputs &amp; Outputs'!$B$3</f>
        <v>74055000</v>
      </c>
      <c r="I193" s="8">
        <f>'No. policies'!I193*'Inputs &amp; Outputs'!$B$3</f>
        <v>73852500</v>
      </c>
      <c r="J193" s="8">
        <f>'No. policies'!J193*'Inputs &amp; Outputs'!$B$3</f>
        <v>73635000</v>
      </c>
      <c r="K193" s="8">
        <f>'No. policies'!K193*'Inputs &amp; Outputs'!$B$3</f>
        <v>73440000</v>
      </c>
      <c r="L193" s="8">
        <f>'No. policies'!L193*'Inputs &amp; Outputs'!$B$3</f>
        <v>73162500</v>
      </c>
      <c r="M193" s="8">
        <f>'No. policies'!M193*'Inputs &amp; Outputs'!$B$3</f>
        <v>72862500</v>
      </c>
      <c r="N193" s="8">
        <f>'No. policies'!N193*'Inputs &amp; Outputs'!$B$3</f>
        <v>72577500</v>
      </c>
      <c r="O193" s="8">
        <f>'No. policies'!O193*'Inputs &amp; Outputs'!$B$3</f>
        <v>72307500</v>
      </c>
      <c r="P193" s="8">
        <f>'No. policies'!P193*'Inputs &amp; Outputs'!$B$3</f>
        <v>71910000</v>
      </c>
      <c r="Q193" s="8">
        <f>'No. policies'!Q193*'Inputs &amp; Outputs'!$B$3</f>
        <v>71527500</v>
      </c>
      <c r="R193" s="8">
        <f>'No. policies'!R193*'Inputs &amp; Outputs'!$B$3</f>
        <v>71130000</v>
      </c>
      <c r="S193" s="8">
        <f>'No. policies'!S193*'Inputs &amp; Outputs'!$B$3</f>
        <v>70657500</v>
      </c>
      <c r="T193" s="8">
        <f>'No. policies'!T193*'Inputs &amp; Outputs'!$B$3</f>
        <v>70342500</v>
      </c>
      <c r="U193" s="8">
        <f>'No. policies'!U193*'Inputs &amp; Outputs'!$B$3</f>
        <v>69862500</v>
      </c>
      <c r="V193" s="8">
        <f>'No. policies'!V193*'Inputs &amp; Outputs'!$B$3</f>
        <v>69427500</v>
      </c>
      <c r="W193" s="8">
        <f>'No. policies'!W193*'Inputs &amp; Outputs'!$B$3</f>
        <v>68917500</v>
      </c>
      <c r="X193" s="8">
        <f>'No. policies'!X193*'Inputs &amp; Outputs'!$B$3</f>
        <v>68295000</v>
      </c>
      <c r="Y193" s="8">
        <f>'No. policies'!Y193*'Inputs &amp; Outputs'!$B$3</f>
        <v>67590000</v>
      </c>
      <c r="Z193" s="8">
        <f>'No. policies'!Z193*'Inputs &amp; Outputs'!$B$3</f>
        <v>66825000</v>
      </c>
      <c r="AA193" s="8">
        <v>0</v>
      </c>
    </row>
    <row r="194" spans="1:27" x14ac:dyDescent="0.25">
      <c r="A194" s="1">
        <v>193</v>
      </c>
      <c r="B194" s="8">
        <f>'No. policies'!B194*'Inputs &amp; Outputs'!$B$3</f>
        <v>75000000</v>
      </c>
      <c r="C194" s="8">
        <f>'No. policies'!C194*'Inputs &amp; Outputs'!$B$3</f>
        <v>74887500</v>
      </c>
      <c r="D194" s="8">
        <f>'No. policies'!D194*'Inputs &amp; Outputs'!$B$3</f>
        <v>74760000</v>
      </c>
      <c r="E194" s="8">
        <f>'No. policies'!E194*'Inputs &amp; Outputs'!$B$3</f>
        <v>74595000</v>
      </c>
      <c r="F194" s="8">
        <f>'No. policies'!F194*'Inputs &amp; Outputs'!$B$3</f>
        <v>74407500</v>
      </c>
      <c r="G194" s="8">
        <f>'No. policies'!G194*'Inputs &amp; Outputs'!$B$3</f>
        <v>74205000</v>
      </c>
      <c r="H194" s="8">
        <f>'No. policies'!H194*'Inputs &amp; Outputs'!$B$3</f>
        <v>74010000</v>
      </c>
      <c r="I194" s="8">
        <f>'No. policies'!I194*'Inputs &amp; Outputs'!$B$3</f>
        <v>73800000</v>
      </c>
      <c r="J194" s="8">
        <f>'No. policies'!J194*'Inputs &amp; Outputs'!$B$3</f>
        <v>73635000</v>
      </c>
      <c r="K194" s="8">
        <f>'No. policies'!K194*'Inputs &amp; Outputs'!$B$3</f>
        <v>73395000</v>
      </c>
      <c r="L194" s="8">
        <f>'No. policies'!L194*'Inputs &amp; Outputs'!$B$3</f>
        <v>73042500</v>
      </c>
      <c r="M194" s="8">
        <f>'No. policies'!M194*'Inputs &amp; Outputs'!$B$3</f>
        <v>72750000</v>
      </c>
      <c r="N194" s="8">
        <f>'No. policies'!N194*'Inputs &amp; Outputs'!$B$3</f>
        <v>72465000</v>
      </c>
      <c r="O194" s="8">
        <f>'No. policies'!O194*'Inputs &amp; Outputs'!$B$3</f>
        <v>72150000</v>
      </c>
      <c r="P194" s="8">
        <f>'No. policies'!P194*'Inputs &amp; Outputs'!$B$3</f>
        <v>71790000</v>
      </c>
      <c r="Q194" s="8">
        <f>'No. policies'!Q194*'Inputs &amp; Outputs'!$B$3</f>
        <v>71430000</v>
      </c>
      <c r="R194" s="8">
        <f>'No. policies'!R194*'Inputs &amp; Outputs'!$B$3</f>
        <v>71145000</v>
      </c>
      <c r="S194" s="8">
        <f>'No. policies'!S194*'Inputs &amp; Outputs'!$B$3</f>
        <v>70740000</v>
      </c>
      <c r="T194" s="8">
        <f>'No. policies'!T194*'Inputs &amp; Outputs'!$B$3</f>
        <v>70260000</v>
      </c>
      <c r="U194" s="8">
        <f>'No. policies'!U194*'Inputs &amp; Outputs'!$B$3</f>
        <v>69735000</v>
      </c>
      <c r="V194" s="8">
        <f>'No. policies'!V194*'Inputs &amp; Outputs'!$B$3</f>
        <v>69097500</v>
      </c>
      <c r="W194" s="8">
        <f>'No. policies'!W194*'Inputs &amp; Outputs'!$B$3</f>
        <v>68520000</v>
      </c>
      <c r="X194" s="8">
        <f>'No. policies'!X194*'Inputs &amp; Outputs'!$B$3</f>
        <v>68040000</v>
      </c>
      <c r="Y194" s="8">
        <f>'No. policies'!Y194*'Inputs &amp; Outputs'!$B$3</f>
        <v>67365000</v>
      </c>
      <c r="Z194" s="8">
        <f>'No. policies'!Z194*'Inputs &amp; Outputs'!$B$3</f>
        <v>66765000</v>
      </c>
      <c r="AA194" s="8">
        <v>0</v>
      </c>
    </row>
    <row r="195" spans="1:27" x14ac:dyDescent="0.25">
      <c r="A195" s="1">
        <v>194</v>
      </c>
      <c r="B195" s="8">
        <f>'No. policies'!B195*'Inputs &amp; Outputs'!$B$3</f>
        <v>75000000</v>
      </c>
      <c r="C195" s="8">
        <f>'No. policies'!C195*'Inputs &amp; Outputs'!$B$3</f>
        <v>74887500</v>
      </c>
      <c r="D195" s="8">
        <f>'No. policies'!D195*'Inputs &amp; Outputs'!$B$3</f>
        <v>74730000</v>
      </c>
      <c r="E195" s="8">
        <f>'No. policies'!E195*'Inputs &amp; Outputs'!$B$3</f>
        <v>74557500</v>
      </c>
      <c r="F195" s="8">
        <f>'No. policies'!F195*'Inputs &amp; Outputs'!$B$3</f>
        <v>74370000</v>
      </c>
      <c r="G195" s="8">
        <f>'No. policies'!G195*'Inputs &amp; Outputs'!$B$3</f>
        <v>74212500</v>
      </c>
      <c r="H195" s="8">
        <f>'No. policies'!H195*'Inputs &amp; Outputs'!$B$3</f>
        <v>74032500</v>
      </c>
      <c r="I195" s="8">
        <f>'No. policies'!I195*'Inputs &amp; Outputs'!$B$3</f>
        <v>73830000</v>
      </c>
      <c r="J195" s="8">
        <f>'No. policies'!J195*'Inputs &amp; Outputs'!$B$3</f>
        <v>73627500</v>
      </c>
      <c r="K195" s="8">
        <f>'No. policies'!K195*'Inputs &amp; Outputs'!$B$3</f>
        <v>73357500</v>
      </c>
      <c r="L195" s="8">
        <f>'No. policies'!L195*'Inputs &amp; Outputs'!$B$3</f>
        <v>73147500</v>
      </c>
      <c r="M195" s="8">
        <f>'No. policies'!M195*'Inputs &amp; Outputs'!$B$3</f>
        <v>72900000</v>
      </c>
      <c r="N195" s="8">
        <f>'No. policies'!N195*'Inputs &amp; Outputs'!$B$3</f>
        <v>72622500</v>
      </c>
      <c r="O195" s="8">
        <f>'No. policies'!O195*'Inputs &amp; Outputs'!$B$3</f>
        <v>72270000</v>
      </c>
      <c r="P195" s="8">
        <f>'No. policies'!P195*'Inputs &amp; Outputs'!$B$3</f>
        <v>71902500</v>
      </c>
      <c r="Q195" s="8">
        <f>'No. policies'!Q195*'Inputs &amp; Outputs'!$B$3</f>
        <v>71482500</v>
      </c>
      <c r="R195" s="8">
        <f>'No. policies'!R195*'Inputs &amp; Outputs'!$B$3</f>
        <v>71137500</v>
      </c>
      <c r="S195" s="8">
        <f>'No. policies'!S195*'Inputs &amp; Outputs'!$B$3</f>
        <v>70777500</v>
      </c>
      <c r="T195" s="8">
        <f>'No. policies'!T195*'Inputs &amp; Outputs'!$B$3</f>
        <v>70342500</v>
      </c>
      <c r="U195" s="8">
        <f>'No. policies'!U195*'Inputs &amp; Outputs'!$B$3</f>
        <v>69900000</v>
      </c>
      <c r="V195" s="8">
        <f>'No. policies'!V195*'Inputs &amp; Outputs'!$B$3</f>
        <v>69397500</v>
      </c>
      <c r="W195" s="8">
        <f>'No. policies'!W195*'Inputs &amp; Outputs'!$B$3</f>
        <v>68842500</v>
      </c>
      <c r="X195" s="8">
        <f>'No. policies'!X195*'Inputs &amp; Outputs'!$B$3</f>
        <v>68190000</v>
      </c>
      <c r="Y195" s="8">
        <f>'No. policies'!Y195*'Inputs &amp; Outputs'!$B$3</f>
        <v>67432500</v>
      </c>
      <c r="Z195" s="8">
        <f>'No. policies'!Z195*'Inputs &amp; Outputs'!$B$3</f>
        <v>66772500</v>
      </c>
      <c r="AA195" s="8">
        <v>0</v>
      </c>
    </row>
    <row r="196" spans="1:27" x14ac:dyDescent="0.25">
      <c r="A196" s="1">
        <v>195</v>
      </c>
      <c r="B196" s="8">
        <f>'No. policies'!B196*'Inputs &amp; Outputs'!$B$3</f>
        <v>75000000</v>
      </c>
      <c r="C196" s="8">
        <f>'No. policies'!C196*'Inputs &amp; Outputs'!$B$3</f>
        <v>74902500</v>
      </c>
      <c r="D196" s="8">
        <f>'No. policies'!D196*'Inputs &amp; Outputs'!$B$3</f>
        <v>74707500</v>
      </c>
      <c r="E196" s="8">
        <f>'No. policies'!E196*'Inputs &amp; Outputs'!$B$3</f>
        <v>74520000</v>
      </c>
      <c r="F196" s="8">
        <f>'No. policies'!F196*'Inputs &amp; Outputs'!$B$3</f>
        <v>74340000</v>
      </c>
      <c r="G196" s="8">
        <f>'No. policies'!G196*'Inputs &amp; Outputs'!$B$3</f>
        <v>74220000</v>
      </c>
      <c r="H196" s="8">
        <f>'No. policies'!H196*'Inputs &amp; Outputs'!$B$3</f>
        <v>73987500</v>
      </c>
      <c r="I196" s="8">
        <f>'No. policies'!I196*'Inputs &amp; Outputs'!$B$3</f>
        <v>73755000</v>
      </c>
      <c r="J196" s="8">
        <f>'No. policies'!J196*'Inputs &amp; Outputs'!$B$3</f>
        <v>73590000</v>
      </c>
      <c r="K196" s="8">
        <f>'No. policies'!K196*'Inputs &amp; Outputs'!$B$3</f>
        <v>73380000</v>
      </c>
      <c r="L196" s="8">
        <f>'No. policies'!L196*'Inputs &amp; Outputs'!$B$3</f>
        <v>73035000</v>
      </c>
      <c r="M196" s="8">
        <f>'No. policies'!M196*'Inputs &amp; Outputs'!$B$3</f>
        <v>72735000</v>
      </c>
      <c r="N196" s="8">
        <f>'No. policies'!N196*'Inputs &amp; Outputs'!$B$3</f>
        <v>72547500</v>
      </c>
      <c r="O196" s="8">
        <f>'No. policies'!O196*'Inputs &amp; Outputs'!$B$3</f>
        <v>72300000</v>
      </c>
      <c r="P196" s="8">
        <f>'No. policies'!P196*'Inputs &amp; Outputs'!$B$3</f>
        <v>72007500</v>
      </c>
      <c r="Q196" s="8">
        <f>'No. policies'!Q196*'Inputs &amp; Outputs'!$B$3</f>
        <v>71587500</v>
      </c>
      <c r="R196" s="8">
        <f>'No. policies'!R196*'Inputs &amp; Outputs'!$B$3</f>
        <v>71167500</v>
      </c>
      <c r="S196" s="8">
        <f>'No. policies'!S196*'Inputs &amp; Outputs'!$B$3</f>
        <v>70740000</v>
      </c>
      <c r="T196" s="8">
        <f>'No. policies'!T196*'Inputs &amp; Outputs'!$B$3</f>
        <v>70185000</v>
      </c>
      <c r="U196" s="8">
        <f>'No. policies'!U196*'Inputs &amp; Outputs'!$B$3</f>
        <v>69832500</v>
      </c>
      <c r="V196" s="8">
        <f>'No. policies'!V196*'Inputs &amp; Outputs'!$B$3</f>
        <v>69270000</v>
      </c>
      <c r="W196" s="8">
        <f>'No. policies'!W196*'Inputs &amp; Outputs'!$B$3</f>
        <v>68797500</v>
      </c>
      <c r="X196" s="8">
        <f>'No. policies'!X196*'Inputs &amp; Outputs'!$B$3</f>
        <v>68377500</v>
      </c>
      <c r="Y196" s="8">
        <f>'No. policies'!Y196*'Inputs &amp; Outputs'!$B$3</f>
        <v>67620000</v>
      </c>
      <c r="Z196" s="8">
        <f>'No. policies'!Z196*'Inputs &amp; Outputs'!$B$3</f>
        <v>66990000</v>
      </c>
      <c r="AA196" s="8">
        <v>0</v>
      </c>
    </row>
    <row r="197" spans="1:27" x14ac:dyDescent="0.25">
      <c r="A197" s="1">
        <v>196</v>
      </c>
      <c r="B197" s="8">
        <f>'No. policies'!B197*'Inputs &amp; Outputs'!$B$3</f>
        <v>75000000</v>
      </c>
      <c r="C197" s="8">
        <f>'No. policies'!C197*'Inputs &amp; Outputs'!$B$3</f>
        <v>74850000</v>
      </c>
      <c r="D197" s="8">
        <f>'No. policies'!D197*'Inputs &amp; Outputs'!$B$3</f>
        <v>74677500</v>
      </c>
      <c r="E197" s="8">
        <f>'No. policies'!E197*'Inputs &amp; Outputs'!$B$3</f>
        <v>74497500</v>
      </c>
      <c r="F197" s="8">
        <f>'No. policies'!F197*'Inputs &amp; Outputs'!$B$3</f>
        <v>74250000</v>
      </c>
      <c r="G197" s="8">
        <f>'No. policies'!G197*'Inputs &amp; Outputs'!$B$3</f>
        <v>74025000</v>
      </c>
      <c r="H197" s="8">
        <f>'No. policies'!H197*'Inputs &amp; Outputs'!$B$3</f>
        <v>73785000</v>
      </c>
      <c r="I197" s="8">
        <f>'No. policies'!I197*'Inputs &amp; Outputs'!$B$3</f>
        <v>73567500</v>
      </c>
      <c r="J197" s="8">
        <f>'No. policies'!J197*'Inputs &amp; Outputs'!$B$3</f>
        <v>73350000</v>
      </c>
      <c r="K197" s="8">
        <f>'No. policies'!K197*'Inputs &amp; Outputs'!$B$3</f>
        <v>73057500</v>
      </c>
      <c r="L197" s="8">
        <f>'No. policies'!L197*'Inputs &amp; Outputs'!$B$3</f>
        <v>72817500</v>
      </c>
      <c r="M197" s="8">
        <f>'No. policies'!M197*'Inputs &amp; Outputs'!$B$3</f>
        <v>72562500</v>
      </c>
      <c r="N197" s="8">
        <f>'No. policies'!N197*'Inputs &amp; Outputs'!$B$3</f>
        <v>72277500</v>
      </c>
      <c r="O197" s="8">
        <f>'No. policies'!O197*'Inputs &amp; Outputs'!$B$3</f>
        <v>71940000</v>
      </c>
      <c r="P197" s="8">
        <f>'No. policies'!P197*'Inputs &amp; Outputs'!$B$3</f>
        <v>71595000</v>
      </c>
      <c r="Q197" s="8">
        <f>'No. policies'!Q197*'Inputs &amp; Outputs'!$B$3</f>
        <v>71190000</v>
      </c>
      <c r="R197" s="8">
        <f>'No. policies'!R197*'Inputs &amp; Outputs'!$B$3</f>
        <v>70777500</v>
      </c>
      <c r="S197" s="8">
        <f>'No. policies'!S197*'Inputs &amp; Outputs'!$B$3</f>
        <v>70237500</v>
      </c>
      <c r="T197" s="8">
        <f>'No. policies'!T197*'Inputs &amp; Outputs'!$B$3</f>
        <v>69690000</v>
      </c>
      <c r="U197" s="8">
        <f>'No. policies'!U197*'Inputs &amp; Outputs'!$B$3</f>
        <v>69262500</v>
      </c>
      <c r="V197" s="8">
        <f>'No. policies'!V197*'Inputs &amp; Outputs'!$B$3</f>
        <v>68767500</v>
      </c>
      <c r="W197" s="8">
        <f>'No. policies'!W197*'Inputs &amp; Outputs'!$B$3</f>
        <v>68182500</v>
      </c>
      <c r="X197" s="8">
        <f>'No. policies'!X197*'Inputs &amp; Outputs'!$B$3</f>
        <v>67567500</v>
      </c>
      <c r="Y197" s="8">
        <f>'No. policies'!Y197*'Inputs &amp; Outputs'!$B$3</f>
        <v>66952500</v>
      </c>
      <c r="Z197" s="8">
        <f>'No. policies'!Z197*'Inputs &amp; Outputs'!$B$3</f>
        <v>66277500</v>
      </c>
      <c r="AA197" s="8">
        <v>0</v>
      </c>
    </row>
    <row r="198" spans="1:27" x14ac:dyDescent="0.25">
      <c r="A198" s="1">
        <v>197</v>
      </c>
      <c r="B198" s="8">
        <f>'No. policies'!B198*'Inputs &amp; Outputs'!$B$3</f>
        <v>75000000</v>
      </c>
      <c r="C198" s="8">
        <f>'No. policies'!C198*'Inputs &amp; Outputs'!$B$3</f>
        <v>74827500</v>
      </c>
      <c r="D198" s="8">
        <f>'No. policies'!D198*'Inputs &amp; Outputs'!$B$3</f>
        <v>74707500</v>
      </c>
      <c r="E198" s="8">
        <f>'No. policies'!E198*'Inputs &amp; Outputs'!$B$3</f>
        <v>74542500</v>
      </c>
      <c r="F198" s="8">
        <f>'No. policies'!F198*'Inputs &amp; Outputs'!$B$3</f>
        <v>74385000</v>
      </c>
      <c r="G198" s="8">
        <f>'No. policies'!G198*'Inputs &amp; Outputs'!$B$3</f>
        <v>74190000</v>
      </c>
      <c r="H198" s="8">
        <f>'No. policies'!H198*'Inputs &amp; Outputs'!$B$3</f>
        <v>73950000</v>
      </c>
      <c r="I198" s="8">
        <f>'No. policies'!I198*'Inputs &amp; Outputs'!$B$3</f>
        <v>73792500</v>
      </c>
      <c r="J198" s="8">
        <f>'No. policies'!J198*'Inputs &amp; Outputs'!$B$3</f>
        <v>73575000</v>
      </c>
      <c r="K198" s="8">
        <f>'No. policies'!K198*'Inputs &amp; Outputs'!$B$3</f>
        <v>73335000</v>
      </c>
      <c r="L198" s="8">
        <f>'No. policies'!L198*'Inputs &amp; Outputs'!$B$3</f>
        <v>73080000</v>
      </c>
      <c r="M198" s="8">
        <f>'No. policies'!M198*'Inputs &amp; Outputs'!$B$3</f>
        <v>72832500</v>
      </c>
      <c r="N198" s="8">
        <f>'No. policies'!N198*'Inputs &amp; Outputs'!$B$3</f>
        <v>72555000</v>
      </c>
      <c r="O198" s="8">
        <f>'No. policies'!O198*'Inputs &amp; Outputs'!$B$3</f>
        <v>72157500</v>
      </c>
      <c r="P198" s="8">
        <f>'No. policies'!P198*'Inputs &amp; Outputs'!$B$3</f>
        <v>71730000</v>
      </c>
      <c r="Q198" s="8">
        <f>'No. policies'!Q198*'Inputs &amp; Outputs'!$B$3</f>
        <v>71295000</v>
      </c>
      <c r="R198" s="8">
        <f>'No. policies'!R198*'Inputs &amp; Outputs'!$B$3</f>
        <v>70852500</v>
      </c>
      <c r="S198" s="8">
        <f>'No. policies'!S198*'Inputs &amp; Outputs'!$B$3</f>
        <v>70425000</v>
      </c>
      <c r="T198" s="8">
        <f>'No. policies'!T198*'Inputs &amp; Outputs'!$B$3</f>
        <v>69945000</v>
      </c>
      <c r="U198" s="8">
        <f>'No. policies'!U198*'Inputs &amp; Outputs'!$B$3</f>
        <v>69555000</v>
      </c>
      <c r="V198" s="8">
        <f>'No. policies'!V198*'Inputs &amp; Outputs'!$B$3</f>
        <v>69052500</v>
      </c>
      <c r="W198" s="8">
        <f>'No. policies'!W198*'Inputs &amp; Outputs'!$B$3</f>
        <v>68520000</v>
      </c>
      <c r="X198" s="8">
        <f>'No. policies'!X198*'Inputs &amp; Outputs'!$B$3</f>
        <v>67890000</v>
      </c>
      <c r="Y198" s="8">
        <f>'No. policies'!Y198*'Inputs &amp; Outputs'!$B$3</f>
        <v>67312500</v>
      </c>
      <c r="Z198" s="8">
        <f>'No. policies'!Z198*'Inputs &amp; Outputs'!$B$3</f>
        <v>66720000</v>
      </c>
      <c r="AA198" s="8">
        <v>0</v>
      </c>
    </row>
    <row r="199" spans="1:27" x14ac:dyDescent="0.25">
      <c r="A199" s="1">
        <v>198</v>
      </c>
      <c r="B199" s="8">
        <f>'No. policies'!B199*'Inputs &amp; Outputs'!$B$3</f>
        <v>75000000</v>
      </c>
      <c r="C199" s="8">
        <f>'No. policies'!C199*'Inputs &amp; Outputs'!$B$3</f>
        <v>74850000</v>
      </c>
      <c r="D199" s="8">
        <f>'No. policies'!D199*'Inputs &amp; Outputs'!$B$3</f>
        <v>74692500</v>
      </c>
      <c r="E199" s="8">
        <f>'No. policies'!E199*'Inputs &amp; Outputs'!$B$3</f>
        <v>74505000</v>
      </c>
      <c r="F199" s="8">
        <f>'No. policies'!F199*'Inputs &amp; Outputs'!$B$3</f>
        <v>74287500</v>
      </c>
      <c r="G199" s="8">
        <f>'No. policies'!G199*'Inputs &amp; Outputs'!$B$3</f>
        <v>74137500</v>
      </c>
      <c r="H199" s="8">
        <f>'No. policies'!H199*'Inputs &amp; Outputs'!$B$3</f>
        <v>73837500</v>
      </c>
      <c r="I199" s="8">
        <f>'No. policies'!I199*'Inputs &amp; Outputs'!$B$3</f>
        <v>73665000</v>
      </c>
      <c r="J199" s="8">
        <f>'No. policies'!J199*'Inputs &amp; Outputs'!$B$3</f>
        <v>73455000</v>
      </c>
      <c r="K199" s="8">
        <f>'No. policies'!K199*'Inputs &amp; Outputs'!$B$3</f>
        <v>73125000</v>
      </c>
      <c r="L199" s="8">
        <f>'No. policies'!L199*'Inputs &amp; Outputs'!$B$3</f>
        <v>72922500</v>
      </c>
      <c r="M199" s="8">
        <f>'No. policies'!M199*'Inputs &amp; Outputs'!$B$3</f>
        <v>72675000</v>
      </c>
      <c r="N199" s="8">
        <f>'No. policies'!N199*'Inputs &amp; Outputs'!$B$3</f>
        <v>72442500</v>
      </c>
      <c r="O199" s="8">
        <f>'No. policies'!O199*'Inputs &amp; Outputs'!$B$3</f>
        <v>72075000</v>
      </c>
      <c r="P199" s="8">
        <f>'No. policies'!P199*'Inputs &amp; Outputs'!$B$3</f>
        <v>71730000</v>
      </c>
      <c r="Q199" s="8">
        <f>'No. policies'!Q199*'Inputs &amp; Outputs'!$B$3</f>
        <v>71340000</v>
      </c>
      <c r="R199" s="8">
        <f>'No. policies'!R199*'Inputs &amp; Outputs'!$B$3</f>
        <v>71062500</v>
      </c>
      <c r="S199" s="8">
        <f>'No. policies'!S199*'Inputs &amp; Outputs'!$B$3</f>
        <v>70605000</v>
      </c>
      <c r="T199" s="8">
        <f>'No. policies'!T199*'Inputs &amp; Outputs'!$B$3</f>
        <v>70185000</v>
      </c>
      <c r="U199" s="8">
        <f>'No. policies'!U199*'Inputs &amp; Outputs'!$B$3</f>
        <v>69720000</v>
      </c>
      <c r="V199" s="8">
        <f>'No. policies'!V199*'Inputs &amp; Outputs'!$B$3</f>
        <v>69225000</v>
      </c>
      <c r="W199" s="8">
        <f>'No. policies'!W199*'Inputs &amp; Outputs'!$B$3</f>
        <v>68700000</v>
      </c>
      <c r="X199" s="8">
        <f>'No. policies'!X199*'Inputs &amp; Outputs'!$B$3</f>
        <v>68085000</v>
      </c>
      <c r="Y199" s="8">
        <f>'No. policies'!Y199*'Inputs &amp; Outputs'!$B$3</f>
        <v>67567500</v>
      </c>
      <c r="Z199" s="8">
        <f>'No. policies'!Z199*'Inputs &amp; Outputs'!$B$3</f>
        <v>66870000</v>
      </c>
      <c r="AA199" s="8">
        <v>0</v>
      </c>
    </row>
    <row r="200" spans="1:27" x14ac:dyDescent="0.25">
      <c r="A200" s="1">
        <v>199</v>
      </c>
      <c r="B200" s="8">
        <f>'No. policies'!B200*'Inputs &amp; Outputs'!$B$3</f>
        <v>75000000</v>
      </c>
      <c r="C200" s="8">
        <f>'No. policies'!C200*'Inputs &amp; Outputs'!$B$3</f>
        <v>74857500</v>
      </c>
      <c r="D200" s="8">
        <f>'No. policies'!D200*'Inputs &amp; Outputs'!$B$3</f>
        <v>74662500</v>
      </c>
      <c r="E200" s="8">
        <f>'No. policies'!E200*'Inputs &amp; Outputs'!$B$3</f>
        <v>74482500</v>
      </c>
      <c r="F200" s="8">
        <f>'No. policies'!F200*'Inputs &amp; Outputs'!$B$3</f>
        <v>74310000</v>
      </c>
      <c r="G200" s="8">
        <f>'No. policies'!G200*'Inputs &amp; Outputs'!$B$3</f>
        <v>74115000</v>
      </c>
      <c r="H200" s="8">
        <f>'No. policies'!H200*'Inputs &amp; Outputs'!$B$3</f>
        <v>73942500</v>
      </c>
      <c r="I200" s="8">
        <f>'No. policies'!I200*'Inputs &amp; Outputs'!$B$3</f>
        <v>73747500</v>
      </c>
      <c r="J200" s="8">
        <f>'No. policies'!J200*'Inputs &amp; Outputs'!$B$3</f>
        <v>73515000</v>
      </c>
      <c r="K200" s="8">
        <f>'No. policies'!K200*'Inputs &amp; Outputs'!$B$3</f>
        <v>73297500</v>
      </c>
      <c r="L200" s="8">
        <f>'No. policies'!L200*'Inputs &amp; Outputs'!$B$3</f>
        <v>73027500</v>
      </c>
      <c r="M200" s="8">
        <f>'No. policies'!M200*'Inputs &amp; Outputs'!$B$3</f>
        <v>72795000</v>
      </c>
      <c r="N200" s="8">
        <f>'No. policies'!N200*'Inputs &amp; Outputs'!$B$3</f>
        <v>72487500</v>
      </c>
      <c r="O200" s="8">
        <f>'No. policies'!O200*'Inputs &amp; Outputs'!$B$3</f>
        <v>72157500</v>
      </c>
      <c r="P200" s="8">
        <f>'No. policies'!P200*'Inputs &amp; Outputs'!$B$3</f>
        <v>71827500</v>
      </c>
      <c r="Q200" s="8">
        <f>'No. policies'!Q200*'Inputs &amp; Outputs'!$B$3</f>
        <v>71497500</v>
      </c>
      <c r="R200" s="8">
        <f>'No. policies'!R200*'Inputs &amp; Outputs'!$B$3</f>
        <v>71077500</v>
      </c>
      <c r="S200" s="8">
        <f>'No. policies'!S200*'Inputs &amp; Outputs'!$B$3</f>
        <v>70605000</v>
      </c>
      <c r="T200" s="8">
        <f>'No. policies'!T200*'Inputs &amp; Outputs'!$B$3</f>
        <v>70132500</v>
      </c>
      <c r="U200" s="8">
        <f>'No. policies'!U200*'Inputs &amp; Outputs'!$B$3</f>
        <v>69615000</v>
      </c>
      <c r="V200" s="8">
        <f>'No. policies'!V200*'Inputs &amp; Outputs'!$B$3</f>
        <v>69037500</v>
      </c>
      <c r="W200" s="8">
        <f>'No. policies'!W200*'Inputs &amp; Outputs'!$B$3</f>
        <v>68452500</v>
      </c>
      <c r="X200" s="8">
        <f>'No. policies'!X200*'Inputs &amp; Outputs'!$B$3</f>
        <v>67800000</v>
      </c>
      <c r="Y200" s="8">
        <f>'No. policies'!Y200*'Inputs &amp; Outputs'!$B$3</f>
        <v>67072500</v>
      </c>
      <c r="Z200" s="8">
        <f>'No. policies'!Z200*'Inputs &amp; Outputs'!$B$3</f>
        <v>66337500</v>
      </c>
      <c r="AA200" s="8">
        <v>0</v>
      </c>
    </row>
    <row r="201" spans="1:27" x14ac:dyDescent="0.25">
      <c r="A201" s="1">
        <v>200</v>
      </c>
      <c r="B201" s="8">
        <f>'No. policies'!B201*'Inputs &amp; Outputs'!$B$3</f>
        <v>75000000</v>
      </c>
      <c r="C201" s="8">
        <f>'No. policies'!C201*'Inputs &amp; Outputs'!$B$3</f>
        <v>74827500</v>
      </c>
      <c r="D201" s="8">
        <f>'No. policies'!D201*'Inputs &amp; Outputs'!$B$3</f>
        <v>74647500</v>
      </c>
      <c r="E201" s="8">
        <f>'No. policies'!E201*'Inputs &amp; Outputs'!$B$3</f>
        <v>74505000</v>
      </c>
      <c r="F201" s="8">
        <f>'No. policies'!F201*'Inputs &amp; Outputs'!$B$3</f>
        <v>74355000</v>
      </c>
      <c r="G201" s="8">
        <f>'No. policies'!G201*'Inputs &amp; Outputs'!$B$3</f>
        <v>74197500</v>
      </c>
      <c r="H201" s="8">
        <f>'No. policies'!H201*'Inputs &amp; Outputs'!$B$3</f>
        <v>73972500</v>
      </c>
      <c r="I201" s="8">
        <f>'No. policies'!I201*'Inputs &amp; Outputs'!$B$3</f>
        <v>73755000</v>
      </c>
      <c r="J201" s="8">
        <f>'No. policies'!J201*'Inputs &amp; Outputs'!$B$3</f>
        <v>73582500</v>
      </c>
      <c r="K201" s="8">
        <f>'No. policies'!K201*'Inputs &amp; Outputs'!$B$3</f>
        <v>73335000</v>
      </c>
      <c r="L201" s="8">
        <f>'No. policies'!L201*'Inputs &amp; Outputs'!$B$3</f>
        <v>73110000</v>
      </c>
      <c r="M201" s="8">
        <f>'No. policies'!M201*'Inputs &amp; Outputs'!$B$3</f>
        <v>72787500</v>
      </c>
      <c r="N201" s="8">
        <f>'No. policies'!N201*'Inputs &amp; Outputs'!$B$3</f>
        <v>72412500</v>
      </c>
      <c r="O201" s="8">
        <f>'No. policies'!O201*'Inputs &amp; Outputs'!$B$3</f>
        <v>72127500</v>
      </c>
      <c r="P201" s="8">
        <f>'No. policies'!P201*'Inputs &amp; Outputs'!$B$3</f>
        <v>71760000</v>
      </c>
      <c r="Q201" s="8">
        <f>'No. policies'!Q201*'Inputs &amp; Outputs'!$B$3</f>
        <v>71377500</v>
      </c>
      <c r="R201" s="8">
        <f>'No. policies'!R201*'Inputs &amp; Outputs'!$B$3</f>
        <v>71085000</v>
      </c>
      <c r="S201" s="8">
        <f>'No. policies'!S201*'Inputs &amp; Outputs'!$B$3</f>
        <v>70545000</v>
      </c>
      <c r="T201" s="8">
        <f>'No. policies'!T201*'Inputs &amp; Outputs'!$B$3</f>
        <v>70110000</v>
      </c>
      <c r="U201" s="8">
        <f>'No. policies'!U201*'Inputs &amp; Outputs'!$B$3</f>
        <v>69607500</v>
      </c>
      <c r="V201" s="8">
        <f>'No. policies'!V201*'Inputs &amp; Outputs'!$B$3</f>
        <v>69120000</v>
      </c>
      <c r="W201" s="8">
        <f>'No. policies'!W201*'Inputs &amp; Outputs'!$B$3</f>
        <v>68565000</v>
      </c>
      <c r="X201" s="8">
        <f>'No. policies'!X201*'Inputs &amp; Outputs'!$B$3</f>
        <v>67965000</v>
      </c>
      <c r="Y201" s="8">
        <f>'No. policies'!Y201*'Inputs &amp; Outputs'!$B$3</f>
        <v>67402500</v>
      </c>
      <c r="Z201" s="8">
        <f>'No. policies'!Z201*'Inputs &amp; Outputs'!$B$3</f>
        <v>66802500</v>
      </c>
      <c r="AA201" s="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27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 x14ac:dyDescent="0.25">
      <c r="A2" s="1">
        <v>1</v>
      </c>
      <c r="B2">
        <f>'No. policies'!B2*LOOKUP(B$1,'Inputs &amp; Outputs'!$A$9:$A$34,'Inputs &amp; Outputs'!$C$9:$C$34)</f>
        <v>18.79944582772297</v>
      </c>
      <c r="C2">
        <f>'No. policies'!C2*LOOKUP(C$1,'Inputs &amp; Outputs'!$A$9:$A$34,'Inputs &amp; Outputs'!$C$9:$C$34)</f>
        <v>20.064374062952652</v>
      </c>
      <c r="D2">
        <f>'No. policies'!D2*LOOKUP(D$1,'Inputs &amp; Outputs'!$A$9:$A$34,'Inputs &amp; Outputs'!$C$9:$C$34)</f>
        <v>21.411642902973547</v>
      </c>
      <c r="E2">
        <f>'No. policies'!E2*LOOKUP(E$1,'Inputs &amp; Outputs'!$A$9:$A$34,'Inputs &amp; Outputs'!$C$9:$C$34)</f>
        <v>22.878788268084065</v>
      </c>
      <c r="F2">
        <f>'No. policies'!F2*LOOKUP(F$1,'Inputs &amp; Outputs'!$A$9:$A$34,'Inputs &amp; Outputs'!$C$9:$C$34)</f>
        <v>24.45107920939185</v>
      </c>
      <c r="G2">
        <f>'No. policies'!G2*LOOKUP(G$1,'Inputs &amp; Outputs'!$A$9:$A$34,'Inputs &amp; Outputs'!$C$9:$C$34)</f>
        <v>26.181307705351308</v>
      </c>
      <c r="H2">
        <f>'No. policies'!H2*LOOKUP(H$1,'Inputs &amp; Outputs'!$A$9:$A$34,'Inputs &amp; Outputs'!$C$9:$C$34)</f>
        <v>28.030860978318959</v>
      </c>
      <c r="I2">
        <f>'No. policies'!I2*LOOKUP(I$1,'Inputs &amp; Outputs'!$A$9:$A$34,'Inputs &amp; Outputs'!$C$9:$C$34)</f>
        <v>29.989145079409987</v>
      </c>
      <c r="J2">
        <f>'No. policies'!J2*LOOKUP(J$1,'Inputs &amp; Outputs'!$A$9:$A$34,'Inputs &amp; Outputs'!$C$9:$C$34)</f>
        <v>32.132101984071731</v>
      </c>
      <c r="K2">
        <f>'No. policies'!K2*LOOKUP(K$1,'Inputs &amp; Outputs'!$A$9:$A$34,'Inputs &amp; Outputs'!$C$9:$C$34)</f>
        <v>34.493549710936819</v>
      </c>
      <c r="L2">
        <f>'No. policies'!L2*LOOKUP(L$1,'Inputs &amp; Outputs'!$A$9:$A$34,'Inputs &amp; Outputs'!$C$9:$C$34)</f>
        <v>36.965759415526001</v>
      </c>
      <c r="M2">
        <f>'No. policies'!M2*LOOKUP(M$1,'Inputs &amp; Outputs'!$A$9:$A$34,'Inputs &amp; Outputs'!$C$9:$C$34)</f>
        <v>39.689187448369879</v>
      </c>
      <c r="N2">
        <f>'No. policies'!N2*LOOKUP(N$1,'Inputs &amp; Outputs'!$A$9:$A$34,'Inputs &amp; Outputs'!$C$9:$C$34)</f>
        <v>42.657365255283395</v>
      </c>
      <c r="O2">
        <f>'No. policies'!O2*LOOKUP(O$1,'Inputs &amp; Outputs'!$A$9:$A$34,'Inputs &amp; Outputs'!$C$9:$C$34)</f>
        <v>45.808546957004474</v>
      </c>
      <c r="P2">
        <f>'No. policies'!P2*LOOKUP(P$1,'Inputs &amp; Outputs'!$A$9:$A$34,'Inputs &amp; Outputs'!$C$9:$C$34)</f>
        <v>49.287281288240997</v>
      </c>
      <c r="Q2">
        <f>'No. policies'!Q2*LOOKUP(Q$1,'Inputs &amp; Outputs'!$A$9:$A$34,'Inputs &amp; Outputs'!$C$9:$C$34)</f>
        <v>52.94308030594793</v>
      </c>
      <c r="R2">
        <f>'No. policies'!R2*LOOKUP(R$1,'Inputs &amp; Outputs'!$A$9:$A$34,'Inputs &amp; Outputs'!$C$9:$C$34)</f>
        <v>56.904995675849946</v>
      </c>
      <c r="S2">
        <f>'No. policies'!S2*LOOKUP(S$1,'Inputs &amp; Outputs'!$A$9:$A$34,'Inputs &amp; Outputs'!$C$9:$C$34)</f>
        <v>61.238397524195335</v>
      </c>
      <c r="T2">
        <f>'No. policies'!T2*LOOKUP(T$1,'Inputs &amp; Outputs'!$A$9:$A$34,'Inputs &amp; Outputs'!$C$9:$C$34)</f>
        <v>65.904222897941736</v>
      </c>
      <c r="U2">
        <f>'No. policies'!U2*LOOKUP(U$1,'Inputs &amp; Outputs'!$A$9:$A$34,'Inputs &amp; Outputs'!$C$9:$C$34)</f>
        <v>70.841837903051996</v>
      </c>
      <c r="V2">
        <f>'No. policies'!V2*LOOKUP(V$1,'Inputs &amp; Outputs'!$A$9:$A$34,'Inputs &amp; Outputs'!$C$9:$C$34)</f>
        <v>76.153446871542187</v>
      </c>
      <c r="W2">
        <f>'No. policies'!W2*LOOKUP(W$1,'Inputs &amp; Outputs'!$A$9:$A$34,'Inputs &amp; Outputs'!$C$9:$C$34)</f>
        <v>81.87345898394959</v>
      </c>
      <c r="X2">
        <f>'No. policies'!X2*LOOKUP(X$1,'Inputs &amp; Outputs'!$A$9:$A$34,'Inputs &amp; Outputs'!$C$9:$C$34)</f>
        <v>87.972543825927701</v>
      </c>
      <c r="Y2">
        <f>'No. policies'!Y2*LOOKUP(Y$1,'Inputs &amp; Outputs'!$A$9:$A$34,'Inputs &amp; Outputs'!$C$9:$C$34)</f>
        <v>94.5821151071721</v>
      </c>
      <c r="Z2">
        <f>'No. policies'!Z2*LOOKUP(Z$1,'Inputs &amp; Outputs'!$A$9:$A$34,'Inputs &amp; Outputs'!$C$9:$C$34)</f>
        <v>101.68917521970326</v>
      </c>
      <c r="AA2">
        <f>'No. policies'!AA2*LOOKUP(AA$1,'Inputs &amp; Outputs'!$A$9:$A$34,'Inputs &amp; Outputs'!$C$9:$C$34)</f>
        <v>109.21515853940481</v>
      </c>
    </row>
    <row r="3" spans="1:27" x14ac:dyDescent="0.25">
      <c r="A3" s="1">
        <v>2</v>
      </c>
      <c r="B3">
        <f>'No. policies'!B3*LOOKUP(B$1,'Inputs &amp; Outputs'!$A$9:$A$34,'Inputs &amp; Outputs'!$C$9:$C$34)</f>
        <v>18.79944582772297</v>
      </c>
      <c r="C3">
        <f>'No. policies'!C3*LOOKUP(C$1,'Inputs &amp; Outputs'!$A$9:$A$34,'Inputs &amp; Outputs'!$C$9:$C$34)</f>
        <v>20.058345104400082</v>
      </c>
      <c r="D3">
        <f>'No. policies'!D3*LOOKUP(D$1,'Inputs &amp; Outputs'!$A$9:$A$34,'Inputs &amp; Outputs'!$C$9:$C$34)</f>
        <v>21.407342944563471</v>
      </c>
      <c r="E3">
        <f>'No. policies'!E3*LOOKUP(E$1,'Inputs &amp; Outputs'!$A$9:$A$34,'Inputs &amp; Outputs'!$C$9:$C$34)</f>
        <v>22.878788268084065</v>
      </c>
      <c r="F3">
        <f>'No. policies'!F3*LOOKUP(F$1,'Inputs &amp; Outputs'!$A$9:$A$34,'Inputs &amp; Outputs'!$C$9:$C$34)</f>
        <v>24.478211446989281</v>
      </c>
      <c r="G3">
        <f>'No. policies'!G3*LOOKUP(G$1,'Inputs &amp; Outputs'!$A$9:$A$34,'Inputs &amp; Outputs'!$C$9:$C$34)</f>
        <v>26.170727261744378</v>
      </c>
      <c r="H3">
        <f>'No. policies'!H3*LOOKUP(H$1,'Inputs &amp; Outputs'!$A$9:$A$34,'Inputs &amp; Outputs'!$C$9:$C$34)</f>
        <v>28.025183266960177</v>
      </c>
      <c r="I3">
        <f>'No. policies'!I3*LOOKUP(I$1,'Inputs &amp; Outputs'!$A$9:$A$34,'Inputs &amp; Outputs'!$C$9:$C$34)</f>
        <v>30.022686573652337</v>
      </c>
      <c r="J3">
        <f>'No. policies'!J3*LOOKUP(J$1,'Inputs &amp; Outputs'!$A$9:$A$34,'Inputs &amp; Outputs'!$C$9:$C$34)</f>
        <v>32.164879809211051</v>
      </c>
      <c r="K3">
        <f>'No. policies'!K3*LOOKUP(K$1,'Inputs &amp; Outputs'!$A$9:$A$34,'Inputs &amp; Outputs'!$C$9:$C$34)</f>
        <v>34.472392350656136</v>
      </c>
      <c r="L3">
        <f>'No. policies'!L3*LOOKUP(L$1,'Inputs &amp; Outputs'!$A$9:$A$34,'Inputs &amp; Outputs'!$C$9:$C$34)</f>
        <v>36.984741524705171</v>
      </c>
      <c r="M3">
        <f>'No. policies'!M3*LOOKUP(M$1,'Inputs &amp; Outputs'!$A$9:$A$34,'Inputs &amp; Outputs'!$C$9:$C$34)</f>
        <v>39.676916237162509</v>
      </c>
      <c r="N3">
        <f>'No. policies'!N3*LOOKUP(N$1,'Inputs &amp; Outputs'!$A$9:$A$34,'Inputs &amp; Outputs'!$C$9:$C$34)</f>
        <v>42.595619689363836</v>
      </c>
      <c r="O3">
        <f>'No. policies'!O3*LOOKUP(O$1,'Inputs &amp; Outputs'!$A$9:$A$34,'Inputs &amp; Outputs'!$C$9:$C$34)</f>
        <v>45.770476275968107</v>
      </c>
      <c r="P3">
        <f>'No. policies'!P3*LOOKUP(P$1,'Inputs &amp; Outputs'!$A$9:$A$34,'Inputs &amp; Outputs'!$C$9:$C$34)</f>
        <v>49.210205681555884</v>
      </c>
      <c r="Q3">
        <f>'No. policies'!Q3*LOOKUP(Q$1,'Inputs &amp; Outputs'!$A$9:$A$34,'Inputs &amp; Outputs'!$C$9:$C$34)</f>
        <v>52.91532072105597</v>
      </c>
      <c r="R3">
        <f>'No. policies'!R3*LOOKUP(R$1,'Inputs &amp; Outputs'!$A$9:$A$34,'Inputs &amp; Outputs'!$C$9:$C$34)</f>
        <v>56.977027315945961</v>
      </c>
      <c r="S3">
        <f>'No. policies'!S3*LOOKUP(S$1,'Inputs &amp; Outputs'!$A$9:$A$34,'Inputs &amp; Outputs'!$C$9:$C$34)</f>
        <v>61.173457548029702</v>
      </c>
      <c r="T3">
        <f>'No. policies'!T3*LOOKUP(T$1,'Inputs &amp; Outputs'!$A$9:$A$34,'Inputs &amp; Outputs'!$C$9:$C$34)</f>
        <v>65.840954843959707</v>
      </c>
      <c r="U3">
        <f>'No. policies'!U3*LOOKUP(U$1,'Inputs &amp; Outputs'!$A$9:$A$34,'Inputs &amp; Outputs'!$C$9:$C$34)</f>
        <v>70.826609648988565</v>
      </c>
      <c r="V3">
        <f>'No. policies'!V3*LOOKUP(V$1,'Inputs &amp; Outputs'!$A$9:$A$34,'Inputs &amp; Outputs'!$C$9:$C$34)</f>
        <v>76.004919182335584</v>
      </c>
      <c r="W3">
        <f>'No. policies'!W3*LOOKUP(W$1,'Inputs &amp; Outputs'!$A$9:$A$34,'Inputs &amp; Outputs'!$C$9:$C$34)</f>
        <v>81.74820180705359</v>
      </c>
      <c r="X3">
        <f>'No. policies'!X3*LOOKUP(X$1,'Inputs &amp; Outputs'!$A$9:$A$34,'Inputs &amp; Outputs'!$C$9:$C$34)</f>
        <v>87.991955243365013</v>
      </c>
      <c r="Y3">
        <f>'No. policies'!Y3*LOOKUP(Y$1,'Inputs &amp; Outputs'!$A$9:$A$34,'Inputs &amp; Outputs'!$C$9:$C$34)</f>
        <v>94.687452132572673</v>
      </c>
      <c r="Z3">
        <f>'No. policies'!Z3*LOOKUP(Z$1,'Inputs &amp; Outputs'!$A$9:$A$34,'Inputs &amp; Outputs'!$C$9:$C$34)</f>
        <v>101.74636179895177</v>
      </c>
      <c r="AA3">
        <f>'No. policies'!AA3*LOOKUP(AA$1,'Inputs &amp; Outputs'!$A$9:$A$34,'Inputs &amp; Outputs'!$C$9:$C$34)</f>
        <v>109.19031150071993</v>
      </c>
    </row>
    <row r="4" spans="1:27" x14ac:dyDescent="0.25">
      <c r="A4" s="1">
        <v>3</v>
      </c>
      <c r="B4">
        <f>'No. policies'!B4*LOOKUP(B$1,'Inputs &amp; Outputs'!$A$9:$A$34,'Inputs &amp; Outputs'!$C$9:$C$34)</f>
        <v>18.79944582772297</v>
      </c>
      <c r="C4">
        <f>'No. policies'!C4*LOOKUP(C$1,'Inputs &amp; Outputs'!$A$9:$A$34,'Inputs &amp; Outputs'!$C$9:$C$34)</f>
        <v>20.060354757250938</v>
      </c>
      <c r="D4">
        <f>'No. policies'!D4*LOOKUP(D$1,'Inputs &amp; Outputs'!$A$9:$A$34,'Inputs &amp; Outputs'!$C$9:$C$34)</f>
        <v>21.4202428197937</v>
      </c>
      <c r="E4">
        <f>'No. policies'!E4*LOOKUP(E$1,'Inputs &amp; Outputs'!$A$9:$A$34,'Inputs &amp; Outputs'!$C$9:$C$34)</f>
        <v>22.885694029710411</v>
      </c>
      <c r="F4">
        <f>'No. policies'!F4*LOOKUP(F$1,'Inputs &amp; Outputs'!$A$9:$A$34,'Inputs &amp; Outputs'!$C$9:$C$34)</f>
        <v>24.458478910554785</v>
      </c>
      <c r="G4">
        <f>'No. policies'!G4*LOOKUP(G$1,'Inputs &amp; Outputs'!$A$9:$A$34,'Inputs &amp; Outputs'!$C$9:$C$34)</f>
        <v>26.157501707235713</v>
      </c>
      <c r="H4">
        <f>'No. policies'!H4*LOOKUP(H$1,'Inputs &amp; Outputs'!$A$9:$A$34,'Inputs &amp; Outputs'!$C$9:$C$34)</f>
        <v>28.002472421525038</v>
      </c>
      <c r="I4">
        <f>'No. policies'!I4*LOOKUP(I$1,'Inputs &amp; Outputs'!$A$9:$A$34,'Inputs &amp; Outputs'!$C$9:$C$34)</f>
        <v>30.013538893404423</v>
      </c>
      <c r="J4">
        <f>'No. policies'!J4*LOOKUP(J$1,'Inputs &amp; Outputs'!$A$9:$A$34,'Inputs &amp; Outputs'!$C$9:$C$34)</f>
        <v>32.164879809211051</v>
      </c>
      <c r="K4">
        <f>'No. policies'!K4*LOOKUP(K$1,'Inputs &amp; Outputs'!$A$9:$A$34,'Inputs &amp; Outputs'!$C$9:$C$34)</f>
        <v>34.465339897229249</v>
      </c>
      <c r="L4">
        <f>'No. policies'!L4*LOOKUP(L$1,'Inputs &amp; Outputs'!$A$9:$A$34,'Inputs &amp; Outputs'!$C$9:$C$34)</f>
        <v>36.958166571854328</v>
      </c>
      <c r="M4">
        <f>'No. policies'!M4*LOOKUP(M$1,'Inputs &amp; Outputs'!$A$9:$A$34,'Inputs &amp; Outputs'!$C$9:$C$34)</f>
        <v>39.615560181125659</v>
      </c>
      <c r="N4">
        <f>'No. policies'!N4*LOOKUP(N$1,'Inputs &amp; Outputs'!$A$9:$A$34,'Inputs &amp; Outputs'!$C$9:$C$34)</f>
        <v>42.547105316141327</v>
      </c>
      <c r="O4">
        <f>'No. policies'!O4*LOOKUP(O$1,'Inputs &amp; Outputs'!$A$9:$A$34,'Inputs &amp; Outputs'!$C$9:$C$34)</f>
        <v>45.689576078765832</v>
      </c>
      <c r="P4">
        <f>'No. policies'!P4*LOOKUP(P$1,'Inputs &amp; Outputs'!$A$9:$A$34,'Inputs &amp; Outputs'!$C$9:$C$34)</f>
        <v>49.112576579754737</v>
      </c>
      <c r="Q4">
        <f>'No. policies'!Q4*LOOKUP(Q$1,'Inputs &amp; Outputs'!$A$9:$A$34,'Inputs &amp; Outputs'!$C$9:$C$34)</f>
        <v>52.782074713574559</v>
      </c>
      <c r="R4">
        <f>'No. policies'!R4*LOOKUP(R$1,'Inputs &amp; Outputs'!$A$9:$A$34,'Inputs &amp; Outputs'!$C$9:$C$34)</f>
        <v>56.700906028911248</v>
      </c>
      <c r="S4">
        <f>'No. policies'!S4*LOOKUP(S$1,'Inputs &amp; Outputs'!$A$9:$A$34,'Inputs &amp; Outputs'!$C$9:$C$34)</f>
        <v>60.998119612382482</v>
      </c>
      <c r="T4">
        <f>'No. policies'!T4*LOOKUP(T$1,'Inputs &amp; Outputs'!$A$9:$A$34,'Inputs &amp; Outputs'!$C$9:$C$34)</f>
        <v>65.630061330686289</v>
      </c>
      <c r="U4">
        <f>'No. policies'!U4*LOOKUP(U$1,'Inputs &amp; Outputs'!$A$9:$A$34,'Inputs &amp; Outputs'!$C$9:$C$34)</f>
        <v>70.598185838037196</v>
      </c>
      <c r="V4">
        <f>'No. policies'!V4*LOOKUP(V$1,'Inputs &amp; Outputs'!$A$9:$A$34,'Inputs &amp; Outputs'!$C$9:$C$34)</f>
        <v>75.963661490889308</v>
      </c>
      <c r="W4">
        <f>'No. policies'!W4*LOOKUP(W$1,'Inputs &amp; Outputs'!$A$9:$A$34,'Inputs &amp; Outputs'!$C$9:$C$34)</f>
        <v>81.855565101535873</v>
      </c>
      <c r="X4">
        <f>'No. policies'!X4*LOOKUP(X$1,'Inputs &amp; Outputs'!$A$9:$A$34,'Inputs &amp; Outputs'!$C$9:$C$34)</f>
        <v>87.933720991053065</v>
      </c>
      <c r="Y4">
        <f>'No. policies'!Y4*LOOKUP(Y$1,'Inputs &amp; Outputs'!$A$9:$A$34,'Inputs &amp; Outputs'!$C$9:$C$34)</f>
        <v>94.329306246210734</v>
      </c>
      <c r="Z4">
        <f>'No. policies'!Z4*LOOKUP(Z$1,'Inputs &amp; Outputs'!$A$9:$A$34,'Inputs &amp; Outputs'!$C$9:$C$34)</f>
        <v>101.34605574421218</v>
      </c>
      <c r="AA4">
        <f>'No. policies'!AA4*LOOKUP(AA$1,'Inputs &amp; Outputs'!$A$9:$A$34,'Inputs &amp; Outputs'!$C$9:$C$34)</f>
        <v>108.854876478474</v>
      </c>
    </row>
    <row r="5" spans="1:27" x14ac:dyDescent="0.25">
      <c r="A5" s="1">
        <v>4</v>
      </c>
      <c r="B5">
        <f>'No. policies'!B5*LOOKUP(B$1,'Inputs &amp; Outputs'!$A$9:$A$34,'Inputs &amp; Outputs'!$C$9:$C$34)</f>
        <v>18.79944582772297</v>
      </c>
      <c r="C5">
        <f>'No. policies'!C5*LOOKUP(C$1,'Inputs &amp; Outputs'!$A$9:$A$34,'Inputs &amp; Outputs'!$C$9:$C$34)</f>
        <v>20.052316145847513</v>
      </c>
      <c r="D5">
        <f>'No. policies'!D5*LOOKUP(D$1,'Inputs &amp; Outputs'!$A$9:$A$34,'Inputs &amp; Outputs'!$C$9:$C$34)</f>
        <v>21.394443069333246</v>
      </c>
      <c r="E5">
        <f>'No. policies'!E5*LOOKUP(E$1,'Inputs &amp; Outputs'!$A$9:$A$34,'Inputs &amp; Outputs'!$C$9:$C$34)</f>
        <v>22.869580585915603</v>
      </c>
      <c r="F5">
        <f>'No. policies'!F5*LOOKUP(F$1,'Inputs &amp; Outputs'!$A$9:$A$34,'Inputs &amp; Outputs'!$C$9:$C$34)</f>
        <v>24.458478910554785</v>
      </c>
      <c r="G5">
        <f>'No. policies'!G5*LOOKUP(G$1,'Inputs &amp; Outputs'!$A$9:$A$34,'Inputs &amp; Outputs'!$C$9:$C$34)</f>
        <v>26.16279192903918</v>
      </c>
      <c r="H5">
        <f>'No. policies'!H5*LOOKUP(H$1,'Inputs &amp; Outputs'!$A$9:$A$34,'Inputs &amp; Outputs'!$C$9:$C$34)</f>
        <v>28.00815013288382</v>
      </c>
      <c r="I5">
        <f>'No. policies'!I5*LOOKUP(I$1,'Inputs &amp; Outputs'!$A$9:$A$34,'Inputs &amp; Outputs'!$C$9:$C$34)</f>
        <v>30.013538893404423</v>
      </c>
      <c r="J5">
        <f>'No. policies'!J5*LOOKUP(J$1,'Inputs &amp; Outputs'!$A$9:$A$34,'Inputs &amp; Outputs'!$C$9:$C$34)</f>
        <v>32.181268721780711</v>
      </c>
      <c r="K5">
        <f>'No. policies'!K5*LOOKUP(K$1,'Inputs &amp; Outputs'!$A$9:$A$34,'Inputs &amp; Outputs'!$C$9:$C$34)</f>
        <v>34.472392350656136</v>
      </c>
      <c r="L5">
        <f>'No. policies'!L5*LOOKUP(L$1,'Inputs &amp; Outputs'!$A$9:$A$34,'Inputs &amp; Outputs'!$C$9:$C$34)</f>
        <v>37.011316477556022</v>
      </c>
      <c r="M5">
        <f>'No. policies'!M5*LOOKUP(M$1,'Inputs &amp; Outputs'!$A$9:$A$34,'Inputs &amp; Outputs'!$C$9:$C$34)</f>
        <v>39.762814715614098</v>
      </c>
      <c r="N5">
        <f>'No. policies'!N5*LOOKUP(N$1,'Inputs &amp; Outputs'!$A$9:$A$34,'Inputs &amp; Outputs'!$C$9:$C$34)</f>
        <v>42.723521218768639</v>
      </c>
      <c r="O5">
        <f>'No. policies'!O5*LOOKUP(O$1,'Inputs &amp; Outputs'!$A$9:$A$34,'Inputs &amp; Outputs'!$C$9:$C$34)</f>
        <v>45.898964824465835</v>
      </c>
      <c r="P5">
        <f>'No. policies'!P5*LOOKUP(P$1,'Inputs &amp; Outputs'!$A$9:$A$34,'Inputs &amp; Outputs'!$C$9:$C$34)</f>
        <v>49.307834783357023</v>
      </c>
      <c r="Q5">
        <f>'No. policies'!Q5*LOOKUP(Q$1,'Inputs &amp; Outputs'!$A$9:$A$34,'Inputs &amp; Outputs'!$C$9:$C$34)</f>
        <v>52.91532072105597</v>
      </c>
      <c r="R5">
        <f>'No. policies'!R5*LOOKUP(R$1,'Inputs &amp; Outputs'!$A$9:$A$34,'Inputs &amp; Outputs'!$C$9:$C$34)</f>
        <v>56.935008859223288</v>
      </c>
      <c r="S5">
        <f>'No. policies'!S5*LOOKUP(S$1,'Inputs &amp; Outputs'!$A$9:$A$34,'Inputs &amp; Outputs'!$C$9:$C$34)</f>
        <v>61.296843502744409</v>
      </c>
      <c r="T5">
        <f>'No. policies'!T5*LOOKUP(T$1,'Inputs &amp; Outputs'!$A$9:$A$34,'Inputs &amp; Outputs'!$C$9:$C$34)</f>
        <v>65.925312249269069</v>
      </c>
      <c r="U5">
        <f>'No. policies'!U5*LOOKUP(U$1,'Inputs &amp; Outputs'!$A$9:$A$34,'Inputs &amp; Outputs'!$C$9:$C$34)</f>
        <v>70.879908538210557</v>
      </c>
      <c r="V5">
        <f>'No. policies'!V5*LOOKUP(V$1,'Inputs &amp; Outputs'!$A$9:$A$34,'Inputs &amp; Outputs'!$C$9:$C$34)</f>
        <v>76.227710716145495</v>
      </c>
      <c r="W5">
        <f>'No. policies'!W5*LOOKUP(W$1,'Inputs &amp; Outputs'!$A$9:$A$34,'Inputs &amp; Outputs'!$C$9:$C$34)</f>
        <v>81.962928396018157</v>
      </c>
      <c r="X5">
        <f>'No. policies'!X5*LOOKUP(X$1,'Inputs &amp; Outputs'!$A$9:$A$34,'Inputs &amp; Outputs'!$C$9:$C$34)</f>
        <v>88.011366660802338</v>
      </c>
      <c r="Y5">
        <f>'No. policies'!Y5*LOOKUP(Y$1,'Inputs &amp; Outputs'!$A$9:$A$34,'Inputs &amp; Outputs'!$C$9:$C$34)</f>
        <v>94.5821151071721</v>
      </c>
      <c r="Z5">
        <f>'No. policies'!Z5*LOOKUP(Z$1,'Inputs &amp; Outputs'!$A$9:$A$34,'Inputs &amp; Outputs'!$C$9:$C$34)</f>
        <v>101.51761548195772</v>
      </c>
      <c r="AA5">
        <f>'No. policies'!AA5*LOOKUP(AA$1,'Inputs &amp; Outputs'!$A$9:$A$34,'Inputs &amp; Outputs'!$C$9:$C$34)</f>
        <v>108.81760592044668</v>
      </c>
    </row>
    <row r="6" spans="1:27" x14ac:dyDescent="0.25">
      <c r="A6" s="1">
        <v>5</v>
      </c>
      <c r="B6">
        <f>'No. policies'!B6*LOOKUP(B$1,'Inputs &amp; Outputs'!$A$9:$A$34,'Inputs &amp; Outputs'!$C$9:$C$34)</f>
        <v>18.79944582772297</v>
      </c>
      <c r="C6">
        <f>'No. policies'!C6*LOOKUP(C$1,'Inputs &amp; Outputs'!$A$9:$A$34,'Inputs &amp; Outputs'!$C$9:$C$34)</f>
        <v>20.070403021505221</v>
      </c>
      <c r="D6">
        <f>'No. policies'!D6*LOOKUP(D$1,'Inputs &amp; Outputs'!$A$9:$A$34,'Inputs &amp; Outputs'!$C$9:$C$34)</f>
        <v>21.435292674228965</v>
      </c>
      <c r="E6">
        <f>'No. policies'!E6*LOOKUP(E$1,'Inputs &amp; Outputs'!$A$9:$A$34,'Inputs &amp; Outputs'!$C$9:$C$34)</f>
        <v>22.901807473505219</v>
      </c>
      <c r="F6">
        <f>'No. policies'!F6*LOOKUP(F$1,'Inputs &amp; Outputs'!$A$9:$A$34,'Inputs &amp; Outputs'!$C$9:$C$34)</f>
        <v>24.488077715206526</v>
      </c>
      <c r="G6">
        <f>'No. policies'!G6*LOOKUP(G$1,'Inputs &amp; Outputs'!$A$9:$A$34,'Inputs &amp; Outputs'!$C$9:$C$34)</f>
        <v>26.21040392527037</v>
      </c>
      <c r="H6">
        <f>'No. policies'!H6*LOOKUP(H$1,'Inputs &amp; Outputs'!$A$9:$A$34,'Inputs &amp; Outputs'!$C$9:$C$34)</f>
        <v>28.064927246471665</v>
      </c>
      <c r="I6">
        <f>'No. policies'!I6*LOOKUP(I$1,'Inputs &amp; Outputs'!$A$9:$A$34,'Inputs &amp; Outputs'!$C$9:$C$34)</f>
        <v>30.050129614396077</v>
      </c>
      <c r="J6">
        <f>'No. policies'!J6*LOOKUP(J$1,'Inputs &amp; Outputs'!$A$9:$A$34,'Inputs &amp; Outputs'!$C$9:$C$34)</f>
        <v>32.187824286808571</v>
      </c>
      <c r="K6">
        <f>'No. policies'!K6*LOOKUP(K$1,'Inputs &amp; Outputs'!$A$9:$A$34,'Inputs &amp; Outputs'!$C$9:$C$34)</f>
        <v>34.53939065821163</v>
      </c>
      <c r="L6">
        <f>'No. policies'!L6*LOOKUP(L$1,'Inputs &amp; Outputs'!$A$9:$A$34,'Inputs &amp; Outputs'!$C$9:$C$34)</f>
        <v>37.045484274078532</v>
      </c>
      <c r="M6">
        <f>'No. policies'!M6*LOOKUP(M$1,'Inputs &amp; Outputs'!$A$9:$A$34,'Inputs &amp; Outputs'!$C$9:$C$34)</f>
        <v>39.775085926821468</v>
      </c>
      <c r="N6">
        <f>'No. policies'!N6*LOOKUP(N$1,'Inputs &amp; Outputs'!$A$9:$A$34,'Inputs &amp; Outputs'!$C$9:$C$34)</f>
        <v>42.666186050414758</v>
      </c>
      <c r="O6">
        <f>'No. policies'!O6*LOOKUP(O$1,'Inputs &amp; Outputs'!$A$9:$A$34,'Inputs &amp; Outputs'!$C$9:$C$34)</f>
        <v>45.784752781356744</v>
      </c>
      <c r="P6">
        <f>'No. policies'!P6*LOOKUP(P$1,'Inputs &amp; Outputs'!$A$9:$A$34,'Inputs &amp; Outputs'!$C$9:$C$34)</f>
        <v>49.194790560218856</v>
      </c>
      <c r="Q6">
        <f>'No. policies'!Q6*LOOKUP(Q$1,'Inputs &amp; Outputs'!$A$9:$A$34,'Inputs &amp; Outputs'!$C$9:$C$34)</f>
        <v>52.848697717315261</v>
      </c>
      <c r="R6">
        <f>'No. policies'!R6*LOOKUP(R$1,'Inputs &amp; Outputs'!$A$9:$A$34,'Inputs &amp; Outputs'!$C$9:$C$34)</f>
        <v>56.832964035753939</v>
      </c>
      <c r="S6">
        <f>'No. policies'!S6*LOOKUP(S$1,'Inputs &amp; Outputs'!$A$9:$A$34,'Inputs &amp; Outputs'!$C$9:$C$34)</f>
        <v>61.121505567097195</v>
      </c>
      <c r="T6">
        <f>'No. policies'!T6*LOOKUP(T$1,'Inputs &amp; Outputs'!$A$9:$A$34,'Inputs &amp; Outputs'!$C$9:$C$34)</f>
        <v>65.749567654874568</v>
      </c>
      <c r="U6">
        <f>'No. policies'!U6*LOOKUP(U$1,'Inputs &amp; Outputs'!$A$9:$A$34,'Inputs &amp; Outputs'!$C$9:$C$34)</f>
        <v>70.735240124608026</v>
      </c>
      <c r="V6">
        <f>'No. policies'!V6*LOOKUP(V$1,'Inputs &amp; Outputs'!$A$9:$A$34,'Inputs &amp; Outputs'!$C$9:$C$34)</f>
        <v>76.211207639566979</v>
      </c>
      <c r="W6">
        <f>'No. policies'!W6*LOOKUP(W$1,'Inputs &amp; Outputs'!$A$9:$A$34,'Inputs &amp; Outputs'!$C$9:$C$34)</f>
        <v>81.855565101535873</v>
      </c>
      <c r="X6">
        <f>'No. policies'!X6*LOOKUP(X$1,'Inputs &amp; Outputs'!$A$9:$A$34,'Inputs &amp; Outputs'!$C$9:$C$34)</f>
        <v>87.94342669977172</v>
      </c>
      <c r="Y6">
        <f>'No. policies'!Y6*LOOKUP(Y$1,'Inputs &amp; Outputs'!$A$9:$A$34,'Inputs &amp; Outputs'!$C$9:$C$34)</f>
        <v>94.445176974151352</v>
      </c>
      <c r="Z6">
        <f>'No. policies'!Z6*LOOKUP(Z$1,'Inputs &amp; Outputs'!$A$9:$A$34,'Inputs &amp; Outputs'!$C$9:$C$34)</f>
        <v>101.55192742950683</v>
      </c>
      <c r="AA6">
        <f>'No. policies'!AA6*LOOKUP(AA$1,'Inputs &amp; Outputs'!$A$9:$A$34,'Inputs &amp; Outputs'!$C$9:$C$34)</f>
        <v>109.21515853940481</v>
      </c>
    </row>
    <row r="7" spans="1:27" x14ac:dyDescent="0.25">
      <c r="A7" s="1">
        <v>6</v>
      </c>
      <c r="B7">
        <f>'No. policies'!B7*LOOKUP(B$1,'Inputs &amp; Outputs'!$A$9:$A$34,'Inputs &amp; Outputs'!$C$9:$C$34)</f>
        <v>18.79944582772297</v>
      </c>
      <c r="C7">
        <f>'No. policies'!C7*LOOKUP(C$1,'Inputs &amp; Outputs'!$A$9:$A$34,'Inputs &amp; Outputs'!$C$9:$C$34)</f>
        <v>20.074422327206936</v>
      </c>
      <c r="D7">
        <f>'No. policies'!D7*LOOKUP(D$1,'Inputs &amp; Outputs'!$A$9:$A$34,'Inputs &amp; Outputs'!$C$9:$C$34)</f>
        <v>21.430992715818888</v>
      </c>
      <c r="E7">
        <f>'No. policies'!E7*LOOKUP(E$1,'Inputs &amp; Outputs'!$A$9:$A$34,'Inputs &amp; Outputs'!$C$9:$C$34)</f>
        <v>22.89029787079464</v>
      </c>
      <c r="F7">
        <f>'No. policies'!F7*LOOKUP(F$1,'Inputs &amp; Outputs'!$A$9:$A$34,'Inputs &amp; Outputs'!$C$9:$C$34)</f>
        <v>24.46587861171772</v>
      </c>
      <c r="G7">
        <f>'No. policies'!G7*LOOKUP(G$1,'Inputs &amp; Outputs'!$A$9:$A$34,'Inputs &amp; Outputs'!$C$9:$C$34)</f>
        <v>26.191888148958242</v>
      </c>
      <c r="H7">
        <f>'No. policies'!H7*LOOKUP(H$1,'Inputs &amp; Outputs'!$A$9:$A$34,'Inputs &amp; Outputs'!$C$9:$C$34)</f>
        <v>28.016666699921998</v>
      </c>
      <c r="I7">
        <f>'No. policies'!I7*LOOKUP(I$1,'Inputs &amp; Outputs'!$A$9:$A$34,'Inputs &amp; Outputs'!$C$9:$C$34)</f>
        <v>30.025735800401641</v>
      </c>
      <c r="J7">
        <f>'No. policies'!J7*LOOKUP(J$1,'Inputs &amp; Outputs'!$A$9:$A$34,'Inputs &amp; Outputs'!$C$9:$C$34)</f>
        <v>32.158324244183184</v>
      </c>
      <c r="K7">
        <f>'No. policies'!K7*LOOKUP(K$1,'Inputs &amp; Outputs'!$A$9:$A$34,'Inputs &amp; Outputs'!$C$9:$C$34)</f>
        <v>34.451234990375461</v>
      </c>
      <c r="L7">
        <f>'No. policies'!L7*LOOKUP(L$1,'Inputs &amp; Outputs'!$A$9:$A$34,'Inputs &amp; Outputs'!$C$9:$C$34)</f>
        <v>36.927795197167647</v>
      </c>
      <c r="M7">
        <f>'No. policies'!M7*LOOKUP(M$1,'Inputs &amp; Outputs'!$A$9:$A$34,'Inputs &amp; Outputs'!$C$9:$C$34)</f>
        <v>39.611469777389871</v>
      </c>
      <c r="N7">
        <f>'No. policies'!N7*LOOKUP(N$1,'Inputs &amp; Outputs'!$A$9:$A$34,'Inputs &amp; Outputs'!$C$9:$C$34)</f>
        <v>42.511822135615866</v>
      </c>
      <c r="O7">
        <f>'No. policies'!O7*LOOKUP(O$1,'Inputs &amp; Outputs'!$A$9:$A$34,'Inputs &amp; Outputs'!$C$9:$C$34)</f>
        <v>45.670540738247652</v>
      </c>
      <c r="P7">
        <f>'No. policies'!P7*LOOKUP(P$1,'Inputs &amp; Outputs'!$A$9:$A$34,'Inputs &amp; Outputs'!$C$9:$C$34)</f>
        <v>49.035500973069624</v>
      </c>
      <c r="Q7">
        <f>'No. policies'!Q7*LOOKUP(Q$1,'Inputs &amp; Outputs'!$A$9:$A$34,'Inputs &amp; Outputs'!$C$9:$C$34)</f>
        <v>52.726555543790631</v>
      </c>
      <c r="R7">
        <f>'No. policies'!R7*LOOKUP(R$1,'Inputs &amp; Outputs'!$A$9:$A$34,'Inputs &amp; Outputs'!$C$9:$C$34)</f>
        <v>56.718913938935252</v>
      </c>
      <c r="S7">
        <f>'No. policies'!S7*LOOKUP(S$1,'Inputs &amp; Outputs'!$A$9:$A$34,'Inputs &amp; Outputs'!$C$9:$C$34)</f>
        <v>60.881227655284334</v>
      </c>
      <c r="T7">
        <f>'No. policies'!T7*LOOKUP(T$1,'Inputs &amp; Outputs'!$A$9:$A$34,'Inputs &amp; Outputs'!$C$9:$C$34)</f>
        <v>65.369959330982425</v>
      </c>
      <c r="U7">
        <f>'No. policies'!U7*LOOKUP(U$1,'Inputs &amp; Outputs'!$A$9:$A$34,'Inputs &amp; Outputs'!$C$9:$C$34)</f>
        <v>70.33930551895898</v>
      </c>
      <c r="V7">
        <f>'No. policies'!V7*LOOKUP(V$1,'Inputs &amp; Outputs'!$A$9:$A$34,'Inputs &amp; Outputs'!$C$9:$C$34)</f>
        <v>75.650103035897587</v>
      </c>
      <c r="W7">
        <f>'No. policies'!W7*LOOKUP(W$1,'Inputs &amp; Outputs'!$A$9:$A$34,'Inputs &amp; Outputs'!$C$9:$C$34)</f>
        <v>81.4529527472273</v>
      </c>
      <c r="X7">
        <f>'No. policies'!X7*LOOKUP(X$1,'Inputs &amp; Outputs'!$A$9:$A$34,'Inputs &amp; Outputs'!$C$9:$C$34)</f>
        <v>87.574609768462665</v>
      </c>
      <c r="Y7">
        <f>'No. policies'!Y7*LOOKUP(Y$1,'Inputs &amp; Outputs'!$A$9:$A$34,'Inputs &amp; Outputs'!$C$9:$C$34)</f>
        <v>94.087031087789413</v>
      </c>
      <c r="Z7">
        <f>'No. policies'!Z7*LOOKUP(Z$1,'Inputs &amp; Outputs'!$A$9:$A$34,'Inputs &amp; Outputs'!$C$9:$C$34)</f>
        <v>100.83137653097558</v>
      </c>
      <c r="AA7">
        <f>'No. policies'!AA7*LOOKUP(AA$1,'Inputs &amp; Outputs'!$A$9:$A$34,'Inputs &amp; Outputs'!$C$9:$C$34)</f>
        <v>108.32066514674901</v>
      </c>
    </row>
    <row r="8" spans="1:27" x14ac:dyDescent="0.25">
      <c r="A8" s="1">
        <v>7</v>
      </c>
      <c r="B8">
        <f>'No. policies'!B8*LOOKUP(B$1,'Inputs &amp; Outputs'!$A$9:$A$34,'Inputs &amp; Outputs'!$C$9:$C$34)</f>
        <v>18.79944582772297</v>
      </c>
      <c r="C8">
        <f>'No. policies'!C8*LOOKUP(C$1,'Inputs &amp; Outputs'!$A$9:$A$34,'Inputs &amp; Outputs'!$C$9:$C$34)</f>
        <v>20.048296840145799</v>
      </c>
      <c r="D8">
        <f>'No. policies'!D8*LOOKUP(D$1,'Inputs &amp; Outputs'!$A$9:$A$34,'Inputs &amp; Outputs'!$C$9:$C$34)</f>
        <v>21.383693173308053</v>
      </c>
      <c r="E8">
        <f>'No. policies'!E8*LOOKUP(E$1,'Inputs &amp; Outputs'!$A$9:$A$34,'Inputs &amp; Outputs'!$C$9:$C$34)</f>
        <v>22.8235421750733</v>
      </c>
      <c r="F8">
        <f>'No. policies'!F8*LOOKUP(F$1,'Inputs &amp; Outputs'!$A$9:$A$34,'Inputs &amp; Outputs'!$C$9:$C$34)</f>
        <v>24.396814734196994</v>
      </c>
      <c r="G8">
        <f>'No. policies'!G8*LOOKUP(G$1,'Inputs &amp; Outputs'!$A$9:$A$34,'Inputs &amp; Outputs'!$C$9:$C$34)</f>
        <v>26.101954378299325</v>
      </c>
      <c r="H8">
        <f>'No. policies'!H8*LOOKUP(H$1,'Inputs &amp; Outputs'!$A$9:$A$34,'Inputs &amp; Outputs'!$C$9:$C$34)</f>
        <v>27.951373019295978</v>
      </c>
      <c r="I8">
        <f>'No. policies'!I8*LOOKUP(I$1,'Inputs &amp; Outputs'!$A$9:$A$34,'Inputs &amp; Outputs'!$C$9:$C$34)</f>
        <v>29.93730822467181</v>
      </c>
      <c r="J8">
        <f>'No. policies'!J8*LOOKUP(J$1,'Inputs &amp; Outputs'!$A$9:$A$34,'Inputs &amp; Outputs'!$C$9:$C$34)</f>
        <v>32.076379681334899</v>
      </c>
      <c r="K8">
        <f>'No. policies'!K8*LOOKUP(K$1,'Inputs &amp; Outputs'!$A$9:$A$34,'Inputs &amp; Outputs'!$C$9:$C$34)</f>
        <v>34.356026869112398</v>
      </c>
      <c r="L8">
        <f>'No. policies'!L8*LOOKUP(L$1,'Inputs &amp; Outputs'!$A$9:$A$34,'Inputs &amp; Outputs'!$C$9:$C$34)</f>
        <v>36.851866760450946</v>
      </c>
      <c r="M8">
        <f>'No. policies'!M8*LOOKUP(M$1,'Inputs &amp; Outputs'!$A$9:$A$34,'Inputs &amp; Outputs'!$C$9:$C$34)</f>
        <v>39.586927354975131</v>
      </c>
      <c r="N8">
        <f>'No. policies'!N8*LOOKUP(N$1,'Inputs &amp; Outputs'!$A$9:$A$34,'Inputs &amp; Outputs'!$C$9:$C$34)</f>
        <v>42.520642930747229</v>
      </c>
      <c r="O8">
        <f>'No. policies'!O8*LOOKUP(O$1,'Inputs &amp; Outputs'!$A$9:$A$34,'Inputs &amp; Outputs'!$C$9:$C$34)</f>
        <v>45.718129089543105</v>
      </c>
      <c r="P8">
        <f>'No. policies'!P8*LOOKUP(P$1,'Inputs &amp; Outputs'!$A$9:$A$34,'Inputs &amp; Outputs'!$C$9:$C$34)</f>
        <v>49.169098691323818</v>
      </c>
      <c r="Q8">
        <f>'No. policies'!Q8*LOOKUP(Q$1,'Inputs &amp; Outputs'!$A$9:$A$34,'Inputs &amp; Outputs'!$C$9:$C$34)</f>
        <v>52.79317854753134</v>
      </c>
      <c r="R8">
        <f>'No. policies'!R8*LOOKUP(R$1,'Inputs &amp; Outputs'!$A$9:$A$34,'Inputs &amp; Outputs'!$C$9:$C$34)</f>
        <v>56.748927122308586</v>
      </c>
      <c r="S8">
        <f>'No. policies'!S8*LOOKUP(S$1,'Inputs &amp; Outputs'!$A$9:$A$34,'Inputs &amp; Outputs'!$C$9:$C$34)</f>
        <v>61.011107607615607</v>
      </c>
      <c r="T8">
        <f>'No. policies'!T8*LOOKUP(T$1,'Inputs &amp; Outputs'!$A$9:$A$34,'Inputs &amp; Outputs'!$C$9:$C$34)</f>
        <v>65.693329384668317</v>
      </c>
      <c r="U8">
        <f>'No. policies'!U8*LOOKUP(U$1,'Inputs &amp; Outputs'!$A$9:$A$34,'Inputs &amp; Outputs'!$C$9:$C$34)</f>
        <v>70.735240124608026</v>
      </c>
      <c r="V8">
        <f>'No. policies'!V8*LOOKUP(V$1,'Inputs &amp; Outputs'!$A$9:$A$34,'Inputs &amp; Outputs'!$C$9:$C$34)</f>
        <v>76.145195333252929</v>
      </c>
      <c r="W8">
        <f>'No. policies'!W8*LOOKUP(W$1,'Inputs &amp; Outputs'!$A$9:$A$34,'Inputs &amp; Outputs'!$C$9:$C$34)</f>
        <v>81.855565101535873</v>
      </c>
      <c r="X8">
        <f>'No. policies'!X8*LOOKUP(X$1,'Inputs &amp; Outputs'!$A$9:$A$34,'Inputs &amp; Outputs'!$C$9:$C$34)</f>
        <v>88.021072369520994</v>
      </c>
      <c r="Y8">
        <f>'No. policies'!Y8*LOOKUP(Y$1,'Inputs &amp; Outputs'!$A$9:$A$34,'Inputs &amp; Outputs'!$C$9:$C$34)</f>
        <v>94.592648809712159</v>
      </c>
      <c r="Z8">
        <f>'No. policies'!Z8*LOOKUP(Z$1,'Inputs &amp; Outputs'!$A$9:$A$34,'Inputs &amp; Outputs'!$C$9:$C$34)</f>
        <v>101.49474085025831</v>
      </c>
      <c r="AA8">
        <f>'No. policies'!AA8*LOOKUP(AA$1,'Inputs &amp; Outputs'!$A$9:$A$34,'Inputs &amp; Outputs'!$C$9:$C$34)</f>
        <v>108.99153519124086</v>
      </c>
    </row>
    <row r="9" spans="1:27" x14ac:dyDescent="0.25">
      <c r="A9" s="1">
        <v>8</v>
      </c>
      <c r="B9">
        <f>'No. policies'!B9*LOOKUP(B$1,'Inputs &amp; Outputs'!$A$9:$A$34,'Inputs &amp; Outputs'!$C$9:$C$34)</f>
        <v>18.79944582772297</v>
      </c>
      <c r="C9">
        <f>'No. policies'!C9*LOOKUP(C$1,'Inputs &amp; Outputs'!$A$9:$A$34,'Inputs &amp; Outputs'!$C$9:$C$34)</f>
        <v>20.050306492996654</v>
      </c>
      <c r="D9">
        <f>'No. policies'!D9*LOOKUP(D$1,'Inputs &amp; Outputs'!$A$9:$A$34,'Inputs &amp; Outputs'!$C$9:$C$34)</f>
        <v>21.400893006948358</v>
      </c>
      <c r="E9">
        <f>'No. policies'!E9*LOOKUP(E$1,'Inputs &amp; Outputs'!$A$9:$A$34,'Inputs &amp; Outputs'!$C$9:$C$34)</f>
        <v>22.876486347541949</v>
      </c>
      <c r="F9">
        <f>'No. policies'!F9*LOOKUP(F$1,'Inputs &amp; Outputs'!$A$9:$A$34,'Inputs &amp; Outputs'!$C$9:$C$34)</f>
        <v>24.483144581097903</v>
      </c>
      <c r="G9">
        <f>'No. policies'!G9*LOOKUP(G$1,'Inputs &amp; Outputs'!$A$9:$A$34,'Inputs &amp; Outputs'!$C$9:$C$34)</f>
        <v>26.21040392527037</v>
      </c>
      <c r="H9">
        <f>'No. policies'!H9*LOOKUP(H$1,'Inputs &amp; Outputs'!$A$9:$A$34,'Inputs &amp; Outputs'!$C$9:$C$34)</f>
        <v>28.062088390792272</v>
      </c>
      <c r="I9">
        <f>'No. policies'!I9*LOOKUP(I$1,'Inputs &amp; Outputs'!$A$9:$A$34,'Inputs &amp; Outputs'!$C$9:$C$34)</f>
        <v>30.047080387646773</v>
      </c>
      <c r="J9">
        <f>'No. policies'!J9*LOOKUP(J$1,'Inputs &amp; Outputs'!$A$9:$A$34,'Inputs &amp; Outputs'!$C$9:$C$34)</f>
        <v>32.217324329433957</v>
      </c>
      <c r="K9">
        <f>'No. policies'!K9*LOOKUP(K$1,'Inputs &amp; Outputs'!$A$9:$A$34,'Inputs &amp; Outputs'!$C$9:$C$34)</f>
        <v>34.560548018492312</v>
      </c>
      <c r="L9">
        <f>'No. policies'!L9*LOOKUP(L$1,'Inputs &amp; Outputs'!$A$9:$A$34,'Inputs &amp; Outputs'!$C$9:$C$34)</f>
        <v>37.09483775794439</v>
      </c>
      <c r="M9">
        <f>'No. policies'!M9*LOOKUP(M$1,'Inputs &amp; Outputs'!$A$9:$A$34,'Inputs &amp; Outputs'!$C$9:$C$34)</f>
        <v>39.762814715614098</v>
      </c>
      <c r="N9">
        <f>'No. policies'!N9*LOOKUP(N$1,'Inputs &amp; Outputs'!$A$9:$A$34,'Inputs &amp; Outputs'!$C$9:$C$34)</f>
        <v>42.727931616334317</v>
      </c>
      <c r="O9">
        <f>'No. policies'!O9*LOOKUP(O$1,'Inputs &amp; Outputs'!$A$9:$A$34,'Inputs &amp; Outputs'!$C$9:$C$34)</f>
        <v>45.894205989336285</v>
      </c>
      <c r="P9">
        <f>'No. policies'!P9*LOOKUP(P$1,'Inputs &amp; Outputs'!$A$9:$A$34,'Inputs &amp; Outputs'!$C$9:$C$34)</f>
        <v>49.323249904694052</v>
      </c>
      <c r="Q9">
        <f>'No. policies'!Q9*LOOKUP(Q$1,'Inputs &amp; Outputs'!$A$9:$A$34,'Inputs &amp; Outputs'!$C$9:$C$34)</f>
        <v>53.009703309688639</v>
      </c>
      <c r="R9">
        <f>'No. policies'!R9*LOOKUP(R$1,'Inputs &amp; Outputs'!$A$9:$A$34,'Inputs &amp; Outputs'!$C$9:$C$34)</f>
        <v>56.959019405921957</v>
      </c>
      <c r="S9">
        <f>'No. policies'!S9*LOOKUP(S$1,'Inputs &amp; Outputs'!$A$9:$A$34,'Inputs &amp; Outputs'!$C$9:$C$34)</f>
        <v>61.244891521811901</v>
      </c>
      <c r="T9">
        <f>'No. policies'!T9*LOOKUP(T$1,'Inputs &amp; Outputs'!$A$9:$A$34,'Inputs &amp; Outputs'!$C$9:$C$34)</f>
        <v>65.840954843959707</v>
      </c>
      <c r="U9">
        <f>'No. policies'!U9*LOOKUP(U$1,'Inputs &amp; Outputs'!$A$9:$A$34,'Inputs &amp; Outputs'!$C$9:$C$34)</f>
        <v>70.81899552195685</v>
      </c>
      <c r="V9">
        <f>'No. policies'!V9*LOOKUP(V$1,'Inputs &amp; Outputs'!$A$9:$A$34,'Inputs &amp; Outputs'!$C$9:$C$34)</f>
        <v>76.268968407591771</v>
      </c>
      <c r="W9">
        <f>'No. policies'!W9*LOOKUP(W$1,'Inputs &amp; Outputs'!$A$9:$A$34,'Inputs &amp; Outputs'!$C$9:$C$34)</f>
        <v>82.052397808086724</v>
      </c>
      <c r="X9">
        <f>'No. policies'!X9*LOOKUP(X$1,'Inputs &amp; Outputs'!$A$9:$A$34,'Inputs &amp; Outputs'!$C$9:$C$34)</f>
        <v>88.156952291582229</v>
      </c>
      <c r="Y9">
        <f>'No. policies'!Y9*LOOKUP(Y$1,'Inputs &amp; Outputs'!$A$9:$A$34,'Inputs &amp; Outputs'!$C$9:$C$34)</f>
        <v>94.719053240192835</v>
      </c>
      <c r="Z9">
        <f>'No. policies'!Z9*LOOKUP(Z$1,'Inputs &amp; Outputs'!$A$9:$A$34,'Inputs &amp; Outputs'!$C$9:$C$34)</f>
        <v>101.81498569404998</v>
      </c>
      <c r="AA9">
        <f>'No. policies'!AA9*LOOKUP(AA$1,'Inputs &amp; Outputs'!$A$9:$A$34,'Inputs &amp; Outputs'!$C$9:$C$34)</f>
        <v>109.37666429085655</v>
      </c>
    </row>
    <row r="10" spans="1:27" x14ac:dyDescent="0.25">
      <c r="A10" s="1">
        <v>9</v>
      </c>
      <c r="B10">
        <f>'No. policies'!B10*LOOKUP(B$1,'Inputs &amp; Outputs'!$A$9:$A$34,'Inputs &amp; Outputs'!$C$9:$C$34)</f>
        <v>18.79944582772297</v>
      </c>
      <c r="C10">
        <f>'No. policies'!C10*LOOKUP(C$1,'Inputs &amp; Outputs'!$A$9:$A$34,'Inputs &amp; Outputs'!$C$9:$C$34)</f>
        <v>20.062364410101797</v>
      </c>
      <c r="D10">
        <f>'No. policies'!D10*LOOKUP(D$1,'Inputs &amp; Outputs'!$A$9:$A$34,'Inputs &amp; Outputs'!$C$9:$C$34)</f>
        <v>21.407342944563471</v>
      </c>
      <c r="E10">
        <f>'No. policies'!E10*LOOKUP(E$1,'Inputs &amp; Outputs'!$A$9:$A$34,'Inputs &amp; Outputs'!$C$9:$C$34)</f>
        <v>22.860372903747145</v>
      </c>
      <c r="F10">
        <f>'No. policies'!F10*LOOKUP(F$1,'Inputs &amp; Outputs'!$A$9:$A$34,'Inputs &amp; Outputs'!$C$9:$C$34)</f>
        <v>24.453545776446163</v>
      </c>
      <c r="G10">
        <f>'No. policies'!G10*LOOKUP(G$1,'Inputs &amp; Outputs'!$A$9:$A$34,'Inputs &amp; Outputs'!$C$9:$C$34)</f>
        <v>26.16279192903918</v>
      </c>
      <c r="H10">
        <f>'No. policies'!H10*LOOKUP(H$1,'Inputs &amp; Outputs'!$A$9:$A$34,'Inputs &amp; Outputs'!$C$9:$C$34)</f>
        <v>28.016666699921998</v>
      </c>
      <c r="I10">
        <f>'No. policies'!I10*LOOKUP(I$1,'Inputs &amp; Outputs'!$A$9:$A$34,'Inputs &amp; Outputs'!$C$9:$C$34)</f>
        <v>30.013538893404423</v>
      </c>
      <c r="J10">
        <f>'No. policies'!J10*LOOKUP(J$1,'Inputs &amp; Outputs'!$A$9:$A$34,'Inputs &amp; Outputs'!$C$9:$C$34)</f>
        <v>32.151768679155325</v>
      </c>
      <c r="K10">
        <f>'No. policies'!K10*LOOKUP(K$1,'Inputs &amp; Outputs'!$A$9:$A$34,'Inputs &amp; Outputs'!$C$9:$C$34)</f>
        <v>34.44065631023512</v>
      </c>
      <c r="L10">
        <f>'No. policies'!L10*LOOKUP(L$1,'Inputs &amp; Outputs'!$A$9:$A$34,'Inputs &amp; Outputs'!$C$9:$C$34)</f>
        <v>36.984741524705171</v>
      </c>
      <c r="M10">
        <f>'No. policies'!M10*LOOKUP(M$1,'Inputs &amp; Outputs'!$A$9:$A$34,'Inputs &amp; Outputs'!$C$9:$C$34)</f>
        <v>39.697368255841454</v>
      </c>
      <c r="N10">
        <f>'No. policies'!N10*LOOKUP(N$1,'Inputs &amp; Outputs'!$A$9:$A$34,'Inputs &amp; Outputs'!$C$9:$C$34)</f>
        <v>42.639723665020668</v>
      </c>
      <c r="O10">
        <f>'No. policies'!O10*LOOKUP(O$1,'Inputs &amp; Outputs'!$A$9:$A$34,'Inputs &amp; Outputs'!$C$9:$C$34)</f>
        <v>45.84185880291129</v>
      </c>
      <c r="P10">
        <f>'No. policies'!P10*LOOKUP(P$1,'Inputs &amp; Outputs'!$A$9:$A$34,'Inputs &amp; Outputs'!$C$9:$C$34)</f>
        <v>49.292419662020002</v>
      </c>
      <c r="Q10">
        <f>'No. policies'!Q10*LOOKUP(Q$1,'Inputs &amp; Outputs'!$A$9:$A$34,'Inputs &amp; Outputs'!$C$9:$C$34)</f>
        <v>52.981943724796679</v>
      </c>
      <c r="R10">
        <f>'No. policies'!R10*LOOKUP(R$1,'Inputs &amp; Outputs'!$A$9:$A$34,'Inputs &amp; Outputs'!$C$9:$C$34)</f>
        <v>56.898993039175281</v>
      </c>
      <c r="S10">
        <f>'No. policies'!S10*LOOKUP(S$1,'Inputs &amp; Outputs'!$A$9:$A$34,'Inputs &amp; Outputs'!$C$9:$C$34)</f>
        <v>61.251385519428467</v>
      </c>
      <c r="T10">
        <f>'No. policies'!T10*LOOKUP(T$1,'Inputs &amp; Outputs'!$A$9:$A$34,'Inputs &amp; Outputs'!$C$9:$C$34)</f>
        <v>65.953431384372195</v>
      </c>
      <c r="U10">
        <f>'No. policies'!U10*LOOKUP(U$1,'Inputs &amp; Outputs'!$A$9:$A$34,'Inputs &amp; Outputs'!$C$9:$C$34)</f>
        <v>70.956049808527681</v>
      </c>
      <c r="V10">
        <f>'No. policies'!V10*LOOKUP(V$1,'Inputs &amp; Outputs'!$A$9:$A$34,'Inputs &amp; Outputs'!$C$9:$C$34)</f>
        <v>76.326729175616563</v>
      </c>
      <c r="W10">
        <f>'No. policies'!W10*LOOKUP(W$1,'Inputs &amp; Outputs'!$A$9:$A$34,'Inputs &amp; Outputs'!$C$9:$C$34)</f>
        <v>82.025556984466149</v>
      </c>
      <c r="X10">
        <f>'No. policies'!X10*LOOKUP(X$1,'Inputs &amp; Outputs'!$A$9:$A$34,'Inputs &amp; Outputs'!$C$9:$C$34)</f>
        <v>88.215186543894177</v>
      </c>
      <c r="Y10">
        <f>'No. policies'!Y10*LOOKUP(Y$1,'Inputs &amp; Outputs'!$A$9:$A$34,'Inputs &amp; Outputs'!$C$9:$C$34)</f>
        <v>94.708519537652776</v>
      </c>
      <c r="Z10">
        <f>'No. policies'!Z10*LOOKUP(Z$1,'Inputs &amp; Outputs'!$A$9:$A$34,'Inputs &amp; Outputs'!$C$9:$C$34)</f>
        <v>101.73492448310206</v>
      </c>
      <c r="AA10">
        <f>'No. policies'!AA10*LOOKUP(AA$1,'Inputs &amp; Outputs'!$A$9:$A$34,'Inputs &amp; Outputs'!$C$9:$C$34)</f>
        <v>109.0039587105833</v>
      </c>
    </row>
    <row r="11" spans="1:27" x14ac:dyDescent="0.25">
      <c r="A11" s="1">
        <v>10</v>
      </c>
      <c r="B11">
        <f>'No. policies'!B11*LOOKUP(B$1,'Inputs &amp; Outputs'!$A$9:$A$34,'Inputs &amp; Outputs'!$C$9:$C$34)</f>
        <v>18.79944582772297</v>
      </c>
      <c r="C11">
        <f>'No. policies'!C11*LOOKUP(C$1,'Inputs &amp; Outputs'!$A$9:$A$34,'Inputs &amp; Outputs'!$C$9:$C$34)</f>
        <v>20.056335451549224</v>
      </c>
      <c r="D11">
        <f>'No. policies'!D11*LOOKUP(D$1,'Inputs &amp; Outputs'!$A$9:$A$34,'Inputs &amp; Outputs'!$C$9:$C$34)</f>
        <v>21.411642902973547</v>
      </c>
      <c r="E11">
        <f>'No. policies'!E11*LOOKUP(E$1,'Inputs &amp; Outputs'!$A$9:$A$34,'Inputs &amp; Outputs'!$C$9:$C$34)</f>
        <v>22.874184426999836</v>
      </c>
      <c r="F11">
        <f>'No. policies'!F11*LOOKUP(F$1,'Inputs &amp; Outputs'!$A$9:$A$34,'Inputs &amp; Outputs'!$C$9:$C$34)</f>
        <v>24.470811745826346</v>
      </c>
      <c r="G11">
        <f>'No. policies'!G11*LOOKUP(G$1,'Inputs &amp; Outputs'!$A$9:$A$34,'Inputs &amp; Outputs'!$C$9:$C$34)</f>
        <v>26.197178370761705</v>
      </c>
      <c r="H11">
        <f>'No. policies'!H11*LOOKUP(H$1,'Inputs &amp; Outputs'!$A$9:$A$34,'Inputs &amp; Outputs'!$C$9:$C$34)</f>
        <v>28.059249535112883</v>
      </c>
      <c r="I11">
        <f>'No. policies'!I11*LOOKUP(I$1,'Inputs &amp; Outputs'!$A$9:$A$34,'Inputs &amp; Outputs'!$C$9:$C$34)</f>
        <v>30.037932707398859</v>
      </c>
      <c r="J11">
        <f>'No. policies'!J11*LOOKUP(J$1,'Inputs &amp; Outputs'!$A$9:$A$34,'Inputs &amp; Outputs'!$C$9:$C$34)</f>
        <v>32.174713156752844</v>
      </c>
      <c r="K11">
        <f>'No. policies'!K11*LOOKUP(K$1,'Inputs &amp; Outputs'!$A$9:$A$34,'Inputs &amp; Outputs'!$C$9:$C$34)</f>
        <v>34.521759524644395</v>
      </c>
      <c r="L11">
        <f>'No. policies'!L11*LOOKUP(L$1,'Inputs &amp; Outputs'!$A$9:$A$34,'Inputs &amp; Outputs'!$C$9:$C$34)</f>
        <v>37.026502164899362</v>
      </c>
      <c r="M11">
        <f>'No. policies'!M11*LOOKUP(M$1,'Inputs &amp; Outputs'!$A$9:$A$34,'Inputs &amp; Outputs'!$C$9:$C$34)</f>
        <v>39.717820274520406</v>
      </c>
      <c r="N11">
        <f>'No. policies'!N11*LOOKUP(N$1,'Inputs &amp; Outputs'!$A$9:$A$34,'Inputs &amp; Outputs'!$C$9:$C$34)</f>
        <v>42.617671677192249</v>
      </c>
      <c r="O11">
        <f>'No. policies'!O11*LOOKUP(O$1,'Inputs &amp; Outputs'!$A$9:$A$34,'Inputs &amp; Outputs'!$C$9:$C$34)</f>
        <v>45.765717440838564</v>
      </c>
      <c r="P11">
        <f>'No. policies'!P11*LOOKUP(P$1,'Inputs &amp; Outputs'!$A$9:$A$34,'Inputs &amp; Outputs'!$C$9:$C$34)</f>
        <v>49.13313007487077</v>
      </c>
      <c r="Q11">
        <f>'No. policies'!Q11*LOOKUP(Q$1,'Inputs &amp; Outputs'!$A$9:$A$34,'Inputs &amp; Outputs'!$C$9:$C$34)</f>
        <v>52.74321129472581</v>
      </c>
      <c r="R11">
        <f>'No. policies'!R11*LOOKUP(R$1,'Inputs &amp; Outputs'!$A$9:$A$34,'Inputs &amp; Outputs'!$C$9:$C$34)</f>
        <v>56.718913938935252</v>
      </c>
      <c r="S11">
        <f>'No. policies'!S11*LOOKUP(S$1,'Inputs &amp; Outputs'!$A$9:$A$34,'Inputs &amp; Outputs'!$C$9:$C$34)</f>
        <v>61.06955358616468</v>
      </c>
      <c r="T11">
        <f>'No. policies'!T11*LOOKUP(T$1,'Inputs &amp; Outputs'!$A$9:$A$34,'Inputs &amp; Outputs'!$C$9:$C$34)</f>
        <v>65.707388952219887</v>
      </c>
      <c r="U11">
        <f>'No. policies'!U11*LOOKUP(U$1,'Inputs &amp; Outputs'!$A$9:$A$34,'Inputs &amp; Outputs'!$C$9:$C$34)</f>
        <v>70.681941235386034</v>
      </c>
      <c r="V11">
        <f>'No. policies'!V11*LOOKUP(V$1,'Inputs &amp; Outputs'!$A$9:$A$34,'Inputs &amp; Outputs'!$C$9:$C$34)</f>
        <v>76.013170720624842</v>
      </c>
      <c r="W11">
        <f>'No. policies'!W11*LOOKUP(W$1,'Inputs &amp; Outputs'!$A$9:$A$34,'Inputs &amp; Outputs'!$C$9:$C$34)</f>
        <v>81.819777336708441</v>
      </c>
      <c r="X11">
        <f>'No. policies'!X11*LOOKUP(X$1,'Inputs &amp; Outputs'!$A$9:$A$34,'Inputs &amp; Outputs'!$C$9:$C$34)</f>
        <v>88.098718039270267</v>
      </c>
      <c r="Y11">
        <f>'No. policies'!Y11*LOOKUP(Y$1,'Inputs &amp; Outputs'!$A$9:$A$34,'Inputs &amp; Outputs'!$C$9:$C$34)</f>
        <v>94.708519537652776</v>
      </c>
      <c r="Z11">
        <f>'No. policies'!Z11*LOOKUP(Z$1,'Inputs &amp; Outputs'!$A$9:$A$34,'Inputs &amp; Outputs'!$C$9:$C$34)</f>
        <v>101.49474085025831</v>
      </c>
      <c r="AA11">
        <f>'No. policies'!AA11*LOOKUP(AA$1,'Inputs &amp; Outputs'!$A$9:$A$34,'Inputs &amp; Outputs'!$C$9:$C$34)</f>
        <v>109.11577038466528</v>
      </c>
    </row>
    <row r="12" spans="1:27" x14ac:dyDescent="0.25">
      <c r="A12" s="1">
        <v>11</v>
      </c>
      <c r="B12">
        <f>'No. policies'!B12*LOOKUP(B$1,'Inputs &amp; Outputs'!$A$9:$A$34,'Inputs &amp; Outputs'!$C$9:$C$34)</f>
        <v>18.79944582772297</v>
      </c>
      <c r="C12">
        <f>'No. policies'!C12*LOOKUP(C$1,'Inputs &amp; Outputs'!$A$9:$A$34,'Inputs &amp; Outputs'!$C$9:$C$34)</f>
        <v>20.062364410101797</v>
      </c>
      <c r="D12">
        <f>'No. policies'!D12*LOOKUP(D$1,'Inputs &amp; Outputs'!$A$9:$A$34,'Inputs &amp; Outputs'!$C$9:$C$34)</f>
        <v>21.411642902973547</v>
      </c>
      <c r="E12">
        <f>'No. policies'!E12*LOOKUP(E$1,'Inputs &amp; Outputs'!$A$9:$A$34,'Inputs &amp; Outputs'!$C$9:$C$34)</f>
        <v>22.876486347541949</v>
      </c>
      <c r="F12">
        <f>'No. policies'!F12*LOOKUP(F$1,'Inputs &amp; Outputs'!$A$9:$A$34,'Inputs &amp; Outputs'!$C$9:$C$34)</f>
        <v>24.44861264233754</v>
      </c>
      <c r="G12">
        <f>'No. policies'!G12*LOOKUP(G$1,'Inputs &amp; Outputs'!$A$9:$A$34,'Inputs &amp; Outputs'!$C$9:$C$34)</f>
        <v>26.144276152727052</v>
      </c>
      <c r="H12">
        <f>'No. policies'!H12*LOOKUP(H$1,'Inputs &amp; Outputs'!$A$9:$A$34,'Inputs &amp; Outputs'!$C$9:$C$34)</f>
        <v>27.985439287448685</v>
      </c>
      <c r="I12">
        <f>'No. policies'!I12*LOOKUP(I$1,'Inputs &amp; Outputs'!$A$9:$A$34,'Inputs &amp; Outputs'!$C$9:$C$34)</f>
        <v>29.976948172412769</v>
      </c>
      <c r="J12">
        <f>'No. policies'!J12*LOOKUP(J$1,'Inputs &amp; Outputs'!$A$9:$A$34,'Inputs &amp; Outputs'!$C$9:$C$34)</f>
        <v>32.118990854016005</v>
      </c>
      <c r="K12">
        <f>'No. policies'!K12*LOOKUP(K$1,'Inputs &amp; Outputs'!$A$9:$A$34,'Inputs &amp; Outputs'!$C$9:$C$34)</f>
        <v>34.426551403381332</v>
      </c>
      <c r="L12">
        <f>'No. policies'!L12*LOOKUP(L$1,'Inputs &amp; Outputs'!$A$9:$A$34,'Inputs &amp; Outputs'!$C$9:$C$34)</f>
        <v>36.8898309788093</v>
      </c>
      <c r="M12">
        <f>'No. policies'!M12*LOOKUP(M$1,'Inputs &amp; Outputs'!$A$9:$A$34,'Inputs &amp; Outputs'!$C$9:$C$34)</f>
        <v>39.631921796068816</v>
      </c>
      <c r="N12">
        <f>'No. policies'!N12*LOOKUP(N$1,'Inputs &amp; Outputs'!$A$9:$A$34,'Inputs &amp; Outputs'!$C$9:$C$34)</f>
        <v>42.511822135615866</v>
      </c>
      <c r="O12">
        <f>'No. policies'!O12*LOOKUP(O$1,'Inputs &amp; Outputs'!$A$9:$A$34,'Inputs &amp; Outputs'!$C$9:$C$34)</f>
        <v>45.680058408506746</v>
      </c>
      <c r="P12">
        <f>'No. policies'!P12*LOOKUP(P$1,'Inputs &amp; Outputs'!$A$9:$A$34,'Inputs &amp; Outputs'!$C$9:$C$34)</f>
        <v>49.097161458417716</v>
      </c>
      <c r="Q12">
        <f>'No. policies'!Q12*LOOKUP(Q$1,'Inputs &amp; Outputs'!$A$9:$A$34,'Inputs &amp; Outputs'!$C$9:$C$34)</f>
        <v>52.76541896263938</v>
      </c>
      <c r="R12">
        <f>'No. policies'!R12*LOOKUP(R$1,'Inputs &amp; Outputs'!$A$9:$A$34,'Inputs &amp; Outputs'!$C$9:$C$34)</f>
        <v>56.670892845537907</v>
      </c>
      <c r="S12">
        <f>'No. policies'!S12*LOOKUP(S$1,'Inputs &amp; Outputs'!$A$9:$A$34,'Inputs &amp; Outputs'!$C$9:$C$34)</f>
        <v>60.933179636216849</v>
      </c>
      <c r="T12">
        <f>'No. policies'!T12*LOOKUP(T$1,'Inputs &amp; Outputs'!$A$9:$A$34,'Inputs &amp; Outputs'!$C$9:$C$34)</f>
        <v>65.48946565517069</v>
      </c>
      <c r="U12">
        <f>'No. policies'!U12*LOOKUP(U$1,'Inputs &amp; Outputs'!$A$9:$A$34,'Inputs &amp; Outputs'!$C$9:$C$34)</f>
        <v>70.491588059593226</v>
      </c>
      <c r="V12">
        <f>'No. policies'!V12*LOOKUP(V$1,'Inputs &amp; Outputs'!$A$9:$A$34,'Inputs &amp; Outputs'!$C$9:$C$34)</f>
        <v>75.798630725104189</v>
      </c>
      <c r="W12">
        <f>'No. policies'!W12*LOOKUP(W$1,'Inputs &amp; Outputs'!$A$9:$A$34,'Inputs &amp; Outputs'!$C$9:$C$34)</f>
        <v>81.426111923606726</v>
      </c>
      <c r="X12">
        <f>'No. policies'!X12*LOOKUP(X$1,'Inputs &amp; Outputs'!$A$9:$A$34,'Inputs &amp; Outputs'!$C$9:$C$34)</f>
        <v>87.58431547718132</v>
      </c>
      <c r="Y12">
        <f>'No. policies'!Y12*LOOKUP(Y$1,'Inputs &amp; Outputs'!$A$9:$A$34,'Inputs &amp; Outputs'!$C$9:$C$34)</f>
        <v>94.202901815730044</v>
      </c>
      <c r="Z12">
        <f>'No. policies'!Z12*LOOKUP(Z$1,'Inputs &amp; Outputs'!$A$9:$A$34,'Inputs &amp; Outputs'!$C$9:$C$34)</f>
        <v>101.33461842836249</v>
      </c>
      <c r="AA12">
        <f>'No. policies'!AA12*LOOKUP(AA$1,'Inputs &amp; Outputs'!$A$9:$A$34,'Inputs &amp; Outputs'!$C$9:$C$34)</f>
        <v>108.73064128504959</v>
      </c>
    </row>
    <row r="13" spans="1:27" x14ac:dyDescent="0.25">
      <c r="A13" s="1">
        <v>12</v>
      </c>
      <c r="B13">
        <f>'No. policies'!B13*LOOKUP(B$1,'Inputs &amp; Outputs'!$A$9:$A$34,'Inputs &amp; Outputs'!$C$9:$C$34)</f>
        <v>18.79944582772297</v>
      </c>
      <c r="C13">
        <f>'No. policies'!C13*LOOKUP(C$1,'Inputs &amp; Outputs'!$A$9:$A$34,'Inputs &amp; Outputs'!$C$9:$C$34)</f>
        <v>20.046287187294944</v>
      </c>
      <c r="D13">
        <f>'No. policies'!D13*LOOKUP(D$1,'Inputs &amp; Outputs'!$A$9:$A$34,'Inputs &amp; Outputs'!$C$9:$C$34)</f>
        <v>21.405192965358435</v>
      </c>
      <c r="E13">
        <f>'No. policies'!E13*LOOKUP(E$1,'Inputs &amp; Outputs'!$A$9:$A$34,'Inputs &amp; Outputs'!$C$9:$C$34)</f>
        <v>22.86727866537349</v>
      </c>
      <c r="F13">
        <f>'No. policies'!F13*LOOKUP(F$1,'Inputs &amp; Outputs'!$A$9:$A$34,'Inputs &amp; Outputs'!$C$9:$C$34)</f>
        <v>24.441212941174605</v>
      </c>
      <c r="G13">
        <f>'No. policies'!G13*LOOKUP(G$1,'Inputs &amp; Outputs'!$A$9:$A$34,'Inputs &amp; Outputs'!$C$9:$C$34)</f>
        <v>26.120470154611457</v>
      </c>
      <c r="H13">
        <f>'No. policies'!H13*LOOKUP(H$1,'Inputs &amp; Outputs'!$A$9:$A$34,'Inputs &amp; Outputs'!$C$9:$C$34)</f>
        <v>27.937178740899014</v>
      </c>
      <c r="I13">
        <f>'No. policies'!I13*LOOKUP(I$1,'Inputs &amp; Outputs'!$A$9:$A$34,'Inputs &amp; Outputs'!$C$9:$C$34)</f>
        <v>29.934258997922505</v>
      </c>
      <c r="J13">
        <f>'No. policies'!J13*LOOKUP(J$1,'Inputs &amp; Outputs'!$A$9:$A$34,'Inputs &amp; Outputs'!$C$9:$C$34)</f>
        <v>32.059990768765239</v>
      </c>
      <c r="K13">
        <f>'No. policies'!K13*LOOKUP(K$1,'Inputs &amp; Outputs'!$A$9:$A$34,'Inputs &amp; Outputs'!$C$9:$C$34)</f>
        <v>34.398341589673755</v>
      </c>
      <c r="L13">
        <f>'No. policies'!L13*LOOKUP(L$1,'Inputs &amp; Outputs'!$A$9:$A$34,'Inputs &amp; Outputs'!$C$9:$C$34)</f>
        <v>36.935388040839321</v>
      </c>
      <c r="M13">
        <f>'No. policies'!M13*LOOKUP(M$1,'Inputs &amp; Outputs'!$A$9:$A$34,'Inputs &amp; Outputs'!$C$9:$C$34)</f>
        <v>39.656464218483556</v>
      </c>
      <c r="N13">
        <f>'No. policies'!N13*LOOKUP(N$1,'Inputs &amp; Outputs'!$A$9:$A$34,'Inputs &amp; Outputs'!$C$9:$C$34)</f>
        <v>42.55592611127269</v>
      </c>
      <c r="O13">
        <f>'No. policies'!O13*LOOKUP(O$1,'Inputs &amp; Outputs'!$A$9:$A$34,'Inputs &amp; Outputs'!$C$9:$C$34)</f>
        <v>45.689576078765832</v>
      </c>
      <c r="P13">
        <f>'No. policies'!P13*LOOKUP(P$1,'Inputs &amp; Outputs'!$A$9:$A$34,'Inputs &amp; Outputs'!$C$9:$C$34)</f>
        <v>49.092023084638704</v>
      </c>
      <c r="Q13">
        <f>'No. policies'!Q13*LOOKUP(Q$1,'Inputs &amp; Outputs'!$A$9:$A$34,'Inputs &amp; Outputs'!$C$9:$C$34)</f>
        <v>52.798730464509731</v>
      </c>
      <c r="R13">
        <f>'No. policies'!R13*LOOKUP(R$1,'Inputs &amp; Outputs'!$A$9:$A$34,'Inputs &amp; Outputs'!$C$9:$C$34)</f>
        <v>56.796948215705932</v>
      </c>
      <c r="S13">
        <f>'No. policies'!S13*LOOKUP(S$1,'Inputs &amp; Outputs'!$A$9:$A$34,'Inputs &amp; Outputs'!$C$9:$C$34)</f>
        <v>61.056565590931555</v>
      </c>
      <c r="T13">
        <f>'No. policies'!T13*LOOKUP(T$1,'Inputs &amp; Outputs'!$A$9:$A$34,'Inputs &amp; Outputs'!$C$9:$C$34)</f>
        <v>65.608971979358955</v>
      </c>
      <c r="U13">
        <f>'No. policies'!U13*LOOKUP(U$1,'Inputs &amp; Outputs'!$A$9:$A$34,'Inputs &amp; Outputs'!$C$9:$C$34)</f>
        <v>70.621028219132327</v>
      </c>
      <c r="V13">
        <f>'No. policies'!V13*LOOKUP(V$1,'Inputs &amp; Outputs'!$A$9:$A$34,'Inputs &amp; Outputs'!$C$9:$C$34)</f>
        <v>75.823385339971949</v>
      </c>
      <c r="W13">
        <f>'No. policies'!W13*LOOKUP(W$1,'Inputs &amp; Outputs'!$A$9:$A$34,'Inputs &amp; Outputs'!$C$9:$C$34)</f>
        <v>81.613997688950732</v>
      </c>
      <c r="X13">
        <f>'No. policies'!X13*LOOKUP(X$1,'Inputs &amp; Outputs'!$A$9:$A$34,'Inputs &amp; Outputs'!$C$9:$C$34)</f>
        <v>87.759018234117192</v>
      </c>
      <c r="Y13">
        <f>'No. policies'!Y13*LOOKUP(Y$1,'Inputs &amp; Outputs'!$A$9:$A$34,'Inputs &amp; Outputs'!$C$9:$C$34)</f>
        <v>94.529446594471807</v>
      </c>
      <c r="Z13">
        <f>'No. policies'!Z13*LOOKUP(Z$1,'Inputs &amp; Outputs'!$A$9:$A$34,'Inputs &amp; Outputs'!$C$9:$C$34)</f>
        <v>101.44899158685951</v>
      </c>
      <c r="AA13">
        <f>'No. policies'!AA13*LOOKUP(AA$1,'Inputs &amp; Outputs'!$A$9:$A$34,'Inputs &amp; Outputs'!$C$9:$C$34)</f>
        <v>108.99153519124086</v>
      </c>
    </row>
    <row r="14" spans="1:27" x14ac:dyDescent="0.25">
      <c r="A14" s="1">
        <v>13</v>
      </c>
      <c r="B14">
        <f>'No. policies'!B14*LOOKUP(B$1,'Inputs &amp; Outputs'!$A$9:$A$34,'Inputs &amp; Outputs'!$C$9:$C$34)</f>
        <v>18.79944582772297</v>
      </c>
      <c r="C14">
        <f>'No. policies'!C14*LOOKUP(C$1,'Inputs &amp; Outputs'!$A$9:$A$34,'Inputs &amp; Outputs'!$C$9:$C$34)</f>
        <v>20.064374062952652</v>
      </c>
      <c r="D14">
        <f>'No. policies'!D14*LOOKUP(D$1,'Inputs &amp; Outputs'!$A$9:$A$34,'Inputs &amp; Outputs'!$C$9:$C$34)</f>
        <v>21.428842736613852</v>
      </c>
      <c r="E14">
        <f>'No. policies'!E14*LOOKUP(E$1,'Inputs &amp; Outputs'!$A$9:$A$34,'Inputs &amp; Outputs'!$C$9:$C$34)</f>
        <v>22.899505552963102</v>
      </c>
      <c r="F14">
        <f>'No. policies'!F14*LOOKUP(F$1,'Inputs &amp; Outputs'!$A$9:$A$34,'Inputs &amp; Outputs'!$C$9:$C$34)</f>
        <v>24.478211446989281</v>
      </c>
      <c r="G14">
        <f>'No. policies'!G14*LOOKUP(G$1,'Inputs &amp; Outputs'!$A$9:$A$34,'Inputs &amp; Outputs'!$C$9:$C$34)</f>
        <v>26.186597927154775</v>
      </c>
      <c r="H14">
        <f>'No. policies'!H14*LOOKUP(H$1,'Inputs &amp; Outputs'!$A$9:$A$34,'Inputs &amp; Outputs'!$C$9:$C$34)</f>
        <v>28.028022122639566</v>
      </c>
      <c r="I14">
        <f>'No. policies'!I14*LOOKUP(I$1,'Inputs &amp; Outputs'!$A$9:$A$34,'Inputs &amp; Outputs'!$C$9:$C$34)</f>
        <v>30.025735800401641</v>
      </c>
      <c r="J14">
        <f>'No. policies'!J14*LOOKUP(J$1,'Inputs &amp; Outputs'!$A$9:$A$34,'Inputs &amp; Outputs'!$C$9:$C$34)</f>
        <v>32.191102069322504</v>
      </c>
      <c r="K14">
        <f>'No. policies'!K14*LOOKUP(K$1,'Inputs &amp; Outputs'!$A$9:$A$34,'Inputs &amp; Outputs'!$C$9:$C$34)</f>
        <v>34.486497257509924</v>
      </c>
      <c r="L14">
        <f>'No. policies'!L14*LOOKUP(L$1,'Inputs &amp; Outputs'!$A$9:$A$34,'Inputs &amp; Outputs'!$C$9:$C$34)</f>
        <v>36.984741524705171</v>
      </c>
      <c r="M14">
        <f>'No. policies'!M14*LOOKUP(M$1,'Inputs &amp; Outputs'!$A$9:$A$34,'Inputs &amp; Outputs'!$C$9:$C$34)</f>
        <v>39.697368255841454</v>
      </c>
      <c r="N14">
        <f>'No. policies'!N14*LOOKUP(N$1,'Inputs &amp; Outputs'!$A$9:$A$34,'Inputs &amp; Outputs'!$C$9:$C$34)</f>
        <v>42.657365255283395</v>
      </c>
      <c r="O14">
        <f>'No. policies'!O14*LOOKUP(O$1,'Inputs &amp; Outputs'!$A$9:$A$34,'Inputs &amp; Outputs'!$C$9:$C$34)</f>
        <v>45.851376473170376</v>
      </c>
      <c r="P14">
        <f>'No. policies'!P14*LOOKUP(P$1,'Inputs &amp; Outputs'!$A$9:$A$34,'Inputs &amp; Outputs'!$C$9:$C$34)</f>
        <v>49.271866166903976</v>
      </c>
      <c r="Q14">
        <f>'No. policies'!Q14*LOOKUP(Q$1,'Inputs &amp; Outputs'!$A$9:$A$34,'Inputs &amp; Outputs'!$C$9:$C$34)</f>
        <v>52.931976471991149</v>
      </c>
      <c r="R14">
        <f>'No. policies'!R14*LOOKUP(R$1,'Inputs &amp; Outputs'!$A$9:$A$34,'Inputs &amp; Outputs'!$C$9:$C$34)</f>
        <v>56.898993039175281</v>
      </c>
      <c r="S14">
        <f>'No. policies'!S14*LOOKUP(S$1,'Inputs &amp; Outputs'!$A$9:$A$34,'Inputs &amp; Outputs'!$C$9:$C$34)</f>
        <v>61.199433538495953</v>
      </c>
      <c r="T14">
        <f>'No. policies'!T14*LOOKUP(T$1,'Inputs &amp; Outputs'!$A$9:$A$34,'Inputs &amp; Outputs'!$C$9:$C$34)</f>
        <v>65.74253787109879</v>
      </c>
      <c r="U14">
        <f>'No. policies'!U14*LOOKUP(U$1,'Inputs &amp; Outputs'!$A$9:$A$34,'Inputs &amp; Outputs'!$C$9:$C$34)</f>
        <v>70.643870600227473</v>
      </c>
      <c r="V14">
        <f>'No. policies'!V14*LOOKUP(V$1,'Inputs &amp; Outputs'!$A$9:$A$34,'Inputs &amp; Outputs'!$C$9:$C$34)</f>
        <v>76.021422258914086</v>
      </c>
      <c r="W14">
        <f>'No. policies'!W14*LOOKUP(W$1,'Inputs &amp; Outputs'!$A$9:$A$34,'Inputs &amp; Outputs'!$C$9:$C$34)</f>
        <v>81.801883454294725</v>
      </c>
      <c r="X14">
        <f>'No. policies'!X14*LOOKUP(X$1,'Inputs &amp; Outputs'!$A$9:$A$34,'Inputs &amp; Outputs'!$C$9:$C$34)</f>
        <v>87.914309573615739</v>
      </c>
      <c r="Y14">
        <f>'No. policies'!Y14*LOOKUP(Y$1,'Inputs &amp; Outputs'!$A$9:$A$34,'Inputs &amp; Outputs'!$C$9:$C$34)</f>
        <v>94.360907353830896</v>
      </c>
      <c r="Z14">
        <f>'No. policies'!Z14*LOOKUP(Z$1,'Inputs &amp; Outputs'!$A$9:$A$34,'Inputs &amp; Outputs'!$C$9:$C$34)</f>
        <v>101.47186621855892</v>
      </c>
      <c r="AA14">
        <f>'No. policies'!AA14*LOOKUP(AA$1,'Inputs &amp; Outputs'!$A$9:$A$34,'Inputs &amp; Outputs'!$C$9:$C$34)</f>
        <v>109.12819390400772</v>
      </c>
    </row>
    <row r="15" spans="1:27" x14ac:dyDescent="0.25">
      <c r="A15" s="1">
        <v>14</v>
      </c>
      <c r="B15">
        <f>'No. policies'!B15*LOOKUP(B$1,'Inputs &amp; Outputs'!$A$9:$A$34,'Inputs &amp; Outputs'!$C$9:$C$34)</f>
        <v>18.79944582772297</v>
      </c>
      <c r="C15">
        <f>'No. policies'!C15*LOOKUP(C$1,'Inputs &amp; Outputs'!$A$9:$A$34,'Inputs &amp; Outputs'!$C$9:$C$34)</f>
        <v>20.054325798698368</v>
      </c>
      <c r="D15">
        <f>'No. policies'!D15*LOOKUP(D$1,'Inputs &amp; Outputs'!$A$9:$A$34,'Inputs &amp; Outputs'!$C$9:$C$34)</f>
        <v>21.4202428197937</v>
      </c>
      <c r="E15">
        <f>'No. policies'!E15*LOOKUP(E$1,'Inputs &amp; Outputs'!$A$9:$A$34,'Inputs &amp; Outputs'!$C$9:$C$34)</f>
        <v>22.901807473505219</v>
      </c>
      <c r="F15">
        <f>'No. policies'!F15*LOOKUP(F$1,'Inputs &amp; Outputs'!$A$9:$A$34,'Inputs &amp; Outputs'!$C$9:$C$34)</f>
        <v>24.488077715206526</v>
      </c>
      <c r="G15">
        <f>'No. policies'!G15*LOOKUP(G$1,'Inputs &amp; Outputs'!$A$9:$A$34,'Inputs &amp; Outputs'!$C$9:$C$34)</f>
        <v>26.19982348166344</v>
      </c>
      <c r="H15">
        <f>'No. policies'!H15*LOOKUP(H$1,'Inputs &amp; Outputs'!$A$9:$A$34,'Inputs &amp; Outputs'!$C$9:$C$34)</f>
        <v>28.059249535112883</v>
      </c>
      <c r="I15">
        <f>'No. policies'!I15*LOOKUP(I$1,'Inputs &amp; Outputs'!$A$9:$A$34,'Inputs &amp; Outputs'!$C$9:$C$34)</f>
        <v>30.056228067894686</v>
      </c>
      <c r="J15">
        <f>'No. policies'!J15*LOOKUP(J$1,'Inputs &amp; Outputs'!$A$9:$A$34,'Inputs &amp; Outputs'!$C$9:$C$34)</f>
        <v>32.230435459489684</v>
      </c>
      <c r="K15">
        <f>'No. policies'!K15*LOOKUP(K$1,'Inputs &amp; Outputs'!$A$9:$A$34,'Inputs &amp; Outputs'!$C$9:$C$34)</f>
        <v>34.571126698632654</v>
      </c>
      <c r="L15">
        <f>'No. policies'!L15*LOOKUP(L$1,'Inputs &amp; Outputs'!$A$9:$A$34,'Inputs &amp; Outputs'!$C$9:$C$34)</f>
        <v>37.045484274078532</v>
      </c>
      <c r="M15">
        <f>'No. policies'!M15*LOOKUP(M$1,'Inputs &amp; Outputs'!$A$9:$A$34,'Inputs &amp; Outputs'!$C$9:$C$34)</f>
        <v>39.754633908142516</v>
      </c>
      <c r="N15">
        <f>'No. policies'!N15*LOOKUP(N$1,'Inputs &amp; Outputs'!$A$9:$A$34,'Inputs &amp; Outputs'!$C$9:$C$34)</f>
        <v>42.692648435808856</v>
      </c>
      <c r="O15">
        <f>'No. policies'!O15*LOOKUP(O$1,'Inputs &amp; Outputs'!$A$9:$A$34,'Inputs &amp; Outputs'!$C$9:$C$34)</f>
        <v>45.856135308299926</v>
      </c>
      <c r="P15">
        <f>'No. policies'!P15*LOOKUP(P$1,'Inputs &amp; Outputs'!$A$9:$A$34,'Inputs &amp; Outputs'!$C$9:$C$34)</f>
        <v>49.359218521147099</v>
      </c>
      <c r="Q15">
        <f>'No. policies'!Q15*LOOKUP(Q$1,'Inputs &amp; Outputs'!$A$9:$A$34,'Inputs &amp; Outputs'!$C$9:$C$34)</f>
        <v>53.07077439645095</v>
      </c>
      <c r="R15">
        <f>'No. policies'!R15*LOOKUP(R$1,'Inputs &amp; Outputs'!$A$9:$A$34,'Inputs &amp; Outputs'!$C$9:$C$34)</f>
        <v>57.103082686113986</v>
      </c>
      <c r="S15">
        <f>'No. policies'!S15*LOOKUP(S$1,'Inputs &amp; Outputs'!$A$9:$A$34,'Inputs &amp; Outputs'!$C$9:$C$34)</f>
        <v>61.446205447925372</v>
      </c>
      <c r="T15">
        <f>'No. policies'!T15*LOOKUP(T$1,'Inputs &amp; Outputs'!$A$9:$A$34,'Inputs &amp; Outputs'!$C$9:$C$34)</f>
        <v>66.023729222130001</v>
      </c>
      <c r="U15">
        <f>'No. policies'!U15*LOOKUP(U$1,'Inputs &amp; Outputs'!$A$9:$A$34,'Inputs &amp; Outputs'!$C$9:$C$34)</f>
        <v>71.009348697749672</v>
      </c>
      <c r="V15">
        <f>'No. policies'!V15*LOOKUP(V$1,'Inputs &amp; Outputs'!$A$9:$A$34,'Inputs &amp; Outputs'!$C$9:$C$34)</f>
        <v>76.277219945881029</v>
      </c>
      <c r="W15">
        <f>'No. policies'!W15*LOOKUP(W$1,'Inputs &amp; Outputs'!$A$9:$A$34,'Inputs &amp; Outputs'!$C$9:$C$34)</f>
        <v>82.07029169050044</v>
      </c>
      <c r="X15">
        <f>'No. policies'!X15*LOOKUP(X$1,'Inputs &amp; Outputs'!$A$9:$A$34,'Inputs &amp; Outputs'!$C$9:$C$34)</f>
        <v>88.30253792236212</v>
      </c>
      <c r="Y15">
        <f>'No. policies'!Y15*LOOKUP(Y$1,'Inputs &amp; Outputs'!$A$9:$A$34,'Inputs &amp; Outputs'!$C$9:$C$34)</f>
        <v>94.719053240192835</v>
      </c>
      <c r="Z15">
        <f>'No. policies'!Z15*LOOKUP(Z$1,'Inputs &amp; Outputs'!$A$9:$A$34,'Inputs &amp; Outputs'!$C$9:$C$34)</f>
        <v>101.68917521970326</v>
      </c>
      <c r="AA15">
        <f>'No. policies'!AA15*LOOKUP(AA$1,'Inputs &amp; Outputs'!$A$9:$A$34,'Inputs &amp; Outputs'!$C$9:$C$34)</f>
        <v>109.0909233459804</v>
      </c>
    </row>
    <row r="16" spans="1:27" x14ac:dyDescent="0.25">
      <c r="A16" s="1">
        <v>15</v>
      </c>
      <c r="B16">
        <f>'No. policies'!B16*LOOKUP(B$1,'Inputs &amp; Outputs'!$A$9:$A$34,'Inputs &amp; Outputs'!$C$9:$C$34)</f>
        <v>18.79944582772297</v>
      </c>
      <c r="C16">
        <f>'No. policies'!C16*LOOKUP(C$1,'Inputs &amp; Outputs'!$A$9:$A$34,'Inputs &amp; Outputs'!$C$9:$C$34)</f>
        <v>20.068393368654366</v>
      </c>
      <c r="D16">
        <f>'No. policies'!D16*LOOKUP(D$1,'Inputs &amp; Outputs'!$A$9:$A$34,'Inputs &amp; Outputs'!$C$9:$C$34)</f>
        <v>21.398743027743318</v>
      </c>
      <c r="E16">
        <f>'No. policies'!E16*LOOKUP(E$1,'Inputs &amp; Outputs'!$A$9:$A$34,'Inputs &amp; Outputs'!$C$9:$C$34)</f>
        <v>22.860372903747145</v>
      </c>
      <c r="F16">
        <f>'No. policies'!F16*LOOKUP(F$1,'Inputs &amp; Outputs'!$A$9:$A$34,'Inputs &amp; Outputs'!$C$9:$C$34)</f>
        <v>24.421480404740112</v>
      </c>
      <c r="G16">
        <f>'No. policies'!G16*LOOKUP(G$1,'Inputs &amp; Outputs'!$A$9:$A$34,'Inputs &amp; Outputs'!$C$9:$C$34)</f>
        <v>26.131050598218387</v>
      </c>
      <c r="H16">
        <f>'No. policies'!H16*LOOKUP(H$1,'Inputs &amp; Outputs'!$A$9:$A$34,'Inputs &amp; Outputs'!$C$9:$C$34)</f>
        <v>27.965567297692939</v>
      </c>
      <c r="I16">
        <f>'No. policies'!I16*LOOKUP(I$1,'Inputs &amp; Outputs'!$A$9:$A$34,'Inputs &amp; Outputs'!$C$9:$C$34)</f>
        <v>29.931209771173201</v>
      </c>
      <c r="J16">
        <f>'No. policies'!J16*LOOKUP(J$1,'Inputs &amp; Outputs'!$A$9:$A$34,'Inputs &amp; Outputs'!$C$9:$C$34)</f>
        <v>32.043601856195579</v>
      </c>
      <c r="K16">
        <f>'No. policies'!K16*LOOKUP(K$1,'Inputs &amp; Outputs'!$A$9:$A$34,'Inputs &amp; Outputs'!$C$9:$C$34)</f>
        <v>34.34192196225861</v>
      </c>
      <c r="L16">
        <f>'No. policies'!L16*LOOKUP(L$1,'Inputs &amp; Outputs'!$A$9:$A$34,'Inputs &amp; Outputs'!$C$9:$C$34)</f>
        <v>36.813902542092599</v>
      </c>
      <c r="M16">
        <f>'No. policies'!M16*LOOKUP(M$1,'Inputs &amp; Outputs'!$A$9:$A$34,'Inputs &amp; Outputs'!$C$9:$C$34)</f>
        <v>39.533752106409857</v>
      </c>
      <c r="N16">
        <f>'No. policies'!N16*LOOKUP(N$1,'Inputs &amp; Outputs'!$A$9:$A$34,'Inputs &amp; Outputs'!$C$9:$C$34)</f>
        <v>42.441255774564944</v>
      </c>
      <c r="O16">
        <f>'No. policies'!O16*LOOKUP(O$1,'Inputs &amp; Outputs'!$A$9:$A$34,'Inputs &amp; Outputs'!$C$9:$C$34)</f>
        <v>45.57536403565674</v>
      </c>
      <c r="P16">
        <f>'No. policies'!P16*LOOKUP(P$1,'Inputs &amp; Outputs'!$A$9:$A$34,'Inputs &amp; Outputs'!$C$9:$C$34)</f>
        <v>48.963563740163515</v>
      </c>
      <c r="Q16">
        <f>'No. policies'!Q16*LOOKUP(Q$1,'Inputs &amp; Outputs'!$A$9:$A$34,'Inputs &amp; Outputs'!$C$9:$C$34)</f>
        <v>52.74321129472581</v>
      </c>
      <c r="R16">
        <f>'No. policies'!R16*LOOKUP(R$1,'Inputs &amp; Outputs'!$A$9:$A$34,'Inputs &amp; Outputs'!$C$9:$C$34)</f>
        <v>56.718913938935252</v>
      </c>
      <c r="S16">
        <f>'No. policies'!S16*LOOKUP(S$1,'Inputs &amp; Outputs'!$A$9:$A$34,'Inputs &amp; Outputs'!$C$9:$C$34)</f>
        <v>60.972143621916231</v>
      </c>
      <c r="T16">
        <f>'No. policies'!T16*LOOKUP(T$1,'Inputs &amp; Outputs'!$A$9:$A$34,'Inputs &amp; Outputs'!$C$9:$C$34)</f>
        <v>65.608971979358955</v>
      </c>
      <c r="U16">
        <f>'No. policies'!U16*LOOKUP(U$1,'Inputs &amp; Outputs'!$A$9:$A$34,'Inputs &amp; Outputs'!$C$9:$C$34)</f>
        <v>70.605799965068911</v>
      </c>
      <c r="V16">
        <f>'No. policies'!V16*LOOKUP(V$1,'Inputs &amp; Outputs'!$A$9:$A$34,'Inputs &amp; Outputs'!$C$9:$C$34)</f>
        <v>75.996667644046326</v>
      </c>
      <c r="W16">
        <f>'No. policies'!W16*LOOKUP(W$1,'Inputs &amp; Outputs'!$A$9:$A$34,'Inputs &amp; Outputs'!$C$9:$C$34)</f>
        <v>81.953981454811299</v>
      </c>
      <c r="X16">
        <f>'No. policies'!X16*LOOKUP(X$1,'Inputs &amp; Outputs'!$A$9:$A$34,'Inputs &amp; Outputs'!$C$9:$C$34)</f>
        <v>87.914309573615739</v>
      </c>
      <c r="Y16">
        <f>'No. policies'!Y16*LOOKUP(Y$1,'Inputs &amp; Outputs'!$A$9:$A$34,'Inputs &amp; Outputs'!$C$9:$C$34)</f>
        <v>94.518912891931748</v>
      </c>
      <c r="Z16">
        <f>'No. policies'!Z16*LOOKUP(Z$1,'Inputs &amp; Outputs'!$A$9:$A$34,'Inputs &amp; Outputs'!$C$9:$C$34)</f>
        <v>101.391805007611</v>
      </c>
      <c r="AA16">
        <f>'No. policies'!AA16*LOOKUP(AA$1,'Inputs &amp; Outputs'!$A$9:$A$34,'Inputs &amp; Outputs'!$C$9:$C$34)</f>
        <v>108.92941759452864</v>
      </c>
    </row>
    <row r="17" spans="1:27" x14ac:dyDescent="0.25">
      <c r="A17" s="1">
        <v>16</v>
      </c>
      <c r="B17">
        <f>'No. policies'!B17*LOOKUP(B$1,'Inputs &amp; Outputs'!$A$9:$A$34,'Inputs &amp; Outputs'!$C$9:$C$34)</f>
        <v>18.79944582772297</v>
      </c>
      <c r="C17">
        <f>'No. policies'!C17*LOOKUP(C$1,'Inputs &amp; Outputs'!$A$9:$A$34,'Inputs &amp; Outputs'!$C$9:$C$34)</f>
        <v>20.054325798698368</v>
      </c>
      <c r="D17">
        <f>'No. policies'!D17*LOOKUP(D$1,'Inputs &amp; Outputs'!$A$9:$A$34,'Inputs &amp; Outputs'!$C$9:$C$34)</f>
        <v>21.435292674228965</v>
      </c>
      <c r="E17">
        <f>'No. policies'!E17*LOOKUP(E$1,'Inputs &amp; Outputs'!$A$9:$A$34,'Inputs &amp; Outputs'!$C$9:$C$34)</f>
        <v>22.911015155673681</v>
      </c>
      <c r="F17">
        <f>'No. policies'!F17*LOOKUP(F$1,'Inputs &amp; Outputs'!$A$9:$A$34,'Inputs &amp; Outputs'!$C$9:$C$34)</f>
        <v>24.502877117532396</v>
      </c>
      <c r="G17">
        <f>'No. policies'!G17*LOOKUP(G$1,'Inputs &amp; Outputs'!$A$9:$A$34,'Inputs &amp; Outputs'!$C$9:$C$34)</f>
        <v>26.21040392527037</v>
      </c>
      <c r="H17">
        <f>'No. policies'!H17*LOOKUP(H$1,'Inputs &amp; Outputs'!$A$9:$A$34,'Inputs &amp; Outputs'!$C$9:$C$34)</f>
        <v>28.050732968074705</v>
      </c>
      <c r="I17">
        <f>'No. policies'!I17*LOOKUP(I$1,'Inputs &amp; Outputs'!$A$9:$A$34,'Inputs &amp; Outputs'!$C$9:$C$34)</f>
        <v>30.025735800401641</v>
      </c>
      <c r="J17">
        <f>'No. policies'!J17*LOOKUP(J$1,'Inputs &amp; Outputs'!$A$9:$A$34,'Inputs &amp; Outputs'!$C$9:$C$34)</f>
        <v>32.155046461669258</v>
      </c>
      <c r="K17">
        <f>'No. policies'!K17*LOOKUP(K$1,'Inputs &amp; Outputs'!$A$9:$A$34,'Inputs &amp; Outputs'!$C$9:$C$34)</f>
        <v>34.482971030796477</v>
      </c>
      <c r="L17">
        <f>'No. policies'!L17*LOOKUP(L$1,'Inputs &amp; Outputs'!$A$9:$A$34,'Inputs &amp; Outputs'!$C$9:$C$34)</f>
        <v>37.007520055720185</v>
      </c>
      <c r="M17">
        <f>'No. policies'!M17*LOOKUP(M$1,'Inputs &amp; Outputs'!$A$9:$A$34,'Inputs &amp; Outputs'!$C$9:$C$34)</f>
        <v>39.689187448369879</v>
      </c>
      <c r="N17">
        <f>'No. policies'!N17*LOOKUP(N$1,'Inputs &amp; Outputs'!$A$9:$A$34,'Inputs &amp; Outputs'!$C$9:$C$34)</f>
        <v>42.622082074757934</v>
      </c>
      <c r="O17">
        <f>'No. policies'!O17*LOOKUP(O$1,'Inputs &amp; Outputs'!$A$9:$A$34,'Inputs &amp; Outputs'!$C$9:$C$34)</f>
        <v>45.756199770579471</v>
      </c>
      <c r="P17">
        <f>'No. policies'!P17*LOOKUP(P$1,'Inputs &amp; Outputs'!$A$9:$A$34,'Inputs &amp; Outputs'!$C$9:$C$34)</f>
        <v>49.112576579754737</v>
      </c>
      <c r="Q17">
        <f>'No. policies'!Q17*LOOKUP(Q$1,'Inputs &amp; Outputs'!$A$9:$A$34,'Inputs &amp; Outputs'!$C$9:$C$34)</f>
        <v>52.76541896263938</v>
      </c>
      <c r="R17">
        <f>'No. policies'!R17*LOOKUP(R$1,'Inputs &amp; Outputs'!$A$9:$A$34,'Inputs &amp; Outputs'!$C$9:$C$34)</f>
        <v>56.76693503233259</v>
      </c>
      <c r="S17">
        <f>'No. policies'!S17*LOOKUP(S$1,'Inputs &amp; Outputs'!$A$9:$A$34,'Inputs &amp; Outputs'!$C$9:$C$34)</f>
        <v>60.959155626683099</v>
      </c>
      <c r="T17">
        <f>'No. policies'!T17*LOOKUP(T$1,'Inputs &amp; Outputs'!$A$9:$A$34,'Inputs &amp; Outputs'!$C$9:$C$34)</f>
        <v>65.566793276704274</v>
      </c>
      <c r="U17">
        <f>'No. policies'!U17*LOOKUP(U$1,'Inputs &amp; Outputs'!$A$9:$A$34,'Inputs &amp; Outputs'!$C$9:$C$34)</f>
        <v>70.438289170371235</v>
      </c>
      <c r="V17">
        <f>'No. policies'!V17*LOOKUP(V$1,'Inputs &amp; Outputs'!$A$9:$A$34,'Inputs &amp; Outputs'!$C$9:$C$34)</f>
        <v>75.617096882740555</v>
      </c>
      <c r="W17">
        <f>'No. policies'!W17*LOOKUP(W$1,'Inputs &amp; Outputs'!$A$9:$A$34,'Inputs &amp; Outputs'!$C$9:$C$34)</f>
        <v>81.336642511538159</v>
      </c>
      <c r="X17">
        <f>'No. policies'!X17*LOOKUP(X$1,'Inputs &amp; Outputs'!$A$9:$A$34,'Inputs &amp; Outputs'!$C$9:$C$34)</f>
        <v>87.613432603337301</v>
      </c>
      <c r="Y17">
        <f>'No. policies'!Y17*LOOKUP(Y$1,'Inputs &amp; Outputs'!$A$9:$A$34,'Inputs &amp; Outputs'!$C$9:$C$34)</f>
        <v>94.297705138590558</v>
      </c>
      <c r="Z17">
        <f>'No. policies'!Z17*LOOKUP(Z$1,'Inputs &amp; Outputs'!$A$9:$A$34,'Inputs &amp; Outputs'!$C$9:$C$34)</f>
        <v>101.19737063816606</v>
      </c>
      <c r="AA17">
        <f>'No. policies'!AA17*LOOKUP(AA$1,'Inputs &amp; Outputs'!$A$9:$A$34,'Inputs &amp; Outputs'!$C$9:$C$34)</f>
        <v>108.74306480439202</v>
      </c>
    </row>
    <row r="18" spans="1:27" x14ac:dyDescent="0.25">
      <c r="A18" s="1">
        <v>17</v>
      </c>
      <c r="B18">
        <f>'No. policies'!B18*LOOKUP(B$1,'Inputs &amp; Outputs'!$A$9:$A$34,'Inputs &amp; Outputs'!$C$9:$C$34)</f>
        <v>18.79944582772297</v>
      </c>
      <c r="C18">
        <f>'No. policies'!C18*LOOKUP(C$1,'Inputs &amp; Outputs'!$A$9:$A$34,'Inputs &amp; Outputs'!$C$9:$C$34)</f>
        <v>20.058345104400082</v>
      </c>
      <c r="D18">
        <f>'No. policies'!D18*LOOKUP(D$1,'Inputs &amp; Outputs'!$A$9:$A$34,'Inputs &amp; Outputs'!$C$9:$C$34)</f>
        <v>21.398743027743318</v>
      </c>
      <c r="E18">
        <f>'No. policies'!E18*LOOKUP(E$1,'Inputs &amp; Outputs'!$A$9:$A$34,'Inputs &amp; Outputs'!$C$9:$C$34)</f>
        <v>22.848863301036566</v>
      </c>
      <c r="F18">
        <f>'No. policies'!F18*LOOKUP(F$1,'Inputs &amp; Outputs'!$A$9:$A$34,'Inputs &amp; Outputs'!$C$9:$C$34)</f>
        <v>24.431346672957357</v>
      </c>
      <c r="G18">
        <f>'No. policies'!G18*LOOKUP(G$1,'Inputs &amp; Outputs'!$A$9:$A$34,'Inputs &amp; Outputs'!$C$9:$C$34)</f>
        <v>26.112534821906259</v>
      </c>
      <c r="H18">
        <f>'No. policies'!H18*LOOKUP(H$1,'Inputs &amp; Outputs'!$A$9:$A$34,'Inputs &amp; Outputs'!$C$9:$C$34)</f>
        <v>27.954211874975368</v>
      </c>
      <c r="I18">
        <f>'No. policies'!I18*LOOKUP(I$1,'Inputs &amp; Outputs'!$A$9:$A$34,'Inputs &amp; Outputs'!$C$9:$C$34)</f>
        <v>29.934258997922505</v>
      </c>
      <c r="J18">
        <f>'No. policies'!J18*LOOKUP(J$1,'Inputs &amp; Outputs'!$A$9:$A$34,'Inputs &amp; Outputs'!$C$9:$C$34)</f>
        <v>32.086213028876692</v>
      </c>
      <c r="K18">
        <f>'No. policies'!K18*LOOKUP(K$1,'Inputs &amp; Outputs'!$A$9:$A$34,'Inputs &amp; Outputs'!$C$9:$C$34)</f>
        <v>34.461813670515802</v>
      </c>
      <c r="L18">
        <f>'No. policies'!L18*LOOKUP(L$1,'Inputs &amp; Outputs'!$A$9:$A$34,'Inputs &amp; Outputs'!$C$9:$C$34)</f>
        <v>36.980945102869342</v>
      </c>
      <c r="M18">
        <f>'No. policies'!M18*LOOKUP(M$1,'Inputs &amp; Outputs'!$A$9:$A$34,'Inputs &amp; Outputs'!$C$9:$C$34)</f>
        <v>39.705549063313036</v>
      </c>
      <c r="N18">
        <f>'No. policies'!N18*LOOKUP(N$1,'Inputs &amp; Outputs'!$A$9:$A$34,'Inputs &amp; Outputs'!$C$9:$C$34)</f>
        <v>42.666186050414758</v>
      </c>
      <c r="O18">
        <f>'No. policies'!O18*LOOKUP(O$1,'Inputs &amp; Outputs'!$A$9:$A$34,'Inputs &amp; Outputs'!$C$9:$C$34)</f>
        <v>45.837099967781739</v>
      </c>
      <c r="P18">
        <f>'No. policies'!P18*LOOKUP(P$1,'Inputs &amp; Outputs'!$A$9:$A$34,'Inputs &amp; Outputs'!$C$9:$C$34)</f>
        <v>49.256451045566948</v>
      </c>
      <c r="Q18">
        <f>'No. policies'!Q18*LOOKUP(Q$1,'Inputs &amp; Outputs'!$A$9:$A$34,'Inputs &amp; Outputs'!$C$9:$C$34)</f>
        <v>52.99304755875346</v>
      </c>
      <c r="R18">
        <f>'No. policies'!R18*LOOKUP(R$1,'Inputs &amp; Outputs'!$A$9:$A$34,'Inputs &amp; Outputs'!$C$9:$C$34)</f>
        <v>56.904995675849946</v>
      </c>
      <c r="S18">
        <f>'No. policies'!S18*LOOKUP(S$1,'Inputs &amp; Outputs'!$A$9:$A$34,'Inputs &amp; Outputs'!$C$9:$C$34)</f>
        <v>61.082541581397813</v>
      </c>
      <c r="T18">
        <f>'No. policies'!T18*LOOKUP(T$1,'Inputs &amp; Outputs'!$A$9:$A$34,'Inputs &amp; Outputs'!$C$9:$C$34)</f>
        <v>65.714418735995665</v>
      </c>
      <c r="U18">
        <f>'No. policies'!U18*LOOKUP(U$1,'Inputs &amp; Outputs'!$A$9:$A$34,'Inputs &amp; Outputs'!$C$9:$C$34)</f>
        <v>70.590571711005481</v>
      </c>
      <c r="V18">
        <f>'No. policies'!V18*LOOKUP(V$1,'Inputs &amp; Outputs'!$A$9:$A$34,'Inputs &amp; Outputs'!$C$9:$C$34)</f>
        <v>76.004919182335584</v>
      </c>
      <c r="W18">
        <f>'No. policies'!W18*LOOKUP(W$1,'Inputs &amp; Outputs'!$A$9:$A$34,'Inputs &amp; Outputs'!$C$9:$C$34)</f>
        <v>81.801883454294725</v>
      </c>
      <c r="X18">
        <f>'No. policies'!X18*LOOKUP(X$1,'Inputs &amp; Outputs'!$A$9:$A$34,'Inputs &amp; Outputs'!$C$9:$C$34)</f>
        <v>87.972543825927701</v>
      </c>
      <c r="Y18">
        <f>'No. policies'!Y18*LOOKUP(Y$1,'Inputs &amp; Outputs'!$A$9:$A$34,'Inputs &amp; Outputs'!$C$9:$C$34)</f>
        <v>94.613716214792262</v>
      </c>
      <c r="Z18">
        <f>'No. policies'!Z18*LOOKUP(Z$1,'Inputs &amp; Outputs'!$A$9:$A$34,'Inputs &amp; Outputs'!$C$9:$C$34)</f>
        <v>101.67773790385355</v>
      </c>
      <c r="AA18">
        <f>'No. policies'!AA18*LOOKUP(AA$1,'Inputs &amp; Outputs'!$A$9:$A$34,'Inputs &amp; Outputs'!$C$9:$C$34)</f>
        <v>109.21515853940481</v>
      </c>
    </row>
    <row r="19" spans="1:27" x14ac:dyDescent="0.25">
      <c r="A19" s="1">
        <v>18</v>
      </c>
      <c r="B19">
        <f>'No. policies'!B19*LOOKUP(B$1,'Inputs &amp; Outputs'!$A$9:$A$34,'Inputs &amp; Outputs'!$C$9:$C$34)</f>
        <v>18.79944582772297</v>
      </c>
      <c r="C19">
        <f>'No. policies'!C19*LOOKUP(C$1,'Inputs &amp; Outputs'!$A$9:$A$34,'Inputs &amp; Outputs'!$C$9:$C$34)</f>
        <v>20.058345104400082</v>
      </c>
      <c r="D19">
        <f>'No. policies'!D19*LOOKUP(D$1,'Inputs &amp; Outputs'!$A$9:$A$34,'Inputs &amp; Outputs'!$C$9:$C$34)</f>
        <v>21.437442653434005</v>
      </c>
      <c r="E19">
        <f>'No. policies'!E19*LOOKUP(E$1,'Inputs &amp; Outputs'!$A$9:$A$34,'Inputs &amp; Outputs'!$C$9:$C$34)</f>
        <v>22.899505552963102</v>
      </c>
      <c r="F19">
        <f>'No. policies'!F19*LOOKUP(F$1,'Inputs &amp; Outputs'!$A$9:$A$34,'Inputs &amp; Outputs'!$C$9:$C$34)</f>
        <v>24.485611148152216</v>
      </c>
      <c r="G19">
        <f>'No. policies'!G19*LOOKUP(G$1,'Inputs &amp; Outputs'!$A$9:$A$34,'Inputs &amp; Outputs'!$C$9:$C$34)</f>
        <v>26.194533259859973</v>
      </c>
      <c r="H19">
        <f>'No. policies'!H19*LOOKUP(H$1,'Inputs &amp; Outputs'!$A$9:$A$34,'Inputs &amp; Outputs'!$C$9:$C$34)</f>
        <v>28.025183266960177</v>
      </c>
      <c r="I19">
        <f>'No. policies'!I19*LOOKUP(I$1,'Inputs &amp; Outputs'!$A$9:$A$34,'Inputs &amp; Outputs'!$C$9:$C$34)</f>
        <v>30.022686573652337</v>
      </c>
      <c r="J19">
        <f>'No. policies'!J19*LOOKUP(J$1,'Inputs &amp; Outputs'!$A$9:$A$34,'Inputs &amp; Outputs'!$C$9:$C$34)</f>
        <v>32.177990939266778</v>
      </c>
      <c r="K19">
        <f>'No. policies'!K19*LOOKUP(K$1,'Inputs &amp; Outputs'!$A$9:$A$34,'Inputs &amp; Outputs'!$C$9:$C$34)</f>
        <v>34.532338204784736</v>
      </c>
      <c r="L19">
        <f>'No. policies'!L19*LOOKUP(L$1,'Inputs &amp; Outputs'!$A$9:$A$34,'Inputs &amp; Outputs'!$C$9:$C$34)</f>
        <v>37.056873539586043</v>
      </c>
      <c r="M19">
        <f>'No. policies'!M19*LOOKUP(M$1,'Inputs &amp; Outputs'!$A$9:$A$34,'Inputs &amp; Outputs'!$C$9:$C$34)</f>
        <v>39.791447541764626</v>
      </c>
      <c r="N19">
        <f>'No. policies'!N19*LOOKUP(N$1,'Inputs &amp; Outputs'!$A$9:$A$34,'Inputs &amp; Outputs'!$C$9:$C$34)</f>
        <v>42.732342013900002</v>
      </c>
      <c r="O19">
        <f>'No. policies'!O19*LOOKUP(O$1,'Inputs &amp; Outputs'!$A$9:$A$34,'Inputs &amp; Outputs'!$C$9:$C$34)</f>
        <v>45.851376473170376</v>
      </c>
      <c r="P19">
        <f>'No. policies'!P19*LOOKUP(P$1,'Inputs &amp; Outputs'!$A$9:$A$34,'Inputs &amp; Outputs'!$C$9:$C$34)</f>
        <v>49.292419662020002</v>
      </c>
      <c r="Q19">
        <f>'No. policies'!Q19*LOOKUP(Q$1,'Inputs &amp; Outputs'!$A$9:$A$34,'Inputs &amp; Outputs'!$C$9:$C$34)</f>
        <v>52.998599475731851</v>
      </c>
      <c r="R19">
        <f>'No. policies'!R19*LOOKUP(R$1,'Inputs &amp; Outputs'!$A$9:$A$34,'Inputs &amp; Outputs'!$C$9:$C$34)</f>
        <v>56.935008859223288</v>
      </c>
      <c r="S19">
        <f>'No. policies'!S19*LOOKUP(S$1,'Inputs &amp; Outputs'!$A$9:$A$34,'Inputs &amp; Outputs'!$C$9:$C$34)</f>
        <v>61.173457548029702</v>
      </c>
      <c r="T19">
        <f>'No. policies'!T19*LOOKUP(T$1,'Inputs &amp; Outputs'!$A$9:$A$34,'Inputs &amp; Outputs'!$C$9:$C$34)</f>
        <v>65.805805925080804</v>
      </c>
      <c r="U19">
        <f>'No. policies'!U19*LOOKUP(U$1,'Inputs &amp; Outputs'!$A$9:$A$34,'Inputs &amp; Outputs'!$C$9:$C$34)</f>
        <v>70.857066157115412</v>
      </c>
      <c r="V19">
        <f>'No. policies'!V19*LOOKUP(V$1,'Inputs &amp; Outputs'!$A$9:$A$34,'Inputs &amp; Outputs'!$C$9:$C$34)</f>
        <v>76.169949948120703</v>
      </c>
      <c r="W19">
        <f>'No. policies'!W19*LOOKUP(W$1,'Inputs &amp; Outputs'!$A$9:$A$34,'Inputs &amp; Outputs'!$C$9:$C$34)</f>
        <v>81.953981454811299</v>
      </c>
      <c r="X19">
        <f>'No. policies'!X19*LOOKUP(X$1,'Inputs &amp; Outputs'!$A$9:$A$34,'Inputs &amp; Outputs'!$C$9:$C$34)</f>
        <v>88.166658000300885</v>
      </c>
      <c r="Y19">
        <f>'No. policies'!Y19*LOOKUP(Y$1,'Inputs &amp; Outputs'!$A$9:$A$34,'Inputs &amp; Outputs'!$C$9:$C$34)</f>
        <v>94.676918430032615</v>
      </c>
      <c r="Z19">
        <f>'No. policies'!Z19*LOOKUP(Z$1,'Inputs &amp; Outputs'!$A$9:$A$34,'Inputs &amp; Outputs'!$C$9:$C$34)</f>
        <v>101.83786032574939</v>
      </c>
      <c r="AA19">
        <f>'No. policies'!AA19*LOOKUP(AA$1,'Inputs &amp; Outputs'!$A$9:$A$34,'Inputs &amp; Outputs'!$C$9:$C$34)</f>
        <v>109.21515853940481</v>
      </c>
    </row>
    <row r="20" spans="1:27" x14ac:dyDescent="0.25">
      <c r="A20" s="1">
        <v>19</v>
      </c>
      <c r="B20">
        <f>'No. policies'!B20*LOOKUP(B$1,'Inputs &amp; Outputs'!$A$9:$A$34,'Inputs &amp; Outputs'!$C$9:$C$34)</f>
        <v>18.79944582772297</v>
      </c>
      <c r="C20">
        <f>'No. policies'!C20*LOOKUP(C$1,'Inputs &amp; Outputs'!$A$9:$A$34,'Inputs &amp; Outputs'!$C$9:$C$34)</f>
        <v>20.042267881593229</v>
      </c>
      <c r="D20">
        <f>'No. policies'!D20*LOOKUP(D$1,'Inputs &amp; Outputs'!$A$9:$A$34,'Inputs &amp; Outputs'!$C$9:$C$34)</f>
        <v>21.403042986153395</v>
      </c>
      <c r="E20">
        <f>'No. policies'!E20*LOOKUP(E$1,'Inputs &amp; Outputs'!$A$9:$A$34,'Inputs &amp; Outputs'!$C$9:$C$34)</f>
        <v>22.862674824289257</v>
      </c>
      <c r="F20">
        <f>'No. policies'!F20*LOOKUP(F$1,'Inputs &amp; Outputs'!$A$9:$A$34,'Inputs &amp; Outputs'!$C$9:$C$34)</f>
        <v>24.421480404740112</v>
      </c>
      <c r="G20">
        <f>'No. policies'!G20*LOOKUP(G$1,'Inputs &amp; Outputs'!$A$9:$A$34,'Inputs &amp; Outputs'!$C$9:$C$34)</f>
        <v>26.12576037641492</v>
      </c>
      <c r="H20">
        <f>'No. policies'!H20*LOOKUP(H$1,'Inputs &amp; Outputs'!$A$9:$A$34,'Inputs &amp; Outputs'!$C$9:$C$34)</f>
        <v>27.959889586334153</v>
      </c>
      <c r="I20">
        <f>'No. policies'!I20*LOOKUP(I$1,'Inputs &amp; Outputs'!$A$9:$A$34,'Inputs &amp; Outputs'!$C$9:$C$34)</f>
        <v>29.946455904919723</v>
      </c>
      <c r="J20">
        <f>'No. policies'!J20*LOOKUP(J$1,'Inputs &amp; Outputs'!$A$9:$A$34,'Inputs &amp; Outputs'!$C$9:$C$34)</f>
        <v>32.099324158932419</v>
      </c>
      <c r="K20">
        <f>'No. policies'!K20*LOOKUP(K$1,'Inputs &amp; Outputs'!$A$9:$A$34,'Inputs &amp; Outputs'!$C$9:$C$34)</f>
        <v>34.394815362960308</v>
      </c>
      <c r="L20">
        <f>'No. policies'!L20*LOOKUP(L$1,'Inputs &amp; Outputs'!$A$9:$A$34,'Inputs &amp; Outputs'!$C$9:$C$34)</f>
        <v>36.912609509824307</v>
      </c>
      <c r="M20">
        <f>'No. policies'!M20*LOOKUP(M$1,'Inputs &amp; Outputs'!$A$9:$A$34,'Inputs &amp; Outputs'!$C$9:$C$34)</f>
        <v>39.623740988597241</v>
      </c>
      <c r="N20">
        <f>'No. policies'!N20*LOOKUP(N$1,'Inputs &amp; Outputs'!$A$9:$A$34,'Inputs &amp; Outputs'!$C$9:$C$34)</f>
        <v>42.560336508838375</v>
      </c>
      <c r="O20">
        <f>'No. policies'!O20*LOOKUP(O$1,'Inputs &amp; Outputs'!$A$9:$A$34,'Inputs &amp; Outputs'!$C$9:$C$34)</f>
        <v>45.713370254413562</v>
      </c>
      <c r="P20">
        <f>'No. policies'!P20*LOOKUP(P$1,'Inputs &amp; Outputs'!$A$9:$A$34,'Inputs &amp; Outputs'!$C$9:$C$34)</f>
        <v>49.076607963301683</v>
      </c>
      <c r="Q20">
        <f>'No. policies'!Q20*LOOKUP(Q$1,'Inputs &amp; Outputs'!$A$9:$A$34,'Inputs &amp; Outputs'!$C$9:$C$34)</f>
        <v>52.726555543790631</v>
      </c>
      <c r="R20">
        <f>'No. policies'!R20*LOOKUP(R$1,'Inputs &amp; Outputs'!$A$9:$A$34,'Inputs &amp; Outputs'!$C$9:$C$34)</f>
        <v>56.712911302260579</v>
      </c>
      <c r="S20">
        <f>'No. policies'!S20*LOOKUP(S$1,'Inputs &amp; Outputs'!$A$9:$A$34,'Inputs &amp; Outputs'!$C$9:$C$34)</f>
        <v>60.95266162906654</v>
      </c>
      <c r="T20">
        <f>'No. policies'!T20*LOOKUP(T$1,'Inputs &amp; Outputs'!$A$9:$A$34,'Inputs &amp; Outputs'!$C$9:$C$34)</f>
        <v>65.559763492928496</v>
      </c>
      <c r="U20">
        <f>'No. policies'!U20*LOOKUP(U$1,'Inputs &amp; Outputs'!$A$9:$A$34,'Inputs &amp; Outputs'!$C$9:$C$34)</f>
        <v>70.46113155146638</v>
      </c>
      <c r="V20">
        <f>'No. policies'!V20*LOOKUP(V$1,'Inputs &amp; Outputs'!$A$9:$A$34,'Inputs &amp; Outputs'!$C$9:$C$34)</f>
        <v>75.815133801682691</v>
      </c>
      <c r="W20">
        <f>'No. policies'!W20*LOOKUP(W$1,'Inputs &amp; Outputs'!$A$9:$A$34,'Inputs &amp; Outputs'!$C$9:$C$34)</f>
        <v>81.461899688434158</v>
      </c>
      <c r="X20">
        <f>'No. policies'!X20*LOOKUP(X$1,'Inputs &amp; Outputs'!$A$9:$A$34,'Inputs &amp; Outputs'!$C$9:$C$34)</f>
        <v>87.642549729493282</v>
      </c>
      <c r="Y20">
        <f>'No. policies'!Y20*LOOKUP(Y$1,'Inputs &amp; Outputs'!$A$9:$A$34,'Inputs &amp; Outputs'!$C$9:$C$34)</f>
        <v>94.160767005569809</v>
      </c>
      <c r="Z20">
        <f>'No. policies'!Z20*LOOKUP(Z$1,'Inputs &amp; Outputs'!$A$9:$A$34,'Inputs &amp; Outputs'!$C$9:$C$34)</f>
        <v>101.28886916496367</v>
      </c>
      <c r="AA20">
        <f>'No. policies'!AA20*LOOKUP(AA$1,'Inputs &amp; Outputs'!$A$9:$A$34,'Inputs &amp; Outputs'!$C$9:$C$34)</f>
        <v>108.54428849491296</v>
      </c>
    </row>
    <row r="21" spans="1:27" x14ac:dyDescent="0.25">
      <c r="A21" s="1">
        <v>20</v>
      </c>
      <c r="B21">
        <f>'No. policies'!B21*LOOKUP(B$1,'Inputs &amp; Outputs'!$A$9:$A$34,'Inputs &amp; Outputs'!$C$9:$C$34)</f>
        <v>18.79944582772297</v>
      </c>
      <c r="C21">
        <f>'No. policies'!C21*LOOKUP(C$1,'Inputs &amp; Outputs'!$A$9:$A$34,'Inputs &amp; Outputs'!$C$9:$C$34)</f>
        <v>20.054325798698368</v>
      </c>
      <c r="D21">
        <f>'No. policies'!D21*LOOKUP(D$1,'Inputs &amp; Outputs'!$A$9:$A$34,'Inputs &amp; Outputs'!$C$9:$C$34)</f>
        <v>21.405192965358435</v>
      </c>
      <c r="E21">
        <f>'No. policies'!E21*LOOKUP(E$1,'Inputs &amp; Outputs'!$A$9:$A$34,'Inputs &amp; Outputs'!$C$9:$C$34)</f>
        <v>22.848863301036566</v>
      </c>
      <c r="F21">
        <f>'No. policies'!F21*LOOKUP(F$1,'Inputs &amp; Outputs'!$A$9:$A$34,'Inputs &amp; Outputs'!$C$9:$C$34)</f>
        <v>24.438746374120292</v>
      </c>
      <c r="G21">
        <f>'No. policies'!G21*LOOKUP(G$1,'Inputs &amp; Outputs'!$A$9:$A$34,'Inputs &amp; Outputs'!$C$9:$C$34)</f>
        <v>26.144276152727052</v>
      </c>
      <c r="H21">
        <f>'No. policies'!H21*LOOKUP(H$1,'Inputs &amp; Outputs'!$A$9:$A$34,'Inputs &amp; Outputs'!$C$9:$C$34)</f>
        <v>27.959889586334153</v>
      </c>
      <c r="I21">
        <f>'No. policies'!I21*LOOKUP(I$1,'Inputs &amp; Outputs'!$A$9:$A$34,'Inputs &amp; Outputs'!$C$9:$C$34)</f>
        <v>29.983046625911378</v>
      </c>
      <c r="J21">
        <f>'No. policies'!J21*LOOKUP(J$1,'Inputs &amp; Outputs'!$A$9:$A$34,'Inputs &amp; Outputs'!$C$9:$C$34)</f>
        <v>32.155046461669258</v>
      </c>
      <c r="K21">
        <f>'No. policies'!K21*LOOKUP(K$1,'Inputs &amp; Outputs'!$A$9:$A$34,'Inputs &amp; Outputs'!$C$9:$C$34)</f>
        <v>34.461813670515802</v>
      </c>
      <c r="L21">
        <f>'No. policies'!L21*LOOKUP(L$1,'Inputs &amp; Outputs'!$A$9:$A$34,'Inputs &amp; Outputs'!$C$9:$C$34)</f>
        <v>36.969555837361838</v>
      </c>
      <c r="M21">
        <f>'No. policies'!M21*LOOKUP(M$1,'Inputs &amp; Outputs'!$A$9:$A$34,'Inputs &amp; Outputs'!$C$9:$C$34)</f>
        <v>39.713729870784618</v>
      </c>
      <c r="N21">
        <f>'No. policies'!N21*LOOKUP(N$1,'Inputs &amp; Outputs'!$A$9:$A$34,'Inputs &amp; Outputs'!$C$9:$C$34)</f>
        <v>42.608850882060885</v>
      </c>
      <c r="O21">
        <f>'No. policies'!O21*LOOKUP(O$1,'Inputs &amp; Outputs'!$A$9:$A$34,'Inputs &amp; Outputs'!$C$9:$C$34)</f>
        <v>45.756199770579471</v>
      </c>
      <c r="P21">
        <f>'No. policies'!P21*LOOKUP(P$1,'Inputs &amp; Outputs'!$A$9:$A$34,'Inputs &amp; Outputs'!$C$9:$C$34)</f>
        <v>49.148545196207792</v>
      </c>
      <c r="Q21">
        <f>'No. policies'!Q21*LOOKUP(Q$1,'Inputs &amp; Outputs'!$A$9:$A$34,'Inputs &amp; Outputs'!$C$9:$C$34)</f>
        <v>52.81538621544491</v>
      </c>
      <c r="R21">
        <f>'No. policies'!R21*LOOKUP(R$1,'Inputs &amp; Outputs'!$A$9:$A$34,'Inputs &amp; Outputs'!$C$9:$C$34)</f>
        <v>56.856974582452608</v>
      </c>
      <c r="S21">
        <f>'No. policies'!S21*LOOKUP(S$1,'Inputs &amp; Outputs'!$A$9:$A$34,'Inputs &amp; Outputs'!$C$9:$C$34)</f>
        <v>61.147481557563445</v>
      </c>
      <c r="T21">
        <f>'No. policies'!T21*LOOKUP(T$1,'Inputs &amp; Outputs'!$A$9:$A$34,'Inputs &amp; Outputs'!$C$9:$C$34)</f>
        <v>65.791746357529249</v>
      </c>
      <c r="U21">
        <f>'No. policies'!U21*LOOKUP(U$1,'Inputs &amp; Outputs'!$A$9:$A$34,'Inputs &amp; Outputs'!$C$9:$C$34)</f>
        <v>70.681941235386034</v>
      </c>
      <c r="V21">
        <f>'No. policies'!V21*LOOKUP(V$1,'Inputs &amp; Outputs'!$A$9:$A$34,'Inputs &amp; Outputs'!$C$9:$C$34)</f>
        <v>76.13694379496367</v>
      </c>
      <c r="W21">
        <f>'No. policies'!W21*LOOKUP(W$1,'Inputs &amp; Outputs'!$A$9:$A$34,'Inputs &amp; Outputs'!$C$9:$C$34)</f>
        <v>81.864512042742732</v>
      </c>
      <c r="X21">
        <f>'No. policies'!X21*LOOKUP(X$1,'Inputs &amp; Outputs'!$A$9:$A$34,'Inputs &amp; Outputs'!$C$9:$C$34)</f>
        <v>87.962838117209046</v>
      </c>
      <c r="Y21">
        <f>'No. policies'!Y21*LOOKUP(Y$1,'Inputs &amp; Outputs'!$A$9:$A$34,'Inputs &amp; Outputs'!$C$9:$C$34)</f>
        <v>94.550513999551924</v>
      </c>
      <c r="Z21">
        <f>'No. policies'!Z21*LOOKUP(Z$1,'Inputs &amp; Outputs'!$A$9:$A$34,'Inputs &amp; Outputs'!$C$9:$C$34)</f>
        <v>101.59767669290564</v>
      </c>
      <c r="AA21">
        <f>'No. policies'!AA21*LOOKUP(AA$1,'Inputs &amp; Outputs'!$A$9:$A$34,'Inputs &amp; Outputs'!$C$9:$C$34)</f>
        <v>109.0660763072955</v>
      </c>
    </row>
    <row r="22" spans="1:27" x14ac:dyDescent="0.25">
      <c r="A22" s="1">
        <v>21</v>
      </c>
      <c r="B22">
        <f>'No. policies'!B22*LOOKUP(B$1,'Inputs &amp; Outputs'!$A$9:$A$34,'Inputs &amp; Outputs'!$C$9:$C$34)</f>
        <v>18.79944582772297</v>
      </c>
      <c r="C22">
        <f>'No. policies'!C22*LOOKUP(C$1,'Inputs &amp; Outputs'!$A$9:$A$34,'Inputs &amp; Outputs'!$C$9:$C$34)</f>
        <v>20.056335451549224</v>
      </c>
      <c r="D22">
        <f>'No. policies'!D22*LOOKUP(D$1,'Inputs &amp; Outputs'!$A$9:$A$34,'Inputs &amp; Outputs'!$C$9:$C$34)</f>
        <v>21.424542778203776</v>
      </c>
      <c r="E22">
        <f>'No. policies'!E22*LOOKUP(E$1,'Inputs &amp; Outputs'!$A$9:$A$34,'Inputs &amp; Outputs'!$C$9:$C$34)</f>
        <v>22.883392109168295</v>
      </c>
      <c r="F22">
        <f>'No. policies'!F22*LOOKUP(F$1,'Inputs &amp; Outputs'!$A$9:$A$34,'Inputs &amp; Outputs'!$C$9:$C$34)</f>
        <v>24.493010849315151</v>
      </c>
      <c r="G22">
        <f>'No. policies'!G22*LOOKUP(G$1,'Inputs &amp; Outputs'!$A$9:$A$34,'Inputs &amp; Outputs'!$C$9:$C$34)</f>
        <v>26.183952816253043</v>
      </c>
      <c r="H22">
        <f>'No. policies'!H22*LOOKUP(H$1,'Inputs &amp; Outputs'!$A$9:$A$34,'Inputs &amp; Outputs'!$C$9:$C$34)</f>
        <v>28.002472421525038</v>
      </c>
      <c r="I22">
        <f>'No. policies'!I22*LOOKUP(I$1,'Inputs &amp; Outputs'!$A$9:$A$34,'Inputs &amp; Outputs'!$C$9:$C$34)</f>
        <v>29.995243532908596</v>
      </c>
      <c r="J22">
        <f>'No. policies'!J22*LOOKUP(J$1,'Inputs &amp; Outputs'!$A$9:$A$34,'Inputs &amp; Outputs'!$C$9:$C$34)</f>
        <v>32.138657549099598</v>
      </c>
      <c r="K22">
        <f>'No. policies'!K22*LOOKUP(K$1,'Inputs &amp; Outputs'!$A$9:$A$34,'Inputs &amp; Outputs'!$C$9:$C$34)</f>
        <v>34.461813670515802</v>
      </c>
      <c r="L22">
        <f>'No. policies'!L22*LOOKUP(L$1,'Inputs &amp; Outputs'!$A$9:$A$34,'Inputs &amp; Outputs'!$C$9:$C$34)</f>
        <v>36.969555837361838</v>
      </c>
      <c r="M22">
        <f>'No. policies'!M22*LOOKUP(M$1,'Inputs &amp; Outputs'!$A$9:$A$34,'Inputs &amp; Outputs'!$C$9:$C$34)</f>
        <v>39.685097044634084</v>
      </c>
      <c r="N22">
        <f>'No. policies'!N22*LOOKUP(N$1,'Inputs &amp; Outputs'!$A$9:$A$34,'Inputs &amp; Outputs'!$C$9:$C$34)</f>
        <v>42.600030086929522</v>
      </c>
      <c r="O22">
        <f>'No. policies'!O22*LOOKUP(O$1,'Inputs &amp; Outputs'!$A$9:$A$34,'Inputs &amp; Outputs'!$C$9:$C$34)</f>
        <v>45.784752781356744</v>
      </c>
      <c r="P22">
        <f>'No. policies'!P22*LOOKUP(P$1,'Inputs &amp; Outputs'!$A$9:$A$34,'Inputs &amp; Outputs'!$C$9:$C$34)</f>
        <v>49.17423706510283</v>
      </c>
      <c r="Q22">
        <f>'No. policies'!Q22*LOOKUP(Q$1,'Inputs &amp; Outputs'!$A$9:$A$34,'Inputs &amp; Outputs'!$C$9:$C$34)</f>
        <v>52.859801551272049</v>
      </c>
      <c r="R22">
        <f>'No. policies'!R22*LOOKUP(R$1,'Inputs &amp; Outputs'!$A$9:$A$34,'Inputs &amp; Outputs'!$C$9:$C$34)</f>
        <v>56.862977219127274</v>
      </c>
      <c r="S22">
        <f>'No. policies'!S22*LOOKUP(S$1,'Inputs &amp; Outputs'!$A$9:$A$34,'Inputs &amp; Outputs'!$C$9:$C$34)</f>
        <v>61.147481557563445</v>
      </c>
      <c r="T22">
        <f>'No. policies'!T22*LOOKUP(T$1,'Inputs &amp; Outputs'!$A$9:$A$34,'Inputs &amp; Outputs'!$C$9:$C$34)</f>
        <v>65.840954843959707</v>
      </c>
      <c r="U22">
        <f>'No. policies'!U22*LOOKUP(U$1,'Inputs &amp; Outputs'!$A$9:$A$34,'Inputs &amp; Outputs'!$C$9:$C$34)</f>
        <v>70.917979173369119</v>
      </c>
      <c r="V22">
        <f>'No. policies'!V22*LOOKUP(V$1,'Inputs &amp; Outputs'!$A$9:$A$34,'Inputs &amp; Outputs'!$C$9:$C$34)</f>
        <v>76.161698409831445</v>
      </c>
      <c r="W22">
        <f>'No. policies'!W22*LOOKUP(W$1,'Inputs &amp; Outputs'!$A$9:$A$34,'Inputs &amp; Outputs'!$C$9:$C$34)</f>
        <v>81.864512042742732</v>
      </c>
      <c r="X22">
        <f>'No. policies'!X22*LOOKUP(X$1,'Inputs &amp; Outputs'!$A$9:$A$34,'Inputs &amp; Outputs'!$C$9:$C$34)</f>
        <v>88.098718039270267</v>
      </c>
      <c r="Y22">
        <f>'No. policies'!Y22*LOOKUP(Y$1,'Inputs &amp; Outputs'!$A$9:$A$34,'Inputs &amp; Outputs'!$C$9:$C$34)</f>
        <v>94.655851024952497</v>
      </c>
      <c r="Z22">
        <f>'No. policies'!Z22*LOOKUP(Z$1,'Inputs &amp; Outputs'!$A$9:$A$34,'Inputs &amp; Outputs'!$C$9:$C$34)</f>
        <v>101.62055132460505</v>
      </c>
      <c r="AA22">
        <f>'No. policies'!AA22*LOOKUP(AA$1,'Inputs &amp; Outputs'!$A$9:$A$34,'Inputs &amp; Outputs'!$C$9:$C$34)</f>
        <v>108.99153519124086</v>
      </c>
    </row>
    <row r="23" spans="1:27" x14ac:dyDescent="0.25">
      <c r="A23" s="1">
        <v>22</v>
      </c>
      <c r="B23">
        <f>'No. policies'!B23*LOOKUP(B$1,'Inputs &amp; Outputs'!$A$9:$A$34,'Inputs &amp; Outputs'!$C$9:$C$34)</f>
        <v>18.79944582772297</v>
      </c>
      <c r="C23">
        <f>'No. policies'!C23*LOOKUP(C$1,'Inputs &amp; Outputs'!$A$9:$A$34,'Inputs &amp; Outputs'!$C$9:$C$34)</f>
        <v>20.070403021505221</v>
      </c>
      <c r="D23">
        <f>'No. policies'!D23*LOOKUP(D$1,'Inputs &amp; Outputs'!$A$9:$A$34,'Inputs &amp; Outputs'!$C$9:$C$34)</f>
        <v>21.448192549459193</v>
      </c>
      <c r="E23">
        <f>'No. policies'!E23*LOOKUP(E$1,'Inputs &amp; Outputs'!$A$9:$A$34,'Inputs &amp; Outputs'!$C$9:$C$34)</f>
        <v>22.91561899675791</v>
      </c>
      <c r="F23">
        <f>'No. policies'!F23*LOOKUP(F$1,'Inputs &amp; Outputs'!$A$9:$A$34,'Inputs &amp; Outputs'!$C$9:$C$34)</f>
        <v>24.515209952803954</v>
      </c>
      <c r="G23">
        <f>'No. policies'!G23*LOOKUP(G$1,'Inputs &amp; Outputs'!$A$9:$A$34,'Inputs &amp; Outputs'!$C$9:$C$34)</f>
        <v>26.21040392527037</v>
      </c>
      <c r="H23">
        <f>'No. policies'!H23*LOOKUP(H$1,'Inputs &amp; Outputs'!$A$9:$A$34,'Inputs &amp; Outputs'!$C$9:$C$34)</f>
        <v>28.047894112395312</v>
      </c>
      <c r="I23">
        <f>'No. policies'!I23*LOOKUP(I$1,'Inputs &amp; Outputs'!$A$9:$A$34,'Inputs &amp; Outputs'!$C$9:$C$34)</f>
        <v>30.019637346903032</v>
      </c>
      <c r="J23">
        <f>'No. policies'!J23*LOOKUP(J$1,'Inputs &amp; Outputs'!$A$9:$A$34,'Inputs &amp; Outputs'!$C$9:$C$34)</f>
        <v>32.161602026697118</v>
      </c>
      <c r="K23">
        <f>'No. policies'!K23*LOOKUP(K$1,'Inputs &amp; Outputs'!$A$9:$A$34,'Inputs &amp; Outputs'!$C$9:$C$34)</f>
        <v>34.475918577369583</v>
      </c>
      <c r="L23">
        <f>'No. policies'!L23*LOOKUP(L$1,'Inputs &amp; Outputs'!$A$9:$A$34,'Inputs &amp; Outputs'!$C$9:$C$34)</f>
        <v>36.969555837361838</v>
      </c>
      <c r="M23">
        <f>'No. policies'!M23*LOOKUP(M$1,'Inputs &amp; Outputs'!$A$9:$A$34,'Inputs &amp; Outputs'!$C$9:$C$34)</f>
        <v>39.685097044634084</v>
      </c>
      <c r="N23">
        <f>'No. policies'!N23*LOOKUP(N$1,'Inputs &amp; Outputs'!$A$9:$A$34,'Inputs &amp; Outputs'!$C$9:$C$34)</f>
        <v>42.639723665020668</v>
      </c>
      <c r="O23">
        <f>'No. policies'!O23*LOOKUP(O$1,'Inputs &amp; Outputs'!$A$9:$A$34,'Inputs &amp; Outputs'!$C$9:$C$34)</f>
        <v>45.789511616486287</v>
      </c>
      <c r="P23">
        <f>'No. policies'!P23*LOOKUP(P$1,'Inputs &amp; Outputs'!$A$9:$A$34,'Inputs &amp; Outputs'!$C$9:$C$34)</f>
        <v>49.23075917667191</v>
      </c>
      <c r="Q23">
        <f>'No. policies'!Q23*LOOKUP(Q$1,'Inputs &amp; Outputs'!$A$9:$A$34,'Inputs &amp; Outputs'!$C$9:$C$34)</f>
        <v>52.909768804077579</v>
      </c>
      <c r="R23">
        <f>'No. policies'!R23*LOOKUP(R$1,'Inputs &amp; Outputs'!$A$9:$A$34,'Inputs &amp; Outputs'!$C$9:$C$34)</f>
        <v>56.868979855801946</v>
      </c>
      <c r="S23">
        <f>'No. policies'!S23*LOOKUP(S$1,'Inputs &amp; Outputs'!$A$9:$A$34,'Inputs &amp; Outputs'!$C$9:$C$34)</f>
        <v>61.205927536112519</v>
      </c>
      <c r="T23">
        <f>'No. policies'!T23*LOOKUP(T$1,'Inputs &amp; Outputs'!$A$9:$A$34,'Inputs &amp; Outputs'!$C$9:$C$34)</f>
        <v>65.819865492632374</v>
      </c>
      <c r="U23">
        <f>'No. policies'!U23*LOOKUP(U$1,'Inputs &amp; Outputs'!$A$9:$A$34,'Inputs &amp; Outputs'!$C$9:$C$34)</f>
        <v>70.81899552195685</v>
      </c>
      <c r="V23">
        <f>'No. policies'!V23*LOOKUP(V$1,'Inputs &amp; Outputs'!$A$9:$A$34,'Inputs &amp; Outputs'!$C$9:$C$34)</f>
        <v>76.128692256674412</v>
      </c>
      <c r="W23">
        <f>'No. policies'!W23*LOOKUP(W$1,'Inputs &amp; Outputs'!$A$9:$A$34,'Inputs &amp; Outputs'!$C$9:$C$34)</f>
        <v>81.909246748777008</v>
      </c>
      <c r="X23">
        <f>'No. policies'!X23*LOOKUP(X$1,'Inputs &amp; Outputs'!$A$9:$A$34,'Inputs &amp; Outputs'!$C$9:$C$34)</f>
        <v>88.079306621832956</v>
      </c>
      <c r="Y23">
        <f>'No. policies'!Y23*LOOKUP(Y$1,'Inputs &amp; Outputs'!$A$9:$A$34,'Inputs &amp; Outputs'!$C$9:$C$34)</f>
        <v>94.697985835112718</v>
      </c>
      <c r="Z23">
        <f>'No. policies'!Z23*LOOKUP(Z$1,'Inputs &amp; Outputs'!$A$9:$A$34,'Inputs &amp; Outputs'!$C$9:$C$34)</f>
        <v>101.74636179895177</v>
      </c>
      <c r="AA23">
        <f>'No. policies'!AA23*LOOKUP(AA$1,'Inputs &amp; Outputs'!$A$9:$A$34,'Inputs &amp; Outputs'!$C$9:$C$34)</f>
        <v>109.12819390400772</v>
      </c>
    </row>
    <row r="24" spans="1:27" x14ac:dyDescent="0.25">
      <c r="A24" s="1">
        <v>23</v>
      </c>
      <c r="B24">
        <f>'No. policies'!B24*LOOKUP(B$1,'Inputs &amp; Outputs'!$A$9:$A$34,'Inputs &amp; Outputs'!$C$9:$C$34)</f>
        <v>18.79944582772297</v>
      </c>
      <c r="C24">
        <f>'No. policies'!C24*LOOKUP(C$1,'Inputs &amp; Outputs'!$A$9:$A$34,'Inputs &amp; Outputs'!$C$9:$C$34)</f>
        <v>20.060354757250938</v>
      </c>
      <c r="D24">
        <f>'No. policies'!D24*LOOKUP(D$1,'Inputs &amp; Outputs'!$A$9:$A$34,'Inputs &amp; Outputs'!$C$9:$C$34)</f>
        <v>21.394443069333246</v>
      </c>
      <c r="E24">
        <f>'No. policies'!E24*LOOKUP(E$1,'Inputs &amp; Outputs'!$A$9:$A$34,'Inputs &amp; Outputs'!$C$9:$C$34)</f>
        <v>22.84656138049445</v>
      </c>
      <c r="F24">
        <f>'No. policies'!F24*LOOKUP(F$1,'Inputs &amp; Outputs'!$A$9:$A$34,'Inputs &amp; Outputs'!$C$9:$C$34)</f>
        <v>24.419013837685799</v>
      </c>
      <c r="G24">
        <f>'No. policies'!G24*LOOKUP(G$1,'Inputs &amp; Outputs'!$A$9:$A$34,'Inputs &amp; Outputs'!$C$9:$C$34)</f>
        <v>26.128405487316655</v>
      </c>
      <c r="H24">
        <f>'No. policies'!H24*LOOKUP(H$1,'Inputs &amp; Outputs'!$A$9:$A$34,'Inputs &amp; Outputs'!$C$9:$C$34)</f>
        <v>27.968406153372332</v>
      </c>
      <c r="I24">
        <f>'No. policies'!I24*LOOKUP(I$1,'Inputs &amp; Outputs'!$A$9:$A$34,'Inputs &amp; Outputs'!$C$9:$C$34)</f>
        <v>29.943406678170419</v>
      </c>
      <c r="J24">
        <f>'No. policies'!J24*LOOKUP(J$1,'Inputs &amp; Outputs'!$A$9:$A$34,'Inputs &amp; Outputs'!$C$9:$C$34)</f>
        <v>32.096046376418485</v>
      </c>
      <c r="K24">
        <f>'No. policies'!K24*LOOKUP(K$1,'Inputs &amp; Outputs'!$A$9:$A$34,'Inputs &amp; Outputs'!$C$9:$C$34)</f>
        <v>34.423025176667885</v>
      </c>
      <c r="L24">
        <f>'No. policies'!L24*LOOKUP(L$1,'Inputs &amp; Outputs'!$A$9:$A$34,'Inputs &amp; Outputs'!$C$9:$C$34)</f>
        <v>36.920202353495981</v>
      </c>
      <c r="M24">
        <f>'No. policies'!M24*LOOKUP(M$1,'Inputs &amp; Outputs'!$A$9:$A$34,'Inputs &amp; Outputs'!$C$9:$C$34)</f>
        <v>39.611469777389871</v>
      </c>
      <c r="N24">
        <f>'No. policies'!N24*LOOKUP(N$1,'Inputs &amp; Outputs'!$A$9:$A$34,'Inputs &amp; Outputs'!$C$9:$C$34)</f>
        <v>42.5294637258786</v>
      </c>
      <c r="O24">
        <f>'No. policies'!O24*LOOKUP(O$1,'Inputs &amp; Outputs'!$A$9:$A$34,'Inputs &amp; Outputs'!$C$9:$C$34)</f>
        <v>45.646746562599922</v>
      </c>
      <c r="P24">
        <f>'No. policies'!P24*LOOKUP(P$1,'Inputs &amp; Outputs'!$A$9:$A$34,'Inputs &amp; Outputs'!$C$9:$C$34)</f>
        <v>49.0868847108597</v>
      </c>
      <c r="Q24">
        <f>'No. policies'!Q24*LOOKUP(Q$1,'Inputs &amp; Outputs'!$A$9:$A$34,'Inputs &amp; Outputs'!$C$9:$C$34)</f>
        <v>52.770970879617771</v>
      </c>
      <c r="R24">
        <f>'No. policies'!R24*LOOKUP(R$1,'Inputs &amp; Outputs'!$A$9:$A$34,'Inputs &amp; Outputs'!$C$9:$C$34)</f>
        <v>56.718913938935252</v>
      </c>
      <c r="S24">
        <f>'No. policies'!S24*LOOKUP(S$1,'Inputs &amp; Outputs'!$A$9:$A$34,'Inputs &amp; Outputs'!$C$9:$C$34)</f>
        <v>61.024095602848739</v>
      </c>
      <c r="T24">
        <f>'No. policies'!T24*LOOKUP(T$1,'Inputs &amp; Outputs'!$A$9:$A$34,'Inputs &amp; Outputs'!$C$9:$C$34)</f>
        <v>65.686299600892539</v>
      </c>
      <c r="U24">
        <f>'No. policies'!U24*LOOKUP(U$1,'Inputs &amp; Outputs'!$A$9:$A$34,'Inputs &amp; Outputs'!$C$9:$C$34)</f>
        <v>70.56772932991035</v>
      </c>
      <c r="V24">
        <f>'No. policies'!V24*LOOKUP(V$1,'Inputs &amp; Outputs'!$A$9:$A$34,'Inputs &amp; Outputs'!$C$9:$C$34)</f>
        <v>75.889397646286</v>
      </c>
      <c r="W24">
        <f>'No. policies'!W24*LOOKUP(W$1,'Inputs &amp; Outputs'!$A$9:$A$34,'Inputs &amp; Outputs'!$C$9:$C$34)</f>
        <v>81.631891571364434</v>
      </c>
      <c r="X24">
        <f>'No. policies'!X24*LOOKUP(X$1,'Inputs &amp; Outputs'!$A$9:$A$34,'Inputs &amp; Outputs'!$C$9:$C$34)</f>
        <v>87.904603864897084</v>
      </c>
      <c r="Y24">
        <f>'No. policies'!Y24*LOOKUP(Y$1,'Inputs &amp; Outputs'!$A$9:$A$34,'Inputs &amp; Outputs'!$C$9:$C$34)</f>
        <v>94.529446594471807</v>
      </c>
      <c r="Z24">
        <f>'No. policies'!Z24*LOOKUP(Z$1,'Inputs &amp; Outputs'!$A$9:$A$34,'Inputs &amp; Outputs'!$C$9:$C$34)</f>
        <v>101.47186621855892</v>
      </c>
      <c r="AA24">
        <f>'No. policies'!AA24*LOOKUP(AA$1,'Inputs &amp; Outputs'!$A$9:$A$34,'Inputs &amp; Outputs'!$C$9:$C$34)</f>
        <v>108.87972351715888</v>
      </c>
    </row>
    <row r="25" spans="1:27" x14ac:dyDescent="0.25">
      <c r="A25" s="1">
        <v>24</v>
      </c>
      <c r="B25">
        <f>'No. policies'!B25*LOOKUP(B$1,'Inputs &amp; Outputs'!$A$9:$A$34,'Inputs &amp; Outputs'!$C$9:$C$34)</f>
        <v>18.79944582772297</v>
      </c>
      <c r="C25">
        <f>'No. policies'!C25*LOOKUP(C$1,'Inputs &amp; Outputs'!$A$9:$A$34,'Inputs &amp; Outputs'!$C$9:$C$34)</f>
        <v>20.058345104400082</v>
      </c>
      <c r="D25">
        <f>'No. policies'!D25*LOOKUP(D$1,'Inputs &amp; Outputs'!$A$9:$A$34,'Inputs &amp; Outputs'!$C$9:$C$34)</f>
        <v>21.405192965358435</v>
      </c>
      <c r="E25">
        <f>'No. policies'!E25*LOOKUP(E$1,'Inputs &amp; Outputs'!$A$9:$A$34,'Inputs &amp; Outputs'!$C$9:$C$34)</f>
        <v>22.84195753941022</v>
      </c>
      <c r="F25">
        <f>'No. policies'!F25*LOOKUP(F$1,'Inputs &amp; Outputs'!$A$9:$A$34,'Inputs &amp; Outputs'!$C$9:$C$34)</f>
        <v>24.414080703577177</v>
      </c>
      <c r="G25">
        <f>'No. policies'!G25*LOOKUP(G$1,'Inputs &amp; Outputs'!$A$9:$A$34,'Inputs &amp; Outputs'!$C$9:$C$34)</f>
        <v>26.12576037641492</v>
      </c>
      <c r="H25">
        <f>'No. policies'!H25*LOOKUP(H$1,'Inputs &amp; Outputs'!$A$9:$A$34,'Inputs &amp; Outputs'!$C$9:$C$34)</f>
        <v>27.965567297692939</v>
      </c>
      <c r="I25">
        <f>'No. policies'!I25*LOOKUP(I$1,'Inputs &amp; Outputs'!$A$9:$A$34,'Inputs &amp; Outputs'!$C$9:$C$34)</f>
        <v>29.940357451421114</v>
      </c>
      <c r="J25">
        <f>'No. policies'!J25*LOOKUP(J$1,'Inputs &amp; Outputs'!$A$9:$A$34,'Inputs &amp; Outputs'!$C$9:$C$34)</f>
        <v>32.115713071502071</v>
      </c>
      <c r="K25">
        <f>'No. policies'!K25*LOOKUP(K$1,'Inputs &amp; Outputs'!$A$9:$A$34,'Inputs &amp; Outputs'!$C$9:$C$34)</f>
        <v>34.461813670515802</v>
      </c>
      <c r="L25">
        <f>'No. policies'!L25*LOOKUP(L$1,'Inputs &amp; Outputs'!$A$9:$A$34,'Inputs &amp; Outputs'!$C$9:$C$34)</f>
        <v>36.946777306346824</v>
      </c>
      <c r="M25">
        <f>'No. policies'!M25*LOOKUP(M$1,'Inputs &amp; Outputs'!$A$9:$A$34,'Inputs &amp; Outputs'!$C$9:$C$34)</f>
        <v>39.660554622219351</v>
      </c>
      <c r="N25">
        <f>'No. policies'!N25*LOOKUP(N$1,'Inputs &amp; Outputs'!$A$9:$A$34,'Inputs &amp; Outputs'!$C$9:$C$34)</f>
        <v>42.569157303969739</v>
      </c>
      <c r="O25">
        <f>'No. policies'!O25*LOOKUP(O$1,'Inputs &amp; Outputs'!$A$9:$A$34,'Inputs &amp; Outputs'!$C$9:$C$34)</f>
        <v>45.741923265190835</v>
      </c>
      <c r="P25">
        <f>'No. policies'!P25*LOOKUP(P$1,'Inputs &amp; Outputs'!$A$9:$A$34,'Inputs &amp; Outputs'!$C$9:$C$34)</f>
        <v>49.179375438881834</v>
      </c>
      <c r="Q25">
        <f>'No. policies'!Q25*LOOKUP(Q$1,'Inputs &amp; Outputs'!$A$9:$A$34,'Inputs &amp; Outputs'!$C$9:$C$34)</f>
        <v>52.88756113616401</v>
      </c>
      <c r="R25">
        <f>'No. policies'!R25*LOOKUP(R$1,'Inputs &amp; Outputs'!$A$9:$A$34,'Inputs &amp; Outputs'!$C$9:$C$34)</f>
        <v>56.959019405921957</v>
      </c>
      <c r="S25">
        <f>'No. policies'!S25*LOOKUP(S$1,'Inputs &amp; Outputs'!$A$9:$A$34,'Inputs &amp; Outputs'!$C$9:$C$34)</f>
        <v>61.192939540879394</v>
      </c>
      <c r="T25">
        <f>'No. policies'!T25*LOOKUP(T$1,'Inputs &amp; Outputs'!$A$9:$A$34,'Inputs &amp; Outputs'!$C$9:$C$34)</f>
        <v>65.784716573753471</v>
      </c>
      <c r="U25">
        <f>'No. policies'!U25*LOOKUP(U$1,'Inputs &amp; Outputs'!$A$9:$A$34,'Inputs &amp; Outputs'!$C$9:$C$34)</f>
        <v>70.621028219132327</v>
      </c>
      <c r="V25">
        <f>'No. policies'!V25*LOOKUP(V$1,'Inputs &amp; Outputs'!$A$9:$A$34,'Inputs &amp; Outputs'!$C$9:$C$34)</f>
        <v>75.938906876021534</v>
      </c>
      <c r="W25">
        <f>'No. policies'!W25*LOOKUP(W$1,'Inputs &amp; Outputs'!$A$9:$A$34,'Inputs &amp; Outputs'!$C$9:$C$34)</f>
        <v>81.712414042226158</v>
      </c>
      <c r="X25">
        <f>'No. policies'!X25*LOOKUP(X$1,'Inputs &amp; Outputs'!$A$9:$A$34,'Inputs &amp; Outputs'!$C$9:$C$34)</f>
        <v>87.759018234117192</v>
      </c>
      <c r="Y25">
        <f>'No. policies'!Y25*LOOKUP(Y$1,'Inputs &amp; Outputs'!$A$9:$A$34,'Inputs &amp; Outputs'!$C$9:$C$34)</f>
        <v>94.350373651290838</v>
      </c>
      <c r="Z25">
        <f>'No. policies'!Z25*LOOKUP(Z$1,'Inputs &amp; Outputs'!$A$9:$A$34,'Inputs &amp; Outputs'!$C$9:$C$34)</f>
        <v>101.55192742950683</v>
      </c>
      <c r="AA25">
        <f>'No. policies'!AA25*LOOKUP(AA$1,'Inputs &amp; Outputs'!$A$9:$A$34,'Inputs &amp; Outputs'!$C$9:$C$34)</f>
        <v>109.01638222992574</v>
      </c>
    </row>
    <row r="26" spans="1:27" x14ac:dyDescent="0.25">
      <c r="A26" s="1">
        <v>25</v>
      </c>
      <c r="B26">
        <f>'No. policies'!B26*LOOKUP(B$1,'Inputs &amp; Outputs'!$A$9:$A$34,'Inputs &amp; Outputs'!$C$9:$C$34)</f>
        <v>18.79944582772297</v>
      </c>
      <c r="C26">
        <f>'No. policies'!C26*LOOKUP(C$1,'Inputs &amp; Outputs'!$A$9:$A$34,'Inputs &amp; Outputs'!$C$9:$C$34)</f>
        <v>20.060354757250938</v>
      </c>
      <c r="D26">
        <f>'No. policies'!D26*LOOKUP(D$1,'Inputs &amp; Outputs'!$A$9:$A$34,'Inputs &amp; Outputs'!$C$9:$C$34)</f>
        <v>21.418092840588663</v>
      </c>
      <c r="E26">
        <f>'No. policies'!E26*LOOKUP(E$1,'Inputs &amp; Outputs'!$A$9:$A$34,'Inputs &amp; Outputs'!$C$9:$C$34)</f>
        <v>22.864976744831374</v>
      </c>
      <c r="F26">
        <f>'No. policies'!F26*LOOKUP(F$1,'Inputs &amp; Outputs'!$A$9:$A$34,'Inputs &amp; Outputs'!$C$9:$C$34)</f>
        <v>24.44861264233754</v>
      </c>
      <c r="G26">
        <f>'No. policies'!G26*LOOKUP(G$1,'Inputs &amp; Outputs'!$A$9:$A$34,'Inputs &amp; Outputs'!$C$9:$C$34)</f>
        <v>26.157501707235713</v>
      </c>
      <c r="H26">
        <f>'No. policies'!H26*LOOKUP(H$1,'Inputs &amp; Outputs'!$A$9:$A$34,'Inputs &amp; Outputs'!$C$9:$C$34)</f>
        <v>28.010988988563213</v>
      </c>
      <c r="I26">
        <f>'No. policies'!I26*LOOKUP(I$1,'Inputs &amp; Outputs'!$A$9:$A$34,'Inputs &amp; Outputs'!$C$9:$C$34)</f>
        <v>30.016588120153727</v>
      </c>
      <c r="J26">
        <f>'No. policies'!J26*LOOKUP(J$1,'Inputs &amp; Outputs'!$A$9:$A$34,'Inputs &amp; Outputs'!$C$9:$C$34)</f>
        <v>32.168157591724977</v>
      </c>
      <c r="K26">
        <f>'No. policies'!K26*LOOKUP(K$1,'Inputs &amp; Outputs'!$A$9:$A$34,'Inputs &amp; Outputs'!$C$9:$C$34)</f>
        <v>34.50412839107716</v>
      </c>
      <c r="L26">
        <f>'No. policies'!L26*LOOKUP(L$1,'Inputs &amp; Outputs'!$A$9:$A$34,'Inputs &amp; Outputs'!$C$9:$C$34)</f>
        <v>36.992334368376845</v>
      </c>
      <c r="M26">
        <f>'No. policies'!M26*LOOKUP(M$1,'Inputs &amp; Outputs'!$A$9:$A$34,'Inputs &amp; Outputs'!$C$9:$C$34)</f>
        <v>39.726001081991988</v>
      </c>
      <c r="N26">
        <f>'No. policies'!N26*LOOKUP(N$1,'Inputs &amp; Outputs'!$A$9:$A$34,'Inputs &amp; Outputs'!$C$9:$C$34)</f>
        <v>42.61326127962657</v>
      </c>
      <c r="O26">
        <f>'No. policies'!O26*LOOKUP(O$1,'Inputs &amp; Outputs'!$A$9:$A$34,'Inputs &amp; Outputs'!$C$9:$C$34)</f>
        <v>45.746682100320378</v>
      </c>
      <c r="P26">
        <f>'No. policies'!P26*LOOKUP(P$1,'Inputs &amp; Outputs'!$A$9:$A$34,'Inputs &amp; Outputs'!$C$9:$C$34)</f>
        <v>49.153683569986796</v>
      </c>
      <c r="Q26">
        <f>'No. policies'!Q26*LOOKUP(Q$1,'Inputs &amp; Outputs'!$A$9:$A$34,'Inputs &amp; Outputs'!$C$9:$C$34)</f>
        <v>52.776522796596161</v>
      </c>
      <c r="R26">
        <f>'No. policies'!R26*LOOKUP(R$1,'Inputs &amp; Outputs'!$A$9:$A$34,'Inputs &amp; Outputs'!$C$9:$C$34)</f>
        <v>56.76693503233259</v>
      </c>
      <c r="S26">
        <f>'No. policies'!S26*LOOKUP(S$1,'Inputs &amp; Outputs'!$A$9:$A$34,'Inputs &amp; Outputs'!$C$9:$C$34)</f>
        <v>61.037083598081864</v>
      </c>
      <c r="T26">
        <f>'No. policies'!T26*LOOKUP(T$1,'Inputs &amp; Outputs'!$A$9:$A$34,'Inputs &amp; Outputs'!$C$9:$C$34)</f>
        <v>65.545703925376927</v>
      </c>
      <c r="U26">
        <f>'No. policies'!U26*LOOKUP(U$1,'Inputs &amp; Outputs'!$A$9:$A$34,'Inputs &amp; Outputs'!$C$9:$C$34)</f>
        <v>70.499202186624942</v>
      </c>
      <c r="V26">
        <f>'No. policies'!V26*LOOKUP(V$1,'Inputs &amp; Outputs'!$A$9:$A$34,'Inputs &amp; Outputs'!$C$9:$C$34)</f>
        <v>75.839888416550465</v>
      </c>
      <c r="W26">
        <f>'No. policies'!W26*LOOKUP(W$1,'Inputs &amp; Outputs'!$A$9:$A$34,'Inputs &amp; Outputs'!$C$9:$C$34)</f>
        <v>81.569262982916442</v>
      </c>
      <c r="X26">
        <f>'No. policies'!X26*LOOKUP(X$1,'Inputs &amp; Outputs'!$A$9:$A$34,'Inputs &amp; Outputs'!$C$9:$C$34)</f>
        <v>87.535786933588028</v>
      </c>
      <c r="Y26">
        <f>'No. policies'!Y26*LOOKUP(Y$1,'Inputs &amp; Outputs'!$A$9:$A$34,'Inputs &amp; Outputs'!$C$9:$C$34)</f>
        <v>94.076497385249354</v>
      </c>
      <c r="Z26">
        <f>'No. policies'!Z26*LOOKUP(Z$1,'Inputs &amp; Outputs'!$A$9:$A$34,'Inputs &amp; Outputs'!$C$9:$C$34)</f>
        <v>101.10587211136844</v>
      </c>
      <c r="AA26">
        <f>'No. policies'!AA26*LOOKUP(AA$1,'Inputs &amp; Outputs'!$A$9:$A$34,'Inputs &amp; Outputs'!$C$9:$C$34)</f>
        <v>108.56913553359784</v>
      </c>
    </row>
    <row r="27" spans="1:27" x14ac:dyDescent="0.25">
      <c r="A27" s="1">
        <v>26</v>
      </c>
      <c r="B27">
        <f>'No. policies'!B27*LOOKUP(B$1,'Inputs &amp; Outputs'!$A$9:$A$34,'Inputs &amp; Outputs'!$C$9:$C$34)</f>
        <v>18.79944582772297</v>
      </c>
      <c r="C27">
        <f>'No. policies'!C27*LOOKUP(C$1,'Inputs &amp; Outputs'!$A$9:$A$34,'Inputs &amp; Outputs'!$C$9:$C$34)</f>
        <v>20.068393368654366</v>
      </c>
      <c r="D27">
        <f>'No. policies'!D27*LOOKUP(D$1,'Inputs &amp; Outputs'!$A$9:$A$34,'Inputs &amp; Outputs'!$C$9:$C$34)</f>
        <v>21.439592632639041</v>
      </c>
      <c r="E27">
        <f>'No. policies'!E27*LOOKUP(E$1,'Inputs &amp; Outputs'!$A$9:$A$34,'Inputs &amp; Outputs'!$C$9:$C$34)</f>
        <v>22.906411314589448</v>
      </c>
      <c r="F27">
        <f>'No. policies'!F27*LOOKUP(F$1,'Inputs &amp; Outputs'!$A$9:$A$34,'Inputs &amp; Outputs'!$C$9:$C$34)</f>
        <v>24.497943983423774</v>
      </c>
      <c r="G27">
        <f>'No. policies'!G27*LOOKUP(G$1,'Inputs &amp; Outputs'!$A$9:$A$34,'Inputs &amp; Outputs'!$C$9:$C$34)</f>
        <v>26.205113703466907</v>
      </c>
      <c r="H27">
        <f>'No. policies'!H27*LOOKUP(H$1,'Inputs &amp; Outputs'!$A$9:$A$34,'Inputs &amp; Outputs'!$C$9:$C$34)</f>
        <v>28.019505555601391</v>
      </c>
      <c r="I27">
        <f>'No. policies'!I27*LOOKUP(I$1,'Inputs &amp; Outputs'!$A$9:$A$34,'Inputs &amp; Outputs'!$C$9:$C$34)</f>
        <v>29.989145079409987</v>
      </c>
      <c r="J27">
        <f>'No. policies'!J27*LOOKUP(J$1,'Inputs &amp; Outputs'!$A$9:$A$34,'Inputs &amp; Outputs'!$C$9:$C$34)</f>
        <v>32.164879809211051</v>
      </c>
      <c r="K27">
        <f>'No. policies'!K27*LOOKUP(K$1,'Inputs &amp; Outputs'!$A$9:$A$34,'Inputs &amp; Outputs'!$C$9:$C$34)</f>
        <v>34.482971030796477</v>
      </c>
      <c r="L27">
        <f>'No. policies'!L27*LOOKUP(L$1,'Inputs &amp; Outputs'!$A$9:$A$34,'Inputs &amp; Outputs'!$C$9:$C$34)</f>
        <v>37.015112899391852</v>
      </c>
      <c r="M27">
        <f>'No. policies'!M27*LOOKUP(M$1,'Inputs &amp; Outputs'!$A$9:$A$34,'Inputs &amp; Outputs'!$C$9:$C$34)</f>
        <v>39.734181889463564</v>
      </c>
      <c r="N27">
        <f>'No. policies'!N27*LOOKUP(N$1,'Inputs &amp; Outputs'!$A$9:$A$34,'Inputs &amp; Outputs'!$C$9:$C$34)</f>
        <v>42.688238038243178</v>
      </c>
      <c r="O27">
        <f>'No. policies'!O27*LOOKUP(O$1,'Inputs &amp; Outputs'!$A$9:$A$34,'Inputs &amp; Outputs'!$C$9:$C$34)</f>
        <v>45.832341132652196</v>
      </c>
      <c r="P27">
        <f>'No. policies'!P27*LOOKUP(P$1,'Inputs &amp; Outputs'!$A$9:$A$34,'Inputs &amp; Outputs'!$C$9:$C$34)</f>
        <v>49.277004540682981</v>
      </c>
      <c r="Q27">
        <f>'No. policies'!Q27*LOOKUP(Q$1,'Inputs &amp; Outputs'!$A$9:$A$34,'Inputs &amp; Outputs'!$C$9:$C$34)</f>
        <v>52.976391807818281</v>
      </c>
      <c r="R27">
        <f>'No. policies'!R27*LOOKUP(R$1,'Inputs &amp; Outputs'!$A$9:$A$34,'Inputs &amp; Outputs'!$C$9:$C$34)</f>
        <v>56.947014132572626</v>
      </c>
      <c r="S27">
        <f>'No. policies'!S27*LOOKUP(S$1,'Inputs &amp; Outputs'!$A$9:$A$34,'Inputs &amp; Outputs'!$C$9:$C$34)</f>
        <v>61.173457548029702</v>
      </c>
      <c r="T27">
        <f>'No. policies'!T27*LOOKUP(T$1,'Inputs &amp; Outputs'!$A$9:$A$34,'Inputs &amp; Outputs'!$C$9:$C$34)</f>
        <v>65.777686789977679</v>
      </c>
      <c r="U27">
        <f>'No. policies'!U27*LOOKUP(U$1,'Inputs &amp; Outputs'!$A$9:$A$34,'Inputs &amp; Outputs'!$C$9:$C$34)</f>
        <v>70.712397743512881</v>
      </c>
      <c r="V27">
        <f>'No. policies'!V27*LOOKUP(V$1,'Inputs &amp; Outputs'!$A$9:$A$34,'Inputs &amp; Outputs'!$C$9:$C$34)</f>
        <v>76.029673797203344</v>
      </c>
      <c r="W27">
        <f>'No. policies'!W27*LOOKUP(W$1,'Inputs &amp; Outputs'!$A$9:$A$34,'Inputs &amp; Outputs'!$C$9:$C$34)</f>
        <v>81.837671219122157</v>
      </c>
      <c r="X27">
        <f>'No. policies'!X27*LOOKUP(X$1,'Inputs &amp; Outputs'!$A$9:$A$34,'Inputs &amp; Outputs'!$C$9:$C$34)</f>
        <v>88.001660952083682</v>
      </c>
      <c r="Y27">
        <f>'No. policies'!Y27*LOOKUP(Y$1,'Inputs &amp; Outputs'!$A$9:$A$34,'Inputs &amp; Outputs'!$C$9:$C$34)</f>
        <v>94.5821151071721</v>
      </c>
      <c r="Z27">
        <f>'No. policies'!Z27*LOOKUP(Z$1,'Inputs &amp; Outputs'!$A$9:$A$34,'Inputs &amp; Outputs'!$C$9:$C$34)</f>
        <v>101.47186621855892</v>
      </c>
      <c r="AA27">
        <f>'No. policies'!AA27*LOOKUP(AA$1,'Inputs &amp; Outputs'!$A$9:$A$34,'Inputs &amp; Outputs'!$C$9:$C$34)</f>
        <v>108.56913553359784</v>
      </c>
    </row>
    <row r="28" spans="1:27" x14ac:dyDescent="0.25">
      <c r="A28" s="1">
        <v>27</v>
      </c>
      <c r="B28">
        <f>'No. policies'!B28*LOOKUP(B$1,'Inputs &amp; Outputs'!$A$9:$A$34,'Inputs &amp; Outputs'!$C$9:$C$34)</f>
        <v>18.79944582772297</v>
      </c>
      <c r="C28">
        <f>'No. policies'!C28*LOOKUP(C$1,'Inputs &amp; Outputs'!$A$9:$A$34,'Inputs &amp; Outputs'!$C$9:$C$34)</f>
        <v>20.038248575891515</v>
      </c>
      <c r="D28">
        <f>'No. policies'!D28*LOOKUP(D$1,'Inputs &amp; Outputs'!$A$9:$A$34,'Inputs &amp; Outputs'!$C$9:$C$34)</f>
        <v>21.381543194103017</v>
      </c>
      <c r="E28">
        <f>'No. policies'!E28*LOOKUP(E$1,'Inputs &amp; Outputs'!$A$9:$A$34,'Inputs &amp; Outputs'!$C$9:$C$34)</f>
        <v>22.837353698325991</v>
      </c>
      <c r="F28">
        <f>'No. policies'!F28*LOOKUP(F$1,'Inputs &amp; Outputs'!$A$9:$A$34,'Inputs &amp; Outputs'!$C$9:$C$34)</f>
        <v>24.399281301251307</v>
      </c>
      <c r="G28">
        <f>'No. policies'!G28*LOOKUP(G$1,'Inputs &amp; Outputs'!$A$9:$A$34,'Inputs &amp; Outputs'!$C$9:$C$34)</f>
        <v>26.117825043709722</v>
      </c>
      <c r="H28">
        <f>'No. policies'!H28*LOOKUP(H$1,'Inputs &amp; Outputs'!$A$9:$A$34,'Inputs &amp; Outputs'!$C$9:$C$34)</f>
        <v>27.95705073065476</v>
      </c>
      <c r="I28">
        <f>'No. policies'!I28*LOOKUP(I$1,'Inputs &amp; Outputs'!$A$9:$A$34,'Inputs &amp; Outputs'!$C$9:$C$34)</f>
        <v>29.915963637426678</v>
      </c>
      <c r="J28">
        <f>'No. policies'!J28*LOOKUP(J$1,'Inputs &amp; Outputs'!$A$9:$A$34,'Inputs &amp; Outputs'!$C$9:$C$34)</f>
        <v>32.050157421223446</v>
      </c>
      <c r="K28">
        <f>'No. policies'!K28*LOOKUP(K$1,'Inputs &amp; Outputs'!$A$9:$A$34,'Inputs &amp; Outputs'!$C$9:$C$34)</f>
        <v>34.373658002679626</v>
      </c>
      <c r="L28">
        <f>'No. policies'!L28*LOOKUP(L$1,'Inputs &amp; Outputs'!$A$9:$A$34,'Inputs &amp; Outputs'!$C$9:$C$34)</f>
        <v>36.87464529146596</v>
      </c>
      <c r="M28">
        <f>'No. policies'!M28*LOOKUP(M$1,'Inputs &amp; Outputs'!$A$9:$A$34,'Inputs &amp; Outputs'!$C$9:$C$34)</f>
        <v>39.586927354975131</v>
      </c>
      <c r="N28">
        <f>'No. policies'!N28*LOOKUP(N$1,'Inputs &amp; Outputs'!$A$9:$A$34,'Inputs &amp; Outputs'!$C$9:$C$34)</f>
        <v>42.50741173805018</v>
      </c>
      <c r="O28">
        <f>'No. policies'!O28*LOOKUP(O$1,'Inputs &amp; Outputs'!$A$9:$A$34,'Inputs &amp; Outputs'!$C$9:$C$34)</f>
        <v>45.651505397729473</v>
      </c>
      <c r="P28">
        <f>'No. policies'!P28*LOOKUP(P$1,'Inputs &amp; Outputs'!$A$9:$A$34,'Inputs &amp; Outputs'!$C$9:$C$34)</f>
        <v>48.999532356616569</v>
      </c>
      <c r="Q28">
        <f>'No. policies'!Q28*LOOKUP(Q$1,'Inputs &amp; Outputs'!$A$9:$A$34,'Inputs &amp; Outputs'!$C$9:$C$34)</f>
        <v>52.704347875877069</v>
      </c>
      <c r="R28">
        <f>'No. policies'!R28*LOOKUP(R$1,'Inputs &amp; Outputs'!$A$9:$A$34,'Inputs &amp; Outputs'!$C$9:$C$34)</f>
        <v>56.652884935513903</v>
      </c>
      <c r="S28">
        <f>'No. policies'!S28*LOOKUP(S$1,'Inputs &amp; Outputs'!$A$9:$A$34,'Inputs &amp; Outputs'!$C$9:$C$34)</f>
        <v>60.874733657667775</v>
      </c>
      <c r="T28">
        <f>'No. policies'!T28*LOOKUP(T$1,'Inputs &amp; Outputs'!$A$9:$A$34,'Inputs &amp; Outputs'!$C$9:$C$34)</f>
        <v>65.496495438946468</v>
      </c>
      <c r="U28">
        <f>'No. policies'!U28*LOOKUP(U$1,'Inputs &amp; Outputs'!$A$9:$A$34,'Inputs &amp; Outputs'!$C$9:$C$34)</f>
        <v>70.392604408180958</v>
      </c>
      <c r="V28">
        <f>'No. policies'!V28*LOOKUP(V$1,'Inputs &amp; Outputs'!$A$9:$A$34,'Inputs &amp; Outputs'!$C$9:$C$34)</f>
        <v>75.707863803922365</v>
      </c>
      <c r="W28">
        <f>'No. policies'!W28*LOOKUP(W$1,'Inputs &amp; Outputs'!$A$9:$A$34,'Inputs &amp; Outputs'!$C$9:$C$34)</f>
        <v>81.336642511538159</v>
      </c>
      <c r="X28">
        <f>'No. policies'!X28*LOOKUP(X$1,'Inputs &amp; Outputs'!$A$9:$A$34,'Inputs &amp; Outputs'!$C$9:$C$34)</f>
        <v>87.448435555120099</v>
      </c>
      <c r="Y28">
        <f>'No. policies'!Y28*LOOKUP(Y$1,'Inputs &amp; Outputs'!$A$9:$A$34,'Inputs &amp; Outputs'!$C$9:$C$34)</f>
        <v>94.023828872549075</v>
      </c>
      <c r="Z28">
        <f>'No. policies'!Z28*LOOKUP(Z$1,'Inputs &amp; Outputs'!$A$9:$A$34,'Inputs &amp; Outputs'!$C$9:$C$34)</f>
        <v>100.94574968947261</v>
      </c>
      <c r="AA28">
        <f>'No. policies'!AA28*LOOKUP(AA$1,'Inputs &amp; Outputs'!$A$9:$A$34,'Inputs &amp; Outputs'!$C$9:$C$34)</f>
        <v>108.56913553359784</v>
      </c>
    </row>
    <row r="29" spans="1:27" x14ac:dyDescent="0.25">
      <c r="A29" s="1">
        <v>28</v>
      </c>
      <c r="B29">
        <f>'No. policies'!B29*LOOKUP(B$1,'Inputs &amp; Outputs'!$A$9:$A$34,'Inputs &amp; Outputs'!$C$9:$C$34)</f>
        <v>18.79944582772297</v>
      </c>
      <c r="C29">
        <f>'No. policies'!C29*LOOKUP(C$1,'Inputs &amp; Outputs'!$A$9:$A$34,'Inputs &amp; Outputs'!$C$9:$C$34)</f>
        <v>20.054325798698368</v>
      </c>
      <c r="D29">
        <f>'No. policies'!D29*LOOKUP(D$1,'Inputs &amp; Outputs'!$A$9:$A$34,'Inputs &amp; Outputs'!$C$9:$C$34)</f>
        <v>21.418092840588663</v>
      </c>
      <c r="E29">
        <f>'No. policies'!E29*LOOKUP(E$1,'Inputs &amp; Outputs'!$A$9:$A$34,'Inputs &amp; Outputs'!$C$9:$C$34)</f>
        <v>22.899505552963102</v>
      </c>
      <c r="F29">
        <f>'No. policies'!F29*LOOKUP(F$1,'Inputs &amp; Outputs'!$A$9:$A$34,'Inputs &amp; Outputs'!$C$9:$C$34)</f>
        <v>24.500410550478087</v>
      </c>
      <c r="G29">
        <f>'No. policies'!G29*LOOKUP(G$1,'Inputs &amp; Outputs'!$A$9:$A$34,'Inputs &amp; Outputs'!$C$9:$C$34)</f>
        <v>26.19982348166344</v>
      </c>
      <c r="H29">
        <f>'No. policies'!H29*LOOKUP(H$1,'Inputs &amp; Outputs'!$A$9:$A$34,'Inputs &amp; Outputs'!$C$9:$C$34)</f>
        <v>28.039377545357137</v>
      </c>
      <c r="I29">
        <f>'No. policies'!I29*LOOKUP(I$1,'Inputs &amp; Outputs'!$A$9:$A$34,'Inputs &amp; Outputs'!$C$9:$C$34)</f>
        <v>30.028785027150946</v>
      </c>
      <c r="J29">
        <f>'No. policies'!J29*LOOKUP(J$1,'Inputs &amp; Outputs'!$A$9:$A$34,'Inputs &amp; Outputs'!$C$9:$C$34)</f>
        <v>32.158324244183184</v>
      </c>
      <c r="K29">
        <f>'No. policies'!K29*LOOKUP(K$1,'Inputs &amp; Outputs'!$A$9:$A$34,'Inputs &amp; Outputs'!$C$9:$C$34)</f>
        <v>34.454761217088908</v>
      </c>
      <c r="L29">
        <f>'No. policies'!L29*LOOKUP(L$1,'Inputs &amp; Outputs'!$A$9:$A$34,'Inputs &amp; Outputs'!$C$9:$C$34)</f>
        <v>36.992334368376845</v>
      </c>
      <c r="M29">
        <f>'No. policies'!M29*LOOKUP(M$1,'Inputs &amp; Outputs'!$A$9:$A$34,'Inputs &amp; Outputs'!$C$9:$C$34)</f>
        <v>39.738272293199358</v>
      </c>
      <c r="N29">
        <f>'No. policies'!N29*LOOKUP(N$1,'Inputs &amp; Outputs'!$A$9:$A$34,'Inputs &amp; Outputs'!$C$9:$C$34)</f>
        <v>42.697058833374541</v>
      </c>
      <c r="O29">
        <f>'No. policies'!O29*LOOKUP(O$1,'Inputs &amp; Outputs'!$A$9:$A$34,'Inputs &amp; Outputs'!$C$9:$C$34)</f>
        <v>45.851376473170376</v>
      </c>
      <c r="P29">
        <f>'No. policies'!P29*LOOKUP(P$1,'Inputs &amp; Outputs'!$A$9:$A$34,'Inputs &amp; Outputs'!$C$9:$C$34)</f>
        <v>49.287281288240997</v>
      </c>
      <c r="Q29">
        <f>'No. policies'!Q29*LOOKUP(Q$1,'Inputs &amp; Outputs'!$A$9:$A$34,'Inputs &amp; Outputs'!$C$9:$C$34)</f>
        <v>53.02080714364542</v>
      </c>
      <c r="R29">
        <f>'No. policies'!R29*LOOKUP(R$1,'Inputs &amp; Outputs'!$A$9:$A$34,'Inputs &amp; Outputs'!$C$9:$C$34)</f>
        <v>57.007040499319302</v>
      </c>
      <c r="S29">
        <f>'No. policies'!S29*LOOKUP(S$1,'Inputs &amp; Outputs'!$A$9:$A$34,'Inputs &amp; Outputs'!$C$9:$C$34)</f>
        <v>61.355289481293482</v>
      </c>
      <c r="T29">
        <f>'No. policies'!T29*LOOKUP(T$1,'Inputs &amp; Outputs'!$A$9:$A$34,'Inputs &amp; Outputs'!$C$9:$C$34)</f>
        <v>65.918282465493292</v>
      </c>
      <c r="U29">
        <f>'No. policies'!U29*LOOKUP(U$1,'Inputs &amp; Outputs'!$A$9:$A$34,'Inputs &amp; Outputs'!$C$9:$C$34)</f>
        <v>70.978892189622812</v>
      </c>
      <c r="V29">
        <f>'No. policies'!V29*LOOKUP(V$1,'Inputs &amp; Outputs'!$A$9:$A$34,'Inputs &amp; Outputs'!$C$9:$C$34)</f>
        <v>76.293723022459531</v>
      </c>
      <c r="W29">
        <f>'No. policies'!W29*LOOKUP(W$1,'Inputs &amp; Outputs'!$A$9:$A$34,'Inputs &amp; Outputs'!$C$9:$C$34)</f>
        <v>82.043450866879866</v>
      </c>
      <c r="X29">
        <f>'No. policies'!X29*LOOKUP(X$1,'Inputs &amp; Outputs'!$A$9:$A$34,'Inputs &amp; Outputs'!$C$9:$C$34)</f>
        <v>88.341360757236757</v>
      </c>
      <c r="Y29">
        <f>'No. policies'!Y29*LOOKUP(Y$1,'Inputs &amp; Outputs'!$A$9:$A$34,'Inputs &amp; Outputs'!$C$9:$C$34)</f>
        <v>94.98239580369426</v>
      </c>
      <c r="Z29">
        <f>'No. policies'!Z29*LOOKUP(Z$1,'Inputs &amp; Outputs'!$A$9:$A$34,'Inputs &amp; Outputs'!$C$9:$C$34)</f>
        <v>102.24960369633867</v>
      </c>
      <c r="AA29">
        <f>'No. policies'!AA29*LOOKUP(AA$1,'Inputs &amp; Outputs'!$A$9:$A$34,'Inputs &amp; Outputs'!$C$9:$C$34)</f>
        <v>109.62513467770539</v>
      </c>
    </row>
    <row r="30" spans="1:27" x14ac:dyDescent="0.25">
      <c r="A30" s="1">
        <v>29</v>
      </c>
      <c r="B30">
        <f>'No. policies'!B30*LOOKUP(B$1,'Inputs &amp; Outputs'!$A$9:$A$34,'Inputs &amp; Outputs'!$C$9:$C$34)</f>
        <v>18.79944582772297</v>
      </c>
      <c r="C30">
        <f>'No. policies'!C30*LOOKUP(C$1,'Inputs &amp; Outputs'!$A$9:$A$34,'Inputs &amp; Outputs'!$C$9:$C$34)</f>
        <v>20.060354757250938</v>
      </c>
      <c r="D30">
        <f>'No. policies'!D30*LOOKUP(D$1,'Inputs &amp; Outputs'!$A$9:$A$34,'Inputs &amp; Outputs'!$C$9:$C$34)</f>
        <v>21.428842736613852</v>
      </c>
      <c r="E30">
        <f>'No. policies'!E30*LOOKUP(E$1,'Inputs &amp; Outputs'!$A$9:$A$34,'Inputs &amp; Outputs'!$C$9:$C$34)</f>
        <v>22.89720363242099</v>
      </c>
      <c r="F30">
        <f>'No. policies'!F30*LOOKUP(F$1,'Inputs &amp; Outputs'!$A$9:$A$34,'Inputs &amp; Outputs'!$C$9:$C$34)</f>
        <v>24.483144581097903</v>
      </c>
      <c r="G30">
        <f>'No. policies'!G30*LOOKUP(G$1,'Inputs &amp; Outputs'!$A$9:$A$34,'Inputs &amp; Outputs'!$C$9:$C$34)</f>
        <v>26.176017483547845</v>
      </c>
      <c r="H30">
        <f>'No. policies'!H30*LOOKUP(H$1,'Inputs &amp; Outputs'!$A$9:$A$34,'Inputs &amp; Outputs'!$C$9:$C$34)</f>
        <v>28.036538689677744</v>
      </c>
      <c r="I30">
        <f>'No. policies'!I30*LOOKUP(I$1,'Inputs &amp; Outputs'!$A$9:$A$34,'Inputs &amp; Outputs'!$C$9:$C$34)</f>
        <v>30.019637346903032</v>
      </c>
      <c r="J30">
        <f>'No. policies'!J30*LOOKUP(J$1,'Inputs &amp; Outputs'!$A$9:$A$34,'Inputs &amp; Outputs'!$C$9:$C$34)</f>
        <v>32.207490981892164</v>
      </c>
      <c r="K30">
        <f>'No. policies'!K30*LOOKUP(K$1,'Inputs &amp; Outputs'!$A$9:$A$34,'Inputs &amp; Outputs'!$C$9:$C$34)</f>
        <v>34.532338204784736</v>
      </c>
      <c r="L30">
        <f>'No. policies'!L30*LOOKUP(L$1,'Inputs &amp; Outputs'!$A$9:$A$34,'Inputs &amp; Outputs'!$C$9:$C$34)</f>
        <v>37.045484274078532</v>
      </c>
      <c r="M30">
        <f>'No. policies'!M30*LOOKUP(M$1,'Inputs &amp; Outputs'!$A$9:$A$34,'Inputs &amp; Outputs'!$C$9:$C$34)</f>
        <v>39.766905119349886</v>
      </c>
      <c r="N30">
        <f>'No. policies'!N30*LOOKUP(N$1,'Inputs &amp; Outputs'!$A$9:$A$34,'Inputs &amp; Outputs'!$C$9:$C$34)</f>
        <v>42.701469230940226</v>
      </c>
      <c r="O30">
        <f>'No. policies'!O30*LOOKUP(O$1,'Inputs &amp; Outputs'!$A$9:$A$34,'Inputs &amp; Outputs'!$C$9:$C$34)</f>
        <v>45.856135308299926</v>
      </c>
      <c r="P30">
        <f>'No. policies'!P30*LOOKUP(P$1,'Inputs &amp; Outputs'!$A$9:$A$34,'Inputs &amp; Outputs'!$C$9:$C$34)</f>
        <v>49.328388278473057</v>
      </c>
      <c r="Q30">
        <f>'No. policies'!Q30*LOOKUP(Q$1,'Inputs &amp; Outputs'!$A$9:$A$34,'Inputs &amp; Outputs'!$C$9:$C$34)</f>
        <v>53.004151392710241</v>
      </c>
      <c r="R30">
        <f>'No. policies'!R30*LOOKUP(R$1,'Inputs &amp; Outputs'!$A$9:$A$34,'Inputs &amp; Outputs'!$C$9:$C$34)</f>
        <v>56.983029952620633</v>
      </c>
      <c r="S30">
        <f>'No. policies'!S30*LOOKUP(S$1,'Inputs &amp; Outputs'!$A$9:$A$34,'Inputs &amp; Outputs'!$C$9:$C$34)</f>
        <v>61.283855507511284</v>
      </c>
      <c r="T30">
        <f>'No. policies'!T30*LOOKUP(T$1,'Inputs &amp; Outputs'!$A$9:$A$34,'Inputs &amp; Outputs'!$C$9:$C$34)</f>
        <v>65.876103762838611</v>
      </c>
      <c r="U30">
        <f>'No. policies'!U30*LOOKUP(U$1,'Inputs &amp; Outputs'!$A$9:$A$34,'Inputs &amp; Outputs'!$C$9:$C$34)</f>
        <v>70.956049808527681</v>
      </c>
      <c r="V30">
        <f>'No. policies'!V30*LOOKUP(V$1,'Inputs &amp; Outputs'!$A$9:$A$34,'Inputs &amp; Outputs'!$C$9:$C$34)</f>
        <v>76.417496096798374</v>
      </c>
      <c r="W30">
        <f>'No. policies'!W30*LOOKUP(W$1,'Inputs &amp; Outputs'!$A$9:$A$34,'Inputs &amp; Outputs'!$C$9:$C$34)</f>
        <v>82.204495808603298</v>
      </c>
      <c r="X30">
        <f>'No. policies'!X30*LOOKUP(X$1,'Inputs &amp; Outputs'!$A$9:$A$34,'Inputs &amp; Outputs'!$C$9:$C$34)</f>
        <v>88.477240679297978</v>
      </c>
      <c r="Y30">
        <f>'No. policies'!Y30*LOOKUP(Y$1,'Inputs &amp; Outputs'!$A$9:$A$34,'Inputs &amp; Outputs'!$C$9:$C$34)</f>
        <v>95.129867639255068</v>
      </c>
      <c r="Z30">
        <f>'No. policies'!Z30*LOOKUP(Z$1,'Inputs &amp; Outputs'!$A$9:$A$34,'Inputs &amp; Outputs'!$C$9:$C$34)</f>
        <v>102.07804395859313</v>
      </c>
      <c r="AA30">
        <f>'No. policies'!AA30*LOOKUP(AA$1,'Inputs &amp; Outputs'!$A$9:$A$34,'Inputs &amp; Outputs'!$C$9:$C$34)</f>
        <v>109.63755819704782</v>
      </c>
    </row>
    <row r="31" spans="1:27" x14ac:dyDescent="0.25">
      <c r="A31" s="1">
        <v>30</v>
      </c>
      <c r="B31">
        <f>'No. policies'!B31*LOOKUP(B$1,'Inputs &amp; Outputs'!$A$9:$A$34,'Inputs &amp; Outputs'!$C$9:$C$34)</f>
        <v>18.79944582772297</v>
      </c>
      <c r="C31">
        <f>'No. policies'!C31*LOOKUP(C$1,'Inputs &amp; Outputs'!$A$9:$A$34,'Inputs &amp; Outputs'!$C$9:$C$34)</f>
        <v>20.058345104400082</v>
      </c>
      <c r="D31">
        <f>'No. policies'!D31*LOOKUP(D$1,'Inputs &amp; Outputs'!$A$9:$A$34,'Inputs &amp; Outputs'!$C$9:$C$34)</f>
        <v>21.418092840588663</v>
      </c>
      <c r="E31">
        <f>'No. policies'!E31*LOOKUP(E$1,'Inputs &amp; Outputs'!$A$9:$A$34,'Inputs &amp; Outputs'!$C$9:$C$34)</f>
        <v>22.89029787079464</v>
      </c>
      <c r="F31">
        <f>'No. policies'!F31*LOOKUP(F$1,'Inputs &amp; Outputs'!$A$9:$A$34,'Inputs &amp; Outputs'!$C$9:$C$34)</f>
        <v>24.44861264233754</v>
      </c>
      <c r="G31">
        <f>'No. policies'!G31*LOOKUP(G$1,'Inputs &amp; Outputs'!$A$9:$A$34,'Inputs &amp; Outputs'!$C$9:$C$34)</f>
        <v>26.138985930923585</v>
      </c>
      <c r="H31">
        <f>'No. policies'!H31*LOOKUP(H$1,'Inputs &amp; Outputs'!$A$9:$A$34,'Inputs &amp; Outputs'!$C$9:$C$34)</f>
        <v>27.979761576089899</v>
      </c>
      <c r="I31">
        <f>'No. policies'!I31*LOOKUP(I$1,'Inputs &amp; Outputs'!$A$9:$A$34,'Inputs &amp; Outputs'!$C$9:$C$34)</f>
        <v>29.989145079409987</v>
      </c>
      <c r="J31">
        <f>'No. policies'!J31*LOOKUP(J$1,'Inputs &amp; Outputs'!$A$9:$A$34,'Inputs &amp; Outputs'!$C$9:$C$34)</f>
        <v>32.132101984071731</v>
      </c>
      <c r="K31">
        <f>'No. policies'!K31*LOOKUP(K$1,'Inputs &amp; Outputs'!$A$9:$A$34,'Inputs &amp; Outputs'!$C$9:$C$34)</f>
        <v>34.458287443802355</v>
      </c>
      <c r="L31">
        <f>'No. policies'!L31*LOOKUP(L$1,'Inputs &amp; Outputs'!$A$9:$A$34,'Inputs &amp; Outputs'!$C$9:$C$34)</f>
        <v>36.939184462675158</v>
      </c>
      <c r="M31">
        <f>'No. policies'!M31*LOOKUP(M$1,'Inputs &amp; Outputs'!$A$9:$A$34,'Inputs &amp; Outputs'!$C$9:$C$34)</f>
        <v>39.636012199804611</v>
      </c>
      <c r="N31">
        <f>'No. policies'!N31*LOOKUP(N$1,'Inputs &amp; Outputs'!$A$9:$A$34,'Inputs &amp; Outputs'!$C$9:$C$34)</f>
        <v>42.573567701535424</v>
      </c>
      <c r="O31">
        <f>'No. policies'!O31*LOOKUP(O$1,'Inputs &amp; Outputs'!$A$9:$A$34,'Inputs &amp; Outputs'!$C$9:$C$34)</f>
        <v>45.689576078765832</v>
      </c>
      <c r="P31">
        <f>'No. policies'!P31*LOOKUP(P$1,'Inputs &amp; Outputs'!$A$9:$A$34,'Inputs &amp; Outputs'!$C$9:$C$34)</f>
        <v>49.097161458417716</v>
      </c>
      <c r="Q31">
        <f>'No. policies'!Q31*LOOKUP(Q$1,'Inputs &amp; Outputs'!$A$9:$A$34,'Inputs &amp; Outputs'!$C$9:$C$34)</f>
        <v>52.78762663055295</v>
      </c>
      <c r="R31">
        <f>'No. policies'!R31*LOOKUP(R$1,'Inputs &amp; Outputs'!$A$9:$A$34,'Inputs &amp; Outputs'!$C$9:$C$34)</f>
        <v>56.748927122308586</v>
      </c>
      <c r="S31">
        <f>'No. policies'!S31*LOOKUP(S$1,'Inputs &amp; Outputs'!$A$9:$A$34,'Inputs &amp; Outputs'!$C$9:$C$34)</f>
        <v>61.037083598081864</v>
      </c>
      <c r="T31">
        <f>'No. policies'!T31*LOOKUP(T$1,'Inputs &amp; Outputs'!$A$9:$A$34,'Inputs &amp; Outputs'!$C$9:$C$34)</f>
        <v>65.608971979358955</v>
      </c>
      <c r="U31">
        <f>'No. policies'!U31*LOOKUP(U$1,'Inputs &amp; Outputs'!$A$9:$A$34,'Inputs &amp; Outputs'!$C$9:$C$34)</f>
        <v>70.483973932561511</v>
      </c>
      <c r="V31">
        <f>'No. policies'!V31*LOOKUP(V$1,'Inputs &amp; Outputs'!$A$9:$A$34,'Inputs &amp; Outputs'!$C$9:$C$34)</f>
        <v>75.782127648525673</v>
      </c>
      <c r="W31">
        <f>'No. policies'!W31*LOOKUP(W$1,'Inputs &amp; Outputs'!$A$9:$A$34,'Inputs &amp; Outputs'!$C$9:$C$34)</f>
        <v>81.587156865330158</v>
      </c>
      <c r="X31">
        <f>'No. policies'!X31*LOOKUP(X$1,'Inputs &amp; Outputs'!$A$9:$A$34,'Inputs &amp; Outputs'!$C$9:$C$34)</f>
        <v>87.797841068991829</v>
      </c>
      <c r="Y31">
        <f>'No. policies'!Y31*LOOKUP(Y$1,'Inputs &amp; Outputs'!$A$9:$A$34,'Inputs &amp; Outputs'!$C$9:$C$34)</f>
        <v>94.192368113189985</v>
      </c>
      <c r="Z31">
        <f>'No. policies'!Z31*LOOKUP(Z$1,'Inputs &amp; Outputs'!$A$9:$A$34,'Inputs &amp; Outputs'!$C$9:$C$34)</f>
        <v>101.23168258571516</v>
      </c>
      <c r="AA31">
        <f>'No. policies'!AA31*LOOKUP(AA$1,'Inputs &amp; Outputs'!$A$9:$A$34,'Inputs &amp; Outputs'!$C$9:$C$34)</f>
        <v>108.97911167189842</v>
      </c>
    </row>
    <row r="32" spans="1:27" x14ac:dyDescent="0.25">
      <c r="A32" s="1">
        <v>31</v>
      </c>
      <c r="B32">
        <f>'No. policies'!B32*LOOKUP(B$1,'Inputs &amp; Outputs'!$A$9:$A$34,'Inputs &amp; Outputs'!$C$9:$C$34)</f>
        <v>18.79944582772297</v>
      </c>
      <c r="C32">
        <f>'No. policies'!C32*LOOKUP(C$1,'Inputs &amp; Outputs'!$A$9:$A$34,'Inputs &amp; Outputs'!$C$9:$C$34)</f>
        <v>20.068393368654366</v>
      </c>
      <c r="D32">
        <f>'No. policies'!D32*LOOKUP(D$1,'Inputs &amp; Outputs'!$A$9:$A$34,'Inputs &amp; Outputs'!$C$9:$C$34)</f>
        <v>21.418092840588663</v>
      </c>
      <c r="E32">
        <f>'No. policies'!E32*LOOKUP(E$1,'Inputs &amp; Outputs'!$A$9:$A$34,'Inputs &amp; Outputs'!$C$9:$C$34)</f>
        <v>22.894901711878873</v>
      </c>
      <c r="F32">
        <f>'No. policies'!F32*LOOKUP(F$1,'Inputs &amp; Outputs'!$A$9:$A$34,'Inputs &amp; Outputs'!$C$9:$C$34)</f>
        <v>24.460945477609098</v>
      </c>
      <c r="G32">
        <f>'No. policies'!G32*LOOKUP(G$1,'Inputs &amp; Outputs'!$A$9:$A$34,'Inputs &amp; Outputs'!$C$9:$C$34)</f>
        <v>26.170727261744378</v>
      </c>
      <c r="H32">
        <f>'No. policies'!H32*LOOKUP(H$1,'Inputs &amp; Outputs'!$A$9:$A$34,'Inputs &amp; Outputs'!$C$9:$C$34)</f>
        <v>28.022344411280784</v>
      </c>
      <c r="I32">
        <f>'No. policies'!I32*LOOKUP(I$1,'Inputs &amp; Outputs'!$A$9:$A$34,'Inputs &amp; Outputs'!$C$9:$C$34)</f>
        <v>30.004391213156509</v>
      </c>
      <c r="J32">
        <f>'No. policies'!J32*LOOKUP(J$1,'Inputs &amp; Outputs'!$A$9:$A$34,'Inputs &amp; Outputs'!$C$9:$C$34)</f>
        <v>32.155046461669258</v>
      </c>
      <c r="K32">
        <f>'No. policies'!K32*LOOKUP(K$1,'Inputs &amp; Outputs'!$A$9:$A$34,'Inputs &amp; Outputs'!$C$9:$C$34)</f>
        <v>34.468866123942696</v>
      </c>
      <c r="L32">
        <f>'No. policies'!L32*LOOKUP(L$1,'Inputs &amp; Outputs'!$A$9:$A$34,'Inputs &amp; Outputs'!$C$9:$C$34)</f>
        <v>36.942980884510987</v>
      </c>
      <c r="M32">
        <f>'No. policies'!M32*LOOKUP(M$1,'Inputs &amp; Outputs'!$A$9:$A$34,'Inputs &amp; Outputs'!$C$9:$C$34)</f>
        <v>39.681006640898296</v>
      </c>
      <c r="N32">
        <f>'No. policies'!N32*LOOKUP(N$1,'Inputs &amp; Outputs'!$A$9:$A$34,'Inputs &amp; Outputs'!$C$9:$C$34)</f>
        <v>42.608850882060885</v>
      </c>
      <c r="O32">
        <f>'No. policies'!O32*LOOKUP(O$1,'Inputs &amp; Outputs'!$A$9:$A$34,'Inputs &amp; Outputs'!$C$9:$C$34)</f>
        <v>45.789511616486287</v>
      </c>
      <c r="P32">
        <f>'No. policies'!P32*LOOKUP(P$1,'Inputs &amp; Outputs'!$A$9:$A$34,'Inputs &amp; Outputs'!$C$9:$C$34)</f>
        <v>49.210205681555884</v>
      </c>
      <c r="Q32">
        <f>'No. policies'!Q32*LOOKUP(Q$1,'Inputs &amp; Outputs'!$A$9:$A$34,'Inputs &amp; Outputs'!$C$9:$C$34)</f>
        <v>52.909768804077579</v>
      </c>
      <c r="R32">
        <f>'No. policies'!R32*LOOKUP(R$1,'Inputs &amp; Outputs'!$A$9:$A$34,'Inputs &amp; Outputs'!$C$9:$C$34)</f>
        <v>56.917000949199284</v>
      </c>
      <c r="S32">
        <f>'No. policies'!S32*LOOKUP(S$1,'Inputs &amp; Outputs'!$A$9:$A$34,'Inputs &amp; Outputs'!$C$9:$C$34)</f>
        <v>61.205927536112519</v>
      </c>
      <c r="T32">
        <f>'No. policies'!T32*LOOKUP(T$1,'Inputs &amp; Outputs'!$A$9:$A$34,'Inputs &amp; Outputs'!$C$9:$C$34)</f>
        <v>65.812835708856582</v>
      </c>
      <c r="U32">
        <f>'No. policies'!U32*LOOKUP(U$1,'Inputs &amp; Outputs'!$A$9:$A$34,'Inputs &amp; Outputs'!$C$9:$C$34)</f>
        <v>70.81899552195685</v>
      </c>
      <c r="V32">
        <f>'No. policies'!V32*LOOKUP(V$1,'Inputs &amp; Outputs'!$A$9:$A$34,'Inputs &amp; Outputs'!$C$9:$C$34)</f>
        <v>76.13694379496367</v>
      </c>
      <c r="W32">
        <f>'No. policies'!W32*LOOKUP(W$1,'Inputs &amp; Outputs'!$A$9:$A$34,'Inputs &amp; Outputs'!$C$9:$C$34)</f>
        <v>81.792936513087867</v>
      </c>
      <c r="X32">
        <f>'No. policies'!X32*LOOKUP(X$1,'Inputs &amp; Outputs'!$A$9:$A$34,'Inputs &amp; Outputs'!$C$9:$C$34)</f>
        <v>87.933720991053065</v>
      </c>
      <c r="Y32">
        <f>'No. policies'!Y32*LOOKUP(Y$1,'Inputs &amp; Outputs'!$A$9:$A$34,'Inputs &amp; Outputs'!$C$9:$C$34)</f>
        <v>94.487311784311586</v>
      </c>
      <c r="Z32">
        <f>'No. policies'!Z32*LOOKUP(Z$1,'Inputs &amp; Outputs'!$A$9:$A$34,'Inputs &amp; Outputs'!$C$9:$C$34)</f>
        <v>101.74636179895177</v>
      </c>
      <c r="AA32">
        <f>'No. policies'!AA32*LOOKUP(AA$1,'Inputs &amp; Outputs'!$A$9:$A$34,'Inputs &amp; Outputs'!$C$9:$C$34)</f>
        <v>109.21515853940481</v>
      </c>
    </row>
    <row r="33" spans="1:27" x14ac:dyDescent="0.25">
      <c r="A33" s="1">
        <v>32</v>
      </c>
      <c r="B33">
        <f>'No. policies'!B33*LOOKUP(B$1,'Inputs &amp; Outputs'!$A$9:$A$34,'Inputs &amp; Outputs'!$C$9:$C$34)</f>
        <v>18.79944582772297</v>
      </c>
      <c r="C33">
        <f>'No. policies'!C33*LOOKUP(C$1,'Inputs &amp; Outputs'!$A$9:$A$34,'Inputs &amp; Outputs'!$C$9:$C$34)</f>
        <v>20.070403021505221</v>
      </c>
      <c r="D33">
        <f>'No. policies'!D33*LOOKUP(D$1,'Inputs &amp; Outputs'!$A$9:$A$34,'Inputs &amp; Outputs'!$C$9:$C$34)</f>
        <v>21.448192549459193</v>
      </c>
      <c r="E33">
        <f>'No. policies'!E33*LOOKUP(E$1,'Inputs &amp; Outputs'!$A$9:$A$34,'Inputs &amp; Outputs'!$C$9:$C$34)</f>
        <v>22.936336281636947</v>
      </c>
      <c r="F33">
        <f>'No. policies'!F33*LOOKUP(F$1,'Inputs &amp; Outputs'!$A$9:$A$34,'Inputs &amp; Outputs'!$C$9:$C$34)</f>
        <v>24.522609653966889</v>
      </c>
      <c r="G33">
        <f>'No. policies'!G33*LOOKUP(G$1,'Inputs &amp; Outputs'!$A$9:$A$34,'Inputs &amp; Outputs'!$C$9:$C$34)</f>
        <v>26.24743547789463</v>
      </c>
      <c r="H33">
        <f>'No. policies'!H33*LOOKUP(H$1,'Inputs &amp; Outputs'!$A$9:$A$34,'Inputs &amp; Outputs'!$C$9:$C$34)</f>
        <v>28.081960380548018</v>
      </c>
      <c r="I33">
        <f>'No. policies'!I33*LOOKUP(I$1,'Inputs &amp; Outputs'!$A$9:$A$34,'Inputs &amp; Outputs'!$C$9:$C$34)</f>
        <v>30.077572655139818</v>
      </c>
      <c r="J33">
        <f>'No. policies'!J33*LOOKUP(J$1,'Inputs &amp; Outputs'!$A$9:$A$34,'Inputs &amp; Outputs'!$C$9:$C$34)</f>
        <v>32.223879894461817</v>
      </c>
      <c r="K33">
        <f>'No. policies'!K33*LOOKUP(K$1,'Inputs &amp; Outputs'!$A$9:$A$34,'Inputs &amp; Outputs'!$C$9:$C$34)</f>
        <v>34.535864431498183</v>
      </c>
      <c r="L33">
        <f>'No. policies'!L33*LOOKUP(L$1,'Inputs &amp; Outputs'!$A$9:$A$34,'Inputs &amp; Outputs'!$C$9:$C$34)</f>
        <v>37.037891430406866</v>
      </c>
      <c r="M33">
        <f>'No. policies'!M33*LOOKUP(M$1,'Inputs &amp; Outputs'!$A$9:$A$34,'Inputs &amp; Outputs'!$C$9:$C$34)</f>
        <v>39.730091485727776</v>
      </c>
      <c r="N33">
        <f>'No. policies'!N33*LOOKUP(N$1,'Inputs &amp; Outputs'!$A$9:$A$34,'Inputs &amp; Outputs'!$C$9:$C$34)</f>
        <v>42.670596447980444</v>
      </c>
      <c r="O33">
        <f>'No. policies'!O33*LOOKUP(O$1,'Inputs &amp; Outputs'!$A$9:$A$34,'Inputs &amp; Outputs'!$C$9:$C$34)</f>
        <v>45.82282346239311</v>
      </c>
      <c r="P33">
        <f>'No. policies'!P33*LOOKUP(P$1,'Inputs &amp; Outputs'!$A$9:$A$34,'Inputs &amp; Outputs'!$C$9:$C$34)</f>
        <v>49.235897550450922</v>
      </c>
      <c r="Q33">
        <f>'No. policies'!Q33*LOOKUP(Q$1,'Inputs &amp; Outputs'!$A$9:$A$34,'Inputs &amp; Outputs'!$C$9:$C$34)</f>
        <v>52.931976471991149</v>
      </c>
      <c r="R33">
        <f>'No. policies'!R33*LOOKUP(R$1,'Inputs &amp; Outputs'!$A$9:$A$34,'Inputs &amp; Outputs'!$C$9:$C$34)</f>
        <v>56.880985129151277</v>
      </c>
      <c r="S33">
        <f>'No. policies'!S33*LOOKUP(S$1,'Inputs &amp; Outputs'!$A$9:$A$34,'Inputs &amp; Outputs'!$C$9:$C$34)</f>
        <v>61.205927536112519</v>
      </c>
      <c r="T33">
        <f>'No. policies'!T33*LOOKUP(T$1,'Inputs &amp; Outputs'!$A$9:$A$34,'Inputs &amp; Outputs'!$C$9:$C$34)</f>
        <v>65.805805925080804</v>
      </c>
      <c r="U33">
        <f>'No. policies'!U33*LOOKUP(U$1,'Inputs &amp; Outputs'!$A$9:$A$34,'Inputs &amp; Outputs'!$C$9:$C$34)</f>
        <v>70.621028219132327</v>
      </c>
      <c r="V33">
        <f>'No. policies'!V33*LOOKUP(V$1,'Inputs &amp; Outputs'!$A$9:$A$34,'Inputs &amp; Outputs'!$C$9:$C$34)</f>
        <v>76.021422258914086</v>
      </c>
      <c r="W33">
        <f>'No. policies'!W33*LOOKUP(W$1,'Inputs &amp; Outputs'!$A$9:$A$34,'Inputs &amp; Outputs'!$C$9:$C$34)</f>
        <v>81.685573218605583</v>
      </c>
      <c r="X33">
        <f>'No. policies'!X33*LOOKUP(X$1,'Inputs &amp; Outputs'!$A$9:$A$34,'Inputs &amp; Outputs'!$C$9:$C$34)</f>
        <v>87.788135360273174</v>
      </c>
      <c r="Y33">
        <f>'No. policies'!Y33*LOOKUP(Y$1,'Inputs &amp; Outputs'!$A$9:$A$34,'Inputs &amp; Outputs'!$C$9:$C$34)</f>
        <v>94.339839948750779</v>
      </c>
      <c r="Z33">
        <f>'No. policies'!Z33*LOOKUP(Z$1,'Inputs &amp; Outputs'!$A$9:$A$34,'Inputs &amp; Outputs'!$C$9:$C$34)</f>
        <v>101.26599453326428</v>
      </c>
      <c r="AA33">
        <f>'No. policies'!AA33*LOOKUP(AA$1,'Inputs &amp; Outputs'!$A$9:$A$34,'Inputs &amp; Outputs'!$C$9:$C$34)</f>
        <v>108.75548832373447</v>
      </c>
    </row>
    <row r="34" spans="1:27" x14ac:dyDescent="0.25">
      <c r="A34" s="1">
        <v>33</v>
      </c>
      <c r="B34">
        <f>'No. policies'!B34*LOOKUP(B$1,'Inputs &amp; Outputs'!$A$9:$A$34,'Inputs &amp; Outputs'!$C$9:$C$34)</f>
        <v>18.79944582772297</v>
      </c>
      <c r="C34">
        <f>'No. policies'!C34*LOOKUP(C$1,'Inputs &amp; Outputs'!$A$9:$A$34,'Inputs &amp; Outputs'!$C$9:$C$34)</f>
        <v>20.052316145847513</v>
      </c>
      <c r="D34">
        <f>'No. policies'!D34*LOOKUP(D$1,'Inputs &amp; Outputs'!$A$9:$A$34,'Inputs &amp; Outputs'!$C$9:$C$34)</f>
        <v>21.413792882178587</v>
      </c>
      <c r="E34">
        <f>'No. policies'!E34*LOOKUP(E$1,'Inputs &amp; Outputs'!$A$9:$A$34,'Inputs &amp; Outputs'!$C$9:$C$34)</f>
        <v>22.862674824289257</v>
      </c>
      <c r="F34">
        <f>'No. policies'!F34*LOOKUP(F$1,'Inputs &amp; Outputs'!$A$9:$A$34,'Inputs &amp; Outputs'!$C$9:$C$34)</f>
        <v>24.436279807065979</v>
      </c>
      <c r="G34">
        <f>'No. policies'!G34*LOOKUP(G$1,'Inputs &amp; Outputs'!$A$9:$A$34,'Inputs &amp; Outputs'!$C$9:$C$34)</f>
        <v>26.136340820021854</v>
      </c>
      <c r="H34">
        <f>'No. policies'!H34*LOOKUP(H$1,'Inputs &amp; Outputs'!$A$9:$A$34,'Inputs &amp; Outputs'!$C$9:$C$34)</f>
        <v>27.971245009051721</v>
      </c>
      <c r="I34">
        <f>'No. policies'!I34*LOOKUP(I$1,'Inputs &amp; Outputs'!$A$9:$A$34,'Inputs &amp; Outputs'!$C$9:$C$34)</f>
        <v>29.943406678170419</v>
      </c>
      <c r="J34">
        <f>'No. policies'!J34*LOOKUP(J$1,'Inputs &amp; Outputs'!$A$9:$A$34,'Inputs &amp; Outputs'!$C$9:$C$34)</f>
        <v>32.073101898820966</v>
      </c>
      <c r="K34">
        <f>'No. policies'!K34*LOOKUP(K$1,'Inputs &amp; Outputs'!$A$9:$A$34,'Inputs &amp; Outputs'!$C$9:$C$34)</f>
        <v>34.373658002679626</v>
      </c>
      <c r="L34">
        <f>'No. policies'!L34*LOOKUP(L$1,'Inputs &amp; Outputs'!$A$9:$A$34,'Inputs &amp; Outputs'!$C$9:$C$34)</f>
        <v>36.886034556973463</v>
      </c>
      <c r="M34">
        <f>'No. policies'!M34*LOOKUP(M$1,'Inputs &amp; Outputs'!$A$9:$A$34,'Inputs &amp; Outputs'!$C$9:$C$34)</f>
        <v>39.566475336296179</v>
      </c>
      <c r="N34">
        <f>'No. policies'!N34*LOOKUP(N$1,'Inputs &amp; Outputs'!$A$9:$A$34,'Inputs &amp; Outputs'!$C$9:$C$34)</f>
        <v>42.494180545353132</v>
      </c>
      <c r="O34">
        <f>'No. policies'!O34*LOOKUP(O$1,'Inputs &amp; Outputs'!$A$9:$A$34,'Inputs &amp; Outputs'!$C$9:$C$34)</f>
        <v>45.661023067988559</v>
      </c>
      <c r="P34">
        <f>'No. policies'!P34*LOOKUP(P$1,'Inputs &amp; Outputs'!$A$9:$A$34,'Inputs &amp; Outputs'!$C$9:$C$34)</f>
        <v>49.035500973069624</v>
      </c>
      <c r="Q34">
        <f>'No. policies'!Q34*LOOKUP(Q$1,'Inputs &amp; Outputs'!$A$9:$A$34,'Inputs &amp; Outputs'!$C$9:$C$34)</f>
        <v>52.754315128682599</v>
      </c>
      <c r="R34">
        <f>'No. policies'!R34*LOOKUP(R$1,'Inputs &amp; Outputs'!$A$9:$A$34,'Inputs &amp; Outputs'!$C$9:$C$34)</f>
        <v>56.676895482212579</v>
      </c>
      <c r="S34">
        <f>'No. policies'!S34*LOOKUP(S$1,'Inputs &amp; Outputs'!$A$9:$A$34,'Inputs &amp; Outputs'!$C$9:$C$34)</f>
        <v>61.030589600465298</v>
      </c>
      <c r="T34">
        <f>'No. policies'!T34*LOOKUP(T$1,'Inputs &amp; Outputs'!$A$9:$A$34,'Inputs &amp; Outputs'!$C$9:$C$34)</f>
        <v>65.587882628031608</v>
      </c>
      <c r="U34">
        <f>'No. policies'!U34*LOOKUP(U$1,'Inputs &amp; Outputs'!$A$9:$A$34,'Inputs &amp; Outputs'!$C$9:$C$34)</f>
        <v>70.514430440688358</v>
      </c>
      <c r="V34">
        <f>'No. policies'!V34*LOOKUP(V$1,'Inputs &amp; Outputs'!$A$9:$A$34,'Inputs &amp; Outputs'!$C$9:$C$34)</f>
        <v>75.815133801682691</v>
      </c>
      <c r="W34">
        <f>'No. policies'!W34*LOOKUP(W$1,'Inputs &amp; Outputs'!$A$9:$A$34,'Inputs &amp; Outputs'!$C$9:$C$34)</f>
        <v>81.4529527472273</v>
      </c>
      <c r="X34">
        <f>'No. policies'!X34*LOOKUP(X$1,'Inputs &amp; Outputs'!$A$9:$A$34,'Inputs &amp; Outputs'!$C$9:$C$34)</f>
        <v>87.623138312055971</v>
      </c>
      <c r="Y34">
        <f>'No. policies'!Y34*LOOKUP(Y$1,'Inputs &amp; Outputs'!$A$9:$A$34,'Inputs &amp; Outputs'!$C$9:$C$34)</f>
        <v>94.192368113189985</v>
      </c>
      <c r="Z34">
        <f>'No. policies'!Z34*LOOKUP(Z$1,'Inputs &amp; Outputs'!$A$9:$A$34,'Inputs &amp; Outputs'!$C$9:$C$34)</f>
        <v>101.23168258571516</v>
      </c>
      <c r="AA34">
        <f>'No. policies'!AA34*LOOKUP(AA$1,'Inputs &amp; Outputs'!$A$9:$A$34,'Inputs &amp; Outputs'!$C$9:$C$34)</f>
        <v>108.68094720767982</v>
      </c>
    </row>
    <row r="35" spans="1:27" x14ac:dyDescent="0.25">
      <c r="A35" s="1">
        <v>34</v>
      </c>
      <c r="B35">
        <f>'No. policies'!B35*LOOKUP(B$1,'Inputs &amp; Outputs'!$A$9:$A$34,'Inputs &amp; Outputs'!$C$9:$C$34)</f>
        <v>18.79944582772297</v>
      </c>
      <c r="C35">
        <f>'No. policies'!C35*LOOKUP(C$1,'Inputs &amp; Outputs'!$A$9:$A$34,'Inputs &amp; Outputs'!$C$9:$C$34)</f>
        <v>20.048296840145799</v>
      </c>
      <c r="D35">
        <f>'No. policies'!D35*LOOKUP(D$1,'Inputs &amp; Outputs'!$A$9:$A$34,'Inputs &amp; Outputs'!$C$9:$C$34)</f>
        <v>21.394443069333246</v>
      </c>
      <c r="E35">
        <f>'No. policies'!E35*LOOKUP(E$1,'Inputs &amp; Outputs'!$A$9:$A$34,'Inputs &amp; Outputs'!$C$9:$C$34)</f>
        <v>22.86727866537349</v>
      </c>
      <c r="F35">
        <f>'No. policies'!F35*LOOKUP(F$1,'Inputs &amp; Outputs'!$A$9:$A$34,'Inputs &amp; Outputs'!$C$9:$C$34)</f>
        <v>24.46587861171772</v>
      </c>
      <c r="G35">
        <f>'No. policies'!G35*LOOKUP(G$1,'Inputs &amp; Outputs'!$A$9:$A$34,'Inputs &amp; Outputs'!$C$9:$C$34)</f>
        <v>26.168082150842647</v>
      </c>
      <c r="H35">
        <f>'No. policies'!H35*LOOKUP(H$1,'Inputs &amp; Outputs'!$A$9:$A$34,'Inputs &amp; Outputs'!$C$9:$C$34)</f>
        <v>28.010988988563213</v>
      </c>
      <c r="I35">
        <f>'No. policies'!I35*LOOKUP(I$1,'Inputs &amp; Outputs'!$A$9:$A$34,'Inputs &amp; Outputs'!$C$9:$C$34)</f>
        <v>29.995243532908596</v>
      </c>
      <c r="J35">
        <f>'No. policies'!J35*LOOKUP(J$1,'Inputs &amp; Outputs'!$A$9:$A$34,'Inputs &amp; Outputs'!$C$9:$C$34)</f>
        <v>32.155046461669258</v>
      </c>
      <c r="K35">
        <f>'No. policies'!K35*LOOKUP(K$1,'Inputs &amp; Outputs'!$A$9:$A$34,'Inputs &amp; Outputs'!$C$9:$C$34)</f>
        <v>34.490023484223371</v>
      </c>
      <c r="L35">
        <f>'No. policies'!L35*LOOKUP(L$1,'Inputs &amp; Outputs'!$A$9:$A$34,'Inputs &amp; Outputs'!$C$9:$C$34)</f>
        <v>36.984741524705171</v>
      </c>
      <c r="M35">
        <f>'No. policies'!M35*LOOKUP(M$1,'Inputs &amp; Outputs'!$A$9:$A$34,'Inputs &amp; Outputs'!$C$9:$C$34)</f>
        <v>39.672825833426714</v>
      </c>
      <c r="N35">
        <f>'No. policies'!N35*LOOKUP(N$1,'Inputs &amp; Outputs'!$A$9:$A$34,'Inputs &amp; Outputs'!$C$9:$C$34)</f>
        <v>42.577978099101109</v>
      </c>
      <c r="O35">
        <f>'No. policies'!O35*LOOKUP(O$1,'Inputs &amp; Outputs'!$A$9:$A$34,'Inputs &amp; Outputs'!$C$9:$C$34)</f>
        <v>45.775235111097651</v>
      </c>
      <c r="P35">
        <f>'No. policies'!P35*LOOKUP(P$1,'Inputs &amp; Outputs'!$A$9:$A$34,'Inputs &amp; Outputs'!$C$9:$C$34)</f>
        <v>49.205067307776872</v>
      </c>
      <c r="Q35">
        <f>'No. policies'!Q35*LOOKUP(Q$1,'Inputs &amp; Outputs'!$A$9:$A$34,'Inputs &amp; Outputs'!$C$9:$C$34)</f>
        <v>52.882009219185619</v>
      </c>
      <c r="R35">
        <f>'No. policies'!R35*LOOKUP(R$1,'Inputs &amp; Outputs'!$A$9:$A$34,'Inputs &amp; Outputs'!$C$9:$C$34)</f>
        <v>56.959019405921957</v>
      </c>
      <c r="S35">
        <f>'No. policies'!S35*LOOKUP(S$1,'Inputs &amp; Outputs'!$A$9:$A$34,'Inputs &amp; Outputs'!$C$9:$C$34)</f>
        <v>61.251385519428467</v>
      </c>
      <c r="T35">
        <f>'No. policies'!T35*LOOKUP(T$1,'Inputs &amp; Outputs'!$A$9:$A$34,'Inputs &amp; Outputs'!$C$9:$C$34)</f>
        <v>65.862044195287055</v>
      </c>
      <c r="U35">
        <f>'No. policies'!U35*LOOKUP(U$1,'Inputs &amp; Outputs'!$A$9:$A$34,'Inputs &amp; Outputs'!$C$9:$C$34)</f>
        <v>70.910365046337404</v>
      </c>
      <c r="V35">
        <f>'No. policies'!V35*LOOKUP(V$1,'Inputs &amp; Outputs'!$A$9:$A$34,'Inputs &amp; Outputs'!$C$9:$C$34)</f>
        <v>76.268968407591771</v>
      </c>
      <c r="W35">
        <f>'No. policies'!W35*LOOKUP(W$1,'Inputs &amp; Outputs'!$A$9:$A$34,'Inputs &amp; Outputs'!$C$9:$C$34)</f>
        <v>81.909246748777008</v>
      </c>
      <c r="X35">
        <f>'No. policies'!X35*LOOKUP(X$1,'Inputs &amp; Outputs'!$A$9:$A$34,'Inputs &amp; Outputs'!$C$9:$C$34)</f>
        <v>88.001660952083682</v>
      </c>
      <c r="Y35">
        <f>'No. policies'!Y35*LOOKUP(Y$1,'Inputs &amp; Outputs'!$A$9:$A$34,'Inputs &amp; Outputs'!$C$9:$C$34)</f>
        <v>94.529446594471807</v>
      </c>
      <c r="Z35">
        <f>'No. policies'!Z35*LOOKUP(Z$1,'Inputs &amp; Outputs'!$A$9:$A$34,'Inputs &amp; Outputs'!$C$9:$C$34)</f>
        <v>101.50617816610801</v>
      </c>
      <c r="AA35">
        <f>'No. policies'!AA35*LOOKUP(AA$1,'Inputs &amp; Outputs'!$A$9:$A$34,'Inputs &amp; Outputs'!$C$9:$C$34)</f>
        <v>108.86729999781645</v>
      </c>
    </row>
    <row r="36" spans="1:27" x14ac:dyDescent="0.25">
      <c r="A36" s="1">
        <v>35</v>
      </c>
      <c r="B36">
        <f>'No. policies'!B36*LOOKUP(B$1,'Inputs &amp; Outputs'!$A$9:$A$34,'Inputs &amp; Outputs'!$C$9:$C$34)</f>
        <v>18.79944582772297</v>
      </c>
      <c r="C36">
        <f>'No. policies'!C36*LOOKUP(C$1,'Inputs &amp; Outputs'!$A$9:$A$34,'Inputs &amp; Outputs'!$C$9:$C$34)</f>
        <v>20.050306492996654</v>
      </c>
      <c r="D36">
        <f>'No. policies'!D36*LOOKUP(D$1,'Inputs &amp; Outputs'!$A$9:$A$34,'Inputs &amp; Outputs'!$C$9:$C$34)</f>
        <v>21.400893006948358</v>
      </c>
      <c r="E36">
        <f>'No. policies'!E36*LOOKUP(E$1,'Inputs &amp; Outputs'!$A$9:$A$34,'Inputs &amp; Outputs'!$C$9:$C$34)</f>
        <v>22.848863301036566</v>
      </c>
      <c r="F36">
        <f>'No. policies'!F36*LOOKUP(F$1,'Inputs &amp; Outputs'!$A$9:$A$34,'Inputs &amp; Outputs'!$C$9:$C$34)</f>
        <v>24.423946971794422</v>
      </c>
      <c r="G36">
        <f>'No. policies'!G36*LOOKUP(G$1,'Inputs &amp; Outputs'!$A$9:$A$34,'Inputs &amp; Outputs'!$C$9:$C$34)</f>
        <v>26.15221148543225</v>
      </c>
      <c r="H36">
        <f>'No. policies'!H36*LOOKUP(H$1,'Inputs &amp; Outputs'!$A$9:$A$34,'Inputs &amp; Outputs'!$C$9:$C$34)</f>
        <v>28.013827844242606</v>
      </c>
      <c r="I36">
        <f>'No. policies'!I36*LOOKUP(I$1,'Inputs &amp; Outputs'!$A$9:$A$34,'Inputs &amp; Outputs'!$C$9:$C$34)</f>
        <v>30.004391213156509</v>
      </c>
      <c r="J36">
        <f>'No. policies'!J36*LOOKUP(J$1,'Inputs &amp; Outputs'!$A$9:$A$34,'Inputs &amp; Outputs'!$C$9:$C$34)</f>
        <v>32.187824286808571</v>
      </c>
      <c r="K36">
        <f>'No. policies'!K36*LOOKUP(K$1,'Inputs &amp; Outputs'!$A$9:$A$34,'Inputs &amp; Outputs'!$C$9:$C$34)</f>
        <v>34.53939065821163</v>
      </c>
      <c r="L36">
        <f>'No. policies'!L36*LOOKUP(L$1,'Inputs &amp; Outputs'!$A$9:$A$34,'Inputs &amp; Outputs'!$C$9:$C$34)</f>
        <v>37.064466383257709</v>
      </c>
      <c r="M36">
        <f>'No. policies'!M36*LOOKUP(M$1,'Inputs &amp; Outputs'!$A$9:$A$34,'Inputs &amp; Outputs'!$C$9:$C$34)</f>
        <v>39.758724311878304</v>
      </c>
      <c r="N36">
        <f>'No. policies'!N36*LOOKUP(N$1,'Inputs &amp; Outputs'!$A$9:$A$34,'Inputs &amp; Outputs'!$C$9:$C$34)</f>
        <v>42.705879628505905</v>
      </c>
      <c r="O36">
        <f>'No. policies'!O36*LOOKUP(O$1,'Inputs &amp; Outputs'!$A$9:$A$34,'Inputs &amp; Outputs'!$C$9:$C$34)</f>
        <v>45.932276670372651</v>
      </c>
      <c r="P36">
        <f>'No. policies'!P36*LOOKUP(P$1,'Inputs &amp; Outputs'!$A$9:$A$34,'Inputs &amp; Outputs'!$C$9:$C$34)</f>
        <v>49.328388278473057</v>
      </c>
      <c r="Q36">
        <f>'No. policies'!Q36*LOOKUP(Q$1,'Inputs &amp; Outputs'!$A$9:$A$34,'Inputs &amp; Outputs'!$C$9:$C$34)</f>
        <v>53.14294931717005</v>
      </c>
      <c r="R36">
        <f>'No. policies'!R36*LOOKUP(R$1,'Inputs &amp; Outputs'!$A$9:$A$34,'Inputs &amp; Outputs'!$C$9:$C$34)</f>
        <v>57.115087959463317</v>
      </c>
      <c r="S36">
        <f>'No. policies'!S36*LOOKUP(S$1,'Inputs &amp; Outputs'!$A$9:$A$34,'Inputs &amp; Outputs'!$C$9:$C$34)</f>
        <v>61.478675436008196</v>
      </c>
      <c r="T36">
        <f>'No. policies'!T36*LOOKUP(T$1,'Inputs &amp; Outputs'!$A$9:$A$34,'Inputs &amp; Outputs'!$C$9:$C$34)</f>
        <v>66.079967492336237</v>
      </c>
      <c r="U36">
        <f>'No. policies'!U36*LOOKUP(U$1,'Inputs &amp; Outputs'!$A$9:$A$34,'Inputs &amp; Outputs'!$C$9:$C$34)</f>
        <v>71.085489968066796</v>
      </c>
      <c r="V36">
        <f>'No. policies'!V36*LOOKUP(V$1,'Inputs &amp; Outputs'!$A$9:$A$34,'Inputs &amp; Outputs'!$C$9:$C$34)</f>
        <v>76.5247660945587</v>
      </c>
      <c r="W36">
        <f>'No. policies'!W36*LOOKUP(W$1,'Inputs &amp; Outputs'!$A$9:$A$34,'Inputs &amp; Outputs'!$C$9:$C$34)</f>
        <v>82.132920278948447</v>
      </c>
      <c r="X36">
        <f>'No. policies'!X36*LOOKUP(X$1,'Inputs &amp; Outputs'!$A$9:$A$34,'Inputs &amp; Outputs'!$C$9:$C$34)</f>
        <v>88.370477883392724</v>
      </c>
      <c r="Y36">
        <f>'No. policies'!Y36*LOOKUP(Y$1,'Inputs &amp; Outputs'!$A$9:$A$34,'Inputs &amp; Outputs'!$C$9:$C$34)</f>
        <v>95.077199126554774</v>
      </c>
      <c r="Z36">
        <f>'No. policies'!Z36*LOOKUP(Z$1,'Inputs &amp; Outputs'!$A$9:$A$34,'Inputs &amp; Outputs'!$C$9:$C$34)</f>
        <v>102.19241711709016</v>
      </c>
      <c r="AA36">
        <f>'No. policies'!AA36*LOOKUP(AA$1,'Inputs &amp; Outputs'!$A$9:$A$34,'Inputs &amp; Outputs'!$C$9:$C$34)</f>
        <v>109.43878188756877</v>
      </c>
    </row>
    <row r="37" spans="1:27" x14ac:dyDescent="0.25">
      <c r="A37" s="1">
        <v>36</v>
      </c>
      <c r="B37">
        <f>'No. policies'!B37*LOOKUP(B$1,'Inputs &amp; Outputs'!$A$9:$A$34,'Inputs &amp; Outputs'!$C$9:$C$34)</f>
        <v>18.79944582772297</v>
      </c>
      <c r="C37">
        <f>'No. policies'!C37*LOOKUP(C$1,'Inputs &amp; Outputs'!$A$9:$A$34,'Inputs &amp; Outputs'!$C$9:$C$34)</f>
        <v>20.064374062952652</v>
      </c>
      <c r="D37">
        <f>'No. policies'!D37*LOOKUP(D$1,'Inputs &amp; Outputs'!$A$9:$A$34,'Inputs &amp; Outputs'!$C$9:$C$34)</f>
        <v>21.437442653434005</v>
      </c>
      <c r="E37">
        <f>'No. policies'!E37*LOOKUP(E$1,'Inputs &amp; Outputs'!$A$9:$A$34,'Inputs &amp; Outputs'!$C$9:$C$34)</f>
        <v>22.908713235131565</v>
      </c>
      <c r="F37">
        <f>'No. policies'!F37*LOOKUP(F$1,'Inputs &amp; Outputs'!$A$9:$A$34,'Inputs &amp; Outputs'!$C$9:$C$34)</f>
        <v>24.48067801404359</v>
      </c>
      <c r="G37">
        <f>'No. policies'!G37*LOOKUP(G$1,'Inputs &amp; Outputs'!$A$9:$A$34,'Inputs &amp; Outputs'!$C$9:$C$34)</f>
        <v>26.178662594449577</v>
      </c>
      <c r="H37">
        <f>'No. policies'!H37*LOOKUP(H$1,'Inputs &amp; Outputs'!$A$9:$A$34,'Inputs &amp; Outputs'!$C$9:$C$34)</f>
        <v>28.045055256715919</v>
      </c>
      <c r="I37">
        <f>'No. policies'!I37*LOOKUP(I$1,'Inputs &amp; Outputs'!$A$9:$A$34,'Inputs &amp; Outputs'!$C$9:$C$34)</f>
        <v>30.022686573652337</v>
      </c>
      <c r="J37">
        <f>'No. policies'!J37*LOOKUP(J$1,'Inputs &amp; Outputs'!$A$9:$A$34,'Inputs &amp; Outputs'!$C$9:$C$34)</f>
        <v>32.161602026697118</v>
      </c>
      <c r="K37">
        <f>'No. policies'!K37*LOOKUP(K$1,'Inputs &amp; Outputs'!$A$9:$A$34,'Inputs &amp; Outputs'!$C$9:$C$34)</f>
        <v>34.507654617790607</v>
      </c>
      <c r="L37">
        <f>'No. policies'!L37*LOOKUP(L$1,'Inputs &amp; Outputs'!$A$9:$A$34,'Inputs &amp; Outputs'!$C$9:$C$34)</f>
        <v>36.988537946541008</v>
      </c>
      <c r="M37">
        <f>'No. policies'!M37*LOOKUP(M$1,'Inputs &amp; Outputs'!$A$9:$A$34,'Inputs &amp; Outputs'!$C$9:$C$34)</f>
        <v>39.713729870784618</v>
      </c>
      <c r="N37">
        <f>'No. policies'!N37*LOOKUP(N$1,'Inputs &amp; Outputs'!$A$9:$A$34,'Inputs &amp; Outputs'!$C$9:$C$34)</f>
        <v>42.617671677192249</v>
      </c>
      <c r="O37">
        <f>'No. policies'!O37*LOOKUP(O$1,'Inputs &amp; Outputs'!$A$9:$A$34,'Inputs &amp; Outputs'!$C$9:$C$34)</f>
        <v>45.732405594931741</v>
      </c>
      <c r="P37">
        <f>'No. policies'!P37*LOOKUP(P$1,'Inputs &amp; Outputs'!$A$9:$A$34,'Inputs &amp; Outputs'!$C$9:$C$34)</f>
        <v>49.158821943765808</v>
      </c>
      <c r="Q37">
        <f>'No. policies'!Q37*LOOKUP(Q$1,'Inputs &amp; Outputs'!$A$9:$A$34,'Inputs &amp; Outputs'!$C$9:$C$34)</f>
        <v>52.848697717315261</v>
      </c>
      <c r="R37">
        <f>'No. policies'!R37*LOOKUP(R$1,'Inputs &amp; Outputs'!$A$9:$A$34,'Inputs &amp; Outputs'!$C$9:$C$34)</f>
        <v>56.754929758983259</v>
      </c>
      <c r="S37">
        <f>'No. policies'!S37*LOOKUP(S$1,'Inputs &amp; Outputs'!$A$9:$A$34,'Inputs &amp; Outputs'!$C$9:$C$34)</f>
        <v>61.011107607615607</v>
      </c>
      <c r="T37">
        <f>'No. policies'!T37*LOOKUP(T$1,'Inputs &amp; Outputs'!$A$9:$A$34,'Inputs &amp; Outputs'!$C$9:$C$34)</f>
        <v>65.679269817116761</v>
      </c>
      <c r="U37">
        <f>'No. policies'!U37*LOOKUP(U$1,'Inputs &amp; Outputs'!$A$9:$A$34,'Inputs &amp; Outputs'!$C$9:$C$34)</f>
        <v>70.621028219132327</v>
      </c>
      <c r="V37">
        <f>'No. policies'!V37*LOOKUP(V$1,'Inputs &amp; Outputs'!$A$9:$A$34,'Inputs &amp; Outputs'!$C$9:$C$34)</f>
        <v>75.930655337732276</v>
      </c>
      <c r="W37">
        <f>'No. policies'!W37*LOOKUP(W$1,'Inputs &amp; Outputs'!$A$9:$A$34,'Inputs &amp; Outputs'!$C$9:$C$34)</f>
        <v>81.730307924639874</v>
      </c>
      <c r="X37">
        <f>'No. policies'!X37*LOOKUP(X$1,'Inputs &amp; Outputs'!$A$9:$A$34,'Inputs &amp; Outputs'!$C$9:$C$34)</f>
        <v>87.846369612585121</v>
      </c>
      <c r="Y37">
        <f>'No. policies'!Y37*LOOKUP(Y$1,'Inputs &amp; Outputs'!$A$9:$A$34,'Inputs &amp; Outputs'!$C$9:$C$34)</f>
        <v>94.592648809712159</v>
      </c>
      <c r="Z37">
        <f>'No. policies'!Z37*LOOKUP(Z$1,'Inputs &amp; Outputs'!$A$9:$A$34,'Inputs &amp; Outputs'!$C$9:$C$34)</f>
        <v>101.55192742950683</v>
      </c>
      <c r="AA37">
        <f>'No. policies'!AA37*LOOKUP(AA$1,'Inputs &amp; Outputs'!$A$9:$A$34,'Inputs &amp; Outputs'!$C$9:$C$34)</f>
        <v>109.02880574926819</v>
      </c>
    </row>
    <row r="38" spans="1:27" x14ac:dyDescent="0.25">
      <c r="A38" s="1">
        <v>37</v>
      </c>
      <c r="B38">
        <f>'No. policies'!B38*LOOKUP(B$1,'Inputs &amp; Outputs'!$A$9:$A$34,'Inputs &amp; Outputs'!$C$9:$C$34)</f>
        <v>18.79944582772297</v>
      </c>
      <c r="C38">
        <f>'No. policies'!C38*LOOKUP(C$1,'Inputs &amp; Outputs'!$A$9:$A$34,'Inputs &amp; Outputs'!$C$9:$C$34)</f>
        <v>20.084470591461219</v>
      </c>
      <c r="D38">
        <f>'No. policies'!D38*LOOKUP(D$1,'Inputs &amp; Outputs'!$A$9:$A$34,'Inputs &amp; Outputs'!$C$9:$C$34)</f>
        <v>21.433142695023928</v>
      </c>
      <c r="E38">
        <f>'No. policies'!E38*LOOKUP(E$1,'Inputs &amp; Outputs'!$A$9:$A$34,'Inputs &amp; Outputs'!$C$9:$C$34)</f>
        <v>22.89720363242099</v>
      </c>
      <c r="F38">
        <f>'No. policies'!F38*LOOKUP(F$1,'Inputs &amp; Outputs'!$A$9:$A$34,'Inputs &amp; Outputs'!$C$9:$C$34)</f>
        <v>24.473278312880655</v>
      </c>
      <c r="G38">
        <f>'No. policies'!G38*LOOKUP(G$1,'Inputs &amp; Outputs'!$A$9:$A$34,'Inputs &amp; Outputs'!$C$9:$C$34)</f>
        <v>26.202468592565172</v>
      </c>
      <c r="H38">
        <f>'No. policies'!H38*LOOKUP(H$1,'Inputs &amp; Outputs'!$A$9:$A$34,'Inputs &amp; Outputs'!$C$9:$C$34)</f>
        <v>28.047894112395312</v>
      </c>
      <c r="I38">
        <f>'No. policies'!I38*LOOKUP(I$1,'Inputs &amp; Outputs'!$A$9:$A$34,'Inputs &amp; Outputs'!$C$9:$C$34)</f>
        <v>30.047080387646773</v>
      </c>
      <c r="J38">
        <f>'No. policies'!J38*LOOKUP(J$1,'Inputs &amp; Outputs'!$A$9:$A$34,'Inputs &amp; Outputs'!$C$9:$C$34)</f>
        <v>32.204213199378231</v>
      </c>
      <c r="K38">
        <f>'No. policies'!K38*LOOKUP(K$1,'Inputs &amp; Outputs'!$A$9:$A$34,'Inputs &amp; Outputs'!$C$9:$C$34)</f>
        <v>34.53939065821163</v>
      </c>
      <c r="L38">
        <f>'No. policies'!L38*LOOKUP(L$1,'Inputs &amp; Outputs'!$A$9:$A$34,'Inputs &amp; Outputs'!$C$9:$C$34)</f>
        <v>37.072059226929383</v>
      </c>
      <c r="M38">
        <f>'No. policies'!M38*LOOKUP(M$1,'Inputs &amp; Outputs'!$A$9:$A$34,'Inputs &amp; Outputs'!$C$9:$C$34)</f>
        <v>39.807809156707783</v>
      </c>
      <c r="N38">
        <f>'No. policies'!N38*LOOKUP(N$1,'Inputs &amp; Outputs'!$A$9:$A$34,'Inputs &amp; Outputs'!$C$9:$C$34)</f>
        <v>42.727931616334317</v>
      </c>
      <c r="O38">
        <f>'No. policies'!O38*LOOKUP(O$1,'Inputs &amp; Outputs'!$A$9:$A$34,'Inputs &amp; Outputs'!$C$9:$C$34)</f>
        <v>45.946553175761288</v>
      </c>
      <c r="P38">
        <f>'No. policies'!P38*LOOKUP(P$1,'Inputs &amp; Outputs'!$A$9:$A$34,'Inputs &amp; Outputs'!$C$9:$C$34)</f>
        <v>49.431155754053208</v>
      </c>
      <c r="Q38">
        <f>'No. policies'!Q38*LOOKUP(Q$1,'Inputs &amp; Outputs'!$A$9:$A$34,'Inputs &amp; Outputs'!$C$9:$C$34)</f>
        <v>53.137397400191659</v>
      </c>
      <c r="R38">
        <f>'No. policies'!R38*LOOKUP(R$1,'Inputs &amp; Outputs'!$A$9:$A$34,'Inputs &amp; Outputs'!$C$9:$C$34)</f>
        <v>57.205127509583335</v>
      </c>
      <c r="S38">
        <f>'No. policies'!S38*LOOKUP(S$1,'Inputs &amp; Outputs'!$A$9:$A$34,'Inputs &amp; Outputs'!$C$9:$C$34)</f>
        <v>61.459193443158505</v>
      </c>
      <c r="T38">
        <f>'No. policies'!T38*LOOKUP(T$1,'Inputs &amp; Outputs'!$A$9:$A$34,'Inputs &amp; Outputs'!$C$9:$C$34)</f>
        <v>66.094027059887807</v>
      </c>
      <c r="U38">
        <f>'No. policies'!U38*LOOKUP(U$1,'Inputs &amp; Outputs'!$A$9:$A$34,'Inputs &amp; Outputs'!$C$9:$C$34)</f>
        <v>71.16924536541562</v>
      </c>
      <c r="V38">
        <f>'No. policies'!V38*LOOKUP(V$1,'Inputs &amp; Outputs'!$A$9:$A$34,'Inputs &amp; Outputs'!$C$9:$C$34)</f>
        <v>76.483508403112424</v>
      </c>
      <c r="W38">
        <f>'No. policies'!W38*LOOKUP(W$1,'Inputs &amp; Outputs'!$A$9:$A$34,'Inputs &amp; Outputs'!$C$9:$C$34)</f>
        <v>82.213442749810156</v>
      </c>
      <c r="X38">
        <f>'No. policies'!X38*LOOKUP(X$1,'Inputs &amp; Outputs'!$A$9:$A$34,'Inputs &amp; Outputs'!$C$9:$C$34)</f>
        <v>88.331655048518087</v>
      </c>
      <c r="Y38">
        <f>'No. policies'!Y38*LOOKUP(Y$1,'Inputs &amp; Outputs'!$A$9:$A$34,'Inputs &amp; Outputs'!$C$9:$C$34)</f>
        <v>95.035064316394553</v>
      </c>
      <c r="Z38">
        <f>'No. policies'!Z38*LOOKUP(Z$1,'Inputs &amp; Outputs'!$A$9:$A$34,'Inputs &amp; Outputs'!$C$9:$C$34)</f>
        <v>102.20385443293986</v>
      </c>
      <c r="AA38">
        <f>'No. policies'!AA38*LOOKUP(AA$1,'Inputs &amp; Outputs'!$A$9:$A$34,'Inputs &amp; Outputs'!$C$9:$C$34)</f>
        <v>109.60028763902051</v>
      </c>
    </row>
    <row r="39" spans="1:27" x14ac:dyDescent="0.25">
      <c r="A39" s="1">
        <v>38</v>
      </c>
      <c r="B39">
        <f>'No. policies'!B39*LOOKUP(B$1,'Inputs &amp; Outputs'!$A$9:$A$34,'Inputs &amp; Outputs'!$C$9:$C$34)</f>
        <v>18.79944582772297</v>
      </c>
      <c r="C39">
        <f>'No. policies'!C39*LOOKUP(C$1,'Inputs &amp; Outputs'!$A$9:$A$34,'Inputs &amp; Outputs'!$C$9:$C$34)</f>
        <v>20.048296840145799</v>
      </c>
      <c r="D39">
        <f>'No. policies'!D39*LOOKUP(D$1,'Inputs &amp; Outputs'!$A$9:$A$34,'Inputs &amp; Outputs'!$C$9:$C$34)</f>
        <v>21.398743027743318</v>
      </c>
      <c r="E39">
        <f>'No. policies'!E39*LOOKUP(E$1,'Inputs &amp; Outputs'!$A$9:$A$34,'Inputs &amp; Outputs'!$C$9:$C$34)</f>
        <v>22.864976744831374</v>
      </c>
      <c r="F39">
        <f>'No. policies'!F39*LOOKUP(F$1,'Inputs &amp; Outputs'!$A$9:$A$34,'Inputs &amp; Outputs'!$C$9:$C$34)</f>
        <v>24.446146075283227</v>
      </c>
      <c r="G39">
        <f>'No. policies'!G39*LOOKUP(G$1,'Inputs &amp; Outputs'!$A$9:$A$34,'Inputs &amp; Outputs'!$C$9:$C$34)</f>
        <v>26.144276152727052</v>
      </c>
      <c r="H39">
        <f>'No. policies'!H39*LOOKUP(H$1,'Inputs &amp; Outputs'!$A$9:$A$34,'Inputs &amp; Outputs'!$C$9:$C$34)</f>
        <v>27.974083864731114</v>
      </c>
      <c r="I39">
        <f>'No. policies'!I39*LOOKUP(I$1,'Inputs &amp; Outputs'!$A$9:$A$34,'Inputs &amp; Outputs'!$C$9:$C$34)</f>
        <v>29.952554358418332</v>
      </c>
      <c r="J39">
        <f>'No. policies'!J39*LOOKUP(J$1,'Inputs &amp; Outputs'!$A$9:$A$34,'Inputs &amp; Outputs'!$C$9:$C$34)</f>
        <v>32.125546419043872</v>
      </c>
      <c r="K39">
        <f>'No. policies'!K39*LOOKUP(K$1,'Inputs &amp; Outputs'!$A$9:$A$34,'Inputs &amp; Outputs'!$C$9:$C$34)</f>
        <v>34.454761217088908</v>
      </c>
      <c r="L39">
        <f>'No. policies'!L39*LOOKUP(L$1,'Inputs &amp; Outputs'!$A$9:$A$34,'Inputs &amp; Outputs'!$C$9:$C$34)</f>
        <v>36.954370150018491</v>
      </c>
      <c r="M39">
        <f>'No. policies'!M39*LOOKUP(M$1,'Inputs &amp; Outputs'!$A$9:$A$34,'Inputs &amp; Outputs'!$C$9:$C$34)</f>
        <v>39.701458659577249</v>
      </c>
      <c r="N39">
        <f>'No. policies'!N39*LOOKUP(N$1,'Inputs &amp; Outputs'!$A$9:$A$34,'Inputs &amp; Outputs'!$C$9:$C$34)</f>
        <v>42.617671677192249</v>
      </c>
      <c r="O39">
        <f>'No. policies'!O39*LOOKUP(O$1,'Inputs &amp; Outputs'!$A$9:$A$34,'Inputs &amp; Outputs'!$C$9:$C$34)</f>
        <v>45.789511616486287</v>
      </c>
      <c r="P39">
        <f>'No. policies'!P39*LOOKUP(P$1,'Inputs &amp; Outputs'!$A$9:$A$34,'Inputs &amp; Outputs'!$C$9:$C$34)</f>
        <v>49.215344055334889</v>
      </c>
      <c r="Q39">
        <f>'No. policies'!Q39*LOOKUP(Q$1,'Inputs &amp; Outputs'!$A$9:$A$34,'Inputs &amp; Outputs'!$C$9:$C$34)</f>
        <v>52.898664970120791</v>
      </c>
      <c r="R39">
        <f>'No. policies'!R39*LOOKUP(R$1,'Inputs &amp; Outputs'!$A$9:$A$34,'Inputs &amp; Outputs'!$C$9:$C$34)</f>
        <v>56.880985129151277</v>
      </c>
      <c r="S39">
        <f>'No. policies'!S39*LOOKUP(S$1,'Inputs &amp; Outputs'!$A$9:$A$34,'Inputs &amp; Outputs'!$C$9:$C$34)</f>
        <v>61.121505567097195</v>
      </c>
      <c r="T39">
        <f>'No. policies'!T39*LOOKUP(T$1,'Inputs &amp; Outputs'!$A$9:$A$34,'Inputs &amp; Outputs'!$C$9:$C$34)</f>
        <v>65.777686789977679</v>
      </c>
      <c r="U39">
        <f>'No. policies'!U39*LOOKUP(U$1,'Inputs &amp; Outputs'!$A$9:$A$34,'Inputs &amp; Outputs'!$C$9:$C$34)</f>
        <v>70.712397743512881</v>
      </c>
      <c r="V39">
        <f>'No. policies'!V39*LOOKUP(V$1,'Inputs &amp; Outputs'!$A$9:$A$34,'Inputs &amp; Outputs'!$C$9:$C$34)</f>
        <v>76.04617687378186</v>
      </c>
      <c r="W39">
        <f>'No. policies'!W39*LOOKUP(W$1,'Inputs &amp; Outputs'!$A$9:$A$34,'Inputs &amp; Outputs'!$C$9:$C$34)</f>
        <v>81.819777336708441</v>
      </c>
      <c r="X39">
        <f>'No. policies'!X39*LOOKUP(X$1,'Inputs &amp; Outputs'!$A$9:$A$34,'Inputs &amp; Outputs'!$C$9:$C$34)</f>
        <v>87.953132408490376</v>
      </c>
      <c r="Y39">
        <f>'No. policies'!Y39*LOOKUP(Y$1,'Inputs &amp; Outputs'!$A$9:$A$34,'Inputs &amp; Outputs'!$C$9:$C$34)</f>
        <v>94.5821151071721</v>
      </c>
      <c r="Z39">
        <f>'No. policies'!Z39*LOOKUP(Z$1,'Inputs &amp; Outputs'!$A$9:$A$34,'Inputs &amp; Outputs'!$C$9:$C$34)</f>
        <v>101.67773790385355</v>
      </c>
      <c r="AA39">
        <f>'No. policies'!AA39*LOOKUP(AA$1,'Inputs &amp; Outputs'!$A$9:$A$34,'Inputs &amp; Outputs'!$C$9:$C$34)</f>
        <v>109.16546446203505</v>
      </c>
    </row>
    <row r="40" spans="1:27" x14ac:dyDescent="0.25">
      <c r="A40" s="1">
        <v>39</v>
      </c>
      <c r="B40">
        <f>'No. policies'!B40*LOOKUP(B$1,'Inputs &amp; Outputs'!$A$9:$A$34,'Inputs &amp; Outputs'!$C$9:$C$34)</f>
        <v>18.79944582772297</v>
      </c>
      <c r="C40">
        <f>'No. policies'!C40*LOOKUP(C$1,'Inputs &amp; Outputs'!$A$9:$A$34,'Inputs &amp; Outputs'!$C$9:$C$34)</f>
        <v>20.052316145847513</v>
      </c>
      <c r="D40">
        <f>'No. policies'!D40*LOOKUP(D$1,'Inputs &amp; Outputs'!$A$9:$A$34,'Inputs &amp; Outputs'!$C$9:$C$34)</f>
        <v>21.415942861383623</v>
      </c>
      <c r="E40">
        <f>'No. policies'!E40*LOOKUP(E$1,'Inputs &amp; Outputs'!$A$9:$A$34,'Inputs &amp; Outputs'!$C$9:$C$34)</f>
        <v>22.887995950252527</v>
      </c>
      <c r="F40">
        <f>'No. policies'!F40*LOOKUP(F$1,'Inputs &amp; Outputs'!$A$9:$A$34,'Inputs &amp; Outputs'!$C$9:$C$34)</f>
        <v>24.48067801404359</v>
      </c>
      <c r="G40">
        <f>'No. policies'!G40*LOOKUP(G$1,'Inputs &amp; Outputs'!$A$9:$A$34,'Inputs &amp; Outputs'!$C$9:$C$34)</f>
        <v>26.181307705351308</v>
      </c>
      <c r="H40">
        <f>'No. policies'!H40*LOOKUP(H$1,'Inputs &amp; Outputs'!$A$9:$A$34,'Inputs &amp; Outputs'!$C$9:$C$34)</f>
        <v>28.013827844242606</v>
      </c>
      <c r="I40">
        <f>'No. policies'!I40*LOOKUP(I$1,'Inputs &amp; Outputs'!$A$9:$A$34,'Inputs &amp; Outputs'!$C$9:$C$34)</f>
        <v>30.034883480649555</v>
      </c>
      <c r="J40">
        <f>'No. policies'!J40*LOOKUP(J$1,'Inputs &amp; Outputs'!$A$9:$A$34,'Inputs &amp; Outputs'!$C$9:$C$34)</f>
        <v>32.181268721780711</v>
      </c>
      <c r="K40">
        <f>'No. policies'!K40*LOOKUP(K$1,'Inputs &amp; Outputs'!$A$9:$A$34,'Inputs &amp; Outputs'!$C$9:$C$34)</f>
        <v>34.542916884925077</v>
      </c>
      <c r="L40">
        <f>'No. policies'!L40*LOOKUP(L$1,'Inputs &amp; Outputs'!$A$9:$A$34,'Inputs &amp; Outputs'!$C$9:$C$34)</f>
        <v>37.064466383257709</v>
      </c>
      <c r="M40">
        <f>'No. policies'!M40*LOOKUP(M$1,'Inputs &amp; Outputs'!$A$9:$A$34,'Inputs &amp; Outputs'!$C$9:$C$34)</f>
        <v>39.770995523085674</v>
      </c>
      <c r="N40">
        <f>'No. policies'!N40*LOOKUP(N$1,'Inputs &amp; Outputs'!$A$9:$A$34,'Inputs &amp; Outputs'!$C$9:$C$34)</f>
        <v>42.670596447980444</v>
      </c>
      <c r="O40">
        <f>'No. policies'!O40*LOOKUP(O$1,'Inputs &amp; Outputs'!$A$9:$A$34,'Inputs &amp; Outputs'!$C$9:$C$34)</f>
        <v>45.84185880291129</v>
      </c>
      <c r="P40">
        <f>'No. policies'!P40*LOOKUP(P$1,'Inputs &amp; Outputs'!$A$9:$A$34,'Inputs &amp; Outputs'!$C$9:$C$34)</f>
        <v>49.266727793124964</v>
      </c>
      <c r="Q40">
        <f>'No. policies'!Q40*LOOKUP(Q$1,'Inputs &amp; Outputs'!$A$9:$A$34,'Inputs &amp; Outputs'!$C$9:$C$34)</f>
        <v>52.920872638034361</v>
      </c>
      <c r="R40">
        <f>'No. policies'!R40*LOOKUP(R$1,'Inputs &amp; Outputs'!$A$9:$A$34,'Inputs &amp; Outputs'!$C$9:$C$34)</f>
        <v>56.929006222548622</v>
      </c>
      <c r="S40">
        <f>'No. policies'!S40*LOOKUP(S$1,'Inputs &amp; Outputs'!$A$9:$A$34,'Inputs &amp; Outputs'!$C$9:$C$34)</f>
        <v>61.147481557563445</v>
      </c>
      <c r="T40">
        <f>'No. policies'!T40*LOOKUP(T$1,'Inputs &amp; Outputs'!$A$9:$A$34,'Inputs &amp; Outputs'!$C$9:$C$34)</f>
        <v>65.749567654874568</v>
      </c>
      <c r="U40">
        <f>'No. policies'!U40*LOOKUP(U$1,'Inputs &amp; Outputs'!$A$9:$A$34,'Inputs &amp; Outputs'!$C$9:$C$34)</f>
        <v>70.879908538210557</v>
      </c>
      <c r="V40">
        <f>'No. policies'!V40*LOOKUP(V$1,'Inputs &amp; Outputs'!$A$9:$A$34,'Inputs &amp; Outputs'!$C$9:$C$34)</f>
        <v>76.186453024699205</v>
      </c>
      <c r="W40">
        <f>'No. policies'!W40*LOOKUP(W$1,'Inputs &amp; Outputs'!$A$9:$A$34,'Inputs &amp; Outputs'!$C$9:$C$34)</f>
        <v>81.936087572397582</v>
      </c>
      <c r="X40">
        <f>'No. policies'!X40*LOOKUP(X$1,'Inputs &amp; Outputs'!$A$9:$A$34,'Inputs &amp; Outputs'!$C$9:$C$34)</f>
        <v>87.962838117209046</v>
      </c>
      <c r="Y40">
        <f>'No. policies'!Y40*LOOKUP(Y$1,'Inputs &amp; Outputs'!$A$9:$A$34,'Inputs &amp; Outputs'!$C$9:$C$34)</f>
        <v>94.592648809712159</v>
      </c>
      <c r="Z40">
        <f>'No. policies'!Z40*LOOKUP(Z$1,'Inputs &amp; Outputs'!$A$9:$A$34,'Inputs &amp; Outputs'!$C$9:$C$34)</f>
        <v>101.60911400875534</v>
      </c>
      <c r="AA40">
        <f>'No. policies'!AA40*LOOKUP(AA$1,'Inputs &amp; Outputs'!$A$9:$A$34,'Inputs &amp; Outputs'!$C$9:$C$34)</f>
        <v>109.02880574926819</v>
      </c>
    </row>
    <row r="41" spans="1:27" x14ac:dyDescent="0.25">
      <c r="A41" s="1">
        <v>40</v>
      </c>
      <c r="B41">
        <f>'No. policies'!B41*LOOKUP(B$1,'Inputs &amp; Outputs'!$A$9:$A$34,'Inputs &amp; Outputs'!$C$9:$C$34)</f>
        <v>18.79944582772297</v>
      </c>
      <c r="C41">
        <f>'No. policies'!C41*LOOKUP(C$1,'Inputs &amp; Outputs'!$A$9:$A$34,'Inputs &amp; Outputs'!$C$9:$C$34)</f>
        <v>20.066383715803507</v>
      </c>
      <c r="D41">
        <f>'No. policies'!D41*LOOKUP(D$1,'Inputs &amp; Outputs'!$A$9:$A$34,'Inputs &amp; Outputs'!$C$9:$C$34)</f>
        <v>21.430992715818888</v>
      </c>
      <c r="E41">
        <f>'No. policies'!E41*LOOKUP(E$1,'Inputs &amp; Outputs'!$A$9:$A$34,'Inputs &amp; Outputs'!$C$9:$C$34)</f>
        <v>22.899505552963102</v>
      </c>
      <c r="F41">
        <f>'No. policies'!F41*LOOKUP(F$1,'Inputs &amp; Outputs'!$A$9:$A$34,'Inputs &amp; Outputs'!$C$9:$C$34)</f>
        <v>24.473278312880655</v>
      </c>
      <c r="G41">
        <f>'No. policies'!G41*LOOKUP(G$1,'Inputs &amp; Outputs'!$A$9:$A$34,'Inputs &amp; Outputs'!$C$9:$C$34)</f>
        <v>26.186597927154775</v>
      </c>
      <c r="H41">
        <f>'No. policies'!H41*LOOKUP(H$1,'Inputs &amp; Outputs'!$A$9:$A$34,'Inputs &amp; Outputs'!$C$9:$C$34)</f>
        <v>28.047894112395312</v>
      </c>
      <c r="I41">
        <f>'No. policies'!I41*LOOKUP(I$1,'Inputs &amp; Outputs'!$A$9:$A$34,'Inputs &amp; Outputs'!$C$9:$C$34)</f>
        <v>30.022686573652337</v>
      </c>
      <c r="J41">
        <f>'No. policies'!J41*LOOKUP(J$1,'Inputs &amp; Outputs'!$A$9:$A$34,'Inputs &amp; Outputs'!$C$9:$C$34)</f>
        <v>32.204213199378231</v>
      </c>
      <c r="K41">
        <f>'No. policies'!K41*LOOKUP(K$1,'Inputs &amp; Outputs'!$A$9:$A$34,'Inputs &amp; Outputs'!$C$9:$C$34)</f>
        <v>34.525285751357842</v>
      </c>
      <c r="L41">
        <f>'No. policies'!L41*LOOKUP(L$1,'Inputs &amp; Outputs'!$A$9:$A$34,'Inputs &amp; Outputs'!$C$9:$C$34)</f>
        <v>37.018909321227689</v>
      </c>
      <c r="M41">
        <f>'No. policies'!M41*LOOKUP(M$1,'Inputs &amp; Outputs'!$A$9:$A$34,'Inputs &amp; Outputs'!$C$9:$C$34)</f>
        <v>39.766905119349886</v>
      </c>
      <c r="N41">
        <f>'No. policies'!N41*LOOKUP(N$1,'Inputs &amp; Outputs'!$A$9:$A$34,'Inputs &amp; Outputs'!$C$9:$C$34)</f>
        <v>42.697058833374541</v>
      </c>
      <c r="O41">
        <f>'No. policies'!O41*LOOKUP(O$1,'Inputs &amp; Outputs'!$A$9:$A$34,'Inputs &amp; Outputs'!$C$9:$C$34)</f>
        <v>45.889447154206742</v>
      </c>
      <c r="P41">
        <f>'No. policies'!P41*LOOKUP(P$1,'Inputs &amp; Outputs'!$A$9:$A$34,'Inputs &amp; Outputs'!$C$9:$C$34)</f>
        <v>49.338665026031073</v>
      </c>
      <c r="Q41">
        <f>'No. policies'!Q41*LOOKUP(Q$1,'Inputs &amp; Outputs'!$A$9:$A$34,'Inputs &amp; Outputs'!$C$9:$C$34)</f>
        <v>53.048566728537381</v>
      </c>
      <c r="R41">
        <f>'No. policies'!R41*LOOKUP(R$1,'Inputs &amp; Outputs'!$A$9:$A$34,'Inputs &amp; Outputs'!$C$9:$C$34)</f>
        <v>57.007040499319302</v>
      </c>
      <c r="S41">
        <f>'No. policies'!S41*LOOKUP(S$1,'Inputs &amp; Outputs'!$A$9:$A$34,'Inputs &amp; Outputs'!$C$9:$C$34)</f>
        <v>61.348795483676923</v>
      </c>
      <c r="T41">
        <f>'No. policies'!T41*LOOKUP(T$1,'Inputs &amp; Outputs'!$A$9:$A$34,'Inputs &amp; Outputs'!$C$9:$C$34)</f>
        <v>66.023729222130001</v>
      </c>
      <c r="U41">
        <f>'No. policies'!U41*LOOKUP(U$1,'Inputs &amp; Outputs'!$A$9:$A$34,'Inputs &amp; Outputs'!$C$9:$C$34)</f>
        <v>71.055033459939935</v>
      </c>
      <c r="V41">
        <f>'No. policies'!V41*LOOKUP(V$1,'Inputs &amp; Outputs'!$A$9:$A$34,'Inputs &amp; Outputs'!$C$9:$C$34)</f>
        <v>76.442250711666134</v>
      </c>
      <c r="W41">
        <f>'No. policies'!W41*LOOKUP(W$1,'Inputs &amp; Outputs'!$A$9:$A$34,'Inputs &amp; Outputs'!$C$9:$C$34)</f>
        <v>82.061344749293582</v>
      </c>
      <c r="X41">
        <f>'No. policies'!X41*LOOKUP(X$1,'Inputs &amp; Outputs'!$A$9:$A$34,'Inputs &amp; Outputs'!$C$9:$C$34)</f>
        <v>88.108423747988923</v>
      </c>
      <c r="Y41">
        <f>'No. policies'!Y41*LOOKUP(Y$1,'Inputs &amp; Outputs'!$A$9:$A$34,'Inputs &amp; Outputs'!$C$9:$C$34)</f>
        <v>94.866525075753643</v>
      </c>
      <c r="Z41">
        <f>'No. policies'!Z41*LOOKUP(Z$1,'Inputs &amp; Outputs'!$A$9:$A$34,'Inputs &amp; Outputs'!$C$9:$C$34)</f>
        <v>101.87217227329849</v>
      </c>
      <c r="AA41">
        <f>'No. policies'!AA41*LOOKUP(AA$1,'Inputs &amp; Outputs'!$A$9:$A$34,'Inputs &amp; Outputs'!$C$9:$C$34)</f>
        <v>109.40151132954144</v>
      </c>
    </row>
    <row r="42" spans="1:27" x14ac:dyDescent="0.25">
      <c r="A42" s="1">
        <v>41</v>
      </c>
      <c r="B42">
        <f>'No. policies'!B42*LOOKUP(B$1,'Inputs &amp; Outputs'!$A$9:$A$34,'Inputs &amp; Outputs'!$C$9:$C$34)</f>
        <v>18.79944582772297</v>
      </c>
      <c r="C42">
        <f>'No. policies'!C42*LOOKUP(C$1,'Inputs &amp; Outputs'!$A$9:$A$34,'Inputs &amp; Outputs'!$C$9:$C$34)</f>
        <v>20.070403021505221</v>
      </c>
      <c r="D42">
        <f>'No. policies'!D42*LOOKUP(D$1,'Inputs &amp; Outputs'!$A$9:$A$34,'Inputs &amp; Outputs'!$C$9:$C$34)</f>
        <v>21.437442653434005</v>
      </c>
      <c r="E42">
        <f>'No. policies'!E42*LOOKUP(E$1,'Inputs &amp; Outputs'!$A$9:$A$34,'Inputs &amp; Outputs'!$C$9:$C$34)</f>
        <v>22.906411314589448</v>
      </c>
      <c r="F42">
        <f>'No. policies'!F42*LOOKUP(F$1,'Inputs &amp; Outputs'!$A$9:$A$34,'Inputs &amp; Outputs'!$C$9:$C$34)</f>
        <v>24.473278312880655</v>
      </c>
      <c r="G42">
        <f>'No. policies'!G42*LOOKUP(G$1,'Inputs &amp; Outputs'!$A$9:$A$34,'Inputs &amp; Outputs'!$C$9:$C$34)</f>
        <v>26.189243038056507</v>
      </c>
      <c r="H42">
        <f>'No. policies'!H42*LOOKUP(H$1,'Inputs &amp; Outputs'!$A$9:$A$34,'Inputs &amp; Outputs'!$C$9:$C$34)</f>
        <v>28.047894112395312</v>
      </c>
      <c r="I42">
        <f>'No. policies'!I42*LOOKUP(I$1,'Inputs &amp; Outputs'!$A$9:$A$34,'Inputs &amp; Outputs'!$C$9:$C$34)</f>
        <v>30.040981934148164</v>
      </c>
      <c r="J42">
        <f>'No. policies'!J42*LOOKUP(J$1,'Inputs &amp; Outputs'!$A$9:$A$34,'Inputs &amp; Outputs'!$C$9:$C$34)</f>
        <v>32.187824286808571</v>
      </c>
      <c r="K42">
        <f>'No. policies'!K42*LOOKUP(K$1,'Inputs &amp; Outputs'!$A$9:$A$34,'Inputs &amp; Outputs'!$C$9:$C$34)</f>
        <v>34.542916884925077</v>
      </c>
      <c r="L42">
        <f>'No. policies'!L42*LOOKUP(L$1,'Inputs &amp; Outputs'!$A$9:$A$34,'Inputs &amp; Outputs'!$C$9:$C$34)</f>
        <v>37.09483775794439</v>
      </c>
      <c r="M42">
        <f>'No. policies'!M42*LOOKUP(M$1,'Inputs &amp; Outputs'!$A$9:$A$34,'Inputs &amp; Outputs'!$C$9:$C$34)</f>
        <v>39.844622790329893</v>
      </c>
      <c r="N42">
        <f>'No. policies'!N42*LOOKUP(N$1,'Inputs &amp; Outputs'!$A$9:$A$34,'Inputs &amp; Outputs'!$C$9:$C$34)</f>
        <v>42.776445989556827</v>
      </c>
      <c r="O42">
        <f>'No. policies'!O42*LOOKUP(O$1,'Inputs &amp; Outputs'!$A$9:$A$34,'Inputs &amp; Outputs'!$C$9:$C$34)</f>
        <v>45.898964824465835</v>
      </c>
      <c r="P42">
        <f>'No. policies'!P42*LOOKUP(P$1,'Inputs &amp; Outputs'!$A$9:$A$34,'Inputs &amp; Outputs'!$C$9:$C$34)</f>
        <v>49.189652186439851</v>
      </c>
      <c r="Q42">
        <f>'No. policies'!Q42*LOOKUP(Q$1,'Inputs &amp; Outputs'!$A$9:$A$34,'Inputs &amp; Outputs'!$C$9:$C$34)</f>
        <v>52.91532072105597</v>
      </c>
      <c r="R42">
        <f>'No. policies'!R42*LOOKUP(R$1,'Inputs &amp; Outputs'!$A$9:$A$34,'Inputs &amp; Outputs'!$C$9:$C$34)</f>
        <v>56.856974582452608</v>
      </c>
      <c r="S42">
        <f>'No. policies'!S42*LOOKUP(S$1,'Inputs &amp; Outputs'!$A$9:$A$34,'Inputs &amp; Outputs'!$C$9:$C$34)</f>
        <v>61.082541581397813</v>
      </c>
      <c r="T42">
        <f>'No. policies'!T42*LOOKUP(T$1,'Inputs &amp; Outputs'!$A$9:$A$34,'Inputs &amp; Outputs'!$C$9:$C$34)</f>
        <v>65.72847830354722</v>
      </c>
      <c r="U42">
        <f>'No. policies'!U42*LOOKUP(U$1,'Inputs &amp; Outputs'!$A$9:$A$34,'Inputs &amp; Outputs'!$C$9:$C$34)</f>
        <v>70.697169489449465</v>
      </c>
      <c r="V42">
        <f>'No. policies'!V42*LOOKUP(V$1,'Inputs &amp; Outputs'!$A$9:$A$34,'Inputs &amp; Outputs'!$C$9:$C$34)</f>
        <v>75.930655337732276</v>
      </c>
      <c r="W42">
        <f>'No. policies'!W42*LOOKUP(W$1,'Inputs &amp; Outputs'!$A$9:$A$34,'Inputs &amp; Outputs'!$C$9:$C$34)</f>
        <v>81.74820180705359</v>
      </c>
      <c r="X42">
        <f>'No. policies'!X42*LOOKUP(X$1,'Inputs &amp; Outputs'!$A$9:$A$34,'Inputs &amp; Outputs'!$C$9:$C$34)</f>
        <v>87.865781030022447</v>
      </c>
      <c r="Y42">
        <f>'No. policies'!Y42*LOOKUP(Y$1,'Inputs &amp; Outputs'!$A$9:$A$34,'Inputs &amp; Outputs'!$C$9:$C$34)</f>
        <v>94.476778081771528</v>
      </c>
      <c r="Z42">
        <f>'No. policies'!Z42*LOOKUP(Z$1,'Inputs &amp; Outputs'!$A$9:$A$34,'Inputs &amp; Outputs'!$C$9:$C$34)</f>
        <v>101.60911400875534</v>
      </c>
      <c r="AA42">
        <f>'No. policies'!AA42*LOOKUP(AA$1,'Inputs &amp; Outputs'!$A$9:$A$34,'Inputs &amp; Outputs'!$C$9:$C$34)</f>
        <v>109.07849982663795</v>
      </c>
    </row>
    <row r="43" spans="1:27" x14ac:dyDescent="0.25">
      <c r="A43" s="1">
        <v>42</v>
      </c>
      <c r="B43">
        <f>'No. policies'!B43*LOOKUP(B$1,'Inputs &amp; Outputs'!$A$9:$A$34,'Inputs &amp; Outputs'!$C$9:$C$34)</f>
        <v>18.79944582772297</v>
      </c>
      <c r="C43">
        <f>'No. policies'!C43*LOOKUP(C$1,'Inputs &amp; Outputs'!$A$9:$A$34,'Inputs &amp; Outputs'!$C$9:$C$34)</f>
        <v>20.07241267435608</v>
      </c>
      <c r="D43">
        <f>'No. policies'!D43*LOOKUP(D$1,'Inputs &amp; Outputs'!$A$9:$A$34,'Inputs &amp; Outputs'!$C$9:$C$34)</f>
        <v>21.446042570254157</v>
      </c>
      <c r="E43">
        <f>'No. policies'!E43*LOOKUP(E$1,'Inputs &amp; Outputs'!$A$9:$A$34,'Inputs &amp; Outputs'!$C$9:$C$34)</f>
        <v>22.92022283784214</v>
      </c>
      <c r="F43">
        <f>'No. policies'!F43*LOOKUP(F$1,'Inputs &amp; Outputs'!$A$9:$A$34,'Inputs &amp; Outputs'!$C$9:$C$34)</f>
        <v>24.515209952803954</v>
      </c>
      <c r="G43">
        <f>'No. policies'!G43*LOOKUP(G$1,'Inputs &amp; Outputs'!$A$9:$A$34,'Inputs &amp; Outputs'!$C$9:$C$34)</f>
        <v>26.231564812484233</v>
      </c>
      <c r="H43">
        <f>'No. policies'!H43*LOOKUP(H$1,'Inputs &amp; Outputs'!$A$9:$A$34,'Inputs &amp; Outputs'!$C$9:$C$34)</f>
        <v>28.084799236227411</v>
      </c>
      <c r="I43">
        <f>'No. policies'!I43*LOOKUP(I$1,'Inputs &amp; Outputs'!$A$9:$A$34,'Inputs &amp; Outputs'!$C$9:$C$34)</f>
        <v>30.089769562137036</v>
      </c>
      <c r="J43">
        <f>'No. policies'!J43*LOOKUP(J$1,'Inputs &amp; Outputs'!$A$9:$A$34,'Inputs &amp; Outputs'!$C$9:$C$34)</f>
        <v>32.230435459489684</v>
      </c>
      <c r="K43">
        <f>'No. policies'!K43*LOOKUP(K$1,'Inputs &amp; Outputs'!$A$9:$A$34,'Inputs &amp; Outputs'!$C$9:$C$34)</f>
        <v>34.553495565065418</v>
      </c>
      <c r="L43">
        <f>'No. policies'!L43*LOOKUP(L$1,'Inputs &amp; Outputs'!$A$9:$A$34,'Inputs &amp; Outputs'!$C$9:$C$34)</f>
        <v>37.075855648765213</v>
      </c>
      <c r="M43">
        <f>'No. policies'!M43*LOOKUP(M$1,'Inputs &amp; Outputs'!$A$9:$A$34,'Inputs &amp; Outputs'!$C$9:$C$34)</f>
        <v>39.811899560443578</v>
      </c>
      <c r="N43">
        <f>'No. policies'!N43*LOOKUP(N$1,'Inputs &amp; Outputs'!$A$9:$A$34,'Inputs &amp; Outputs'!$C$9:$C$34)</f>
        <v>42.754394001728414</v>
      </c>
      <c r="O43">
        <f>'No. policies'!O43*LOOKUP(O$1,'Inputs &amp; Outputs'!$A$9:$A$34,'Inputs &amp; Outputs'!$C$9:$C$34)</f>
        <v>45.908482494724922</v>
      </c>
      <c r="P43">
        <f>'No. policies'!P43*LOOKUP(P$1,'Inputs &amp; Outputs'!$A$9:$A$34,'Inputs &amp; Outputs'!$C$9:$C$34)</f>
        <v>49.302696409578019</v>
      </c>
      <c r="Q43">
        <f>'No. policies'!Q43*LOOKUP(Q$1,'Inputs &amp; Outputs'!$A$9:$A$34,'Inputs &amp; Outputs'!$C$9:$C$34)</f>
        <v>53.06522247947256</v>
      </c>
      <c r="R43">
        <f>'No. policies'!R43*LOOKUP(R$1,'Inputs &amp; Outputs'!$A$9:$A$34,'Inputs &amp; Outputs'!$C$9:$C$34)</f>
        <v>57.145101142836658</v>
      </c>
      <c r="S43">
        <f>'No. policies'!S43*LOOKUP(S$1,'Inputs &amp; Outputs'!$A$9:$A$34,'Inputs &amp; Outputs'!$C$9:$C$34)</f>
        <v>61.491663431241321</v>
      </c>
      <c r="T43">
        <f>'No. policies'!T43*LOOKUP(T$1,'Inputs &amp; Outputs'!$A$9:$A$34,'Inputs &amp; Outputs'!$C$9:$C$34)</f>
        <v>66.178384465197169</v>
      </c>
      <c r="U43">
        <f>'No. policies'!U43*LOOKUP(U$1,'Inputs &amp; Outputs'!$A$9:$A$34,'Inputs &amp; Outputs'!$C$9:$C$34)</f>
        <v>71.176859492447335</v>
      </c>
      <c r="V43">
        <f>'No. policies'!V43*LOOKUP(V$1,'Inputs &amp; Outputs'!$A$9:$A$34,'Inputs &amp; Outputs'!$C$9:$C$34)</f>
        <v>76.557772247715718</v>
      </c>
      <c r="W43">
        <f>'No. policies'!W43*LOOKUP(W$1,'Inputs &amp; Outputs'!$A$9:$A$34,'Inputs &amp; Outputs'!$C$9:$C$34)</f>
        <v>82.329752985499297</v>
      </c>
      <c r="X43">
        <f>'No. policies'!X43*LOOKUP(X$1,'Inputs &amp; Outputs'!$A$9:$A$34,'Inputs &amp; Outputs'!$C$9:$C$34)</f>
        <v>88.53547493160994</v>
      </c>
      <c r="Y43">
        <f>'No. policies'!Y43*LOOKUP(Y$1,'Inputs &amp; Outputs'!$A$9:$A$34,'Inputs &amp; Outputs'!$C$9:$C$34)</f>
        <v>95.182536151955347</v>
      </c>
      <c r="Z43">
        <f>'No. policies'!Z43*LOOKUP(Z$1,'Inputs &amp; Outputs'!$A$9:$A$34,'Inputs &amp; Outputs'!$C$9:$C$34)</f>
        <v>102.32966490728658</v>
      </c>
      <c r="AA43">
        <f>'No. policies'!AA43*LOOKUP(AA$1,'Inputs &amp; Outputs'!$A$9:$A$34,'Inputs &amp; Outputs'!$C$9:$C$34)</f>
        <v>110.09722841271817</v>
      </c>
    </row>
    <row r="44" spans="1:27" x14ac:dyDescent="0.25">
      <c r="A44" s="1">
        <v>43</v>
      </c>
      <c r="B44">
        <f>'No. policies'!B44*LOOKUP(B$1,'Inputs &amp; Outputs'!$A$9:$A$34,'Inputs &amp; Outputs'!$C$9:$C$34)</f>
        <v>18.79944582772297</v>
      </c>
      <c r="C44">
        <f>'No. policies'!C44*LOOKUP(C$1,'Inputs &amp; Outputs'!$A$9:$A$34,'Inputs &amp; Outputs'!$C$9:$C$34)</f>
        <v>20.062364410101797</v>
      </c>
      <c r="D44">
        <f>'No. policies'!D44*LOOKUP(D$1,'Inputs &amp; Outputs'!$A$9:$A$34,'Inputs &amp; Outputs'!$C$9:$C$34)</f>
        <v>21.424542778203776</v>
      </c>
      <c r="E44">
        <f>'No. policies'!E44*LOOKUP(E$1,'Inputs &amp; Outputs'!$A$9:$A$34,'Inputs &amp; Outputs'!$C$9:$C$34)</f>
        <v>22.878788268084065</v>
      </c>
      <c r="F44">
        <f>'No. policies'!F44*LOOKUP(F$1,'Inputs &amp; Outputs'!$A$9:$A$34,'Inputs &amp; Outputs'!$C$9:$C$34)</f>
        <v>24.460945477609098</v>
      </c>
      <c r="G44">
        <f>'No. policies'!G44*LOOKUP(G$1,'Inputs &amp; Outputs'!$A$9:$A$34,'Inputs &amp; Outputs'!$C$9:$C$34)</f>
        <v>26.168082150842647</v>
      </c>
      <c r="H44">
        <f>'No. policies'!H44*LOOKUP(H$1,'Inputs &amp; Outputs'!$A$9:$A$34,'Inputs &amp; Outputs'!$C$9:$C$34)</f>
        <v>28.00815013288382</v>
      </c>
      <c r="I44">
        <f>'No. policies'!I44*LOOKUP(I$1,'Inputs &amp; Outputs'!$A$9:$A$34,'Inputs &amp; Outputs'!$C$9:$C$34)</f>
        <v>30.013538893404423</v>
      </c>
      <c r="J44">
        <f>'No. policies'!J44*LOOKUP(J$1,'Inputs &amp; Outputs'!$A$9:$A$34,'Inputs &amp; Outputs'!$C$9:$C$34)</f>
        <v>32.184546504294637</v>
      </c>
      <c r="K44">
        <f>'No. policies'!K44*LOOKUP(K$1,'Inputs &amp; Outputs'!$A$9:$A$34,'Inputs &amp; Outputs'!$C$9:$C$34)</f>
        <v>34.507654617790607</v>
      </c>
      <c r="L44">
        <f>'No. policies'!L44*LOOKUP(L$1,'Inputs &amp; Outputs'!$A$9:$A$34,'Inputs &amp; Outputs'!$C$9:$C$34)</f>
        <v>36.980945102869342</v>
      </c>
      <c r="M44">
        <f>'No. policies'!M44*LOOKUP(M$1,'Inputs &amp; Outputs'!$A$9:$A$34,'Inputs &amp; Outputs'!$C$9:$C$34)</f>
        <v>39.672825833426714</v>
      </c>
      <c r="N44">
        <f>'No. policies'!N44*LOOKUP(N$1,'Inputs &amp; Outputs'!$A$9:$A$34,'Inputs &amp; Outputs'!$C$9:$C$34)</f>
        <v>42.591209291798158</v>
      </c>
      <c r="O44">
        <f>'No. policies'!O44*LOOKUP(O$1,'Inputs &amp; Outputs'!$A$9:$A$34,'Inputs &amp; Outputs'!$C$9:$C$34)</f>
        <v>45.756199770579471</v>
      </c>
      <c r="P44">
        <f>'No. policies'!P44*LOOKUP(P$1,'Inputs &amp; Outputs'!$A$9:$A$34,'Inputs &amp; Outputs'!$C$9:$C$34)</f>
        <v>49.189652186439851</v>
      </c>
      <c r="Q44">
        <f>'No. policies'!Q44*LOOKUP(Q$1,'Inputs &amp; Outputs'!$A$9:$A$34,'Inputs &amp; Outputs'!$C$9:$C$34)</f>
        <v>52.848697717315261</v>
      </c>
      <c r="R44">
        <f>'No. policies'!R44*LOOKUP(R$1,'Inputs &amp; Outputs'!$A$9:$A$34,'Inputs &amp; Outputs'!$C$9:$C$34)</f>
        <v>56.862977219127274</v>
      </c>
      <c r="S44">
        <f>'No. policies'!S44*LOOKUP(S$1,'Inputs &amp; Outputs'!$A$9:$A$34,'Inputs &amp; Outputs'!$C$9:$C$34)</f>
        <v>61.127999564713754</v>
      </c>
      <c r="T44">
        <f>'No. policies'!T44*LOOKUP(T$1,'Inputs &amp; Outputs'!$A$9:$A$34,'Inputs &amp; Outputs'!$C$9:$C$34)</f>
        <v>65.812835708856582</v>
      </c>
      <c r="U44">
        <f>'No. policies'!U44*LOOKUP(U$1,'Inputs &amp; Outputs'!$A$9:$A$34,'Inputs &amp; Outputs'!$C$9:$C$34)</f>
        <v>70.917979173369119</v>
      </c>
      <c r="V44">
        <f>'No. policies'!V44*LOOKUP(V$1,'Inputs &amp; Outputs'!$A$9:$A$34,'Inputs &amp; Outputs'!$C$9:$C$34)</f>
        <v>76.211207639566979</v>
      </c>
      <c r="W44">
        <f>'No. policies'!W44*LOOKUP(W$1,'Inputs &amp; Outputs'!$A$9:$A$34,'Inputs &amp; Outputs'!$C$9:$C$34)</f>
        <v>81.989769219638731</v>
      </c>
      <c r="X44">
        <f>'No. policies'!X44*LOOKUP(X$1,'Inputs &amp; Outputs'!$A$9:$A$34,'Inputs &amp; Outputs'!$C$9:$C$34)</f>
        <v>88.030778078239649</v>
      </c>
      <c r="Y44">
        <f>'No. policies'!Y44*LOOKUP(Y$1,'Inputs &amp; Outputs'!$A$9:$A$34,'Inputs &amp; Outputs'!$C$9:$C$34)</f>
        <v>94.697985835112718</v>
      </c>
      <c r="Z44">
        <f>'No. policies'!Z44*LOOKUP(Z$1,'Inputs &amp; Outputs'!$A$9:$A$34,'Inputs &amp; Outputs'!$C$9:$C$34)</f>
        <v>101.52905279780742</v>
      </c>
      <c r="AA44">
        <f>'No. policies'!AA44*LOOKUP(AA$1,'Inputs &amp; Outputs'!$A$9:$A$34,'Inputs &amp; Outputs'!$C$9:$C$34)</f>
        <v>109.1530409426926</v>
      </c>
    </row>
    <row r="45" spans="1:27" x14ac:dyDescent="0.25">
      <c r="A45" s="1">
        <v>44</v>
      </c>
      <c r="B45">
        <f>'No. policies'!B45*LOOKUP(B$1,'Inputs &amp; Outputs'!$A$9:$A$34,'Inputs &amp; Outputs'!$C$9:$C$34)</f>
        <v>18.79944582772297</v>
      </c>
      <c r="C45">
        <f>'No. policies'!C45*LOOKUP(C$1,'Inputs &amp; Outputs'!$A$9:$A$34,'Inputs &amp; Outputs'!$C$9:$C$34)</f>
        <v>20.074422327206936</v>
      </c>
      <c r="D45">
        <f>'No. policies'!D45*LOOKUP(D$1,'Inputs &amp; Outputs'!$A$9:$A$34,'Inputs &amp; Outputs'!$C$9:$C$34)</f>
        <v>21.446042570254157</v>
      </c>
      <c r="E45">
        <f>'No. policies'!E45*LOOKUP(E$1,'Inputs &amp; Outputs'!$A$9:$A$34,'Inputs &amp; Outputs'!$C$9:$C$34)</f>
        <v>22.913317076215794</v>
      </c>
      <c r="F45">
        <f>'No. policies'!F45*LOOKUP(F$1,'Inputs &amp; Outputs'!$A$9:$A$34,'Inputs &amp; Outputs'!$C$9:$C$34)</f>
        <v>24.483144581097903</v>
      </c>
      <c r="G45">
        <f>'No. policies'!G45*LOOKUP(G$1,'Inputs &amp; Outputs'!$A$9:$A$34,'Inputs &amp; Outputs'!$C$9:$C$34)</f>
        <v>26.178662594449577</v>
      </c>
      <c r="H45">
        <f>'No. policies'!H45*LOOKUP(H$1,'Inputs &amp; Outputs'!$A$9:$A$34,'Inputs &amp; Outputs'!$C$9:$C$34)</f>
        <v>27.999633565845645</v>
      </c>
      <c r="I45">
        <f>'No. policies'!I45*LOOKUP(I$1,'Inputs &amp; Outputs'!$A$9:$A$34,'Inputs &amp; Outputs'!$C$9:$C$34)</f>
        <v>30.007440439905814</v>
      </c>
      <c r="J45">
        <f>'No. policies'!J45*LOOKUP(J$1,'Inputs &amp; Outputs'!$A$9:$A$34,'Inputs &amp; Outputs'!$C$9:$C$34)</f>
        <v>32.161602026697118</v>
      </c>
      <c r="K45">
        <f>'No. policies'!K45*LOOKUP(K$1,'Inputs &amp; Outputs'!$A$9:$A$34,'Inputs &amp; Outputs'!$C$9:$C$34)</f>
        <v>34.482971030796477</v>
      </c>
      <c r="L45">
        <f>'No. policies'!L45*LOOKUP(L$1,'Inputs &amp; Outputs'!$A$9:$A$34,'Inputs &amp; Outputs'!$C$9:$C$34)</f>
        <v>36.996130790212682</v>
      </c>
      <c r="M45">
        <f>'No. policies'!M45*LOOKUP(M$1,'Inputs &amp; Outputs'!$A$9:$A$34,'Inputs &amp; Outputs'!$C$9:$C$34)</f>
        <v>39.742362696935146</v>
      </c>
      <c r="N45">
        <f>'No. policies'!N45*LOOKUP(N$1,'Inputs &amp; Outputs'!$A$9:$A$34,'Inputs &amp; Outputs'!$C$9:$C$34)</f>
        <v>42.639723665020668</v>
      </c>
      <c r="O45">
        <f>'No. policies'!O45*LOOKUP(O$1,'Inputs &amp; Outputs'!$A$9:$A$34,'Inputs &amp; Outputs'!$C$9:$C$34)</f>
        <v>45.82282346239311</v>
      </c>
      <c r="P45">
        <f>'No. policies'!P45*LOOKUP(P$1,'Inputs &amp; Outputs'!$A$9:$A$34,'Inputs &amp; Outputs'!$C$9:$C$34)</f>
        <v>49.246174298008938</v>
      </c>
      <c r="Q45">
        <f>'No. policies'!Q45*LOOKUP(Q$1,'Inputs &amp; Outputs'!$A$9:$A$34,'Inputs &amp; Outputs'!$C$9:$C$34)</f>
        <v>52.91532072105597</v>
      </c>
      <c r="R45">
        <f>'No. policies'!R45*LOOKUP(R$1,'Inputs &amp; Outputs'!$A$9:$A$34,'Inputs &amp; Outputs'!$C$9:$C$34)</f>
        <v>56.88698776582595</v>
      </c>
      <c r="S45">
        <f>'No. policies'!S45*LOOKUP(S$1,'Inputs &amp; Outputs'!$A$9:$A$34,'Inputs &amp; Outputs'!$C$9:$C$34)</f>
        <v>61.160469552796577</v>
      </c>
      <c r="T45">
        <f>'No. policies'!T45*LOOKUP(T$1,'Inputs &amp; Outputs'!$A$9:$A$34,'Inputs &amp; Outputs'!$C$9:$C$34)</f>
        <v>65.883133546614388</v>
      </c>
      <c r="U45">
        <f>'No. policies'!U45*LOOKUP(U$1,'Inputs &amp; Outputs'!$A$9:$A$34,'Inputs &amp; Outputs'!$C$9:$C$34)</f>
        <v>70.917979173369119</v>
      </c>
      <c r="V45">
        <f>'No. policies'!V45*LOOKUP(V$1,'Inputs &amp; Outputs'!$A$9:$A$34,'Inputs &amp; Outputs'!$C$9:$C$34)</f>
        <v>76.244213792723997</v>
      </c>
      <c r="W45">
        <f>'No. policies'!W45*LOOKUP(W$1,'Inputs &amp; Outputs'!$A$9:$A$34,'Inputs &amp; Outputs'!$C$9:$C$34)</f>
        <v>82.079238631707298</v>
      </c>
      <c r="X45">
        <f>'No. policies'!X45*LOOKUP(X$1,'Inputs &amp; Outputs'!$A$9:$A$34,'Inputs &amp; Outputs'!$C$9:$C$34)</f>
        <v>88.195775126456866</v>
      </c>
      <c r="Y45">
        <f>'No. policies'!Y45*LOOKUP(Y$1,'Inputs &amp; Outputs'!$A$9:$A$34,'Inputs &amp; Outputs'!$C$9:$C$34)</f>
        <v>94.834923968133467</v>
      </c>
      <c r="Z45">
        <f>'No. policies'!Z45*LOOKUP(Z$1,'Inputs &amp; Outputs'!$A$9:$A$34,'Inputs &amp; Outputs'!$C$9:$C$34)</f>
        <v>101.76923643065118</v>
      </c>
      <c r="AA45">
        <f>'No. policies'!AA45*LOOKUP(AA$1,'Inputs &amp; Outputs'!$A$9:$A$34,'Inputs &amp; Outputs'!$C$9:$C$34)</f>
        <v>109.46362892625365</v>
      </c>
    </row>
    <row r="46" spans="1:27" x14ac:dyDescent="0.25">
      <c r="A46" s="1">
        <v>45</v>
      </c>
      <c r="B46">
        <f>'No. policies'!B46*LOOKUP(B$1,'Inputs &amp; Outputs'!$A$9:$A$34,'Inputs &amp; Outputs'!$C$9:$C$34)</f>
        <v>18.79944582772297</v>
      </c>
      <c r="C46">
        <f>'No. policies'!C46*LOOKUP(C$1,'Inputs &amp; Outputs'!$A$9:$A$34,'Inputs &amp; Outputs'!$C$9:$C$34)</f>
        <v>20.044277534444085</v>
      </c>
      <c r="D46">
        <f>'No. policies'!D46*LOOKUP(D$1,'Inputs &amp; Outputs'!$A$9:$A$34,'Inputs &amp; Outputs'!$C$9:$C$34)</f>
        <v>21.38799313171813</v>
      </c>
      <c r="E46">
        <f>'No. policies'!E46*LOOKUP(E$1,'Inputs &amp; Outputs'!$A$9:$A$34,'Inputs &amp; Outputs'!$C$9:$C$34)</f>
        <v>22.862674824289257</v>
      </c>
      <c r="F46">
        <f>'No. policies'!F46*LOOKUP(F$1,'Inputs &amp; Outputs'!$A$9:$A$34,'Inputs &amp; Outputs'!$C$9:$C$34)</f>
        <v>24.453545776446163</v>
      </c>
      <c r="G46">
        <f>'No. policies'!G46*LOOKUP(G$1,'Inputs &amp; Outputs'!$A$9:$A$34,'Inputs &amp; Outputs'!$C$9:$C$34)</f>
        <v>26.157501707235713</v>
      </c>
      <c r="H46">
        <f>'No. policies'!H46*LOOKUP(H$1,'Inputs &amp; Outputs'!$A$9:$A$34,'Inputs &amp; Outputs'!$C$9:$C$34)</f>
        <v>28.002472421525038</v>
      </c>
      <c r="I46">
        <f>'No. policies'!I46*LOOKUP(I$1,'Inputs &amp; Outputs'!$A$9:$A$34,'Inputs &amp; Outputs'!$C$9:$C$34)</f>
        <v>30.013538893404423</v>
      </c>
      <c r="J46">
        <f>'No. policies'!J46*LOOKUP(J$1,'Inputs &amp; Outputs'!$A$9:$A$34,'Inputs &amp; Outputs'!$C$9:$C$34)</f>
        <v>32.161602026697118</v>
      </c>
      <c r="K46">
        <f>'No. policies'!K46*LOOKUP(K$1,'Inputs &amp; Outputs'!$A$9:$A$34,'Inputs &amp; Outputs'!$C$9:$C$34)</f>
        <v>34.454761217088908</v>
      </c>
      <c r="L46">
        <f>'No. policies'!L46*LOOKUP(L$1,'Inputs &amp; Outputs'!$A$9:$A$34,'Inputs &amp; Outputs'!$C$9:$C$34)</f>
        <v>36.973352259197668</v>
      </c>
      <c r="M46">
        <f>'No. policies'!M46*LOOKUP(M$1,'Inputs &amp; Outputs'!$A$9:$A$34,'Inputs &amp; Outputs'!$C$9:$C$34)</f>
        <v>39.685097044634084</v>
      </c>
      <c r="N46">
        <f>'No. policies'!N46*LOOKUP(N$1,'Inputs &amp; Outputs'!$A$9:$A$34,'Inputs &amp; Outputs'!$C$9:$C$34)</f>
        <v>42.577978099101109</v>
      </c>
      <c r="O46">
        <f>'No. policies'!O46*LOOKUP(O$1,'Inputs &amp; Outputs'!$A$9:$A$34,'Inputs &amp; Outputs'!$C$9:$C$34)</f>
        <v>45.661023067988559</v>
      </c>
      <c r="P46">
        <f>'No. policies'!P46*LOOKUP(P$1,'Inputs &amp; Outputs'!$A$9:$A$34,'Inputs &amp; Outputs'!$C$9:$C$34)</f>
        <v>49.092023084638704</v>
      </c>
      <c r="Q46">
        <f>'No. policies'!Q46*LOOKUP(Q$1,'Inputs &amp; Outputs'!$A$9:$A$34,'Inputs &amp; Outputs'!$C$9:$C$34)</f>
        <v>52.75986704566099</v>
      </c>
      <c r="R46">
        <f>'No. policies'!R46*LOOKUP(R$1,'Inputs &amp; Outputs'!$A$9:$A$34,'Inputs &amp; Outputs'!$C$9:$C$34)</f>
        <v>56.706908665585914</v>
      </c>
      <c r="S46">
        <f>'No. policies'!S46*LOOKUP(S$1,'Inputs &amp; Outputs'!$A$9:$A$34,'Inputs &amp; Outputs'!$C$9:$C$34)</f>
        <v>61.004613609999048</v>
      </c>
      <c r="T46">
        <f>'No. policies'!T46*LOOKUP(T$1,'Inputs &amp; Outputs'!$A$9:$A$34,'Inputs &amp; Outputs'!$C$9:$C$34)</f>
        <v>65.616001763134733</v>
      </c>
      <c r="U46">
        <f>'No. policies'!U46*LOOKUP(U$1,'Inputs &amp; Outputs'!$A$9:$A$34,'Inputs &amp; Outputs'!$C$9:$C$34)</f>
        <v>70.506816313656643</v>
      </c>
      <c r="V46">
        <f>'No. policies'!V46*LOOKUP(V$1,'Inputs &amp; Outputs'!$A$9:$A$34,'Inputs &amp; Outputs'!$C$9:$C$34)</f>
        <v>75.872894569707483</v>
      </c>
      <c r="W46">
        <f>'No. policies'!W46*LOOKUP(W$1,'Inputs &amp; Outputs'!$A$9:$A$34,'Inputs &amp; Outputs'!$C$9:$C$34)</f>
        <v>81.506634394468435</v>
      </c>
      <c r="X46">
        <f>'No. policies'!X46*LOOKUP(X$1,'Inputs &amp; Outputs'!$A$9:$A$34,'Inputs &amp; Outputs'!$C$9:$C$34)</f>
        <v>87.47755268127608</v>
      </c>
      <c r="Y46">
        <f>'No. policies'!Y46*LOOKUP(Y$1,'Inputs &amp; Outputs'!$A$9:$A$34,'Inputs &amp; Outputs'!$C$9:$C$34)</f>
        <v>94.044896277629192</v>
      </c>
      <c r="Z46">
        <f>'No. policies'!Z46*LOOKUP(Z$1,'Inputs &amp; Outputs'!$A$9:$A$34,'Inputs &amp; Outputs'!$C$9:$C$34)</f>
        <v>101.07156016381933</v>
      </c>
      <c r="AA46">
        <f>'No. policies'!AA46*LOOKUP(AA$1,'Inputs &amp; Outputs'!$A$9:$A$34,'Inputs &amp; Outputs'!$C$9:$C$34)</f>
        <v>108.66852368833737</v>
      </c>
    </row>
    <row r="47" spans="1:27" x14ac:dyDescent="0.25">
      <c r="A47" s="1">
        <v>46</v>
      </c>
      <c r="B47">
        <f>'No. policies'!B47*LOOKUP(B$1,'Inputs &amp; Outputs'!$A$9:$A$34,'Inputs &amp; Outputs'!$C$9:$C$34)</f>
        <v>18.79944582772297</v>
      </c>
      <c r="C47">
        <f>'No. policies'!C47*LOOKUP(C$1,'Inputs &amp; Outputs'!$A$9:$A$34,'Inputs &amp; Outputs'!$C$9:$C$34)</f>
        <v>20.050306492996654</v>
      </c>
      <c r="D47">
        <f>'No. policies'!D47*LOOKUP(D$1,'Inputs &amp; Outputs'!$A$9:$A$34,'Inputs &amp; Outputs'!$C$9:$C$34)</f>
        <v>21.411642902973547</v>
      </c>
      <c r="E47">
        <f>'No. policies'!E47*LOOKUP(E$1,'Inputs &amp; Outputs'!$A$9:$A$34,'Inputs &amp; Outputs'!$C$9:$C$34)</f>
        <v>22.874184426999836</v>
      </c>
      <c r="F47">
        <f>'No. policies'!F47*LOOKUP(F$1,'Inputs &amp; Outputs'!$A$9:$A$34,'Inputs &amp; Outputs'!$C$9:$C$34)</f>
        <v>24.443679508228914</v>
      </c>
      <c r="G47">
        <f>'No. policies'!G47*LOOKUP(G$1,'Inputs &amp; Outputs'!$A$9:$A$34,'Inputs &amp; Outputs'!$C$9:$C$34)</f>
        <v>26.141631041825317</v>
      </c>
      <c r="H47">
        <f>'No. policies'!H47*LOOKUP(H$1,'Inputs &amp; Outputs'!$A$9:$A$34,'Inputs &amp; Outputs'!$C$9:$C$34)</f>
        <v>27.991116998807467</v>
      </c>
      <c r="I47">
        <f>'No. policies'!I47*LOOKUP(I$1,'Inputs &amp; Outputs'!$A$9:$A$34,'Inputs &amp; Outputs'!$C$9:$C$34)</f>
        <v>30.001341986407205</v>
      </c>
      <c r="J47">
        <f>'No. policies'!J47*LOOKUP(J$1,'Inputs &amp; Outputs'!$A$9:$A$34,'Inputs &amp; Outputs'!$C$9:$C$34)</f>
        <v>32.115713071502071</v>
      </c>
      <c r="K47">
        <f>'No. policies'!K47*LOOKUP(K$1,'Inputs &amp; Outputs'!$A$9:$A$34,'Inputs &amp; Outputs'!$C$9:$C$34)</f>
        <v>34.451234990375461</v>
      </c>
      <c r="L47">
        <f>'No. policies'!L47*LOOKUP(L$1,'Inputs &amp; Outputs'!$A$9:$A$34,'Inputs &amp; Outputs'!$C$9:$C$34)</f>
        <v>36.969555837361838</v>
      </c>
      <c r="M47">
        <f>'No. policies'!M47*LOOKUP(M$1,'Inputs &amp; Outputs'!$A$9:$A$34,'Inputs &amp; Outputs'!$C$9:$C$34)</f>
        <v>39.701458659577249</v>
      </c>
      <c r="N47">
        <f>'No. policies'!N47*LOOKUP(N$1,'Inputs &amp; Outputs'!$A$9:$A$34,'Inputs &amp; Outputs'!$C$9:$C$34)</f>
        <v>42.608850882060885</v>
      </c>
      <c r="O47">
        <f>'No. policies'!O47*LOOKUP(O$1,'Inputs &amp; Outputs'!$A$9:$A$34,'Inputs &amp; Outputs'!$C$9:$C$34)</f>
        <v>45.784752781356744</v>
      </c>
      <c r="P47">
        <f>'No. policies'!P47*LOOKUP(P$1,'Inputs &amp; Outputs'!$A$9:$A$34,'Inputs &amp; Outputs'!$C$9:$C$34)</f>
        <v>49.205067307776872</v>
      </c>
      <c r="Q47">
        <f>'No. policies'!Q47*LOOKUP(Q$1,'Inputs &amp; Outputs'!$A$9:$A$34,'Inputs &amp; Outputs'!$C$9:$C$34)</f>
        <v>52.83759388335848</v>
      </c>
      <c r="R47">
        <f>'No. policies'!R47*LOOKUP(R$1,'Inputs &amp; Outputs'!$A$9:$A$34,'Inputs &amp; Outputs'!$C$9:$C$34)</f>
        <v>56.832964035753939</v>
      </c>
      <c r="S47">
        <f>'No. policies'!S47*LOOKUP(S$1,'Inputs &amp; Outputs'!$A$9:$A$34,'Inputs &amp; Outputs'!$C$9:$C$34)</f>
        <v>61.153975555180011</v>
      </c>
      <c r="T47">
        <f>'No. policies'!T47*LOOKUP(T$1,'Inputs &amp; Outputs'!$A$9:$A$34,'Inputs &amp; Outputs'!$C$9:$C$34)</f>
        <v>65.672240033340984</v>
      </c>
      <c r="U47">
        <f>'No. policies'!U47*LOOKUP(U$1,'Inputs &amp; Outputs'!$A$9:$A$34,'Inputs &amp; Outputs'!$C$9:$C$34)</f>
        <v>70.575343456942065</v>
      </c>
      <c r="V47">
        <f>'No. policies'!V47*LOOKUP(V$1,'Inputs &amp; Outputs'!$A$9:$A$34,'Inputs &amp; Outputs'!$C$9:$C$34)</f>
        <v>76.021422258914086</v>
      </c>
      <c r="W47">
        <f>'No. policies'!W47*LOOKUP(W$1,'Inputs &amp; Outputs'!$A$9:$A$34,'Inputs &amp; Outputs'!$C$9:$C$34)</f>
        <v>81.62294463015759</v>
      </c>
      <c r="X47">
        <f>'No. policies'!X47*LOOKUP(X$1,'Inputs &amp; Outputs'!$A$9:$A$34,'Inputs &amp; Outputs'!$C$9:$C$34)</f>
        <v>87.768723942835848</v>
      </c>
      <c r="Y47">
        <f>'No. policies'!Y47*LOOKUP(Y$1,'Inputs &amp; Outputs'!$A$9:$A$34,'Inputs &amp; Outputs'!$C$9:$C$34)</f>
        <v>94.424109569071248</v>
      </c>
      <c r="Z47">
        <f>'No. policies'!Z47*LOOKUP(Z$1,'Inputs &amp; Outputs'!$A$9:$A$34,'Inputs &amp; Outputs'!$C$9:$C$34)</f>
        <v>101.48330353440862</v>
      </c>
      <c r="AA47">
        <f>'No. policies'!AA47*LOOKUP(AA$1,'Inputs &amp; Outputs'!$A$9:$A$34,'Inputs &amp; Outputs'!$C$9:$C$34)</f>
        <v>109.04122926861062</v>
      </c>
    </row>
    <row r="48" spans="1:27" x14ac:dyDescent="0.25">
      <c r="A48" s="1">
        <v>47</v>
      </c>
      <c r="B48">
        <f>'No. policies'!B48*LOOKUP(B$1,'Inputs &amp; Outputs'!$A$9:$A$34,'Inputs &amp; Outputs'!$C$9:$C$34)</f>
        <v>18.79944582772297</v>
      </c>
      <c r="C48">
        <f>'No. policies'!C48*LOOKUP(C$1,'Inputs &amp; Outputs'!$A$9:$A$34,'Inputs &amp; Outputs'!$C$9:$C$34)</f>
        <v>20.052316145847513</v>
      </c>
      <c r="D48">
        <f>'No. policies'!D48*LOOKUP(D$1,'Inputs &amp; Outputs'!$A$9:$A$34,'Inputs &amp; Outputs'!$C$9:$C$34)</f>
        <v>21.4202428197937</v>
      </c>
      <c r="E48">
        <f>'No. policies'!E48*LOOKUP(E$1,'Inputs &amp; Outputs'!$A$9:$A$34,'Inputs &amp; Outputs'!$C$9:$C$34)</f>
        <v>22.876486347541949</v>
      </c>
      <c r="F48">
        <f>'No. policies'!F48*LOOKUP(F$1,'Inputs &amp; Outputs'!$A$9:$A$34,'Inputs &amp; Outputs'!$C$9:$C$34)</f>
        <v>24.485611148152216</v>
      </c>
      <c r="G48">
        <f>'No. policies'!G48*LOOKUP(G$1,'Inputs &amp; Outputs'!$A$9:$A$34,'Inputs &amp; Outputs'!$C$9:$C$34)</f>
        <v>26.181307705351308</v>
      </c>
      <c r="H48">
        <f>'No. policies'!H48*LOOKUP(H$1,'Inputs &amp; Outputs'!$A$9:$A$34,'Inputs &amp; Outputs'!$C$9:$C$34)</f>
        <v>28.013827844242606</v>
      </c>
      <c r="I48">
        <f>'No. policies'!I48*LOOKUP(I$1,'Inputs &amp; Outputs'!$A$9:$A$34,'Inputs &amp; Outputs'!$C$9:$C$34)</f>
        <v>29.983046625911378</v>
      </c>
      <c r="J48">
        <f>'No. policies'!J48*LOOKUP(J$1,'Inputs &amp; Outputs'!$A$9:$A$34,'Inputs &amp; Outputs'!$C$9:$C$34)</f>
        <v>32.112435288988145</v>
      </c>
      <c r="K48">
        <f>'No. policies'!K48*LOOKUP(K$1,'Inputs &amp; Outputs'!$A$9:$A$34,'Inputs &amp; Outputs'!$C$9:$C$34)</f>
        <v>34.437130083521673</v>
      </c>
      <c r="L48">
        <f>'No. policies'!L48*LOOKUP(L$1,'Inputs &amp; Outputs'!$A$9:$A$34,'Inputs &amp; Outputs'!$C$9:$C$34)</f>
        <v>36.916405931660144</v>
      </c>
      <c r="M48">
        <f>'No. policies'!M48*LOOKUP(M$1,'Inputs &amp; Outputs'!$A$9:$A$34,'Inputs &amp; Outputs'!$C$9:$C$34)</f>
        <v>39.623740988597241</v>
      </c>
      <c r="N48">
        <f>'No. policies'!N48*LOOKUP(N$1,'Inputs &amp; Outputs'!$A$9:$A$34,'Inputs &amp; Outputs'!$C$9:$C$34)</f>
        <v>42.533874123444278</v>
      </c>
      <c r="O48">
        <f>'No. policies'!O48*LOOKUP(O$1,'Inputs &amp; Outputs'!$A$9:$A$34,'Inputs &amp; Outputs'!$C$9:$C$34)</f>
        <v>45.661023067988559</v>
      </c>
      <c r="P48">
        <f>'No. policies'!P48*LOOKUP(P$1,'Inputs &amp; Outputs'!$A$9:$A$34,'Inputs &amp; Outputs'!$C$9:$C$34)</f>
        <v>49.117714953533742</v>
      </c>
      <c r="Q48">
        <f>'No. policies'!Q48*LOOKUP(Q$1,'Inputs &amp; Outputs'!$A$9:$A$34,'Inputs &amp; Outputs'!$C$9:$C$34)</f>
        <v>52.79317854753134</v>
      </c>
      <c r="R48">
        <f>'No. policies'!R48*LOOKUP(R$1,'Inputs &amp; Outputs'!$A$9:$A$34,'Inputs &amp; Outputs'!$C$9:$C$34)</f>
        <v>56.748927122308586</v>
      </c>
      <c r="S48">
        <f>'No. policies'!S48*LOOKUP(S$1,'Inputs &amp; Outputs'!$A$9:$A$34,'Inputs &amp; Outputs'!$C$9:$C$34)</f>
        <v>61.030589600465298</v>
      </c>
      <c r="T48">
        <f>'No. policies'!T48*LOOKUP(T$1,'Inputs &amp; Outputs'!$A$9:$A$34,'Inputs &amp; Outputs'!$C$9:$C$34)</f>
        <v>65.672240033340984</v>
      </c>
      <c r="U48">
        <f>'No. policies'!U48*LOOKUP(U$1,'Inputs &amp; Outputs'!$A$9:$A$34,'Inputs &amp; Outputs'!$C$9:$C$34)</f>
        <v>70.582957583973766</v>
      </c>
      <c r="V48">
        <f>'No. policies'!V48*LOOKUP(V$1,'Inputs &amp; Outputs'!$A$9:$A$34,'Inputs &amp; Outputs'!$C$9:$C$34)</f>
        <v>75.91415226115376</v>
      </c>
      <c r="W48">
        <f>'No. policies'!W48*LOOKUP(W$1,'Inputs &amp; Outputs'!$A$9:$A$34,'Inputs &amp; Outputs'!$C$9:$C$34)</f>
        <v>81.685573218605583</v>
      </c>
      <c r="X48">
        <f>'No. policies'!X48*LOOKUP(X$1,'Inputs &amp; Outputs'!$A$9:$A$34,'Inputs &amp; Outputs'!$C$9:$C$34)</f>
        <v>87.836663903866466</v>
      </c>
      <c r="Y48">
        <f>'No. policies'!Y48*LOOKUP(Y$1,'Inputs &amp; Outputs'!$A$9:$A$34,'Inputs &amp; Outputs'!$C$9:$C$34)</f>
        <v>94.318772543670676</v>
      </c>
      <c r="Z48">
        <f>'No. policies'!Z48*LOOKUP(Z$1,'Inputs &amp; Outputs'!$A$9:$A$34,'Inputs &amp; Outputs'!$C$9:$C$34)</f>
        <v>101.26599453326428</v>
      </c>
      <c r="AA48">
        <f>'No. policies'!AA48*LOOKUP(AA$1,'Inputs &amp; Outputs'!$A$9:$A$34,'Inputs &amp; Outputs'!$C$9:$C$34)</f>
        <v>108.64367664965249</v>
      </c>
    </row>
    <row r="49" spans="1:27" x14ac:dyDescent="0.25">
      <c r="A49" s="1">
        <v>48</v>
      </c>
      <c r="B49">
        <f>'No. policies'!B49*LOOKUP(B$1,'Inputs &amp; Outputs'!$A$9:$A$34,'Inputs &amp; Outputs'!$C$9:$C$34)</f>
        <v>18.79944582772297</v>
      </c>
      <c r="C49">
        <f>'No. policies'!C49*LOOKUP(C$1,'Inputs &amp; Outputs'!$A$9:$A$34,'Inputs &amp; Outputs'!$C$9:$C$34)</f>
        <v>20.064374062952652</v>
      </c>
      <c r="D49">
        <f>'No. policies'!D49*LOOKUP(D$1,'Inputs &amp; Outputs'!$A$9:$A$34,'Inputs &amp; Outputs'!$C$9:$C$34)</f>
        <v>21.422392798998739</v>
      </c>
      <c r="E49">
        <f>'No. policies'!E49*LOOKUP(E$1,'Inputs &amp; Outputs'!$A$9:$A$34,'Inputs &amp; Outputs'!$C$9:$C$34)</f>
        <v>22.887995950252527</v>
      </c>
      <c r="F49">
        <f>'No. policies'!F49*LOOKUP(F$1,'Inputs &amp; Outputs'!$A$9:$A$34,'Inputs &amp; Outputs'!$C$9:$C$34)</f>
        <v>24.475744879934968</v>
      </c>
      <c r="G49">
        <f>'No. policies'!G49*LOOKUP(G$1,'Inputs &amp; Outputs'!$A$9:$A$34,'Inputs &amp; Outputs'!$C$9:$C$34)</f>
        <v>26.168082150842647</v>
      </c>
      <c r="H49">
        <f>'No. policies'!H49*LOOKUP(H$1,'Inputs &amp; Outputs'!$A$9:$A$34,'Inputs &amp; Outputs'!$C$9:$C$34)</f>
        <v>28.00815013288382</v>
      </c>
      <c r="I49">
        <f>'No. policies'!I49*LOOKUP(I$1,'Inputs &amp; Outputs'!$A$9:$A$34,'Inputs &amp; Outputs'!$C$9:$C$34)</f>
        <v>29.976948172412769</v>
      </c>
      <c r="J49">
        <f>'No. policies'!J49*LOOKUP(J$1,'Inputs &amp; Outputs'!$A$9:$A$34,'Inputs &amp; Outputs'!$C$9:$C$34)</f>
        <v>32.132101984071731</v>
      </c>
      <c r="K49">
        <f>'No. policies'!K49*LOOKUP(K$1,'Inputs &amp; Outputs'!$A$9:$A$34,'Inputs &amp; Outputs'!$C$9:$C$34)</f>
        <v>34.454761217088908</v>
      </c>
      <c r="L49">
        <f>'No. policies'!L49*LOOKUP(L$1,'Inputs &amp; Outputs'!$A$9:$A$34,'Inputs &amp; Outputs'!$C$9:$C$34)</f>
        <v>36.992334368376845</v>
      </c>
      <c r="M49">
        <f>'No. policies'!M49*LOOKUP(M$1,'Inputs &amp; Outputs'!$A$9:$A$34,'Inputs &amp; Outputs'!$C$9:$C$34)</f>
        <v>39.697368255841454</v>
      </c>
      <c r="N49">
        <f>'No. policies'!N49*LOOKUP(N$1,'Inputs &amp; Outputs'!$A$9:$A$34,'Inputs &amp; Outputs'!$C$9:$C$34)</f>
        <v>42.644134062586346</v>
      </c>
      <c r="O49">
        <f>'No. policies'!O49*LOOKUP(O$1,'Inputs &amp; Outputs'!$A$9:$A$34,'Inputs &amp; Outputs'!$C$9:$C$34)</f>
        <v>45.794270451615837</v>
      </c>
      <c r="P49">
        <f>'No. policies'!P49*LOOKUP(P$1,'Inputs &amp; Outputs'!$A$9:$A$34,'Inputs &amp; Outputs'!$C$9:$C$34)</f>
        <v>49.169098691323818</v>
      </c>
      <c r="Q49">
        <f>'No. policies'!Q49*LOOKUP(Q$1,'Inputs &amp; Outputs'!$A$9:$A$34,'Inputs &amp; Outputs'!$C$9:$C$34)</f>
        <v>52.81538621544491</v>
      </c>
      <c r="R49">
        <f>'No. policies'!R49*LOOKUP(R$1,'Inputs &amp; Outputs'!$A$9:$A$34,'Inputs &amp; Outputs'!$C$9:$C$34)</f>
        <v>56.754929758983259</v>
      </c>
      <c r="S49">
        <f>'No. policies'!S49*LOOKUP(S$1,'Inputs &amp; Outputs'!$A$9:$A$34,'Inputs &amp; Outputs'!$C$9:$C$34)</f>
        <v>61.082541581397813</v>
      </c>
      <c r="T49">
        <f>'No. policies'!T49*LOOKUP(T$1,'Inputs &amp; Outputs'!$A$9:$A$34,'Inputs &amp; Outputs'!$C$9:$C$34)</f>
        <v>65.672240033340984</v>
      </c>
      <c r="U49">
        <f>'No. policies'!U49*LOOKUP(U$1,'Inputs &amp; Outputs'!$A$9:$A$34,'Inputs &amp; Outputs'!$C$9:$C$34)</f>
        <v>70.659098854290903</v>
      </c>
      <c r="V49">
        <f>'No. policies'!V49*LOOKUP(V$1,'Inputs &amp; Outputs'!$A$9:$A$34,'Inputs &amp; Outputs'!$C$9:$C$34)</f>
        <v>75.947158414310792</v>
      </c>
      <c r="W49">
        <f>'No. policies'!W49*LOOKUP(W$1,'Inputs &amp; Outputs'!$A$9:$A$34,'Inputs &amp; Outputs'!$C$9:$C$34)</f>
        <v>81.694520159812441</v>
      </c>
      <c r="X49">
        <f>'No. policies'!X49*LOOKUP(X$1,'Inputs &amp; Outputs'!$A$9:$A$34,'Inputs &amp; Outputs'!$C$9:$C$34)</f>
        <v>87.924015282334409</v>
      </c>
      <c r="Y49">
        <f>'No. policies'!Y49*LOOKUP(Y$1,'Inputs &amp; Outputs'!$A$9:$A$34,'Inputs &amp; Outputs'!$C$9:$C$34)</f>
        <v>94.539980297011866</v>
      </c>
      <c r="Z49">
        <f>'No. policies'!Z49*LOOKUP(Z$1,'Inputs &amp; Outputs'!$A$9:$A$34,'Inputs &amp; Outputs'!$C$9:$C$34)</f>
        <v>101.66630058800385</v>
      </c>
      <c r="AA49">
        <f>'No. policies'!AA49*LOOKUP(AA$1,'Inputs &amp; Outputs'!$A$9:$A$34,'Inputs &amp; Outputs'!$C$9:$C$34)</f>
        <v>109.26485261677458</v>
      </c>
    </row>
    <row r="50" spans="1:27" x14ac:dyDescent="0.25">
      <c r="A50" s="1">
        <v>49</v>
      </c>
      <c r="B50">
        <f>'No. policies'!B50*LOOKUP(B$1,'Inputs &amp; Outputs'!$A$9:$A$34,'Inputs &amp; Outputs'!$C$9:$C$34)</f>
        <v>18.79944582772297</v>
      </c>
      <c r="C50">
        <f>'No. policies'!C50*LOOKUP(C$1,'Inputs &amp; Outputs'!$A$9:$A$34,'Inputs &amp; Outputs'!$C$9:$C$34)</f>
        <v>20.054325798698368</v>
      </c>
      <c r="D50">
        <f>'No. policies'!D50*LOOKUP(D$1,'Inputs &amp; Outputs'!$A$9:$A$34,'Inputs &amp; Outputs'!$C$9:$C$34)</f>
        <v>21.400893006948358</v>
      </c>
      <c r="E50">
        <f>'No. policies'!E50*LOOKUP(E$1,'Inputs &amp; Outputs'!$A$9:$A$34,'Inputs &amp; Outputs'!$C$9:$C$34)</f>
        <v>22.874184426999836</v>
      </c>
      <c r="F50">
        <f>'No. policies'!F50*LOOKUP(F$1,'Inputs &amp; Outputs'!$A$9:$A$34,'Inputs &amp; Outputs'!$C$9:$C$34)</f>
        <v>24.453545776446163</v>
      </c>
      <c r="G50">
        <f>'No. policies'!G50*LOOKUP(G$1,'Inputs &amp; Outputs'!$A$9:$A$34,'Inputs &amp; Outputs'!$C$9:$C$34)</f>
        <v>26.168082150842647</v>
      </c>
      <c r="H50">
        <f>'No. policies'!H50*LOOKUP(H$1,'Inputs &amp; Outputs'!$A$9:$A$34,'Inputs &amp; Outputs'!$C$9:$C$34)</f>
        <v>28.013827844242606</v>
      </c>
      <c r="I50">
        <f>'No. policies'!I50*LOOKUP(I$1,'Inputs &amp; Outputs'!$A$9:$A$34,'Inputs &amp; Outputs'!$C$9:$C$34)</f>
        <v>29.986095852660682</v>
      </c>
      <c r="J50">
        <f>'No. policies'!J50*LOOKUP(J$1,'Inputs &amp; Outputs'!$A$9:$A$34,'Inputs &amp; Outputs'!$C$9:$C$34)</f>
        <v>32.128824201557805</v>
      </c>
      <c r="K50">
        <f>'No. policies'!K50*LOOKUP(K$1,'Inputs &amp; Outputs'!$A$9:$A$34,'Inputs &amp; Outputs'!$C$9:$C$34)</f>
        <v>34.426551403381332</v>
      </c>
      <c r="L50">
        <f>'No. policies'!L50*LOOKUP(L$1,'Inputs &amp; Outputs'!$A$9:$A$34,'Inputs &amp; Outputs'!$C$9:$C$34)</f>
        <v>36.912609509824307</v>
      </c>
      <c r="M50">
        <f>'No. policies'!M50*LOOKUP(M$1,'Inputs &amp; Outputs'!$A$9:$A$34,'Inputs &amp; Outputs'!$C$9:$C$34)</f>
        <v>39.656464218483556</v>
      </c>
      <c r="N50">
        <f>'No. policies'!N50*LOOKUP(N$1,'Inputs &amp; Outputs'!$A$9:$A$34,'Inputs &amp; Outputs'!$C$9:$C$34)</f>
        <v>42.61326127962657</v>
      </c>
      <c r="O50">
        <f>'No. policies'!O50*LOOKUP(O$1,'Inputs &amp; Outputs'!$A$9:$A$34,'Inputs &amp; Outputs'!$C$9:$C$34)</f>
        <v>45.760958605709014</v>
      </c>
      <c r="P50">
        <f>'No. policies'!P50*LOOKUP(P$1,'Inputs &amp; Outputs'!$A$9:$A$34,'Inputs &amp; Outputs'!$C$9:$C$34)</f>
        <v>49.205067307776872</v>
      </c>
      <c r="Q50">
        <f>'No. policies'!Q50*LOOKUP(Q$1,'Inputs &amp; Outputs'!$A$9:$A$34,'Inputs &amp; Outputs'!$C$9:$C$34)</f>
        <v>52.8931130531424</v>
      </c>
      <c r="R50">
        <f>'No. policies'!R50*LOOKUP(R$1,'Inputs &amp; Outputs'!$A$9:$A$34,'Inputs &amp; Outputs'!$C$9:$C$34)</f>
        <v>56.850971945777943</v>
      </c>
      <c r="S50">
        <f>'No. policies'!S50*LOOKUP(S$1,'Inputs &amp; Outputs'!$A$9:$A$34,'Inputs &amp; Outputs'!$C$9:$C$34)</f>
        <v>61.166963550413136</v>
      </c>
      <c r="T50">
        <f>'No. policies'!T50*LOOKUP(T$1,'Inputs &amp; Outputs'!$A$9:$A$34,'Inputs &amp; Outputs'!$C$9:$C$34)</f>
        <v>65.812835708856582</v>
      </c>
      <c r="U50">
        <f>'No. policies'!U50*LOOKUP(U$1,'Inputs &amp; Outputs'!$A$9:$A$34,'Inputs &amp; Outputs'!$C$9:$C$34)</f>
        <v>70.750468378671442</v>
      </c>
      <c r="V50">
        <f>'No. policies'!V50*LOOKUP(V$1,'Inputs &amp; Outputs'!$A$9:$A$34,'Inputs &amp; Outputs'!$C$9:$C$34)</f>
        <v>75.95540995260005</v>
      </c>
      <c r="W50">
        <f>'No. policies'!W50*LOOKUP(W$1,'Inputs &amp; Outputs'!$A$9:$A$34,'Inputs &amp; Outputs'!$C$9:$C$34)</f>
        <v>81.631891571364434</v>
      </c>
      <c r="X50">
        <f>'No. policies'!X50*LOOKUP(X$1,'Inputs &amp; Outputs'!$A$9:$A$34,'Inputs &amp; Outputs'!$C$9:$C$34)</f>
        <v>87.797841068991829</v>
      </c>
      <c r="Y50">
        <f>'No. policies'!Y50*LOOKUP(Y$1,'Inputs &amp; Outputs'!$A$9:$A$34,'Inputs &amp; Outputs'!$C$9:$C$34)</f>
        <v>94.2871714360505</v>
      </c>
      <c r="Z50">
        <f>'No. policies'!Z50*LOOKUP(Z$1,'Inputs &amp; Outputs'!$A$9:$A$34,'Inputs &amp; Outputs'!$C$9:$C$34)</f>
        <v>101.11730942721815</v>
      </c>
      <c r="AA50">
        <f>'No. policies'!AA50*LOOKUP(AA$1,'Inputs &amp; Outputs'!$A$9:$A$34,'Inputs &amp; Outputs'!$C$9:$C$34)</f>
        <v>108.46974737885832</v>
      </c>
    </row>
    <row r="51" spans="1:27" x14ac:dyDescent="0.25">
      <c r="A51" s="1">
        <v>50</v>
      </c>
      <c r="B51">
        <f>'No. policies'!B51*LOOKUP(B$1,'Inputs &amp; Outputs'!$A$9:$A$34,'Inputs &amp; Outputs'!$C$9:$C$34)</f>
        <v>18.79944582772297</v>
      </c>
      <c r="C51">
        <f>'No. policies'!C51*LOOKUP(C$1,'Inputs &amp; Outputs'!$A$9:$A$34,'Inputs &amp; Outputs'!$C$9:$C$34)</f>
        <v>20.066383715803507</v>
      </c>
      <c r="D51">
        <f>'No. policies'!D51*LOOKUP(D$1,'Inputs &amp; Outputs'!$A$9:$A$34,'Inputs &amp; Outputs'!$C$9:$C$34)</f>
        <v>21.418092840588663</v>
      </c>
      <c r="E51">
        <f>'No. policies'!E51*LOOKUP(E$1,'Inputs &amp; Outputs'!$A$9:$A$34,'Inputs &amp; Outputs'!$C$9:$C$34)</f>
        <v>22.881090188626182</v>
      </c>
      <c r="F51">
        <f>'No. policies'!F51*LOOKUP(F$1,'Inputs &amp; Outputs'!$A$9:$A$34,'Inputs &amp; Outputs'!$C$9:$C$34)</f>
        <v>24.458478910554785</v>
      </c>
      <c r="G51">
        <f>'No. policies'!G51*LOOKUP(G$1,'Inputs &amp; Outputs'!$A$9:$A$34,'Inputs &amp; Outputs'!$C$9:$C$34)</f>
        <v>26.183952816253043</v>
      </c>
      <c r="H51">
        <f>'No. policies'!H51*LOOKUP(H$1,'Inputs &amp; Outputs'!$A$9:$A$34,'Inputs &amp; Outputs'!$C$9:$C$34)</f>
        <v>28.019505555601391</v>
      </c>
      <c r="I51">
        <f>'No. policies'!I51*LOOKUP(I$1,'Inputs &amp; Outputs'!$A$9:$A$34,'Inputs &amp; Outputs'!$C$9:$C$34)</f>
        <v>30.007440439905814</v>
      </c>
      <c r="J51">
        <f>'No. policies'!J51*LOOKUP(J$1,'Inputs &amp; Outputs'!$A$9:$A$34,'Inputs &amp; Outputs'!$C$9:$C$34)</f>
        <v>32.177990939266778</v>
      </c>
      <c r="K51">
        <f>'No. policies'!K51*LOOKUP(K$1,'Inputs &amp; Outputs'!$A$9:$A$34,'Inputs &amp; Outputs'!$C$9:$C$34)</f>
        <v>34.53939065821163</v>
      </c>
      <c r="L51">
        <f>'No. policies'!L51*LOOKUP(L$1,'Inputs &amp; Outputs'!$A$9:$A$34,'Inputs &amp; Outputs'!$C$9:$C$34)</f>
        <v>37.037891430406866</v>
      </c>
      <c r="M51">
        <f>'No. policies'!M51*LOOKUP(M$1,'Inputs &amp; Outputs'!$A$9:$A$34,'Inputs &amp; Outputs'!$C$9:$C$34)</f>
        <v>39.783266734293043</v>
      </c>
      <c r="N51">
        <f>'No. policies'!N51*LOOKUP(N$1,'Inputs &amp; Outputs'!$A$9:$A$34,'Inputs &amp; Outputs'!$C$9:$C$34)</f>
        <v>42.727931616334317</v>
      </c>
      <c r="O51">
        <f>'No. policies'!O51*LOOKUP(O$1,'Inputs &amp; Outputs'!$A$9:$A$34,'Inputs &amp; Outputs'!$C$9:$C$34)</f>
        <v>45.984623856797654</v>
      </c>
      <c r="P51">
        <f>'No. policies'!P51*LOOKUP(P$1,'Inputs &amp; Outputs'!$A$9:$A$34,'Inputs &amp; Outputs'!$C$9:$C$34)</f>
        <v>49.415740632716187</v>
      </c>
      <c r="Q51">
        <f>'No. policies'!Q51*LOOKUP(Q$1,'Inputs &amp; Outputs'!$A$9:$A$34,'Inputs &amp; Outputs'!$C$9:$C$34)</f>
        <v>53.148501234148441</v>
      </c>
      <c r="R51">
        <f>'No. policies'!R51*LOOKUP(R$1,'Inputs &amp; Outputs'!$A$9:$A$34,'Inputs &amp; Outputs'!$C$9:$C$34)</f>
        <v>57.139098506161993</v>
      </c>
      <c r="S51">
        <f>'No. policies'!S51*LOOKUP(S$1,'Inputs &amp; Outputs'!$A$9:$A$34,'Inputs &amp; Outputs'!$C$9:$C$34)</f>
        <v>61.504651426474446</v>
      </c>
      <c r="T51">
        <f>'No. policies'!T51*LOOKUP(T$1,'Inputs &amp; Outputs'!$A$9:$A$34,'Inputs &amp; Outputs'!$C$9:$C$34)</f>
        <v>66.108086627439363</v>
      </c>
      <c r="U51">
        <f>'No. policies'!U51*LOOKUP(U$1,'Inputs &amp; Outputs'!$A$9:$A$34,'Inputs &amp; Outputs'!$C$9:$C$34)</f>
        <v>70.986506316654527</v>
      </c>
      <c r="V51">
        <f>'No. policies'!V51*LOOKUP(V$1,'Inputs &amp; Outputs'!$A$9:$A$34,'Inputs &amp; Outputs'!$C$9:$C$34)</f>
        <v>76.392741481930599</v>
      </c>
      <c r="W51">
        <f>'No. policies'!W51*LOOKUP(W$1,'Inputs &amp; Outputs'!$A$9:$A$34,'Inputs &amp; Outputs'!$C$9:$C$34)</f>
        <v>82.088185572914156</v>
      </c>
      <c r="X51">
        <f>'No. policies'!X51*LOOKUP(X$1,'Inputs &amp; Outputs'!$A$9:$A$34,'Inputs &amp; Outputs'!$C$9:$C$34)</f>
        <v>88.30253792236212</v>
      </c>
      <c r="Y51">
        <f>'No. policies'!Y51*LOOKUP(Y$1,'Inputs &amp; Outputs'!$A$9:$A$34,'Inputs &amp; Outputs'!$C$9:$C$34)</f>
        <v>95.056131721474657</v>
      </c>
      <c r="Z51">
        <f>'No. policies'!Z51*LOOKUP(Z$1,'Inputs &amp; Outputs'!$A$9:$A$34,'Inputs &amp; Outputs'!$C$9:$C$34)</f>
        <v>102.21529174878957</v>
      </c>
      <c r="AA51">
        <f>'No. policies'!AA51*LOOKUP(AA$1,'Inputs &amp; Outputs'!$A$9:$A$34,'Inputs &amp; Outputs'!$C$9:$C$34)</f>
        <v>109.73694635178737</v>
      </c>
    </row>
    <row r="52" spans="1:27" x14ac:dyDescent="0.25">
      <c r="A52" s="1">
        <v>51</v>
      </c>
      <c r="B52">
        <f>'No. policies'!B52*LOOKUP(B$1,'Inputs &amp; Outputs'!$A$9:$A$34,'Inputs &amp; Outputs'!$C$9:$C$34)</f>
        <v>18.79944582772297</v>
      </c>
      <c r="C52">
        <f>'No. policies'!C52*LOOKUP(C$1,'Inputs &amp; Outputs'!$A$9:$A$34,'Inputs &amp; Outputs'!$C$9:$C$34)</f>
        <v>20.058345104400082</v>
      </c>
      <c r="D52">
        <f>'No. policies'!D52*LOOKUP(D$1,'Inputs &amp; Outputs'!$A$9:$A$34,'Inputs &amp; Outputs'!$C$9:$C$34)</f>
        <v>21.403042986153395</v>
      </c>
      <c r="E52">
        <f>'No. policies'!E52*LOOKUP(E$1,'Inputs &amp; Outputs'!$A$9:$A$34,'Inputs &amp; Outputs'!$C$9:$C$34)</f>
        <v>22.84656138049445</v>
      </c>
      <c r="F52">
        <f>'No. policies'!F52*LOOKUP(F$1,'Inputs &amp; Outputs'!$A$9:$A$34,'Inputs &amp; Outputs'!$C$9:$C$34)</f>
        <v>24.416547270631487</v>
      </c>
      <c r="G52">
        <f>'No. policies'!G52*LOOKUP(G$1,'Inputs &amp; Outputs'!$A$9:$A$34,'Inputs &amp; Outputs'!$C$9:$C$34)</f>
        <v>26.123115265513189</v>
      </c>
      <c r="H52">
        <f>'No. policies'!H52*LOOKUP(H$1,'Inputs &amp; Outputs'!$A$9:$A$34,'Inputs &amp; Outputs'!$C$9:$C$34)</f>
        <v>27.937178740899014</v>
      </c>
      <c r="I52">
        <f>'No. policies'!I52*LOOKUP(I$1,'Inputs &amp; Outputs'!$A$9:$A$34,'Inputs &amp; Outputs'!$C$9:$C$34)</f>
        <v>29.900717503680156</v>
      </c>
      <c r="J52">
        <f>'No. policies'!J52*LOOKUP(J$1,'Inputs &amp; Outputs'!$A$9:$A$34,'Inputs &amp; Outputs'!$C$9:$C$34)</f>
        <v>32.046879638709513</v>
      </c>
      <c r="K52">
        <f>'No. policies'!K52*LOOKUP(K$1,'Inputs &amp; Outputs'!$A$9:$A$34,'Inputs &amp; Outputs'!$C$9:$C$34)</f>
        <v>34.387762909533414</v>
      </c>
      <c r="L52">
        <f>'No. policies'!L52*LOOKUP(L$1,'Inputs &amp; Outputs'!$A$9:$A$34,'Inputs &amp; Outputs'!$C$9:$C$34)</f>
        <v>36.912609509824307</v>
      </c>
      <c r="M52">
        <f>'No. policies'!M52*LOOKUP(M$1,'Inputs &amp; Outputs'!$A$9:$A$34,'Inputs &amp; Outputs'!$C$9:$C$34)</f>
        <v>39.586927354975131</v>
      </c>
      <c r="N52">
        <f>'No. policies'!N52*LOOKUP(N$1,'Inputs &amp; Outputs'!$A$9:$A$34,'Inputs &amp; Outputs'!$C$9:$C$34)</f>
        <v>42.547105316141327</v>
      </c>
      <c r="O52">
        <f>'No. policies'!O52*LOOKUP(O$1,'Inputs &amp; Outputs'!$A$9:$A$34,'Inputs &amp; Outputs'!$C$9:$C$34)</f>
        <v>45.713370254413562</v>
      </c>
      <c r="P52">
        <f>'No. policies'!P52*LOOKUP(P$1,'Inputs &amp; Outputs'!$A$9:$A$34,'Inputs &amp; Outputs'!$C$9:$C$34)</f>
        <v>49.127991701091759</v>
      </c>
      <c r="Q52">
        <f>'No. policies'!Q52*LOOKUP(Q$1,'Inputs &amp; Outputs'!$A$9:$A$34,'Inputs &amp; Outputs'!$C$9:$C$34)</f>
        <v>52.859801551272049</v>
      </c>
      <c r="R52">
        <f>'No. policies'!R52*LOOKUP(R$1,'Inputs &amp; Outputs'!$A$9:$A$34,'Inputs &amp; Outputs'!$C$9:$C$34)</f>
        <v>56.880985129151277</v>
      </c>
      <c r="S52">
        <f>'No. policies'!S52*LOOKUP(S$1,'Inputs &amp; Outputs'!$A$9:$A$34,'Inputs &amp; Outputs'!$C$9:$C$34)</f>
        <v>61.082541581397813</v>
      </c>
      <c r="T52">
        <f>'No. policies'!T52*LOOKUP(T$1,'Inputs &amp; Outputs'!$A$9:$A$34,'Inputs &amp; Outputs'!$C$9:$C$34)</f>
        <v>65.777686789977679</v>
      </c>
      <c r="U52">
        <f>'No. policies'!U52*LOOKUP(U$1,'Inputs &amp; Outputs'!$A$9:$A$34,'Inputs &amp; Outputs'!$C$9:$C$34)</f>
        <v>70.68955536241775</v>
      </c>
      <c r="V52">
        <f>'No. policies'!V52*LOOKUP(V$1,'Inputs &amp; Outputs'!$A$9:$A$34,'Inputs &amp; Outputs'!$C$9:$C$34)</f>
        <v>76.145195333252929</v>
      </c>
      <c r="W52">
        <f>'No. policies'!W52*LOOKUP(W$1,'Inputs &amp; Outputs'!$A$9:$A$34,'Inputs &amp; Outputs'!$C$9:$C$34)</f>
        <v>81.855565101535873</v>
      </c>
      <c r="X52">
        <f>'No. policies'!X52*LOOKUP(X$1,'Inputs &amp; Outputs'!$A$9:$A$34,'Inputs &amp; Outputs'!$C$9:$C$34)</f>
        <v>88.089012330551611</v>
      </c>
      <c r="Y52">
        <f>'No. policies'!Y52*LOOKUP(Y$1,'Inputs &amp; Outputs'!$A$9:$A$34,'Inputs &amp; Outputs'!$C$9:$C$34)</f>
        <v>94.855991373213584</v>
      </c>
      <c r="Z52">
        <f>'No. policies'!Z52*LOOKUP(Z$1,'Inputs &amp; Outputs'!$A$9:$A$34,'Inputs &amp; Outputs'!$C$9:$C$34)</f>
        <v>101.84929764159909</v>
      </c>
      <c r="AA52">
        <f>'No. policies'!AA52*LOOKUP(AA$1,'Inputs &amp; Outputs'!$A$9:$A$34,'Inputs &amp; Outputs'!$C$9:$C$34)</f>
        <v>109.41393484888388</v>
      </c>
    </row>
    <row r="53" spans="1:27" x14ac:dyDescent="0.25">
      <c r="A53" s="1">
        <v>52</v>
      </c>
      <c r="B53">
        <f>'No. policies'!B53*LOOKUP(B$1,'Inputs &amp; Outputs'!$A$9:$A$34,'Inputs &amp; Outputs'!$C$9:$C$34)</f>
        <v>18.79944582772297</v>
      </c>
      <c r="C53">
        <f>'No. policies'!C53*LOOKUP(C$1,'Inputs &amp; Outputs'!$A$9:$A$34,'Inputs &amp; Outputs'!$C$9:$C$34)</f>
        <v>20.064374062952652</v>
      </c>
      <c r="D53">
        <f>'No. policies'!D53*LOOKUP(D$1,'Inputs &amp; Outputs'!$A$9:$A$34,'Inputs &amp; Outputs'!$C$9:$C$34)</f>
        <v>21.411642902973547</v>
      </c>
      <c r="E53">
        <f>'No. policies'!E53*LOOKUP(E$1,'Inputs &amp; Outputs'!$A$9:$A$34,'Inputs &amp; Outputs'!$C$9:$C$34)</f>
        <v>22.881090188626182</v>
      </c>
      <c r="F53">
        <f>'No. policies'!F53*LOOKUP(F$1,'Inputs &amp; Outputs'!$A$9:$A$34,'Inputs &amp; Outputs'!$C$9:$C$34)</f>
        <v>24.46587861171772</v>
      </c>
      <c r="G53">
        <f>'No. policies'!G53*LOOKUP(G$1,'Inputs &amp; Outputs'!$A$9:$A$34,'Inputs &amp; Outputs'!$C$9:$C$34)</f>
        <v>26.181307705351308</v>
      </c>
      <c r="H53">
        <f>'No. policies'!H53*LOOKUP(H$1,'Inputs &amp; Outputs'!$A$9:$A$34,'Inputs &amp; Outputs'!$C$9:$C$34)</f>
        <v>28.047894112395312</v>
      </c>
      <c r="I53">
        <f>'No. policies'!I53*LOOKUP(I$1,'Inputs &amp; Outputs'!$A$9:$A$34,'Inputs &amp; Outputs'!$C$9:$C$34)</f>
        <v>30.071474201641209</v>
      </c>
      <c r="J53">
        <f>'No. policies'!J53*LOOKUP(J$1,'Inputs &amp; Outputs'!$A$9:$A$34,'Inputs &amp; Outputs'!$C$9:$C$34)</f>
        <v>32.223879894461817</v>
      </c>
      <c r="K53">
        <f>'No. policies'!K53*LOOKUP(K$1,'Inputs &amp; Outputs'!$A$9:$A$34,'Inputs &amp; Outputs'!$C$9:$C$34)</f>
        <v>34.521759524644395</v>
      </c>
      <c r="L53">
        <f>'No. policies'!L53*LOOKUP(L$1,'Inputs &amp; Outputs'!$A$9:$A$34,'Inputs &amp; Outputs'!$C$9:$C$34)</f>
        <v>37.018909321227689</v>
      </c>
      <c r="M53">
        <f>'No. policies'!M53*LOOKUP(M$1,'Inputs &amp; Outputs'!$A$9:$A$34,'Inputs &amp; Outputs'!$C$9:$C$34)</f>
        <v>39.779176330557256</v>
      </c>
      <c r="N53">
        <f>'No. policies'!N53*LOOKUP(N$1,'Inputs &amp; Outputs'!$A$9:$A$34,'Inputs &amp; Outputs'!$C$9:$C$34)</f>
        <v>42.705879628505905</v>
      </c>
      <c r="O53">
        <f>'No. policies'!O53*LOOKUP(O$1,'Inputs &amp; Outputs'!$A$9:$A$34,'Inputs &amp; Outputs'!$C$9:$C$34)</f>
        <v>45.860894143429469</v>
      </c>
      <c r="P53">
        <f>'No. policies'!P53*LOOKUP(P$1,'Inputs &amp; Outputs'!$A$9:$A$34,'Inputs &amp; Outputs'!$C$9:$C$34)</f>
        <v>49.235897550450922</v>
      </c>
      <c r="Q53">
        <f>'No. policies'!Q53*LOOKUP(Q$1,'Inputs &amp; Outputs'!$A$9:$A$34,'Inputs &amp; Outputs'!$C$9:$C$34)</f>
        <v>52.948632222926321</v>
      </c>
      <c r="R53">
        <f>'No. policies'!R53*LOOKUP(R$1,'Inputs &amp; Outputs'!$A$9:$A$34,'Inputs &amp; Outputs'!$C$9:$C$34)</f>
        <v>56.910998312524619</v>
      </c>
      <c r="S53">
        <f>'No. policies'!S53*LOOKUP(S$1,'Inputs &amp; Outputs'!$A$9:$A$34,'Inputs &amp; Outputs'!$C$9:$C$34)</f>
        <v>61.212421533729085</v>
      </c>
      <c r="T53">
        <f>'No. policies'!T53*LOOKUP(T$1,'Inputs &amp; Outputs'!$A$9:$A$34,'Inputs &amp; Outputs'!$C$9:$C$34)</f>
        <v>65.672240033340984</v>
      </c>
      <c r="U53">
        <f>'No. policies'!U53*LOOKUP(U$1,'Inputs &amp; Outputs'!$A$9:$A$34,'Inputs &amp; Outputs'!$C$9:$C$34)</f>
        <v>70.697169489449465</v>
      </c>
      <c r="V53">
        <f>'No. policies'!V53*LOOKUP(V$1,'Inputs &amp; Outputs'!$A$9:$A$34,'Inputs &amp; Outputs'!$C$9:$C$34)</f>
        <v>76.087434565228136</v>
      </c>
      <c r="W53">
        <f>'No. policies'!W53*LOOKUP(W$1,'Inputs &amp; Outputs'!$A$9:$A$34,'Inputs &amp; Outputs'!$C$9:$C$34)</f>
        <v>81.685573218605583</v>
      </c>
      <c r="X53">
        <f>'No. policies'!X53*LOOKUP(X$1,'Inputs &amp; Outputs'!$A$9:$A$34,'Inputs &amp; Outputs'!$C$9:$C$34)</f>
        <v>87.739606816679881</v>
      </c>
      <c r="Y53">
        <f>'No. policies'!Y53*LOOKUP(Y$1,'Inputs &amp; Outputs'!$A$9:$A$34,'Inputs &amp; Outputs'!$C$9:$C$34)</f>
        <v>94.129165897949648</v>
      </c>
      <c r="Z53">
        <f>'No. policies'!Z53*LOOKUP(Z$1,'Inputs &amp; Outputs'!$A$9:$A$34,'Inputs &amp; Outputs'!$C$9:$C$34)</f>
        <v>101.17449600646665</v>
      </c>
      <c r="AA53">
        <f>'No. policies'!AA53*LOOKUP(AA$1,'Inputs &amp; Outputs'!$A$9:$A$34,'Inputs &amp; Outputs'!$C$9:$C$34)</f>
        <v>108.71821776570714</v>
      </c>
    </row>
    <row r="54" spans="1:27" x14ac:dyDescent="0.25">
      <c r="A54" s="1">
        <v>53</v>
      </c>
      <c r="B54">
        <f>'No. policies'!B54*LOOKUP(B$1,'Inputs &amp; Outputs'!$A$9:$A$34,'Inputs &amp; Outputs'!$C$9:$C$34)</f>
        <v>18.79944582772297</v>
      </c>
      <c r="C54">
        <f>'No. policies'!C54*LOOKUP(C$1,'Inputs &amp; Outputs'!$A$9:$A$34,'Inputs &amp; Outputs'!$C$9:$C$34)</f>
        <v>20.066383715803507</v>
      </c>
      <c r="D54">
        <f>'No. policies'!D54*LOOKUP(D$1,'Inputs &amp; Outputs'!$A$9:$A$34,'Inputs &amp; Outputs'!$C$9:$C$34)</f>
        <v>21.424542778203776</v>
      </c>
      <c r="E54">
        <f>'No. policies'!E54*LOOKUP(E$1,'Inputs &amp; Outputs'!$A$9:$A$34,'Inputs &amp; Outputs'!$C$9:$C$34)</f>
        <v>22.894901711878873</v>
      </c>
      <c r="F54">
        <f>'No. policies'!F54*LOOKUP(F$1,'Inputs &amp; Outputs'!$A$9:$A$34,'Inputs &amp; Outputs'!$C$9:$C$34)</f>
        <v>24.470811745826346</v>
      </c>
      <c r="G54">
        <f>'No. policies'!G54*LOOKUP(G$1,'Inputs &amp; Outputs'!$A$9:$A$34,'Inputs &amp; Outputs'!$C$9:$C$34)</f>
        <v>26.17337237264611</v>
      </c>
      <c r="H54">
        <f>'No. policies'!H54*LOOKUP(H$1,'Inputs &amp; Outputs'!$A$9:$A$34,'Inputs &amp; Outputs'!$C$9:$C$34)</f>
        <v>28.045055256715919</v>
      </c>
      <c r="I54">
        <f>'No. policies'!I54*LOOKUP(I$1,'Inputs &amp; Outputs'!$A$9:$A$34,'Inputs &amp; Outputs'!$C$9:$C$34)</f>
        <v>30.037932707398859</v>
      </c>
      <c r="J54">
        <f>'No. policies'!J54*LOOKUP(J$1,'Inputs &amp; Outputs'!$A$9:$A$34,'Inputs &amp; Outputs'!$C$9:$C$34)</f>
        <v>32.200935416864297</v>
      </c>
      <c r="K54">
        <f>'No. policies'!K54*LOOKUP(K$1,'Inputs &amp; Outputs'!$A$9:$A$34,'Inputs &amp; Outputs'!$C$9:$C$34)</f>
        <v>34.557021791778865</v>
      </c>
      <c r="L54">
        <f>'No. policies'!L54*LOOKUP(L$1,'Inputs &amp; Outputs'!$A$9:$A$34,'Inputs &amp; Outputs'!$C$9:$C$34)</f>
        <v>37.121412710795241</v>
      </c>
      <c r="M54">
        <f>'No. policies'!M54*LOOKUP(M$1,'Inputs &amp; Outputs'!$A$9:$A$34,'Inputs &amp; Outputs'!$C$9:$C$34)</f>
        <v>39.860984405273058</v>
      </c>
      <c r="N54">
        <f>'No. policies'!N54*LOOKUP(N$1,'Inputs &amp; Outputs'!$A$9:$A$34,'Inputs &amp; Outputs'!$C$9:$C$34)</f>
        <v>42.820549965213658</v>
      </c>
      <c r="O54">
        <f>'No. policies'!O54*LOOKUP(O$1,'Inputs &amp; Outputs'!$A$9:$A$34,'Inputs &amp; Outputs'!$C$9:$C$34)</f>
        <v>45.946553175761288</v>
      </c>
      <c r="P54">
        <f>'No. policies'!P54*LOOKUP(P$1,'Inputs &amp; Outputs'!$A$9:$A$34,'Inputs &amp; Outputs'!$C$9:$C$34)</f>
        <v>49.390048763821149</v>
      </c>
      <c r="Q54">
        <f>'No. policies'!Q54*LOOKUP(Q$1,'Inputs &amp; Outputs'!$A$9:$A$34,'Inputs &amp; Outputs'!$C$9:$C$34)</f>
        <v>53.037462894580599</v>
      </c>
      <c r="R54">
        <f>'No. policies'!R54*LOOKUP(R$1,'Inputs &amp; Outputs'!$A$9:$A$34,'Inputs &amp; Outputs'!$C$9:$C$34)</f>
        <v>57.043056319367309</v>
      </c>
      <c r="S54">
        <f>'No. policies'!S54*LOOKUP(S$1,'Inputs &amp; Outputs'!$A$9:$A$34,'Inputs &amp; Outputs'!$C$9:$C$34)</f>
        <v>61.3163254955941</v>
      </c>
      <c r="T54">
        <f>'No. policies'!T54*LOOKUP(T$1,'Inputs &amp; Outputs'!$A$9:$A$34,'Inputs &amp; Outputs'!$C$9:$C$34)</f>
        <v>65.98155051947532</v>
      </c>
      <c r="U54">
        <f>'No. policies'!U54*LOOKUP(U$1,'Inputs &amp; Outputs'!$A$9:$A$34,'Inputs &amp; Outputs'!$C$9:$C$34)</f>
        <v>70.925593300400834</v>
      </c>
      <c r="V54">
        <f>'No. policies'!V54*LOOKUP(V$1,'Inputs &amp; Outputs'!$A$9:$A$34,'Inputs &amp; Outputs'!$C$9:$C$34)</f>
        <v>76.326729175616563</v>
      </c>
      <c r="W54">
        <f>'No. policies'!W54*LOOKUP(W$1,'Inputs &amp; Outputs'!$A$9:$A$34,'Inputs &amp; Outputs'!$C$9:$C$34)</f>
        <v>81.909246748777008</v>
      </c>
      <c r="X54">
        <f>'No. policies'!X54*LOOKUP(X$1,'Inputs &amp; Outputs'!$A$9:$A$34,'Inputs &amp; Outputs'!$C$9:$C$34)</f>
        <v>87.991955243365013</v>
      </c>
      <c r="Y54">
        <f>'No. policies'!Y54*LOOKUP(Y$1,'Inputs &amp; Outputs'!$A$9:$A$34,'Inputs &amp; Outputs'!$C$9:$C$34)</f>
        <v>94.518912891931748</v>
      </c>
      <c r="Z54">
        <f>'No. policies'!Z54*LOOKUP(Z$1,'Inputs &amp; Outputs'!$A$9:$A$34,'Inputs &amp; Outputs'!$C$9:$C$34)</f>
        <v>101.49474085025831</v>
      </c>
      <c r="AA54">
        <f>'No. policies'!AA54*LOOKUP(AA$1,'Inputs &amp; Outputs'!$A$9:$A$34,'Inputs &amp; Outputs'!$C$9:$C$34)</f>
        <v>108.99153519124086</v>
      </c>
    </row>
    <row r="55" spans="1:27" x14ac:dyDescent="0.25">
      <c r="A55" s="1">
        <v>54</v>
      </c>
      <c r="B55">
        <f>'No. policies'!B55*LOOKUP(B$1,'Inputs &amp; Outputs'!$A$9:$A$34,'Inputs &amp; Outputs'!$C$9:$C$34)</f>
        <v>18.79944582772297</v>
      </c>
      <c r="C55">
        <f>'No. policies'!C55*LOOKUP(C$1,'Inputs &amp; Outputs'!$A$9:$A$34,'Inputs &amp; Outputs'!$C$9:$C$34)</f>
        <v>20.074422327206936</v>
      </c>
      <c r="D55">
        <f>'No. policies'!D55*LOOKUP(D$1,'Inputs &amp; Outputs'!$A$9:$A$34,'Inputs &amp; Outputs'!$C$9:$C$34)</f>
        <v>21.422392798998739</v>
      </c>
      <c r="E55">
        <f>'No. policies'!E55*LOOKUP(E$1,'Inputs &amp; Outputs'!$A$9:$A$34,'Inputs &amp; Outputs'!$C$9:$C$34)</f>
        <v>22.901807473505219</v>
      </c>
      <c r="F55">
        <f>'No. policies'!F55*LOOKUP(F$1,'Inputs &amp; Outputs'!$A$9:$A$34,'Inputs &amp; Outputs'!$C$9:$C$34)</f>
        <v>24.470811745826346</v>
      </c>
      <c r="G55">
        <f>'No. policies'!G55*LOOKUP(G$1,'Inputs &amp; Outputs'!$A$9:$A$34,'Inputs &amp; Outputs'!$C$9:$C$34)</f>
        <v>26.178662594449577</v>
      </c>
      <c r="H55">
        <f>'No. policies'!H55*LOOKUP(H$1,'Inputs &amp; Outputs'!$A$9:$A$34,'Inputs &amp; Outputs'!$C$9:$C$34)</f>
        <v>28.019505555601391</v>
      </c>
      <c r="I55">
        <f>'No. policies'!I55*LOOKUP(I$1,'Inputs &amp; Outputs'!$A$9:$A$34,'Inputs &amp; Outputs'!$C$9:$C$34)</f>
        <v>30.047080387646773</v>
      </c>
      <c r="J55">
        <f>'No. policies'!J55*LOOKUP(J$1,'Inputs &amp; Outputs'!$A$9:$A$34,'Inputs &amp; Outputs'!$C$9:$C$34)</f>
        <v>32.22715767697575</v>
      </c>
      <c r="K55">
        <f>'No. policies'!K55*LOOKUP(K$1,'Inputs &amp; Outputs'!$A$9:$A$34,'Inputs &amp; Outputs'!$C$9:$C$34)</f>
        <v>34.564074245205759</v>
      </c>
      <c r="L55">
        <f>'No. policies'!L55*LOOKUP(L$1,'Inputs &amp; Outputs'!$A$9:$A$34,'Inputs &amp; Outputs'!$C$9:$C$34)</f>
        <v>37.068262805093546</v>
      </c>
      <c r="M55">
        <f>'No. policies'!M55*LOOKUP(M$1,'Inputs &amp; Outputs'!$A$9:$A$34,'Inputs &amp; Outputs'!$C$9:$C$34)</f>
        <v>39.779176330557256</v>
      </c>
      <c r="N55">
        <f>'No. policies'!N55*LOOKUP(N$1,'Inputs &amp; Outputs'!$A$9:$A$34,'Inputs &amp; Outputs'!$C$9:$C$34)</f>
        <v>42.736752411465687</v>
      </c>
      <c r="O55">
        <f>'No. policies'!O55*LOOKUP(O$1,'Inputs &amp; Outputs'!$A$9:$A$34,'Inputs &amp; Outputs'!$C$9:$C$34)</f>
        <v>45.918000164984015</v>
      </c>
      <c r="P55">
        <f>'No. policies'!P55*LOOKUP(P$1,'Inputs &amp; Outputs'!$A$9:$A$34,'Inputs &amp; Outputs'!$C$9:$C$34)</f>
        <v>49.333526652252061</v>
      </c>
      <c r="Q55">
        <f>'No. policies'!Q55*LOOKUP(Q$1,'Inputs &amp; Outputs'!$A$9:$A$34,'Inputs &amp; Outputs'!$C$9:$C$34)</f>
        <v>53.048566728537381</v>
      </c>
      <c r="R55">
        <f>'No. policies'!R55*LOOKUP(R$1,'Inputs &amp; Outputs'!$A$9:$A$34,'Inputs &amp; Outputs'!$C$9:$C$34)</f>
        <v>57.025048409343306</v>
      </c>
      <c r="S55">
        <f>'No. policies'!S55*LOOKUP(S$1,'Inputs &amp; Outputs'!$A$9:$A$34,'Inputs &amp; Outputs'!$C$9:$C$34)</f>
        <v>61.361783478910048</v>
      </c>
      <c r="T55">
        <f>'No. policies'!T55*LOOKUP(T$1,'Inputs &amp; Outputs'!$A$9:$A$34,'Inputs &amp; Outputs'!$C$9:$C$34)</f>
        <v>66.009669654578445</v>
      </c>
      <c r="U55">
        <f>'No. policies'!U55*LOOKUP(U$1,'Inputs &amp; Outputs'!$A$9:$A$34,'Inputs &amp; Outputs'!$C$9:$C$34)</f>
        <v>70.971278062591097</v>
      </c>
      <c r="V55">
        <f>'No. policies'!V55*LOOKUP(V$1,'Inputs &amp; Outputs'!$A$9:$A$34,'Inputs &amp; Outputs'!$C$9:$C$34)</f>
        <v>76.128692256674412</v>
      </c>
      <c r="W55">
        <f>'No. policies'!W55*LOOKUP(W$1,'Inputs &amp; Outputs'!$A$9:$A$34,'Inputs &amp; Outputs'!$C$9:$C$34)</f>
        <v>81.936087572397582</v>
      </c>
      <c r="X55">
        <f>'No. policies'!X55*LOOKUP(X$1,'Inputs &amp; Outputs'!$A$9:$A$34,'Inputs &amp; Outputs'!$C$9:$C$34)</f>
        <v>88.108423747988923</v>
      </c>
      <c r="Y55">
        <f>'No. policies'!Y55*LOOKUP(Y$1,'Inputs &amp; Outputs'!$A$9:$A$34,'Inputs &amp; Outputs'!$C$9:$C$34)</f>
        <v>94.613716214792262</v>
      </c>
      <c r="Z55">
        <f>'No. policies'!Z55*LOOKUP(Z$1,'Inputs &amp; Outputs'!$A$9:$A$34,'Inputs &amp; Outputs'!$C$9:$C$34)</f>
        <v>101.83786032574939</v>
      </c>
      <c r="AA55">
        <f>'No. policies'!AA55*LOOKUP(AA$1,'Inputs &amp; Outputs'!$A$9:$A$34,'Inputs &amp; Outputs'!$C$9:$C$34)</f>
        <v>109.3642407715141</v>
      </c>
    </row>
    <row r="56" spans="1:27" x14ac:dyDescent="0.25">
      <c r="A56" s="1">
        <v>55</v>
      </c>
      <c r="B56">
        <f>'No. policies'!B56*LOOKUP(B$1,'Inputs &amp; Outputs'!$A$9:$A$34,'Inputs &amp; Outputs'!$C$9:$C$34)</f>
        <v>18.79944582772297</v>
      </c>
      <c r="C56">
        <f>'No. policies'!C56*LOOKUP(C$1,'Inputs &amp; Outputs'!$A$9:$A$34,'Inputs &amp; Outputs'!$C$9:$C$34)</f>
        <v>20.062364410101797</v>
      </c>
      <c r="D56">
        <f>'No. policies'!D56*LOOKUP(D$1,'Inputs &amp; Outputs'!$A$9:$A$34,'Inputs &amp; Outputs'!$C$9:$C$34)</f>
        <v>21.424542778203776</v>
      </c>
      <c r="E56">
        <f>'No. policies'!E56*LOOKUP(E$1,'Inputs &amp; Outputs'!$A$9:$A$34,'Inputs &amp; Outputs'!$C$9:$C$34)</f>
        <v>22.878788268084065</v>
      </c>
      <c r="F56">
        <f>'No. policies'!F56*LOOKUP(F$1,'Inputs &amp; Outputs'!$A$9:$A$34,'Inputs &amp; Outputs'!$C$9:$C$34)</f>
        <v>24.48067801404359</v>
      </c>
      <c r="G56">
        <f>'No. policies'!G56*LOOKUP(G$1,'Inputs &amp; Outputs'!$A$9:$A$34,'Inputs &amp; Outputs'!$C$9:$C$34)</f>
        <v>26.194533259859973</v>
      </c>
      <c r="H56">
        <f>'No. policies'!H56*LOOKUP(H$1,'Inputs &amp; Outputs'!$A$9:$A$34,'Inputs &amp; Outputs'!$C$9:$C$34)</f>
        <v>28.025183266960177</v>
      </c>
      <c r="I56">
        <f>'No. policies'!I56*LOOKUP(I$1,'Inputs &amp; Outputs'!$A$9:$A$34,'Inputs &amp; Outputs'!$C$9:$C$34)</f>
        <v>30.022686573652337</v>
      </c>
      <c r="J56">
        <f>'No. policies'!J56*LOOKUP(J$1,'Inputs &amp; Outputs'!$A$9:$A$34,'Inputs &amp; Outputs'!$C$9:$C$34)</f>
        <v>32.204213199378231</v>
      </c>
      <c r="K56">
        <f>'No. policies'!K56*LOOKUP(K$1,'Inputs &amp; Outputs'!$A$9:$A$34,'Inputs &amp; Outputs'!$C$9:$C$34)</f>
        <v>34.490023484223371</v>
      </c>
      <c r="L56">
        <f>'No. policies'!L56*LOOKUP(L$1,'Inputs &amp; Outputs'!$A$9:$A$34,'Inputs &amp; Outputs'!$C$9:$C$34)</f>
        <v>36.977148681033505</v>
      </c>
      <c r="M56">
        <f>'No. policies'!M56*LOOKUP(M$1,'Inputs &amp; Outputs'!$A$9:$A$34,'Inputs &amp; Outputs'!$C$9:$C$34)</f>
        <v>39.660554622219351</v>
      </c>
      <c r="N56">
        <f>'No. policies'!N56*LOOKUP(N$1,'Inputs &amp; Outputs'!$A$9:$A$34,'Inputs &amp; Outputs'!$C$9:$C$34)</f>
        <v>42.635313267454983</v>
      </c>
      <c r="O56">
        <f>'No. policies'!O56*LOOKUP(O$1,'Inputs &amp; Outputs'!$A$9:$A$34,'Inputs &amp; Outputs'!$C$9:$C$34)</f>
        <v>45.803788121874923</v>
      </c>
      <c r="P56">
        <f>'No. policies'!P56*LOOKUP(P$1,'Inputs &amp; Outputs'!$A$9:$A$34,'Inputs &amp; Outputs'!$C$9:$C$34)</f>
        <v>49.225620802892905</v>
      </c>
      <c r="Q56">
        <f>'No. policies'!Q56*LOOKUP(Q$1,'Inputs &amp; Outputs'!$A$9:$A$34,'Inputs &amp; Outputs'!$C$9:$C$34)</f>
        <v>52.931976471991149</v>
      </c>
      <c r="R56">
        <f>'No. policies'!R56*LOOKUP(R$1,'Inputs &amp; Outputs'!$A$9:$A$34,'Inputs &amp; Outputs'!$C$9:$C$34)</f>
        <v>56.892990402500615</v>
      </c>
      <c r="S56">
        <f>'No. policies'!S56*LOOKUP(S$1,'Inputs &amp; Outputs'!$A$9:$A$34,'Inputs &amp; Outputs'!$C$9:$C$34)</f>
        <v>61.186445543262828</v>
      </c>
      <c r="T56">
        <f>'No. policies'!T56*LOOKUP(T$1,'Inputs &amp; Outputs'!$A$9:$A$34,'Inputs &amp; Outputs'!$C$9:$C$34)</f>
        <v>65.791746357529249</v>
      </c>
      <c r="U56">
        <f>'No. policies'!U56*LOOKUP(U$1,'Inputs &amp; Outputs'!$A$9:$A$34,'Inputs &amp; Outputs'!$C$9:$C$34)</f>
        <v>70.758082505703157</v>
      </c>
      <c r="V56">
        <f>'No. policies'!V56*LOOKUP(V$1,'Inputs &amp; Outputs'!$A$9:$A$34,'Inputs &amp; Outputs'!$C$9:$C$34)</f>
        <v>76.235962254434739</v>
      </c>
      <c r="W56">
        <f>'No. policies'!W56*LOOKUP(W$1,'Inputs &amp; Outputs'!$A$9:$A$34,'Inputs &amp; Outputs'!$C$9:$C$34)</f>
        <v>82.007663102052447</v>
      </c>
      <c r="X56">
        <f>'No. policies'!X56*LOOKUP(X$1,'Inputs &amp; Outputs'!$A$9:$A$34,'Inputs &amp; Outputs'!$C$9:$C$34)</f>
        <v>88.137540874144904</v>
      </c>
      <c r="Y56">
        <f>'No. policies'!Y56*LOOKUP(Y$1,'Inputs &amp; Outputs'!$A$9:$A$34,'Inputs &amp; Outputs'!$C$9:$C$34)</f>
        <v>94.771721752893129</v>
      </c>
      <c r="Z56">
        <f>'No. policies'!Z56*LOOKUP(Z$1,'Inputs &amp; Outputs'!$A$9:$A$34,'Inputs &amp; Outputs'!$C$9:$C$34)</f>
        <v>101.63198864045475</v>
      </c>
      <c r="AA56">
        <f>'No. policies'!AA56*LOOKUP(AA$1,'Inputs &amp; Outputs'!$A$9:$A$34,'Inputs &amp; Outputs'!$C$9:$C$34)</f>
        <v>109.19031150071993</v>
      </c>
    </row>
    <row r="57" spans="1:27" x14ac:dyDescent="0.25">
      <c r="A57" s="1">
        <v>56</v>
      </c>
      <c r="B57">
        <f>'No. policies'!B57*LOOKUP(B$1,'Inputs &amp; Outputs'!$A$9:$A$34,'Inputs &amp; Outputs'!$C$9:$C$34)</f>
        <v>18.79944582772297</v>
      </c>
      <c r="C57">
        <f>'No. policies'!C57*LOOKUP(C$1,'Inputs &amp; Outputs'!$A$9:$A$34,'Inputs &amp; Outputs'!$C$9:$C$34)</f>
        <v>20.048296840145799</v>
      </c>
      <c r="D57">
        <f>'No. policies'!D57*LOOKUP(D$1,'Inputs &amp; Outputs'!$A$9:$A$34,'Inputs &amp; Outputs'!$C$9:$C$34)</f>
        <v>21.413792882178587</v>
      </c>
      <c r="E57">
        <f>'No. policies'!E57*LOOKUP(E$1,'Inputs &amp; Outputs'!$A$9:$A$34,'Inputs &amp; Outputs'!$C$9:$C$34)</f>
        <v>22.894901711878873</v>
      </c>
      <c r="F57">
        <f>'No. policies'!F57*LOOKUP(F$1,'Inputs &amp; Outputs'!$A$9:$A$34,'Inputs &amp; Outputs'!$C$9:$C$34)</f>
        <v>24.468345178772033</v>
      </c>
      <c r="G57">
        <f>'No. policies'!G57*LOOKUP(G$1,'Inputs &amp; Outputs'!$A$9:$A$34,'Inputs &amp; Outputs'!$C$9:$C$34)</f>
        <v>26.168082150842647</v>
      </c>
      <c r="H57">
        <f>'No. policies'!H57*LOOKUP(H$1,'Inputs &amp; Outputs'!$A$9:$A$34,'Inputs &amp; Outputs'!$C$9:$C$34)</f>
        <v>28.00815013288382</v>
      </c>
      <c r="I57">
        <f>'No. policies'!I57*LOOKUP(I$1,'Inputs &amp; Outputs'!$A$9:$A$34,'Inputs &amp; Outputs'!$C$9:$C$34)</f>
        <v>30.013538893404423</v>
      </c>
      <c r="J57">
        <f>'No. policies'!J57*LOOKUP(J$1,'Inputs &amp; Outputs'!$A$9:$A$34,'Inputs &amp; Outputs'!$C$9:$C$34)</f>
        <v>32.151768679155325</v>
      </c>
      <c r="K57">
        <f>'No. policies'!K57*LOOKUP(K$1,'Inputs &amp; Outputs'!$A$9:$A$34,'Inputs &amp; Outputs'!$C$9:$C$34)</f>
        <v>34.475918577369583</v>
      </c>
      <c r="L57">
        <f>'No. policies'!L57*LOOKUP(L$1,'Inputs &amp; Outputs'!$A$9:$A$34,'Inputs &amp; Outputs'!$C$9:$C$34)</f>
        <v>36.988537946541008</v>
      </c>
      <c r="M57">
        <f>'No. policies'!M57*LOOKUP(M$1,'Inputs &amp; Outputs'!$A$9:$A$34,'Inputs &amp; Outputs'!$C$9:$C$34)</f>
        <v>39.685097044634084</v>
      </c>
      <c r="N57">
        <f>'No. policies'!N57*LOOKUP(N$1,'Inputs &amp; Outputs'!$A$9:$A$34,'Inputs &amp; Outputs'!$C$9:$C$34)</f>
        <v>42.626492472323619</v>
      </c>
      <c r="O57">
        <f>'No. policies'!O57*LOOKUP(O$1,'Inputs &amp; Outputs'!$A$9:$A$34,'Inputs &amp; Outputs'!$C$9:$C$34)</f>
        <v>45.827582297522653</v>
      </c>
      <c r="P57">
        <f>'No. policies'!P57*LOOKUP(P$1,'Inputs &amp; Outputs'!$A$9:$A$34,'Inputs &amp; Outputs'!$C$9:$C$34)</f>
        <v>49.251312671787943</v>
      </c>
      <c r="Q57">
        <f>'No. policies'!Q57*LOOKUP(Q$1,'Inputs &amp; Outputs'!$A$9:$A$34,'Inputs &amp; Outputs'!$C$9:$C$34)</f>
        <v>52.94308030594793</v>
      </c>
      <c r="R57">
        <f>'No. policies'!R57*LOOKUP(R$1,'Inputs &amp; Outputs'!$A$9:$A$34,'Inputs &amp; Outputs'!$C$9:$C$34)</f>
        <v>56.850971945777943</v>
      </c>
      <c r="S57">
        <f>'No. policies'!S57*LOOKUP(S$1,'Inputs &amp; Outputs'!$A$9:$A$34,'Inputs &amp; Outputs'!$C$9:$C$34)</f>
        <v>61.153975555180011</v>
      </c>
      <c r="T57">
        <f>'No. policies'!T57*LOOKUP(T$1,'Inputs &amp; Outputs'!$A$9:$A$34,'Inputs &amp; Outputs'!$C$9:$C$34)</f>
        <v>65.658180465789414</v>
      </c>
      <c r="U57">
        <f>'No. policies'!U57*LOOKUP(U$1,'Inputs &amp; Outputs'!$A$9:$A$34,'Inputs &amp; Outputs'!$C$9:$C$34)</f>
        <v>70.628642346164042</v>
      </c>
      <c r="V57">
        <f>'No. policies'!V57*LOOKUP(V$1,'Inputs &amp; Outputs'!$A$9:$A$34,'Inputs &amp; Outputs'!$C$9:$C$34)</f>
        <v>75.95540995260005</v>
      </c>
      <c r="W57">
        <f>'No. policies'!W57*LOOKUP(W$1,'Inputs &amp; Outputs'!$A$9:$A$34,'Inputs &amp; Outputs'!$C$9:$C$34)</f>
        <v>81.739254865846732</v>
      </c>
      <c r="X57">
        <f>'No. policies'!X57*LOOKUP(X$1,'Inputs &amp; Outputs'!$A$9:$A$34,'Inputs &amp; Outputs'!$C$9:$C$34)</f>
        <v>87.817252486429155</v>
      </c>
      <c r="Y57">
        <f>'No. policies'!Y57*LOOKUP(Y$1,'Inputs &amp; Outputs'!$A$9:$A$34,'Inputs &amp; Outputs'!$C$9:$C$34)</f>
        <v>94.202901815730044</v>
      </c>
      <c r="Z57">
        <f>'No. policies'!Z57*LOOKUP(Z$1,'Inputs &amp; Outputs'!$A$9:$A$34,'Inputs &amp; Outputs'!$C$9:$C$34)</f>
        <v>101.06012284796962</v>
      </c>
      <c r="AA57">
        <f>'No. policies'!AA57*LOOKUP(AA$1,'Inputs &amp; Outputs'!$A$9:$A$34,'Inputs &amp; Outputs'!$C$9:$C$34)</f>
        <v>108.64367664965249</v>
      </c>
    </row>
    <row r="58" spans="1:27" x14ac:dyDescent="0.25">
      <c r="A58" s="1">
        <v>57</v>
      </c>
      <c r="B58">
        <f>'No. policies'!B58*LOOKUP(B$1,'Inputs &amp; Outputs'!$A$9:$A$34,'Inputs &amp; Outputs'!$C$9:$C$34)</f>
        <v>18.79944582772297</v>
      </c>
      <c r="C58">
        <f>'No. policies'!C58*LOOKUP(C$1,'Inputs &amp; Outputs'!$A$9:$A$34,'Inputs &amp; Outputs'!$C$9:$C$34)</f>
        <v>20.066383715803507</v>
      </c>
      <c r="D58">
        <f>'No. policies'!D58*LOOKUP(D$1,'Inputs &amp; Outputs'!$A$9:$A$34,'Inputs &amp; Outputs'!$C$9:$C$34)</f>
        <v>21.426692757408816</v>
      </c>
      <c r="E58">
        <f>'No. policies'!E58*LOOKUP(E$1,'Inputs &amp; Outputs'!$A$9:$A$34,'Inputs &amp; Outputs'!$C$9:$C$34)</f>
        <v>22.906411314589448</v>
      </c>
      <c r="F58">
        <f>'No. policies'!F58*LOOKUP(F$1,'Inputs &amp; Outputs'!$A$9:$A$34,'Inputs &amp; Outputs'!$C$9:$C$34)</f>
        <v>24.522609653966889</v>
      </c>
      <c r="G58">
        <f>'No. policies'!G58*LOOKUP(G$1,'Inputs &amp; Outputs'!$A$9:$A$34,'Inputs &amp; Outputs'!$C$9:$C$34)</f>
        <v>26.223629479779035</v>
      </c>
      <c r="H58">
        <f>'No. policies'!H58*LOOKUP(H$1,'Inputs &amp; Outputs'!$A$9:$A$34,'Inputs &amp; Outputs'!$C$9:$C$34)</f>
        <v>28.079121524868629</v>
      </c>
      <c r="I58">
        <f>'No. policies'!I58*LOOKUP(I$1,'Inputs &amp; Outputs'!$A$9:$A$34,'Inputs &amp; Outputs'!$C$9:$C$34)</f>
        <v>30.062326521393295</v>
      </c>
      <c r="J58">
        <f>'No. policies'!J58*LOOKUP(J$1,'Inputs &amp; Outputs'!$A$9:$A$34,'Inputs &amp; Outputs'!$C$9:$C$34)</f>
        <v>32.204213199378231</v>
      </c>
      <c r="K58">
        <f>'No. policies'!K58*LOOKUP(K$1,'Inputs &amp; Outputs'!$A$9:$A$34,'Inputs &amp; Outputs'!$C$9:$C$34)</f>
        <v>34.511180844504054</v>
      </c>
      <c r="L58">
        <f>'No. policies'!L58*LOOKUP(L$1,'Inputs &amp; Outputs'!$A$9:$A$34,'Inputs &amp; Outputs'!$C$9:$C$34)</f>
        <v>37.018909321227689</v>
      </c>
      <c r="M58">
        <f>'No. policies'!M58*LOOKUP(M$1,'Inputs &amp; Outputs'!$A$9:$A$34,'Inputs &amp; Outputs'!$C$9:$C$34)</f>
        <v>39.762814715614098</v>
      </c>
      <c r="N58">
        <f>'No. policies'!N58*LOOKUP(N$1,'Inputs &amp; Outputs'!$A$9:$A$34,'Inputs &amp; Outputs'!$C$9:$C$34)</f>
        <v>42.723521218768639</v>
      </c>
      <c r="O58">
        <f>'No. policies'!O58*LOOKUP(O$1,'Inputs &amp; Outputs'!$A$9:$A$34,'Inputs &amp; Outputs'!$C$9:$C$34)</f>
        <v>45.908482494724922</v>
      </c>
      <c r="P58">
        <f>'No. policies'!P58*LOOKUP(P$1,'Inputs &amp; Outputs'!$A$9:$A$34,'Inputs &amp; Outputs'!$C$9:$C$34)</f>
        <v>49.354080147368094</v>
      </c>
      <c r="Q58">
        <f>'No. policies'!Q58*LOOKUP(Q$1,'Inputs &amp; Outputs'!$A$9:$A$34,'Inputs &amp; Outputs'!$C$9:$C$34)</f>
        <v>53.098533981342911</v>
      </c>
      <c r="R58">
        <f>'No. policies'!R58*LOOKUP(R$1,'Inputs &amp; Outputs'!$A$9:$A$34,'Inputs &amp; Outputs'!$C$9:$C$34)</f>
        <v>57.109085322788651</v>
      </c>
      <c r="S58">
        <f>'No. policies'!S58*LOOKUP(S$1,'Inputs &amp; Outputs'!$A$9:$A$34,'Inputs &amp; Outputs'!$C$9:$C$34)</f>
        <v>61.47218143839163</v>
      </c>
      <c r="T58">
        <f>'No. policies'!T58*LOOKUP(T$1,'Inputs &amp; Outputs'!$A$9:$A$34,'Inputs &amp; Outputs'!$C$9:$C$34)</f>
        <v>66.023729222130001</v>
      </c>
      <c r="U58">
        <f>'No. policies'!U58*LOOKUP(U$1,'Inputs &amp; Outputs'!$A$9:$A$34,'Inputs &amp; Outputs'!$C$9:$C$34)</f>
        <v>71.016962824781373</v>
      </c>
      <c r="V58">
        <f>'No. policies'!V58*LOOKUP(V$1,'Inputs &amp; Outputs'!$A$9:$A$34,'Inputs &amp; Outputs'!$C$9:$C$34)</f>
        <v>76.351483790484323</v>
      </c>
      <c r="W58">
        <f>'No. policies'!W58*LOOKUP(W$1,'Inputs &amp; Outputs'!$A$9:$A$34,'Inputs &amp; Outputs'!$C$9:$C$34)</f>
        <v>82.061344749293582</v>
      </c>
      <c r="X58">
        <f>'No. policies'!X58*LOOKUP(X$1,'Inputs &amp; Outputs'!$A$9:$A$34,'Inputs &amp; Outputs'!$C$9:$C$34)</f>
        <v>88.118129456707592</v>
      </c>
      <c r="Y58">
        <f>'No. policies'!Y58*LOOKUP(Y$1,'Inputs &amp; Outputs'!$A$9:$A$34,'Inputs &amp; Outputs'!$C$9:$C$34)</f>
        <v>94.771721752893129</v>
      </c>
      <c r="Z58">
        <f>'No. policies'!Z58*LOOKUP(Z$1,'Inputs &amp; Outputs'!$A$9:$A$34,'Inputs &amp; Outputs'!$C$9:$C$34)</f>
        <v>101.68917521970326</v>
      </c>
      <c r="AA58">
        <f>'No. policies'!AA58*LOOKUP(AA$1,'Inputs &amp; Outputs'!$A$9:$A$34,'Inputs &amp; Outputs'!$C$9:$C$34)</f>
        <v>109.32697021348679</v>
      </c>
    </row>
    <row r="59" spans="1:27" x14ac:dyDescent="0.25">
      <c r="A59" s="1">
        <v>58</v>
      </c>
      <c r="B59">
        <f>'No. policies'!B59*LOOKUP(B$1,'Inputs &amp; Outputs'!$A$9:$A$34,'Inputs &amp; Outputs'!$C$9:$C$34)</f>
        <v>18.79944582772297</v>
      </c>
      <c r="C59">
        <f>'No. policies'!C59*LOOKUP(C$1,'Inputs &amp; Outputs'!$A$9:$A$34,'Inputs &amp; Outputs'!$C$9:$C$34)</f>
        <v>20.062364410101797</v>
      </c>
      <c r="D59">
        <f>'No. policies'!D59*LOOKUP(D$1,'Inputs &amp; Outputs'!$A$9:$A$34,'Inputs &amp; Outputs'!$C$9:$C$34)</f>
        <v>21.428842736613852</v>
      </c>
      <c r="E59">
        <f>'No. policies'!E59*LOOKUP(E$1,'Inputs &amp; Outputs'!$A$9:$A$34,'Inputs &amp; Outputs'!$C$9:$C$34)</f>
        <v>22.91561899675791</v>
      </c>
      <c r="F59">
        <f>'No. policies'!F59*LOOKUP(F$1,'Inputs &amp; Outputs'!$A$9:$A$34,'Inputs &amp; Outputs'!$C$9:$C$34)</f>
        <v>24.493010849315151</v>
      </c>
      <c r="G59">
        <f>'No. policies'!G59*LOOKUP(G$1,'Inputs &amp; Outputs'!$A$9:$A$34,'Inputs &amp; Outputs'!$C$9:$C$34)</f>
        <v>26.189243038056507</v>
      </c>
      <c r="H59">
        <f>'No. policies'!H59*LOOKUP(H$1,'Inputs &amp; Outputs'!$A$9:$A$34,'Inputs &amp; Outputs'!$C$9:$C$34)</f>
        <v>28.039377545357137</v>
      </c>
      <c r="I59">
        <f>'No. policies'!I59*LOOKUP(I$1,'Inputs &amp; Outputs'!$A$9:$A$34,'Inputs &amp; Outputs'!$C$9:$C$34)</f>
        <v>30.022686573652337</v>
      </c>
      <c r="J59">
        <f>'No. policies'!J59*LOOKUP(J$1,'Inputs &amp; Outputs'!$A$9:$A$34,'Inputs &amp; Outputs'!$C$9:$C$34)</f>
        <v>32.164879809211051</v>
      </c>
      <c r="K59">
        <f>'No. policies'!K59*LOOKUP(K$1,'Inputs &amp; Outputs'!$A$9:$A$34,'Inputs &amp; Outputs'!$C$9:$C$34)</f>
        <v>34.490023484223371</v>
      </c>
      <c r="L59">
        <f>'No. policies'!L59*LOOKUP(L$1,'Inputs &amp; Outputs'!$A$9:$A$34,'Inputs &amp; Outputs'!$C$9:$C$34)</f>
        <v>37.030298586735199</v>
      </c>
      <c r="M59">
        <f>'No. policies'!M59*LOOKUP(M$1,'Inputs &amp; Outputs'!$A$9:$A$34,'Inputs &amp; Outputs'!$C$9:$C$34)</f>
        <v>39.762814715614098</v>
      </c>
      <c r="N59">
        <f>'No. policies'!N59*LOOKUP(N$1,'Inputs &amp; Outputs'!$A$9:$A$34,'Inputs &amp; Outputs'!$C$9:$C$34)</f>
        <v>42.692648435808856</v>
      </c>
      <c r="O59">
        <f>'No. policies'!O59*LOOKUP(O$1,'Inputs &amp; Outputs'!$A$9:$A$34,'Inputs &amp; Outputs'!$C$9:$C$34)</f>
        <v>45.860894143429469</v>
      </c>
      <c r="P59">
        <f>'No. policies'!P59*LOOKUP(P$1,'Inputs &amp; Outputs'!$A$9:$A$34,'Inputs &amp; Outputs'!$C$9:$C$34)</f>
        <v>49.277004540682981</v>
      </c>
      <c r="Q59">
        <f>'No. policies'!Q59*LOOKUP(Q$1,'Inputs &amp; Outputs'!$A$9:$A$34,'Inputs &amp; Outputs'!$C$9:$C$34)</f>
        <v>53.054118645515771</v>
      </c>
      <c r="R59">
        <f>'No. policies'!R59*LOOKUP(R$1,'Inputs &amp; Outputs'!$A$9:$A$34,'Inputs &amp; Outputs'!$C$9:$C$34)</f>
        <v>56.989032589295299</v>
      </c>
      <c r="S59">
        <f>'No. policies'!S59*LOOKUP(S$1,'Inputs &amp; Outputs'!$A$9:$A$34,'Inputs &amp; Outputs'!$C$9:$C$34)</f>
        <v>61.13449356233032</v>
      </c>
      <c r="T59">
        <f>'No. policies'!T59*LOOKUP(T$1,'Inputs &amp; Outputs'!$A$9:$A$34,'Inputs &amp; Outputs'!$C$9:$C$34)</f>
        <v>65.693329384668317</v>
      </c>
      <c r="U59">
        <f>'No. policies'!U59*LOOKUP(U$1,'Inputs &amp; Outputs'!$A$9:$A$34,'Inputs &amp; Outputs'!$C$9:$C$34)</f>
        <v>70.758082505703157</v>
      </c>
      <c r="V59">
        <f>'No. policies'!V59*LOOKUP(V$1,'Inputs &amp; Outputs'!$A$9:$A$34,'Inputs &amp; Outputs'!$C$9:$C$34)</f>
        <v>76.054428412071118</v>
      </c>
      <c r="W59">
        <f>'No. policies'!W59*LOOKUP(W$1,'Inputs &amp; Outputs'!$A$9:$A$34,'Inputs &amp; Outputs'!$C$9:$C$34)</f>
        <v>81.721360983433016</v>
      </c>
      <c r="X59">
        <f>'No. policies'!X59*LOOKUP(X$1,'Inputs &amp; Outputs'!$A$9:$A$34,'Inputs &amp; Outputs'!$C$9:$C$34)</f>
        <v>87.681372564367919</v>
      </c>
      <c r="Y59">
        <f>'No. policies'!Y59*LOOKUP(Y$1,'Inputs &amp; Outputs'!$A$9:$A$34,'Inputs &amp; Outputs'!$C$9:$C$34)</f>
        <v>94.118632195409589</v>
      </c>
      <c r="Z59">
        <f>'No. policies'!Z59*LOOKUP(Z$1,'Inputs &amp; Outputs'!$A$9:$A$34,'Inputs &amp; Outputs'!$C$9:$C$34)</f>
        <v>100.98006163702171</v>
      </c>
      <c r="AA59">
        <f>'No. policies'!AA59*LOOKUP(AA$1,'Inputs &amp; Outputs'!$A$9:$A$34,'Inputs &amp; Outputs'!$C$9:$C$34)</f>
        <v>108.32066514674901</v>
      </c>
    </row>
    <row r="60" spans="1:27" x14ac:dyDescent="0.25">
      <c r="A60" s="1">
        <v>59</v>
      </c>
      <c r="B60">
        <f>'No. policies'!B60*LOOKUP(B$1,'Inputs &amp; Outputs'!$A$9:$A$34,'Inputs &amp; Outputs'!$C$9:$C$34)</f>
        <v>18.79944582772297</v>
      </c>
      <c r="C60">
        <f>'No. policies'!C60*LOOKUP(C$1,'Inputs &amp; Outputs'!$A$9:$A$34,'Inputs &amp; Outputs'!$C$9:$C$34)</f>
        <v>20.068393368654366</v>
      </c>
      <c r="D60">
        <f>'No. policies'!D60*LOOKUP(D$1,'Inputs &amp; Outputs'!$A$9:$A$34,'Inputs &amp; Outputs'!$C$9:$C$34)</f>
        <v>21.443892591049117</v>
      </c>
      <c r="E60">
        <f>'No. policies'!E60*LOOKUP(E$1,'Inputs &amp; Outputs'!$A$9:$A$34,'Inputs &amp; Outputs'!$C$9:$C$34)</f>
        <v>22.894901711878873</v>
      </c>
      <c r="F60">
        <f>'No. policies'!F60*LOOKUP(F$1,'Inputs &amp; Outputs'!$A$9:$A$34,'Inputs &amp; Outputs'!$C$9:$C$34)</f>
        <v>24.48067801404359</v>
      </c>
      <c r="G60">
        <f>'No. policies'!G60*LOOKUP(G$1,'Inputs &amp; Outputs'!$A$9:$A$34,'Inputs &amp; Outputs'!$C$9:$C$34)</f>
        <v>26.176017483547845</v>
      </c>
      <c r="H60">
        <f>'No. policies'!H60*LOOKUP(H$1,'Inputs &amp; Outputs'!$A$9:$A$34,'Inputs &amp; Outputs'!$C$9:$C$34)</f>
        <v>28.016666699921998</v>
      </c>
      <c r="I60">
        <f>'No. policies'!I60*LOOKUP(I$1,'Inputs &amp; Outputs'!$A$9:$A$34,'Inputs &amp; Outputs'!$C$9:$C$34)</f>
        <v>30.013538893404423</v>
      </c>
      <c r="J60">
        <f>'No. policies'!J60*LOOKUP(J$1,'Inputs &amp; Outputs'!$A$9:$A$34,'Inputs &amp; Outputs'!$C$9:$C$34)</f>
        <v>32.155046461669258</v>
      </c>
      <c r="K60">
        <f>'No. policies'!K60*LOOKUP(K$1,'Inputs &amp; Outputs'!$A$9:$A$34,'Inputs &amp; Outputs'!$C$9:$C$34)</f>
        <v>34.482971030796477</v>
      </c>
      <c r="L60">
        <f>'No. policies'!L60*LOOKUP(L$1,'Inputs &amp; Outputs'!$A$9:$A$34,'Inputs &amp; Outputs'!$C$9:$C$34)</f>
        <v>36.999927212048519</v>
      </c>
      <c r="M60">
        <f>'No. policies'!M60*LOOKUP(M$1,'Inputs &amp; Outputs'!$A$9:$A$34,'Inputs &amp; Outputs'!$C$9:$C$34)</f>
        <v>39.721910678256194</v>
      </c>
      <c r="N60">
        <f>'No. policies'!N60*LOOKUP(N$1,'Inputs &amp; Outputs'!$A$9:$A$34,'Inputs &amp; Outputs'!$C$9:$C$34)</f>
        <v>42.617671677192249</v>
      </c>
      <c r="O60">
        <f>'No. policies'!O60*LOOKUP(O$1,'Inputs &amp; Outputs'!$A$9:$A$34,'Inputs &amp; Outputs'!$C$9:$C$34)</f>
        <v>45.713370254413562</v>
      </c>
      <c r="P60">
        <f>'No. policies'!P60*LOOKUP(P$1,'Inputs &amp; Outputs'!$A$9:$A$34,'Inputs &amp; Outputs'!$C$9:$C$34)</f>
        <v>49.097161458417716</v>
      </c>
      <c r="Q60">
        <f>'No. policies'!Q60*LOOKUP(Q$1,'Inputs &amp; Outputs'!$A$9:$A$34,'Inputs &amp; Outputs'!$C$9:$C$34)</f>
        <v>52.804282381488129</v>
      </c>
      <c r="R60">
        <f>'No. policies'!R60*LOOKUP(R$1,'Inputs &amp; Outputs'!$A$9:$A$34,'Inputs &amp; Outputs'!$C$9:$C$34)</f>
        <v>56.754929758983259</v>
      </c>
      <c r="S60">
        <f>'No. policies'!S60*LOOKUP(S$1,'Inputs &amp; Outputs'!$A$9:$A$34,'Inputs &amp; Outputs'!$C$9:$C$34)</f>
        <v>61.030589600465298</v>
      </c>
      <c r="T60">
        <f>'No. policies'!T60*LOOKUP(T$1,'Inputs &amp; Outputs'!$A$9:$A$34,'Inputs &amp; Outputs'!$C$9:$C$34)</f>
        <v>65.658180465789414</v>
      </c>
      <c r="U60">
        <f>'No. policies'!U60*LOOKUP(U$1,'Inputs &amp; Outputs'!$A$9:$A$34,'Inputs &amp; Outputs'!$C$9:$C$34)</f>
        <v>70.621028219132327</v>
      </c>
      <c r="V60">
        <f>'No. policies'!V60*LOOKUP(V$1,'Inputs &amp; Outputs'!$A$9:$A$34,'Inputs &amp; Outputs'!$C$9:$C$34)</f>
        <v>75.988416105757068</v>
      </c>
      <c r="W60">
        <f>'No. policies'!W60*LOOKUP(W$1,'Inputs &amp; Outputs'!$A$9:$A$34,'Inputs &amp; Outputs'!$C$9:$C$34)</f>
        <v>81.658732394985009</v>
      </c>
      <c r="X60">
        <f>'No. policies'!X60*LOOKUP(X$1,'Inputs &amp; Outputs'!$A$9:$A$34,'Inputs &amp; Outputs'!$C$9:$C$34)</f>
        <v>87.82695819514781</v>
      </c>
      <c r="Y60">
        <f>'No. policies'!Y60*LOOKUP(Y$1,'Inputs &amp; Outputs'!$A$9:$A$34,'Inputs &amp; Outputs'!$C$9:$C$34)</f>
        <v>94.476778081771528</v>
      </c>
      <c r="Z60">
        <f>'No. policies'!Z60*LOOKUP(Z$1,'Inputs &amp; Outputs'!$A$9:$A$34,'Inputs &amp; Outputs'!$C$9:$C$34)</f>
        <v>101.48330353440862</v>
      </c>
      <c r="AA60">
        <f>'No. policies'!AA60*LOOKUP(AA$1,'Inputs &amp; Outputs'!$A$9:$A$34,'Inputs &amp; Outputs'!$C$9:$C$34)</f>
        <v>108.99153519124086</v>
      </c>
    </row>
    <row r="61" spans="1:27" x14ac:dyDescent="0.25">
      <c r="A61" s="1">
        <v>60</v>
      </c>
      <c r="B61">
        <f>'No. policies'!B61*LOOKUP(B$1,'Inputs &amp; Outputs'!$A$9:$A$34,'Inputs &amp; Outputs'!$C$9:$C$34)</f>
        <v>18.79944582772297</v>
      </c>
      <c r="C61">
        <f>'No. policies'!C61*LOOKUP(C$1,'Inputs &amp; Outputs'!$A$9:$A$34,'Inputs &amp; Outputs'!$C$9:$C$34)</f>
        <v>20.07844163290865</v>
      </c>
      <c r="D61">
        <f>'No. policies'!D61*LOOKUP(D$1,'Inputs &amp; Outputs'!$A$9:$A$34,'Inputs &amp; Outputs'!$C$9:$C$34)</f>
        <v>21.437442653434005</v>
      </c>
      <c r="E61">
        <f>'No. policies'!E61*LOOKUP(E$1,'Inputs &amp; Outputs'!$A$9:$A$34,'Inputs &amp; Outputs'!$C$9:$C$34)</f>
        <v>22.911015155673681</v>
      </c>
      <c r="F61">
        <f>'No. policies'!F61*LOOKUP(F$1,'Inputs &amp; Outputs'!$A$9:$A$34,'Inputs &amp; Outputs'!$C$9:$C$34)</f>
        <v>24.488077715206526</v>
      </c>
      <c r="G61">
        <f>'No. policies'!G61*LOOKUP(G$1,'Inputs &amp; Outputs'!$A$9:$A$34,'Inputs &amp; Outputs'!$C$9:$C$34)</f>
        <v>26.194533259859973</v>
      </c>
      <c r="H61">
        <f>'No. policies'!H61*LOOKUP(H$1,'Inputs &amp; Outputs'!$A$9:$A$34,'Inputs &amp; Outputs'!$C$9:$C$34)</f>
        <v>28.033699833998352</v>
      </c>
      <c r="I61">
        <f>'No. policies'!I61*LOOKUP(I$1,'Inputs &amp; Outputs'!$A$9:$A$34,'Inputs &amp; Outputs'!$C$9:$C$34)</f>
        <v>30.028785027150946</v>
      </c>
      <c r="J61">
        <f>'No. policies'!J61*LOOKUP(J$1,'Inputs &amp; Outputs'!$A$9:$A$34,'Inputs &amp; Outputs'!$C$9:$C$34)</f>
        <v>32.187824286808571</v>
      </c>
      <c r="K61">
        <f>'No. policies'!K61*LOOKUP(K$1,'Inputs &amp; Outputs'!$A$9:$A$34,'Inputs &amp; Outputs'!$C$9:$C$34)</f>
        <v>34.511180844504054</v>
      </c>
      <c r="L61">
        <f>'No. policies'!L61*LOOKUP(L$1,'Inputs &amp; Outputs'!$A$9:$A$34,'Inputs &amp; Outputs'!$C$9:$C$34)</f>
        <v>36.992334368376845</v>
      </c>
      <c r="M61">
        <f>'No. policies'!M61*LOOKUP(M$1,'Inputs &amp; Outputs'!$A$9:$A$34,'Inputs &amp; Outputs'!$C$9:$C$34)</f>
        <v>39.709639467048824</v>
      </c>
      <c r="N61">
        <f>'No. policies'!N61*LOOKUP(N$1,'Inputs &amp; Outputs'!$A$9:$A$34,'Inputs &amp; Outputs'!$C$9:$C$34)</f>
        <v>42.657365255283395</v>
      </c>
      <c r="O61">
        <f>'No. policies'!O61*LOOKUP(O$1,'Inputs &amp; Outputs'!$A$9:$A$34,'Inputs &amp; Outputs'!$C$9:$C$34)</f>
        <v>45.832341132652196</v>
      </c>
      <c r="P61">
        <f>'No. policies'!P61*LOOKUP(P$1,'Inputs &amp; Outputs'!$A$9:$A$34,'Inputs &amp; Outputs'!$C$9:$C$34)</f>
        <v>49.287281288240997</v>
      </c>
      <c r="Q61">
        <f>'No. policies'!Q61*LOOKUP(Q$1,'Inputs &amp; Outputs'!$A$9:$A$34,'Inputs &amp; Outputs'!$C$9:$C$34)</f>
        <v>52.981943724796679</v>
      </c>
      <c r="R61">
        <f>'No. policies'!R61*LOOKUP(R$1,'Inputs &amp; Outputs'!$A$9:$A$34,'Inputs &amp; Outputs'!$C$9:$C$34)</f>
        <v>56.929006222548622</v>
      </c>
      <c r="S61">
        <f>'No. policies'!S61*LOOKUP(S$1,'Inputs &amp; Outputs'!$A$9:$A$34,'Inputs &amp; Outputs'!$C$9:$C$34)</f>
        <v>61.303337500360975</v>
      </c>
      <c r="T61">
        <f>'No. policies'!T61*LOOKUP(T$1,'Inputs &amp; Outputs'!$A$9:$A$34,'Inputs &amp; Outputs'!$C$9:$C$34)</f>
        <v>66.009669654578445</v>
      </c>
      <c r="U61">
        <f>'No. policies'!U61*LOOKUP(U$1,'Inputs &amp; Outputs'!$A$9:$A$34,'Inputs &amp; Outputs'!$C$9:$C$34)</f>
        <v>71.001734570717957</v>
      </c>
      <c r="V61">
        <f>'No. policies'!V61*LOOKUP(V$1,'Inputs &amp; Outputs'!$A$9:$A$34,'Inputs &amp; Outputs'!$C$9:$C$34)</f>
        <v>76.359735328773581</v>
      </c>
      <c r="W61">
        <f>'No. policies'!W61*LOOKUP(W$1,'Inputs &amp; Outputs'!$A$9:$A$34,'Inputs &amp; Outputs'!$C$9:$C$34)</f>
        <v>82.159761102569007</v>
      </c>
      <c r="X61">
        <f>'No. policies'!X61*LOOKUP(X$1,'Inputs &amp; Outputs'!$A$9:$A$34,'Inputs &amp; Outputs'!$C$9:$C$34)</f>
        <v>88.65194343623385</v>
      </c>
      <c r="Y61">
        <f>'No. policies'!Y61*LOOKUP(Y$1,'Inputs &amp; Outputs'!$A$9:$A$34,'Inputs &amp; Outputs'!$C$9:$C$34)</f>
        <v>95.214137259575523</v>
      </c>
      <c r="Z61">
        <f>'No. policies'!Z61*LOOKUP(Z$1,'Inputs &amp; Outputs'!$A$9:$A$34,'Inputs &amp; Outputs'!$C$9:$C$34)</f>
        <v>102.27247832803808</v>
      </c>
      <c r="AA61">
        <f>'No. policies'!AA61*LOOKUP(AA$1,'Inputs &amp; Outputs'!$A$9:$A$34,'Inputs &amp; Outputs'!$C$9:$C$34)</f>
        <v>109.8363345065269</v>
      </c>
    </row>
    <row r="62" spans="1:27" x14ac:dyDescent="0.25">
      <c r="A62" s="1">
        <v>61</v>
      </c>
      <c r="B62">
        <f>'No. policies'!B62*LOOKUP(B$1,'Inputs &amp; Outputs'!$A$9:$A$34,'Inputs &amp; Outputs'!$C$9:$C$34)</f>
        <v>18.79944582772297</v>
      </c>
      <c r="C62">
        <f>'No. policies'!C62*LOOKUP(C$1,'Inputs &amp; Outputs'!$A$9:$A$34,'Inputs &amp; Outputs'!$C$9:$C$34)</f>
        <v>20.054325798698368</v>
      </c>
      <c r="D62">
        <f>'No. policies'!D62*LOOKUP(D$1,'Inputs &amp; Outputs'!$A$9:$A$34,'Inputs &amp; Outputs'!$C$9:$C$34)</f>
        <v>21.396593048538282</v>
      </c>
      <c r="E62">
        <f>'No. policies'!E62*LOOKUP(E$1,'Inputs &amp; Outputs'!$A$9:$A$34,'Inputs &amp; Outputs'!$C$9:$C$34)</f>
        <v>22.853467142120799</v>
      </c>
      <c r="F62">
        <f>'No. policies'!F62*LOOKUP(F$1,'Inputs &amp; Outputs'!$A$9:$A$34,'Inputs &amp; Outputs'!$C$9:$C$34)</f>
        <v>24.428880105903048</v>
      </c>
      <c r="G62">
        <f>'No. policies'!G62*LOOKUP(G$1,'Inputs &amp; Outputs'!$A$9:$A$34,'Inputs &amp; Outputs'!$C$9:$C$34)</f>
        <v>26.133695709120119</v>
      </c>
      <c r="H62">
        <f>'No. policies'!H62*LOOKUP(H$1,'Inputs &amp; Outputs'!$A$9:$A$34,'Inputs &amp; Outputs'!$C$9:$C$34)</f>
        <v>27.979761576089899</v>
      </c>
      <c r="I62">
        <f>'No. policies'!I62*LOOKUP(I$1,'Inputs &amp; Outputs'!$A$9:$A$34,'Inputs &amp; Outputs'!$C$9:$C$34)</f>
        <v>29.983046625911378</v>
      </c>
      <c r="J62">
        <f>'No. policies'!J62*LOOKUP(J$1,'Inputs &amp; Outputs'!$A$9:$A$34,'Inputs &amp; Outputs'!$C$9:$C$34)</f>
        <v>32.148490896641391</v>
      </c>
      <c r="K62">
        <f>'No. policies'!K62*LOOKUP(K$1,'Inputs &amp; Outputs'!$A$9:$A$34,'Inputs &amp; Outputs'!$C$9:$C$34)</f>
        <v>34.458287443802355</v>
      </c>
      <c r="L62">
        <f>'No. policies'!L62*LOOKUP(L$1,'Inputs &amp; Outputs'!$A$9:$A$34,'Inputs &amp; Outputs'!$C$9:$C$34)</f>
        <v>36.920202353495981</v>
      </c>
      <c r="M62">
        <f>'No. policies'!M62*LOOKUP(M$1,'Inputs &amp; Outputs'!$A$9:$A$34,'Inputs &amp; Outputs'!$C$9:$C$34)</f>
        <v>39.644193007276186</v>
      </c>
      <c r="N62">
        <f>'No. policies'!N62*LOOKUP(N$1,'Inputs &amp; Outputs'!$A$9:$A$34,'Inputs &amp; Outputs'!$C$9:$C$34)</f>
        <v>42.569157303969739</v>
      </c>
      <c r="O62">
        <f>'No. policies'!O62*LOOKUP(O$1,'Inputs &amp; Outputs'!$A$9:$A$34,'Inputs &amp; Outputs'!$C$9:$C$34)</f>
        <v>45.746682100320378</v>
      </c>
      <c r="P62">
        <f>'No. policies'!P62*LOOKUP(P$1,'Inputs &amp; Outputs'!$A$9:$A$34,'Inputs &amp; Outputs'!$C$9:$C$34)</f>
        <v>49.122853327312754</v>
      </c>
      <c r="Q62">
        <f>'No. policies'!Q62*LOOKUP(Q$1,'Inputs &amp; Outputs'!$A$9:$A$34,'Inputs &amp; Outputs'!$C$9:$C$34)</f>
        <v>52.809834298466519</v>
      </c>
      <c r="R62">
        <f>'No. policies'!R62*LOOKUP(R$1,'Inputs &amp; Outputs'!$A$9:$A$34,'Inputs &amp; Outputs'!$C$9:$C$34)</f>
        <v>56.80895348905527</v>
      </c>
      <c r="S62">
        <f>'No. policies'!S62*LOOKUP(S$1,'Inputs &amp; Outputs'!$A$9:$A$34,'Inputs &amp; Outputs'!$C$9:$C$34)</f>
        <v>61.030589600465298</v>
      </c>
      <c r="T62">
        <f>'No. policies'!T62*LOOKUP(T$1,'Inputs &amp; Outputs'!$A$9:$A$34,'Inputs &amp; Outputs'!$C$9:$C$34)</f>
        <v>65.672240033340984</v>
      </c>
      <c r="U62">
        <f>'No. policies'!U62*LOOKUP(U$1,'Inputs &amp; Outputs'!$A$9:$A$34,'Inputs &amp; Outputs'!$C$9:$C$34)</f>
        <v>70.590571711005481</v>
      </c>
      <c r="V62">
        <f>'No. policies'!V62*LOOKUP(V$1,'Inputs &amp; Outputs'!$A$9:$A$34,'Inputs &amp; Outputs'!$C$9:$C$34)</f>
        <v>75.856391493128982</v>
      </c>
      <c r="W62">
        <f>'No. policies'!W62*LOOKUP(W$1,'Inputs &amp; Outputs'!$A$9:$A$34,'Inputs &amp; Outputs'!$C$9:$C$34)</f>
        <v>81.596103806537016</v>
      </c>
      <c r="X62">
        <f>'No. policies'!X62*LOOKUP(X$1,'Inputs &amp; Outputs'!$A$9:$A$34,'Inputs &amp; Outputs'!$C$9:$C$34)</f>
        <v>87.729901107961211</v>
      </c>
      <c r="Y62">
        <f>'No. policies'!Y62*LOOKUP(Y$1,'Inputs &amp; Outputs'!$A$9:$A$34,'Inputs &amp; Outputs'!$C$9:$C$34)</f>
        <v>94.276637733510441</v>
      </c>
      <c r="Z62">
        <f>'No. policies'!Z62*LOOKUP(Z$1,'Inputs &amp; Outputs'!$A$9:$A$34,'Inputs &amp; Outputs'!$C$9:$C$34)</f>
        <v>101.36893037591159</v>
      </c>
      <c r="AA62">
        <f>'No. policies'!AA62*LOOKUP(AA$1,'Inputs &amp; Outputs'!$A$9:$A$34,'Inputs &amp; Outputs'!$C$9:$C$34)</f>
        <v>108.71821776570714</v>
      </c>
    </row>
    <row r="63" spans="1:27" x14ac:dyDescent="0.25">
      <c r="A63" s="1">
        <v>62</v>
      </c>
      <c r="B63">
        <f>'No. policies'!B63*LOOKUP(B$1,'Inputs &amp; Outputs'!$A$9:$A$34,'Inputs &amp; Outputs'!$C$9:$C$34)</f>
        <v>18.79944582772297</v>
      </c>
      <c r="C63">
        <f>'No. policies'!C63*LOOKUP(C$1,'Inputs &amp; Outputs'!$A$9:$A$34,'Inputs &amp; Outputs'!$C$9:$C$34)</f>
        <v>20.056335451549224</v>
      </c>
      <c r="D63">
        <f>'No. policies'!D63*LOOKUP(D$1,'Inputs &amp; Outputs'!$A$9:$A$34,'Inputs &amp; Outputs'!$C$9:$C$34)</f>
        <v>21.407342944563471</v>
      </c>
      <c r="E63">
        <f>'No. policies'!E63*LOOKUP(E$1,'Inputs &amp; Outputs'!$A$9:$A$34,'Inputs &amp; Outputs'!$C$9:$C$34)</f>
        <v>22.87188250645772</v>
      </c>
      <c r="F63">
        <f>'No. policies'!F63*LOOKUP(F$1,'Inputs &amp; Outputs'!$A$9:$A$34,'Inputs &amp; Outputs'!$C$9:$C$34)</f>
        <v>24.456012343500475</v>
      </c>
      <c r="G63">
        <f>'No. policies'!G63*LOOKUP(G$1,'Inputs &amp; Outputs'!$A$9:$A$34,'Inputs &amp; Outputs'!$C$9:$C$34)</f>
        <v>26.17337237264611</v>
      </c>
      <c r="H63">
        <f>'No. policies'!H63*LOOKUP(H$1,'Inputs &amp; Outputs'!$A$9:$A$34,'Inputs &amp; Outputs'!$C$9:$C$34)</f>
        <v>28.059249535112883</v>
      </c>
      <c r="I63">
        <f>'No. policies'!I63*LOOKUP(I$1,'Inputs &amp; Outputs'!$A$9:$A$34,'Inputs &amp; Outputs'!$C$9:$C$34)</f>
        <v>30.068424974891904</v>
      </c>
      <c r="J63">
        <f>'No. policies'!J63*LOOKUP(J$1,'Inputs &amp; Outputs'!$A$9:$A$34,'Inputs &amp; Outputs'!$C$9:$C$34)</f>
        <v>32.191102069322504</v>
      </c>
      <c r="K63">
        <f>'No. policies'!K63*LOOKUP(K$1,'Inputs &amp; Outputs'!$A$9:$A$34,'Inputs &amp; Outputs'!$C$9:$C$34)</f>
        <v>34.514707071217501</v>
      </c>
      <c r="L63">
        <f>'No. policies'!L63*LOOKUP(L$1,'Inputs &amp; Outputs'!$A$9:$A$34,'Inputs &amp; Outputs'!$C$9:$C$34)</f>
        <v>37.049280695914369</v>
      </c>
      <c r="M63">
        <f>'No. policies'!M63*LOOKUP(M$1,'Inputs &amp; Outputs'!$A$9:$A$34,'Inputs &amp; Outputs'!$C$9:$C$34)</f>
        <v>39.770995523085674</v>
      </c>
      <c r="N63">
        <f>'No. policies'!N63*LOOKUP(N$1,'Inputs &amp; Outputs'!$A$9:$A$34,'Inputs &amp; Outputs'!$C$9:$C$34)</f>
        <v>42.727931616334317</v>
      </c>
      <c r="O63">
        <f>'No. policies'!O63*LOOKUP(O$1,'Inputs &amp; Outputs'!$A$9:$A$34,'Inputs &amp; Outputs'!$C$9:$C$34)</f>
        <v>45.913241329854472</v>
      </c>
      <c r="P63">
        <f>'No. policies'!P63*LOOKUP(P$1,'Inputs &amp; Outputs'!$A$9:$A$34,'Inputs &amp; Outputs'!$C$9:$C$34)</f>
        <v>49.343803399810078</v>
      </c>
      <c r="Q63">
        <f>'No. policies'!Q63*LOOKUP(Q$1,'Inputs &amp; Outputs'!$A$9:$A$34,'Inputs &amp; Outputs'!$C$9:$C$34)</f>
        <v>53.031910977602209</v>
      </c>
      <c r="R63">
        <f>'No. policies'!R63*LOOKUP(R$1,'Inputs &amp; Outputs'!$A$9:$A$34,'Inputs &amp; Outputs'!$C$9:$C$34)</f>
        <v>56.959019405921957</v>
      </c>
      <c r="S63">
        <f>'No. policies'!S63*LOOKUP(S$1,'Inputs &amp; Outputs'!$A$9:$A$34,'Inputs &amp; Outputs'!$C$9:$C$34)</f>
        <v>61.244891521811901</v>
      </c>
      <c r="T63">
        <f>'No. policies'!T63*LOOKUP(T$1,'Inputs &amp; Outputs'!$A$9:$A$34,'Inputs &amp; Outputs'!$C$9:$C$34)</f>
        <v>65.791746357529249</v>
      </c>
      <c r="U63">
        <f>'No. policies'!U63*LOOKUP(U$1,'Inputs &amp; Outputs'!$A$9:$A$34,'Inputs &amp; Outputs'!$C$9:$C$34)</f>
        <v>70.788539013830004</v>
      </c>
      <c r="V63">
        <f>'No. policies'!V63*LOOKUP(V$1,'Inputs &amp; Outputs'!$A$9:$A$34,'Inputs &amp; Outputs'!$C$9:$C$34)</f>
        <v>76.161698409831445</v>
      </c>
      <c r="W63">
        <f>'No. policies'!W63*LOOKUP(W$1,'Inputs &amp; Outputs'!$A$9:$A$34,'Inputs &amp; Outputs'!$C$9:$C$34)</f>
        <v>81.936087572397582</v>
      </c>
      <c r="X63">
        <f>'No. policies'!X63*LOOKUP(X$1,'Inputs &amp; Outputs'!$A$9:$A$34,'Inputs &amp; Outputs'!$C$9:$C$34)</f>
        <v>88.215186543894177</v>
      </c>
      <c r="Y63">
        <f>'No. policies'!Y63*LOOKUP(Y$1,'Inputs &amp; Outputs'!$A$9:$A$34,'Inputs &amp; Outputs'!$C$9:$C$34)</f>
        <v>95.035064316394553</v>
      </c>
      <c r="Z63">
        <f>'No. policies'!Z63*LOOKUP(Z$1,'Inputs &amp; Outputs'!$A$9:$A$34,'Inputs &amp; Outputs'!$C$9:$C$34)</f>
        <v>102.10091859029254</v>
      </c>
      <c r="AA63">
        <f>'No. policies'!AA63*LOOKUP(AA$1,'Inputs &amp; Outputs'!$A$9:$A$34,'Inputs &amp; Outputs'!$C$9:$C$34)</f>
        <v>109.60028763902051</v>
      </c>
    </row>
    <row r="64" spans="1:27" x14ac:dyDescent="0.25">
      <c r="A64" s="1">
        <v>63</v>
      </c>
      <c r="B64">
        <f>'No. policies'!B64*LOOKUP(B$1,'Inputs &amp; Outputs'!$A$9:$A$34,'Inputs &amp; Outputs'!$C$9:$C$34)</f>
        <v>18.79944582772297</v>
      </c>
      <c r="C64">
        <f>'No. policies'!C64*LOOKUP(C$1,'Inputs &amp; Outputs'!$A$9:$A$34,'Inputs &amp; Outputs'!$C$9:$C$34)</f>
        <v>20.062364410101797</v>
      </c>
      <c r="D64">
        <f>'No. policies'!D64*LOOKUP(D$1,'Inputs &amp; Outputs'!$A$9:$A$34,'Inputs &amp; Outputs'!$C$9:$C$34)</f>
        <v>21.430992715818888</v>
      </c>
      <c r="E64">
        <f>'No. policies'!E64*LOOKUP(E$1,'Inputs &amp; Outputs'!$A$9:$A$34,'Inputs &amp; Outputs'!$C$9:$C$34)</f>
        <v>22.89720363242099</v>
      </c>
      <c r="F64">
        <f>'No. policies'!F64*LOOKUP(F$1,'Inputs &amp; Outputs'!$A$9:$A$34,'Inputs &amp; Outputs'!$C$9:$C$34)</f>
        <v>24.48067801404359</v>
      </c>
      <c r="G64">
        <f>'No. policies'!G64*LOOKUP(G$1,'Inputs &amp; Outputs'!$A$9:$A$34,'Inputs &amp; Outputs'!$C$9:$C$34)</f>
        <v>26.223629479779035</v>
      </c>
      <c r="H64">
        <f>'No. policies'!H64*LOOKUP(H$1,'Inputs &amp; Outputs'!$A$9:$A$34,'Inputs &amp; Outputs'!$C$9:$C$34)</f>
        <v>28.070604957830451</v>
      </c>
      <c r="I64">
        <f>'No. policies'!I64*LOOKUP(I$1,'Inputs &amp; Outputs'!$A$9:$A$34,'Inputs &amp; Outputs'!$C$9:$C$34)</f>
        <v>30.044031160897468</v>
      </c>
      <c r="J64">
        <f>'No. policies'!J64*LOOKUP(J$1,'Inputs &amp; Outputs'!$A$9:$A$34,'Inputs &amp; Outputs'!$C$9:$C$34)</f>
        <v>32.177990939266778</v>
      </c>
      <c r="K64">
        <f>'No. policies'!K64*LOOKUP(K$1,'Inputs &amp; Outputs'!$A$9:$A$34,'Inputs &amp; Outputs'!$C$9:$C$34)</f>
        <v>34.47944480408303</v>
      </c>
      <c r="L64">
        <f>'No. policies'!L64*LOOKUP(L$1,'Inputs &amp; Outputs'!$A$9:$A$34,'Inputs &amp; Outputs'!$C$9:$C$34)</f>
        <v>36.999927212048519</v>
      </c>
      <c r="M64">
        <f>'No. policies'!M64*LOOKUP(M$1,'Inputs &amp; Outputs'!$A$9:$A$34,'Inputs &amp; Outputs'!$C$9:$C$34)</f>
        <v>39.681006640898296</v>
      </c>
      <c r="N64">
        <f>'No. policies'!N64*LOOKUP(N$1,'Inputs &amp; Outputs'!$A$9:$A$34,'Inputs &amp; Outputs'!$C$9:$C$34)</f>
        <v>42.591209291798158</v>
      </c>
      <c r="O64">
        <f>'No. policies'!O64*LOOKUP(O$1,'Inputs &amp; Outputs'!$A$9:$A$34,'Inputs &amp; Outputs'!$C$9:$C$34)</f>
        <v>45.722887924672655</v>
      </c>
      <c r="P64">
        <f>'No. policies'!P64*LOOKUP(P$1,'Inputs &amp; Outputs'!$A$9:$A$34,'Inputs &amp; Outputs'!$C$9:$C$34)</f>
        <v>49.117714953533742</v>
      </c>
      <c r="Q64">
        <f>'No. policies'!Q64*LOOKUP(Q$1,'Inputs &amp; Outputs'!$A$9:$A$34,'Inputs &amp; Outputs'!$C$9:$C$34)</f>
        <v>52.79317854753134</v>
      </c>
      <c r="R64">
        <f>'No. policies'!R64*LOOKUP(R$1,'Inputs &amp; Outputs'!$A$9:$A$34,'Inputs &amp; Outputs'!$C$9:$C$34)</f>
        <v>56.802950852380597</v>
      </c>
      <c r="S64">
        <f>'No. policies'!S64*LOOKUP(S$1,'Inputs &amp; Outputs'!$A$9:$A$34,'Inputs &amp; Outputs'!$C$9:$C$34)</f>
        <v>61.04357759569843</v>
      </c>
      <c r="T64">
        <f>'No. policies'!T64*LOOKUP(T$1,'Inputs &amp; Outputs'!$A$9:$A$34,'Inputs &amp; Outputs'!$C$9:$C$34)</f>
        <v>65.559763492928496</v>
      </c>
      <c r="U64">
        <f>'No. policies'!U64*LOOKUP(U$1,'Inputs &amp; Outputs'!$A$9:$A$34,'Inputs &amp; Outputs'!$C$9:$C$34)</f>
        <v>70.491588059593226</v>
      </c>
      <c r="V64">
        <f>'No. policies'!V64*LOOKUP(V$1,'Inputs &amp; Outputs'!$A$9:$A$34,'Inputs &amp; Outputs'!$C$9:$C$34)</f>
        <v>75.749121495368655</v>
      </c>
      <c r="W64">
        <f>'No. policies'!W64*LOOKUP(W$1,'Inputs &amp; Outputs'!$A$9:$A$34,'Inputs &amp; Outputs'!$C$9:$C$34)</f>
        <v>81.390324158779293</v>
      </c>
      <c r="X64">
        <f>'No. policies'!X64*LOOKUP(X$1,'Inputs &amp; Outputs'!$A$9:$A$34,'Inputs &amp; Outputs'!$C$9:$C$34)</f>
        <v>87.370789885370826</v>
      </c>
      <c r="Y64">
        <f>'No. policies'!Y64*LOOKUP(Y$1,'Inputs &amp; Outputs'!$A$9:$A$34,'Inputs &amp; Outputs'!$C$9:$C$34)</f>
        <v>93.950092954768678</v>
      </c>
      <c r="Z64">
        <f>'No. policies'!Z64*LOOKUP(Z$1,'Inputs &amp; Outputs'!$A$9:$A$34,'Inputs &amp; Outputs'!$C$9:$C$34)</f>
        <v>100.9343123736229</v>
      </c>
      <c r="AA64">
        <f>'No. policies'!AA64*LOOKUP(AA$1,'Inputs &amp; Outputs'!$A$9:$A$34,'Inputs &amp; Outputs'!$C$9:$C$34)</f>
        <v>108.39520626280365</v>
      </c>
    </row>
    <row r="65" spans="1:27" x14ac:dyDescent="0.25">
      <c r="A65" s="1">
        <v>64</v>
      </c>
      <c r="B65">
        <f>'No. policies'!B65*LOOKUP(B$1,'Inputs &amp; Outputs'!$A$9:$A$34,'Inputs &amp; Outputs'!$C$9:$C$34)</f>
        <v>18.79944582772297</v>
      </c>
      <c r="C65">
        <f>'No. policies'!C65*LOOKUP(C$1,'Inputs &amp; Outputs'!$A$9:$A$34,'Inputs &amp; Outputs'!$C$9:$C$34)</f>
        <v>20.060354757250938</v>
      </c>
      <c r="D65">
        <f>'No. policies'!D65*LOOKUP(D$1,'Inputs &amp; Outputs'!$A$9:$A$34,'Inputs &amp; Outputs'!$C$9:$C$34)</f>
        <v>21.422392798998739</v>
      </c>
      <c r="E65">
        <f>'No. policies'!E65*LOOKUP(E$1,'Inputs &amp; Outputs'!$A$9:$A$34,'Inputs &amp; Outputs'!$C$9:$C$34)</f>
        <v>22.883392109168295</v>
      </c>
      <c r="F65">
        <f>'No. policies'!F65*LOOKUP(F$1,'Inputs &amp; Outputs'!$A$9:$A$34,'Inputs &amp; Outputs'!$C$9:$C$34)</f>
        <v>24.463412044663411</v>
      </c>
      <c r="G65">
        <f>'No. policies'!G65*LOOKUP(G$1,'Inputs &amp; Outputs'!$A$9:$A$34,'Inputs &amp; Outputs'!$C$9:$C$34)</f>
        <v>26.19982348166344</v>
      </c>
      <c r="H65">
        <f>'No. policies'!H65*LOOKUP(H$1,'Inputs &amp; Outputs'!$A$9:$A$34,'Inputs &amp; Outputs'!$C$9:$C$34)</f>
        <v>28.047894112395312</v>
      </c>
      <c r="I65">
        <f>'No. policies'!I65*LOOKUP(I$1,'Inputs &amp; Outputs'!$A$9:$A$34,'Inputs &amp; Outputs'!$C$9:$C$34)</f>
        <v>30.03183425390025</v>
      </c>
      <c r="J65">
        <f>'No. policies'!J65*LOOKUP(J$1,'Inputs &amp; Outputs'!$A$9:$A$34,'Inputs &amp; Outputs'!$C$9:$C$34)</f>
        <v>32.171435374238911</v>
      </c>
      <c r="K65">
        <f>'No. policies'!K65*LOOKUP(K$1,'Inputs &amp; Outputs'!$A$9:$A$34,'Inputs &amp; Outputs'!$C$9:$C$34)</f>
        <v>34.497075937650266</v>
      </c>
      <c r="L65">
        <f>'No. policies'!L65*LOOKUP(L$1,'Inputs &amp; Outputs'!$A$9:$A$34,'Inputs &amp; Outputs'!$C$9:$C$34)</f>
        <v>36.988537946541008</v>
      </c>
      <c r="M65">
        <f>'No. policies'!M65*LOOKUP(M$1,'Inputs &amp; Outputs'!$A$9:$A$34,'Inputs &amp; Outputs'!$C$9:$C$34)</f>
        <v>39.636012199804611</v>
      </c>
      <c r="N65">
        <f>'No. policies'!N65*LOOKUP(N$1,'Inputs &amp; Outputs'!$A$9:$A$34,'Inputs &amp; Outputs'!$C$9:$C$34)</f>
        <v>42.538284521009963</v>
      </c>
      <c r="O65">
        <f>'No. policies'!O65*LOOKUP(O$1,'Inputs &amp; Outputs'!$A$9:$A$34,'Inputs &amp; Outputs'!$C$9:$C$34)</f>
        <v>45.680058408506746</v>
      </c>
      <c r="P65">
        <f>'No. policies'!P65*LOOKUP(P$1,'Inputs &amp; Outputs'!$A$9:$A$34,'Inputs &amp; Outputs'!$C$9:$C$34)</f>
        <v>49.066331215743666</v>
      </c>
      <c r="Q65">
        <f>'No. policies'!Q65*LOOKUP(Q$1,'Inputs &amp; Outputs'!$A$9:$A$34,'Inputs &amp; Outputs'!$C$9:$C$34)</f>
        <v>52.721003626812241</v>
      </c>
      <c r="R65">
        <f>'No. policies'!R65*LOOKUP(R$1,'Inputs &amp; Outputs'!$A$9:$A$34,'Inputs &amp; Outputs'!$C$9:$C$34)</f>
        <v>56.682898118887245</v>
      </c>
      <c r="S65">
        <f>'No. policies'!S65*LOOKUP(S$1,'Inputs &amp; Outputs'!$A$9:$A$34,'Inputs &amp; Outputs'!$C$9:$C$34)</f>
        <v>61.037083598081864</v>
      </c>
      <c r="T65">
        <f>'No. policies'!T65*LOOKUP(T$1,'Inputs &amp; Outputs'!$A$9:$A$34,'Inputs &amp; Outputs'!$C$9:$C$34)</f>
        <v>65.686299600892539</v>
      </c>
      <c r="U65">
        <f>'No. policies'!U65*LOOKUP(U$1,'Inputs &amp; Outputs'!$A$9:$A$34,'Inputs &amp; Outputs'!$C$9:$C$34)</f>
        <v>70.643870600227473</v>
      </c>
      <c r="V65">
        <f>'No. policies'!V65*LOOKUP(V$1,'Inputs &amp; Outputs'!$A$9:$A$34,'Inputs &amp; Outputs'!$C$9:$C$34)</f>
        <v>75.848139954839723</v>
      </c>
      <c r="W65">
        <f>'No. policies'!W65*LOOKUP(W$1,'Inputs &amp; Outputs'!$A$9:$A$34,'Inputs &amp; Outputs'!$C$9:$C$34)</f>
        <v>81.766095689467292</v>
      </c>
      <c r="X65">
        <f>'No. policies'!X65*LOOKUP(X$1,'Inputs &amp; Outputs'!$A$9:$A$34,'Inputs &amp; Outputs'!$C$9:$C$34)</f>
        <v>87.894898156178428</v>
      </c>
      <c r="Y65">
        <f>'No. policies'!Y65*LOOKUP(Y$1,'Inputs &amp; Outputs'!$A$9:$A$34,'Inputs &amp; Outputs'!$C$9:$C$34)</f>
        <v>94.603182512252218</v>
      </c>
      <c r="Z65">
        <f>'No. policies'!Z65*LOOKUP(Z$1,'Inputs &amp; Outputs'!$A$9:$A$34,'Inputs &amp; Outputs'!$C$9:$C$34)</f>
        <v>101.58623937705593</v>
      </c>
      <c r="AA65">
        <f>'No. policies'!AA65*LOOKUP(AA$1,'Inputs &amp; Outputs'!$A$9:$A$34,'Inputs &amp; Outputs'!$C$9:$C$34)</f>
        <v>109.07849982663795</v>
      </c>
    </row>
    <row r="66" spans="1:27" x14ac:dyDescent="0.25">
      <c r="A66" s="1">
        <v>65</v>
      </c>
      <c r="B66">
        <f>'No. policies'!B66*LOOKUP(B$1,'Inputs &amp; Outputs'!$A$9:$A$34,'Inputs &amp; Outputs'!$C$9:$C$34)</f>
        <v>18.79944582772297</v>
      </c>
      <c r="C66">
        <f>'No. policies'!C66*LOOKUP(C$1,'Inputs &amp; Outputs'!$A$9:$A$34,'Inputs &amp; Outputs'!$C$9:$C$34)</f>
        <v>20.062364410101797</v>
      </c>
      <c r="D66">
        <f>'No. policies'!D66*LOOKUP(D$1,'Inputs &amp; Outputs'!$A$9:$A$34,'Inputs &amp; Outputs'!$C$9:$C$34)</f>
        <v>21.418092840588663</v>
      </c>
      <c r="E66">
        <f>'No. policies'!E66*LOOKUP(E$1,'Inputs &amp; Outputs'!$A$9:$A$34,'Inputs &amp; Outputs'!$C$9:$C$34)</f>
        <v>22.892599791336757</v>
      </c>
      <c r="F66">
        <f>'No. policies'!F66*LOOKUP(F$1,'Inputs &amp; Outputs'!$A$9:$A$34,'Inputs &amp; Outputs'!$C$9:$C$34)</f>
        <v>24.497943983423774</v>
      </c>
      <c r="G66">
        <f>'No. policies'!G66*LOOKUP(G$1,'Inputs &amp; Outputs'!$A$9:$A$34,'Inputs &amp; Outputs'!$C$9:$C$34)</f>
        <v>26.21040392527037</v>
      </c>
      <c r="H66">
        <f>'No. policies'!H66*LOOKUP(H$1,'Inputs &amp; Outputs'!$A$9:$A$34,'Inputs &amp; Outputs'!$C$9:$C$34)</f>
        <v>28.070604957830451</v>
      </c>
      <c r="I66">
        <f>'No. policies'!I66*LOOKUP(I$1,'Inputs &amp; Outputs'!$A$9:$A$34,'Inputs &amp; Outputs'!$C$9:$C$34)</f>
        <v>30.056228067894686</v>
      </c>
      <c r="J66">
        <f>'No. policies'!J66*LOOKUP(J$1,'Inputs &amp; Outputs'!$A$9:$A$34,'Inputs &amp; Outputs'!$C$9:$C$34)</f>
        <v>32.197657634350364</v>
      </c>
      <c r="K66">
        <f>'No. policies'!K66*LOOKUP(K$1,'Inputs &amp; Outputs'!$A$9:$A$34,'Inputs &amp; Outputs'!$C$9:$C$34)</f>
        <v>34.525285751357842</v>
      </c>
      <c r="L66">
        <f>'No. policies'!L66*LOOKUP(L$1,'Inputs &amp; Outputs'!$A$9:$A$34,'Inputs &amp; Outputs'!$C$9:$C$34)</f>
        <v>37.011316477556022</v>
      </c>
      <c r="M66">
        <f>'No. policies'!M66*LOOKUP(M$1,'Inputs &amp; Outputs'!$A$9:$A$34,'Inputs &amp; Outputs'!$C$9:$C$34)</f>
        <v>39.701458659577249</v>
      </c>
      <c r="N66">
        <f>'No. policies'!N66*LOOKUP(N$1,'Inputs &amp; Outputs'!$A$9:$A$34,'Inputs &amp; Outputs'!$C$9:$C$34)</f>
        <v>42.66177565284908</v>
      </c>
      <c r="O66">
        <f>'No. policies'!O66*LOOKUP(O$1,'Inputs &amp; Outputs'!$A$9:$A$34,'Inputs &amp; Outputs'!$C$9:$C$34)</f>
        <v>45.879929483947649</v>
      </c>
      <c r="P66">
        <f>'No. policies'!P66*LOOKUP(P$1,'Inputs &amp; Outputs'!$A$9:$A$34,'Inputs &amp; Outputs'!$C$9:$C$34)</f>
        <v>49.312973157136035</v>
      </c>
      <c r="Q66">
        <f>'No. policies'!Q66*LOOKUP(Q$1,'Inputs &amp; Outputs'!$A$9:$A$34,'Inputs &amp; Outputs'!$C$9:$C$34)</f>
        <v>53.04301481155899</v>
      </c>
      <c r="R66">
        <f>'No. policies'!R66*LOOKUP(R$1,'Inputs &amp; Outputs'!$A$9:$A$34,'Inputs &amp; Outputs'!$C$9:$C$34)</f>
        <v>57.031051046017971</v>
      </c>
      <c r="S66">
        <f>'No. policies'!S66*LOOKUP(S$1,'Inputs &amp; Outputs'!$A$9:$A$34,'Inputs &amp; Outputs'!$C$9:$C$34)</f>
        <v>61.309831497977541</v>
      </c>
      <c r="T66">
        <f>'No. policies'!T66*LOOKUP(T$1,'Inputs &amp; Outputs'!$A$9:$A$34,'Inputs &amp; Outputs'!$C$9:$C$34)</f>
        <v>65.932342033044861</v>
      </c>
      <c r="U66">
        <f>'No. policies'!U66*LOOKUP(U$1,'Inputs &amp; Outputs'!$A$9:$A$34,'Inputs &amp; Outputs'!$C$9:$C$34)</f>
        <v>70.849452030083711</v>
      </c>
      <c r="V66">
        <f>'No. policies'!V66*LOOKUP(V$1,'Inputs &amp; Outputs'!$A$9:$A$34,'Inputs &amp; Outputs'!$C$9:$C$34)</f>
        <v>76.277219945881029</v>
      </c>
      <c r="W66">
        <f>'No. policies'!W66*LOOKUP(W$1,'Inputs &amp; Outputs'!$A$9:$A$34,'Inputs &amp; Outputs'!$C$9:$C$34)</f>
        <v>82.016610043259291</v>
      </c>
      <c r="X66">
        <f>'No. policies'!X66*LOOKUP(X$1,'Inputs &amp; Outputs'!$A$9:$A$34,'Inputs &amp; Outputs'!$C$9:$C$34)</f>
        <v>88.195775126456866</v>
      </c>
      <c r="Y66">
        <f>'No. policies'!Y66*LOOKUP(Y$1,'Inputs &amp; Outputs'!$A$9:$A$34,'Inputs &amp; Outputs'!$C$9:$C$34)</f>
        <v>94.76118805035307</v>
      </c>
      <c r="Z66">
        <f>'No. policies'!Z66*LOOKUP(Z$1,'Inputs &amp; Outputs'!$A$9:$A$34,'Inputs &amp; Outputs'!$C$9:$C$34)</f>
        <v>101.76923643065118</v>
      </c>
      <c r="AA66">
        <f>'No. policies'!AA66*LOOKUP(AA$1,'Inputs &amp; Outputs'!$A$9:$A$34,'Inputs &amp; Outputs'!$C$9:$C$34)</f>
        <v>109.51332300362341</v>
      </c>
    </row>
    <row r="67" spans="1:27" x14ac:dyDescent="0.25">
      <c r="A67" s="1">
        <v>66</v>
      </c>
      <c r="B67">
        <f>'No. policies'!B67*LOOKUP(B$1,'Inputs &amp; Outputs'!$A$9:$A$34,'Inputs &amp; Outputs'!$C$9:$C$34)</f>
        <v>18.79944582772297</v>
      </c>
      <c r="C67">
        <f>'No. policies'!C67*LOOKUP(C$1,'Inputs &amp; Outputs'!$A$9:$A$34,'Inputs &amp; Outputs'!$C$9:$C$34)</f>
        <v>20.058345104400082</v>
      </c>
      <c r="D67">
        <f>'No. policies'!D67*LOOKUP(D$1,'Inputs &amp; Outputs'!$A$9:$A$34,'Inputs &amp; Outputs'!$C$9:$C$34)</f>
        <v>21.405192965358435</v>
      </c>
      <c r="E67">
        <f>'No. policies'!E67*LOOKUP(E$1,'Inputs &amp; Outputs'!$A$9:$A$34,'Inputs &amp; Outputs'!$C$9:$C$34)</f>
        <v>22.876486347541949</v>
      </c>
      <c r="F67">
        <f>'No. policies'!F67*LOOKUP(F$1,'Inputs &amp; Outputs'!$A$9:$A$34,'Inputs &amp; Outputs'!$C$9:$C$34)</f>
        <v>24.460945477609098</v>
      </c>
      <c r="G67">
        <f>'No. policies'!G67*LOOKUP(G$1,'Inputs &amp; Outputs'!$A$9:$A$34,'Inputs &amp; Outputs'!$C$9:$C$34)</f>
        <v>26.17337237264611</v>
      </c>
      <c r="H67">
        <f>'No. policies'!H67*LOOKUP(H$1,'Inputs &amp; Outputs'!$A$9:$A$34,'Inputs &amp; Outputs'!$C$9:$C$34)</f>
        <v>28.016666699921998</v>
      </c>
      <c r="I67">
        <f>'No. policies'!I67*LOOKUP(I$1,'Inputs &amp; Outputs'!$A$9:$A$34,'Inputs &amp; Outputs'!$C$9:$C$34)</f>
        <v>30.007440439905814</v>
      </c>
      <c r="J67">
        <f>'No. policies'!J67*LOOKUP(J$1,'Inputs &amp; Outputs'!$A$9:$A$34,'Inputs &amp; Outputs'!$C$9:$C$34)</f>
        <v>32.184546504294637</v>
      </c>
      <c r="K67">
        <f>'No. policies'!K67*LOOKUP(K$1,'Inputs &amp; Outputs'!$A$9:$A$34,'Inputs &amp; Outputs'!$C$9:$C$34)</f>
        <v>34.521759524644395</v>
      </c>
      <c r="L67">
        <f>'No. policies'!L67*LOOKUP(L$1,'Inputs &amp; Outputs'!$A$9:$A$34,'Inputs &amp; Outputs'!$C$9:$C$34)</f>
        <v>37.030298586735199</v>
      </c>
      <c r="M67">
        <f>'No. policies'!M67*LOOKUP(M$1,'Inputs &amp; Outputs'!$A$9:$A$34,'Inputs &amp; Outputs'!$C$9:$C$34)</f>
        <v>39.726001081991988</v>
      </c>
      <c r="N67">
        <f>'No. policies'!N67*LOOKUP(N$1,'Inputs &amp; Outputs'!$A$9:$A$34,'Inputs &amp; Outputs'!$C$9:$C$34)</f>
        <v>42.666186050414758</v>
      </c>
      <c r="O67">
        <f>'No. policies'!O67*LOOKUP(O$1,'Inputs &amp; Outputs'!$A$9:$A$34,'Inputs &amp; Outputs'!$C$9:$C$34)</f>
        <v>45.913241329854472</v>
      </c>
      <c r="P67">
        <f>'No. policies'!P67*LOOKUP(P$1,'Inputs &amp; Outputs'!$A$9:$A$34,'Inputs &amp; Outputs'!$C$9:$C$34)</f>
        <v>49.287281288240997</v>
      </c>
      <c r="Q67">
        <f>'No. policies'!Q67*LOOKUP(Q$1,'Inputs &amp; Outputs'!$A$9:$A$34,'Inputs &amp; Outputs'!$C$9:$C$34)</f>
        <v>52.91532072105597</v>
      </c>
      <c r="R67">
        <f>'No. policies'!R67*LOOKUP(R$1,'Inputs &amp; Outputs'!$A$9:$A$34,'Inputs &amp; Outputs'!$C$9:$C$34)</f>
        <v>56.84496930910327</v>
      </c>
      <c r="S67">
        <f>'No. policies'!S67*LOOKUP(S$1,'Inputs &amp; Outputs'!$A$9:$A$34,'Inputs &amp; Outputs'!$C$9:$C$34)</f>
        <v>61.115011569480629</v>
      </c>
      <c r="T67">
        <f>'No. policies'!T67*LOOKUP(T$1,'Inputs &amp; Outputs'!$A$9:$A$34,'Inputs &amp; Outputs'!$C$9:$C$34)</f>
        <v>65.5949124118074</v>
      </c>
      <c r="U67">
        <f>'No. policies'!U67*LOOKUP(U$1,'Inputs &amp; Outputs'!$A$9:$A$34,'Inputs &amp; Outputs'!$C$9:$C$34)</f>
        <v>70.499202186624942</v>
      </c>
      <c r="V67">
        <f>'No. policies'!V67*LOOKUP(V$1,'Inputs &amp; Outputs'!$A$9:$A$34,'Inputs &amp; Outputs'!$C$9:$C$34)</f>
        <v>76.004919182335584</v>
      </c>
      <c r="W67">
        <f>'No. policies'!W67*LOOKUP(W$1,'Inputs &amp; Outputs'!$A$9:$A$34,'Inputs &amp; Outputs'!$C$9:$C$34)</f>
        <v>81.676626277398725</v>
      </c>
      <c r="X67">
        <f>'No. policies'!X67*LOOKUP(X$1,'Inputs &amp; Outputs'!$A$9:$A$34,'Inputs &amp; Outputs'!$C$9:$C$34)</f>
        <v>87.865781030022447</v>
      </c>
      <c r="Y67">
        <f>'No. policies'!Y67*LOOKUP(Y$1,'Inputs &amp; Outputs'!$A$9:$A$34,'Inputs &amp; Outputs'!$C$9:$C$34)</f>
        <v>94.45571067669141</v>
      </c>
      <c r="Z67">
        <f>'No. policies'!Z67*LOOKUP(Z$1,'Inputs &amp; Outputs'!$A$9:$A$34,'Inputs &amp; Outputs'!$C$9:$C$34)</f>
        <v>101.51761548195772</v>
      </c>
      <c r="AA67">
        <f>'No. policies'!AA67*LOOKUP(AA$1,'Inputs &amp; Outputs'!$A$9:$A$34,'Inputs &amp; Outputs'!$C$9:$C$34)</f>
        <v>109.0660763072955</v>
      </c>
    </row>
    <row r="68" spans="1:27" x14ac:dyDescent="0.25">
      <c r="A68" s="1">
        <v>67</v>
      </c>
      <c r="B68">
        <f>'No. policies'!B68*LOOKUP(B$1,'Inputs &amp; Outputs'!$A$9:$A$34,'Inputs &amp; Outputs'!$C$9:$C$34)</f>
        <v>18.79944582772297</v>
      </c>
      <c r="C68">
        <f>'No. policies'!C68*LOOKUP(C$1,'Inputs &amp; Outputs'!$A$9:$A$34,'Inputs &amp; Outputs'!$C$9:$C$34)</f>
        <v>20.058345104400082</v>
      </c>
      <c r="D68">
        <f>'No. policies'!D68*LOOKUP(D$1,'Inputs &amp; Outputs'!$A$9:$A$34,'Inputs &amp; Outputs'!$C$9:$C$34)</f>
        <v>21.426692757408816</v>
      </c>
      <c r="E68">
        <f>'No. policies'!E68*LOOKUP(E$1,'Inputs &amp; Outputs'!$A$9:$A$34,'Inputs &amp; Outputs'!$C$9:$C$34)</f>
        <v>22.894901711878873</v>
      </c>
      <c r="F68">
        <f>'No. policies'!F68*LOOKUP(F$1,'Inputs &amp; Outputs'!$A$9:$A$34,'Inputs &amp; Outputs'!$C$9:$C$34)</f>
        <v>24.48067801404359</v>
      </c>
      <c r="G68">
        <f>'No. policies'!G68*LOOKUP(G$1,'Inputs &amp; Outputs'!$A$9:$A$34,'Inputs &amp; Outputs'!$C$9:$C$34)</f>
        <v>26.170727261744378</v>
      </c>
      <c r="H68">
        <f>'No. policies'!H68*LOOKUP(H$1,'Inputs &amp; Outputs'!$A$9:$A$34,'Inputs &amp; Outputs'!$C$9:$C$34)</f>
        <v>28.016666699921998</v>
      </c>
      <c r="I68">
        <f>'No. policies'!I68*LOOKUP(I$1,'Inputs &amp; Outputs'!$A$9:$A$34,'Inputs &amp; Outputs'!$C$9:$C$34)</f>
        <v>30.022686573652337</v>
      </c>
      <c r="J68">
        <f>'No. policies'!J68*LOOKUP(J$1,'Inputs &amp; Outputs'!$A$9:$A$34,'Inputs &amp; Outputs'!$C$9:$C$34)</f>
        <v>32.191102069322504</v>
      </c>
      <c r="K68">
        <f>'No. policies'!K68*LOOKUP(K$1,'Inputs &amp; Outputs'!$A$9:$A$34,'Inputs &amp; Outputs'!$C$9:$C$34)</f>
        <v>34.518233297930948</v>
      </c>
      <c r="L68">
        <f>'No. policies'!L68*LOOKUP(L$1,'Inputs &amp; Outputs'!$A$9:$A$34,'Inputs &amp; Outputs'!$C$9:$C$34)</f>
        <v>37.007520055720185</v>
      </c>
      <c r="M68">
        <f>'No. policies'!M68*LOOKUP(M$1,'Inputs &amp; Outputs'!$A$9:$A$34,'Inputs &amp; Outputs'!$C$9:$C$34)</f>
        <v>39.734181889463564</v>
      </c>
      <c r="N68">
        <f>'No. policies'!N68*LOOKUP(N$1,'Inputs &amp; Outputs'!$A$9:$A$34,'Inputs &amp; Outputs'!$C$9:$C$34)</f>
        <v>42.670596447980444</v>
      </c>
      <c r="O68">
        <f>'No. policies'!O68*LOOKUP(O$1,'Inputs &amp; Outputs'!$A$9:$A$34,'Inputs &amp; Outputs'!$C$9:$C$34)</f>
        <v>45.82282346239311</v>
      </c>
      <c r="P68">
        <f>'No. policies'!P68*LOOKUP(P$1,'Inputs &amp; Outputs'!$A$9:$A$34,'Inputs &amp; Outputs'!$C$9:$C$34)</f>
        <v>49.282142914461986</v>
      </c>
      <c r="Q68">
        <f>'No. policies'!Q68*LOOKUP(Q$1,'Inputs &amp; Outputs'!$A$9:$A$34,'Inputs &amp; Outputs'!$C$9:$C$34)</f>
        <v>52.981943724796679</v>
      </c>
      <c r="R68">
        <f>'No. policies'!R68*LOOKUP(R$1,'Inputs &amp; Outputs'!$A$9:$A$34,'Inputs &amp; Outputs'!$C$9:$C$34)</f>
        <v>56.880985129151277</v>
      </c>
      <c r="S68">
        <f>'No. policies'!S68*LOOKUP(S$1,'Inputs &amp; Outputs'!$A$9:$A$34,'Inputs &amp; Outputs'!$C$9:$C$34)</f>
        <v>61.199433538495953</v>
      </c>
      <c r="T68">
        <f>'No. policies'!T68*LOOKUP(T$1,'Inputs &amp; Outputs'!$A$9:$A$34,'Inputs &amp; Outputs'!$C$9:$C$34)</f>
        <v>65.784716573753471</v>
      </c>
      <c r="U68">
        <f>'No. policies'!U68*LOOKUP(U$1,'Inputs &amp; Outputs'!$A$9:$A$34,'Inputs &amp; Outputs'!$C$9:$C$34)</f>
        <v>70.697169489449465</v>
      </c>
      <c r="V68">
        <f>'No. policies'!V68*LOOKUP(V$1,'Inputs &amp; Outputs'!$A$9:$A$34,'Inputs &amp; Outputs'!$C$9:$C$34)</f>
        <v>76.029673797203344</v>
      </c>
      <c r="W68">
        <f>'No. policies'!W68*LOOKUP(W$1,'Inputs &amp; Outputs'!$A$9:$A$34,'Inputs &amp; Outputs'!$C$9:$C$34)</f>
        <v>81.712414042226158</v>
      </c>
      <c r="X68">
        <f>'No. policies'!X68*LOOKUP(X$1,'Inputs &amp; Outputs'!$A$9:$A$34,'Inputs &amp; Outputs'!$C$9:$C$34)</f>
        <v>87.778429651554518</v>
      </c>
      <c r="Y68">
        <f>'No. policies'!Y68*LOOKUP(Y$1,'Inputs &amp; Outputs'!$A$9:$A$34,'Inputs &amp; Outputs'!$C$9:$C$34)</f>
        <v>94.445176974151352</v>
      </c>
      <c r="Z68">
        <f>'No. policies'!Z68*LOOKUP(Z$1,'Inputs &amp; Outputs'!$A$9:$A$34,'Inputs &amp; Outputs'!$C$9:$C$34)</f>
        <v>101.4375542710098</v>
      </c>
      <c r="AA68">
        <f>'No. policies'!AA68*LOOKUP(AA$1,'Inputs &amp; Outputs'!$A$9:$A$34,'Inputs &amp; Outputs'!$C$9:$C$34)</f>
        <v>108.96668815255597</v>
      </c>
    </row>
    <row r="69" spans="1:27" x14ac:dyDescent="0.25">
      <c r="A69" s="1">
        <v>68</v>
      </c>
      <c r="B69">
        <f>'No. policies'!B69*LOOKUP(B$1,'Inputs &amp; Outputs'!$A$9:$A$34,'Inputs &amp; Outputs'!$C$9:$C$34)</f>
        <v>18.79944582772297</v>
      </c>
      <c r="C69">
        <f>'No. policies'!C69*LOOKUP(C$1,'Inputs &amp; Outputs'!$A$9:$A$34,'Inputs &amp; Outputs'!$C$9:$C$34)</f>
        <v>20.062364410101797</v>
      </c>
      <c r="D69">
        <f>'No. policies'!D69*LOOKUP(D$1,'Inputs &amp; Outputs'!$A$9:$A$34,'Inputs &amp; Outputs'!$C$9:$C$34)</f>
        <v>21.424542778203776</v>
      </c>
      <c r="E69">
        <f>'No. policies'!E69*LOOKUP(E$1,'Inputs &amp; Outputs'!$A$9:$A$34,'Inputs &amp; Outputs'!$C$9:$C$34)</f>
        <v>22.87188250645772</v>
      </c>
      <c r="F69">
        <f>'No. policies'!F69*LOOKUP(F$1,'Inputs &amp; Outputs'!$A$9:$A$34,'Inputs &amp; Outputs'!$C$9:$C$34)</f>
        <v>24.426413538848735</v>
      </c>
      <c r="G69">
        <f>'No. policies'!G69*LOOKUP(G$1,'Inputs &amp; Outputs'!$A$9:$A$34,'Inputs &amp; Outputs'!$C$9:$C$34)</f>
        <v>26.131050598218387</v>
      </c>
      <c r="H69">
        <f>'No. policies'!H69*LOOKUP(H$1,'Inputs &amp; Outputs'!$A$9:$A$34,'Inputs &amp; Outputs'!$C$9:$C$34)</f>
        <v>27.974083864731114</v>
      </c>
      <c r="I69">
        <f>'No. policies'!I69*LOOKUP(I$1,'Inputs &amp; Outputs'!$A$9:$A$34,'Inputs &amp; Outputs'!$C$9:$C$34)</f>
        <v>29.976948172412769</v>
      </c>
      <c r="J69">
        <f>'No. policies'!J69*LOOKUP(J$1,'Inputs &amp; Outputs'!$A$9:$A$34,'Inputs &amp; Outputs'!$C$9:$C$34)</f>
        <v>32.096046376418485</v>
      </c>
      <c r="K69">
        <f>'No. policies'!K69*LOOKUP(K$1,'Inputs &amp; Outputs'!$A$9:$A$34,'Inputs &amp; Outputs'!$C$9:$C$34)</f>
        <v>34.38071045610652</v>
      </c>
      <c r="L69">
        <f>'No. policies'!L69*LOOKUP(L$1,'Inputs &amp; Outputs'!$A$9:$A$34,'Inputs &amp; Outputs'!$C$9:$C$34)</f>
        <v>36.855663182286783</v>
      </c>
      <c r="M69">
        <f>'No. policies'!M69*LOOKUP(M$1,'Inputs &amp; Outputs'!$A$9:$A$34,'Inputs &amp; Outputs'!$C$9:$C$34)</f>
        <v>39.574656143767761</v>
      </c>
      <c r="N69">
        <f>'No. policies'!N69*LOOKUP(N$1,'Inputs &amp; Outputs'!$A$9:$A$34,'Inputs &amp; Outputs'!$C$9:$C$34)</f>
        <v>42.520642930747229</v>
      </c>
      <c r="O69">
        <f>'No. policies'!O69*LOOKUP(O$1,'Inputs &amp; Outputs'!$A$9:$A$34,'Inputs &amp; Outputs'!$C$9:$C$34)</f>
        <v>45.675299573377195</v>
      </c>
      <c r="P69">
        <f>'No. policies'!P69*LOOKUP(P$1,'Inputs &amp; Outputs'!$A$9:$A$34,'Inputs &amp; Outputs'!$C$9:$C$34)</f>
        <v>49.071469589522678</v>
      </c>
      <c r="Q69">
        <f>'No. policies'!Q69*LOOKUP(Q$1,'Inputs &amp; Outputs'!$A$9:$A$34,'Inputs &amp; Outputs'!$C$9:$C$34)</f>
        <v>52.68769212494189</v>
      </c>
      <c r="R69">
        <f>'No. policies'!R69*LOOKUP(R$1,'Inputs &amp; Outputs'!$A$9:$A$34,'Inputs &amp; Outputs'!$C$9:$C$34)</f>
        <v>56.664890208863241</v>
      </c>
      <c r="S69">
        <f>'No. policies'!S69*LOOKUP(S$1,'Inputs &amp; Outputs'!$A$9:$A$34,'Inputs &amp; Outputs'!$C$9:$C$34)</f>
        <v>60.816287679118702</v>
      </c>
      <c r="T69">
        <f>'No. policies'!T69*LOOKUP(T$1,'Inputs &amp; Outputs'!$A$9:$A$34,'Inputs &amp; Outputs'!$C$9:$C$34)</f>
        <v>65.376989114758203</v>
      </c>
      <c r="U69">
        <f>'No. policies'!U69*LOOKUP(U$1,'Inputs &amp; Outputs'!$A$9:$A$34,'Inputs &amp; Outputs'!$C$9:$C$34)</f>
        <v>70.33930551895898</v>
      </c>
      <c r="V69">
        <f>'No. policies'!V69*LOOKUP(V$1,'Inputs &amp; Outputs'!$A$9:$A$34,'Inputs &amp; Outputs'!$C$9:$C$34)</f>
        <v>75.54283303813726</v>
      </c>
      <c r="W69">
        <f>'No. policies'!W69*LOOKUP(W$1,'Inputs &amp; Outputs'!$A$9:$A$34,'Inputs &amp; Outputs'!$C$9:$C$34)</f>
        <v>81.363483335158733</v>
      </c>
      <c r="X69">
        <f>'No. policies'!X69*LOOKUP(X$1,'Inputs &amp; Outputs'!$A$9:$A$34,'Inputs &amp; Outputs'!$C$9:$C$34)</f>
        <v>87.429024137682774</v>
      </c>
      <c r="Y69">
        <f>'No. policies'!Y69*LOOKUP(Y$1,'Inputs &amp; Outputs'!$A$9:$A$34,'Inputs &amp; Outputs'!$C$9:$C$34)</f>
        <v>94.013295170009016</v>
      </c>
      <c r="Z69">
        <f>'No. policies'!Z69*LOOKUP(Z$1,'Inputs &amp; Outputs'!$A$9:$A$34,'Inputs &amp; Outputs'!$C$9:$C$34)</f>
        <v>100.8885631102241</v>
      </c>
      <c r="AA69">
        <f>'No. policies'!AA69*LOOKUP(AA$1,'Inputs &amp; Outputs'!$A$9:$A$34,'Inputs &amp; Outputs'!$C$9:$C$34)</f>
        <v>108.29581810806413</v>
      </c>
    </row>
    <row r="70" spans="1:27" x14ac:dyDescent="0.25">
      <c r="A70" s="1">
        <v>69</v>
      </c>
      <c r="B70">
        <f>'No. policies'!B70*LOOKUP(B$1,'Inputs &amp; Outputs'!$A$9:$A$34,'Inputs &amp; Outputs'!$C$9:$C$34)</f>
        <v>18.79944582772297</v>
      </c>
      <c r="C70">
        <f>'No. policies'!C70*LOOKUP(C$1,'Inputs &amp; Outputs'!$A$9:$A$34,'Inputs &amp; Outputs'!$C$9:$C$34)</f>
        <v>20.068393368654366</v>
      </c>
      <c r="D70">
        <f>'No. policies'!D70*LOOKUP(D$1,'Inputs &amp; Outputs'!$A$9:$A$34,'Inputs &amp; Outputs'!$C$9:$C$34)</f>
        <v>21.433142695023928</v>
      </c>
      <c r="E70">
        <f>'No. policies'!E70*LOOKUP(E$1,'Inputs &amp; Outputs'!$A$9:$A$34,'Inputs &amp; Outputs'!$C$9:$C$34)</f>
        <v>22.911015155673681</v>
      </c>
      <c r="F70">
        <f>'No. policies'!F70*LOOKUP(F$1,'Inputs &amp; Outputs'!$A$9:$A$34,'Inputs &amp; Outputs'!$C$9:$C$34)</f>
        <v>24.497943983423774</v>
      </c>
      <c r="G70">
        <f>'No. policies'!G70*LOOKUP(G$1,'Inputs &amp; Outputs'!$A$9:$A$34,'Inputs &amp; Outputs'!$C$9:$C$34)</f>
        <v>26.19982348166344</v>
      </c>
      <c r="H70">
        <f>'No. policies'!H70*LOOKUP(H$1,'Inputs &amp; Outputs'!$A$9:$A$34,'Inputs &amp; Outputs'!$C$9:$C$34)</f>
        <v>28.047894112395312</v>
      </c>
      <c r="I70">
        <f>'No. policies'!I70*LOOKUP(I$1,'Inputs &amp; Outputs'!$A$9:$A$34,'Inputs &amp; Outputs'!$C$9:$C$34)</f>
        <v>30.053178841145382</v>
      </c>
      <c r="J70">
        <f>'No. policies'!J70*LOOKUP(J$1,'Inputs &amp; Outputs'!$A$9:$A$34,'Inputs &amp; Outputs'!$C$9:$C$34)</f>
        <v>32.200935416864297</v>
      </c>
      <c r="K70">
        <f>'No. policies'!K70*LOOKUP(K$1,'Inputs &amp; Outputs'!$A$9:$A$34,'Inputs &amp; Outputs'!$C$9:$C$34)</f>
        <v>34.53939065821163</v>
      </c>
      <c r="L70">
        <f>'No. policies'!L70*LOOKUP(L$1,'Inputs &amp; Outputs'!$A$9:$A$34,'Inputs &amp; Outputs'!$C$9:$C$34)</f>
        <v>37.06066996142188</v>
      </c>
      <c r="M70">
        <f>'No. policies'!M70*LOOKUP(M$1,'Inputs &amp; Outputs'!$A$9:$A$34,'Inputs &amp; Outputs'!$C$9:$C$34)</f>
        <v>39.783266734293043</v>
      </c>
      <c r="N70">
        <f>'No. policies'!N70*LOOKUP(N$1,'Inputs &amp; Outputs'!$A$9:$A$34,'Inputs &amp; Outputs'!$C$9:$C$34)</f>
        <v>42.772035591991148</v>
      </c>
      <c r="O70">
        <f>'No. policies'!O70*LOOKUP(O$1,'Inputs &amp; Outputs'!$A$9:$A$34,'Inputs &amp; Outputs'!$C$9:$C$34)</f>
        <v>45.879929483947649</v>
      </c>
      <c r="P70">
        <f>'No. policies'!P70*LOOKUP(P$1,'Inputs &amp; Outputs'!$A$9:$A$34,'Inputs &amp; Outputs'!$C$9:$C$34)</f>
        <v>49.241035924229926</v>
      </c>
      <c r="Q70">
        <f>'No. policies'!Q70*LOOKUP(Q$1,'Inputs &amp; Outputs'!$A$9:$A$34,'Inputs &amp; Outputs'!$C$9:$C$34)</f>
        <v>53.009703309688639</v>
      </c>
      <c r="R70">
        <f>'No. policies'!R70*LOOKUP(R$1,'Inputs &amp; Outputs'!$A$9:$A$34,'Inputs &amp; Outputs'!$C$9:$C$34)</f>
        <v>56.910998312524619</v>
      </c>
      <c r="S70">
        <f>'No. policies'!S70*LOOKUP(S$1,'Inputs &amp; Outputs'!$A$9:$A$34,'Inputs &amp; Outputs'!$C$9:$C$34)</f>
        <v>61.192939540879394</v>
      </c>
      <c r="T70">
        <f>'No. policies'!T70*LOOKUP(T$1,'Inputs &amp; Outputs'!$A$9:$A$34,'Inputs &amp; Outputs'!$C$9:$C$34)</f>
        <v>65.784716573753471</v>
      </c>
      <c r="U70">
        <f>'No. policies'!U70*LOOKUP(U$1,'Inputs &amp; Outputs'!$A$9:$A$34,'Inputs &amp; Outputs'!$C$9:$C$34)</f>
        <v>70.750468378671442</v>
      </c>
      <c r="V70">
        <f>'No. policies'!V70*LOOKUP(V$1,'Inputs &amp; Outputs'!$A$9:$A$34,'Inputs &amp; Outputs'!$C$9:$C$34)</f>
        <v>76.095686103517394</v>
      </c>
      <c r="W70">
        <f>'No. policies'!W70*LOOKUP(W$1,'Inputs &amp; Outputs'!$A$9:$A$34,'Inputs &amp; Outputs'!$C$9:$C$34)</f>
        <v>81.74820180705359</v>
      </c>
      <c r="X70">
        <f>'No. policies'!X70*LOOKUP(X$1,'Inputs &amp; Outputs'!$A$9:$A$34,'Inputs &amp; Outputs'!$C$9:$C$34)</f>
        <v>87.885192447459758</v>
      </c>
      <c r="Y70">
        <f>'No. policies'!Y70*LOOKUP(Y$1,'Inputs &amp; Outputs'!$A$9:$A$34,'Inputs &amp; Outputs'!$C$9:$C$34)</f>
        <v>94.476778081771528</v>
      </c>
      <c r="Z70">
        <f>'No. policies'!Z70*LOOKUP(Z$1,'Inputs &amp; Outputs'!$A$9:$A$34,'Inputs &amp; Outputs'!$C$9:$C$34)</f>
        <v>101.56336474535652</v>
      </c>
      <c r="AA70">
        <f>'No. policies'!AA70*LOOKUP(AA$1,'Inputs &amp; Outputs'!$A$9:$A$34,'Inputs &amp; Outputs'!$C$9:$C$34)</f>
        <v>109.07849982663795</v>
      </c>
    </row>
    <row r="71" spans="1:27" x14ac:dyDescent="0.25">
      <c r="A71" s="1">
        <v>70</v>
      </c>
      <c r="B71">
        <f>'No. policies'!B71*LOOKUP(B$1,'Inputs &amp; Outputs'!$A$9:$A$34,'Inputs &amp; Outputs'!$C$9:$C$34)</f>
        <v>18.79944582772297</v>
      </c>
      <c r="C71">
        <f>'No. policies'!C71*LOOKUP(C$1,'Inputs &amp; Outputs'!$A$9:$A$34,'Inputs &amp; Outputs'!$C$9:$C$34)</f>
        <v>20.068393368654366</v>
      </c>
      <c r="D71">
        <f>'No. policies'!D71*LOOKUP(D$1,'Inputs &amp; Outputs'!$A$9:$A$34,'Inputs &amp; Outputs'!$C$9:$C$34)</f>
        <v>21.415942861383623</v>
      </c>
      <c r="E71">
        <f>'No. policies'!E71*LOOKUP(E$1,'Inputs &amp; Outputs'!$A$9:$A$34,'Inputs &amp; Outputs'!$C$9:$C$34)</f>
        <v>22.89029787079464</v>
      </c>
      <c r="F71">
        <f>'No. policies'!F71*LOOKUP(F$1,'Inputs &amp; Outputs'!$A$9:$A$34,'Inputs &amp; Outputs'!$C$9:$C$34)</f>
        <v>24.45107920939185</v>
      </c>
      <c r="G71">
        <f>'No. policies'!G71*LOOKUP(G$1,'Inputs &amp; Outputs'!$A$9:$A$34,'Inputs &amp; Outputs'!$C$9:$C$34)</f>
        <v>26.157501707235713</v>
      </c>
      <c r="H71">
        <f>'No. policies'!H71*LOOKUP(H$1,'Inputs &amp; Outputs'!$A$9:$A$34,'Inputs &amp; Outputs'!$C$9:$C$34)</f>
        <v>27.974083864731114</v>
      </c>
      <c r="I71">
        <f>'No. policies'!I71*LOOKUP(I$1,'Inputs &amp; Outputs'!$A$9:$A$34,'Inputs &amp; Outputs'!$C$9:$C$34)</f>
        <v>29.986095852660682</v>
      </c>
      <c r="J71">
        <f>'No. policies'!J71*LOOKUP(J$1,'Inputs &amp; Outputs'!$A$9:$A$34,'Inputs &amp; Outputs'!$C$9:$C$34)</f>
        <v>32.128824201557805</v>
      </c>
      <c r="K71">
        <f>'No. policies'!K71*LOOKUP(K$1,'Inputs &amp; Outputs'!$A$9:$A$34,'Inputs &amp; Outputs'!$C$9:$C$34)</f>
        <v>34.437130083521673</v>
      </c>
      <c r="L71">
        <f>'No. policies'!L71*LOOKUP(L$1,'Inputs &amp; Outputs'!$A$9:$A$34,'Inputs &amp; Outputs'!$C$9:$C$34)</f>
        <v>36.92399877533181</v>
      </c>
      <c r="M71">
        <f>'No. policies'!M71*LOOKUP(M$1,'Inputs &amp; Outputs'!$A$9:$A$34,'Inputs &amp; Outputs'!$C$9:$C$34)</f>
        <v>39.640102603540399</v>
      </c>
      <c r="N71">
        <f>'No. policies'!N71*LOOKUP(N$1,'Inputs &amp; Outputs'!$A$9:$A$34,'Inputs &amp; Outputs'!$C$9:$C$34)</f>
        <v>42.560336508838375</v>
      </c>
      <c r="O71">
        <f>'No. policies'!O71*LOOKUP(O$1,'Inputs &amp; Outputs'!$A$9:$A$34,'Inputs &amp; Outputs'!$C$9:$C$34)</f>
        <v>45.741923265190835</v>
      </c>
      <c r="P71">
        <f>'No. policies'!P71*LOOKUP(P$1,'Inputs &amp; Outputs'!$A$9:$A$34,'Inputs &amp; Outputs'!$C$9:$C$34)</f>
        <v>49.179375438881834</v>
      </c>
      <c r="Q71">
        <f>'No. policies'!Q71*LOOKUP(Q$1,'Inputs &amp; Outputs'!$A$9:$A$34,'Inputs &amp; Outputs'!$C$9:$C$34)</f>
        <v>52.909768804077579</v>
      </c>
      <c r="R71">
        <f>'No. policies'!R71*LOOKUP(R$1,'Inputs &amp; Outputs'!$A$9:$A$34,'Inputs &amp; Outputs'!$C$9:$C$34)</f>
        <v>56.929006222548622</v>
      </c>
      <c r="S71">
        <f>'No. policies'!S71*LOOKUP(S$1,'Inputs &amp; Outputs'!$A$9:$A$34,'Inputs &amp; Outputs'!$C$9:$C$34)</f>
        <v>61.22540952896221</v>
      </c>
      <c r="T71">
        <f>'No. policies'!T71*LOOKUP(T$1,'Inputs &amp; Outputs'!$A$9:$A$34,'Inputs &amp; Outputs'!$C$9:$C$34)</f>
        <v>65.869073979062833</v>
      </c>
      <c r="U71">
        <f>'No. policies'!U71*LOOKUP(U$1,'Inputs &amp; Outputs'!$A$9:$A$34,'Inputs &amp; Outputs'!$C$9:$C$34)</f>
        <v>70.872294411178842</v>
      </c>
      <c r="V71">
        <f>'No. policies'!V71*LOOKUP(V$1,'Inputs &amp; Outputs'!$A$9:$A$34,'Inputs &amp; Outputs'!$C$9:$C$34)</f>
        <v>76.186453024699205</v>
      </c>
      <c r="W71">
        <f>'No. policies'!W71*LOOKUP(W$1,'Inputs &amp; Outputs'!$A$9:$A$34,'Inputs &amp; Outputs'!$C$9:$C$34)</f>
        <v>81.918193689983866</v>
      </c>
      <c r="X71">
        <f>'No. policies'!X71*LOOKUP(X$1,'Inputs &amp; Outputs'!$A$9:$A$34,'Inputs &amp; Outputs'!$C$9:$C$34)</f>
        <v>88.186069417738196</v>
      </c>
      <c r="Y71">
        <f>'No. policies'!Y71*LOOKUP(Y$1,'Inputs &amp; Outputs'!$A$9:$A$34,'Inputs &amp; Outputs'!$C$9:$C$34)</f>
        <v>94.771721752893129</v>
      </c>
      <c r="Z71">
        <f>'No. policies'!Z71*LOOKUP(Z$1,'Inputs &amp; Outputs'!$A$9:$A$34,'Inputs &amp; Outputs'!$C$9:$C$34)</f>
        <v>101.41467963931041</v>
      </c>
      <c r="AA71">
        <f>'No. policies'!AA71*LOOKUP(AA$1,'Inputs &amp; Outputs'!$A$9:$A$34,'Inputs &amp; Outputs'!$C$9:$C$34)</f>
        <v>108.81760592044668</v>
      </c>
    </row>
    <row r="72" spans="1:27" x14ac:dyDescent="0.25">
      <c r="A72" s="1">
        <v>71</v>
      </c>
      <c r="B72">
        <f>'No. policies'!B72*LOOKUP(B$1,'Inputs &amp; Outputs'!$A$9:$A$34,'Inputs &amp; Outputs'!$C$9:$C$34)</f>
        <v>18.79944582772297</v>
      </c>
      <c r="C72">
        <f>'No. policies'!C72*LOOKUP(C$1,'Inputs &amp; Outputs'!$A$9:$A$34,'Inputs &amp; Outputs'!$C$9:$C$34)</f>
        <v>20.052316145847513</v>
      </c>
      <c r="D72">
        <f>'No. policies'!D72*LOOKUP(D$1,'Inputs &amp; Outputs'!$A$9:$A$34,'Inputs &amp; Outputs'!$C$9:$C$34)</f>
        <v>21.403042986153395</v>
      </c>
      <c r="E72">
        <f>'No. policies'!E72*LOOKUP(E$1,'Inputs &amp; Outputs'!$A$9:$A$34,'Inputs &amp; Outputs'!$C$9:$C$34)</f>
        <v>22.862674824289257</v>
      </c>
      <c r="F72">
        <f>'No. policies'!F72*LOOKUP(F$1,'Inputs &amp; Outputs'!$A$9:$A$34,'Inputs &amp; Outputs'!$C$9:$C$34)</f>
        <v>24.456012343500475</v>
      </c>
      <c r="G72">
        <f>'No. policies'!G72*LOOKUP(G$1,'Inputs &amp; Outputs'!$A$9:$A$34,'Inputs &amp; Outputs'!$C$9:$C$34)</f>
        <v>26.16279192903918</v>
      </c>
      <c r="H72">
        <f>'No. policies'!H72*LOOKUP(H$1,'Inputs &amp; Outputs'!$A$9:$A$34,'Inputs &amp; Outputs'!$C$9:$C$34)</f>
        <v>27.991116998807467</v>
      </c>
      <c r="I72">
        <f>'No. policies'!I72*LOOKUP(I$1,'Inputs &amp; Outputs'!$A$9:$A$34,'Inputs &amp; Outputs'!$C$9:$C$34)</f>
        <v>29.979997399162073</v>
      </c>
      <c r="J72">
        <f>'No. policies'!J72*LOOKUP(J$1,'Inputs &amp; Outputs'!$A$9:$A$34,'Inputs &amp; Outputs'!$C$9:$C$34)</f>
        <v>32.148490896641391</v>
      </c>
      <c r="K72">
        <f>'No. policies'!K72*LOOKUP(K$1,'Inputs &amp; Outputs'!$A$9:$A$34,'Inputs &amp; Outputs'!$C$9:$C$34)</f>
        <v>34.507654617790607</v>
      </c>
      <c r="L72">
        <f>'No. policies'!L72*LOOKUP(L$1,'Inputs &amp; Outputs'!$A$9:$A$34,'Inputs &amp; Outputs'!$C$9:$C$34)</f>
        <v>37.064466383257709</v>
      </c>
      <c r="M72">
        <f>'No. policies'!M72*LOOKUP(M$1,'Inputs &amp; Outputs'!$A$9:$A$34,'Inputs &amp; Outputs'!$C$9:$C$34)</f>
        <v>39.766905119349886</v>
      </c>
      <c r="N72">
        <f>'No. policies'!N72*LOOKUP(N$1,'Inputs &amp; Outputs'!$A$9:$A$34,'Inputs &amp; Outputs'!$C$9:$C$34)</f>
        <v>42.767625194425463</v>
      </c>
      <c r="O72">
        <f>'No. policies'!O72*LOOKUP(O$1,'Inputs &amp; Outputs'!$A$9:$A$34,'Inputs &amp; Outputs'!$C$9:$C$34)</f>
        <v>45.998900362186291</v>
      </c>
      <c r="P72">
        <f>'No. policies'!P72*LOOKUP(P$1,'Inputs &amp; Outputs'!$A$9:$A$34,'Inputs &amp; Outputs'!$C$9:$C$34)</f>
        <v>49.420879006495191</v>
      </c>
      <c r="Q72">
        <f>'No. policies'!Q72*LOOKUP(Q$1,'Inputs &amp; Outputs'!$A$9:$A$34,'Inputs &amp; Outputs'!$C$9:$C$34)</f>
        <v>53.154053151126831</v>
      </c>
      <c r="R72">
        <f>'No. policies'!R72*LOOKUP(R$1,'Inputs &amp; Outputs'!$A$9:$A$34,'Inputs &amp; Outputs'!$C$9:$C$34)</f>
        <v>57.235140692956676</v>
      </c>
      <c r="S72">
        <f>'No. policies'!S72*LOOKUP(S$1,'Inputs &amp; Outputs'!$A$9:$A$34,'Inputs &amp; Outputs'!$C$9:$C$34)</f>
        <v>61.537121414557269</v>
      </c>
      <c r="T72">
        <f>'No. policies'!T72*LOOKUP(T$1,'Inputs &amp; Outputs'!$A$9:$A$34,'Inputs &amp; Outputs'!$C$9:$C$34)</f>
        <v>66.22056316785185</v>
      </c>
      <c r="U72">
        <f>'No. policies'!U72*LOOKUP(U$1,'Inputs &amp; Outputs'!$A$9:$A$34,'Inputs &amp; Outputs'!$C$9:$C$34)</f>
        <v>71.298685524954735</v>
      </c>
      <c r="V72">
        <f>'No. policies'!V72*LOOKUP(V$1,'Inputs &amp; Outputs'!$A$9:$A$34,'Inputs &amp; Outputs'!$C$9:$C$34)</f>
        <v>76.689796860343819</v>
      </c>
      <c r="W72">
        <f>'No. policies'!W72*LOOKUP(W$1,'Inputs &amp; Outputs'!$A$9:$A$34,'Inputs &amp; Outputs'!$C$9:$C$34)</f>
        <v>82.526585692050148</v>
      </c>
      <c r="X72">
        <f>'No. policies'!X72*LOOKUP(X$1,'Inputs &amp; Outputs'!$A$9:$A$34,'Inputs &amp; Outputs'!$C$9:$C$34)</f>
        <v>88.719883397264468</v>
      </c>
      <c r="Y72">
        <f>'No. policies'!Y72*LOOKUP(Y$1,'Inputs &amp; Outputs'!$A$9:$A$34,'Inputs &amp; Outputs'!$C$9:$C$34)</f>
        <v>95.256272069735743</v>
      </c>
      <c r="Z72">
        <f>'No. policies'!Z72*LOOKUP(Z$1,'Inputs &amp; Outputs'!$A$9:$A$34,'Inputs &amp; Outputs'!$C$9:$C$34)</f>
        <v>102.48978732918242</v>
      </c>
      <c r="AA72">
        <f>'No. policies'!AA72*LOOKUP(AA$1,'Inputs &amp; Outputs'!$A$9:$A$34,'Inputs &amp; Outputs'!$C$9:$C$34)</f>
        <v>109.84875802586933</v>
      </c>
    </row>
    <row r="73" spans="1:27" x14ac:dyDescent="0.25">
      <c r="A73" s="1">
        <v>72</v>
      </c>
      <c r="B73">
        <f>'No. policies'!B73*LOOKUP(B$1,'Inputs &amp; Outputs'!$A$9:$A$34,'Inputs &amp; Outputs'!$C$9:$C$34)</f>
        <v>18.79944582772297</v>
      </c>
      <c r="C73">
        <f>'No. policies'!C73*LOOKUP(C$1,'Inputs &amp; Outputs'!$A$9:$A$34,'Inputs &amp; Outputs'!$C$9:$C$34)</f>
        <v>20.056335451549224</v>
      </c>
      <c r="D73">
        <f>'No. policies'!D73*LOOKUP(D$1,'Inputs &amp; Outputs'!$A$9:$A$34,'Inputs &amp; Outputs'!$C$9:$C$34)</f>
        <v>21.405192965358435</v>
      </c>
      <c r="E73">
        <f>'No. policies'!E73*LOOKUP(E$1,'Inputs &amp; Outputs'!$A$9:$A$34,'Inputs &amp; Outputs'!$C$9:$C$34)</f>
        <v>22.862674824289257</v>
      </c>
      <c r="F73">
        <f>'No. policies'!F73*LOOKUP(F$1,'Inputs &amp; Outputs'!$A$9:$A$34,'Inputs &amp; Outputs'!$C$9:$C$34)</f>
        <v>24.446146075283227</v>
      </c>
      <c r="G73">
        <f>'No. policies'!G73*LOOKUP(G$1,'Inputs &amp; Outputs'!$A$9:$A$34,'Inputs &amp; Outputs'!$C$9:$C$34)</f>
        <v>26.178662594449577</v>
      </c>
      <c r="H73">
        <f>'No. policies'!H73*LOOKUP(H$1,'Inputs &amp; Outputs'!$A$9:$A$34,'Inputs &amp; Outputs'!$C$9:$C$34)</f>
        <v>28.030860978318959</v>
      </c>
      <c r="I73">
        <f>'No. policies'!I73*LOOKUP(I$1,'Inputs &amp; Outputs'!$A$9:$A$34,'Inputs &amp; Outputs'!$C$9:$C$34)</f>
        <v>29.995243532908596</v>
      </c>
      <c r="J73">
        <f>'No. policies'!J73*LOOKUP(J$1,'Inputs &amp; Outputs'!$A$9:$A$34,'Inputs &amp; Outputs'!$C$9:$C$34)</f>
        <v>32.112435288988145</v>
      </c>
      <c r="K73">
        <f>'No. policies'!K73*LOOKUP(K$1,'Inputs &amp; Outputs'!$A$9:$A$34,'Inputs &amp; Outputs'!$C$9:$C$34)</f>
        <v>34.444182536948567</v>
      </c>
      <c r="L73">
        <f>'No. policies'!L73*LOOKUP(L$1,'Inputs &amp; Outputs'!$A$9:$A$34,'Inputs &amp; Outputs'!$C$9:$C$34)</f>
        <v>36.969555837361838</v>
      </c>
      <c r="M73">
        <f>'No. policies'!M73*LOOKUP(M$1,'Inputs &amp; Outputs'!$A$9:$A$34,'Inputs &amp; Outputs'!$C$9:$C$34)</f>
        <v>39.676916237162509</v>
      </c>
      <c r="N73">
        <f>'No. policies'!N73*LOOKUP(N$1,'Inputs &amp; Outputs'!$A$9:$A$34,'Inputs &amp; Outputs'!$C$9:$C$34)</f>
        <v>42.582388496666788</v>
      </c>
      <c r="O73">
        <f>'No. policies'!O73*LOOKUP(O$1,'Inputs &amp; Outputs'!$A$9:$A$34,'Inputs &amp; Outputs'!$C$9:$C$34)</f>
        <v>45.775235111097651</v>
      </c>
      <c r="P73">
        <f>'No. policies'!P73*LOOKUP(P$1,'Inputs &amp; Outputs'!$A$9:$A$34,'Inputs &amp; Outputs'!$C$9:$C$34)</f>
        <v>49.205067307776872</v>
      </c>
      <c r="Q73">
        <f>'No. policies'!Q73*LOOKUP(Q$1,'Inputs &amp; Outputs'!$A$9:$A$34,'Inputs &amp; Outputs'!$C$9:$C$34)</f>
        <v>52.882009219185619</v>
      </c>
      <c r="R73">
        <f>'No. policies'!R73*LOOKUP(R$1,'Inputs &amp; Outputs'!$A$9:$A$34,'Inputs &amp; Outputs'!$C$9:$C$34)</f>
        <v>56.917000949199284</v>
      </c>
      <c r="S73">
        <f>'No. policies'!S73*LOOKUP(S$1,'Inputs &amp; Outputs'!$A$9:$A$34,'Inputs &amp; Outputs'!$C$9:$C$34)</f>
        <v>61.303337500360975</v>
      </c>
      <c r="T73">
        <f>'No. policies'!T73*LOOKUP(T$1,'Inputs &amp; Outputs'!$A$9:$A$34,'Inputs &amp; Outputs'!$C$9:$C$34)</f>
        <v>65.953431384372195</v>
      </c>
      <c r="U73">
        <f>'No. policies'!U73*LOOKUP(U$1,'Inputs &amp; Outputs'!$A$9:$A$34,'Inputs &amp; Outputs'!$C$9:$C$34)</f>
        <v>70.895136792273973</v>
      </c>
      <c r="V73">
        <f>'No. policies'!V73*LOOKUP(V$1,'Inputs &amp; Outputs'!$A$9:$A$34,'Inputs &amp; Outputs'!$C$9:$C$34)</f>
        <v>76.161698409831445</v>
      </c>
      <c r="W73">
        <f>'No. policies'!W73*LOOKUP(W$1,'Inputs &amp; Outputs'!$A$9:$A$34,'Inputs &amp; Outputs'!$C$9:$C$34)</f>
        <v>82.061344749293582</v>
      </c>
      <c r="X73">
        <f>'No. policies'!X73*LOOKUP(X$1,'Inputs &amp; Outputs'!$A$9:$A$34,'Inputs &amp; Outputs'!$C$9:$C$34)</f>
        <v>88.224892252612847</v>
      </c>
      <c r="Y73">
        <f>'No. policies'!Y73*LOOKUP(Y$1,'Inputs &amp; Outputs'!$A$9:$A$34,'Inputs &amp; Outputs'!$C$9:$C$34)</f>
        <v>94.845457670673525</v>
      </c>
      <c r="Z73">
        <f>'No. policies'!Z73*LOOKUP(Z$1,'Inputs &amp; Outputs'!$A$9:$A$34,'Inputs &amp; Outputs'!$C$9:$C$34)</f>
        <v>101.92935885254701</v>
      </c>
      <c r="AA73">
        <f>'No. policies'!AA73*LOOKUP(AA$1,'Inputs &amp; Outputs'!$A$9:$A$34,'Inputs &amp; Outputs'!$C$9:$C$34)</f>
        <v>109.32697021348679</v>
      </c>
    </row>
    <row r="74" spans="1:27" x14ac:dyDescent="0.25">
      <c r="A74" s="1">
        <v>73</v>
      </c>
      <c r="B74">
        <f>'No. policies'!B74*LOOKUP(B$1,'Inputs &amp; Outputs'!$A$9:$A$34,'Inputs &amp; Outputs'!$C$9:$C$34)</f>
        <v>18.79944582772297</v>
      </c>
      <c r="C74">
        <f>'No. policies'!C74*LOOKUP(C$1,'Inputs &amp; Outputs'!$A$9:$A$34,'Inputs &amp; Outputs'!$C$9:$C$34)</f>
        <v>20.068393368654366</v>
      </c>
      <c r="D74">
        <f>'No. policies'!D74*LOOKUP(D$1,'Inputs &amp; Outputs'!$A$9:$A$34,'Inputs &amp; Outputs'!$C$9:$C$34)</f>
        <v>21.413792882178587</v>
      </c>
      <c r="E74">
        <f>'No. policies'!E74*LOOKUP(E$1,'Inputs &amp; Outputs'!$A$9:$A$34,'Inputs &amp; Outputs'!$C$9:$C$34)</f>
        <v>22.864976744831374</v>
      </c>
      <c r="F74">
        <f>'No. policies'!F74*LOOKUP(F$1,'Inputs &amp; Outputs'!$A$9:$A$34,'Inputs &amp; Outputs'!$C$9:$C$34)</f>
        <v>24.446146075283227</v>
      </c>
      <c r="G74">
        <f>'No. policies'!G74*LOOKUP(G$1,'Inputs &amp; Outputs'!$A$9:$A$34,'Inputs &amp; Outputs'!$C$9:$C$34)</f>
        <v>26.144276152727052</v>
      </c>
      <c r="H74">
        <f>'No. policies'!H74*LOOKUP(H$1,'Inputs &amp; Outputs'!$A$9:$A$34,'Inputs &amp; Outputs'!$C$9:$C$34)</f>
        <v>27.982600431769292</v>
      </c>
      <c r="I74">
        <f>'No. policies'!I74*LOOKUP(I$1,'Inputs &amp; Outputs'!$A$9:$A$34,'Inputs &amp; Outputs'!$C$9:$C$34)</f>
        <v>29.952554358418332</v>
      </c>
      <c r="J74">
        <f>'No. policies'!J74*LOOKUP(J$1,'Inputs &amp; Outputs'!$A$9:$A$34,'Inputs &amp; Outputs'!$C$9:$C$34)</f>
        <v>32.089490811390618</v>
      </c>
      <c r="K74">
        <f>'No. policies'!K74*LOOKUP(K$1,'Inputs &amp; Outputs'!$A$9:$A$34,'Inputs &amp; Outputs'!$C$9:$C$34)</f>
        <v>34.40539404310065</v>
      </c>
      <c r="L74">
        <f>'No. policies'!L74*LOOKUP(L$1,'Inputs &amp; Outputs'!$A$9:$A$34,'Inputs &amp; Outputs'!$C$9:$C$34)</f>
        <v>36.89362740064513</v>
      </c>
      <c r="M74">
        <f>'No. policies'!M74*LOOKUP(M$1,'Inputs &amp; Outputs'!$A$9:$A$34,'Inputs &amp; Outputs'!$C$9:$C$34)</f>
        <v>39.570565740031967</v>
      </c>
      <c r="N74">
        <f>'No. policies'!N74*LOOKUP(N$1,'Inputs &amp; Outputs'!$A$9:$A$34,'Inputs &amp; Outputs'!$C$9:$C$34)</f>
        <v>42.476538955090405</v>
      </c>
      <c r="O74">
        <f>'No. policies'!O74*LOOKUP(O$1,'Inputs &amp; Outputs'!$A$9:$A$34,'Inputs &amp; Outputs'!$C$9:$C$34)</f>
        <v>45.59915821130447</v>
      </c>
      <c r="P74">
        <f>'No. policies'!P74*LOOKUP(P$1,'Inputs &amp; Outputs'!$A$9:$A$34,'Inputs &amp; Outputs'!$C$9:$C$34)</f>
        <v>49.04577772062764</v>
      </c>
      <c r="Q74">
        <f>'No. policies'!Q74*LOOKUP(Q$1,'Inputs &amp; Outputs'!$A$9:$A$34,'Inputs &amp; Outputs'!$C$9:$C$34)</f>
        <v>52.776522796596161</v>
      </c>
      <c r="R74">
        <f>'No. policies'!R74*LOOKUP(R$1,'Inputs &amp; Outputs'!$A$9:$A$34,'Inputs &amp; Outputs'!$C$9:$C$34)</f>
        <v>56.754929758983259</v>
      </c>
      <c r="S74">
        <f>'No. policies'!S74*LOOKUP(S$1,'Inputs &amp; Outputs'!$A$9:$A$34,'Inputs &amp; Outputs'!$C$9:$C$34)</f>
        <v>61.115011569480629</v>
      </c>
      <c r="T74">
        <f>'No. policies'!T74*LOOKUP(T$1,'Inputs &amp; Outputs'!$A$9:$A$34,'Inputs &amp; Outputs'!$C$9:$C$34)</f>
        <v>65.707388952219887</v>
      </c>
      <c r="U74">
        <f>'No. policies'!U74*LOOKUP(U$1,'Inputs &amp; Outputs'!$A$9:$A$34,'Inputs &amp; Outputs'!$C$9:$C$34)</f>
        <v>70.666712981322604</v>
      </c>
      <c r="V74">
        <f>'No. policies'!V74*LOOKUP(V$1,'Inputs &amp; Outputs'!$A$9:$A$34,'Inputs &amp; Outputs'!$C$9:$C$34)</f>
        <v>75.947158414310792</v>
      </c>
      <c r="W74">
        <f>'No. policies'!W74*LOOKUP(W$1,'Inputs &amp; Outputs'!$A$9:$A$34,'Inputs &amp; Outputs'!$C$9:$C$34)</f>
        <v>81.739254865846732</v>
      </c>
      <c r="X74">
        <f>'No. policies'!X74*LOOKUP(X$1,'Inputs &amp; Outputs'!$A$9:$A$34,'Inputs &amp; Outputs'!$C$9:$C$34)</f>
        <v>87.924015282334409</v>
      </c>
      <c r="Y74">
        <f>'No. policies'!Y74*LOOKUP(Y$1,'Inputs &amp; Outputs'!$A$9:$A$34,'Inputs &amp; Outputs'!$C$9:$C$34)</f>
        <v>94.476778081771528</v>
      </c>
      <c r="Z74">
        <f>'No. policies'!Z74*LOOKUP(Z$1,'Inputs &amp; Outputs'!$A$9:$A$34,'Inputs &amp; Outputs'!$C$9:$C$34)</f>
        <v>101.38036769176129</v>
      </c>
      <c r="AA74">
        <f>'No. policies'!AA74*LOOKUP(AA$1,'Inputs &amp; Outputs'!$A$9:$A$34,'Inputs &amp; Outputs'!$C$9:$C$34)</f>
        <v>108.90457055584376</v>
      </c>
    </row>
    <row r="75" spans="1:27" x14ac:dyDescent="0.25">
      <c r="A75" s="1">
        <v>74</v>
      </c>
      <c r="B75">
        <f>'No. policies'!B75*LOOKUP(B$1,'Inputs &amp; Outputs'!$A$9:$A$34,'Inputs &amp; Outputs'!$C$9:$C$34)</f>
        <v>18.79944582772297</v>
      </c>
      <c r="C75">
        <f>'No. policies'!C75*LOOKUP(C$1,'Inputs &amp; Outputs'!$A$9:$A$34,'Inputs &amp; Outputs'!$C$9:$C$34)</f>
        <v>20.058345104400082</v>
      </c>
      <c r="D75">
        <f>'No. policies'!D75*LOOKUP(D$1,'Inputs &amp; Outputs'!$A$9:$A$34,'Inputs &amp; Outputs'!$C$9:$C$34)</f>
        <v>21.426692757408816</v>
      </c>
      <c r="E75">
        <f>'No. policies'!E75*LOOKUP(E$1,'Inputs &amp; Outputs'!$A$9:$A$34,'Inputs &amp; Outputs'!$C$9:$C$34)</f>
        <v>22.878788268084065</v>
      </c>
      <c r="F75">
        <f>'No. policies'!F75*LOOKUP(F$1,'Inputs &amp; Outputs'!$A$9:$A$34,'Inputs &amp; Outputs'!$C$9:$C$34)</f>
        <v>24.446146075283227</v>
      </c>
      <c r="G75">
        <f>'No. policies'!G75*LOOKUP(G$1,'Inputs &amp; Outputs'!$A$9:$A$34,'Inputs &amp; Outputs'!$C$9:$C$34)</f>
        <v>26.154856596333982</v>
      </c>
      <c r="H75">
        <f>'No. policies'!H75*LOOKUP(H$1,'Inputs &amp; Outputs'!$A$9:$A$34,'Inputs &amp; Outputs'!$C$9:$C$34)</f>
        <v>27.996794710166252</v>
      </c>
      <c r="I75">
        <f>'No. policies'!I75*LOOKUP(I$1,'Inputs &amp; Outputs'!$A$9:$A$34,'Inputs &amp; Outputs'!$C$9:$C$34)</f>
        <v>29.967800492164855</v>
      </c>
      <c r="J75">
        <f>'No. policies'!J75*LOOKUP(J$1,'Inputs &amp; Outputs'!$A$9:$A$34,'Inputs &amp; Outputs'!$C$9:$C$34)</f>
        <v>32.125546419043872</v>
      </c>
      <c r="K75">
        <f>'No. policies'!K75*LOOKUP(K$1,'Inputs &amp; Outputs'!$A$9:$A$34,'Inputs &amp; Outputs'!$C$9:$C$34)</f>
        <v>34.44065631023512</v>
      </c>
      <c r="L75">
        <f>'No. policies'!L75*LOOKUP(L$1,'Inputs &amp; Outputs'!$A$9:$A$34,'Inputs &amp; Outputs'!$C$9:$C$34)</f>
        <v>36.969555837361838</v>
      </c>
      <c r="M75">
        <f>'No. policies'!M75*LOOKUP(M$1,'Inputs &amp; Outputs'!$A$9:$A$34,'Inputs &amp; Outputs'!$C$9:$C$34)</f>
        <v>39.685097044634084</v>
      </c>
      <c r="N75">
        <f>'No. policies'!N75*LOOKUP(N$1,'Inputs &amp; Outputs'!$A$9:$A$34,'Inputs &amp; Outputs'!$C$9:$C$34)</f>
        <v>42.626492472323619</v>
      </c>
      <c r="O75">
        <f>'No. policies'!O75*LOOKUP(O$1,'Inputs &amp; Outputs'!$A$9:$A$34,'Inputs &amp; Outputs'!$C$9:$C$34)</f>
        <v>45.770476275968107</v>
      </c>
      <c r="P75">
        <f>'No. policies'!P75*LOOKUP(P$1,'Inputs &amp; Outputs'!$A$9:$A$34,'Inputs &amp; Outputs'!$C$9:$C$34)</f>
        <v>49.17423706510283</v>
      </c>
      <c r="Q75">
        <f>'No. policies'!Q75*LOOKUP(Q$1,'Inputs &amp; Outputs'!$A$9:$A$34,'Inputs &amp; Outputs'!$C$9:$C$34)</f>
        <v>52.84314580033687</v>
      </c>
      <c r="R75">
        <f>'No. policies'!R75*LOOKUP(R$1,'Inputs &amp; Outputs'!$A$9:$A$34,'Inputs &amp; Outputs'!$C$9:$C$34)</f>
        <v>56.748927122308586</v>
      </c>
      <c r="S75">
        <f>'No. policies'!S75*LOOKUP(S$1,'Inputs &amp; Outputs'!$A$9:$A$34,'Inputs &amp; Outputs'!$C$9:$C$34)</f>
        <v>61.04357759569843</v>
      </c>
      <c r="T75">
        <f>'No. policies'!T75*LOOKUP(T$1,'Inputs &amp; Outputs'!$A$9:$A$34,'Inputs &amp; Outputs'!$C$9:$C$34)</f>
        <v>65.573823060480052</v>
      </c>
      <c r="U75">
        <f>'No. policies'!U75*LOOKUP(U$1,'Inputs &amp; Outputs'!$A$9:$A$34,'Inputs &amp; Outputs'!$C$9:$C$34)</f>
        <v>70.552501075846919</v>
      </c>
      <c r="V75">
        <f>'No. policies'!V75*LOOKUP(V$1,'Inputs &amp; Outputs'!$A$9:$A$34,'Inputs &amp; Outputs'!$C$9:$C$34)</f>
        <v>75.91415226115376</v>
      </c>
      <c r="W75">
        <f>'No. policies'!W75*LOOKUP(W$1,'Inputs &amp; Outputs'!$A$9:$A$34,'Inputs &amp; Outputs'!$C$9:$C$34)</f>
        <v>81.640838512571293</v>
      </c>
      <c r="X75">
        <f>'No. policies'!X75*LOOKUP(X$1,'Inputs &amp; Outputs'!$A$9:$A$34,'Inputs &amp; Outputs'!$C$9:$C$34)</f>
        <v>87.671666855649264</v>
      </c>
      <c r="Y75">
        <f>'No. policies'!Y75*LOOKUP(Y$1,'Inputs &amp; Outputs'!$A$9:$A$34,'Inputs &amp; Outputs'!$C$9:$C$34)</f>
        <v>94.276637733510441</v>
      </c>
      <c r="Z75">
        <f>'No. policies'!Z75*LOOKUP(Z$1,'Inputs &amp; Outputs'!$A$9:$A$34,'Inputs &amp; Outputs'!$C$9:$C$34)</f>
        <v>101.18593332231636</v>
      </c>
      <c r="AA75">
        <f>'No. policies'!AA75*LOOKUP(AA$1,'Inputs &amp; Outputs'!$A$9:$A$34,'Inputs &amp; Outputs'!$C$9:$C$34)</f>
        <v>108.75548832373447</v>
      </c>
    </row>
    <row r="76" spans="1:27" x14ac:dyDescent="0.25">
      <c r="A76" s="1">
        <v>75</v>
      </c>
      <c r="B76">
        <f>'No. policies'!B76*LOOKUP(B$1,'Inputs &amp; Outputs'!$A$9:$A$34,'Inputs &amp; Outputs'!$C$9:$C$34)</f>
        <v>18.79944582772297</v>
      </c>
      <c r="C76">
        <f>'No. policies'!C76*LOOKUP(C$1,'Inputs &amp; Outputs'!$A$9:$A$34,'Inputs &amp; Outputs'!$C$9:$C$34)</f>
        <v>20.054325798698368</v>
      </c>
      <c r="D76">
        <f>'No. policies'!D76*LOOKUP(D$1,'Inputs &amp; Outputs'!$A$9:$A$34,'Inputs &amp; Outputs'!$C$9:$C$34)</f>
        <v>21.403042986153395</v>
      </c>
      <c r="E76">
        <f>'No. policies'!E76*LOOKUP(E$1,'Inputs &amp; Outputs'!$A$9:$A$34,'Inputs &amp; Outputs'!$C$9:$C$34)</f>
        <v>22.86727866537349</v>
      </c>
      <c r="F76">
        <f>'No. policies'!F76*LOOKUP(F$1,'Inputs &amp; Outputs'!$A$9:$A$34,'Inputs &amp; Outputs'!$C$9:$C$34)</f>
        <v>24.43381324001167</v>
      </c>
      <c r="G76">
        <f>'No. policies'!G76*LOOKUP(G$1,'Inputs &amp; Outputs'!$A$9:$A$34,'Inputs &amp; Outputs'!$C$9:$C$34)</f>
        <v>26.15221148543225</v>
      </c>
      <c r="H76">
        <f>'No. policies'!H76*LOOKUP(H$1,'Inputs &amp; Outputs'!$A$9:$A$34,'Inputs &amp; Outputs'!$C$9:$C$34)</f>
        <v>27.991116998807467</v>
      </c>
      <c r="I76">
        <f>'No. policies'!I76*LOOKUP(I$1,'Inputs &amp; Outputs'!$A$9:$A$34,'Inputs &amp; Outputs'!$C$9:$C$34)</f>
        <v>29.983046625911378</v>
      </c>
      <c r="J76">
        <f>'No. policies'!J76*LOOKUP(J$1,'Inputs &amp; Outputs'!$A$9:$A$34,'Inputs &amp; Outputs'!$C$9:$C$34)</f>
        <v>32.109157506474212</v>
      </c>
      <c r="K76">
        <f>'No. policies'!K76*LOOKUP(K$1,'Inputs &amp; Outputs'!$A$9:$A$34,'Inputs &amp; Outputs'!$C$9:$C$34)</f>
        <v>34.444182536948567</v>
      </c>
      <c r="L76">
        <f>'No. policies'!L76*LOOKUP(L$1,'Inputs &amp; Outputs'!$A$9:$A$34,'Inputs &amp; Outputs'!$C$9:$C$34)</f>
        <v>36.935388040839321</v>
      </c>
      <c r="M76">
        <f>'No. policies'!M76*LOOKUP(M$1,'Inputs &amp; Outputs'!$A$9:$A$34,'Inputs &amp; Outputs'!$C$9:$C$34)</f>
        <v>39.652373814747769</v>
      </c>
      <c r="N76">
        <f>'No. policies'!N76*LOOKUP(N$1,'Inputs &amp; Outputs'!$A$9:$A$34,'Inputs &amp; Outputs'!$C$9:$C$34)</f>
        <v>42.591209291798158</v>
      </c>
      <c r="O76">
        <f>'No. policies'!O76*LOOKUP(O$1,'Inputs &amp; Outputs'!$A$9:$A$34,'Inputs &amp; Outputs'!$C$9:$C$34)</f>
        <v>45.756199770579471</v>
      </c>
      <c r="P76">
        <f>'No. policies'!P76*LOOKUP(P$1,'Inputs &amp; Outputs'!$A$9:$A$34,'Inputs &amp; Outputs'!$C$9:$C$34)</f>
        <v>49.127991701091759</v>
      </c>
      <c r="Q76">
        <f>'No. policies'!Q76*LOOKUP(Q$1,'Inputs &amp; Outputs'!$A$9:$A$34,'Inputs &amp; Outputs'!$C$9:$C$34)</f>
        <v>52.782074713574559</v>
      </c>
      <c r="R76">
        <f>'No. policies'!R76*LOOKUP(R$1,'Inputs &amp; Outputs'!$A$9:$A$34,'Inputs &amp; Outputs'!$C$9:$C$34)</f>
        <v>56.760932395657925</v>
      </c>
      <c r="S76">
        <f>'No. policies'!S76*LOOKUP(S$1,'Inputs &amp; Outputs'!$A$9:$A$34,'Inputs &amp; Outputs'!$C$9:$C$34)</f>
        <v>61.004613609999048</v>
      </c>
      <c r="T76">
        <f>'No. policies'!T76*LOOKUP(T$1,'Inputs &amp; Outputs'!$A$9:$A$34,'Inputs &amp; Outputs'!$C$9:$C$34)</f>
        <v>65.503525222722246</v>
      </c>
      <c r="U76">
        <f>'No. policies'!U76*LOOKUP(U$1,'Inputs &amp; Outputs'!$A$9:$A$34,'Inputs &amp; Outputs'!$C$9:$C$34)</f>
        <v>70.354533773022396</v>
      </c>
      <c r="V76">
        <f>'No. policies'!V76*LOOKUP(V$1,'Inputs &amp; Outputs'!$A$9:$A$34,'Inputs &amp; Outputs'!$C$9:$C$34)</f>
        <v>75.617096882740555</v>
      </c>
      <c r="W76">
        <f>'No. policies'!W76*LOOKUP(W$1,'Inputs &amp; Outputs'!$A$9:$A$34,'Inputs &amp; Outputs'!$C$9:$C$34)</f>
        <v>81.220332275849017</v>
      </c>
      <c r="X76">
        <f>'No. policies'!X76*LOOKUP(X$1,'Inputs &amp; Outputs'!$A$9:$A$34,'Inputs &amp; Outputs'!$C$9:$C$34)</f>
        <v>87.322261341777534</v>
      </c>
      <c r="Y76">
        <f>'No. policies'!Y76*LOOKUP(Y$1,'Inputs &amp; Outputs'!$A$9:$A$34,'Inputs &amp; Outputs'!$C$9:$C$34)</f>
        <v>93.950092954768678</v>
      </c>
      <c r="Z76">
        <f>'No. policies'!Z76*LOOKUP(Z$1,'Inputs &amp; Outputs'!$A$9:$A$34,'Inputs &amp; Outputs'!$C$9:$C$34)</f>
        <v>100.9000004260738</v>
      </c>
      <c r="AA76">
        <f>'No. policies'!AA76*LOOKUP(AA$1,'Inputs &amp; Outputs'!$A$9:$A$34,'Inputs &amp; Outputs'!$C$9:$C$34)</f>
        <v>108.4076297821461</v>
      </c>
    </row>
    <row r="77" spans="1:27" x14ac:dyDescent="0.25">
      <c r="A77" s="1">
        <v>76</v>
      </c>
      <c r="B77">
        <f>'No. policies'!B77*LOOKUP(B$1,'Inputs &amp; Outputs'!$A$9:$A$34,'Inputs &amp; Outputs'!$C$9:$C$34)</f>
        <v>18.79944582772297</v>
      </c>
      <c r="C77">
        <f>'No. policies'!C77*LOOKUP(C$1,'Inputs &amp; Outputs'!$A$9:$A$34,'Inputs &amp; Outputs'!$C$9:$C$34)</f>
        <v>20.058345104400082</v>
      </c>
      <c r="D77">
        <f>'No. policies'!D77*LOOKUP(D$1,'Inputs &amp; Outputs'!$A$9:$A$34,'Inputs &amp; Outputs'!$C$9:$C$34)</f>
        <v>21.418092840588663</v>
      </c>
      <c r="E77">
        <f>'No. policies'!E77*LOOKUP(E$1,'Inputs &amp; Outputs'!$A$9:$A$34,'Inputs &amp; Outputs'!$C$9:$C$34)</f>
        <v>22.869580585915603</v>
      </c>
      <c r="F77">
        <f>'No. policies'!F77*LOOKUP(F$1,'Inputs &amp; Outputs'!$A$9:$A$34,'Inputs &amp; Outputs'!$C$9:$C$34)</f>
        <v>24.45107920939185</v>
      </c>
      <c r="G77">
        <f>'No. policies'!G77*LOOKUP(G$1,'Inputs &amp; Outputs'!$A$9:$A$34,'Inputs &amp; Outputs'!$C$9:$C$34)</f>
        <v>26.16279192903918</v>
      </c>
      <c r="H77">
        <f>'No. policies'!H77*LOOKUP(H$1,'Inputs &amp; Outputs'!$A$9:$A$34,'Inputs &amp; Outputs'!$C$9:$C$34)</f>
        <v>28.022344411280784</v>
      </c>
      <c r="I77">
        <f>'No. policies'!I77*LOOKUP(I$1,'Inputs &amp; Outputs'!$A$9:$A$34,'Inputs &amp; Outputs'!$C$9:$C$34)</f>
        <v>30.025735800401641</v>
      </c>
      <c r="J77">
        <f>'No. policies'!J77*LOOKUP(J$1,'Inputs &amp; Outputs'!$A$9:$A$34,'Inputs &amp; Outputs'!$C$9:$C$34)</f>
        <v>32.151768679155325</v>
      </c>
      <c r="K77">
        <f>'No. policies'!K77*LOOKUP(K$1,'Inputs &amp; Outputs'!$A$9:$A$34,'Inputs &amp; Outputs'!$C$9:$C$34)</f>
        <v>34.44065631023512</v>
      </c>
      <c r="L77">
        <f>'No. policies'!L77*LOOKUP(L$1,'Inputs &amp; Outputs'!$A$9:$A$34,'Inputs &amp; Outputs'!$C$9:$C$34)</f>
        <v>36.950573728182661</v>
      </c>
      <c r="M77">
        <f>'No. policies'!M77*LOOKUP(M$1,'Inputs &amp; Outputs'!$A$9:$A$34,'Inputs &amp; Outputs'!$C$9:$C$34)</f>
        <v>39.644193007276186</v>
      </c>
      <c r="N77">
        <f>'No. policies'!N77*LOOKUP(N$1,'Inputs &amp; Outputs'!$A$9:$A$34,'Inputs &amp; Outputs'!$C$9:$C$34)</f>
        <v>42.538284521009963</v>
      </c>
      <c r="O77">
        <f>'No. policies'!O77*LOOKUP(O$1,'Inputs &amp; Outputs'!$A$9:$A$34,'Inputs &amp; Outputs'!$C$9:$C$34)</f>
        <v>45.632470057211286</v>
      </c>
      <c r="P77">
        <f>'No. policies'!P77*LOOKUP(P$1,'Inputs &amp; Outputs'!$A$9:$A$34,'Inputs &amp; Outputs'!$C$9:$C$34)</f>
        <v>49.030362599290612</v>
      </c>
      <c r="Q77">
        <f>'No. policies'!Q77*LOOKUP(Q$1,'Inputs &amp; Outputs'!$A$9:$A$34,'Inputs &amp; Outputs'!$C$9:$C$34)</f>
        <v>52.698795958898671</v>
      </c>
      <c r="R77">
        <f>'No. policies'!R77*LOOKUP(R$1,'Inputs &amp; Outputs'!$A$9:$A$34,'Inputs &amp; Outputs'!$C$9:$C$34)</f>
        <v>56.68890075556191</v>
      </c>
      <c r="S77">
        <f>'No. policies'!S77*LOOKUP(S$1,'Inputs &amp; Outputs'!$A$9:$A$34,'Inputs &amp; Outputs'!$C$9:$C$34)</f>
        <v>60.959155626683099</v>
      </c>
      <c r="T77">
        <f>'No. policies'!T77*LOOKUP(T$1,'Inputs &amp; Outputs'!$A$9:$A$34,'Inputs &amp; Outputs'!$C$9:$C$34)</f>
        <v>65.510555006498024</v>
      </c>
      <c r="U77">
        <f>'No. policies'!U77*LOOKUP(U$1,'Inputs &amp; Outputs'!$A$9:$A$34,'Inputs &amp; Outputs'!$C$9:$C$34)</f>
        <v>70.514430440688358</v>
      </c>
      <c r="V77">
        <f>'No. policies'!V77*LOOKUP(V$1,'Inputs &amp; Outputs'!$A$9:$A$34,'Inputs &amp; Outputs'!$C$9:$C$34)</f>
        <v>75.872894569707483</v>
      </c>
      <c r="W77">
        <f>'No. policies'!W77*LOOKUP(W$1,'Inputs &amp; Outputs'!$A$9:$A$34,'Inputs &amp; Outputs'!$C$9:$C$34)</f>
        <v>81.649785453778151</v>
      </c>
      <c r="X77">
        <f>'No. policies'!X77*LOOKUP(X$1,'Inputs &amp; Outputs'!$A$9:$A$34,'Inputs &amp; Outputs'!$C$9:$C$34)</f>
        <v>87.836663903866466</v>
      </c>
      <c r="Y77">
        <f>'No. policies'!Y77*LOOKUP(Y$1,'Inputs &amp; Outputs'!$A$9:$A$34,'Inputs &amp; Outputs'!$C$9:$C$34)</f>
        <v>94.529446594471807</v>
      </c>
      <c r="Z77">
        <f>'No. policies'!Z77*LOOKUP(Z$1,'Inputs &amp; Outputs'!$A$9:$A$34,'Inputs &amp; Outputs'!$C$9:$C$34)</f>
        <v>101.54049011365713</v>
      </c>
      <c r="AA77">
        <f>'No. policies'!AA77*LOOKUP(AA$1,'Inputs &amp; Outputs'!$A$9:$A$34,'Inputs &amp; Outputs'!$C$9:$C$34)</f>
        <v>108.94184111387109</v>
      </c>
    </row>
    <row r="78" spans="1:27" x14ac:dyDescent="0.25">
      <c r="A78" s="1">
        <v>77</v>
      </c>
      <c r="B78">
        <f>'No. policies'!B78*LOOKUP(B$1,'Inputs &amp; Outputs'!$A$9:$A$34,'Inputs &amp; Outputs'!$C$9:$C$34)</f>
        <v>18.79944582772297</v>
      </c>
      <c r="C78">
        <f>'No. policies'!C78*LOOKUP(C$1,'Inputs &amp; Outputs'!$A$9:$A$34,'Inputs &amp; Outputs'!$C$9:$C$34)</f>
        <v>20.040258228742374</v>
      </c>
      <c r="D78">
        <f>'No. policies'!D78*LOOKUP(D$1,'Inputs &amp; Outputs'!$A$9:$A$34,'Inputs &amp; Outputs'!$C$9:$C$34)</f>
        <v>21.403042986153395</v>
      </c>
      <c r="E78">
        <f>'No. policies'!E78*LOOKUP(E$1,'Inputs &amp; Outputs'!$A$9:$A$34,'Inputs &amp; Outputs'!$C$9:$C$34)</f>
        <v>22.876486347541949</v>
      </c>
      <c r="F78">
        <f>'No. policies'!F78*LOOKUP(F$1,'Inputs &amp; Outputs'!$A$9:$A$34,'Inputs &amp; Outputs'!$C$9:$C$34)</f>
        <v>24.46587861171772</v>
      </c>
      <c r="G78">
        <f>'No. policies'!G78*LOOKUP(G$1,'Inputs &amp; Outputs'!$A$9:$A$34,'Inputs &amp; Outputs'!$C$9:$C$34)</f>
        <v>26.168082150842647</v>
      </c>
      <c r="H78">
        <f>'No. policies'!H78*LOOKUP(H$1,'Inputs &amp; Outputs'!$A$9:$A$34,'Inputs &amp; Outputs'!$C$9:$C$34)</f>
        <v>27.985439287448685</v>
      </c>
      <c r="I78">
        <f>'No. policies'!I78*LOOKUP(I$1,'Inputs &amp; Outputs'!$A$9:$A$34,'Inputs &amp; Outputs'!$C$9:$C$34)</f>
        <v>29.989145079409987</v>
      </c>
      <c r="J78">
        <f>'No. policies'!J78*LOOKUP(J$1,'Inputs &amp; Outputs'!$A$9:$A$34,'Inputs &amp; Outputs'!$C$9:$C$34)</f>
        <v>32.151768679155325</v>
      </c>
      <c r="K78">
        <f>'No. policies'!K78*LOOKUP(K$1,'Inputs &amp; Outputs'!$A$9:$A$34,'Inputs &amp; Outputs'!$C$9:$C$34)</f>
        <v>34.493549710936819</v>
      </c>
      <c r="L78">
        <f>'No. policies'!L78*LOOKUP(L$1,'Inputs &amp; Outputs'!$A$9:$A$34,'Inputs &amp; Outputs'!$C$9:$C$34)</f>
        <v>36.996130790212682</v>
      </c>
      <c r="M78">
        <f>'No. policies'!M78*LOOKUP(M$1,'Inputs &amp; Outputs'!$A$9:$A$34,'Inputs &amp; Outputs'!$C$9:$C$34)</f>
        <v>39.726001081991988</v>
      </c>
      <c r="N78">
        <f>'No. policies'!N78*LOOKUP(N$1,'Inputs &amp; Outputs'!$A$9:$A$34,'Inputs &amp; Outputs'!$C$9:$C$34)</f>
        <v>42.648544460152031</v>
      </c>
      <c r="O78">
        <f>'No. policies'!O78*LOOKUP(O$1,'Inputs &amp; Outputs'!$A$9:$A$34,'Inputs &amp; Outputs'!$C$9:$C$34)</f>
        <v>45.803788121874923</v>
      </c>
      <c r="P78">
        <f>'No. policies'!P78*LOOKUP(P$1,'Inputs &amp; Outputs'!$A$9:$A$34,'Inputs &amp; Outputs'!$C$9:$C$34)</f>
        <v>49.26158941934596</v>
      </c>
      <c r="Q78">
        <f>'No. policies'!Q78*LOOKUP(Q$1,'Inputs &amp; Outputs'!$A$9:$A$34,'Inputs &amp; Outputs'!$C$9:$C$34)</f>
        <v>52.931976471991149</v>
      </c>
      <c r="R78">
        <f>'No. policies'!R78*LOOKUP(R$1,'Inputs &amp; Outputs'!$A$9:$A$34,'Inputs &amp; Outputs'!$C$9:$C$34)</f>
        <v>56.941011495897953</v>
      </c>
      <c r="S78">
        <f>'No. policies'!S78*LOOKUP(S$1,'Inputs &amp; Outputs'!$A$9:$A$34,'Inputs &amp; Outputs'!$C$9:$C$34)</f>
        <v>61.251385519428467</v>
      </c>
      <c r="T78">
        <f>'No. policies'!T78*LOOKUP(T$1,'Inputs &amp; Outputs'!$A$9:$A$34,'Inputs &amp; Outputs'!$C$9:$C$34)</f>
        <v>65.855014411511263</v>
      </c>
      <c r="U78">
        <f>'No. policies'!U78*LOOKUP(U$1,'Inputs &amp; Outputs'!$A$9:$A$34,'Inputs &amp; Outputs'!$C$9:$C$34)</f>
        <v>70.826609648988565</v>
      </c>
      <c r="V78">
        <f>'No. policies'!V78*LOOKUP(V$1,'Inputs &amp; Outputs'!$A$9:$A$34,'Inputs &amp; Outputs'!$C$9:$C$34)</f>
        <v>76.211207639566979</v>
      </c>
      <c r="W78">
        <f>'No. policies'!W78*LOOKUP(W$1,'Inputs &amp; Outputs'!$A$9:$A$34,'Inputs &amp; Outputs'!$C$9:$C$34)</f>
        <v>81.855565101535873</v>
      </c>
      <c r="X78">
        <f>'No. policies'!X78*LOOKUP(X$1,'Inputs &amp; Outputs'!$A$9:$A$34,'Inputs &amp; Outputs'!$C$9:$C$34)</f>
        <v>88.050189495676975</v>
      </c>
      <c r="Y78">
        <f>'No. policies'!Y78*LOOKUP(Y$1,'Inputs &amp; Outputs'!$A$9:$A$34,'Inputs &amp; Outputs'!$C$9:$C$34)</f>
        <v>94.729586942732894</v>
      </c>
      <c r="Z78">
        <f>'No. policies'!Z78*LOOKUP(Z$1,'Inputs &amp; Outputs'!$A$9:$A$34,'Inputs &amp; Outputs'!$C$9:$C$34)</f>
        <v>101.9064842208476</v>
      </c>
      <c r="AA78">
        <f>'No. policies'!AA78*LOOKUP(AA$1,'Inputs &amp; Outputs'!$A$9:$A$34,'Inputs &amp; Outputs'!$C$9:$C$34)</f>
        <v>109.40151132954144</v>
      </c>
    </row>
    <row r="79" spans="1:27" x14ac:dyDescent="0.25">
      <c r="A79" s="1">
        <v>78</v>
      </c>
      <c r="B79">
        <f>'No. policies'!B79*LOOKUP(B$1,'Inputs &amp; Outputs'!$A$9:$A$34,'Inputs &amp; Outputs'!$C$9:$C$34)</f>
        <v>18.79944582772297</v>
      </c>
      <c r="C79">
        <f>'No. policies'!C79*LOOKUP(C$1,'Inputs &amp; Outputs'!$A$9:$A$34,'Inputs &amp; Outputs'!$C$9:$C$34)</f>
        <v>20.03623892304066</v>
      </c>
      <c r="D79">
        <f>'No. policies'!D79*LOOKUP(D$1,'Inputs &amp; Outputs'!$A$9:$A$34,'Inputs &amp; Outputs'!$C$9:$C$34)</f>
        <v>21.392293090128206</v>
      </c>
      <c r="E79">
        <f>'No. policies'!E79*LOOKUP(E$1,'Inputs &amp; Outputs'!$A$9:$A$34,'Inputs &amp; Outputs'!$C$9:$C$34)</f>
        <v>22.881090188626182</v>
      </c>
      <c r="F79">
        <f>'No. policies'!F79*LOOKUP(F$1,'Inputs &amp; Outputs'!$A$9:$A$34,'Inputs &amp; Outputs'!$C$9:$C$34)</f>
        <v>24.475744879934968</v>
      </c>
      <c r="G79">
        <f>'No. policies'!G79*LOOKUP(G$1,'Inputs &amp; Outputs'!$A$9:$A$34,'Inputs &amp; Outputs'!$C$9:$C$34)</f>
        <v>26.17337237264611</v>
      </c>
      <c r="H79">
        <f>'No. policies'!H79*LOOKUP(H$1,'Inputs &amp; Outputs'!$A$9:$A$34,'Inputs &amp; Outputs'!$C$9:$C$34)</f>
        <v>27.999633565845645</v>
      </c>
      <c r="I79">
        <f>'No. policies'!I79*LOOKUP(I$1,'Inputs &amp; Outputs'!$A$9:$A$34,'Inputs &amp; Outputs'!$C$9:$C$34)</f>
        <v>30.004391213156509</v>
      </c>
      <c r="J79">
        <f>'No. policies'!J79*LOOKUP(J$1,'Inputs &amp; Outputs'!$A$9:$A$34,'Inputs &amp; Outputs'!$C$9:$C$34)</f>
        <v>32.171435374238911</v>
      </c>
      <c r="K79">
        <f>'No. policies'!K79*LOOKUP(K$1,'Inputs &amp; Outputs'!$A$9:$A$34,'Inputs &amp; Outputs'!$C$9:$C$34)</f>
        <v>34.528811978071289</v>
      </c>
      <c r="L79">
        <f>'No. policies'!L79*LOOKUP(L$1,'Inputs &amp; Outputs'!$A$9:$A$34,'Inputs &amp; Outputs'!$C$9:$C$34)</f>
        <v>37.056873539586043</v>
      </c>
      <c r="M79">
        <f>'No. policies'!M79*LOOKUP(M$1,'Inputs &amp; Outputs'!$A$9:$A$34,'Inputs &amp; Outputs'!$C$9:$C$34)</f>
        <v>39.803718752971996</v>
      </c>
      <c r="N79">
        <f>'No. policies'!N79*LOOKUP(N$1,'Inputs &amp; Outputs'!$A$9:$A$34,'Inputs &amp; Outputs'!$C$9:$C$34)</f>
        <v>42.754394001728414</v>
      </c>
      <c r="O79">
        <f>'No. policies'!O79*LOOKUP(O$1,'Inputs &amp; Outputs'!$A$9:$A$34,'Inputs &amp; Outputs'!$C$9:$C$34)</f>
        <v>45.927517835243108</v>
      </c>
      <c r="P79">
        <f>'No. policies'!P79*LOOKUP(P$1,'Inputs &amp; Outputs'!$A$9:$A$34,'Inputs &amp; Outputs'!$C$9:$C$34)</f>
        <v>49.292419662020002</v>
      </c>
      <c r="Q79">
        <f>'No. policies'!Q79*LOOKUP(Q$1,'Inputs &amp; Outputs'!$A$9:$A$34,'Inputs &amp; Outputs'!$C$9:$C$34)</f>
        <v>52.926424555012751</v>
      </c>
      <c r="R79">
        <f>'No. policies'!R79*LOOKUP(R$1,'Inputs &amp; Outputs'!$A$9:$A$34,'Inputs &amp; Outputs'!$C$9:$C$34)</f>
        <v>56.959019405921957</v>
      </c>
      <c r="S79">
        <f>'No. policies'!S79*LOOKUP(S$1,'Inputs &amp; Outputs'!$A$9:$A$34,'Inputs &amp; Outputs'!$C$9:$C$34)</f>
        <v>61.244891521811901</v>
      </c>
      <c r="T79">
        <f>'No. policies'!T79*LOOKUP(T$1,'Inputs &amp; Outputs'!$A$9:$A$34,'Inputs &amp; Outputs'!$C$9:$C$34)</f>
        <v>65.883133546614388</v>
      </c>
      <c r="U79">
        <f>'No. policies'!U79*LOOKUP(U$1,'Inputs &amp; Outputs'!$A$9:$A$34,'Inputs &amp; Outputs'!$C$9:$C$34)</f>
        <v>70.803767267893434</v>
      </c>
      <c r="V79">
        <f>'No. policies'!V79*LOOKUP(V$1,'Inputs &amp; Outputs'!$A$9:$A$34,'Inputs &amp; Outputs'!$C$9:$C$34)</f>
        <v>76.13694379496367</v>
      </c>
      <c r="W79">
        <f>'No. policies'!W79*LOOKUP(W$1,'Inputs &amp; Outputs'!$A$9:$A$34,'Inputs &amp; Outputs'!$C$9:$C$34)</f>
        <v>81.792936513087867</v>
      </c>
      <c r="X79">
        <f>'No. policies'!X79*LOOKUP(X$1,'Inputs &amp; Outputs'!$A$9:$A$34,'Inputs &amp; Outputs'!$C$9:$C$34)</f>
        <v>87.933720991053065</v>
      </c>
      <c r="Y79">
        <f>'No. policies'!Y79*LOOKUP(Y$1,'Inputs &amp; Outputs'!$A$9:$A$34,'Inputs &amp; Outputs'!$C$9:$C$34)</f>
        <v>94.45571067669141</v>
      </c>
      <c r="Z79">
        <f>'No. policies'!Z79*LOOKUP(Z$1,'Inputs &amp; Outputs'!$A$9:$A$34,'Inputs &amp; Outputs'!$C$9:$C$34)</f>
        <v>101.24311990156487</v>
      </c>
      <c r="AA79">
        <f>'No. policies'!AA79*LOOKUP(AA$1,'Inputs &amp; Outputs'!$A$9:$A$34,'Inputs &amp; Outputs'!$C$9:$C$34)</f>
        <v>108.59398257228273</v>
      </c>
    </row>
    <row r="80" spans="1:27" x14ac:dyDescent="0.25">
      <c r="A80" s="1">
        <v>79</v>
      </c>
      <c r="B80">
        <f>'No. policies'!B80*LOOKUP(B$1,'Inputs &amp; Outputs'!$A$9:$A$34,'Inputs &amp; Outputs'!$C$9:$C$34)</f>
        <v>18.79944582772297</v>
      </c>
      <c r="C80">
        <f>'No. policies'!C80*LOOKUP(C$1,'Inputs &amp; Outputs'!$A$9:$A$34,'Inputs &amp; Outputs'!$C$9:$C$34)</f>
        <v>20.060354757250938</v>
      </c>
      <c r="D80">
        <f>'No. policies'!D80*LOOKUP(D$1,'Inputs &amp; Outputs'!$A$9:$A$34,'Inputs &amp; Outputs'!$C$9:$C$34)</f>
        <v>21.411642902973547</v>
      </c>
      <c r="E80">
        <f>'No. policies'!E80*LOOKUP(E$1,'Inputs &amp; Outputs'!$A$9:$A$34,'Inputs &amp; Outputs'!$C$9:$C$34)</f>
        <v>22.89029787079464</v>
      </c>
      <c r="F80">
        <f>'No. policies'!F80*LOOKUP(F$1,'Inputs &amp; Outputs'!$A$9:$A$34,'Inputs &amp; Outputs'!$C$9:$C$34)</f>
        <v>24.468345178772033</v>
      </c>
      <c r="G80">
        <f>'No. policies'!G80*LOOKUP(G$1,'Inputs &amp; Outputs'!$A$9:$A$34,'Inputs &amp; Outputs'!$C$9:$C$34)</f>
        <v>26.189243038056507</v>
      </c>
      <c r="H80">
        <f>'No. policies'!H80*LOOKUP(H$1,'Inputs &amp; Outputs'!$A$9:$A$34,'Inputs &amp; Outputs'!$C$9:$C$34)</f>
        <v>28.030860978318959</v>
      </c>
      <c r="I80">
        <f>'No. policies'!I80*LOOKUP(I$1,'Inputs &amp; Outputs'!$A$9:$A$34,'Inputs &amp; Outputs'!$C$9:$C$34)</f>
        <v>30.010489666655118</v>
      </c>
      <c r="J80">
        <f>'No. policies'!J80*LOOKUP(J$1,'Inputs &amp; Outputs'!$A$9:$A$34,'Inputs &amp; Outputs'!$C$9:$C$34)</f>
        <v>32.161602026697118</v>
      </c>
      <c r="K80">
        <f>'No. policies'!K80*LOOKUP(K$1,'Inputs &amp; Outputs'!$A$9:$A$34,'Inputs &amp; Outputs'!$C$9:$C$34)</f>
        <v>34.521759524644395</v>
      </c>
      <c r="L80">
        <f>'No. policies'!L80*LOOKUP(L$1,'Inputs &amp; Outputs'!$A$9:$A$34,'Inputs &amp; Outputs'!$C$9:$C$34)</f>
        <v>37.022705743063526</v>
      </c>
      <c r="M80">
        <f>'No. policies'!M80*LOOKUP(M$1,'Inputs &amp; Outputs'!$A$9:$A$34,'Inputs &amp; Outputs'!$C$9:$C$34)</f>
        <v>39.713729870784618</v>
      </c>
      <c r="N80">
        <f>'No. policies'!N80*LOOKUP(N$1,'Inputs &amp; Outputs'!$A$9:$A$34,'Inputs &amp; Outputs'!$C$9:$C$34)</f>
        <v>42.600030086929522</v>
      </c>
      <c r="O80">
        <f>'No. policies'!O80*LOOKUP(O$1,'Inputs &amp; Outputs'!$A$9:$A$34,'Inputs &amp; Outputs'!$C$9:$C$34)</f>
        <v>45.727646759802198</v>
      </c>
      <c r="P80">
        <f>'No. policies'!P80*LOOKUP(P$1,'Inputs &amp; Outputs'!$A$9:$A$34,'Inputs &amp; Outputs'!$C$9:$C$34)</f>
        <v>49.153683569986796</v>
      </c>
      <c r="Q80">
        <f>'No. policies'!Q80*LOOKUP(Q$1,'Inputs &amp; Outputs'!$A$9:$A$34,'Inputs &amp; Outputs'!$C$9:$C$34)</f>
        <v>52.809834298466519</v>
      </c>
      <c r="R80">
        <f>'No. policies'!R80*LOOKUP(R$1,'Inputs &amp; Outputs'!$A$9:$A$34,'Inputs &amp; Outputs'!$C$9:$C$34)</f>
        <v>56.868979855801946</v>
      </c>
      <c r="S80">
        <f>'No. policies'!S80*LOOKUP(S$1,'Inputs &amp; Outputs'!$A$9:$A$34,'Inputs &amp; Outputs'!$C$9:$C$34)</f>
        <v>61.160469552796577</v>
      </c>
      <c r="T80">
        <f>'No. policies'!T80*LOOKUP(T$1,'Inputs &amp; Outputs'!$A$9:$A$34,'Inputs &amp; Outputs'!$C$9:$C$34)</f>
        <v>65.784716573753471</v>
      </c>
      <c r="U80">
        <f>'No. policies'!U80*LOOKUP(U$1,'Inputs &amp; Outputs'!$A$9:$A$34,'Inputs &amp; Outputs'!$C$9:$C$34)</f>
        <v>70.864680284147127</v>
      </c>
      <c r="V80">
        <f>'No. policies'!V80*LOOKUP(V$1,'Inputs &amp; Outputs'!$A$9:$A$34,'Inputs &amp; Outputs'!$C$9:$C$34)</f>
        <v>76.202956101277721</v>
      </c>
      <c r="W80">
        <f>'No. policies'!W80*LOOKUP(W$1,'Inputs &amp; Outputs'!$A$9:$A$34,'Inputs &amp; Outputs'!$C$9:$C$34)</f>
        <v>81.891352866363292</v>
      </c>
      <c r="X80">
        <f>'No. policies'!X80*LOOKUP(X$1,'Inputs &amp; Outputs'!$A$9:$A$34,'Inputs &amp; Outputs'!$C$9:$C$34)</f>
        <v>88.108423747988923</v>
      </c>
      <c r="Y80">
        <f>'No. policies'!Y80*LOOKUP(Y$1,'Inputs &amp; Outputs'!$A$9:$A$34,'Inputs &amp; Outputs'!$C$9:$C$34)</f>
        <v>94.63478361987238</v>
      </c>
      <c r="Z80">
        <f>'No. policies'!Z80*LOOKUP(Z$1,'Inputs &amp; Outputs'!$A$9:$A$34,'Inputs &amp; Outputs'!$C$9:$C$34)</f>
        <v>101.65486327215415</v>
      </c>
      <c r="AA80">
        <f>'No. policies'!AA80*LOOKUP(AA$1,'Inputs &amp; Outputs'!$A$9:$A$34,'Inputs &amp; Outputs'!$C$9:$C$34)</f>
        <v>109.40151132954144</v>
      </c>
    </row>
    <row r="81" spans="1:27" x14ac:dyDescent="0.25">
      <c r="A81" s="1">
        <v>80</v>
      </c>
      <c r="B81">
        <f>'No. policies'!B81*LOOKUP(B$1,'Inputs &amp; Outputs'!$A$9:$A$34,'Inputs &amp; Outputs'!$C$9:$C$34)</f>
        <v>18.79944582772297</v>
      </c>
      <c r="C81">
        <f>'No. policies'!C81*LOOKUP(C$1,'Inputs &amp; Outputs'!$A$9:$A$34,'Inputs &amp; Outputs'!$C$9:$C$34)</f>
        <v>20.054325798698368</v>
      </c>
      <c r="D81">
        <f>'No. policies'!D81*LOOKUP(D$1,'Inputs &amp; Outputs'!$A$9:$A$34,'Inputs &amp; Outputs'!$C$9:$C$34)</f>
        <v>21.418092840588663</v>
      </c>
      <c r="E81">
        <f>'No. policies'!E81*LOOKUP(E$1,'Inputs &amp; Outputs'!$A$9:$A$34,'Inputs &amp; Outputs'!$C$9:$C$34)</f>
        <v>22.876486347541949</v>
      </c>
      <c r="F81">
        <f>'No. policies'!F81*LOOKUP(F$1,'Inputs &amp; Outputs'!$A$9:$A$34,'Inputs &amp; Outputs'!$C$9:$C$34)</f>
        <v>24.460945477609098</v>
      </c>
      <c r="G81">
        <f>'No. policies'!G81*LOOKUP(G$1,'Inputs &amp; Outputs'!$A$9:$A$34,'Inputs &amp; Outputs'!$C$9:$C$34)</f>
        <v>26.157501707235713</v>
      </c>
      <c r="H81">
        <f>'No. policies'!H81*LOOKUP(H$1,'Inputs &amp; Outputs'!$A$9:$A$34,'Inputs &amp; Outputs'!$C$9:$C$34)</f>
        <v>28.005311277204431</v>
      </c>
      <c r="I81">
        <f>'No. policies'!I81*LOOKUP(I$1,'Inputs &amp; Outputs'!$A$9:$A$34,'Inputs &amp; Outputs'!$C$9:$C$34)</f>
        <v>29.989145079409987</v>
      </c>
      <c r="J81">
        <f>'No. policies'!J81*LOOKUP(J$1,'Inputs &amp; Outputs'!$A$9:$A$34,'Inputs &amp; Outputs'!$C$9:$C$34)</f>
        <v>32.128824201557805</v>
      </c>
      <c r="K81">
        <f>'No. policies'!K81*LOOKUP(K$1,'Inputs &amp; Outputs'!$A$9:$A$34,'Inputs &amp; Outputs'!$C$9:$C$34)</f>
        <v>34.490023484223371</v>
      </c>
      <c r="L81">
        <f>'No. policies'!L81*LOOKUP(L$1,'Inputs &amp; Outputs'!$A$9:$A$34,'Inputs &amp; Outputs'!$C$9:$C$34)</f>
        <v>36.988537946541008</v>
      </c>
      <c r="M81">
        <f>'No. policies'!M81*LOOKUP(M$1,'Inputs &amp; Outputs'!$A$9:$A$34,'Inputs &amp; Outputs'!$C$9:$C$34)</f>
        <v>39.770995523085674</v>
      </c>
      <c r="N81">
        <f>'No. policies'!N81*LOOKUP(N$1,'Inputs &amp; Outputs'!$A$9:$A$34,'Inputs &amp; Outputs'!$C$9:$C$34)</f>
        <v>42.719110821202953</v>
      </c>
      <c r="O81">
        <f>'No. policies'!O81*LOOKUP(O$1,'Inputs &amp; Outputs'!$A$9:$A$34,'Inputs &amp; Outputs'!$C$9:$C$34)</f>
        <v>45.884688319077199</v>
      </c>
      <c r="P81">
        <f>'No. policies'!P81*LOOKUP(P$1,'Inputs &amp; Outputs'!$A$9:$A$34,'Inputs &amp; Outputs'!$C$9:$C$34)</f>
        <v>49.328388278473057</v>
      </c>
      <c r="Q81">
        <f>'No. policies'!Q81*LOOKUP(Q$1,'Inputs &amp; Outputs'!$A$9:$A$34,'Inputs &amp; Outputs'!$C$9:$C$34)</f>
        <v>53.009703309688639</v>
      </c>
      <c r="R81">
        <f>'No. policies'!R81*LOOKUP(R$1,'Inputs &amp; Outputs'!$A$9:$A$34,'Inputs &amp; Outputs'!$C$9:$C$34)</f>
        <v>56.92300358587395</v>
      </c>
      <c r="S81">
        <f>'No. policies'!S81*LOOKUP(S$1,'Inputs &amp; Outputs'!$A$9:$A$34,'Inputs &amp; Outputs'!$C$9:$C$34)</f>
        <v>61.22540952896221</v>
      </c>
      <c r="T81">
        <f>'No. policies'!T81*LOOKUP(T$1,'Inputs &amp; Outputs'!$A$9:$A$34,'Inputs &amp; Outputs'!$C$9:$C$34)</f>
        <v>65.826895276408152</v>
      </c>
      <c r="U81">
        <f>'No. policies'!U81*LOOKUP(U$1,'Inputs &amp; Outputs'!$A$9:$A$34,'Inputs &amp; Outputs'!$C$9:$C$34)</f>
        <v>70.765696632734873</v>
      </c>
      <c r="V81">
        <f>'No. policies'!V81*LOOKUP(V$1,'Inputs &amp; Outputs'!$A$9:$A$34,'Inputs &amp; Outputs'!$C$9:$C$34)</f>
        <v>76.112189180095911</v>
      </c>
      <c r="W81">
        <f>'No. policies'!W81*LOOKUP(W$1,'Inputs &amp; Outputs'!$A$9:$A$34,'Inputs &amp; Outputs'!$C$9:$C$34)</f>
        <v>81.828724277915299</v>
      </c>
      <c r="X81">
        <f>'No. policies'!X81*LOOKUP(X$1,'Inputs &amp; Outputs'!$A$9:$A$34,'Inputs &amp; Outputs'!$C$9:$C$34)</f>
        <v>87.991955243365013</v>
      </c>
      <c r="Y81">
        <f>'No. policies'!Y81*LOOKUP(Y$1,'Inputs &amp; Outputs'!$A$9:$A$34,'Inputs &amp; Outputs'!$C$9:$C$34)</f>
        <v>94.613716214792262</v>
      </c>
      <c r="Z81">
        <f>'No. policies'!Z81*LOOKUP(Z$1,'Inputs &amp; Outputs'!$A$9:$A$34,'Inputs &amp; Outputs'!$C$9:$C$34)</f>
        <v>101.52905279780742</v>
      </c>
      <c r="AA81">
        <f>'No. policies'!AA81*LOOKUP(AA$1,'Inputs &amp; Outputs'!$A$9:$A$34,'Inputs &amp; Outputs'!$C$9:$C$34)</f>
        <v>109.10334686532283</v>
      </c>
    </row>
    <row r="82" spans="1:27" x14ac:dyDescent="0.25">
      <c r="A82" s="1">
        <v>81</v>
      </c>
      <c r="B82">
        <f>'No. policies'!B82*LOOKUP(B$1,'Inputs &amp; Outputs'!$A$9:$A$34,'Inputs &amp; Outputs'!$C$9:$C$34)</f>
        <v>18.79944582772297</v>
      </c>
      <c r="C82">
        <f>'No. policies'!C82*LOOKUP(C$1,'Inputs &amp; Outputs'!$A$9:$A$34,'Inputs &amp; Outputs'!$C$9:$C$34)</f>
        <v>20.07241267435608</v>
      </c>
      <c r="D82">
        <f>'No. policies'!D82*LOOKUP(D$1,'Inputs &amp; Outputs'!$A$9:$A$34,'Inputs &amp; Outputs'!$C$9:$C$34)</f>
        <v>21.424542778203776</v>
      </c>
      <c r="E82">
        <f>'No. policies'!E82*LOOKUP(E$1,'Inputs &amp; Outputs'!$A$9:$A$34,'Inputs &amp; Outputs'!$C$9:$C$34)</f>
        <v>22.89720363242099</v>
      </c>
      <c r="F82">
        <f>'No. policies'!F82*LOOKUP(F$1,'Inputs &amp; Outputs'!$A$9:$A$34,'Inputs &amp; Outputs'!$C$9:$C$34)</f>
        <v>24.473278312880655</v>
      </c>
      <c r="G82">
        <f>'No. policies'!G82*LOOKUP(G$1,'Inputs &amp; Outputs'!$A$9:$A$34,'Inputs &amp; Outputs'!$C$9:$C$34)</f>
        <v>26.194533259859973</v>
      </c>
      <c r="H82">
        <f>'No. policies'!H82*LOOKUP(H$1,'Inputs &amp; Outputs'!$A$9:$A$34,'Inputs &amp; Outputs'!$C$9:$C$34)</f>
        <v>27.996794710166252</v>
      </c>
      <c r="I82">
        <f>'No. policies'!I82*LOOKUP(I$1,'Inputs &amp; Outputs'!$A$9:$A$34,'Inputs &amp; Outputs'!$C$9:$C$34)</f>
        <v>30.040981934148164</v>
      </c>
      <c r="J82">
        <f>'No. policies'!J82*LOOKUP(J$1,'Inputs &amp; Outputs'!$A$9:$A$34,'Inputs &amp; Outputs'!$C$9:$C$34)</f>
        <v>32.174713156752844</v>
      </c>
      <c r="K82">
        <f>'No. policies'!K82*LOOKUP(K$1,'Inputs &amp; Outputs'!$A$9:$A$34,'Inputs &amp; Outputs'!$C$9:$C$34)</f>
        <v>34.475918577369583</v>
      </c>
      <c r="L82">
        <f>'No. policies'!L82*LOOKUP(L$1,'Inputs &amp; Outputs'!$A$9:$A$34,'Inputs &amp; Outputs'!$C$9:$C$34)</f>
        <v>36.942980884510987</v>
      </c>
      <c r="M82">
        <f>'No. policies'!M82*LOOKUP(M$1,'Inputs &amp; Outputs'!$A$9:$A$34,'Inputs &amp; Outputs'!$C$9:$C$34)</f>
        <v>39.664645025955139</v>
      </c>
      <c r="N82">
        <f>'No. policies'!N82*LOOKUP(N$1,'Inputs &amp; Outputs'!$A$9:$A$34,'Inputs &amp; Outputs'!$C$9:$C$34)</f>
        <v>42.595619689363836</v>
      </c>
      <c r="O82">
        <f>'No. policies'!O82*LOOKUP(O$1,'Inputs &amp; Outputs'!$A$9:$A$34,'Inputs &amp; Outputs'!$C$9:$C$34)</f>
        <v>45.789511616486287</v>
      </c>
      <c r="P82">
        <f>'No. policies'!P82*LOOKUP(P$1,'Inputs &amp; Outputs'!$A$9:$A$34,'Inputs &amp; Outputs'!$C$9:$C$34)</f>
        <v>49.241035924229926</v>
      </c>
      <c r="Q82">
        <f>'No. policies'!Q82*LOOKUP(Q$1,'Inputs &amp; Outputs'!$A$9:$A$34,'Inputs &amp; Outputs'!$C$9:$C$34)</f>
        <v>52.931976471991149</v>
      </c>
      <c r="R82">
        <f>'No. policies'!R82*LOOKUP(R$1,'Inputs &amp; Outputs'!$A$9:$A$34,'Inputs &amp; Outputs'!$C$9:$C$34)</f>
        <v>56.898993039175281</v>
      </c>
      <c r="S82">
        <f>'No. policies'!S82*LOOKUP(S$1,'Inputs &amp; Outputs'!$A$9:$A$34,'Inputs &amp; Outputs'!$C$9:$C$34)</f>
        <v>61.22540952896221</v>
      </c>
      <c r="T82">
        <f>'No. policies'!T82*LOOKUP(T$1,'Inputs &amp; Outputs'!$A$9:$A$34,'Inputs &amp; Outputs'!$C$9:$C$34)</f>
        <v>65.847984627735485</v>
      </c>
      <c r="U82">
        <f>'No. policies'!U82*LOOKUP(U$1,'Inputs &amp; Outputs'!$A$9:$A$34,'Inputs &amp; Outputs'!$C$9:$C$34)</f>
        <v>70.841837903051996</v>
      </c>
      <c r="V82">
        <f>'No. policies'!V82*LOOKUP(V$1,'Inputs &amp; Outputs'!$A$9:$A$34,'Inputs &amp; Outputs'!$C$9:$C$34)</f>
        <v>76.252465331013255</v>
      </c>
      <c r="W82">
        <f>'No. policies'!W82*LOOKUP(W$1,'Inputs &amp; Outputs'!$A$9:$A$34,'Inputs &amp; Outputs'!$C$9:$C$34)</f>
        <v>82.088185572914156</v>
      </c>
      <c r="X82">
        <f>'No. policies'!X82*LOOKUP(X$1,'Inputs &amp; Outputs'!$A$9:$A$34,'Inputs &amp; Outputs'!$C$9:$C$34)</f>
        <v>88.17636370901954</v>
      </c>
      <c r="Y82">
        <f>'No. policies'!Y82*LOOKUP(Y$1,'Inputs &amp; Outputs'!$A$9:$A$34,'Inputs &amp; Outputs'!$C$9:$C$34)</f>
        <v>94.5821151071721</v>
      </c>
      <c r="Z82">
        <f>'No. policies'!Z82*LOOKUP(Z$1,'Inputs &amp; Outputs'!$A$9:$A$34,'Inputs &amp; Outputs'!$C$9:$C$34)</f>
        <v>101.67773790385355</v>
      </c>
      <c r="AA82">
        <f>'No. policies'!AA82*LOOKUP(AA$1,'Inputs &amp; Outputs'!$A$9:$A$34,'Inputs &amp; Outputs'!$C$9:$C$34)</f>
        <v>109.14061742335016</v>
      </c>
    </row>
    <row r="83" spans="1:27" x14ac:dyDescent="0.25">
      <c r="A83" s="1">
        <v>82</v>
      </c>
      <c r="B83">
        <f>'No. policies'!B83*LOOKUP(B$1,'Inputs &amp; Outputs'!$A$9:$A$34,'Inputs &amp; Outputs'!$C$9:$C$34)</f>
        <v>18.79944582772297</v>
      </c>
      <c r="C83">
        <f>'No. policies'!C83*LOOKUP(C$1,'Inputs &amp; Outputs'!$A$9:$A$34,'Inputs &amp; Outputs'!$C$9:$C$34)</f>
        <v>20.056335451549224</v>
      </c>
      <c r="D83">
        <f>'No. policies'!D83*LOOKUP(D$1,'Inputs &amp; Outputs'!$A$9:$A$34,'Inputs &amp; Outputs'!$C$9:$C$34)</f>
        <v>21.415942861383623</v>
      </c>
      <c r="E83">
        <f>'No. policies'!E83*LOOKUP(E$1,'Inputs &amp; Outputs'!$A$9:$A$34,'Inputs &amp; Outputs'!$C$9:$C$34)</f>
        <v>22.876486347541949</v>
      </c>
      <c r="F83">
        <f>'No. policies'!F83*LOOKUP(F$1,'Inputs &amp; Outputs'!$A$9:$A$34,'Inputs &amp; Outputs'!$C$9:$C$34)</f>
        <v>24.46587861171772</v>
      </c>
      <c r="G83">
        <f>'No. policies'!G83*LOOKUP(G$1,'Inputs &amp; Outputs'!$A$9:$A$34,'Inputs &amp; Outputs'!$C$9:$C$34)</f>
        <v>26.16279192903918</v>
      </c>
      <c r="H83">
        <f>'No. policies'!H83*LOOKUP(H$1,'Inputs &amp; Outputs'!$A$9:$A$34,'Inputs &amp; Outputs'!$C$9:$C$34)</f>
        <v>27.99395585448686</v>
      </c>
      <c r="I83">
        <f>'No. policies'!I83*LOOKUP(I$1,'Inputs &amp; Outputs'!$A$9:$A$34,'Inputs &amp; Outputs'!$C$9:$C$34)</f>
        <v>29.986095852660682</v>
      </c>
      <c r="J83">
        <f>'No. policies'!J83*LOOKUP(J$1,'Inputs &amp; Outputs'!$A$9:$A$34,'Inputs &amp; Outputs'!$C$9:$C$34)</f>
        <v>32.128824201557805</v>
      </c>
      <c r="K83">
        <f>'No. policies'!K83*LOOKUP(K$1,'Inputs &amp; Outputs'!$A$9:$A$34,'Inputs &amp; Outputs'!$C$9:$C$34)</f>
        <v>34.423025176667885</v>
      </c>
      <c r="L83">
        <f>'No. policies'!L83*LOOKUP(L$1,'Inputs &amp; Outputs'!$A$9:$A$34,'Inputs &amp; Outputs'!$C$9:$C$34)</f>
        <v>36.90501666615264</v>
      </c>
      <c r="M83">
        <f>'No. policies'!M83*LOOKUP(M$1,'Inputs &amp; Outputs'!$A$9:$A$34,'Inputs &amp; Outputs'!$C$9:$C$34)</f>
        <v>39.603288969918289</v>
      </c>
      <c r="N83">
        <f>'No. policies'!N83*LOOKUP(N$1,'Inputs &amp; Outputs'!$A$9:$A$34,'Inputs &amp; Outputs'!$C$9:$C$34)</f>
        <v>42.503001340484502</v>
      </c>
      <c r="O83">
        <f>'No. policies'!O83*LOOKUP(O$1,'Inputs &amp; Outputs'!$A$9:$A$34,'Inputs &amp; Outputs'!$C$9:$C$34)</f>
        <v>45.646746562599922</v>
      </c>
      <c r="P83">
        <f>'No. policies'!P83*LOOKUP(P$1,'Inputs &amp; Outputs'!$A$9:$A$34,'Inputs &amp; Outputs'!$C$9:$C$34)</f>
        <v>48.922456749931456</v>
      </c>
      <c r="Q83">
        <f>'No. policies'!Q83*LOOKUP(Q$1,'Inputs &amp; Outputs'!$A$9:$A$34,'Inputs &amp; Outputs'!$C$9:$C$34)</f>
        <v>52.593309536309221</v>
      </c>
      <c r="R83">
        <f>'No. policies'!R83*LOOKUP(R$1,'Inputs &amp; Outputs'!$A$9:$A$34,'Inputs &amp; Outputs'!$C$9:$C$34)</f>
        <v>56.514824291996547</v>
      </c>
      <c r="S83">
        <f>'No. policies'!S83*LOOKUP(S$1,'Inputs &amp; Outputs'!$A$9:$A$34,'Inputs &amp; Outputs'!$C$9:$C$34)</f>
        <v>60.809793681502136</v>
      </c>
      <c r="T83">
        <f>'No. policies'!T83*LOOKUP(T$1,'Inputs &amp; Outputs'!$A$9:$A$34,'Inputs &amp; Outputs'!$C$9:$C$34)</f>
        <v>65.362929547206633</v>
      </c>
      <c r="U83">
        <f>'No. policies'!U83*LOOKUP(U$1,'Inputs &amp; Outputs'!$A$9:$A$34,'Inputs &amp; Outputs'!$C$9:$C$34)</f>
        <v>70.362147900054111</v>
      </c>
      <c r="V83">
        <f>'No. policies'!V83*LOOKUP(V$1,'Inputs &amp; Outputs'!$A$9:$A$34,'Inputs &amp; Outputs'!$C$9:$C$34)</f>
        <v>75.641851497608329</v>
      </c>
      <c r="W83">
        <f>'No. policies'!W83*LOOKUP(W$1,'Inputs &amp; Outputs'!$A$9:$A$34,'Inputs &amp; Outputs'!$C$9:$C$34)</f>
        <v>81.336642511538159</v>
      </c>
      <c r="X83">
        <f>'No. policies'!X83*LOOKUP(X$1,'Inputs &amp; Outputs'!$A$9:$A$34,'Inputs &amp; Outputs'!$C$9:$C$34)</f>
        <v>87.458141263838755</v>
      </c>
      <c r="Y83">
        <f>'No. policies'!Y83*LOOKUP(Y$1,'Inputs &amp; Outputs'!$A$9:$A$34,'Inputs &amp; Outputs'!$C$9:$C$34)</f>
        <v>94.013295170009016</v>
      </c>
      <c r="Z83">
        <f>'No. policies'!Z83*LOOKUP(Z$1,'Inputs &amp; Outputs'!$A$9:$A$34,'Inputs &amp; Outputs'!$C$9:$C$34)</f>
        <v>101.16305869061695</v>
      </c>
      <c r="AA83">
        <f>'No. policies'!AA83*LOOKUP(AA$1,'Inputs &amp; Outputs'!$A$9:$A$34,'Inputs &amp; Outputs'!$C$9:$C$34)</f>
        <v>108.60640609162516</v>
      </c>
    </row>
    <row r="84" spans="1:27" x14ac:dyDescent="0.25">
      <c r="A84" s="1">
        <v>83</v>
      </c>
      <c r="B84">
        <f>'No. policies'!B84*LOOKUP(B$1,'Inputs &amp; Outputs'!$A$9:$A$34,'Inputs &amp; Outputs'!$C$9:$C$34)</f>
        <v>18.79944582772297</v>
      </c>
      <c r="C84">
        <f>'No. policies'!C84*LOOKUP(C$1,'Inputs &amp; Outputs'!$A$9:$A$34,'Inputs &amp; Outputs'!$C$9:$C$34)</f>
        <v>20.066383715803507</v>
      </c>
      <c r="D84">
        <f>'No. policies'!D84*LOOKUP(D$1,'Inputs &amp; Outputs'!$A$9:$A$34,'Inputs &amp; Outputs'!$C$9:$C$34)</f>
        <v>21.4202428197937</v>
      </c>
      <c r="E84">
        <f>'No. policies'!E84*LOOKUP(E$1,'Inputs &amp; Outputs'!$A$9:$A$34,'Inputs &amp; Outputs'!$C$9:$C$34)</f>
        <v>22.87188250645772</v>
      </c>
      <c r="F84">
        <f>'No. policies'!F84*LOOKUP(F$1,'Inputs &amp; Outputs'!$A$9:$A$34,'Inputs &amp; Outputs'!$C$9:$C$34)</f>
        <v>24.443679508228914</v>
      </c>
      <c r="G84">
        <f>'No. policies'!G84*LOOKUP(G$1,'Inputs &amp; Outputs'!$A$9:$A$34,'Inputs &amp; Outputs'!$C$9:$C$34)</f>
        <v>26.154856596333982</v>
      </c>
      <c r="H84">
        <f>'No. policies'!H84*LOOKUP(H$1,'Inputs &amp; Outputs'!$A$9:$A$34,'Inputs &amp; Outputs'!$C$9:$C$34)</f>
        <v>27.988278143128078</v>
      </c>
      <c r="I84">
        <f>'No. policies'!I84*LOOKUP(I$1,'Inputs &amp; Outputs'!$A$9:$A$34,'Inputs &amp; Outputs'!$C$9:$C$34)</f>
        <v>29.995243532908596</v>
      </c>
      <c r="J84">
        <f>'No. policies'!J84*LOOKUP(J$1,'Inputs &amp; Outputs'!$A$9:$A$34,'Inputs &amp; Outputs'!$C$9:$C$34)</f>
        <v>32.138657549099598</v>
      </c>
      <c r="K84">
        <f>'No. policies'!K84*LOOKUP(K$1,'Inputs &amp; Outputs'!$A$9:$A$34,'Inputs &amp; Outputs'!$C$9:$C$34)</f>
        <v>34.486497257509924</v>
      </c>
      <c r="L84">
        <f>'No. policies'!L84*LOOKUP(L$1,'Inputs &amp; Outputs'!$A$9:$A$34,'Inputs &amp; Outputs'!$C$9:$C$34)</f>
        <v>36.984741524705171</v>
      </c>
      <c r="M84">
        <f>'No. policies'!M84*LOOKUP(M$1,'Inputs &amp; Outputs'!$A$9:$A$34,'Inputs &amp; Outputs'!$C$9:$C$34)</f>
        <v>39.709639467048824</v>
      </c>
      <c r="N84">
        <f>'No. policies'!N84*LOOKUP(N$1,'Inputs &amp; Outputs'!$A$9:$A$34,'Inputs &amp; Outputs'!$C$9:$C$34)</f>
        <v>42.591209291798158</v>
      </c>
      <c r="O84">
        <f>'No. policies'!O84*LOOKUP(O$1,'Inputs &amp; Outputs'!$A$9:$A$34,'Inputs &amp; Outputs'!$C$9:$C$34)</f>
        <v>45.732405594931741</v>
      </c>
      <c r="P84">
        <f>'No. policies'!P84*LOOKUP(P$1,'Inputs &amp; Outputs'!$A$9:$A$34,'Inputs &amp; Outputs'!$C$9:$C$34)</f>
        <v>49.153683569986796</v>
      </c>
      <c r="Q84">
        <f>'No. policies'!Q84*LOOKUP(Q$1,'Inputs &amp; Outputs'!$A$9:$A$34,'Inputs &amp; Outputs'!$C$9:$C$34)</f>
        <v>52.8931130531424</v>
      </c>
      <c r="R84">
        <f>'No. policies'!R84*LOOKUP(R$1,'Inputs &amp; Outputs'!$A$9:$A$34,'Inputs &amp; Outputs'!$C$9:$C$34)</f>
        <v>56.80895348905527</v>
      </c>
      <c r="S84">
        <f>'No. policies'!S84*LOOKUP(S$1,'Inputs &amp; Outputs'!$A$9:$A$34,'Inputs &amp; Outputs'!$C$9:$C$34)</f>
        <v>61.04357759569843</v>
      </c>
      <c r="T84">
        <f>'No. policies'!T84*LOOKUP(T$1,'Inputs &amp; Outputs'!$A$9:$A$34,'Inputs &amp; Outputs'!$C$9:$C$34)</f>
        <v>65.693329384668317</v>
      </c>
      <c r="U84">
        <f>'No. policies'!U84*LOOKUP(U$1,'Inputs &amp; Outputs'!$A$9:$A$34,'Inputs &amp; Outputs'!$C$9:$C$34)</f>
        <v>70.720011870544596</v>
      </c>
      <c r="V84">
        <f>'No. policies'!V84*LOOKUP(V$1,'Inputs &amp; Outputs'!$A$9:$A$34,'Inputs &amp; Outputs'!$C$9:$C$34)</f>
        <v>76.095686103517394</v>
      </c>
      <c r="W84">
        <f>'No. policies'!W84*LOOKUP(W$1,'Inputs &amp; Outputs'!$A$9:$A$34,'Inputs &amp; Outputs'!$C$9:$C$34)</f>
        <v>81.730307924639874</v>
      </c>
      <c r="X84">
        <f>'No. policies'!X84*LOOKUP(X$1,'Inputs &amp; Outputs'!$A$9:$A$34,'Inputs &amp; Outputs'!$C$9:$C$34)</f>
        <v>87.924015282334409</v>
      </c>
      <c r="Y84">
        <f>'No. policies'!Y84*LOOKUP(Y$1,'Inputs &amp; Outputs'!$A$9:$A$34,'Inputs &amp; Outputs'!$C$9:$C$34)</f>
        <v>94.424109569071248</v>
      </c>
      <c r="Z84">
        <f>'No. policies'!Z84*LOOKUP(Z$1,'Inputs &amp; Outputs'!$A$9:$A$34,'Inputs &amp; Outputs'!$C$9:$C$34)</f>
        <v>101.67773790385355</v>
      </c>
      <c r="AA84">
        <f>'No. policies'!AA84*LOOKUP(AA$1,'Inputs &amp; Outputs'!$A$9:$A$34,'Inputs &amp; Outputs'!$C$9:$C$34)</f>
        <v>109.14061742335016</v>
      </c>
    </row>
    <row r="85" spans="1:27" x14ac:dyDescent="0.25">
      <c r="A85" s="1">
        <v>84</v>
      </c>
      <c r="B85">
        <f>'No. policies'!B85*LOOKUP(B$1,'Inputs &amp; Outputs'!$A$9:$A$34,'Inputs &amp; Outputs'!$C$9:$C$34)</f>
        <v>18.79944582772297</v>
      </c>
      <c r="C85">
        <f>'No. policies'!C85*LOOKUP(C$1,'Inputs &amp; Outputs'!$A$9:$A$34,'Inputs &amp; Outputs'!$C$9:$C$34)</f>
        <v>20.062364410101797</v>
      </c>
      <c r="D85">
        <f>'No. policies'!D85*LOOKUP(D$1,'Inputs &amp; Outputs'!$A$9:$A$34,'Inputs &amp; Outputs'!$C$9:$C$34)</f>
        <v>21.413792882178587</v>
      </c>
      <c r="E85">
        <f>'No. policies'!E85*LOOKUP(E$1,'Inputs &amp; Outputs'!$A$9:$A$34,'Inputs &amp; Outputs'!$C$9:$C$34)</f>
        <v>22.87188250645772</v>
      </c>
      <c r="F85">
        <f>'No. policies'!F85*LOOKUP(F$1,'Inputs &amp; Outputs'!$A$9:$A$34,'Inputs &amp; Outputs'!$C$9:$C$34)</f>
        <v>24.44861264233754</v>
      </c>
      <c r="G85">
        <f>'No. policies'!G85*LOOKUP(G$1,'Inputs &amp; Outputs'!$A$9:$A$34,'Inputs &amp; Outputs'!$C$9:$C$34)</f>
        <v>26.144276152727052</v>
      </c>
      <c r="H85">
        <f>'No. policies'!H85*LOOKUP(H$1,'Inputs &amp; Outputs'!$A$9:$A$34,'Inputs &amp; Outputs'!$C$9:$C$34)</f>
        <v>27.988278143128078</v>
      </c>
      <c r="I85">
        <f>'No. policies'!I85*LOOKUP(I$1,'Inputs &amp; Outputs'!$A$9:$A$34,'Inputs &amp; Outputs'!$C$9:$C$34)</f>
        <v>29.986095852660682</v>
      </c>
      <c r="J85">
        <f>'No. policies'!J85*LOOKUP(J$1,'Inputs &amp; Outputs'!$A$9:$A$34,'Inputs &amp; Outputs'!$C$9:$C$34)</f>
        <v>32.122268636529938</v>
      </c>
      <c r="K85">
        <f>'No. policies'!K85*LOOKUP(K$1,'Inputs &amp; Outputs'!$A$9:$A$34,'Inputs &amp; Outputs'!$C$9:$C$34)</f>
        <v>34.511180844504054</v>
      </c>
      <c r="L85">
        <f>'No. policies'!L85*LOOKUP(L$1,'Inputs &amp; Outputs'!$A$9:$A$34,'Inputs &amp; Outputs'!$C$9:$C$34)</f>
        <v>37.030298586735199</v>
      </c>
      <c r="M85">
        <f>'No. policies'!M85*LOOKUP(M$1,'Inputs &amp; Outputs'!$A$9:$A$34,'Inputs &amp; Outputs'!$C$9:$C$34)</f>
        <v>39.742362696935146</v>
      </c>
      <c r="N85">
        <f>'No. policies'!N85*LOOKUP(N$1,'Inputs &amp; Outputs'!$A$9:$A$34,'Inputs &amp; Outputs'!$C$9:$C$34)</f>
        <v>42.723521218768639</v>
      </c>
      <c r="O85">
        <f>'No. policies'!O85*LOOKUP(O$1,'Inputs &amp; Outputs'!$A$9:$A$34,'Inputs &amp; Outputs'!$C$9:$C$34)</f>
        <v>45.889447154206742</v>
      </c>
      <c r="P85">
        <f>'No. policies'!P85*LOOKUP(P$1,'Inputs &amp; Outputs'!$A$9:$A$34,'Inputs &amp; Outputs'!$C$9:$C$34)</f>
        <v>49.277004540682981</v>
      </c>
      <c r="Q85">
        <f>'No. policies'!Q85*LOOKUP(Q$1,'Inputs &amp; Outputs'!$A$9:$A$34,'Inputs &amp; Outputs'!$C$9:$C$34)</f>
        <v>52.976391807818281</v>
      </c>
      <c r="R85">
        <f>'No. policies'!R85*LOOKUP(R$1,'Inputs &amp; Outputs'!$A$9:$A$34,'Inputs &amp; Outputs'!$C$9:$C$34)</f>
        <v>56.892990402500615</v>
      </c>
      <c r="S85">
        <f>'No. policies'!S85*LOOKUP(S$1,'Inputs &amp; Outputs'!$A$9:$A$34,'Inputs &amp; Outputs'!$C$9:$C$34)</f>
        <v>61.179951545646269</v>
      </c>
      <c r="T85">
        <f>'No. policies'!T85*LOOKUP(T$1,'Inputs &amp; Outputs'!$A$9:$A$34,'Inputs &amp; Outputs'!$C$9:$C$34)</f>
        <v>65.763627222426123</v>
      </c>
      <c r="U85">
        <f>'No. policies'!U85*LOOKUP(U$1,'Inputs &amp; Outputs'!$A$9:$A$34,'Inputs &amp; Outputs'!$C$9:$C$34)</f>
        <v>70.788539013830004</v>
      </c>
      <c r="V85">
        <f>'No. policies'!V85*LOOKUP(V$1,'Inputs &amp; Outputs'!$A$9:$A$34,'Inputs &amp; Outputs'!$C$9:$C$34)</f>
        <v>76.095686103517394</v>
      </c>
      <c r="W85">
        <f>'No. policies'!W85*LOOKUP(W$1,'Inputs &amp; Outputs'!$A$9:$A$34,'Inputs &amp; Outputs'!$C$9:$C$34)</f>
        <v>81.783989571881008</v>
      </c>
      <c r="X85">
        <f>'No. policies'!X85*LOOKUP(X$1,'Inputs &amp; Outputs'!$A$9:$A$34,'Inputs &amp; Outputs'!$C$9:$C$34)</f>
        <v>87.797841068991829</v>
      </c>
      <c r="Y85">
        <f>'No. policies'!Y85*LOOKUP(Y$1,'Inputs &amp; Outputs'!$A$9:$A$34,'Inputs &amp; Outputs'!$C$9:$C$34)</f>
        <v>94.23450292335022</v>
      </c>
      <c r="Z85">
        <f>'No. policies'!Z85*LOOKUP(Z$1,'Inputs &amp; Outputs'!$A$9:$A$34,'Inputs &amp; Outputs'!$C$9:$C$34)</f>
        <v>101.4261169551601</v>
      </c>
      <c r="AA85">
        <f>'No. policies'!AA85*LOOKUP(AA$1,'Inputs &amp; Outputs'!$A$9:$A$34,'Inputs &amp; Outputs'!$C$9:$C$34)</f>
        <v>108.91699407518621</v>
      </c>
    </row>
    <row r="86" spans="1:27" x14ac:dyDescent="0.25">
      <c r="A86" s="1">
        <v>85</v>
      </c>
      <c r="B86">
        <f>'No. policies'!B86*LOOKUP(B$1,'Inputs &amp; Outputs'!$A$9:$A$34,'Inputs &amp; Outputs'!$C$9:$C$34)</f>
        <v>18.79944582772297</v>
      </c>
      <c r="C86">
        <f>'No. policies'!C86*LOOKUP(C$1,'Inputs &amp; Outputs'!$A$9:$A$34,'Inputs &amp; Outputs'!$C$9:$C$34)</f>
        <v>20.052316145847513</v>
      </c>
      <c r="D86">
        <f>'No. policies'!D86*LOOKUP(D$1,'Inputs &amp; Outputs'!$A$9:$A$34,'Inputs &amp; Outputs'!$C$9:$C$34)</f>
        <v>21.38799313171813</v>
      </c>
      <c r="E86">
        <f>'No. policies'!E86*LOOKUP(E$1,'Inputs &amp; Outputs'!$A$9:$A$34,'Inputs &amp; Outputs'!$C$9:$C$34)</f>
        <v>22.853467142120799</v>
      </c>
      <c r="F86">
        <f>'No. policies'!F86*LOOKUP(F$1,'Inputs &amp; Outputs'!$A$9:$A$34,'Inputs &amp; Outputs'!$C$9:$C$34)</f>
        <v>24.421480404740112</v>
      </c>
      <c r="G86">
        <f>'No. policies'!G86*LOOKUP(G$1,'Inputs &amp; Outputs'!$A$9:$A$34,'Inputs &amp; Outputs'!$C$9:$C$34)</f>
        <v>26.141631041825317</v>
      </c>
      <c r="H86">
        <f>'No. policies'!H86*LOOKUP(H$1,'Inputs &amp; Outputs'!$A$9:$A$34,'Inputs &amp; Outputs'!$C$9:$C$34)</f>
        <v>27.985439287448685</v>
      </c>
      <c r="I86">
        <f>'No. policies'!I86*LOOKUP(I$1,'Inputs &amp; Outputs'!$A$9:$A$34,'Inputs &amp; Outputs'!$C$9:$C$34)</f>
        <v>29.979997399162073</v>
      </c>
      <c r="J86">
        <f>'No. policies'!J86*LOOKUP(J$1,'Inputs &amp; Outputs'!$A$9:$A$34,'Inputs &amp; Outputs'!$C$9:$C$34)</f>
        <v>32.118990854016005</v>
      </c>
      <c r="K86">
        <f>'No. policies'!K86*LOOKUP(K$1,'Inputs &amp; Outputs'!$A$9:$A$34,'Inputs &amp; Outputs'!$C$9:$C$34)</f>
        <v>34.412446496527544</v>
      </c>
      <c r="L86">
        <f>'No. policies'!L86*LOOKUP(L$1,'Inputs &amp; Outputs'!$A$9:$A$34,'Inputs &amp; Outputs'!$C$9:$C$34)</f>
        <v>36.886034556973463</v>
      </c>
      <c r="M86">
        <f>'No. policies'!M86*LOOKUP(M$1,'Inputs &amp; Outputs'!$A$9:$A$34,'Inputs &amp; Outputs'!$C$9:$C$34)</f>
        <v>39.644193007276186</v>
      </c>
      <c r="N86">
        <f>'No. policies'!N86*LOOKUP(N$1,'Inputs &amp; Outputs'!$A$9:$A$34,'Inputs &amp; Outputs'!$C$9:$C$34)</f>
        <v>42.6044404844952</v>
      </c>
      <c r="O86">
        <f>'No. policies'!O86*LOOKUP(O$1,'Inputs &amp; Outputs'!$A$9:$A$34,'Inputs &amp; Outputs'!$C$9:$C$34)</f>
        <v>45.775235111097651</v>
      </c>
      <c r="P86">
        <f>'No. policies'!P86*LOOKUP(P$1,'Inputs &amp; Outputs'!$A$9:$A$34,'Inputs &amp; Outputs'!$C$9:$C$34)</f>
        <v>49.14340682242878</v>
      </c>
      <c r="Q86">
        <f>'No. policies'!Q86*LOOKUP(Q$1,'Inputs &amp; Outputs'!$A$9:$A$34,'Inputs &amp; Outputs'!$C$9:$C$34)</f>
        <v>52.81538621544491</v>
      </c>
      <c r="R86">
        <f>'No. policies'!R86*LOOKUP(R$1,'Inputs &amp; Outputs'!$A$9:$A$34,'Inputs &amp; Outputs'!$C$9:$C$34)</f>
        <v>56.670892845537907</v>
      </c>
      <c r="S86">
        <f>'No. policies'!S86*LOOKUP(S$1,'Inputs &amp; Outputs'!$A$9:$A$34,'Inputs &amp; Outputs'!$C$9:$C$34)</f>
        <v>60.965649624299665</v>
      </c>
      <c r="T86">
        <f>'No. policies'!T86*LOOKUP(T$1,'Inputs &amp; Outputs'!$A$9:$A$34,'Inputs &amp; Outputs'!$C$9:$C$34)</f>
        <v>65.531644357825371</v>
      </c>
      <c r="U86">
        <f>'No. policies'!U86*LOOKUP(U$1,'Inputs &amp; Outputs'!$A$9:$A$34,'Inputs &amp; Outputs'!$C$9:$C$34)</f>
        <v>70.468745678498081</v>
      </c>
      <c r="V86">
        <f>'No. policies'!V86*LOOKUP(V$1,'Inputs &amp; Outputs'!$A$9:$A$34,'Inputs &amp; Outputs'!$C$9:$C$34)</f>
        <v>75.806882263393447</v>
      </c>
      <c r="W86">
        <f>'No. policies'!W86*LOOKUP(W$1,'Inputs &amp; Outputs'!$A$9:$A$34,'Inputs &amp; Outputs'!$C$9:$C$34)</f>
        <v>81.542422159295867</v>
      </c>
      <c r="X86">
        <f>'No. policies'!X86*LOOKUP(X$1,'Inputs &amp; Outputs'!$A$9:$A$34,'Inputs &amp; Outputs'!$C$9:$C$34)</f>
        <v>87.632844020774627</v>
      </c>
      <c r="Y86">
        <f>'No. policies'!Y86*LOOKUP(Y$1,'Inputs &amp; Outputs'!$A$9:$A$34,'Inputs &amp; Outputs'!$C$9:$C$34)</f>
        <v>94.013295170009016</v>
      </c>
      <c r="Z86">
        <f>'No. policies'!Z86*LOOKUP(Z$1,'Inputs &amp; Outputs'!$A$9:$A$34,'Inputs &amp; Outputs'!$C$9:$C$34)</f>
        <v>100.94574968947261</v>
      </c>
      <c r="AA86">
        <f>'No. policies'!AA86*LOOKUP(AA$1,'Inputs &amp; Outputs'!$A$9:$A$34,'Inputs &amp; Outputs'!$C$9:$C$34)</f>
        <v>108.53186497557051</v>
      </c>
    </row>
    <row r="87" spans="1:27" x14ac:dyDescent="0.25">
      <c r="A87" s="1">
        <v>86</v>
      </c>
      <c r="B87">
        <f>'No. policies'!B87*LOOKUP(B$1,'Inputs &amp; Outputs'!$A$9:$A$34,'Inputs &amp; Outputs'!$C$9:$C$34)</f>
        <v>18.79944582772297</v>
      </c>
      <c r="C87">
        <f>'No. policies'!C87*LOOKUP(C$1,'Inputs &amp; Outputs'!$A$9:$A$34,'Inputs &amp; Outputs'!$C$9:$C$34)</f>
        <v>20.074422327206936</v>
      </c>
      <c r="D87">
        <f>'No. policies'!D87*LOOKUP(D$1,'Inputs &amp; Outputs'!$A$9:$A$34,'Inputs &amp; Outputs'!$C$9:$C$34)</f>
        <v>21.439592632639041</v>
      </c>
      <c r="E87">
        <f>'No. policies'!E87*LOOKUP(E$1,'Inputs &amp; Outputs'!$A$9:$A$34,'Inputs &amp; Outputs'!$C$9:$C$34)</f>
        <v>22.901807473505219</v>
      </c>
      <c r="F87">
        <f>'No. policies'!F87*LOOKUP(F$1,'Inputs &amp; Outputs'!$A$9:$A$34,'Inputs &amp; Outputs'!$C$9:$C$34)</f>
        <v>24.497943983423774</v>
      </c>
      <c r="G87">
        <f>'No. policies'!G87*LOOKUP(G$1,'Inputs &amp; Outputs'!$A$9:$A$34,'Inputs &amp; Outputs'!$C$9:$C$34)</f>
        <v>26.19982348166344</v>
      </c>
      <c r="H87">
        <f>'No. policies'!H87*LOOKUP(H$1,'Inputs &amp; Outputs'!$A$9:$A$34,'Inputs &amp; Outputs'!$C$9:$C$34)</f>
        <v>28.025183266960177</v>
      </c>
      <c r="I87">
        <f>'No. policies'!I87*LOOKUP(I$1,'Inputs &amp; Outputs'!$A$9:$A$34,'Inputs &amp; Outputs'!$C$9:$C$34)</f>
        <v>30.037932707398859</v>
      </c>
      <c r="J87">
        <f>'No. policies'!J87*LOOKUP(J$1,'Inputs &amp; Outputs'!$A$9:$A$34,'Inputs &amp; Outputs'!$C$9:$C$34)</f>
        <v>32.200935416864297</v>
      </c>
      <c r="K87">
        <f>'No. policies'!K87*LOOKUP(K$1,'Inputs &amp; Outputs'!$A$9:$A$34,'Inputs &amp; Outputs'!$C$9:$C$34)</f>
        <v>34.535864431498183</v>
      </c>
      <c r="L87">
        <f>'No. policies'!L87*LOOKUP(L$1,'Inputs &amp; Outputs'!$A$9:$A$34,'Inputs &amp; Outputs'!$C$9:$C$34)</f>
        <v>37.056873539586043</v>
      </c>
      <c r="M87">
        <f>'No. policies'!M87*LOOKUP(M$1,'Inputs &amp; Outputs'!$A$9:$A$34,'Inputs &amp; Outputs'!$C$9:$C$34)</f>
        <v>39.721910678256194</v>
      </c>
      <c r="N87">
        <f>'No. policies'!N87*LOOKUP(N$1,'Inputs &amp; Outputs'!$A$9:$A$34,'Inputs &amp; Outputs'!$C$9:$C$34)</f>
        <v>42.626492472323619</v>
      </c>
      <c r="O87">
        <f>'No. policies'!O87*LOOKUP(O$1,'Inputs &amp; Outputs'!$A$9:$A$34,'Inputs &amp; Outputs'!$C$9:$C$34)</f>
        <v>45.765717440838564</v>
      </c>
      <c r="P87">
        <f>'No. policies'!P87*LOOKUP(P$1,'Inputs &amp; Outputs'!$A$9:$A$34,'Inputs &amp; Outputs'!$C$9:$C$34)</f>
        <v>49.148545196207792</v>
      </c>
      <c r="Q87">
        <f>'No. policies'!Q87*LOOKUP(Q$1,'Inputs &amp; Outputs'!$A$9:$A$34,'Inputs &amp; Outputs'!$C$9:$C$34)</f>
        <v>52.770970879617771</v>
      </c>
      <c r="R87">
        <f>'No. policies'!R87*LOOKUP(R$1,'Inputs &amp; Outputs'!$A$9:$A$34,'Inputs &amp; Outputs'!$C$9:$C$34)</f>
        <v>56.742924485633921</v>
      </c>
      <c r="S87">
        <f>'No. policies'!S87*LOOKUP(S$1,'Inputs &amp; Outputs'!$A$9:$A$34,'Inputs &amp; Outputs'!$C$9:$C$34)</f>
        <v>61.06955358616468</v>
      </c>
      <c r="T87">
        <f>'No. policies'!T87*LOOKUP(T$1,'Inputs &amp; Outputs'!$A$9:$A$34,'Inputs &amp; Outputs'!$C$9:$C$34)</f>
        <v>65.714418735995665</v>
      </c>
      <c r="U87">
        <f>'No. policies'!U87*LOOKUP(U$1,'Inputs &amp; Outputs'!$A$9:$A$34,'Inputs &amp; Outputs'!$C$9:$C$34)</f>
        <v>70.735240124608026</v>
      </c>
      <c r="V87">
        <f>'No. policies'!V87*LOOKUP(V$1,'Inputs &amp; Outputs'!$A$9:$A$34,'Inputs &amp; Outputs'!$C$9:$C$34)</f>
        <v>76.128692256674412</v>
      </c>
      <c r="W87">
        <f>'No. policies'!W87*LOOKUP(W$1,'Inputs &amp; Outputs'!$A$9:$A$34,'Inputs &amp; Outputs'!$C$9:$C$34)</f>
        <v>81.819777336708441</v>
      </c>
      <c r="X87">
        <f>'No. policies'!X87*LOOKUP(X$1,'Inputs &amp; Outputs'!$A$9:$A$34,'Inputs &amp; Outputs'!$C$9:$C$34)</f>
        <v>87.720195399242556</v>
      </c>
      <c r="Y87">
        <f>'No. policies'!Y87*LOOKUP(Y$1,'Inputs &amp; Outputs'!$A$9:$A$34,'Inputs &amp; Outputs'!$C$9:$C$34)</f>
        <v>94.329306246210734</v>
      </c>
      <c r="Z87">
        <f>'No. policies'!Z87*LOOKUP(Z$1,'Inputs &amp; Outputs'!$A$9:$A$34,'Inputs &amp; Outputs'!$C$9:$C$34)</f>
        <v>101.4032423234607</v>
      </c>
      <c r="AA87">
        <f>'No. policies'!AA87*LOOKUP(AA$1,'Inputs &amp; Outputs'!$A$9:$A$34,'Inputs &amp; Outputs'!$C$9:$C$34)</f>
        <v>108.86729999781645</v>
      </c>
    </row>
    <row r="88" spans="1:27" x14ac:dyDescent="0.25">
      <c r="A88" s="1">
        <v>87</v>
      </c>
      <c r="B88">
        <f>'No. policies'!B88*LOOKUP(B$1,'Inputs &amp; Outputs'!$A$9:$A$34,'Inputs &amp; Outputs'!$C$9:$C$34)</f>
        <v>18.79944582772297</v>
      </c>
      <c r="C88">
        <f>'No. policies'!C88*LOOKUP(C$1,'Inputs &amp; Outputs'!$A$9:$A$34,'Inputs &amp; Outputs'!$C$9:$C$34)</f>
        <v>20.054325798698368</v>
      </c>
      <c r="D88">
        <f>'No. policies'!D88*LOOKUP(D$1,'Inputs &amp; Outputs'!$A$9:$A$34,'Inputs &amp; Outputs'!$C$9:$C$34)</f>
        <v>21.405192965358435</v>
      </c>
      <c r="E88">
        <f>'No. policies'!E88*LOOKUP(E$1,'Inputs &amp; Outputs'!$A$9:$A$34,'Inputs &amp; Outputs'!$C$9:$C$34)</f>
        <v>22.894901711878873</v>
      </c>
      <c r="F88">
        <f>'No. policies'!F88*LOOKUP(F$1,'Inputs &amp; Outputs'!$A$9:$A$34,'Inputs &amp; Outputs'!$C$9:$C$34)</f>
        <v>24.473278312880655</v>
      </c>
      <c r="G88">
        <f>'No. policies'!G88*LOOKUP(G$1,'Inputs &amp; Outputs'!$A$9:$A$34,'Inputs &amp; Outputs'!$C$9:$C$34)</f>
        <v>26.186597927154775</v>
      </c>
      <c r="H88">
        <f>'No. policies'!H88*LOOKUP(H$1,'Inputs &amp; Outputs'!$A$9:$A$34,'Inputs &amp; Outputs'!$C$9:$C$34)</f>
        <v>28.045055256715919</v>
      </c>
      <c r="I88">
        <f>'No. policies'!I88*LOOKUP(I$1,'Inputs &amp; Outputs'!$A$9:$A$34,'Inputs &amp; Outputs'!$C$9:$C$34)</f>
        <v>30.03183425390025</v>
      </c>
      <c r="J88">
        <f>'No. policies'!J88*LOOKUP(J$1,'Inputs &amp; Outputs'!$A$9:$A$34,'Inputs &amp; Outputs'!$C$9:$C$34)</f>
        <v>32.181268721780711</v>
      </c>
      <c r="K88">
        <f>'No. policies'!K88*LOOKUP(K$1,'Inputs &amp; Outputs'!$A$9:$A$34,'Inputs &amp; Outputs'!$C$9:$C$34)</f>
        <v>34.47944480408303</v>
      </c>
      <c r="L88">
        <f>'No. policies'!L88*LOOKUP(L$1,'Inputs &amp; Outputs'!$A$9:$A$34,'Inputs &amp; Outputs'!$C$9:$C$34)</f>
        <v>36.973352259197668</v>
      </c>
      <c r="M88">
        <f>'No. policies'!M88*LOOKUP(M$1,'Inputs &amp; Outputs'!$A$9:$A$34,'Inputs &amp; Outputs'!$C$9:$C$34)</f>
        <v>39.668735429690926</v>
      </c>
      <c r="N88">
        <f>'No. policies'!N88*LOOKUP(N$1,'Inputs &amp; Outputs'!$A$9:$A$34,'Inputs &amp; Outputs'!$C$9:$C$34)</f>
        <v>42.569157303969739</v>
      </c>
      <c r="O88">
        <f>'No. policies'!O88*LOOKUP(O$1,'Inputs &amp; Outputs'!$A$9:$A$34,'Inputs &amp; Outputs'!$C$9:$C$34)</f>
        <v>45.718129089543105</v>
      </c>
      <c r="P88">
        <f>'No. policies'!P88*LOOKUP(P$1,'Inputs &amp; Outputs'!$A$9:$A$34,'Inputs &amp; Outputs'!$C$9:$C$34)</f>
        <v>49.107438205975733</v>
      </c>
      <c r="Q88">
        <f>'No. policies'!Q88*LOOKUP(Q$1,'Inputs &amp; Outputs'!$A$9:$A$34,'Inputs &amp; Outputs'!$C$9:$C$34)</f>
        <v>52.748763211704201</v>
      </c>
      <c r="R88">
        <f>'No. policies'!R88*LOOKUP(R$1,'Inputs &amp; Outputs'!$A$9:$A$34,'Inputs &amp; Outputs'!$C$9:$C$34)</f>
        <v>56.658887572188576</v>
      </c>
      <c r="S88">
        <f>'No. policies'!S88*LOOKUP(S$1,'Inputs &amp; Outputs'!$A$9:$A$34,'Inputs &amp; Outputs'!$C$9:$C$34)</f>
        <v>60.842263669584952</v>
      </c>
      <c r="T88">
        <f>'No. policies'!T88*LOOKUP(T$1,'Inputs &amp; Outputs'!$A$9:$A$34,'Inputs &amp; Outputs'!$C$9:$C$34)</f>
        <v>65.510555006498024</v>
      </c>
      <c r="U88">
        <f>'No. policies'!U88*LOOKUP(U$1,'Inputs &amp; Outputs'!$A$9:$A$34,'Inputs &amp; Outputs'!$C$9:$C$34)</f>
        <v>70.453517424434665</v>
      </c>
      <c r="V88">
        <f>'No. policies'!V88*LOOKUP(V$1,'Inputs &amp; Outputs'!$A$9:$A$34,'Inputs &amp; Outputs'!$C$9:$C$34)</f>
        <v>75.757373033657899</v>
      </c>
      <c r="W88">
        <f>'No. policies'!W88*LOOKUP(W$1,'Inputs &amp; Outputs'!$A$9:$A$34,'Inputs &amp; Outputs'!$C$9:$C$34)</f>
        <v>81.345589452745017</v>
      </c>
      <c r="X88">
        <f>'No. policies'!X88*LOOKUP(X$1,'Inputs &amp; Outputs'!$A$9:$A$34,'Inputs &amp; Outputs'!$C$9:$C$34)</f>
        <v>87.380495594089481</v>
      </c>
      <c r="Y88">
        <f>'No. policies'!Y88*LOOKUP(Y$1,'Inputs &amp; Outputs'!$A$9:$A$34,'Inputs &amp; Outputs'!$C$9:$C$34)</f>
        <v>93.98169406238884</v>
      </c>
      <c r="Z88">
        <f>'No. policies'!Z88*LOOKUP(Z$1,'Inputs &amp; Outputs'!$A$9:$A$34,'Inputs &amp; Outputs'!$C$9:$C$34)</f>
        <v>100.83137653097558</v>
      </c>
      <c r="AA88">
        <f>'No. policies'!AA88*LOOKUP(AA$1,'Inputs &amp; Outputs'!$A$9:$A$34,'Inputs &amp; Outputs'!$C$9:$C$34)</f>
        <v>108.20885347266703</v>
      </c>
    </row>
    <row r="89" spans="1:27" x14ac:dyDescent="0.25">
      <c r="A89" s="1">
        <v>88</v>
      </c>
      <c r="B89">
        <f>'No. policies'!B89*LOOKUP(B$1,'Inputs &amp; Outputs'!$A$9:$A$34,'Inputs &amp; Outputs'!$C$9:$C$34)</f>
        <v>18.79944582772297</v>
      </c>
      <c r="C89">
        <f>'No. policies'!C89*LOOKUP(C$1,'Inputs &amp; Outputs'!$A$9:$A$34,'Inputs &amp; Outputs'!$C$9:$C$34)</f>
        <v>20.050306492996654</v>
      </c>
      <c r="D89">
        <f>'No. policies'!D89*LOOKUP(D$1,'Inputs &amp; Outputs'!$A$9:$A$34,'Inputs &amp; Outputs'!$C$9:$C$34)</f>
        <v>21.409492923768511</v>
      </c>
      <c r="E89">
        <f>'No. policies'!E89*LOOKUP(E$1,'Inputs &amp; Outputs'!$A$9:$A$34,'Inputs &amp; Outputs'!$C$9:$C$34)</f>
        <v>22.883392109168295</v>
      </c>
      <c r="F89">
        <f>'No. policies'!F89*LOOKUP(F$1,'Inputs &amp; Outputs'!$A$9:$A$34,'Inputs &amp; Outputs'!$C$9:$C$34)</f>
        <v>24.468345178772033</v>
      </c>
      <c r="G89">
        <f>'No. policies'!G89*LOOKUP(G$1,'Inputs &amp; Outputs'!$A$9:$A$34,'Inputs &amp; Outputs'!$C$9:$C$34)</f>
        <v>26.181307705351308</v>
      </c>
      <c r="H89">
        <f>'No. policies'!H89*LOOKUP(H$1,'Inputs &amp; Outputs'!$A$9:$A$34,'Inputs &amp; Outputs'!$C$9:$C$34)</f>
        <v>28.030860978318959</v>
      </c>
      <c r="I89">
        <f>'No. policies'!I89*LOOKUP(I$1,'Inputs &amp; Outputs'!$A$9:$A$34,'Inputs &amp; Outputs'!$C$9:$C$34)</f>
        <v>30.007440439905814</v>
      </c>
      <c r="J89">
        <f>'No. policies'!J89*LOOKUP(J$1,'Inputs &amp; Outputs'!$A$9:$A$34,'Inputs &amp; Outputs'!$C$9:$C$34)</f>
        <v>32.161602026697118</v>
      </c>
      <c r="K89">
        <f>'No. policies'!K89*LOOKUP(K$1,'Inputs &amp; Outputs'!$A$9:$A$34,'Inputs &amp; Outputs'!$C$9:$C$34)</f>
        <v>34.472392350656136</v>
      </c>
      <c r="L89">
        <f>'No. policies'!L89*LOOKUP(L$1,'Inputs &amp; Outputs'!$A$9:$A$34,'Inputs &amp; Outputs'!$C$9:$C$34)</f>
        <v>37.003723633884348</v>
      </c>
      <c r="M89">
        <f>'No. policies'!M89*LOOKUP(M$1,'Inputs &amp; Outputs'!$A$9:$A$34,'Inputs &amp; Outputs'!$C$9:$C$34)</f>
        <v>39.758724311878304</v>
      </c>
      <c r="N89">
        <f>'No. policies'!N89*LOOKUP(N$1,'Inputs &amp; Outputs'!$A$9:$A$34,'Inputs &amp; Outputs'!$C$9:$C$34)</f>
        <v>42.66177565284908</v>
      </c>
      <c r="O89">
        <f>'No. policies'!O89*LOOKUP(O$1,'Inputs &amp; Outputs'!$A$9:$A$34,'Inputs &amp; Outputs'!$C$9:$C$34)</f>
        <v>45.856135308299926</v>
      </c>
      <c r="P89">
        <f>'No. policies'!P89*LOOKUP(P$1,'Inputs &amp; Outputs'!$A$9:$A$34,'Inputs &amp; Outputs'!$C$9:$C$34)</f>
        <v>49.271866166903976</v>
      </c>
      <c r="Q89">
        <f>'No. policies'!Q89*LOOKUP(Q$1,'Inputs &amp; Outputs'!$A$9:$A$34,'Inputs &amp; Outputs'!$C$9:$C$34)</f>
        <v>52.931976471991149</v>
      </c>
      <c r="R89">
        <f>'No. policies'!R89*LOOKUP(R$1,'Inputs &amp; Outputs'!$A$9:$A$34,'Inputs &amp; Outputs'!$C$9:$C$34)</f>
        <v>56.898993039175281</v>
      </c>
      <c r="S89">
        <f>'No. policies'!S89*LOOKUP(S$1,'Inputs &amp; Outputs'!$A$9:$A$34,'Inputs &amp; Outputs'!$C$9:$C$34)</f>
        <v>61.251385519428467</v>
      </c>
      <c r="T89">
        <f>'No. policies'!T89*LOOKUP(T$1,'Inputs &amp; Outputs'!$A$9:$A$34,'Inputs &amp; Outputs'!$C$9:$C$34)</f>
        <v>65.798776141305026</v>
      </c>
      <c r="U89">
        <f>'No. policies'!U89*LOOKUP(U$1,'Inputs &amp; Outputs'!$A$9:$A$34,'Inputs &amp; Outputs'!$C$9:$C$34)</f>
        <v>70.803767267893434</v>
      </c>
      <c r="V89">
        <f>'No. policies'!V89*LOOKUP(V$1,'Inputs &amp; Outputs'!$A$9:$A$34,'Inputs &amp; Outputs'!$C$9:$C$34)</f>
        <v>76.128692256674412</v>
      </c>
      <c r="W89">
        <f>'No. policies'!W89*LOOKUP(W$1,'Inputs &amp; Outputs'!$A$9:$A$34,'Inputs &amp; Outputs'!$C$9:$C$34)</f>
        <v>81.828724277915299</v>
      </c>
      <c r="X89">
        <f>'No. policies'!X89*LOOKUP(X$1,'Inputs &amp; Outputs'!$A$9:$A$34,'Inputs &amp; Outputs'!$C$9:$C$34)</f>
        <v>87.972543825927701</v>
      </c>
      <c r="Y89">
        <f>'No. policies'!Y89*LOOKUP(Y$1,'Inputs &amp; Outputs'!$A$9:$A$34,'Inputs &amp; Outputs'!$C$9:$C$34)</f>
        <v>94.666384727492556</v>
      </c>
      <c r="Z89">
        <f>'No. policies'!Z89*LOOKUP(Z$1,'Inputs &amp; Outputs'!$A$9:$A$34,'Inputs &amp; Outputs'!$C$9:$C$34)</f>
        <v>101.63198864045475</v>
      </c>
      <c r="AA89">
        <f>'No. policies'!AA89*LOOKUP(AA$1,'Inputs &amp; Outputs'!$A$9:$A$34,'Inputs &amp; Outputs'!$C$9:$C$34)</f>
        <v>109.17788798137748</v>
      </c>
    </row>
    <row r="90" spans="1:27" x14ac:dyDescent="0.25">
      <c r="A90" s="1">
        <v>89</v>
      </c>
      <c r="B90">
        <f>'No. policies'!B90*LOOKUP(B$1,'Inputs &amp; Outputs'!$A$9:$A$34,'Inputs &amp; Outputs'!$C$9:$C$34)</f>
        <v>18.79944582772297</v>
      </c>
      <c r="C90">
        <f>'No. policies'!C90*LOOKUP(C$1,'Inputs &amp; Outputs'!$A$9:$A$34,'Inputs &amp; Outputs'!$C$9:$C$34)</f>
        <v>20.062364410101797</v>
      </c>
      <c r="D90">
        <f>'No. policies'!D90*LOOKUP(D$1,'Inputs &amp; Outputs'!$A$9:$A$34,'Inputs &amp; Outputs'!$C$9:$C$34)</f>
        <v>21.426692757408816</v>
      </c>
      <c r="E90">
        <f>'No. policies'!E90*LOOKUP(E$1,'Inputs &amp; Outputs'!$A$9:$A$34,'Inputs &amp; Outputs'!$C$9:$C$34)</f>
        <v>22.887995950252527</v>
      </c>
      <c r="F90">
        <f>'No. policies'!F90*LOOKUP(F$1,'Inputs &amp; Outputs'!$A$9:$A$34,'Inputs &amp; Outputs'!$C$9:$C$34)</f>
        <v>24.44861264233754</v>
      </c>
      <c r="G90">
        <f>'No. policies'!G90*LOOKUP(G$1,'Inputs &amp; Outputs'!$A$9:$A$34,'Inputs &amp; Outputs'!$C$9:$C$34)</f>
        <v>26.165437039940912</v>
      </c>
      <c r="H90">
        <f>'No. policies'!H90*LOOKUP(H$1,'Inputs &amp; Outputs'!$A$9:$A$34,'Inputs &amp; Outputs'!$C$9:$C$34)</f>
        <v>28.013827844242606</v>
      </c>
      <c r="I90">
        <f>'No. policies'!I90*LOOKUP(I$1,'Inputs &amp; Outputs'!$A$9:$A$34,'Inputs &amp; Outputs'!$C$9:$C$34)</f>
        <v>29.976948172412769</v>
      </c>
      <c r="J90">
        <f>'No. policies'!J90*LOOKUP(J$1,'Inputs &amp; Outputs'!$A$9:$A$34,'Inputs &amp; Outputs'!$C$9:$C$34)</f>
        <v>32.132101984071731</v>
      </c>
      <c r="K90">
        <f>'No. policies'!K90*LOOKUP(K$1,'Inputs &amp; Outputs'!$A$9:$A$34,'Inputs &amp; Outputs'!$C$9:$C$34)</f>
        <v>34.44065631023512</v>
      </c>
      <c r="L90">
        <f>'No. policies'!L90*LOOKUP(L$1,'Inputs &amp; Outputs'!$A$9:$A$34,'Inputs &amp; Outputs'!$C$9:$C$34)</f>
        <v>36.950573728182661</v>
      </c>
      <c r="M90">
        <f>'No. policies'!M90*LOOKUP(M$1,'Inputs &amp; Outputs'!$A$9:$A$34,'Inputs &amp; Outputs'!$C$9:$C$34)</f>
        <v>39.672825833426714</v>
      </c>
      <c r="N90">
        <f>'No. policies'!N90*LOOKUP(N$1,'Inputs &amp; Outputs'!$A$9:$A$34,'Inputs &amp; Outputs'!$C$9:$C$34)</f>
        <v>42.6044404844952</v>
      </c>
      <c r="O90">
        <f>'No. policies'!O90*LOOKUP(O$1,'Inputs &amp; Outputs'!$A$9:$A$34,'Inputs &amp; Outputs'!$C$9:$C$34)</f>
        <v>45.779993946227201</v>
      </c>
      <c r="P90">
        <f>'No. policies'!P90*LOOKUP(P$1,'Inputs &amp; Outputs'!$A$9:$A$34,'Inputs &amp; Outputs'!$C$9:$C$34)</f>
        <v>49.199928933997867</v>
      </c>
      <c r="Q90">
        <f>'No. policies'!Q90*LOOKUP(Q$1,'Inputs &amp; Outputs'!$A$9:$A$34,'Inputs &amp; Outputs'!$C$9:$C$34)</f>
        <v>52.959736056883109</v>
      </c>
      <c r="R90">
        <f>'No. policies'!R90*LOOKUP(R$1,'Inputs &amp; Outputs'!$A$9:$A$34,'Inputs &amp; Outputs'!$C$9:$C$34)</f>
        <v>56.935008859223288</v>
      </c>
      <c r="S90">
        <f>'No. policies'!S90*LOOKUP(S$1,'Inputs &amp; Outputs'!$A$9:$A$34,'Inputs &amp; Outputs'!$C$9:$C$34)</f>
        <v>61.192939540879394</v>
      </c>
      <c r="T90">
        <f>'No. policies'!T90*LOOKUP(T$1,'Inputs &amp; Outputs'!$A$9:$A$34,'Inputs &amp; Outputs'!$C$9:$C$34)</f>
        <v>65.74253787109879</v>
      </c>
      <c r="U90">
        <f>'No. policies'!U90*LOOKUP(U$1,'Inputs &amp; Outputs'!$A$9:$A$34,'Inputs &amp; Outputs'!$C$9:$C$34)</f>
        <v>70.780924886798289</v>
      </c>
      <c r="V90">
        <f>'No. policies'!V90*LOOKUP(V$1,'Inputs &amp; Outputs'!$A$9:$A$34,'Inputs &amp; Outputs'!$C$9:$C$34)</f>
        <v>76.04617687378186</v>
      </c>
      <c r="W90">
        <f>'No. policies'!W90*LOOKUP(W$1,'Inputs &amp; Outputs'!$A$9:$A$34,'Inputs &amp; Outputs'!$C$9:$C$34)</f>
        <v>81.846618160329015</v>
      </c>
      <c r="X90">
        <f>'No. policies'!X90*LOOKUP(X$1,'Inputs &amp; Outputs'!$A$9:$A$34,'Inputs &amp; Outputs'!$C$9:$C$34)</f>
        <v>88.089012330551611</v>
      </c>
      <c r="Y90">
        <f>'No. policies'!Y90*LOOKUP(Y$1,'Inputs &amp; Outputs'!$A$9:$A$34,'Inputs &amp; Outputs'!$C$9:$C$34)</f>
        <v>94.750654347813011</v>
      </c>
      <c r="Z90">
        <f>'No. policies'!Z90*LOOKUP(Z$1,'Inputs &amp; Outputs'!$A$9:$A$34,'Inputs &amp; Outputs'!$C$9:$C$34)</f>
        <v>101.99798274764522</v>
      </c>
      <c r="AA90">
        <f>'No. policies'!AA90*LOOKUP(AA$1,'Inputs &amp; Outputs'!$A$9:$A$34,'Inputs &amp; Outputs'!$C$9:$C$34)</f>
        <v>109.62513467770539</v>
      </c>
    </row>
    <row r="91" spans="1:27" x14ac:dyDescent="0.25">
      <c r="A91" s="1">
        <v>90</v>
      </c>
      <c r="B91">
        <f>'No. policies'!B91*LOOKUP(B$1,'Inputs &amp; Outputs'!$A$9:$A$34,'Inputs &amp; Outputs'!$C$9:$C$34)</f>
        <v>18.79944582772297</v>
      </c>
      <c r="C91">
        <f>'No. policies'!C91*LOOKUP(C$1,'Inputs &amp; Outputs'!$A$9:$A$34,'Inputs &amp; Outputs'!$C$9:$C$34)</f>
        <v>20.056335451549224</v>
      </c>
      <c r="D91">
        <f>'No. policies'!D91*LOOKUP(D$1,'Inputs &amp; Outputs'!$A$9:$A$34,'Inputs &amp; Outputs'!$C$9:$C$34)</f>
        <v>21.443892591049117</v>
      </c>
      <c r="E91">
        <f>'No. policies'!E91*LOOKUP(E$1,'Inputs &amp; Outputs'!$A$9:$A$34,'Inputs &amp; Outputs'!$C$9:$C$34)</f>
        <v>22.92022283784214</v>
      </c>
      <c r="F91">
        <f>'No. policies'!F91*LOOKUP(F$1,'Inputs &amp; Outputs'!$A$9:$A$34,'Inputs &amp; Outputs'!$C$9:$C$34)</f>
        <v>24.495477416369461</v>
      </c>
      <c r="G91">
        <f>'No. policies'!G91*LOOKUP(G$1,'Inputs &amp; Outputs'!$A$9:$A$34,'Inputs &amp; Outputs'!$C$9:$C$34)</f>
        <v>26.202468592565172</v>
      </c>
      <c r="H91">
        <f>'No. policies'!H91*LOOKUP(H$1,'Inputs &amp; Outputs'!$A$9:$A$34,'Inputs &amp; Outputs'!$C$9:$C$34)</f>
        <v>28.05641067943349</v>
      </c>
      <c r="I91">
        <f>'No. policies'!I91*LOOKUP(I$1,'Inputs &amp; Outputs'!$A$9:$A$34,'Inputs &amp; Outputs'!$C$9:$C$34)</f>
        <v>30.062326521393295</v>
      </c>
      <c r="J91">
        <f>'No. policies'!J91*LOOKUP(J$1,'Inputs &amp; Outputs'!$A$9:$A$34,'Inputs &amp; Outputs'!$C$9:$C$34)</f>
        <v>32.233713242003617</v>
      </c>
      <c r="K91">
        <f>'No. policies'!K91*LOOKUP(K$1,'Inputs &amp; Outputs'!$A$9:$A$34,'Inputs &amp; Outputs'!$C$9:$C$34)</f>
        <v>34.567600471919206</v>
      </c>
      <c r="L91">
        <f>'No. policies'!L91*LOOKUP(L$1,'Inputs &amp; Outputs'!$A$9:$A$34,'Inputs &amp; Outputs'!$C$9:$C$34)</f>
        <v>37.068262805093546</v>
      </c>
      <c r="M91">
        <f>'No. policies'!M91*LOOKUP(M$1,'Inputs &amp; Outputs'!$A$9:$A$34,'Inputs &amp; Outputs'!$C$9:$C$34)</f>
        <v>39.775085926821468</v>
      </c>
      <c r="N91">
        <f>'No. policies'!N91*LOOKUP(N$1,'Inputs &amp; Outputs'!$A$9:$A$34,'Inputs &amp; Outputs'!$C$9:$C$34)</f>
        <v>42.683827640677492</v>
      </c>
      <c r="O91">
        <f>'No. policies'!O91*LOOKUP(O$1,'Inputs &amp; Outputs'!$A$9:$A$34,'Inputs &amp; Outputs'!$C$9:$C$34)</f>
        <v>45.884688319077199</v>
      </c>
      <c r="P91">
        <f>'No. policies'!P91*LOOKUP(P$1,'Inputs &amp; Outputs'!$A$9:$A$34,'Inputs &amp; Outputs'!$C$9:$C$34)</f>
        <v>49.266727793124964</v>
      </c>
      <c r="Q91">
        <f>'No. policies'!Q91*LOOKUP(Q$1,'Inputs &amp; Outputs'!$A$9:$A$34,'Inputs &amp; Outputs'!$C$9:$C$34)</f>
        <v>52.9652879738615</v>
      </c>
      <c r="R91">
        <f>'No. policies'!R91*LOOKUP(R$1,'Inputs &amp; Outputs'!$A$9:$A$34,'Inputs &amp; Outputs'!$C$9:$C$34)</f>
        <v>57.007040499319302</v>
      </c>
      <c r="S91">
        <f>'No. policies'!S91*LOOKUP(S$1,'Inputs &amp; Outputs'!$A$9:$A$34,'Inputs &amp; Outputs'!$C$9:$C$34)</f>
        <v>61.348795483676923</v>
      </c>
      <c r="T91">
        <f>'No. policies'!T91*LOOKUP(T$1,'Inputs &amp; Outputs'!$A$9:$A$34,'Inputs &amp; Outputs'!$C$9:$C$34)</f>
        <v>65.946401600596417</v>
      </c>
      <c r="U91">
        <f>'No. policies'!U91*LOOKUP(U$1,'Inputs &amp; Outputs'!$A$9:$A$34,'Inputs &amp; Outputs'!$C$9:$C$34)</f>
        <v>70.849452030083711</v>
      </c>
      <c r="V91">
        <f>'No. policies'!V91*LOOKUP(V$1,'Inputs &amp; Outputs'!$A$9:$A$34,'Inputs &amp; Outputs'!$C$9:$C$34)</f>
        <v>76.128692256674412</v>
      </c>
      <c r="W91">
        <f>'No. policies'!W91*LOOKUP(W$1,'Inputs &amp; Outputs'!$A$9:$A$34,'Inputs &amp; Outputs'!$C$9:$C$34)</f>
        <v>81.766095689467292</v>
      </c>
      <c r="X91">
        <f>'No. policies'!X91*LOOKUP(X$1,'Inputs &amp; Outputs'!$A$9:$A$34,'Inputs &amp; Outputs'!$C$9:$C$34)</f>
        <v>88.021072369520994</v>
      </c>
      <c r="Y91">
        <f>'No. policies'!Y91*LOOKUP(Y$1,'Inputs &amp; Outputs'!$A$9:$A$34,'Inputs &amp; Outputs'!$C$9:$C$34)</f>
        <v>94.666384727492556</v>
      </c>
      <c r="Z91">
        <f>'No. policies'!Z91*LOOKUP(Z$1,'Inputs &amp; Outputs'!$A$9:$A$34,'Inputs &amp; Outputs'!$C$9:$C$34)</f>
        <v>101.62055132460505</v>
      </c>
      <c r="AA91">
        <f>'No. policies'!AA91*LOOKUP(AA$1,'Inputs &amp; Outputs'!$A$9:$A$34,'Inputs &amp; Outputs'!$C$9:$C$34)</f>
        <v>109.10334686532283</v>
      </c>
    </row>
    <row r="92" spans="1:27" x14ac:dyDescent="0.25">
      <c r="A92" s="1">
        <v>91</v>
      </c>
      <c r="B92">
        <f>'No. policies'!B92*LOOKUP(B$1,'Inputs &amp; Outputs'!$A$9:$A$34,'Inputs &amp; Outputs'!$C$9:$C$34)</f>
        <v>18.79944582772297</v>
      </c>
      <c r="C92">
        <f>'No. policies'!C92*LOOKUP(C$1,'Inputs &amp; Outputs'!$A$9:$A$34,'Inputs &amp; Outputs'!$C$9:$C$34)</f>
        <v>20.054325798698368</v>
      </c>
      <c r="D92">
        <f>'No. policies'!D92*LOOKUP(D$1,'Inputs &amp; Outputs'!$A$9:$A$34,'Inputs &amp; Outputs'!$C$9:$C$34)</f>
        <v>21.411642902973547</v>
      </c>
      <c r="E92">
        <f>'No. policies'!E92*LOOKUP(E$1,'Inputs &amp; Outputs'!$A$9:$A$34,'Inputs &amp; Outputs'!$C$9:$C$34)</f>
        <v>22.878788268084065</v>
      </c>
      <c r="F92">
        <f>'No. policies'!F92*LOOKUP(F$1,'Inputs &amp; Outputs'!$A$9:$A$34,'Inputs &amp; Outputs'!$C$9:$C$34)</f>
        <v>24.460945477609098</v>
      </c>
      <c r="G92">
        <f>'No. policies'!G92*LOOKUP(G$1,'Inputs &amp; Outputs'!$A$9:$A$34,'Inputs &amp; Outputs'!$C$9:$C$34)</f>
        <v>26.17337237264611</v>
      </c>
      <c r="H92">
        <f>'No. policies'!H92*LOOKUP(H$1,'Inputs &amp; Outputs'!$A$9:$A$34,'Inputs &amp; Outputs'!$C$9:$C$34)</f>
        <v>28.016666699921998</v>
      </c>
      <c r="I92">
        <f>'No. policies'!I92*LOOKUP(I$1,'Inputs &amp; Outputs'!$A$9:$A$34,'Inputs &amp; Outputs'!$C$9:$C$34)</f>
        <v>29.979997399162073</v>
      </c>
      <c r="J92">
        <f>'No. policies'!J92*LOOKUP(J$1,'Inputs &amp; Outputs'!$A$9:$A$34,'Inputs &amp; Outputs'!$C$9:$C$34)</f>
        <v>32.151768679155325</v>
      </c>
      <c r="K92">
        <f>'No. policies'!K92*LOOKUP(K$1,'Inputs &amp; Outputs'!$A$9:$A$34,'Inputs &amp; Outputs'!$C$9:$C$34)</f>
        <v>34.468866123942696</v>
      </c>
      <c r="L92">
        <f>'No. policies'!L92*LOOKUP(L$1,'Inputs &amp; Outputs'!$A$9:$A$34,'Inputs &amp; Outputs'!$C$9:$C$34)</f>
        <v>36.969555837361838</v>
      </c>
      <c r="M92">
        <f>'No. policies'!M92*LOOKUP(M$1,'Inputs &amp; Outputs'!$A$9:$A$34,'Inputs &amp; Outputs'!$C$9:$C$34)</f>
        <v>39.672825833426714</v>
      </c>
      <c r="N92">
        <f>'No. policies'!N92*LOOKUP(N$1,'Inputs &amp; Outputs'!$A$9:$A$34,'Inputs &amp; Outputs'!$C$9:$C$34)</f>
        <v>42.600030086929522</v>
      </c>
      <c r="O92">
        <f>'No. policies'!O92*LOOKUP(O$1,'Inputs &amp; Outputs'!$A$9:$A$34,'Inputs &amp; Outputs'!$C$9:$C$34)</f>
        <v>45.765717440838564</v>
      </c>
      <c r="P92">
        <f>'No. policies'!P92*LOOKUP(P$1,'Inputs &amp; Outputs'!$A$9:$A$34,'Inputs &amp; Outputs'!$C$9:$C$34)</f>
        <v>49.158821943765808</v>
      </c>
      <c r="Q92">
        <f>'No. policies'!Q92*LOOKUP(Q$1,'Inputs &amp; Outputs'!$A$9:$A$34,'Inputs &amp; Outputs'!$C$9:$C$34)</f>
        <v>52.826490049401691</v>
      </c>
      <c r="R92">
        <f>'No. policies'!R92*LOOKUP(R$1,'Inputs &amp; Outputs'!$A$9:$A$34,'Inputs &amp; Outputs'!$C$9:$C$34)</f>
        <v>56.784942942356594</v>
      </c>
      <c r="S92">
        <f>'No. policies'!S92*LOOKUP(S$1,'Inputs &amp; Outputs'!$A$9:$A$34,'Inputs &amp; Outputs'!$C$9:$C$34)</f>
        <v>61.179951545646269</v>
      </c>
      <c r="T92">
        <f>'No. policies'!T92*LOOKUP(T$1,'Inputs &amp; Outputs'!$A$9:$A$34,'Inputs &amp; Outputs'!$C$9:$C$34)</f>
        <v>65.721448519771442</v>
      </c>
      <c r="U92">
        <f>'No. policies'!U92*LOOKUP(U$1,'Inputs &amp; Outputs'!$A$9:$A$34,'Inputs &amp; Outputs'!$C$9:$C$34)</f>
        <v>70.712397743512881</v>
      </c>
      <c r="V92">
        <f>'No. policies'!V92*LOOKUP(V$1,'Inputs &amp; Outputs'!$A$9:$A$34,'Inputs &amp; Outputs'!$C$9:$C$34)</f>
        <v>75.971913029178552</v>
      </c>
      <c r="W92">
        <f>'No. policies'!W92*LOOKUP(W$1,'Inputs &amp; Outputs'!$A$9:$A$34,'Inputs &amp; Outputs'!$C$9:$C$34)</f>
        <v>81.721360983433016</v>
      </c>
      <c r="X92">
        <f>'No. policies'!X92*LOOKUP(X$1,'Inputs &amp; Outputs'!$A$9:$A$34,'Inputs &amp; Outputs'!$C$9:$C$34)</f>
        <v>88.050189495676975</v>
      </c>
      <c r="Y92">
        <f>'No. policies'!Y92*LOOKUP(Y$1,'Inputs &amp; Outputs'!$A$9:$A$34,'Inputs &amp; Outputs'!$C$9:$C$34)</f>
        <v>94.750654347813011</v>
      </c>
      <c r="Z92">
        <f>'No. policies'!Z92*LOOKUP(Z$1,'Inputs &amp; Outputs'!$A$9:$A$34,'Inputs &amp; Outputs'!$C$9:$C$34)</f>
        <v>101.92935885254701</v>
      </c>
      <c r="AA92">
        <f>'No. policies'!AA92*LOOKUP(AA$1,'Inputs &amp; Outputs'!$A$9:$A$34,'Inputs &amp; Outputs'!$C$9:$C$34)</f>
        <v>109.43878188756877</v>
      </c>
    </row>
    <row r="93" spans="1:27" x14ac:dyDescent="0.25">
      <c r="A93" s="1">
        <v>92</v>
      </c>
      <c r="B93">
        <f>'No. policies'!B93*LOOKUP(B$1,'Inputs &amp; Outputs'!$A$9:$A$34,'Inputs &amp; Outputs'!$C$9:$C$34)</f>
        <v>18.79944582772297</v>
      </c>
      <c r="C93">
        <f>'No. policies'!C93*LOOKUP(C$1,'Inputs &amp; Outputs'!$A$9:$A$34,'Inputs &amp; Outputs'!$C$9:$C$34)</f>
        <v>20.066383715803507</v>
      </c>
      <c r="D93">
        <f>'No. policies'!D93*LOOKUP(D$1,'Inputs &amp; Outputs'!$A$9:$A$34,'Inputs &amp; Outputs'!$C$9:$C$34)</f>
        <v>21.433142695023928</v>
      </c>
      <c r="E93">
        <f>'No. policies'!E93*LOOKUP(E$1,'Inputs &amp; Outputs'!$A$9:$A$34,'Inputs &amp; Outputs'!$C$9:$C$34)</f>
        <v>22.89720363242099</v>
      </c>
      <c r="F93">
        <f>'No. policies'!F93*LOOKUP(F$1,'Inputs &amp; Outputs'!$A$9:$A$34,'Inputs &amp; Outputs'!$C$9:$C$34)</f>
        <v>24.473278312880655</v>
      </c>
      <c r="G93">
        <f>'No. policies'!G93*LOOKUP(G$1,'Inputs &amp; Outputs'!$A$9:$A$34,'Inputs &amp; Outputs'!$C$9:$C$34)</f>
        <v>26.16279192903918</v>
      </c>
      <c r="H93">
        <f>'No. policies'!H93*LOOKUP(H$1,'Inputs &amp; Outputs'!$A$9:$A$34,'Inputs &amp; Outputs'!$C$9:$C$34)</f>
        <v>27.982600431769292</v>
      </c>
      <c r="I93">
        <f>'No. policies'!I93*LOOKUP(I$1,'Inputs &amp; Outputs'!$A$9:$A$34,'Inputs &amp; Outputs'!$C$9:$C$34)</f>
        <v>29.973898945663464</v>
      </c>
      <c r="J93">
        <f>'No. policies'!J93*LOOKUP(J$1,'Inputs &amp; Outputs'!$A$9:$A$34,'Inputs &amp; Outputs'!$C$9:$C$34)</f>
        <v>32.096046376418485</v>
      </c>
      <c r="K93">
        <f>'No. policies'!K93*LOOKUP(K$1,'Inputs &amp; Outputs'!$A$9:$A$34,'Inputs &amp; Outputs'!$C$9:$C$34)</f>
        <v>34.44065631023512</v>
      </c>
      <c r="L93">
        <f>'No. policies'!L93*LOOKUP(L$1,'Inputs &amp; Outputs'!$A$9:$A$34,'Inputs &amp; Outputs'!$C$9:$C$34)</f>
        <v>36.931591619003484</v>
      </c>
      <c r="M93">
        <f>'No. policies'!M93*LOOKUP(M$1,'Inputs &amp; Outputs'!$A$9:$A$34,'Inputs &amp; Outputs'!$C$9:$C$34)</f>
        <v>39.615560181125659</v>
      </c>
      <c r="N93">
        <f>'No. policies'!N93*LOOKUP(N$1,'Inputs &amp; Outputs'!$A$9:$A$34,'Inputs &amp; Outputs'!$C$9:$C$34)</f>
        <v>42.525053328312914</v>
      </c>
      <c r="O93">
        <f>'No. policies'!O93*LOOKUP(O$1,'Inputs &amp; Outputs'!$A$9:$A$34,'Inputs &amp; Outputs'!$C$9:$C$34)</f>
        <v>45.751440935449928</v>
      </c>
      <c r="P93">
        <f>'No. policies'!P93*LOOKUP(P$1,'Inputs &amp; Outputs'!$A$9:$A$34,'Inputs &amp; Outputs'!$C$9:$C$34)</f>
        <v>49.194790560218856</v>
      </c>
      <c r="Q93">
        <f>'No. policies'!Q93*LOOKUP(Q$1,'Inputs &amp; Outputs'!$A$9:$A$34,'Inputs &amp; Outputs'!$C$9:$C$34)</f>
        <v>52.88756113616401</v>
      </c>
      <c r="R93">
        <f>'No. policies'!R93*LOOKUP(R$1,'Inputs &amp; Outputs'!$A$9:$A$34,'Inputs &amp; Outputs'!$C$9:$C$34)</f>
        <v>56.88698776582595</v>
      </c>
      <c r="S93">
        <f>'No. policies'!S93*LOOKUP(S$1,'Inputs &amp; Outputs'!$A$9:$A$34,'Inputs &amp; Outputs'!$C$9:$C$34)</f>
        <v>61.166963550413136</v>
      </c>
      <c r="T93">
        <f>'No. policies'!T93*LOOKUP(T$1,'Inputs &amp; Outputs'!$A$9:$A$34,'Inputs &amp; Outputs'!$C$9:$C$34)</f>
        <v>65.826895276408152</v>
      </c>
      <c r="U93">
        <f>'No. policies'!U93*LOOKUP(U$1,'Inputs &amp; Outputs'!$A$9:$A$34,'Inputs &amp; Outputs'!$C$9:$C$34)</f>
        <v>70.849452030083711</v>
      </c>
      <c r="V93">
        <f>'No. policies'!V93*LOOKUP(V$1,'Inputs &amp; Outputs'!$A$9:$A$34,'Inputs &amp; Outputs'!$C$9:$C$34)</f>
        <v>76.186453024699205</v>
      </c>
      <c r="W93">
        <f>'No. policies'!W93*LOOKUP(W$1,'Inputs &amp; Outputs'!$A$9:$A$34,'Inputs &amp; Outputs'!$C$9:$C$34)</f>
        <v>81.792936513087867</v>
      </c>
      <c r="X93">
        <f>'No. policies'!X93*LOOKUP(X$1,'Inputs &amp; Outputs'!$A$9:$A$34,'Inputs &amp; Outputs'!$C$9:$C$34)</f>
        <v>87.846369612585121</v>
      </c>
      <c r="Y93">
        <f>'No. policies'!Y93*LOOKUP(Y$1,'Inputs &amp; Outputs'!$A$9:$A$34,'Inputs &amp; Outputs'!$C$9:$C$34)</f>
        <v>94.360907353830896</v>
      </c>
      <c r="Z93">
        <f>'No. policies'!Z93*LOOKUP(Z$1,'Inputs &amp; Outputs'!$A$9:$A$34,'Inputs &amp; Outputs'!$C$9:$C$34)</f>
        <v>101.48330353440862</v>
      </c>
      <c r="AA93">
        <f>'No. policies'!AA93*LOOKUP(AA$1,'Inputs &amp; Outputs'!$A$9:$A$34,'Inputs &amp; Outputs'!$C$9:$C$34)</f>
        <v>108.87972351715888</v>
      </c>
    </row>
    <row r="94" spans="1:27" x14ac:dyDescent="0.25">
      <c r="A94" s="1">
        <v>93</v>
      </c>
      <c r="B94">
        <f>'No. policies'!B94*LOOKUP(B$1,'Inputs &amp; Outputs'!$A$9:$A$34,'Inputs &amp; Outputs'!$C$9:$C$34)</f>
        <v>18.79944582772297</v>
      </c>
      <c r="C94">
        <f>'No. policies'!C94*LOOKUP(C$1,'Inputs &amp; Outputs'!$A$9:$A$34,'Inputs &amp; Outputs'!$C$9:$C$34)</f>
        <v>20.076431980057791</v>
      </c>
      <c r="D94">
        <f>'No. policies'!D94*LOOKUP(D$1,'Inputs &amp; Outputs'!$A$9:$A$34,'Inputs &amp; Outputs'!$C$9:$C$34)</f>
        <v>21.426692757408816</v>
      </c>
      <c r="E94">
        <f>'No. policies'!E94*LOOKUP(E$1,'Inputs &amp; Outputs'!$A$9:$A$34,'Inputs &amp; Outputs'!$C$9:$C$34)</f>
        <v>22.899505552963102</v>
      </c>
      <c r="F94">
        <f>'No. policies'!F94*LOOKUP(F$1,'Inputs &amp; Outputs'!$A$9:$A$34,'Inputs &amp; Outputs'!$C$9:$C$34)</f>
        <v>24.473278312880655</v>
      </c>
      <c r="G94">
        <f>'No. policies'!G94*LOOKUP(G$1,'Inputs &amp; Outputs'!$A$9:$A$34,'Inputs &amp; Outputs'!$C$9:$C$34)</f>
        <v>26.17337237264611</v>
      </c>
      <c r="H94">
        <f>'No. policies'!H94*LOOKUP(H$1,'Inputs &amp; Outputs'!$A$9:$A$34,'Inputs &amp; Outputs'!$C$9:$C$34)</f>
        <v>28.036538689677744</v>
      </c>
      <c r="I94">
        <f>'No. policies'!I94*LOOKUP(I$1,'Inputs &amp; Outputs'!$A$9:$A$34,'Inputs &amp; Outputs'!$C$9:$C$34)</f>
        <v>30.025735800401641</v>
      </c>
      <c r="J94">
        <f>'No. policies'!J94*LOOKUP(J$1,'Inputs &amp; Outputs'!$A$9:$A$34,'Inputs &amp; Outputs'!$C$9:$C$34)</f>
        <v>32.200935416864297</v>
      </c>
      <c r="K94">
        <f>'No. policies'!K94*LOOKUP(K$1,'Inputs &amp; Outputs'!$A$9:$A$34,'Inputs &amp; Outputs'!$C$9:$C$34)</f>
        <v>34.525285751357842</v>
      </c>
      <c r="L94">
        <f>'No. policies'!L94*LOOKUP(L$1,'Inputs &amp; Outputs'!$A$9:$A$34,'Inputs &amp; Outputs'!$C$9:$C$34)</f>
        <v>37.041687852242703</v>
      </c>
      <c r="M94">
        <f>'No. policies'!M94*LOOKUP(M$1,'Inputs &amp; Outputs'!$A$9:$A$34,'Inputs &amp; Outputs'!$C$9:$C$34)</f>
        <v>39.754633908142516</v>
      </c>
      <c r="N94">
        <f>'No. policies'!N94*LOOKUP(N$1,'Inputs &amp; Outputs'!$A$9:$A$34,'Inputs &amp; Outputs'!$C$9:$C$34)</f>
        <v>42.66177565284908</v>
      </c>
      <c r="O94">
        <f>'No. policies'!O94*LOOKUP(O$1,'Inputs &amp; Outputs'!$A$9:$A$34,'Inputs &amp; Outputs'!$C$9:$C$34)</f>
        <v>45.84185880291129</v>
      </c>
      <c r="P94">
        <f>'No. policies'!P94*LOOKUP(P$1,'Inputs &amp; Outputs'!$A$9:$A$34,'Inputs &amp; Outputs'!$C$9:$C$34)</f>
        <v>49.23075917667191</v>
      </c>
      <c r="Q94">
        <f>'No. policies'!Q94*LOOKUP(Q$1,'Inputs &amp; Outputs'!$A$9:$A$34,'Inputs &amp; Outputs'!$C$9:$C$34)</f>
        <v>52.8931130531424</v>
      </c>
      <c r="R94">
        <f>'No. policies'!R94*LOOKUP(R$1,'Inputs &amp; Outputs'!$A$9:$A$34,'Inputs &amp; Outputs'!$C$9:$C$34)</f>
        <v>56.929006222548622</v>
      </c>
      <c r="S94">
        <f>'No. policies'!S94*LOOKUP(S$1,'Inputs &amp; Outputs'!$A$9:$A$34,'Inputs &amp; Outputs'!$C$9:$C$34)</f>
        <v>61.251385519428467</v>
      </c>
      <c r="T94">
        <f>'No. policies'!T94*LOOKUP(T$1,'Inputs &amp; Outputs'!$A$9:$A$34,'Inputs &amp; Outputs'!$C$9:$C$34)</f>
        <v>65.904222897941736</v>
      </c>
      <c r="U94">
        <f>'No. policies'!U94*LOOKUP(U$1,'Inputs &amp; Outputs'!$A$9:$A$34,'Inputs &amp; Outputs'!$C$9:$C$34)</f>
        <v>70.811381394925149</v>
      </c>
      <c r="V94">
        <f>'No. policies'!V94*LOOKUP(V$1,'Inputs &amp; Outputs'!$A$9:$A$34,'Inputs &amp; Outputs'!$C$9:$C$34)</f>
        <v>76.112189180095911</v>
      </c>
      <c r="W94">
        <f>'No. policies'!W94*LOOKUP(W$1,'Inputs &amp; Outputs'!$A$9:$A$34,'Inputs &amp; Outputs'!$C$9:$C$34)</f>
        <v>81.77504263067415</v>
      </c>
      <c r="X94">
        <f>'No. policies'!X94*LOOKUP(X$1,'Inputs &amp; Outputs'!$A$9:$A$34,'Inputs &amp; Outputs'!$C$9:$C$34)</f>
        <v>87.778429651554518</v>
      </c>
      <c r="Y94">
        <f>'No. policies'!Y94*LOOKUP(Y$1,'Inputs &amp; Outputs'!$A$9:$A$34,'Inputs &amp; Outputs'!$C$9:$C$34)</f>
        <v>94.487311784311586</v>
      </c>
      <c r="Z94">
        <f>'No. policies'!Z94*LOOKUP(Z$1,'Inputs &amp; Outputs'!$A$9:$A$34,'Inputs &amp; Outputs'!$C$9:$C$34)</f>
        <v>101.60911400875534</v>
      </c>
      <c r="AA94">
        <f>'No. policies'!AA94*LOOKUP(AA$1,'Inputs &amp; Outputs'!$A$9:$A$34,'Inputs &amp; Outputs'!$C$9:$C$34)</f>
        <v>109.04122926861062</v>
      </c>
    </row>
    <row r="95" spans="1:27" x14ac:dyDescent="0.25">
      <c r="A95" s="1">
        <v>94</v>
      </c>
      <c r="B95">
        <f>'No. policies'!B95*LOOKUP(B$1,'Inputs &amp; Outputs'!$A$9:$A$34,'Inputs &amp; Outputs'!$C$9:$C$34)</f>
        <v>18.79944582772297</v>
      </c>
      <c r="C95">
        <f>'No. policies'!C95*LOOKUP(C$1,'Inputs &amp; Outputs'!$A$9:$A$34,'Inputs &amp; Outputs'!$C$9:$C$34)</f>
        <v>20.076431980057791</v>
      </c>
      <c r="D95">
        <f>'No. policies'!D95*LOOKUP(D$1,'Inputs &amp; Outputs'!$A$9:$A$34,'Inputs &amp; Outputs'!$C$9:$C$34)</f>
        <v>21.430992715818888</v>
      </c>
      <c r="E95">
        <f>'No. policies'!E95*LOOKUP(E$1,'Inputs &amp; Outputs'!$A$9:$A$34,'Inputs &amp; Outputs'!$C$9:$C$34)</f>
        <v>22.89029787079464</v>
      </c>
      <c r="F95">
        <f>'No. policies'!F95*LOOKUP(F$1,'Inputs &amp; Outputs'!$A$9:$A$34,'Inputs &amp; Outputs'!$C$9:$C$34)</f>
        <v>24.473278312880655</v>
      </c>
      <c r="G95">
        <f>'No. policies'!G95*LOOKUP(G$1,'Inputs &amp; Outputs'!$A$9:$A$34,'Inputs &amp; Outputs'!$C$9:$C$34)</f>
        <v>26.170727261744378</v>
      </c>
      <c r="H95">
        <f>'No. policies'!H95*LOOKUP(H$1,'Inputs &amp; Outputs'!$A$9:$A$34,'Inputs &amp; Outputs'!$C$9:$C$34)</f>
        <v>28.010988988563213</v>
      </c>
      <c r="I95">
        <f>'No. policies'!I95*LOOKUP(I$1,'Inputs &amp; Outputs'!$A$9:$A$34,'Inputs &amp; Outputs'!$C$9:$C$34)</f>
        <v>29.986095852660682</v>
      </c>
      <c r="J95">
        <f>'No. policies'!J95*LOOKUP(J$1,'Inputs &amp; Outputs'!$A$9:$A$34,'Inputs &amp; Outputs'!$C$9:$C$34)</f>
        <v>32.135379766585665</v>
      </c>
      <c r="K95">
        <f>'No. policies'!K95*LOOKUP(K$1,'Inputs &amp; Outputs'!$A$9:$A$34,'Inputs &amp; Outputs'!$C$9:$C$34)</f>
        <v>34.430077630094779</v>
      </c>
      <c r="L95">
        <f>'No. policies'!L95*LOOKUP(L$1,'Inputs &amp; Outputs'!$A$9:$A$34,'Inputs &amp; Outputs'!$C$9:$C$34)</f>
        <v>36.935388040839321</v>
      </c>
      <c r="M95">
        <f>'No. policies'!M95*LOOKUP(M$1,'Inputs &amp; Outputs'!$A$9:$A$34,'Inputs &amp; Outputs'!$C$9:$C$34)</f>
        <v>39.615560181125659</v>
      </c>
      <c r="N95">
        <f>'No. policies'!N95*LOOKUP(N$1,'Inputs &amp; Outputs'!$A$9:$A$34,'Inputs &amp; Outputs'!$C$9:$C$34)</f>
        <v>42.577978099101109</v>
      </c>
      <c r="O95">
        <f>'No. policies'!O95*LOOKUP(O$1,'Inputs &amp; Outputs'!$A$9:$A$34,'Inputs &amp; Outputs'!$C$9:$C$34)</f>
        <v>45.727646759802198</v>
      </c>
      <c r="P95">
        <f>'No. policies'!P95*LOOKUP(P$1,'Inputs &amp; Outputs'!$A$9:$A$34,'Inputs &amp; Outputs'!$C$9:$C$34)</f>
        <v>49.158821943765808</v>
      </c>
      <c r="Q95">
        <f>'No. policies'!Q95*LOOKUP(Q$1,'Inputs &amp; Outputs'!$A$9:$A$34,'Inputs &amp; Outputs'!$C$9:$C$34)</f>
        <v>52.854249634293652</v>
      </c>
      <c r="R95">
        <f>'No. policies'!R95*LOOKUP(R$1,'Inputs &amp; Outputs'!$A$9:$A$34,'Inputs &amp; Outputs'!$C$9:$C$34)</f>
        <v>56.850971945777943</v>
      </c>
      <c r="S95">
        <f>'No. policies'!S95*LOOKUP(S$1,'Inputs &amp; Outputs'!$A$9:$A$34,'Inputs &amp; Outputs'!$C$9:$C$34)</f>
        <v>61.147481557563445</v>
      </c>
      <c r="T95">
        <f>'No. policies'!T95*LOOKUP(T$1,'Inputs &amp; Outputs'!$A$9:$A$34,'Inputs &amp; Outputs'!$C$9:$C$34)</f>
        <v>65.819865492632374</v>
      </c>
      <c r="U95">
        <f>'No. policies'!U95*LOOKUP(U$1,'Inputs &amp; Outputs'!$A$9:$A$34,'Inputs &amp; Outputs'!$C$9:$C$34)</f>
        <v>70.81899552195685</v>
      </c>
      <c r="V95">
        <f>'No. policies'!V95*LOOKUP(V$1,'Inputs &amp; Outputs'!$A$9:$A$34,'Inputs &amp; Outputs'!$C$9:$C$34)</f>
        <v>76.128692256674412</v>
      </c>
      <c r="W95">
        <f>'No. policies'!W95*LOOKUP(W$1,'Inputs &amp; Outputs'!$A$9:$A$34,'Inputs &amp; Outputs'!$C$9:$C$34)</f>
        <v>81.77504263067415</v>
      </c>
      <c r="X95">
        <f>'No. policies'!X95*LOOKUP(X$1,'Inputs &amp; Outputs'!$A$9:$A$34,'Inputs &amp; Outputs'!$C$9:$C$34)</f>
        <v>88.011366660802338</v>
      </c>
      <c r="Y95">
        <f>'No. policies'!Y95*LOOKUP(Y$1,'Inputs &amp; Outputs'!$A$9:$A$34,'Inputs &amp; Outputs'!$C$9:$C$34)</f>
        <v>94.508379189391704</v>
      </c>
      <c r="Z95">
        <f>'No. policies'!Z95*LOOKUP(Z$1,'Inputs &amp; Outputs'!$A$9:$A$34,'Inputs &amp; Outputs'!$C$9:$C$34)</f>
        <v>101.68917521970326</v>
      </c>
      <c r="AA95">
        <f>'No. policies'!AA95*LOOKUP(AA$1,'Inputs &amp; Outputs'!$A$9:$A$34,'Inputs &amp; Outputs'!$C$9:$C$34)</f>
        <v>109.24000557808969</v>
      </c>
    </row>
    <row r="96" spans="1:27" x14ac:dyDescent="0.25">
      <c r="A96" s="1">
        <v>95</v>
      </c>
      <c r="B96">
        <f>'No. policies'!B96*LOOKUP(B$1,'Inputs &amp; Outputs'!$A$9:$A$34,'Inputs &amp; Outputs'!$C$9:$C$34)</f>
        <v>18.79944582772297</v>
      </c>
      <c r="C96">
        <f>'No. policies'!C96*LOOKUP(C$1,'Inputs &amp; Outputs'!$A$9:$A$34,'Inputs &amp; Outputs'!$C$9:$C$34)</f>
        <v>20.060354757250938</v>
      </c>
      <c r="D96">
        <f>'No. policies'!D96*LOOKUP(D$1,'Inputs &amp; Outputs'!$A$9:$A$34,'Inputs &amp; Outputs'!$C$9:$C$34)</f>
        <v>21.428842736613852</v>
      </c>
      <c r="E96">
        <f>'No. policies'!E96*LOOKUP(E$1,'Inputs &amp; Outputs'!$A$9:$A$34,'Inputs &amp; Outputs'!$C$9:$C$34)</f>
        <v>22.906411314589448</v>
      </c>
      <c r="F96">
        <f>'No. policies'!F96*LOOKUP(F$1,'Inputs &amp; Outputs'!$A$9:$A$34,'Inputs &amp; Outputs'!$C$9:$C$34)</f>
        <v>24.500410550478087</v>
      </c>
      <c r="G96">
        <f>'No. policies'!G96*LOOKUP(G$1,'Inputs &amp; Outputs'!$A$9:$A$34,'Inputs &amp; Outputs'!$C$9:$C$34)</f>
        <v>26.218339257975568</v>
      </c>
      <c r="H96">
        <f>'No. policies'!H96*LOOKUP(H$1,'Inputs &amp; Outputs'!$A$9:$A$34,'Inputs &amp; Outputs'!$C$9:$C$34)</f>
        <v>28.059249535112883</v>
      </c>
      <c r="I96">
        <f>'No. policies'!I96*LOOKUP(I$1,'Inputs &amp; Outputs'!$A$9:$A$34,'Inputs &amp; Outputs'!$C$9:$C$34)</f>
        <v>30.028785027150946</v>
      </c>
      <c r="J96">
        <f>'No. policies'!J96*LOOKUP(J$1,'Inputs &amp; Outputs'!$A$9:$A$34,'Inputs &amp; Outputs'!$C$9:$C$34)</f>
        <v>32.191102069322504</v>
      </c>
      <c r="K96">
        <f>'No. policies'!K96*LOOKUP(K$1,'Inputs &amp; Outputs'!$A$9:$A$34,'Inputs &amp; Outputs'!$C$9:$C$34)</f>
        <v>34.514707071217501</v>
      </c>
      <c r="L96">
        <f>'No. policies'!L96*LOOKUP(L$1,'Inputs &amp; Outputs'!$A$9:$A$34,'Inputs &amp; Outputs'!$C$9:$C$34)</f>
        <v>37.053077117750206</v>
      </c>
      <c r="M96">
        <f>'No. policies'!M96*LOOKUP(M$1,'Inputs &amp; Outputs'!$A$9:$A$34,'Inputs &amp; Outputs'!$C$9:$C$34)</f>
        <v>39.742362696935146</v>
      </c>
      <c r="N96">
        <f>'No. policies'!N96*LOOKUP(N$1,'Inputs &amp; Outputs'!$A$9:$A$34,'Inputs &amp; Outputs'!$C$9:$C$34)</f>
        <v>42.65295485771771</v>
      </c>
      <c r="O96">
        <f>'No. policies'!O96*LOOKUP(O$1,'Inputs &amp; Outputs'!$A$9:$A$34,'Inputs &amp; Outputs'!$C$9:$C$34)</f>
        <v>45.803788121874923</v>
      </c>
      <c r="P96">
        <f>'No. policies'!P96*LOOKUP(P$1,'Inputs &amp; Outputs'!$A$9:$A$34,'Inputs &amp; Outputs'!$C$9:$C$34)</f>
        <v>49.189652186439851</v>
      </c>
      <c r="Q96">
        <f>'No. policies'!Q96*LOOKUP(Q$1,'Inputs &amp; Outputs'!$A$9:$A$34,'Inputs &amp; Outputs'!$C$9:$C$34)</f>
        <v>52.854249634293652</v>
      </c>
      <c r="R96">
        <f>'No. policies'!R96*LOOKUP(R$1,'Inputs &amp; Outputs'!$A$9:$A$34,'Inputs &amp; Outputs'!$C$9:$C$34)</f>
        <v>56.856974582452608</v>
      </c>
      <c r="S96">
        <f>'No. policies'!S96*LOOKUP(S$1,'Inputs &amp; Outputs'!$A$9:$A$34,'Inputs &amp; Outputs'!$C$9:$C$34)</f>
        <v>61.089035579014372</v>
      </c>
      <c r="T96">
        <f>'No. policies'!T96*LOOKUP(T$1,'Inputs &amp; Outputs'!$A$9:$A$34,'Inputs &amp; Outputs'!$C$9:$C$34)</f>
        <v>65.749567654874568</v>
      </c>
      <c r="U96">
        <f>'No. policies'!U96*LOOKUP(U$1,'Inputs &amp; Outputs'!$A$9:$A$34,'Inputs &amp; Outputs'!$C$9:$C$34)</f>
        <v>70.643870600227473</v>
      </c>
      <c r="V96">
        <f>'No. policies'!V96*LOOKUP(V$1,'Inputs &amp; Outputs'!$A$9:$A$34,'Inputs &amp; Outputs'!$C$9:$C$34)</f>
        <v>75.839888416550465</v>
      </c>
      <c r="W96">
        <f>'No. policies'!W96*LOOKUP(W$1,'Inputs &amp; Outputs'!$A$9:$A$34,'Inputs &amp; Outputs'!$C$9:$C$34)</f>
        <v>81.497687453261591</v>
      </c>
      <c r="X96">
        <f>'No. policies'!X96*LOOKUP(X$1,'Inputs &amp; Outputs'!$A$9:$A$34,'Inputs &amp; Outputs'!$C$9:$C$34)</f>
        <v>87.623138312055971</v>
      </c>
      <c r="Y96">
        <f>'No. policies'!Y96*LOOKUP(Y$1,'Inputs &amp; Outputs'!$A$9:$A$34,'Inputs &amp; Outputs'!$C$9:$C$34)</f>
        <v>94.192368113189985</v>
      </c>
      <c r="Z96">
        <f>'No. policies'!Z96*LOOKUP(Z$1,'Inputs &amp; Outputs'!$A$9:$A$34,'Inputs &amp; Outputs'!$C$9:$C$34)</f>
        <v>101.20880795401575</v>
      </c>
      <c r="AA96">
        <f>'No. policies'!AA96*LOOKUP(AA$1,'Inputs &amp; Outputs'!$A$9:$A$34,'Inputs &amp; Outputs'!$C$9:$C$34)</f>
        <v>108.63125313031006</v>
      </c>
    </row>
    <row r="97" spans="1:27" x14ac:dyDescent="0.25">
      <c r="A97" s="1">
        <v>96</v>
      </c>
      <c r="B97">
        <f>'No. policies'!B97*LOOKUP(B$1,'Inputs &amp; Outputs'!$A$9:$A$34,'Inputs &amp; Outputs'!$C$9:$C$34)</f>
        <v>18.79944582772297</v>
      </c>
      <c r="C97">
        <f>'No. policies'!C97*LOOKUP(C$1,'Inputs &amp; Outputs'!$A$9:$A$34,'Inputs &amp; Outputs'!$C$9:$C$34)</f>
        <v>20.070403021505221</v>
      </c>
      <c r="D97">
        <f>'No. policies'!D97*LOOKUP(D$1,'Inputs &amp; Outputs'!$A$9:$A$34,'Inputs &amp; Outputs'!$C$9:$C$34)</f>
        <v>21.426692757408816</v>
      </c>
      <c r="E97">
        <f>'No. policies'!E97*LOOKUP(E$1,'Inputs &amp; Outputs'!$A$9:$A$34,'Inputs &amp; Outputs'!$C$9:$C$34)</f>
        <v>22.89720363242099</v>
      </c>
      <c r="F97">
        <f>'No. policies'!F97*LOOKUP(F$1,'Inputs &amp; Outputs'!$A$9:$A$34,'Inputs &amp; Outputs'!$C$9:$C$34)</f>
        <v>24.478211446989281</v>
      </c>
      <c r="G97">
        <f>'No. policies'!G97*LOOKUP(G$1,'Inputs &amp; Outputs'!$A$9:$A$34,'Inputs &amp; Outputs'!$C$9:$C$34)</f>
        <v>26.207758814368638</v>
      </c>
      <c r="H97">
        <f>'No. policies'!H97*LOOKUP(H$1,'Inputs &amp; Outputs'!$A$9:$A$34,'Inputs &amp; Outputs'!$C$9:$C$34)</f>
        <v>28.053571823754098</v>
      </c>
      <c r="I97">
        <f>'No. policies'!I97*LOOKUP(I$1,'Inputs &amp; Outputs'!$A$9:$A$34,'Inputs &amp; Outputs'!$C$9:$C$34)</f>
        <v>30.074523428390513</v>
      </c>
      <c r="J97">
        <f>'No. policies'!J97*LOOKUP(J$1,'Inputs &amp; Outputs'!$A$9:$A$34,'Inputs &amp; Outputs'!$C$9:$C$34)</f>
        <v>32.240268807031477</v>
      </c>
      <c r="K97">
        <f>'No. policies'!K97*LOOKUP(K$1,'Inputs &amp; Outputs'!$A$9:$A$34,'Inputs &amp; Outputs'!$C$9:$C$34)</f>
        <v>34.581705378772995</v>
      </c>
      <c r="L97">
        <f>'No. policies'!L97*LOOKUP(L$1,'Inputs &amp; Outputs'!$A$9:$A$34,'Inputs &amp; Outputs'!$C$9:$C$34)</f>
        <v>37.087244914272723</v>
      </c>
      <c r="M97">
        <f>'No. policies'!M97*LOOKUP(M$1,'Inputs &amp; Outputs'!$A$9:$A$34,'Inputs &amp; Outputs'!$C$9:$C$34)</f>
        <v>39.836441982858318</v>
      </c>
      <c r="N97">
        <f>'No. policies'!N97*LOOKUP(N$1,'Inputs &amp; Outputs'!$A$9:$A$34,'Inputs &amp; Outputs'!$C$9:$C$34)</f>
        <v>42.767625194425463</v>
      </c>
      <c r="O97">
        <f>'No. policies'!O97*LOOKUP(O$1,'Inputs &amp; Outputs'!$A$9:$A$34,'Inputs &amp; Outputs'!$C$9:$C$34)</f>
        <v>45.99414152705674</v>
      </c>
      <c r="P97">
        <f>'No. policies'!P97*LOOKUP(P$1,'Inputs &amp; Outputs'!$A$9:$A$34,'Inputs &amp; Outputs'!$C$9:$C$34)</f>
        <v>49.34894177358909</v>
      </c>
      <c r="Q97">
        <f>'No. policies'!Q97*LOOKUP(Q$1,'Inputs &amp; Outputs'!$A$9:$A$34,'Inputs &amp; Outputs'!$C$9:$C$34)</f>
        <v>53.076326313429341</v>
      </c>
      <c r="R97">
        <f>'No. policies'!R97*LOOKUP(R$1,'Inputs &amp; Outputs'!$A$9:$A$34,'Inputs &amp; Outputs'!$C$9:$C$34)</f>
        <v>57.049058956041975</v>
      </c>
      <c r="S97">
        <f>'No. policies'!S97*LOOKUP(S$1,'Inputs &amp; Outputs'!$A$9:$A$34,'Inputs &amp; Outputs'!$C$9:$C$34)</f>
        <v>61.218915531345644</v>
      </c>
      <c r="T97">
        <f>'No. policies'!T97*LOOKUP(T$1,'Inputs &amp; Outputs'!$A$9:$A$34,'Inputs &amp; Outputs'!$C$9:$C$34)</f>
        <v>65.883133546614388</v>
      </c>
      <c r="U97">
        <f>'No. policies'!U97*LOOKUP(U$1,'Inputs &amp; Outputs'!$A$9:$A$34,'Inputs &amp; Outputs'!$C$9:$C$34)</f>
        <v>70.826609648988565</v>
      </c>
      <c r="V97">
        <f>'No. policies'!V97*LOOKUP(V$1,'Inputs &amp; Outputs'!$A$9:$A$34,'Inputs &amp; Outputs'!$C$9:$C$34)</f>
        <v>76.252465331013255</v>
      </c>
      <c r="W97">
        <f>'No. policies'!W97*LOOKUP(W$1,'Inputs &amp; Outputs'!$A$9:$A$34,'Inputs &amp; Outputs'!$C$9:$C$34)</f>
        <v>82.204495808603298</v>
      </c>
      <c r="X97">
        <f>'No. policies'!X97*LOOKUP(X$1,'Inputs &amp; Outputs'!$A$9:$A$34,'Inputs &amp; Outputs'!$C$9:$C$34)</f>
        <v>88.380183592111393</v>
      </c>
      <c r="Y97">
        <f>'No. policies'!Y97*LOOKUP(Y$1,'Inputs &amp; Outputs'!$A$9:$A$34,'Inputs &amp; Outputs'!$C$9:$C$34)</f>
        <v>95.161468746875229</v>
      </c>
      <c r="Z97">
        <f>'No. policies'!Z97*LOOKUP(Z$1,'Inputs &amp; Outputs'!$A$9:$A$34,'Inputs &amp; Outputs'!$C$9:$C$34)</f>
        <v>102.34110222313629</v>
      </c>
      <c r="AA97">
        <f>'No. policies'!AA97*LOOKUP(AA$1,'Inputs &amp; Outputs'!$A$9:$A$34,'Inputs &amp; Outputs'!$C$9:$C$34)</f>
        <v>110.14692249008793</v>
      </c>
    </row>
    <row r="98" spans="1:27" x14ac:dyDescent="0.25">
      <c r="A98" s="1">
        <v>97</v>
      </c>
      <c r="B98">
        <f>'No. policies'!B98*LOOKUP(B$1,'Inputs &amp; Outputs'!$A$9:$A$34,'Inputs &amp; Outputs'!$C$9:$C$34)</f>
        <v>18.79944582772297</v>
      </c>
      <c r="C98">
        <f>'No. policies'!C98*LOOKUP(C$1,'Inputs &amp; Outputs'!$A$9:$A$34,'Inputs &amp; Outputs'!$C$9:$C$34)</f>
        <v>20.048296840145799</v>
      </c>
      <c r="D98">
        <f>'No. policies'!D98*LOOKUP(D$1,'Inputs &amp; Outputs'!$A$9:$A$34,'Inputs &amp; Outputs'!$C$9:$C$34)</f>
        <v>21.418092840588663</v>
      </c>
      <c r="E98">
        <f>'No. policies'!E98*LOOKUP(E$1,'Inputs &amp; Outputs'!$A$9:$A$34,'Inputs &amp; Outputs'!$C$9:$C$34)</f>
        <v>22.887995950252527</v>
      </c>
      <c r="F98">
        <f>'No. policies'!F98*LOOKUP(F$1,'Inputs &amp; Outputs'!$A$9:$A$34,'Inputs &amp; Outputs'!$C$9:$C$34)</f>
        <v>24.458478910554785</v>
      </c>
      <c r="G98">
        <f>'No. policies'!G98*LOOKUP(G$1,'Inputs &amp; Outputs'!$A$9:$A$34,'Inputs &amp; Outputs'!$C$9:$C$34)</f>
        <v>26.165437039940912</v>
      </c>
      <c r="H98">
        <f>'No. policies'!H98*LOOKUP(H$1,'Inputs &amp; Outputs'!$A$9:$A$34,'Inputs &amp; Outputs'!$C$9:$C$34)</f>
        <v>27.996794710166252</v>
      </c>
      <c r="I98">
        <f>'No. policies'!I98*LOOKUP(I$1,'Inputs &amp; Outputs'!$A$9:$A$34,'Inputs &amp; Outputs'!$C$9:$C$34)</f>
        <v>29.9982927596579</v>
      </c>
      <c r="J98">
        <f>'No. policies'!J98*LOOKUP(J$1,'Inputs &amp; Outputs'!$A$9:$A$34,'Inputs &amp; Outputs'!$C$9:$C$34)</f>
        <v>32.135379766585665</v>
      </c>
      <c r="K98">
        <f>'No. policies'!K98*LOOKUP(K$1,'Inputs &amp; Outputs'!$A$9:$A$34,'Inputs &amp; Outputs'!$C$9:$C$34)</f>
        <v>34.447708763662014</v>
      </c>
      <c r="L98">
        <f>'No. policies'!L98*LOOKUP(L$1,'Inputs &amp; Outputs'!$A$9:$A$34,'Inputs &amp; Outputs'!$C$9:$C$34)</f>
        <v>36.908813087988477</v>
      </c>
      <c r="M98">
        <f>'No. policies'!M98*LOOKUP(M$1,'Inputs &amp; Outputs'!$A$9:$A$34,'Inputs &amp; Outputs'!$C$9:$C$34)</f>
        <v>39.574656143767761</v>
      </c>
      <c r="N98">
        <f>'No. policies'!N98*LOOKUP(N$1,'Inputs &amp; Outputs'!$A$9:$A$34,'Inputs &amp; Outputs'!$C$9:$C$34)</f>
        <v>42.498590942918817</v>
      </c>
      <c r="O98">
        <f>'No. policies'!O98*LOOKUP(O$1,'Inputs &amp; Outputs'!$A$9:$A$34,'Inputs &amp; Outputs'!$C$9:$C$34)</f>
        <v>45.661023067988559</v>
      </c>
      <c r="P98">
        <f>'No. policies'!P98*LOOKUP(P$1,'Inputs &amp; Outputs'!$A$9:$A$34,'Inputs &amp; Outputs'!$C$9:$C$34)</f>
        <v>49.071469589522678</v>
      </c>
      <c r="Q98">
        <f>'No. policies'!Q98*LOOKUP(Q$1,'Inputs &amp; Outputs'!$A$9:$A$34,'Inputs &amp; Outputs'!$C$9:$C$34)</f>
        <v>52.782074713574559</v>
      </c>
      <c r="R98">
        <f>'No. policies'!R98*LOOKUP(R$1,'Inputs &amp; Outputs'!$A$9:$A$34,'Inputs &amp; Outputs'!$C$9:$C$34)</f>
        <v>56.68890075556191</v>
      </c>
      <c r="S98">
        <f>'No. policies'!S98*LOOKUP(S$1,'Inputs &amp; Outputs'!$A$9:$A$34,'Inputs &amp; Outputs'!$C$9:$C$34)</f>
        <v>60.842263669584952</v>
      </c>
      <c r="T98">
        <f>'No. policies'!T98*LOOKUP(T$1,'Inputs &amp; Outputs'!$A$9:$A$34,'Inputs &amp; Outputs'!$C$9:$C$34)</f>
        <v>65.426197601188662</v>
      </c>
      <c r="U98">
        <f>'No. policies'!U98*LOOKUP(U$1,'Inputs &amp; Outputs'!$A$9:$A$34,'Inputs &amp; Outputs'!$C$9:$C$34)</f>
        <v>70.362147900054111</v>
      </c>
      <c r="V98">
        <f>'No. policies'!V98*LOOKUP(V$1,'Inputs &amp; Outputs'!$A$9:$A$34,'Inputs &amp; Outputs'!$C$9:$C$34)</f>
        <v>75.757373033657899</v>
      </c>
      <c r="W98">
        <f>'No. policies'!W98*LOOKUP(W$1,'Inputs &amp; Outputs'!$A$9:$A$34,'Inputs &amp; Outputs'!$C$9:$C$34)</f>
        <v>81.336642511538159</v>
      </c>
      <c r="X98">
        <f>'No. policies'!X98*LOOKUP(X$1,'Inputs &amp; Outputs'!$A$9:$A$34,'Inputs &amp; Outputs'!$C$9:$C$34)</f>
        <v>87.632844020774627</v>
      </c>
      <c r="Y98">
        <f>'No. policies'!Y98*LOOKUP(Y$1,'Inputs &amp; Outputs'!$A$9:$A$34,'Inputs &amp; Outputs'!$C$9:$C$34)</f>
        <v>94.118632195409589</v>
      </c>
      <c r="Z98">
        <f>'No. policies'!Z98*LOOKUP(Z$1,'Inputs &amp; Outputs'!$A$9:$A$34,'Inputs &amp; Outputs'!$C$9:$C$34)</f>
        <v>101.11730942721815</v>
      </c>
      <c r="AA98">
        <f>'No. policies'!AA98*LOOKUP(AA$1,'Inputs &amp; Outputs'!$A$9:$A$34,'Inputs &amp; Outputs'!$C$9:$C$34)</f>
        <v>108.60640609162516</v>
      </c>
    </row>
    <row r="99" spans="1:27" x14ac:dyDescent="0.25">
      <c r="A99" s="1">
        <v>98</v>
      </c>
      <c r="B99">
        <f>'No. policies'!B99*LOOKUP(B$1,'Inputs &amp; Outputs'!$A$9:$A$34,'Inputs &amp; Outputs'!$C$9:$C$34)</f>
        <v>18.79944582772297</v>
      </c>
      <c r="C99">
        <f>'No. policies'!C99*LOOKUP(C$1,'Inputs &amp; Outputs'!$A$9:$A$34,'Inputs &amp; Outputs'!$C$9:$C$34)</f>
        <v>20.052316145847513</v>
      </c>
      <c r="D99">
        <f>'No. policies'!D99*LOOKUP(D$1,'Inputs &amp; Outputs'!$A$9:$A$34,'Inputs &amp; Outputs'!$C$9:$C$34)</f>
        <v>21.4202428197937</v>
      </c>
      <c r="E99">
        <f>'No. policies'!E99*LOOKUP(E$1,'Inputs &amp; Outputs'!$A$9:$A$34,'Inputs &amp; Outputs'!$C$9:$C$34)</f>
        <v>22.901807473505219</v>
      </c>
      <c r="F99">
        <f>'No. policies'!F99*LOOKUP(F$1,'Inputs &amp; Outputs'!$A$9:$A$34,'Inputs &amp; Outputs'!$C$9:$C$34)</f>
        <v>24.488077715206526</v>
      </c>
      <c r="G99">
        <f>'No. policies'!G99*LOOKUP(G$1,'Inputs &amp; Outputs'!$A$9:$A$34,'Inputs &amp; Outputs'!$C$9:$C$34)</f>
        <v>26.205113703466907</v>
      </c>
      <c r="H99">
        <f>'No. policies'!H99*LOOKUP(H$1,'Inputs &amp; Outputs'!$A$9:$A$34,'Inputs &amp; Outputs'!$C$9:$C$34)</f>
        <v>28.028022122639566</v>
      </c>
      <c r="I99">
        <f>'No. policies'!I99*LOOKUP(I$1,'Inputs &amp; Outputs'!$A$9:$A$34,'Inputs &amp; Outputs'!$C$9:$C$34)</f>
        <v>30.03183425390025</v>
      </c>
      <c r="J99">
        <f>'No. policies'!J99*LOOKUP(J$1,'Inputs &amp; Outputs'!$A$9:$A$34,'Inputs &amp; Outputs'!$C$9:$C$34)</f>
        <v>32.197657634350364</v>
      </c>
      <c r="K99">
        <f>'No. policies'!K99*LOOKUP(K$1,'Inputs &amp; Outputs'!$A$9:$A$34,'Inputs &amp; Outputs'!$C$9:$C$34)</f>
        <v>34.500602164363713</v>
      </c>
      <c r="L99">
        <f>'No. policies'!L99*LOOKUP(L$1,'Inputs &amp; Outputs'!$A$9:$A$34,'Inputs &amp; Outputs'!$C$9:$C$34)</f>
        <v>37.018909321227689</v>
      </c>
      <c r="M99">
        <f>'No. policies'!M99*LOOKUP(M$1,'Inputs &amp; Outputs'!$A$9:$A$34,'Inputs &amp; Outputs'!$C$9:$C$34)</f>
        <v>39.717820274520406</v>
      </c>
      <c r="N99">
        <f>'No. policies'!N99*LOOKUP(N$1,'Inputs &amp; Outputs'!$A$9:$A$34,'Inputs &amp; Outputs'!$C$9:$C$34)</f>
        <v>42.683827640677492</v>
      </c>
      <c r="O99">
        <f>'No. policies'!O99*LOOKUP(O$1,'Inputs &amp; Outputs'!$A$9:$A$34,'Inputs &amp; Outputs'!$C$9:$C$34)</f>
        <v>45.856135308299926</v>
      </c>
      <c r="P99">
        <f>'No. policies'!P99*LOOKUP(P$1,'Inputs &amp; Outputs'!$A$9:$A$34,'Inputs &amp; Outputs'!$C$9:$C$34)</f>
        <v>49.256451045566948</v>
      </c>
      <c r="Q99">
        <f>'No. policies'!Q99*LOOKUP(Q$1,'Inputs &amp; Outputs'!$A$9:$A$34,'Inputs &amp; Outputs'!$C$9:$C$34)</f>
        <v>52.9652879738615</v>
      </c>
      <c r="R99">
        <f>'No. policies'!R99*LOOKUP(R$1,'Inputs &amp; Outputs'!$A$9:$A$34,'Inputs &amp; Outputs'!$C$9:$C$34)</f>
        <v>56.947014132572626</v>
      </c>
      <c r="S99">
        <f>'No. policies'!S99*LOOKUP(S$1,'Inputs &amp; Outputs'!$A$9:$A$34,'Inputs &amp; Outputs'!$C$9:$C$34)</f>
        <v>61.270867512278159</v>
      </c>
      <c r="T99">
        <f>'No. policies'!T99*LOOKUP(T$1,'Inputs &amp; Outputs'!$A$9:$A$34,'Inputs &amp; Outputs'!$C$9:$C$34)</f>
        <v>65.869073979062833</v>
      </c>
      <c r="U99">
        <f>'No. policies'!U99*LOOKUP(U$1,'Inputs &amp; Outputs'!$A$9:$A$34,'Inputs &amp; Outputs'!$C$9:$C$34)</f>
        <v>70.879908538210557</v>
      </c>
      <c r="V99">
        <f>'No. policies'!V99*LOOKUP(V$1,'Inputs &amp; Outputs'!$A$9:$A$34,'Inputs &amp; Outputs'!$C$9:$C$34)</f>
        <v>76.252465331013255</v>
      </c>
      <c r="W99">
        <f>'No. policies'!W99*LOOKUP(W$1,'Inputs &amp; Outputs'!$A$9:$A$34,'Inputs &amp; Outputs'!$C$9:$C$34)</f>
        <v>81.971875337225015</v>
      </c>
      <c r="X99">
        <f>'No. policies'!X99*LOOKUP(X$1,'Inputs &amp; Outputs'!$A$9:$A$34,'Inputs &amp; Outputs'!$C$9:$C$34)</f>
        <v>87.982249534646357</v>
      </c>
      <c r="Y99">
        <f>'No. policies'!Y99*LOOKUP(Y$1,'Inputs &amp; Outputs'!$A$9:$A$34,'Inputs &amp; Outputs'!$C$9:$C$34)</f>
        <v>94.381974758911014</v>
      </c>
      <c r="Z99">
        <f>'No. policies'!Z99*LOOKUP(Z$1,'Inputs &amp; Outputs'!$A$9:$A$34,'Inputs &amp; Outputs'!$C$9:$C$34)</f>
        <v>101.27743184911397</v>
      </c>
      <c r="AA99">
        <f>'No. policies'!AA99*LOOKUP(AA$1,'Inputs &amp; Outputs'!$A$9:$A$34,'Inputs &amp; Outputs'!$C$9:$C$34)</f>
        <v>108.69337072702226</v>
      </c>
    </row>
    <row r="100" spans="1:27" x14ac:dyDescent="0.25">
      <c r="A100" s="1">
        <v>99</v>
      </c>
      <c r="B100">
        <f>'No. policies'!B100*LOOKUP(B$1,'Inputs &amp; Outputs'!$A$9:$A$34,'Inputs &amp; Outputs'!$C$9:$C$34)</f>
        <v>18.79944582772297</v>
      </c>
      <c r="C100">
        <f>'No. policies'!C100*LOOKUP(C$1,'Inputs &amp; Outputs'!$A$9:$A$34,'Inputs &amp; Outputs'!$C$9:$C$34)</f>
        <v>20.048296840145799</v>
      </c>
      <c r="D100">
        <f>'No. policies'!D100*LOOKUP(D$1,'Inputs &amp; Outputs'!$A$9:$A$34,'Inputs &amp; Outputs'!$C$9:$C$34)</f>
        <v>21.38799313171813</v>
      </c>
      <c r="E100">
        <f>'No. policies'!E100*LOOKUP(E$1,'Inputs &amp; Outputs'!$A$9:$A$34,'Inputs &amp; Outputs'!$C$9:$C$34)</f>
        <v>22.84656138049445</v>
      </c>
      <c r="F100">
        <f>'No. policies'!F100*LOOKUP(F$1,'Inputs &amp; Outputs'!$A$9:$A$34,'Inputs &amp; Outputs'!$C$9:$C$34)</f>
        <v>24.431346672957357</v>
      </c>
      <c r="G100">
        <f>'No. policies'!G100*LOOKUP(G$1,'Inputs &amp; Outputs'!$A$9:$A$34,'Inputs &amp; Outputs'!$C$9:$C$34)</f>
        <v>26.133695709120119</v>
      </c>
      <c r="H100">
        <f>'No. policies'!H100*LOOKUP(H$1,'Inputs &amp; Outputs'!$A$9:$A$34,'Inputs &amp; Outputs'!$C$9:$C$34)</f>
        <v>27.968406153372332</v>
      </c>
      <c r="I100">
        <f>'No. policies'!I100*LOOKUP(I$1,'Inputs &amp; Outputs'!$A$9:$A$34,'Inputs &amp; Outputs'!$C$9:$C$34)</f>
        <v>29.955603585167637</v>
      </c>
      <c r="J100">
        <f>'No. policies'!J100*LOOKUP(J$1,'Inputs &amp; Outputs'!$A$9:$A$34,'Inputs &amp; Outputs'!$C$9:$C$34)</f>
        <v>32.102601941446352</v>
      </c>
      <c r="K100">
        <f>'No. policies'!K100*LOOKUP(K$1,'Inputs &amp; Outputs'!$A$9:$A$34,'Inputs &amp; Outputs'!$C$9:$C$34)</f>
        <v>34.451234990375461</v>
      </c>
      <c r="L100">
        <f>'No. policies'!L100*LOOKUP(L$1,'Inputs &amp; Outputs'!$A$9:$A$34,'Inputs &amp; Outputs'!$C$9:$C$34)</f>
        <v>36.954370150018491</v>
      </c>
      <c r="M100">
        <f>'No. policies'!M100*LOOKUP(M$1,'Inputs &amp; Outputs'!$A$9:$A$34,'Inputs &amp; Outputs'!$C$9:$C$34)</f>
        <v>39.676916237162509</v>
      </c>
      <c r="N100">
        <f>'No. policies'!N100*LOOKUP(N$1,'Inputs &amp; Outputs'!$A$9:$A$34,'Inputs &amp; Outputs'!$C$9:$C$34)</f>
        <v>42.61326127962657</v>
      </c>
      <c r="O100">
        <f>'No. policies'!O100*LOOKUP(O$1,'Inputs &amp; Outputs'!$A$9:$A$34,'Inputs &amp; Outputs'!$C$9:$C$34)</f>
        <v>45.813305792134017</v>
      </c>
      <c r="P100">
        <f>'No. policies'!P100*LOOKUP(P$1,'Inputs &amp; Outputs'!$A$9:$A$34,'Inputs &amp; Outputs'!$C$9:$C$34)</f>
        <v>49.169098691323818</v>
      </c>
      <c r="Q100">
        <f>'No. policies'!Q100*LOOKUP(Q$1,'Inputs &amp; Outputs'!$A$9:$A$34,'Inputs &amp; Outputs'!$C$9:$C$34)</f>
        <v>52.909768804077579</v>
      </c>
      <c r="R100">
        <f>'No. policies'!R100*LOOKUP(R$1,'Inputs &amp; Outputs'!$A$9:$A$34,'Inputs &amp; Outputs'!$C$9:$C$34)</f>
        <v>56.832964035753939</v>
      </c>
      <c r="S100">
        <f>'No. policies'!S100*LOOKUP(S$1,'Inputs &amp; Outputs'!$A$9:$A$34,'Inputs &amp; Outputs'!$C$9:$C$34)</f>
        <v>61.147481557563445</v>
      </c>
      <c r="T100">
        <f>'No. policies'!T100*LOOKUP(T$1,'Inputs &amp; Outputs'!$A$9:$A$34,'Inputs &amp; Outputs'!$C$9:$C$34)</f>
        <v>65.644120898237858</v>
      </c>
      <c r="U100">
        <f>'No. policies'!U100*LOOKUP(U$1,'Inputs &amp; Outputs'!$A$9:$A$34,'Inputs &amp; Outputs'!$C$9:$C$34)</f>
        <v>70.560115202878634</v>
      </c>
      <c r="V100">
        <f>'No. policies'!V100*LOOKUP(V$1,'Inputs &amp; Outputs'!$A$9:$A$34,'Inputs &amp; Outputs'!$C$9:$C$34)</f>
        <v>75.806882263393447</v>
      </c>
      <c r="W100">
        <f>'No. policies'!W100*LOOKUP(W$1,'Inputs &amp; Outputs'!$A$9:$A$34,'Inputs &amp; Outputs'!$C$9:$C$34)</f>
        <v>81.560316041709584</v>
      </c>
      <c r="X100">
        <f>'No. policies'!X100*LOOKUP(X$1,'Inputs &amp; Outputs'!$A$9:$A$34,'Inputs &amp; Outputs'!$C$9:$C$34)</f>
        <v>87.797841068991829</v>
      </c>
      <c r="Y100">
        <f>'No. policies'!Y100*LOOKUP(Y$1,'Inputs &amp; Outputs'!$A$9:$A$34,'Inputs &amp; Outputs'!$C$9:$C$34)</f>
        <v>94.403042163991131</v>
      </c>
      <c r="Z100">
        <f>'No. policies'!Z100*LOOKUP(Z$1,'Inputs &amp; Outputs'!$A$9:$A$34,'Inputs &amp; Outputs'!$C$9:$C$34)</f>
        <v>101.22024526986546</v>
      </c>
      <c r="AA100">
        <f>'No. policies'!AA100*LOOKUP(AA$1,'Inputs &amp; Outputs'!$A$9:$A$34,'Inputs &amp; Outputs'!$C$9:$C$34)</f>
        <v>108.63125313031006</v>
      </c>
    </row>
    <row r="101" spans="1:27" x14ac:dyDescent="0.25">
      <c r="A101" s="1">
        <v>100</v>
      </c>
      <c r="B101">
        <f>'No. policies'!B101*LOOKUP(B$1,'Inputs &amp; Outputs'!$A$9:$A$34,'Inputs &amp; Outputs'!$C$9:$C$34)</f>
        <v>18.79944582772297</v>
      </c>
      <c r="C101">
        <f>'No. policies'!C101*LOOKUP(C$1,'Inputs &amp; Outputs'!$A$9:$A$34,'Inputs &amp; Outputs'!$C$9:$C$34)</f>
        <v>20.068393368654366</v>
      </c>
      <c r="D101">
        <f>'No. policies'!D101*LOOKUP(D$1,'Inputs &amp; Outputs'!$A$9:$A$34,'Inputs &amp; Outputs'!$C$9:$C$34)</f>
        <v>21.426692757408816</v>
      </c>
      <c r="E101">
        <f>'No. policies'!E101*LOOKUP(E$1,'Inputs &amp; Outputs'!$A$9:$A$34,'Inputs &amp; Outputs'!$C$9:$C$34)</f>
        <v>22.894901711878873</v>
      </c>
      <c r="F101">
        <f>'No. policies'!F101*LOOKUP(F$1,'Inputs &amp; Outputs'!$A$9:$A$34,'Inputs &amp; Outputs'!$C$9:$C$34)</f>
        <v>24.46587861171772</v>
      </c>
      <c r="G101">
        <f>'No. policies'!G101*LOOKUP(G$1,'Inputs &amp; Outputs'!$A$9:$A$34,'Inputs &amp; Outputs'!$C$9:$C$34)</f>
        <v>26.17337237264611</v>
      </c>
      <c r="H101">
        <f>'No. policies'!H101*LOOKUP(H$1,'Inputs &amp; Outputs'!$A$9:$A$34,'Inputs &amp; Outputs'!$C$9:$C$34)</f>
        <v>28.016666699921998</v>
      </c>
      <c r="I101">
        <f>'No. policies'!I101*LOOKUP(I$1,'Inputs &amp; Outputs'!$A$9:$A$34,'Inputs &amp; Outputs'!$C$9:$C$34)</f>
        <v>30.010489666655118</v>
      </c>
      <c r="J101">
        <f>'No. policies'!J101*LOOKUP(J$1,'Inputs &amp; Outputs'!$A$9:$A$34,'Inputs &amp; Outputs'!$C$9:$C$34)</f>
        <v>32.187824286808571</v>
      </c>
      <c r="K101">
        <f>'No. policies'!K101*LOOKUP(K$1,'Inputs &amp; Outputs'!$A$9:$A$34,'Inputs &amp; Outputs'!$C$9:$C$34)</f>
        <v>34.535864431498183</v>
      </c>
      <c r="L101">
        <f>'No. policies'!L101*LOOKUP(L$1,'Inputs &amp; Outputs'!$A$9:$A$34,'Inputs &amp; Outputs'!$C$9:$C$34)</f>
        <v>36.996130790212682</v>
      </c>
      <c r="M101">
        <f>'No. policies'!M101*LOOKUP(M$1,'Inputs &amp; Outputs'!$A$9:$A$34,'Inputs &amp; Outputs'!$C$9:$C$34)</f>
        <v>39.705549063313036</v>
      </c>
      <c r="N101">
        <f>'No. policies'!N101*LOOKUP(N$1,'Inputs &amp; Outputs'!$A$9:$A$34,'Inputs &amp; Outputs'!$C$9:$C$34)</f>
        <v>42.622082074757934</v>
      </c>
      <c r="O101">
        <f>'No. policies'!O101*LOOKUP(O$1,'Inputs &amp; Outputs'!$A$9:$A$34,'Inputs &amp; Outputs'!$C$9:$C$34)</f>
        <v>45.894205989336285</v>
      </c>
      <c r="P101">
        <f>'No. policies'!P101*LOOKUP(P$1,'Inputs &amp; Outputs'!$A$9:$A$34,'Inputs &amp; Outputs'!$C$9:$C$34)</f>
        <v>49.328388278473057</v>
      </c>
      <c r="Q101">
        <f>'No. policies'!Q101*LOOKUP(Q$1,'Inputs &amp; Outputs'!$A$9:$A$34,'Inputs &amp; Outputs'!$C$9:$C$34)</f>
        <v>52.948632222926321</v>
      </c>
      <c r="R101">
        <f>'No. policies'!R101*LOOKUP(R$1,'Inputs &amp; Outputs'!$A$9:$A$34,'Inputs &amp; Outputs'!$C$9:$C$34)</f>
        <v>56.892990402500615</v>
      </c>
      <c r="S101">
        <f>'No. policies'!S101*LOOKUP(S$1,'Inputs &amp; Outputs'!$A$9:$A$34,'Inputs &amp; Outputs'!$C$9:$C$34)</f>
        <v>61.037083598081864</v>
      </c>
      <c r="T101">
        <f>'No. policies'!T101*LOOKUP(T$1,'Inputs &amp; Outputs'!$A$9:$A$34,'Inputs &amp; Outputs'!$C$9:$C$34)</f>
        <v>65.601942195583177</v>
      </c>
      <c r="U101">
        <f>'No. policies'!U101*LOOKUP(U$1,'Inputs &amp; Outputs'!$A$9:$A$34,'Inputs &amp; Outputs'!$C$9:$C$34)</f>
        <v>70.605799965068911</v>
      </c>
      <c r="V101">
        <f>'No. policies'!V101*LOOKUP(V$1,'Inputs &amp; Outputs'!$A$9:$A$34,'Inputs &amp; Outputs'!$C$9:$C$34)</f>
        <v>75.971913029178552</v>
      </c>
      <c r="W101">
        <f>'No. policies'!W101*LOOKUP(W$1,'Inputs &amp; Outputs'!$A$9:$A$34,'Inputs &amp; Outputs'!$C$9:$C$34)</f>
        <v>81.855565101535873</v>
      </c>
      <c r="X101">
        <f>'No. policies'!X101*LOOKUP(X$1,'Inputs &amp; Outputs'!$A$9:$A$34,'Inputs &amp; Outputs'!$C$9:$C$34)</f>
        <v>87.982249534646357</v>
      </c>
      <c r="Y101">
        <f>'No. policies'!Y101*LOOKUP(Y$1,'Inputs &amp; Outputs'!$A$9:$A$34,'Inputs &amp; Outputs'!$C$9:$C$34)</f>
        <v>94.708519537652776</v>
      </c>
      <c r="Z101">
        <f>'No. policies'!Z101*LOOKUP(Z$1,'Inputs &amp; Outputs'!$A$9:$A$34,'Inputs &amp; Outputs'!$C$9:$C$34)</f>
        <v>101.81498569404998</v>
      </c>
      <c r="AA101">
        <f>'No. policies'!AA101*LOOKUP(AA$1,'Inputs &amp; Outputs'!$A$9:$A$34,'Inputs &amp; Outputs'!$C$9:$C$34)</f>
        <v>109.40151132954144</v>
      </c>
    </row>
    <row r="102" spans="1:27" x14ac:dyDescent="0.25">
      <c r="A102" s="1">
        <v>101</v>
      </c>
      <c r="B102">
        <f>'No. policies'!B102*LOOKUP(B$1,'Inputs &amp; Outputs'!$A$9:$A$34,'Inputs &amp; Outputs'!$C$9:$C$34)</f>
        <v>18.79944582772297</v>
      </c>
      <c r="C102">
        <f>'No. policies'!C102*LOOKUP(C$1,'Inputs &amp; Outputs'!$A$9:$A$34,'Inputs &amp; Outputs'!$C$9:$C$34)</f>
        <v>20.068393368654366</v>
      </c>
      <c r="D102">
        <f>'No. policies'!D102*LOOKUP(D$1,'Inputs &amp; Outputs'!$A$9:$A$34,'Inputs &amp; Outputs'!$C$9:$C$34)</f>
        <v>21.426692757408816</v>
      </c>
      <c r="E102">
        <f>'No. policies'!E102*LOOKUP(E$1,'Inputs &amp; Outputs'!$A$9:$A$34,'Inputs &amp; Outputs'!$C$9:$C$34)</f>
        <v>22.904109394047335</v>
      </c>
      <c r="F102">
        <f>'No. policies'!F102*LOOKUP(F$1,'Inputs &amp; Outputs'!$A$9:$A$34,'Inputs &amp; Outputs'!$C$9:$C$34)</f>
        <v>24.485611148152216</v>
      </c>
      <c r="G102">
        <f>'No. policies'!G102*LOOKUP(G$1,'Inputs &amp; Outputs'!$A$9:$A$34,'Inputs &amp; Outputs'!$C$9:$C$34)</f>
        <v>26.218339257975568</v>
      </c>
      <c r="H102">
        <f>'No. policies'!H102*LOOKUP(H$1,'Inputs &amp; Outputs'!$A$9:$A$34,'Inputs &amp; Outputs'!$C$9:$C$34)</f>
        <v>28.067766102151058</v>
      </c>
      <c r="I102">
        <f>'No. policies'!I102*LOOKUP(I$1,'Inputs &amp; Outputs'!$A$9:$A$34,'Inputs &amp; Outputs'!$C$9:$C$34)</f>
        <v>30.053178841145382</v>
      </c>
      <c r="J102">
        <f>'No. policies'!J102*LOOKUP(J$1,'Inputs &amp; Outputs'!$A$9:$A$34,'Inputs &amp; Outputs'!$C$9:$C$34)</f>
        <v>32.214046546920024</v>
      </c>
      <c r="K102">
        <f>'No. policies'!K102*LOOKUP(K$1,'Inputs &amp; Outputs'!$A$9:$A$34,'Inputs &amp; Outputs'!$C$9:$C$34)</f>
        <v>34.557021791778865</v>
      </c>
      <c r="L102">
        <f>'No. policies'!L102*LOOKUP(L$1,'Inputs &amp; Outputs'!$A$9:$A$34,'Inputs &amp; Outputs'!$C$9:$C$34)</f>
        <v>37.075855648765213</v>
      </c>
      <c r="M102">
        <f>'No. policies'!M102*LOOKUP(M$1,'Inputs &amp; Outputs'!$A$9:$A$34,'Inputs &amp; Outputs'!$C$9:$C$34)</f>
        <v>39.787357138028838</v>
      </c>
      <c r="N102">
        <f>'No. policies'!N102*LOOKUP(N$1,'Inputs &amp; Outputs'!$A$9:$A$34,'Inputs &amp; Outputs'!$C$9:$C$34)</f>
        <v>42.719110821202953</v>
      </c>
      <c r="O102">
        <f>'No. policies'!O102*LOOKUP(O$1,'Inputs &amp; Outputs'!$A$9:$A$34,'Inputs &amp; Outputs'!$C$9:$C$34)</f>
        <v>45.870411813688563</v>
      </c>
      <c r="P102">
        <f>'No. policies'!P102*LOOKUP(P$1,'Inputs &amp; Outputs'!$A$9:$A$34,'Inputs &amp; Outputs'!$C$9:$C$34)</f>
        <v>49.26158941934596</v>
      </c>
      <c r="Q102">
        <f>'No. policies'!Q102*LOOKUP(Q$1,'Inputs &amp; Outputs'!$A$9:$A$34,'Inputs &amp; Outputs'!$C$9:$C$34)</f>
        <v>53.01525522666703</v>
      </c>
      <c r="R102">
        <f>'No. policies'!R102*LOOKUP(R$1,'Inputs &amp; Outputs'!$A$9:$A$34,'Inputs &amp; Outputs'!$C$9:$C$34)</f>
        <v>57.031051046017971</v>
      </c>
      <c r="S102">
        <f>'No. policies'!S102*LOOKUP(S$1,'Inputs &amp; Outputs'!$A$9:$A$34,'Inputs &amp; Outputs'!$C$9:$C$34)</f>
        <v>61.452699445541938</v>
      </c>
      <c r="T102">
        <f>'No. policies'!T102*LOOKUP(T$1,'Inputs &amp; Outputs'!$A$9:$A$34,'Inputs &amp; Outputs'!$C$9:$C$34)</f>
        <v>66.171354681421391</v>
      </c>
      <c r="U102">
        <f>'No. policies'!U102*LOOKUP(U$1,'Inputs &amp; Outputs'!$A$9:$A$34,'Inputs &amp; Outputs'!$C$9:$C$34)</f>
        <v>71.222544254637612</v>
      </c>
      <c r="V102">
        <f>'No. policies'!V102*LOOKUP(V$1,'Inputs &amp; Outputs'!$A$9:$A$34,'Inputs &amp; Outputs'!$C$9:$C$34)</f>
        <v>76.623784554029768</v>
      </c>
      <c r="W102">
        <f>'No. policies'!W102*LOOKUP(W$1,'Inputs &amp; Outputs'!$A$9:$A$34,'Inputs &amp; Outputs'!$C$9:$C$34)</f>
        <v>82.311859103085581</v>
      </c>
      <c r="X102">
        <f>'No. policies'!X102*LOOKUP(X$1,'Inputs &amp; Outputs'!$A$9:$A$34,'Inputs &amp; Outputs'!$C$9:$C$34)</f>
        <v>88.564592057765921</v>
      </c>
      <c r="Y102">
        <f>'No. policies'!Y102*LOOKUP(Y$1,'Inputs &amp; Outputs'!$A$9:$A$34,'Inputs &amp; Outputs'!$C$9:$C$34)</f>
        <v>95.140401341795126</v>
      </c>
      <c r="Z102">
        <f>'No. policies'!Z102*LOOKUP(Z$1,'Inputs &amp; Outputs'!$A$9:$A$34,'Inputs &amp; Outputs'!$C$9:$C$34)</f>
        <v>102.23816638048896</v>
      </c>
      <c r="AA102">
        <f>'No. policies'!AA102*LOOKUP(AA$1,'Inputs &amp; Outputs'!$A$9:$A$34,'Inputs &amp; Outputs'!$C$9:$C$34)</f>
        <v>109.7493698711298</v>
      </c>
    </row>
    <row r="103" spans="1:27" x14ac:dyDescent="0.25">
      <c r="A103" s="1">
        <v>102</v>
      </c>
      <c r="B103">
        <f>'No. policies'!B103*LOOKUP(B$1,'Inputs &amp; Outputs'!$A$9:$A$34,'Inputs &amp; Outputs'!$C$9:$C$34)</f>
        <v>18.79944582772297</v>
      </c>
      <c r="C103">
        <f>'No. policies'!C103*LOOKUP(C$1,'Inputs &amp; Outputs'!$A$9:$A$34,'Inputs &amp; Outputs'!$C$9:$C$34)</f>
        <v>20.048296840145799</v>
      </c>
      <c r="D103">
        <f>'No. policies'!D103*LOOKUP(D$1,'Inputs &amp; Outputs'!$A$9:$A$34,'Inputs &amp; Outputs'!$C$9:$C$34)</f>
        <v>21.403042986153395</v>
      </c>
      <c r="E103">
        <f>'No. policies'!E103*LOOKUP(E$1,'Inputs &amp; Outputs'!$A$9:$A$34,'Inputs &amp; Outputs'!$C$9:$C$34)</f>
        <v>22.874184426999836</v>
      </c>
      <c r="F103">
        <f>'No. policies'!F103*LOOKUP(F$1,'Inputs &amp; Outputs'!$A$9:$A$34,'Inputs &amp; Outputs'!$C$9:$C$34)</f>
        <v>24.458478910554785</v>
      </c>
      <c r="G103">
        <f>'No. policies'!G103*LOOKUP(G$1,'Inputs &amp; Outputs'!$A$9:$A$34,'Inputs &amp; Outputs'!$C$9:$C$34)</f>
        <v>26.149566374530515</v>
      </c>
      <c r="H103">
        <f>'No. policies'!H103*LOOKUP(H$1,'Inputs &amp; Outputs'!$A$9:$A$34,'Inputs &amp; Outputs'!$C$9:$C$34)</f>
        <v>27.991116998807467</v>
      </c>
      <c r="I103">
        <f>'No. policies'!I103*LOOKUP(I$1,'Inputs &amp; Outputs'!$A$9:$A$34,'Inputs &amp; Outputs'!$C$9:$C$34)</f>
        <v>29.976948172412769</v>
      </c>
      <c r="J103">
        <f>'No. policies'!J103*LOOKUP(J$1,'Inputs &amp; Outputs'!$A$9:$A$34,'Inputs &amp; Outputs'!$C$9:$C$34)</f>
        <v>32.118990854016005</v>
      </c>
      <c r="K103">
        <f>'No. policies'!K103*LOOKUP(K$1,'Inputs &amp; Outputs'!$A$9:$A$34,'Inputs &amp; Outputs'!$C$9:$C$34)</f>
        <v>34.468866123942696</v>
      </c>
      <c r="L103">
        <f>'No. policies'!L103*LOOKUP(L$1,'Inputs &amp; Outputs'!$A$9:$A$34,'Inputs &amp; Outputs'!$C$9:$C$34)</f>
        <v>36.969555837361838</v>
      </c>
      <c r="M103">
        <f>'No. policies'!M103*LOOKUP(M$1,'Inputs &amp; Outputs'!$A$9:$A$34,'Inputs &amp; Outputs'!$C$9:$C$34)</f>
        <v>39.689187448369879</v>
      </c>
      <c r="N103">
        <f>'No. policies'!N103*LOOKUP(N$1,'Inputs &amp; Outputs'!$A$9:$A$34,'Inputs &amp; Outputs'!$C$9:$C$34)</f>
        <v>42.622082074757934</v>
      </c>
      <c r="O103">
        <f>'No. policies'!O103*LOOKUP(O$1,'Inputs &amp; Outputs'!$A$9:$A$34,'Inputs &amp; Outputs'!$C$9:$C$34)</f>
        <v>45.784752781356744</v>
      </c>
      <c r="P103">
        <f>'No. policies'!P103*LOOKUP(P$1,'Inputs &amp; Outputs'!$A$9:$A$34,'Inputs &amp; Outputs'!$C$9:$C$34)</f>
        <v>49.210205681555884</v>
      </c>
      <c r="Q103">
        <f>'No. policies'!Q103*LOOKUP(Q$1,'Inputs &amp; Outputs'!$A$9:$A$34,'Inputs &amp; Outputs'!$C$9:$C$34)</f>
        <v>52.909768804077579</v>
      </c>
      <c r="R103">
        <f>'No. policies'!R103*LOOKUP(R$1,'Inputs &amp; Outputs'!$A$9:$A$34,'Inputs &amp; Outputs'!$C$9:$C$34)</f>
        <v>56.880985129151277</v>
      </c>
      <c r="S103">
        <f>'No. policies'!S103*LOOKUP(S$1,'Inputs &amp; Outputs'!$A$9:$A$34,'Inputs &amp; Outputs'!$C$9:$C$34)</f>
        <v>61.089035579014372</v>
      </c>
      <c r="T103">
        <f>'No. policies'!T103*LOOKUP(T$1,'Inputs &amp; Outputs'!$A$9:$A$34,'Inputs &amp; Outputs'!$C$9:$C$34)</f>
        <v>65.714418735995665</v>
      </c>
      <c r="U103">
        <f>'No. policies'!U103*LOOKUP(U$1,'Inputs &amp; Outputs'!$A$9:$A$34,'Inputs &amp; Outputs'!$C$9:$C$34)</f>
        <v>70.674327108354319</v>
      </c>
      <c r="V103">
        <f>'No. policies'!V103*LOOKUP(V$1,'Inputs &amp; Outputs'!$A$9:$A$34,'Inputs &amp; Outputs'!$C$9:$C$34)</f>
        <v>75.988416105757068</v>
      </c>
      <c r="W103">
        <f>'No. policies'!W103*LOOKUP(W$1,'Inputs &amp; Outputs'!$A$9:$A$34,'Inputs &amp; Outputs'!$C$9:$C$34)</f>
        <v>81.658732394985009</v>
      </c>
      <c r="X103">
        <f>'No. policies'!X103*LOOKUP(X$1,'Inputs &amp; Outputs'!$A$9:$A$34,'Inputs &amp; Outputs'!$C$9:$C$34)</f>
        <v>87.788135360273174</v>
      </c>
      <c r="Y103">
        <f>'No. policies'!Y103*LOOKUP(Y$1,'Inputs &amp; Outputs'!$A$9:$A$34,'Inputs &amp; Outputs'!$C$9:$C$34)</f>
        <v>94.318772543670676</v>
      </c>
      <c r="Z103">
        <f>'No. policies'!Z103*LOOKUP(Z$1,'Inputs &amp; Outputs'!$A$9:$A$34,'Inputs &amp; Outputs'!$C$9:$C$34)</f>
        <v>101.23168258571516</v>
      </c>
      <c r="AA103">
        <f>'No. policies'!AA103*LOOKUP(AA$1,'Inputs &amp; Outputs'!$A$9:$A$34,'Inputs &amp; Outputs'!$C$9:$C$34)</f>
        <v>108.61882961096761</v>
      </c>
    </row>
    <row r="104" spans="1:27" x14ac:dyDescent="0.25">
      <c r="A104" s="1">
        <v>103</v>
      </c>
      <c r="B104">
        <f>'No. policies'!B104*LOOKUP(B$1,'Inputs &amp; Outputs'!$A$9:$A$34,'Inputs &amp; Outputs'!$C$9:$C$34)</f>
        <v>18.79944582772297</v>
      </c>
      <c r="C104">
        <f>'No. policies'!C104*LOOKUP(C$1,'Inputs &amp; Outputs'!$A$9:$A$34,'Inputs &amp; Outputs'!$C$9:$C$34)</f>
        <v>20.064374062952652</v>
      </c>
      <c r="D104">
        <f>'No. policies'!D104*LOOKUP(D$1,'Inputs &amp; Outputs'!$A$9:$A$34,'Inputs &amp; Outputs'!$C$9:$C$34)</f>
        <v>21.415942861383623</v>
      </c>
      <c r="E104">
        <f>'No. policies'!E104*LOOKUP(E$1,'Inputs &amp; Outputs'!$A$9:$A$34,'Inputs &amp; Outputs'!$C$9:$C$34)</f>
        <v>22.885694029710411</v>
      </c>
      <c r="F104">
        <f>'No. policies'!F104*LOOKUP(F$1,'Inputs &amp; Outputs'!$A$9:$A$34,'Inputs &amp; Outputs'!$C$9:$C$34)</f>
        <v>24.45107920939185</v>
      </c>
      <c r="G104">
        <f>'No. policies'!G104*LOOKUP(G$1,'Inputs &amp; Outputs'!$A$9:$A$34,'Inputs &amp; Outputs'!$C$9:$C$34)</f>
        <v>26.149566374530515</v>
      </c>
      <c r="H104">
        <f>'No. policies'!H104*LOOKUP(H$1,'Inputs &amp; Outputs'!$A$9:$A$34,'Inputs &amp; Outputs'!$C$9:$C$34)</f>
        <v>27.982600431769292</v>
      </c>
      <c r="I104">
        <f>'No. policies'!I104*LOOKUP(I$1,'Inputs &amp; Outputs'!$A$9:$A$34,'Inputs &amp; Outputs'!$C$9:$C$34)</f>
        <v>29.967800492164855</v>
      </c>
      <c r="J104">
        <f>'No. policies'!J104*LOOKUP(J$1,'Inputs &amp; Outputs'!$A$9:$A$34,'Inputs &amp; Outputs'!$C$9:$C$34)</f>
        <v>32.099324158932419</v>
      </c>
      <c r="K104">
        <f>'No. policies'!K104*LOOKUP(K$1,'Inputs &amp; Outputs'!$A$9:$A$34,'Inputs &amp; Outputs'!$C$9:$C$34)</f>
        <v>34.444182536948567</v>
      </c>
      <c r="L104">
        <f>'No. policies'!L104*LOOKUP(L$1,'Inputs &amp; Outputs'!$A$9:$A$34,'Inputs &amp; Outputs'!$C$9:$C$34)</f>
        <v>36.950573728182661</v>
      </c>
      <c r="M104">
        <f>'No. policies'!M104*LOOKUP(M$1,'Inputs &amp; Outputs'!$A$9:$A$34,'Inputs &amp; Outputs'!$C$9:$C$34)</f>
        <v>39.664645025955139</v>
      </c>
      <c r="N104">
        <f>'No. policies'!N104*LOOKUP(N$1,'Inputs &amp; Outputs'!$A$9:$A$34,'Inputs &amp; Outputs'!$C$9:$C$34)</f>
        <v>42.560336508838375</v>
      </c>
      <c r="O104">
        <f>'No. policies'!O104*LOOKUP(O$1,'Inputs &amp; Outputs'!$A$9:$A$34,'Inputs &amp; Outputs'!$C$9:$C$34)</f>
        <v>45.732405594931741</v>
      </c>
      <c r="P104">
        <f>'No. policies'!P104*LOOKUP(P$1,'Inputs &amp; Outputs'!$A$9:$A$34,'Inputs &amp; Outputs'!$C$9:$C$34)</f>
        <v>49.14340682242878</v>
      </c>
      <c r="Q104">
        <f>'No. policies'!Q104*LOOKUP(Q$1,'Inputs &amp; Outputs'!$A$9:$A$34,'Inputs &amp; Outputs'!$C$9:$C$34)</f>
        <v>52.920872638034361</v>
      </c>
      <c r="R104">
        <f>'No. policies'!R104*LOOKUP(R$1,'Inputs &amp; Outputs'!$A$9:$A$34,'Inputs &amp; Outputs'!$C$9:$C$34)</f>
        <v>56.874982492476612</v>
      </c>
      <c r="S104">
        <f>'No. policies'!S104*LOOKUP(S$1,'Inputs &amp; Outputs'!$A$9:$A$34,'Inputs &amp; Outputs'!$C$9:$C$34)</f>
        <v>61.231903526578776</v>
      </c>
      <c r="T104">
        <f>'No. policies'!T104*LOOKUP(T$1,'Inputs &amp; Outputs'!$A$9:$A$34,'Inputs &amp; Outputs'!$C$9:$C$34)</f>
        <v>65.883133546614388</v>
      </c>
      <c r="U104">
        <f>'No. policies'!U104*LOOKUP(U$1,'Inputs &amp; Outputs'!$A$9:$A$34,'Inputs &amp; Outputs'!$C$9:$C$34)</f>
        <v>70.895136792273973</v>
      </c>
      <c r="V104">
        <f>'No. policies'!V104*LOOKUP(V$1,'Inputs &amp; Outputs'!$A$9:$A$34,'Inputs &amp; Outputs'!$C$9:$C$34)</f>
        <v>76.178201486409961</v>
      </c>
      <c r="W104">
        <f>'No. policies'!W104*LOOKUP(W$1,'Inputs &amp; Outputs'!$A$9:$A$34,'Inputs &amp; Outputs'!$C$9:$C$34)</f>
        <v>81.828724277915299</v>
      </c>
      <c r="X104">
        <f>'No. policies'!X104*LOOKUP(X$1,'Inputs &amp; Outputs'!$A$9:$A$34,'Inputs &amp; Outputs'!$C$9:$C$34)</f>
        <v>87.962838117209046</v>
      </c>
      <c r="Y104">
        <f>'No. policies'!Y104*LOOKUP(Y$1,'Inputs &amp; Outputs'!$A$9:$A$34,'Inputs &amp; Outputs'!$C$9:$C$34)</f>
        <v>94.529446594471807</v>
      </c>
      <c r="Z104">
        <f>'No. policies'!Z104*LOOKUP(Z$1,'Inputs &amp; Outputs'!$A$9:$A$34,'Inputs &amp; Outputs'!$C$9:$C$34)</f>
        <v>101.4032423234607</v>
      </c>
      <c r="AA104">
        <f>'No. policies'!AA104*LOOKUP(AA$1,'Inputs &amp; Outputs'!$A$9:$A$34,'Inputs &amp; Outputs'!$C$9:$C$34)</f>
        <v>108.87972351715888</v>
      </c>
    </row>
    <row r="105" spans="1:27" x14ac:dyDescent="0.25">
      <c r="A105" s="1">
        <v>104</v>
      </c>
      <c r="B105">
        <f>'No. policies'!B105*LOOKUP(B$1,'Inputs &amp; Outputs'!$A$9:$A$34,'Inputs &amp; Outputs'!$C$9:$C$34)</f>
        <v>18.79944582772297</v>
      </c>
      <c r="C105">
        <f>'No. policies'!C105*LOOKUP(C$1,'Inputs &amp; Outputs'!$A$9:$A$34,'Inputs &amp; Outputs'!$C$9:$C$34)</f>
        <v>20.056335451549224</v>
      </c>
      <c r="D105">
        <f>'No. policies'!D105*LOOKUP(D$1,'Inputs &amp; Outputs'!$A$9:$A$34,'Inputs &amp; Outputs'!$C$9:$C$34)</f>
        <v>21.407342944563471</v>
      </c>
      <c r="E105">
        <f>'No. policies'!E105*LOOKUP(E$1,'Inputs &amp; Outputs'!$A$9:$A$34,'Inputs &amp; Outputs'!$C$9:$C$34)</f>
        <v>22.869580585915603</v>
      </c>
      <c r="F105">
        <f>'No. policies'!F105*LOOKUP(F$1,'Inputs &amp; Outputs'!$A$9:$A$34,'Inputs &amp; Outputs'!$C$9:$C$34)</f>
        <v>24.460945477609098</v>
      </c>
      <c r="G105">
        <f>'No. policies'!G105*LOOKUP(G$1,'Inputs &amp; Outputs'!$A$9:$A$34,'Inputs &amp; Outputs'!$C$9:$C$34)</f>
        <v>26.157501707235713</v>
      </c>
      <c r="H105">
        <f>'No. policies'!H105*LOOKUP(H$1,'Inputs &amp; Outputs'!$A$9:$A$34,'Inputs &amp; Outputs'!$C$9:$C$34)</f>
        <v>27.996794710166252</v>
      </c>
      <c r="I105">
        <f>'No. policies'!I105*LOOKUP(I$1,'Inputs &amp; Outputs'!$A$9:$A$34,'Inputs &amp; Outputs'!$C$9:$C$34)</f>
        <v>29.97084971891416</v>
      </c>
      <c r="J105">
        <f>'No. policies'!J105*LOOKUP(J$1,'Inputs &amp; Outputs'!$A$9:$A$34,'Inputs &amp; Outputs'!$C$9:$C$34)</f>
        <v>32.089490811390618</v>
      </c>
      <c r="K105">
        <f>'No. policies'!K105*LOOKUP(K$1,'Inputs &amp; Outputs'!$A$9:$A$34,'Inputs &amp; Outputs'!$C$9:$C$34)</f>
        <v>34.394815362960308</v>
      </c>
      <c r="L105">
        <f>'No. policies'!L105*LOOKUP(L$1,'Inputs &amp; Outputs'!$A$9:$A$34,'Inputs &amp; Outputs'!$C$9:$C$34)</f>
        <v>36.912609509824307</v>
      </c>
      <c r="M105">
        <f>'No. policies'!M105*LOOKUP(M$1,'Inputs &amp; Outputs'!$A$9:$A$34,'Inputs &amp; Outputs'!$C$9:$C$34)</f>
        <v>39.619650584861446</v>
      </c>
      <c r="N105">
        <f>'No. policies'!N105*LOOKUP(N$1,'Inputs &amp; Outputs'!$A$9:$A$34,'Inputs &amp; Outputs'!$C$9:$C$34)</f>
        <v>42.494180545353132</v>
      </c>
      <c r="O105">
        <f>'No. policies'!O105*LOOKUP(O$1,'Inputs &amp; Outputs'!$A$9:$A$34,'Inputs &amp; Outputs'!$C$9:$C$34)</f>
        <v>45.637228892340836</v>
      </c>
      <c r="P105">
        <f>'No. policies'!P105*LOOKUP(P$1,'Inputs &amp; Outputs'!$A$9:$A$34,'Inputs &amp; Outputs'!$C$9:$C$34)</f>
        <v>49.05605446818565</v>
      </c>
      <c r="Q105">
        <f>'No. policies'!Q105*LOOKUP(Q$1,'Inputs &amp; Outputs'!$A$9:$A$34,'Inputs &amp; Outputs'!$C$9:$C$34)</f>
        <v>52.754315128682599</v>
      </c>
      <c r="R105">
        <f>'No. policies'!R105*LOOKUP(R$1,'Inputs &amp; Outputs'!$A$9:$A$34,'Inputs &amp; Outputs'!$C$9:$C$34)</f>
        <v>56.694903392236583</v>
      </c>
      <c r="S105">
        <f>'No. policies'!S105*LOOKUP(S$1,'Inputs &amp; Outputs'!$A$9:$A$34,'Inputs &amp; Outputs'!$C$9:$C$34)</f>
        <v>60.913697643367158</v>
      </c>
      <c r="T105">
        <f>'No. policies'!T105*LOOKUP(T$1,'Inputs &amp; Outputs'!$A$9:$A$34,'Inputs &amp; Outputs'!$C$9:$C$34)</f>
        <v>65.545703925376927</v>
      </c>
      <c r="U105">
        <f>'No. policies'!U105*LOOKUP(U$1,'Inputs &amp; Outputs'!$A$9:$A$34,'Inputs &amp; Outputs'!$C$9:$C$34)</f>
        <v>70.544886948815204</v>
      </c>
      <c r="V105">
        <f>'No. policies'!V105*LOOKUP(V$1,'Inputs &amp; Outputs'!$A$9:$A$34,'Inputs &amp; Outputs'!$C$9:$C$34)</f>
        <v>75.831636878261207</v>
      </c>
      <c r="W105">
        <f>'No. policies'!W105*LOOKUP(W$1,'Inputs &amp; Outputs'!$A$9:$A$34,'Inputs &amp; Outputs'!$C$9:$C$34)</f>
        <v>81.560316041709584</v>
      </c>
      <c r="X105">
        <f>'No. policies'!X105*LOOKUP(X$1,'Inputs &amp; Outputs'!$A$9:$A$34,'Inputs &amp; Outputs'!$C$9:$C$34)</f>
        <v>87.58431547718132</v>
      </c>
      <c r="Y105">
        <f>'No. policies'!Y105*LOOKUP(Y$1,'Inputs &amp; Outputs'!$A$9:$A$34,'Inputs &amp; Outputs'!$C$9:$C$34)</f>
        <v>94.097564790329471</v>
      </c>
      <c r="Z105">
        <f>'No. policies'!Z105*LOOKUP(Z$1,'Inputs &amp; Outputs'!$A$9:$A$34,'Inputs &amp; Outputs'!$C$9:$C$34)</f>
        <v>100.99149895287141</v>
      </c>
      <c r="AA105">
        <f>'No. policies'!AA105*LOOKUP(AA$1,'Inputs &amp; Outputs'!$A$9:$A$34,'Inputs &amp; Outputs'!$C$9:$C$34)</f>
        <v>108.29581810806413</v>
      </c>
    </row>
    <row r="106" spans="1:27" x14ac:dyDescent="0.25">
      <c r="A106" s="1">
        <v>105</v>
      </c>
      <c r="B106">
        <f>'No. policies'!B106*LOOKUP(B$1,'Inputs &amp; Outputs'!$A$9:$A$34,'Inputs &amp; Outputs'!$C$9:$C$34)</f>
        <v>18.79944582772297</v>
      </c>
      <c r="C106">
        <f>'No. policies'!C106*LOOKUP(C$1,'Inputs &amp; Outputs'!$A$9:$A$34,'Inputs &amp; Outputs'!$C$9:$C$34)</f>
        <v>20.07241267435608</v>
      </c>
      <c r="D106">
        <f>'No. policies'!D106*LOOKUP(D$1,'Inputs &amp; Outputs'!$A$9:$A$34,'Inputs &amp; Outputs'!$C$9:$C$34)</f>
        <v>21.437442653434005</v>
      </c>
      <c r="E106">
        <f>'No. policies'!E106*LOOKUP(E$1,'Inputs &amp; Outputs'!$A$9:$A$34,'Inputs &amp; Outputs'!$C$9:$C$34)</f>
        <v>22.924826678926372</v>
      </c>
      <c r="F106">
        <f>'No. policies'!F106*LOOKUP(F$1,'Inputs &amp; Outputs'!$A$9:$A$34,'Inputs &amp; Outputs'!$C$9:$C$34)</f>
        <v>24.530009355129824</v>
      </c>
      <c r="G106">
        <f>'No. policies'!G106*LOOKUP(G$1,'Inputs &amp; Outputs'!$A$9:$A$34,'Inputs &amp; Outputs'!$C$9:$C$34)</f>
        <v>26.244790366992898</v>
      </c>
      <c r="H106">
        <f>'No. policies'!H106*LOOKUP(H$1,'Inputs &amp; Outputs'!$A$9:$A$34,'Inputs &amp; Outputs'!$C$9:$C$34)</f>
        <v>28.101832370303764</v>
      </c>
      <c r="I106">
        <f>'No. policies'!I106*LOOKUP(I$1,'Inputs &amp; Outputs'!$A$9:$A$34,'Inputs &amp; Outputs'!$C$9:$C$34)</f>
        <v>30.117212602880777</v>
      </c>
      <c r="J106">
        <f>'No. policies'!J106*LOOKUP(J$1,'Inputs &amp; Outputs'!$A$9:$A$34,'Inputs &amp; Outputs'!$C$9:$C$34)</f>
        <v>32.299268892282242</v>
      </c>
      <c r="K106">
        <f>'No. policies'!K106*LOOKUP(K$1,'Inputs &amp; Outputs'!$A$9:$A$34,'Inputs &amp; Outputs'!$C$9:$C$34)</f>
        <v>34.659282366468823</v>
      </c>
      <c r="L106">
        <f>'No. policies'!L106*LOOKUP(L$1,'Inputs &amp; Outputs'!$A$9:$A$34,'Inputs &amp; Outputs'!$C$9:$C$34)</f>
        <v>37.151784085481921</v>
      </c>
      <c r="M106">
        <f>'No. policies'!M106*LOOKUP(M$1,'Inputs &amp; Outputs'!$A$9:$A$34,'Inputs &amp; Outputs'!$C$9:$C$34)</f>
        <v>39.873255616480428</v>
      </c>
      <c r="N106">
        <f>'No. policies'!N106*LOOKUP(N$1,'Inputs &amp; Outputs'!$A$9:$A$34,'Inputs &amp; Outputs'!$C$9:$C$34)</f>
        <v>42.847012350607756</v>
      </c>
      <c r="O106">
        <f>'No. policies'!O106*LOOKUP(O$1,'Inputs &amp; Outputs'!$A$9:$A$34,'Inputs &amp; Outputs'!$C$9:$C$34)</f>
        <v>46.070282889129473</v>
      </c>
      <c r="P106">
        <f>'No. policies'!P106*LOOKUP(P$1,'Inputs &amp; Outputs'!$A$9:$A$34,'Inputs &amp; Outputs'!$C$9:$C$34)</f>
        <v>49.451709249169241</v>
      </c>
      <c r="Q106">
        <f>'No. policies'!Q106*LOOKUP(Q$1,'Inputs &amp; Outputs'!$A$9:$A$34,'Inputs &amp; Outputs'!$C$9:$C$34)</f>
        <v>53.126293566234871</v>
      </c>
      <c r="R106">
        <f>'No. policies'!R106*LOOKUP(R$1,'Inputs &amp; Outputs'!$A$9:$A$34,'Inputs &amp; Outputs'!$C$9:$C$34)</f>
        <v>57.139098506161993</v>
      </c>
      <c r="S106">
        <f>'No. policies'!S106*LOOKUP(S$1,'Inputs &amp; Outputs'!$A$9:$A$34,'Inputs &amp; Outputs'!$C$9:$C$34)</f>
        <v>61.361783478910048</v>
      </c>
      <c r="T106">
        <f>'No. policies'!T106*LOOKUP(T$1,'Inputs &amp; Outputs'!$A$9:$A$34,'Inputs &amp; Outputs'!$C$9:$C$34)</f>
        <v>65.967490951923764</v>
      </c>
      <c r="U106">
        <f>'No. policies'!U106*LOOKUP(U$1,'Inputs &amp; Outputs'!$A$9:$A$34,'Inputs &amp; Outputs'!$C$9:$C$34)</f>
        <v>70.933207427432535</v>
      </c>
      <c r="V106">
        <f>'No. policies'!V106*LOOKUP(V$1,'Inputs &amp; Outputs'!$A$9:$A$34,'Inputs &amp; Outputs'!$C$9:$C$34)</f>
        <v>76.194704562988463</v>
      </c>
      <c r="W106">
        <f>'No. policies'!W106*LOOKUP(W$1,'Inputs &amp; Outputs'!$A$9:$A$34,'Inputs &amp; Outputs'!$C$9:$C$34)</f>
        <v>81.953981454811299</v>
      </c>
      <c r="X106">
        <f>'No. policies'!X106*LOOKUP(X$1,'Inputs &amp; Outputs'!$A$9:$A$34,'Inputs &amp; Outputs'!$C$9:$C$34)</f>
        <v>88.186069417738196</v>
      </c>
      <c r="Y106">
        <f>'No. policies'!Y106*LOOKUP(Y$1,'Inputs &amp; Outputs'!$A$9:$A$34,'Inputs &amp; Outputs'!$C$9:$C$34)</f>
        <v>94.676918430032615</v>
      </c>
      <c r="Z106">
        <f>'No. policies'!Z106*LOOKUP(Z$1,'Inputs &amp; Outputs'!$A$9:$A$34,'Inputs &amp; Outputs'!$C$9:$C$34)</f>
        <v>101.56336474535652</v>
      </c>
      <c r="AA106">
        <f>'No. policies'!AA106*LOOKUP(AA$1,'Inputs &amp; Outputs'!$A$9:$A$34,'Inputs &amp; Outputs'!$C$9:$C$34)</f>
        <v>109.19031150071993</v>
      </c>
    </row>
    <row r="107" spans="1:27" x14ac:dyDescent="0.25">
      <c r="A107" s="1">
        <v>106</v>
      </c>
      <c r="B107">
        <f>'No. policies'!B107*LOOKUP(B$1,'Inputs &amp; Outputs'!$A$9:$A$34,'Inputs &amp; Outputs'!$C$9:$C$34)</f>
        <v>18.79944582772297</v>
      </c>
      <c r="C107">
        <f>'No. policies'!C107*LOOKUP(C$1,'Inputs &amp; Outputs'!$A$9:$A$34,'Inputs &amp; Outputs'!$C$9:$C$34)</f>
        <v>20.062364410101797</v>
      </c>
      <c r="D107">
        <f>'No. policies'!D107*LOOKUP(D$1,'Inputs &amp; Outputs'!$A$9:$A$34,'Inputs &amp; Outputs'!$C$9:$C$34)</f>
        <v>21.4202428197937</v>
      </c>
      <c r="E107">
        <f>'No. policies'!E107*LOOKUP(E$1,'Inputs &amp; Outputs'!$A$9:$A$34,'Inputs &amp; Outputs'!$C$9:$C$34)</f>
        <v>22.89029787079464</v>
      </c>
      <c r="F107">
        <f>'No. policies'!F107*LOOKUP(F$1,'Inputs &amp; Outputs'!$A$9:$A$34,'Inputs &amp; Outputs'!$C$9:$C$34)</f>
        <v>24.46587861171772</v>
      </c>
      <c r="G107">
        <f>'No. policies'!G107*LOOKUP(G$1,'Inputs &amp; Outputs'!$A$9:$A$34,'Inputs &amp; Outputs'!$C$9:$C$34)</f>
        <v>26.160146818137449</v>
      </c>
      <c r="H107">
        <f>'No. policies'!H107*LOOKUP(H$1,'Inputs &amp; Outputs'!$A$9:$A$34,'Inputs &amp; Outputs'!$C$9:$C$34)</f>
        <v>28.025183266960177</v>
      </c>
      <c r="I107">
        <f>'No. policies'!I107*LOOKUP(I$1,'Inputs &amp; Outputs'!$A$9:$A$34,'Inputs &amp; Outputs'!$C$9:$C$34)</f>
        <v>30.004391213156509</v>
      </c>
      <c r="J107">
        <f>'No. policies'!J107*LOOKUP(J$1,'Inputs &amp; Outputs'!$A$9:$A$34,'Inputs &amp; Outputs'!$C$9:$C$34)</f>
        <v>32.145213114127458</v>
      </c>
      <c r="K107">
        <f>'No. policies'!K107*LOOKUP(K$1,'Inputs &amp; Outputs'!$A$9:$A$34,'Inputs &amp; Outputs'!$C$9:$C$34)</f>
        <v>34.44065631023512</v>
      </c>
      <c r="L107">
        <f>'No. policies'!L107*LOOKUP(L$1,'Inputs &amp; Outputs'!$A$9:$A$34,'Inputs &amp; Outputs'!$C$9:$C$34)</f>
        <v>36.92399877533181</v>
      </c>
      <c r="M107">
        <f>'No. policies'!M107*LOOKUP(M$1,'Inputs &amp; Outputs'!$A$9:$A$34,'Inputs &amp; Outputs'!$C$9:$C$34)</f>
        <v>39.627831392333029</v>
      </c>
      <c r="N107">
        <f>'No. policies'!N107*LOOKUP(N$1,'Inputs &amp; Outputs'!$A$9:$A$34,'Inputs &amp; Outputs'!$C$9:$C$34)</f>
        <v>42.542694918575641</v>
      </c>
      <c r="O107">
        <f>'No. policies'!O107*LOOKUP(O$1,'Inputs &amp; Outputs'!$A$9:$A$34,'Inputs &amp; Outputs'!$C$9:$C$34)</f>
        <v>45.641987727470379</v>
      </c>
      <c r="P107">
        <f>'No. policies'!P107*LOOKUP(P$1,'Inputs &amp; Outputs'!$A$9:$A$34,'Inputs &amp; Outputs'!$C$9:$C$34)</f>
        <v>49.04577772062764</v>
      </c>
      <c r="Q107">
        <f>'No. policies'!Q107*LOOKUP(Q$1,'Inputs &amp; Outputs'!$A$9:$A$34,'Inputs &amp; Outputs'!$C$9:$C$34)</f>
        <v>52.721003626812241</v>
      </c>
      <c r="R107">
        <f>'No. policies'!R107*LOOKUP(R$1,'Inputs &amp; Outputs'!$A$9:$A$34,'Inputs &amp; Outputs'!$C$9:$C$34)</f>
        <v>56.658887572188576</v>
      </c>
      <c r="S107">
        <f>'No. policies'!S107*LOOKUP(S$1,'Inputs &amp; Outputs'!$A$9:$A$34,'Inputs &amp; Outputs'!$C$9:$C$34)</f>
        <v>60.95266162906654</v>
      </c>
      <c r="T107">
        <f>'No. policies'!T107*LOOKUP(T$1,'Inputs &amp; Outputs'!$A$9:$A$34,'Inputs &amp; Outputs'!$C$9:$C$34)</f>
        <v>65.566793276704274</v>
      </c>
      <c r="U107">
        <f>'No. policies'!U107*LOOKUP(U$1,'Inputs &amp; Outputs'!$A$9:$A$34,'Inputs &amp; Outputs'!$C$9:$C$34)</f>
        <v>70.346919645990695</v>
      </c>
      <c r="V107">
        <f>'No. policies'!V107*LOOKUP(V$1,'Inputs &amp; Outputs'!$A$9:$A$34,'Inputs &amp; Outputs'!$C$9:$C$34)</f>
        <v>75.650103035897587</v>
      </c>
      <c r="W107">
        <f>'No. policies'!W107*LOOKUP(W$1,'Inputs &amp; Outputs'!$A$9:$A$34,'Inputs &amp; Outputs'!$C$9:$C$34)</f>
        <v>81.193491452228443</v>
      </c>
      <c r="X107">
        <f>'No. policies'!X107*LOOKUP(X$1,'Inputs &amp; Outputs'!$A$9:$A$34,'Inputs &amp; Outputs'!$C$9:$C$34)</f>
        <v>87.244615672028246</v>
      </c>
      <c r="Y107">
        <f>'No. policies'!Y107*LOOKUP(Y$1,'Inputs &amp; Outputs'!$A$9:$A$34,'Inputs &amp; Outputs'!$C$9:$C$34)</f>
        <v>93.728885201427474</v>
      </c>
      <c r="Z107">
        <f>'No. policies'!Z107*LOOKUP(Z$1,'Inputs &amp; Outputs'!$A$9:$A$34,'Inputs &amp; Outputs'!$C$9:$C$34)</f>
        <v>100.72844068832826</v>
      </c>
      <c r="AA107">
        <f>'No. policies'!AA107*LOOKUP(AA$1,'Inputs &amp; Outputs'!$A$9:$A$34,'Inputs &amp; Outputs'!$C$9:$C$34)</f>
        <v>108.09704179858505</v>
      </c>
    </row>
    <row r="108" spans="1:27" x14ac:dyDescent="0.25">
      <c r="A108" s="1">
        <v>107</v>
      </c>
      <c r="B108">
        <f>'No. policies'!B108*LOOKUP(B$1,'Inputs &amp; Outputs'!$A$9:$A$34,'Inputs &amp; Outputs'!$C$9:$C$34)</f>
        <v>18.79944582772297</v>
      </c>
      <c r="C108">
        <f>'No. policies'!C108*LOOKUP(C$1,'Inputs &amp; Outputs'!$A$9:$A$34,'Inputs &amp; Outputs'!$C$9:$C$34)</f>
        <v>20.062364410101797</v>
      </c>
      <c r="D108">
        <f>'No. policies'!D108*LOOKUP(D$1,'Inputs &amp; Outputs'!$A$9:$A$34,'Inputs &amp; Outputs'!$C$9:$C$34)</f>
        <v>21.411642902973547</v>
      </c>
      <c r="E108">
        <f>'No. policies'!E108*LOOKUP(E$1,'Inputs &amp; Outputs'!$A$9:$A$34,'Inputs &amp; Outputs'!$C$9:$C$34)</f>
        <v>22.878788268084065</v>
      </c>
      <c r="F108">
        <f>'No. policies'!F108*LOOKUP(F$1,'Inputs &amp; Outputs'!$A$9:$A$34,'Inputs &amp; Outputs'!$C$9:$C$34)</f>
        <v>24.45107920939185</v>
      </c>
      <c r="G108">
        <f>'No. policies'!G108*LOOKUP(G$1,'Inputs &amp; Outputs'!$A$9:$A$34,'Inputs &amp; Outputs'!$C$9:$C$34)</f>
        <v>26.149566374530515</v>
      </c>
      <c r="H108">
        <f>'No. policies'!H108*LOOKUP(H$1,'Inputs &amp; Outputs'!$A$9:$A$34,'Inputs &amp; Outputs'!$C$9:$C$34)</f>
        <v>28.016666699921998</v>
      </c>
      <c r="I108">
        <f>'No. policies'!I108*LOOKUP(I$1,'Inputs &amp; Outputs'!$A$9:$A$34,'Inputs &amp; Outputs'!$C$9:$C$34)</f>
        <v>30.019637346903032</v>
      </c>
      <c r="J108">
        <f>'No. policies'!J108*LOOKUP(J$1,'Inputs &amp; Outputs'!$A$9:$A$34,'Inputs &amp; Outputs'!$C$9:$C$34)</f>
        <v>32.174713156752844</v>
      </c>
      <c r="K108">
        <f>'No. policies'!K108*LOOKUP(K$1,'Inputs &amp; Outputs'!$A$9:$A$34,'Inputs &amp; Outputs'!$C$9:$C$34)</f>
        <v>34.521759524644395</v>
      </c>
      <c r="L108">
        <f>'No. policies'!L108*LOOKUP(L$1,'Inputs &amp; Outputs'!$A$9:$A$34,'Inputs &amp; Outputs'!$C$9:$C$34)</f>
        <v>37.049280695914369</v>
      </c>
      <c r="M108">
        <f>'No. policies'!M108*LOOKUP(M$1,'Inputs &amp; Outputs'!$A$9:$A$34,'Inputs &amp; Outputs'!$C$9:$C$34)</f>
        <v>39.746453100670934</v>
      </c>
      <c r="N108">
        <f>'No. policies'!N108*LOOKUP(N$1,'Inputs &amp; Outputs'!$A$9:$A$34,'Inputs &amp; Outputs'!$C$9:$C$34)</f>
        <v>42.666186050414758</v>
      </c>
      <c r="O108">
        <f>'No. policies'!O108*LOOKUP(O$1,'Inputs &amp; Outputs'!$A$9:$A$34,'Inputs &amp; Outputs'!$C$9:$C$34)</f>
        <v>45.837099967781739</v>
      </c>
      <c r="P108">
        <f>'No. policies'!P108*LOOKUP(P$1,'Inputs &amp; Outputs'!$A$9:$A$34,'Inputs &amp; Outputs'!$C$9:$C$34)</f>
        <v>49.215344055334889</v>
      </c>
      <c r="Q108">
        <f>'No. policies'!Q108*LOOKUP(Q$1,'Inputs &amp; Outputs'!$A$9:$A$34,'Inputs &amp; Outputs'!$C$9:$C$34)</f>
        <v>52.94308030594793</v>
      </c>
      <c r="R108">
        <f>'No. policies'!R108*LOOKUP(R$1,'Inputs &amp; Outputs'!$A$9:$A$34,'Inputs &amp; Outputs'!$C$9:$C$34)</f>
        <v>57.037053682692637</v>
      </c>
      <c r="S108">
        <f>'No. policies'!S108*LOOKUP(S$1,'Inputs &amp; Outputs'!$A$9:$A$34,'Inputs &amp; Outputs'!$C$9:$C$34)</f>
        <v>61.322819493210666</v>
      </c>
      <c r="T108">
        <f>'No. policies'!T108*LOOKUP(T$1,'Inputs &amp; Outputs'!$A$9:$A$34,'Inputs &amp; Outputs'!$C$9:$C$34)</f>
        <v>65.904222897941736</v>
      </c>
      <c r="U108">
        <f>'No. policies'!U108*LOOKUP(U$1,'Inputs &amp; Outputs'!$A$9:$A$34,'Inputs &amp; Outputs'!$C$9:$C$34)</f>
        <v>70.917979173369119</v>
      </c>
      <c r="V108">
        <f>'No. policies'!V108*LOOKUP(V$1,'Inputs &amp; Outputs'!$A$9:$A$34,'Inputs &amp; Outputs'!$C$9:$C$34)</f>
        <v>76.260716869302513</v>
      </c>
      <c r="W108">
        <f>'No. policies'!W108*LOOKUP(W$1,'Inputs &amp; Outputs'!$A$9:$A$34,'Inputs &amp; Outputs'!$C$9:$C$34)</f>
        <v>82.07029169050044</v>
      </c>
      <c r="X108">
        <f>'No. policies'!X108*LOOKUP(X$1,'Inputs &amp; Outputs'!$A$9:$A$34,'Inputs &amp; Outputs'!$C$9:$C$34)</f>
        <v>88.496652096735303</v>
      </c>
      <c r="Y108">
        <f>'No. policies'!Y108*LOOKUP(Y$1,'Inputs &amp; Outputs'!$A$9:$A$34,'Inputs &amp; Outputs'!$C$9:$C$34)</f>
        <v>95.024530613854495</v>
      </c>
      <c r="Z108">
        <f>'No. policies'!Z108*LOOKUP(Z$1,'Inputs &amp; Outputs'!$A$9:$A$34,'Inputs &amp; Outputs'!$C$9:$C$34)</f>
        <v>102.10091859029254</v>
      </c>
      <c r="AA108">
        <f>'No. policies'!AA108*LOOKUP(AA$1,'Inputs &amp; Outputs'!$A$9:$A$34,'Inputs &amp; Outputs'!$C$9:$C$34)</f>
        <v>109.69967579376004</v>
      </c>
    </row>
    <row r="109" spans="1:27" x14ac:dyDescent="0.25">
      <c r="A109" s="1">
        <v>108</v>
      </c>
      <c r="B109">
        <f>'No. policies'!B109*LOOKUP(B$1,'Inputs &amp; Outputs'!$A$9:$A$34,'Inputs &amp; Outputs'!$C$9:$C$34)</f>
        <v>18.79944582772297</v>
      </c>
      <c r="C109">
        <f>'No. policies'!C109*LOOKUP(C$1,'Inputs &amp; Outputs'!$A$9:$A$34,'Inputs &amp; Outputs'!$C$9:$C$34)</f>
        <v>20.064374062952652</v>
      </c>
      <c r="D109">
        <f>'No. policies'!D109*LOOKUP(D$1,'Inputs &amp; Outputs'!$A$9:$A$34,'Inputs &amp; Outputs'!$C$9:$C$34)</f>
        <v>21.430992715818888</v>
      </c>
      <c r="E109">
        <f>'No. policies'!E109*LOOKUP(E$1,'Inputs &amp; Outputs'!$A$9:$A$34,'Inputs &amp; Outputs'!$C$9:$C$34)</f>
        <v>22.89720363242099</v>
      </c>
      <c r="F109">
        <f>'No. policies'!F109*LOOKUP(F$1,'Inputs &amp; Outputs'!$A$9:$A$34,'Inputs &amp; Outputs'!$C$9:$C$34)</f>
        <v>24.463412044663411</v>
      </c>
      <c r="G109">
        <f>'No. policies'!G109*LOOKUP(G$1,'Inputs &amp; Outputs'!$A$9:$A$34,'Inputs &amp; Outputs'!$C$9:$C$34)</f>
        <v>26.189243038056507</v>
      </c>
      <c r="H109">
        <f>'No. policies'!H109*LOOKUP(H$1,'Inputs &amp; Outputs'!$A$9:$A$34,'Inputs &amp; Outputs'!$C$9:$C$34)</f>
        <v>28.030860978318959</v>
      </c>
      <c r="I109">
        <f>'No. policies'!I109*LOOKUP(I$1,'Inputs &amp; Outputs'!$A$9:$A$34,'Inputs &amp; Outputs'!$C$9:$C$34)</f>
        <v>29.97084971891416</v>
      </c>
      <c r="J109">
        <f>'No. policies'!J109*LOOKUP(J$1,'Inputs &amp; Outputs'!$A$9:$A$34,'Inputs &amp; Outputs'!$C$9:$C$34)</f>
        <v>32.148490896641391</v>
      </c>
      <c r="K109">
        <f>'No. policies'!K109*LOOKUP(K$1,'Inputs &amp; Outputs'!$A$9:$A$34,'Inputs &amp; Outputs'!$C$9:$C$34)</f>
        <v>34.472392350656136</v>
      </c>
      <c r="L109">
        <f>'No. policies'!L109*LOOKUP(L$1,'Inputs &amp; Outputs'!$A$9:$A$34,'Inputs &amp; Outputs'!$C$9:$C$34)</f>
        <v>37.030298586735199</v>
      </c>
      <c r="M109">
        <f>'No. policies'!M109*LOOKUP(M$1,'Inputs &amp; Outputs'!$A$9:$A$34,'Inputs &amp; Outputs'!$C$9:$C$34)</f>
        <v>39.742362696935146</v>
      </c>
      <c r="N109">
        <f>'No. policies'!N109*LOOKUP(N$1,'Inputs &amp; Outputs'!$A$9:$A$34,'Inputs &amp; Outputs'!$C$9:$C$34)</f>
        <v>42.666186050414758</v>
      </c>
      <c r="O109">
        <f>'No. policies'!O109*LOOKUP(O$1,'Inputs &amp; Outputs'!$A$9:$A$34,'Inputs &amp; Outputs'!$C$9:$C$34)</f>
        <v>45.851376473170376</v>
      </c>
      <c r="P109">
        <f>'No. policies'!P109*LOOKUP(P$1,'Inputs &amp; Outputs'!$A$9:$A$34,'Inputs &amp; Outputs'!$C$9:$C$34)</f>
        <v>49.287281288240997</v>
      </c>
      <c r="Q109">
        <f>'No. policies'!Q109*LOOKUP(Q$1,'Inputs &amp; Outputs'!$A$9:$A$34,'Inputs &amp; Outputs'!$C$9:$C$34)</f>
        <v>52.976391807818281</v>
      </c>
      <c r="R109">
        <f>'No. policies'!R109*LOOKUP(R$1,'Inputs &amp; Outputs'!$A$9:$A$34,'Inputs &amp; Outputs'!$C$9:$C$34)</f>
        <v>57.019045772668633</v>
      </c>
      <c r="S109">
        <f>'No. policies'!S109*LOOKUP(S$1,'Inputs &amp; Outputs'!$A$9:$A$34,'Inputs &amp; Outputs'!$C$9:$C$34)</f>
        <v>61.361783478910048</v>
      </c>
      <c r="T109">
        <f>'No. policies'!T109*LOOKUP(T$1,'Inputs &amp; Outputs'!$A$9:$A$34,'Inputs &amp; Outputs'!$C$9:$C$34)</f>
        <v>65.98155051947532</v>
      </c>
      <c r="U109">
        <f>'No. policies'!U109*LOOKUP(U$1,'Inputs &amp; Outputs'!$A$9:$A$34,'Inputs &amp; Outputs'!$C$9:$C$34)</f>
        <v>70.879908538210557</v>
      </c>
      <c r="V109">
        <f>'No. policies'!V109*LOOKUP(V$1,'Inputs &amp; Outputs'!$A$9:$A$34,'Inputs &amp; Outputs'!$C$9:$C$34)</f>
        <v>76.211207639566979</v>
      </c>
      <c r="W109">
        <f>'No. policies'!W109*LOOKUP(W$1,'Inputs &amp; Outputs'!$A$9:$A$34,'Inputs &amp; Outputs'!$C$9:$C$34)</f>
        <v>81.927140631190724</v>
      </c>
      <c r="X109">
        <f>'No. policies'!X109*LOOKUP(X$1,'Inputs &amp; Outputs'!$A$9:$A$34,'Inputs &amp; Outputs'!$C$9:$C$34)</f>
        <v>88.021072369520994</v>
      </c>
      <c r="Y109">
        <f>'No. policies'!Y109*LOOKUP(Y$1,'Inputs &amp; Outputs'!$A$9:$A$34,'Inputs &amp; Outputs'!$C$9:$C$34)</f>
        <v>94.497845486851645</v>
      </c>
      <c r="Z109">
        <f>'No. policies'!Z109*LOOKUP(Z$1,'Inputs &amp; Outputs'!$A$9:$A$34,'Inputs &amp; Outputs'!$C$9:$C$34)</f>
        <v>101.60911400875534</v>
      </c>
      <c r="AA109">
        <f>'No. policies'!AA109*LOOKUP(AA$1,'Inputs &amp; Outputs'!$A$9:$A$34,'Inputs &amp; Outputs'!$C$9:$C$34)</f>
        <v>109.0039587105833</v>
      </c>
    </row>
    <row r="110" spans="1:27" x14ac:dyDescent="0.25">
      <c r="A110" s="1">
        <v>109</v>
      </c>
      <c r="B110">
        <f>'No. policies'!B110*LOOKUP(B$1,'Inputs &amp; Outputs'!$A$9:$A$34,'Inputs &amp; Outputs'!$C$9:$C$34)</f>
        <v>18.79944582772297</v>
      </c>
      <c r="C110">
        <f>'No. policies'!C110*LOOKUP(C$1,'Inputs &amp; Outputs'!$A$9:$A$34,'Inputs &amp; Outputs'!$C$9:$C$34)</f>
        <v>20.056335451549224</v>
      </c>
      <c r="D110">
        <f>'No. policies'!D110*LOOKUP(D$1,'Inputs &amp; Outputs'!$A$9:$A$34,'Inputs &amp; Outputs'!$C$9:$C$34)</f>
        <v>21.411642902973547</v>
      </c>
      <c r="E110">
        <f>'No. policies'!E110*LOOKUP(E$1,'Inputs &amp; Outputs'!$A$9:$A$34,'Inputs &amp; Outputs'!$C$9:$C$34)</f>
        <v>22.881090188626182</v>
      </c>
      <c r="F110">
        <f>'No. policies'!F110*LOOKUP(F$1,'Inputs &amp; Outputs'!$A$9:$A$34,'Inputs &amp; Outputs'!$C$9:$C$34)</f>
        <v>24.456012343500475</v>
      </c>
      <c r="G110">
        <f>'No. policies'!G110*LOOKUP(G$1,'Inputs &amp; Outputs'!$A$9:$A$34,'Inputs &amp; Outputs'!$C$9:$C$34)</f>
        <v>26.178662594449577</v>
      </c>
      <c r="H110">
        <f>'No. policies'!H110*LOOKUP(H$1,'Inputs &amp; Outputs'!$A$9:$A$34,'Inputs &amp; Outputs'!$C$9:$C$34)</f>
        <v>28.028022122639566</v>
      </c>
      <c r="I110">
        <f>'No. policies'!I110*LOOKUP(I$1,'Inputs &amp; Outputs'!$A$9:$A$34,'Inputs &amp; Outputs'!$C$9:$C$34)</f>
        <v>29.9982927596579</v>
      </c>
      <c r="J110">
        <f>'No. policies'!J110*LOOKUP(J$1,'Inputs &amp; Outputs'!$A$9:$A$34,'Inputs &amp; Outputs'!$C$9:$C$34)</f>
        <v>32.118990854016005</v>
      </c>
      <c r="K110">
        <f>'No. policies'!K110*LOOKUP(K$1,'Inputs &amp; Outputs'!$A$9:$A$34,'Inputs &amp; Outputs'!$C$9:$C$34)</f>
        <v>34.415972723240991</v>
      </c>
      <c r="L110">
        <f>'No. policies'!L110*LOOKUP(L$1,'Inputs &amp; Outputs'!$A$9:$A$34,'Inputs &amp; Outputs'!$C$9:$C$34)</f>
        <v>36.897423822480967</v>
      </c>
      <c r="M110">
        <f>'No. policies'!M110*LOOKUP(M$1,'Inputs &amp; Outputs'!$A$9:$A$34,'Inputs &amp; Outputs'!$C$9:$C$34)</f>
        <v>39.595108162446707</v>
      </c>
      <c r="N110">
        <f>'No. policies'!N110*LOOKUP(N$1,'Inputs &amp; Outputs'!$A$9:$A$34,'Inputs &amp; Outputs'!$C$9:$C$34)</f>
        <v>42.560336508838375</v>
      </c>
      <c r="O110">
        <f>'No. policies'!O110*LOOKUP(O$1,'Inputs &amp; Outputs'!$A$9:$A$34,'Inputs &amp; Outputs'!$C$9:$C$34)</f>
        <v>45.703852584154468</v>
      </c>
      <c r="P110">
        <f>'No. policies'!P110*LOOKUP(P$1,'Inputs &amp; Outputs'!$A$9:$A$34,'Inputs &amp; Outputs'!$C$9:$C$34)</f>
        <v>49.071469589522678</v>
      </c>
      <c r="Q110">
        <f>'No. policies'!Q110*LOOKUP(Q$1,'Inputs &amp; Outputs'!$A$9:$A$34,'Inputs &amp; Outputs'!$C$9:$C$34)</f>
        <v>52.721003626812241</v>
      </c>
      <c r="R110">
        <f>'No. policies'!R110*LOOKUP(R$1,'Inputs &amp; Outputs'!$A$9:$A$34,'Inputs &amp; Outputs'!$C$9:$C$34)</f>
        <v>56.652884935513903</v>
      </c>
      <c r="S110">
        <f>'No. policies'!S110*LOOKUP(S$1,'Inputs &amp; Outputs'!$A$9:$A$34,'Inputs &amp; Outputs'!$C$9:$C$34)</f>
        <v>60.95266162906654</v>
      </c>
      <c r="T110">
        <f>'No. policies'!T110*LOOKUP(T$1,'Inputs &amp; Outputs'!$A$9:$A$34,'Inputs &amp; Outputs'!$C$9:$C$34)</f>
        <v>65.5949124118074</v>
      </c>
      <c r="U110">
        <f>'No. policies'!U110*LOOKUP(U$1,'Inputs &amp; Outputs'!$A$9:$A$34,'Inputs &amp; Outputs'!$C$9:$C$34)</f>
        <v>70.598185838037196</v>
      </c>
      <c r="V110">
        <f>'No. policies'!V110*LOOKUP(V$1,'Inputs &amp; Outputs'!$A$9:$A$34,'Inputs &amp; Outputs'!$C$9:$C$34)</f>
        <v>75.988416105757068</v>
      </c>
      <c r="W110">
        <f>'No. policies'!W110*LOOKUP(W$1,'Inputs &amp; Outputs'!$A$9:$A$34,'Inputs &amp; Outputs'!$C$9:$C$34)</f>
        <v>81.703467101019299</v>
      </c>
      <c r="X110">
        <f>'No. policies'!X110*LOOKUP(X$1,'Inputs &amp; Outputs'!$A$9:$A$34,'Inputs &amp; Outputs'!$C$9:$C$34)</f>
        <v>87.953132408490376</v>
      </c>
      <c r="Y110">
        <f>'No. policies'!Y110*LOOKUP(Y$1,'Inputs &amp; Outputs'!$A$9:$A$34,'Inputs &amp; Outputs'!$C$9:$C$34)</f>
        <v>94.571581404632042</v>
      </c>
      <c r="Z110">
        <f>'No. policies'!Z110*LOOKUP(Z$1,'Inputs &amp; Outputs'!$A$9:$A$34,'Inputs &amp; Outputs'!$C$9:$C$34)</f>
        <v>101.46042890270921</v>
      </c>
      <c r="AA110">
        <f>'No. policies'!AA110*LOOKUP(AA$1,'Inputs &amp; Outputs'!$A$9:$A$34,'Inputs &amp; Outputs'!$C$9:$C$34)</f>
        <v>109.0039587105833</v>
      </c>
    </row>
    <row r="111" spans="1:27" x14ac:dyDescent="0.25">
      <c r="A111" s="1">
        <v>110</v>
      </c>
      <c r="B111">
        <f>'No. policies'!B111*LOOKUP(B$1,'Inputs &amp; Outputs'!$A$9:$A$34,'Inputs &amp; Outputs'!$C$9:$C$34)</f>
        <v>18.79944582772297</v>
      </c>
      <c r="C111">
        <f>'No. policies'!C111*LOOKUP(C$1,'Inputs &amp; Outputs'!$A$9:$A$34,'Inputs &amp; Outputs'!$C$9:$C$34)</f>
        <v>20.060354757250938</v>
      </c>
      <c r="D111">
        <f>'No. policies'!D111*LOOKUP(D$1,'Inputs &amp; Outputs'!$A$9:$A$34,'Inputs &amp; Outputs'!$C$9:$C$34)</f>
        <v>21.4202428197937</v>
      </c>
      <c r="E111">
        <f>'No. policies'!E111*LOOKUP(E$1,'Inputs &amp; Outputs'!$A$9:$A$34,'Inputs &amp; Outputs'!$C$9:$C$34)</f>
        <v>22.885694029710411</v>
      </c>
      <c r="F111">
        <f>'No. policies'!F111*LOOKUP(F$1,'Inputs &amp; Outputs'!$A$9:$A$34,'Inputs &amp; Outputs'!$C$9:$C$34)</f>
        <v>24.460945477609098</v>
      </c>
      <c r="G111">
        <f>'No. policies'!G111*LOOKUP(G$1,'Inputs &amp; Outputs'!$A$9:$A$34,'Inputs &amp; Outputs'!$C$9:$C$34)</f>
        <v>26.181307705351308</v>
      </c>
      <c r="H111">
        <f>'No. policies'!H111*LOOKUP(H$1,'Inputs &amp; Outputs'!$A$9:$A$34,'Inputs &amp; Outputs'!$C$9:$C$34)</f>
        <v>28.039377545357137</v>
      </c>
      <c r="I111">
        <f>'No. policies'!I111*LOOKUP(I$1,'Inputs &amp; Outputs'!$A$9:$A$34,'Inputs &amp; Outputs'!$C$9:$C$34)</f>
        <v>30.025735800401641</v>
      </c>
      <c r="J111">
        <f>'No. policies'!J111*LOOKUP(J$1,'Inputs &amp; Outputs'!$A$9:$A$34,'Inputs &amp; Outputs'!$C$9:$C$34)</f>
        <v>32.168157591724977</v>
      </c>
      <c r="K111">
        <f>'No. policies'!K111*LOOKUP(K$1,'Inputs &amp; Outputs'!$A$9:$A$34,'Inputs &amp; Outputs'!$C$9:$C$34)</f>
        <v>34.50412839107716</v>
      </c>
      <c r="L111">
        <f>'No. policies'!L111*LOOKUP(L$1,'Inputs &amp; Outputs'!$A$9:$A$34,'Inputs &amp; Outputs'!$C$9:$C$34)</f>
        <v>37.015112899391852</v>
      </c>
      <c r="M111">
        <f>'No. policies'!M111*LOOKUP(M$1,'Inputs &amp; Outputs'!$A$9:$A$34,'Inputs &amp; Outputs'!$C$9:$C$34)</f>
        <v>39.693277852105666</v>
      </c>
      <c r="N111">
        <f>'No. policies'!N111*LOOKUP(N$1,'Inputs &amp; Outputs'!$A$9:$A$34,'Inputs &amp; Outputs'!$C$9:$C$34)</f>
        <v>42.6044404844952</v>
      </c>
      <c r="O111">
        <f>'No. policies'!O111*LOOKUP(O$1,'Inputs &amp; Outputs'!$A$9:$A$34,'Inputs &amp; Outputs'!$C$9:$C$34)</f>
        <v>45.741923265190835</v>
      </c>
      <c r="P111">
        <f>'No. policies'!P111*LOOKUP(P$1,'Inputs &amp; Outputs'!$A$9:$A$34,'Inputs &amp; Outputs'!$C$9:$C$34)</f>
        <v>49.148545196207792</v>
      </c>
      <c r="Q111">
        <f>'No. policies'!Q111*LOOKUP(Q$1,'Inputs &amp; Outputs'!$A$9:$A$34,'Inputs &amp; Outputs'!$C$9:$C$34)</f>
        <v>52.798730464509731</v>
      </c>
      <c r="R111">
        <f>'No. policies'!R111*LOOKUP(R$1,'Inputs &amp; Outputs'!$A$9:$A$34,'Inputs &amp; Outputs'!$C$9:$C$34)</f>
        <v>56.742924485633921</v>
      </c>
      <c r="S111">
        <f>'No. policies'!S111*LOOKUP(S$1,'Inputs &amp; Outputs'!$A$9:$A$34,'Inputs &amp; Outputs'!$C$9:$C$34)</f>
        <v>60.939673633833408</v>
      </c>
      <c r="T111">
        <f>'No. policies'!T111*LOOKUP(T$1,'Inputs &amp; Outputs'!$A$9:$A$34,'Inputs &amp; Outputs'!$C$9:$C$34)</f>
        <v>65.566793276704274</v>
      </c>
      <c r="U111">
        <f>'No. policies'!U111*LOOKUP(U$1,'Inputs &amp; Outputs'!$A$9:$A$34,'Inputs &amp; Outputs'!$C$9:$C$34)</f>
        <v>70.423060916307819</v>
      </c>
      <c r="V111">
        <f>'No. policies'!V111*LOOKUP(V$1,'Inputs &amp; Outputs'!$A$9:$A$34,'Inputs &amp; Outputs'!$C$9:$C$34)</f>
        <v>75.749121495368655</v>
      </c>
      <c r="W111">
        <f>'No. policies'!W111*LOOKUP(W$1,'Inputs &amp; Outputs'!$A$9:$A$34,'Inputs &amp; Outputs'!$C$9:$C$34)</f>
        <v>81.318748629124443</v>
      </c>
      <c r="X111">
        <f>'No. policies'!X111*LOOKUP(X$1,'Inputs &amp; Outputs'!$A$9:$A$34,'Inputs &amp; Outputs'!$C$9:$C$34)</f>
        <v>87.370789885370826</v>
      </c>
      <c r="Y111">
        <f>'No. policies'!Y111*LOOKUP(Y$1,'Inputs &amp; Outputs'!$A$9:$A$34,'Inputs &amp; Outputs'!$C$9:$C$34)</f>
        <v>93.88689073952834</v>
      </c>
      <c r="Z111">
        <f>'No. policies'!Z111*LOOKUP(Z$1,'Inputs &amp; Outputs'!$A$9:$A$34,'Inputs &amp; Outputs'!$C$9:$C$34)</f>
        <v>100.76275263587736</v>
      </c>
      <c r="AA111">
        <f>'No. policies'!AA111*LOOKUP(AA$1,'Inputs &amp; Outputs'!$A$9:$A$34,'Inputs &amp; Outputs'!$C$9:$C$34)</f>
        <v>108.12188883726994</v>
      </c>
    </row>
    <row r="112" spans="1:27" x14ac:dyDescent="0.25">
      <c r="A112" s="1">
        <v>111</v>
      </c>
      <c r="B112">
        <f>'No. policies'!B112*LOOKUP(B$1,'Inputs &amp; Outputs'!$A$9:$A$34,'Inputs &amp; Outputs'!$C$9:$C$34)</f>
        <v>18.79944582772297</v>
      </c>
      <c r="C112">
        <f>'No. policies'!C112*LOOKUP(C$1,'Inputs &amp; Outputs'!$A$9:$A$34,'Inputs &amp; Outputs'!$C$9:$C$34)</f>
        <v>20.056335451549224</v>
      </c>
      <c r="D112">
        <f>'No. policies'!D112*LOOKUP(D$1,'Inputs &amp; Outputs'!$A$9:$A$34,'Inputs &amp; Outputs'!$C$9:$C$34)</f>
        <v>21.405192965358435</v>
      </c>
      <c r="E112">
        <f>'No. policies'!E112*LOOKUP(E$1,'Inputs &amp; Outputs'!$A$9:$A$34,'Inputs &amp; Outputs'!$C$9:$C$34)</f>
        <v>22.869580585915603</v>
      </c>
      <c r="F112">
        <f>'No. policies'!F112*LOOKUP(F$1,'Inputs &amp; Outputs'!$A$9:$A$34,'Inputs &amp; Outputs'!$C$9:$C$34)</f>
        <v>24.426413538848735</v>
      </c>
      <c r="G112">
        <f>'No. policies'!G112*LOOKUP(G$1,'Inputs &amp; Outputs'!$A$9:$A$34,'Inputs &amp; Outputs'!$C$9:$C$34)</f>
        <v>26.101954378299325</v>
      </c>
      <c r="H112">
        <f>'No. policies'!H112*LOOKUP(H$1,'Inputs &amp; Outputs'!$A$9:$A$34,'Inputs &amp; Outputs'!$C$9:$C$34)</f>
        <v>27.940017596578407</v>
      </c>
      <c r="I112">
        <f>'No. policies'!I112*LOOKUP(I$1,'Inputs &amp; Outputs'!$A$9:$A$34,'Inputs &amp; Outputs'!$C$9:$C$34)</f>
        <v>29.925111317674592</v>
      </c>
      <c r="J112">
        <f>'No. policies'!J112*LOOKUP(J$1,'Inputs &amp; Outputs'!$A$9:$A$34,'Inputs &amp; Outputs'!$C$9:$C$34)</f>
        <v>32.076379681334899</v>
      </c>
      <c r="K112">
        <f>'No. policies'!K112*LOOKUP(K$1,'Inputs &amp; Outputs'!$A$9:$A$34,'Inputs &amp; Outputs'!$C$9:$C$34)</f>
        <v>34.40539404310065</v>
      </c>
      <c r="L112">
        <f>'No. policies'!L112*LOOKUP(L$1,'Inputs &amp; Outputs'!$A$9:$A$34,'Inputs &amp; Outputs'!$C$9:$C$34)</f>
        <v>36.867052447794286</v>
      </c>
      <c r="M112">
        <f>'No. policies'!M112*LOOKUP(M$1,'Inputs &amp; Outputs'!$A$9:$A$34,'Inputs &amp; Outputs'!$C$9:$C$34)</f>
        <v>39.562384932560391</v>
      </c>
      <c r="N112">
        <f>'No. policies'!N112*LOOKUP(N$1,'Inputs &amp; Outputs'!$A$9:$A$34,'Inputs &amp; Outputs'!$C$9:$C$34)</f>
        <v>42.480949352656083</v>
      </c>
      <c r="O112">
        <f>'No. policies'!O112*LOOKUP(O$1,'Inputs &amp; Outputs'!$A$9:$A$34,'Inputs &amp; Outputs'!$C$9:$C$34)</f>
        <v>45.646746562599922</v>
      </c>
      <c r="P112">
        <f>'No. policies'!P112*LOOKUP(P$1,'Inputs &amp; Outputs'!$A$9:$A$34,'Inputs &amp; Outputs'!$C$9:$C$34)</f>
        <v>49.066331215743666</v>
      </c>
      <c r="Q112">
        <f>'No. policies'!Q112*LOOKUP(Q$1,'Inputs &amp; Outputs'!$A$9:$A$34,'Inputs &amp; Outputs'!$C$9:$C$34)</f>
        <v>52.726555543790631</v>
      </c>
      <c r="R112">
        <f>'No. policies'!R112*LOOKUP(R$1,'Inputs &amp; Outputs'!$A$9:$A$34,'Inputs &amp; Outputs'!$C$9:$C$34)</f>
        <v>56.658887572188576</v>
      </c>
      <c r="S112">
        <f>'No. policies'!S112*LOOKUP(S$1,'Inputs &amp; Outputs'!$A$9:$A$34,'Inputs &amp; Outputs'!$C$9:$C$34)</f>
        <v>60.900709648134026</v>
      </c>
      <c r="T112">
        <f>'No. policies'!T112*LOOKUP(T$1,'Inputs &amp; Outputs'!$A$9:$A$34,'Inputs &amp; Outputs'!$C$9:$C$34)</f>
        <v>65.496495438946468</v>
      </c>
      <c r="U112">
        <f>'No. policies'!U112*LOOKUP(U$1,'Inputs &amp; Outputs'!$A$9:$A$34,'Inputs &amp; Outputs'!$C$9:$C$34)</f>
        <v>70.392604408180958</v>
      </c>
      <c r="V112">
        <f>'No. policies'!V112*LOOKUP(V$1,'Inputs &amp; Outputs'!$A$9:$A$34,'Inputs &amp; Outputs'!$C$9:$C$34)</f>
        <v>75.54283303813726</v>
      </c>
      <c r="W112">
        <f>'No. policies'!W112*LOOKUP(W$1,'Inputs &amp; Outputs'!$A$9:$A$34,'Inputs &amp; Outputs'!$C$9:$C$34)</f>
        <v>81.291907805503868</v>
      </c>
      <c r="X112">
        <f>'No. policies'!X112*LOOKUP(X$1,'Inputs &amp; Outputs'!$A$9:$A$34,'Inputs &amp; Outputs'!$C$9:$C$34)</f>
        <v>87.293144215621552</v>
      </c>
      <c r="Y112">
        <f>'No. policies'!Y112*LOOKUP(Y$1,'Inputs &amp; Outputs'!$A$9:$A$34,'Inputs &amp; Outputs'!$C$9:$C$34)</f>
        <v>93.823688524287988</v>
      </c>
      <c r="Z112">
        <f>'No. policies'!Z112*LOOKUP(Z$1,'Inputs &amp; Outputs'!$A$9:$A$34,'Inputs &amp; Outputs'!$C$9:$C$34)</f>
        <v>100.77418995172707</v>
      </c>
      <c r="AA112">
        <f>'No. policies'!AA112*LOOKUP(AA$1,'Inputs &amp; Outputs'!$A$9:$A$34,'Inputs &amp; Outputs'!$C$9:$C$34)</f>
        <v>108.25854755003679</v>
      </c>
    </row>
    <row r="113" spans="1:27" x14ac:dyDescent="0.25">
      <c r="A113" s="1">
        <v>112</v>
      </c>
      <c r="B113">
        <f>'No. policies'!B113*LOOKUP(B$1,'Inputs &amp; Outputs'!$A$9:$A$34,'Inputs &amp; Outputs'!$C$9:$C$34)</f>
        <v>18.79944582772297</v>
      </c>
      <c r="C113">
        <f>'No. policies'!C113*LOOKUP(C$1,'Inputs &amp; Outputs'!$A$9:$A$34,'Inputs &amp; Outputs'!$C$9:$C$34)</f>
        <v>20.048296840145799</v>
      </c>
      <c r="D113">
        <f>'No. policies'!D113*LOOKUP(D$1,'Inputs &amp; Outputs'!$A$9:$A$34,'Inputs &amp; Outputs'!$C$9:$C$34)</f>
        <v>21.409492923768511</v>
      </c>
      <c r="E113">
        <f>'No. policies'!E113*LOOKUP(E$1,'Inputs &amp; Outputs'!$A$9:$A$34,'Inputs &amp; Outputs'!$C$9:$C$34)</f>
        <v>22.858070983205028</v>
      </c>
      <c r="F113">
        <f>'No. policies'!F113*LOOKUP(F$1,'Inputs &amp; Outputs'!$A$9:$A$34,'Inputs &amp; Outputs'!$C$9:$C$34)</f>
        <v>24.44861264233754</v>
      </c>
      <c r="G113">
        <f>'No. policies'!G113*LOOKUP(G$1,'Inputs &amp; Outputs'!$A$9:$A$34,'Inputs &amp; Outputs'!$C$9:$C$34)</f>
        <v>26.16279192903918</v>
      </c>
      <c r="H113">
        <f>'No. policies'!H113*LOOKUP(H$1,'Inputs &amp; Outputs'!$A$9:$A$34,'Inputs &amp; Outputs'!$C$9:$C$34)</f>
        <v>28.00815013288382</v>
      </c>
      <c r="I113">
        <f>'No. policies'!I113*LOOKUP(I$1,'Inputs &amp; Outputs'!$A$9:$A$34,'Inputs &amp; Outputs'!$C$9:$C$34)</f>
        <v>29.989145079409987</v>
      </c>
      <c r="J113">
        <f>'No. policies'!J113*LOOKUP(J$1,'Inputs &amp; Outputs'!$A$9:$A$34,'Inputs &amp; Outputs'!$C$9:$C$34)</f>
        <v>32.168157591724977</v>
      </c>
      <c r="K113">
        <f>'No. policies'!K113*LOOKUP(K$1,'Inputs &amp; Outputs'!$A$9:$A$34,'Inputs &amp; Outputs'!$C$9:$C$34)</f>
        <v>34.521759524644395</v>
      </c>
      <c r="L113">
        <f>'No. policies'!L113*LOOKUP(L$1,'Inputs &amp; Outputs'!$A$9:$A$34,'Inputs &amp; Outputs'!$C$9:$C$34)</f>
        <v>37.064466383257709</v>
      </c>
      <c r="M113">
        <f>'No. policies'!M113*LOOKUP(M$1,'Inputs &amp; Outputs'!$A$9:$A$34,'Inputs &amp; Outputs'!$C$9:$C$34)</f>
        <v>39.766905119349886</v>
      </c>
      <c r="N113">
        <f>'No. policies'!N113*LOOKUP(N$1,'Inputs &amp; Outputs'!$A$9:$A$34,'Inputs &amp; Outputs'!$C$9:$C$34)</f>
        <v>42.719110821202953</v>
      </c>
      <c r="O113">
        <f>'No. policies'!O113*LOOKUP(O$1,'Inputs &amp; Outputs'!$A$9:$A$34,'Inputs &amp; Outputs'!$C$9:$C$34)</f>
        <v>45.865652978559012</v>
      </c>
      <c r="P113">
        <f>'No. policies'!P113*LOOKUP(P$1,'Inputs &amp; Outputs'!$A$9:$A$34,'Inputs &amp; Outputs'!$C$9:$C$34)</f>
        <v>49.26158941934596</v>
      </c>
      <c r="Q113">
        <f>'No. policies'!Q113*LOOKUP(Q$1,'Inputs &amp; Outputs'!$A$9:$A$34,'Inputs &amp; Outputs'!$C$9:$C$34)</f>
        <v>52.970839890839891</v>
      </c>
      <c r="R113">
        <f>'No. policies'!R113*LOOKUP(R$1,'Inputs &amp; Outputs'!$A$9:$A$34,'Inputs &amp; Outputs'!$C$9:$C$34)</f>
        <v>56.929006222548622</v>
      </c>
      <c r="S113">
        <f>'No. policies'!S113*LOOKUP(S$1,'Inputs &amp; Outputs'!$A$9:$A$34,'Inputs &amp; Outputs'!$C$9:$C$34)</f>
        <v>61.205927536112519</v>
      </c>
      <c r="T113">
        <f>'No. policies'!T113*LOOKUP(T$1,'Inputs &amp; Outputs'!$A$9:$A$34,'Inputs &amp; Outputs'!$C$9:$C$34)</f>
        <v>65.83392506018393</v>
      </c>
      <c r="U113">
        <f>'No. policies'!U113*LOOKUP(U$1,'Inputs &amp; Outputs'!$A$9:$A$34,'Inputs &amp; Outputs'!$C$9:$C$34)</f>
        <v>70.742854251639727</v>
      </c>
      <c r="V113">
        <f>'No. policies'!V113*LOOKUP(V$1,'Inputs &amp; Outputs'!$A$9:$A$34,'Inputs &amp; Outputs'!$C$9:$C$34)</f>
        <v>76.079183026938878</v>
      </c>
      <c r="W113">
        <f>'No. policies'!W113*LOOKUP(W$1,'Inputs &amp; Outputs'!$A$9:$A$34,'Inputs &amp; Outputs'!$C$9:$C$34)</f>
        <v>81.882405925156434</v>
      </c>
      <c r="X113">
        <f>'No. policies'!X113*LOOKUP(X$1,'Inputs &amp; Outputs'!$A$9:$A$34,'Inputs &amp; Outputs'!$C$9:$C$34)</f>
        <v>88.118129456707592</v>
      </c>
      <c r="Y113">
        <f>'No. policies'!Y113*LOOKUP(Y$1,'Inputs &amp; Outputs'!$A$9:$A$34,'Inputs &amp; Outputs'!$C$9:$C$34)</f>
        <v>94.782255455433187</v>
      </c>
      <c r="Z113">
        <f>'No. policies'!Z113*LOOKUP(Z$1,'Inputs &amp; Outputs'!$A$9:$A$34,'Inputs &amp; Outputs'!$C$9:$C$34)</f>
        <v>101.54049011365713</v>
      </c>
      <c r="AA113">
        <f>'No. policies'!AA113*LOOKUP(AA$1,'Inputs &amp; Outputs'!$A$9:$A$34,'Inputs &amp; Outputs'!$C$9:$C$34)</f>
        <v>109.16546446203505</v>
      </c>
    </row>
    <row r="114" spans="1:27" x14ac:dyDescent="0.25">
      <c r="A114" s="1">
        <v>113</v>
      </c>
      <c r="B114">
        <f>'No. policies'!B114*LOOKUP(B$1,'Inputs &amp; Outputs'!$A$9:$A$34,'Inputs &amp; Outputs'!$C$9:$C$34)</f>
        <v>18.79944582772297</v>
      </c>
      <c r="C114">
        <f>'No. policies'!C114*LOOKUP(C$1,'Inputs &amp; Outputs'!$A$9:$A$34,'Inputs &amp; Outputs'!$C$9:$C$34)</f>
        <v>20.054325798698368</v>
      </c>
      <c r="D114">
        <f>'No. policies'!D114*LOOKUP(D$1,'Inputs &amp; Outputs'!$A$9:$A$34,'Inputs &amp; Outputs'!$C$9:$C$34)</f>
        <v>21.422392798998739</v>
      </c>
      <c r="E114">
        <f>'No. policies'!E114*LOOKUP(E$1,'Inputs &amp; Outputs'!$A$9:$A$34,'Inputs &amp; Outputs'!$C$9:$C$34)</f>
        <v>22.899505552963102</v>
      </c>
      <c r="F114">
        <f>'No. policies'!F114*LOOKUP(F$1,'Inputs &amp; Outputs'!$A$9:$A$34,'Inputs &amp; Outputs'!$C$9:$C$34)</f>
        <v>24.473278312880655</v>
      </c>
      <c r="G114">
        <f>'No. policies'!G114*LOOKUP(G$1,'Inputs &amp; Outputs'!$A$9:$A$34,'Inputs &amp; Outputs'!$C$9:$C$34)</f>
        <v>26.194533259859973</v>
      </c>
      <c r="H114">
        <f>'No. policies'!H114*LOOKUP(H$1,'Inputs &amp; Outputs'!$A$9:$A$34,'Inputs &amp; Outputs'!$C$9:$C$34)</f>
        <v>28.022344411280784</v>
      </c>
      <c r="I114">
        <f>'No. policies'!I114*LOOKUP(I$1,'Inputs &amp; Outputs'!$A$9:$A$34,'Inputs &amp; Outputs'!$C$9:$C$34)</f>
        <v>30.007440439905814</v>
      </c>
      <c r="J114">
        <f>'No. policies'!J114*LOOKUP(J$1,'Inputs &amp; Outputs'!$A$9:$A$34,'Inputs &amp; Outputs'!$C$9:$C$34)</f>
        <v>32.141935331613524</v>
      </c>
      <c r="K114">
        <f>'No. policies'!K114*LOOKUP(K$1,'Inputs &amp; Outputs'!$A$9:$A$34,'Inputs &amp; Outputs'!$C$9:$C$34)</f>
        <v>34.486497257509924</v>
      </c>
      <c r="L114">
        <f>'No. policies'!L114*LOOKUP(L$1,'Inputs &amp; Outputs'!$A$9:$A$34,'Inputs &amp; Outputs'!$C$9:$C$34)</f>
        <v>36.992334368376845</v>
      </c>
      <c r="M114">
        <f>'No. policies'!M114*LOOKUP(M$1,'Inputs &amp; Outputs'!$A$9:$A$34,'Inputs &amp; Outputs'!$C$9:$C$34)</f>
        <v>39.672825833426714</v>
      </c>
      <c r="N114">
        <f>'No. policies'!N114*LOOKUP(N$1,'Inputs &amp; Outputs'!$A$9:$A$34,'Inputs &amp; Outputs'!$C$9:$C$34)</f>
        <v>42.61326127962657</v>
      </c>
      <c r="O114">
        <f>'No. policies'!O114*LOOKUP(O$1,'Inputs &amp; Outputs'!$A$9:$A$34,'Inputs &amp; Outputs'!$C$9:$C$34)</f>
        <v>45.79902928674538</v>
      </c>
      <c r="P114">
        <f>'No. policies'!P114*LOOKUP(P$1,'Inputs &amp; Outputs'!$A$9:$A$34,'Inputs &amp; Outputs'!$C$9:$C$34)</f>
        <v>49.241035924229926</v>
      </c>
      <c r="Q114">
        <f>'No. policies'!Q114*LOOKUP(Q$1,'Inputs &amp; Outputs'!$A$9:$A$34,'Inputs &amp; Outputs'!$C$9:$C$34)</f>
        <v>52.909768804077579</v>
      </c>
      <c r="R114">
        <f>'No. policies'!R114*LOOKUP(R$1,'Inputs &amp; Outputs'!$A$9:$A$34,'Inputs &amp; Outputs'!$C$9:$C$34)</f>
        <v>56.92300358587395</v>
      </c>
      <c r="S114">
        <f>'No. policies'!S114*LOOKUP(S$1,'Inputs &amp; Outputs'!$A$9:$A$34,'Inputs &amp; Outputs'!$C$9:$C$34)</f>
        <v>61.121505567097195</v>
      </c>
      <c r="T114">
        <f>'No. policies'!T114*LOOKUP(T$1,'Inputs &amp; Outputs'!$A$9:$A$34,'Inputs &amp; Outputs'!$C$9:$C$34)</f>
        <v>65.72847830354722</v>
      </c>
      <c r="U114">
        <f>'No. policies'!U114*LOOKUP(U$1,'Inputs &amp; Outputs'!$A$9:$A$34,'Inputs &amp; Outputs'!$C$9:$C$34)</f>
        <v>70.68955536241775</v>
      </c>
      <c r="V114">
        <f>'No. policies'!V114*LOOKUP(V$1,'Inputs &amp; Outputs'!$A$9:$A$34,'Inputs &amp; Outputs'!$C$9:$C$34)</f>
        <v>76.04617687378186</v>
      </c>
      <c r="W114">
        <f>'No. policies'!W114*LOOKUP(W$1,'Inputs &amp; Outputs'!$A$9:$A$34,'Inputs &amp; Outputs'!$C$9:$C$34)</f>
        <v>81.846618160329015</v>
      </c>
      <c r="X114">
        <f>'No. policies'!X114*LOOKUP(X$1,'Inputs &amp; Outputs'!$A$9:$A$34,'Inputs &amp; Outputs'!$C$9:$C$34)</f>
        <v>88.089012330551611</v>
      </c>
      <c r="Y114">
        <f>'No. policies'!Y114*LOOKUP(Y$1,'Inputs &amp; Outputs'!$A$9:$A$34,'Inputs &amp; Outputs'!$C$9:$C$34)</f>
        <v>94.561047702091983</v>
      </c>
      <c r="Z114">
        <f>'No. policies'!Z114*LOOKUP(Z$1,'Inputs &amp; Outputs'!$A$9:$A$34,'Inputs &amp; Outputs'!$C$9:$C$34)</f>
        <v>101.50617816610801</v>
      </c>
      <c r="AA114">
        <f>'No. policies'!AA114*LOOKUP(AA$1,'Inputs &amp; Outputs'!$A$9:$A$34,'Inputs &amp; Outputs'!$C$9:$C$34)</f>
        <v>108.91699407518621</v>
      </c>
    </row>
    <row r="115" spans="1:27" x14ac:dyDescent="0.25">
      <c r="A115" s="1">
        <v>114</v>
      </c>
      <c r="B115">
        <f>'No. policies'!B115*LOOKUP(B$1,'Inputs &amp; Outputs'!$A$9:$A$34,'Inputs &amp; Outputs'!$C$9:$C$34)</f>
        <v>18.79944582772297</v>
      </c>
      <c r="C115">
        <f>'No. policies'!C115*LOOKUP(C$1,'Inputs &amp; Outputs'!$A$9:$A$34,'Inputs &amp; Outputs'!$C$9:$C$34)</f>
        <v>20.060354757250938</v>
      </c>
      <c r="D115">
        <f>'No. policies'!D115*LOOKUP(D$1,'Inputs &amp; Outputs'!$A$9:$A$34,'Inputs &amp; Outputs'!$C$9:$C$34)</f>
        <v>21.411642902973547</v>
      </c>
      <c r="E115">
        <f>'No. policies'!E115*LOOKUP(E$1,'Inputs &amp; Outputs'!$A$9:$A$34,'Inputs &amp; Outputs'!$C$9:$C$34)</f>
        <v>22.864976744831374</v>
      </c>
      <c r="F115">
        <f>'No. policies'!F115*LOOKUP(F$1,'Inputs &amp; Outputs'!$A$9:$A$34,'Inputs &amp; Outputs'!$C$9:$C$34)</f>
        <v>24.443679508228914</v>
      </c>
      <c r="G115">
        <f>'No. policies'!G115*LOOKUP(G$1,'Inputs &amp; Outputs'!$A$9:$A$34,'Inputs &amp; Outputs'!$C$9:$C$34)</f>
        <v>26.16279192903918</v>
      </c>
      <c r="H115">
        <f>'No. policies'!H115*LOOKUP(H$1,'Inputs &amp; Outputs'!$A$9:$A$34,'Inputs &amp; Outputs'!$C$9:$C$34)</f>
        <v>28.013827844242606</v>
      </c>
      <c r="I115">
        <f>'No. policies'!I115*LOOKUP(I$1,'Inputs &amp; Outputs'!$A$9:$A$34,'Inputs &amp; Outputs'!$C$9:$C$34)</f>
        <v>30.010489666655118</v>
      </c>
      <c r="J115">
        <f>'No. policies'!J115*LOOKUP(J$1,'Inputs &amp; Outputs'!$A$9:$A$34,'Inputs &amp; Outputs'!$C$9:$C$34)</f>
        <v>32.184546504294637</v>
      </c>
      <c r="K115">
        <f>'No. policies'!K115*LOOKUP(K$1,'Inputs &amp; Outputs'!$A$9:$A$34,'Inputs &amp; Outputs'!$C$9:$C$34)</f>
        <v>34.493549710936819</v>
      </c>
      <c r="L115">
        <f>'No. policies'!L115*LOOKUP(L$1,'Inputs &amp; Outputs'!$A$9:$A$34,'Inputs &amp; Outputs'!$C$9:$C$34)</f>
        <v>36.969555837361838</v>
      </c>
      <c r="M115">
        <f>'No. policies'!M115*LOOKUP(M$1,'Inputs &amp; Outputs'!$A$9:$A$34,'Inputs &amp; Outputs'!$C$9:$C$34)</f>
        <v>39.681006640898296</v>
      </c>
      <c r="N115">
        <f>'No. policies'!N115*LOOKUP(N$1,'Inputs &amp; Outputs'!$A$9:$A$34,'Inputs &amp; Outputs'!$C$9:$C$34)</f>
        <v>42.626492472323619</v>
      </c>
      <c r="O115">
        <f>'No. policies'!O115*LOOKUP(O$1,'Inputs &amp; Outputs'!$A$9:$A$34,'Inputs &amp; Outputs'!$C$9:$C$34)</f>
        <v>45.789511616486287</v>
      </c>
      <c r="P115">
        <f>'No. policies'!P115*LOOKUP(P$1,'Inputs &amp; Outputs'!$A$9:$A$34,'Inputs &amp; Outputs'!$C$9:$C$34)</f>
        <v>49.210205681555884</v>
      </c>
      <c r="Q115">
        <f>'No. policies'!Q115*LOOKUP(Q$1,'Inputs &amp; Outputs'!$A$9:$A$34,'Inputs &amp; Outputs'!$C$9:$C$34)</f>
        <v>52.904216887099182</v>
      </c>
      <c r="R115">
        <f>'No. policies'!R115*LOOKUP(R$1,'Inputs &amp; Outputs'!$A$9:$A$34,'Inputs &amp; Outputs'!$C$9:$C$34)</f>
        <v>56.826961399079266</v>
      </c>
      <c r="S115">
        <f>'No. policies'!S115*LOOKUP(S$1,'Inputs &amp; Outputs'!$A$9:$A$34,'Inputs &amp; Outputs'!$C$9:$C$34)</f>
        <v>61.06955358616468</v>
      </c>
      <c r="T115">
        <f>'No. policies'!T115*LOOKUP(T$1,'Inputs &amp; Outputs'!$A$9:$A$34,'Inputs &amp; Outputs'!$C$9:$C$34)</f>
        <v>65.58085284425583</v>
      </c>
      <c r="U115">
        <f>'No. policies'!U115*LOOKUP(U$1,'Inputs &amp; Outputs'!$A$9:$A$34,'Inputs &amp; Outputs'!$C$9:$C$34)</f>
        <v>70.468745678498081</v>
      </c>
      <c r="V115">
        <f>'No. policies'!V115*LOOKUP(V$1,'Inputs &amp; Outputs'!$A$9:$A$34,'Inputs &amp; Outputs'!$C$9:$C$34)</f>
        <v>75.790379186814931</v>
      </c>
      <c r="W115">
        <f>'No. policies'!W115*LOOKUP(W$1,'Inputs &amp; Outputs'!$A$9:$A$34,'Inputs &amp; Outputs'!$C$9:$C$34)</f>
        <v>81.542422159295867</v>
      </c>
      <c r="X115">
        <f>'No. policies'!X115*LOOKUP(X$1,'Inputs &amp; Outputs'!$A$9:$A$34,'Inputs &amp; Outputs'!$C$9:$C$34)</f>
        <v>87.720195399242556</v>
      </c>
      <c r="Y115">
        <f>'No. policies'!Y115*LOOKUP(Y$1,'Inputs &amp; Outputs'!$A$9:$A$34,'Inputs &amp; Outputs'!$C$9:$C$34)</f>
        <v>94.497845486851645</v>
      </c>
      <c r="Z115">
        <f>'No. policies'!Z115*LOOKUP(Z$1,'Inputs &amp; Outputs'!$A$9:$A$34,'Inputs &amp; Outputs'!$C$9:$C$34)</f>
        <v>101.28886916496367</v>
      </c>
      <c r="AA115">
        <f>'No. policies'!AA115*LOOKUP(AA$1,'Inputs &amp; Outputs'!$A$9:$A$34,'Inputs &amp; Outputs'!$C$9:$C$34)</f>
        <v>108.56913553359784</v>
      </c>
    </row>
    <row r="116" spans="1:27" x14ac:dyDescent="0.25">
      <c r="A116" s="1">
        <v>115</v>
      </c>
      <c r="B116">
        <f>'No. policies'!B116*LOOKUP(B$1,'Inputs &amp; Outputs'!$A$9:$A$34,'Inputs &amp; Outputs'!$C$9:$C$34)</f>
        <v>18.79944582772297</v>
      </c>
      <c r="C116">
        <f>'No. policies'!C116*LOOKUP(C$1,'Inputs &amp; Outputs'!$A$9:$A$34,'Inputs &amp; Outputs'!$C$9:$C$34)</f>
        <v>20.054325798698368</v>
      </c>
      <c r="D116">
        <f>'No. policies'!D116*LOOKUP(D$1,'Inputs &amp; Outputs'!$A$9:$A$34,'Inputs &amp; Outputs'!$C$9:$C$34)</f>
        <v>21.396593048538282</v>
      </c>
      <c r="E116">
        <f>'No. policies'!E116*LOOKUP(E$1,'Inputs &amp; Outputs'!$A$9:$A$34,'Inputs &amp; Outputs'!$C$9:$C$34)</f>
        <v>22.864976744831374</v>
      </c>
      <c r="F116">
        <f>'No. policies'!F116*LOOKUP(F$1,'Inputs &amp; Outputs'!$A$9:$A$34,'Inputs &amp; Outputs'!$C$9:$C$34)</f>
        <v>24.453545776446163</v>
      </c>
      <c r="G116">
        <f>'No. policies'!G116*LOOKUP(G$1,'Inputs &amp; Outputs'!$A$9:$A$34,'Inputs &amp; Outputs'!$C$9:$C$34)</f>
        <v>26.157501707235713</v>
      </c>
      <c r="H116">
        <f>'No. policies'!H116*LOOKUP(H$1,'Inputs &amp; Outputs'!$A$9:$A$34,'Inputs &amp; Outputs'!$C$9:$C$34)</f>
        <v>28.028022122639566</v>
      </c>
      <c r="I116">
        <f>'No. policies'!I116*LOOKUP(I$1,'Inputs &amp; Outputs'!$A$9:$A$34,'Inputs &amp; Outputs'!$C$9:$C$34)</f>
        <v>29.995243532908596</v>
      </c>
      <c r="J116">
        <f>'No. policies'!J116*LOOKUP(J$1,'Inputs &amp; Outputs'!$A$9:$A$34,'Inputs &amp; Outputs'!$C$9:$C$34)</f>
        <v>32.155046461669258</v>
      </c>
      <c r="K116">
        <f>'No. policies'!K116*LOOKUP(K$1,'Inputs &amp; Outputs'!$A$9:$A$34,'Inputs &amp; Outputs'!$C$9:$C$34)</f>
        <v>34.486497257509924</v>
      </c>
      <c r="L116">
        <f>'No. policies'!L116*LOOKUP(L$1,'Inputs &amp; Outputs'!$A$9:$A$34,'Inputs &amp; Outputs'!$C$9:$C$34)</f>
        <v>36.980945102869342</v>
      </c>
      <c r="M116">
        <f>'No. policies'!M116*LOOKUP(M$1,'Inputs &amp; Outputs'!$A$9:$A$34,'Inputs &amp; Outputs'!$C$9:$C$34)</f>
        <v>39.611469777389871</v>
      </c>
      <c r="N116">
        <f>'No. policies'!N116*LOOKUP(N$1,'Inputs &amp; Outputs'!$A$9:$A$34,'Inputs &amp; Outputs'!$C$9:$C$34)</f>
        <v>42.494180545353132</v>
      </c>
      <c r="O116">
        <f>'No. policies'!O116*LOOKUP(O$1,'Inputs &amp; Outputs'!$A$9:$A$34,'Inputs &amp; Outputs'!$C$9:$C$34)</f>
        <v>45.651505397729473</v>
      </c>
      <c r="P116">
        <f>'No. policies'!P116*LOOKUP(P$1,'Inputs &amp; Outputs'!$A$9:$A$34,'Inputs &amp; Outputs'!$C$9:$C$34)</f>
        <v>49.102299832196721</v>
      </c>
      <c r="Q116">
        <f>'No. policies'!Q116*LOOKUP(Q$1,'Inputs &amp; Outputs'!$A$9:$A$34,'Inputs &amp; Outputs'!$C$9:$C$34)</f>
        <v>52.832041966380089</v>
      </c>
      <c r="R116">
        <f>'No. policies'!R116*LOOKUP(R$1,'Inputs &amp; Outputs'!$A$9:$A$34,'Inputs &amp; Outputs'!$C$9:$C$34)</f>
        <v>56.742924485633921</v>
      </c>
      <c r="S116">
        <f>'No. policies'!S116*LOOKUP(S$1,'Inputs &amp; Outputs'!$A$9:$A$34,'Inputs &amp; Outputs'!$C$9:$C$34)</f>
        <v>61.004613609999048</v>
      </c>
      <c r="T116">
        <f>'No. policies'!T116*LOOKUP(T$1,'Inputs &amp; Outputs'!$A$9:$A$34,'Inputs &amp; Outputs'!$C$9:$C$34)</f>
        <v>65.566793276704274</v>
      </c>
      <c r="U116">
        <f>'No. policies'!U116*LOOKUP(U$1,'Inputs &amp; Outputs'!$A$9:$A$34,'Inputs &amp; Outputs'!$C$9:$C$34)</f>
        <v>70.544886948815204</v>
      </c>
      <c r="V116">
        <f>'No. policies'!V116*LOOKUP(V$1,'Inputs &amp; Outputs'!$A$9:$A$34,'Inputs &amp; Outputs'!$C$9:$C$34)</f>
        <v>75.881146107996742</v>
      </c>
      <c r="W116">
        <f>'No. policies'!W116*LOOKUP(W$1,'Inputs &amp; Outputs'!$A$9:$A$34,'Inputs &amp; Outputs'!$C$9:$C$34)</f>
        <v>81.560316041709584</v>
      </c>
      <c r="X116">
        <f>'No. policies'!X116*LOOKUP(X$1,'Inputs &amp; Outputs'!$A$9:$A$34,'Inputs &amp; Outputs'!$C$9:$C$34)</f>
        <v>87.681372564367919</v>
      </c>
      <c r="Y116">
        <f>'No. policies'!Y116*LOOKUP(Y$1,'Inputs &amp; Outputs'!$A$9:$A$34,'Inputs &amp; Outputs'!$C$9:$C$34)</f>
        <v>94.297705138590558</v>
      </c>
      <c r="Z116">
        <f>'No. policies'!Z116*LOOKUP(Z$1,'Inputs &amp; Outputs'!$A$9:$A$34,'Inputs &amp; Outputs'!$C$9:$C$34)</f>
        <v>101.27743184911397</v>
      </c>
      <c r="AA116">
        <f>'No. policies'!AA116*LOOKUP(AA$1,'Inputs &amp; Outputs'!$A$9:$A$34,'Inputs &amp; Outputs'!$C$9:$C$34)</f>
        <v>108.75548832373447</v>
      </c>
    </row>
    <row r="117" spans="1:27" x14ac:dyDescent="0.25">
      <c r="A117" s="1">
        <v>116</v>
      </c>
      <c r="B117">
        <f>'No. policies'!B117*LOOKUP(B$1,'Inputs &amp; Outputs'!$A$9:$A$34,'Inputs &amp; Outputs'!$C$9:$C$34)</f>
        <v>18.79944582772297</v>
      </c>
      <c r="C117">
        <f>'No. policies'!C117*LOOKUP(C$1,'Inputs &amp; Outputs'!$A$9:$A$34,'Inputs &amp; Outputs'!$C$9:$C$34)</f>
        <v>20.058345104400082</v>
      </c>
      <c r="D117">
        <f>'No. policies'!D117*LOOKUP(D$1,'Inputs &amp; Outputs'!$A$9:$A$34,'Inputs &amp; Outputs'!$C$9:$C$34)</f>
        <v>21.411642902973547</v>
      </c>
      <c r="E117">
        <f>'No. policies'!E117*LOOKUP(E$1,'Inputs &amp; Outputs'!$A$9:$A$34,'Inputs &amp; Outputs'!$C$9:$C$34)</f>
        <v>22.887995950252527</v>
      </c>
      <c r="F117">
        <f>'No. policies'!F117*LOOKUP(F$1,'Inputs &amp; Outputs'!$A$9:$A$34,'Inputs &amp; Outputs'!$C$9:$C$34)</f>
        <v>24.488077715206526</v>
      </c>
      <c r="G117">
        <f>'No. policies'!G117*LOOKUP(G$1,'Inputs &amp; Outputs'!$A$9:$A$34,'Inputs &amp; Outputs'!$C$9:$C$34)</f>
        <v>26.186597927154775</v>
      </c>
      <c r="H117">
        <f>'No. policies'!H117*LOOKUP(H$1,'Inputs &amp; Outputs'!$A$9:$A$34,'Inputs &amp; Outputs'!$C$9:$C$34)</f>
        <v>28.025183266960177</v>
      </c>
      <c r="I117">
        <f>'No. policies'!I117*LOOKUP(I$1,'Inputs &amp; Outputs'!$A$9:$A$34,'Inputs &amp; Outputs'!$C$9:$C$34)</f>
        <v>30.047080387646773</v>
      </c>
      <c r="J117">
        <f>'No. policies'!J117*LOOKUP(J$1,'Inputs &amp; Outputs'!$A$9:$A$34,'Inputs &amp; Outputs'!$C$9:$C$34)</f>
        <v>32.197657634350364</v>
      </c>
      <c r="K117">
        <f>'No. policies'!K117*LOOKUP(K$1,'Inputs &amp; Outputs'!$A$9:$A$34,'Inputs &amp; Outputs'!$C$9:$C$34)</f>
        <v>34.518233297930948</v>
      </c>
      <c r="L117">
        <f>'No. policies'!L117*LOOKUP(L$1,'Inputs &amp; Outputs'!$A$9:$A$34,'Inputs &amp; Outputs'!$C$9:$C$34)</f>
        <v>37.015112899391852</v>
      </c>
      <c r="M117">
        <f>'No. policies'!M117*LOOKUP(M$1,'Inputs &amp; Outputs'!$A$9:$A$34,'Inputs &amp; Outputs'!$C$9:$C$34)</f>
        <v>39.783266734293043</v>
      </c>
      <c r="N117">
        <f>'No. policies'!N117*LOOKUP(N$1,'Inputs &amp; Outputs'!$A$9:$A$34,'Inputs &amp; Outputs'!$C$9:$C$34)</f>
        <v>42.683827640677492</v>
      </c>
      <c r="O117">
        <f>'No. policies'!O117*LOOKUP(O$1,'Inputs &amp; Outputs'!$A$9:$A$34,'Inputs &amp; Outputs'!$C$9:$C$34)</f>
        <v>45.860894143429469</v>
      </c>
      <c r="P117">
        <f>'No. policies'!P117*LOOKUP(P$1,'Inputs &amp; Outputs'!$A$9:$A$34,'Inputs &amp; Outputs'!$C$9:$C$34)</f>
        <v>49.31811153091504</v>
      </c>
      <c r="Q117">
        <f>'No. policies'!Q117*LOOKUP(Q$1,'Inputs &amp; Outputs'!$A$9:$A$34,'Inputs &amp; Outputs'!$C$9:$C$34)</f>
        <v>53.01525522666703</v>
      </c>
      <c r="R117">
        <f>'No. policies'!R117*LOOKUP(R$1,'Inputs &amp; Outputs'!$A$9:$A$34,'Inputs &amp; Outputs'!$C$9:$C$34)</f>
        <v>57.061064229391313</v>
      </c>
      <c r="S117">
        <f>'No. policies'!S117*LOOKUP(S$1,'Inputs &amp; Outputs'!$A$9:$A$34,'Inputs &amp; Outputs'!$C$9:$C$34)</f>
        <v>61.394253466992865</v>
      </c>
      <c r="T117">
        <f>'No. policies'!T117*LOOKUP(T$1,'Inputs &amp; Outputs'!$A$9:$A$34,'Inputs &amp; Outputs'!$C$9:$C$34)</f>
        <v>66.086997276112029</v>
      </c>
      <c r="U117">
        <f>'No. policies'!U117*LOOKUP(U$1,'Inputs &amp; Outputs'!$A$9:$A$34,'Inputs &amp; Outputs'!$C$9:$C$34)</f>
        <v>71.085489968066796</v>
      </c>
      <c r="V117">
        <f>'No. policies'!V117*LOOKUP(V$1,'Inputs &amp; Outputs'!$A$9:$A$34,'Inputs &amp; Outputs'!$C$9:$C$34)</f>
        <v>76.491759941401682</v>
      </c>
      <c r="W117">
        <f>'No. policies'!W117*LOOKUP(W$1,'Inputs &amp; Outputs'!$A$9:$A$34,'Inputs &amp; Outputs'!$C$9:$C$34)</f>
        <v>82.347646867913014</v>
      </c>
      <c r="X117">
        <f>'No. policies'!X117*LOOKUP(X$1,'Inputs &amp; Outputs'!$A$9:$A$34,'Inputs &amp; Outputs'!$C$9:$C$34)</f>
        <v>88.41900642698603</v>
      </c>
      <c r="Y117">
        <f>'No. policies'!Y117*LOOKUP(Y$1,'Inputs &amp; Outputs'!$A$9:$A$34,'Inputs &amp; Outputs'!$C$9:$C$34)</f>
        <v>95.024530613854495</v>
      </c>
      <c r="Z117">
        <f>'No. policies'!Z117*LOOKUP(Z$1,'Inputs &amp; Outputs'!$A$9:$A$34,'Inputs &amp; Outputs'!$C$9:$C$34)</f>
        <v>102.14666785369135</v>
      </c>
      <c r="AA117">
        <f>'No. policies'!AA117*LOOKUP(AA$1,'Inputs &amp; Outputs'!$A$9:$A$34,'Inputs &amp; Outputs'!$C$9:$C$34)</f>
        <v>109.48847596493853</v>
      </c>
    </row>
    <row r="118" spans="1:27" x14ac:dyDescent="0.25">
      <c r="A118" s="1">
        <v>117</v>
      </c>
      <c r="B118">
        <f>'No. policies'!B118*LOOKUP(B$1,'Inputs &amp; Outputs'!$A$9:$A$34,'Inputs &amp; Outputs'!$C$9:$C$34)</f>
        <v>18.79944582772297</v>
      </c>
      <c r="C118">
        <f>'No. policies'!C118*LOOKUP(C$1,'Inputs &amp; Outputs'!$A$9:$A$34,'Inputs &amp; Outputs'!$C$9:$C$34)</f>
        <v>20.054325798698368</v>
      </c>
      <c r="D118">
        <f>'No. policies'!D118*LOOKUP(D$1,'Inputs &amp; Outputs'!$A$9:$A$34,'Inputs &amp; Outputs'!$C$9:$C$34)</f>
        <v>21.430992715818888</v>
      </c>
      <c r="E118">
        <f>'No. policies'!E118*LOOKUP(E$1,'Inputs &amp; Outputs'!$A$9:$A$34,'Inputs &amp; Outputs'!$C$9:$C$34)</f>
        <v>22.89720363242099</v>
      </c>
      <c r="F118">
        <f>'No. policies'!F118*LOOKUP(F$1,'Inputs &amp; Outputs'!$A$9:$A$34,'Inputs &amp; Outputs'!$C$9:$C$34)</f>
        <v>24.485611148152216</v>
      </c>
      <c r="G118">
        <f>'No. policies'!G118*LOOKUP(G$1,'Inputs &amp; Outputs'!$A$9:$A$34,'Inputs &amp; Outputs'!$C$9:$C$34)</f>
        <v>26.186597927154775</v>
      </c>
      <c r="H118">
        <f>'No. policies'!H118*LOOKUP(H$1,'Inputs &amp; Outputs'!$A$9:$A$34,'Inputs &amp; Outputs'!$C$9:$C$34)</f>
        <v>28.047894112395312</v>
      </c>
      <c r="I118">
        <f>'No. policies'!I118*LOOKUP(I$1,'Inputs &amp; Outputs'!$A$9:$A$34,'Inputs &amp; Outputs'!$C$9:$C$34)</f>
        <v>30.03183425390025</v>
      </c>
      <c r="J118">
        <f>'No. policies'!J118*LOOKUP(J$1,'Inputs &amp; Outputs'!$A$9:$A$34,'Inputs &amp; Outputs'!$C$9:$C$34)</f>
        <v>32.168157591724977</v>
      </c>
      <c r="K118">
        <f>'No. policies'!K118*LOOKUP(K$1,'Inputs &amp; Outputs'!$A$9:$A$34,'Inputs &amp; Outputs'!$C$9:$C$34)</f>
        <v>34.535864431498183</v>
      </c>
      <c r="L118">
        <f>'No. policies'!L118*LOOKUP(L$1,'Inputs &amp; Outputs'!$A$9:$A$34,'Inputs &amp; Outputs'!$C$9:$C$34)</f>
        <v>37.072059226929383</v>
      </c>
      <c r="M118">
        <f>'No. policies'!M118*LOOKUP(M$1,'Inputs &amp; Outputs'!$A$9:$A$34,'Inputs &amp; Outputs'!$C$9:$C$34)</f>
        <v>39.877346020216216</v>
      </c>
      <c r="N118">
        <f>'No. policies'!N118*LOOKUP(N$1,'Inputs &amp; Outputs'!$A$9:$A$34,'Inputs &amp; Outputs'!$C$9:$C$34)</f>
        <v>42.851422748173434</v>
      </c>
      <c r="O118">
        <f>'No. policies'!O118*LOOKUP(O$1,'Inputs &amp; Outputs'!$A$9:$A$34,'Inputs &amp; Outputs'!$C$9:$C$34)</f>
        <v>46.070282889129473</v>
      </c>
      <c r="P118">
        <f>'No. policies'!P118*LOOKUP(P$1,'Inputs &amp; Outputs'!$A$9:$A$34,'Inputs &amp; Outputs'!$C$9:$C$34)</f>
        <v>49.544199977191376</v>
      </c>
      <c r="Q118">
        <f>'No. policies'!Q118*LOOKUP(Q$1,'Inputs &amp; Outputs'!$A$9:$A$34,'Inputs &amp; Outputs'!$C$9:$C$34)</f>
        <v>53.253987656737891</v>
      </c>
      <c r="R118">
        <f>'No. policies'!R118*LOOKUP(R$1,'Inputs &amp; Outputs'!$A$9:$A$34,'Inputs &amp; Outputs'!$C$9:$C$34)</f>
        <v>57.295167059703353</v>
      </c>
      <c r="S118">
        <f>'No. policies'!S118*LOOKUP(S$1,'Inputs &amp; Outputs'!$A$9:$A$34,'Inputs &amp; Outputs'!$C$9:$C$34)</f>
        <v>61.647519374038851</v>
      </c>
      <c r="T118">
        <f>'No. policies'!T118*LOOKUP(T$1,'Inputs &amp; Outputs'!$A$9:$A$34,'Inputs &amp; Outputs'!$C$9:$C$34)</f>
        <v>66.311950356937004</v>
      </c>
      <c r="U118">
        <f>'No. policies'!U118*LOOKUP(U$1,'Inputs &amp; Outputs'!$A$9:$A$34,'Inputs &amp; Outputs'!$C$9:$C$34)</f>
        <v>71.367212668240143</v>
      </c>
      <c r="V118">
        <f>'No. policies'!V118*LOOKUP(V$1,'Inputs &amp; Outputs'!$A$9:$A$34,'Inputs &amp; Outputs'!$C$9:$C$34)</f>
        <v>76.755809166657869</v>
      </c>
      <c r="W118">
        <f>'No. policies'!W118*LOOKUP(W$1,'Inputs &amp; Outputs'!$A$9:$A$34,'Inputs &amp; Outputs'!$C$9:$C$34)</f>
        <v>82.535532633257006</v>
      </c>
      <c r="X118">
        <f>'No. policies'!X118*LOOKUP(X$1,'Inputs &amp; Outputs'!$A$9:$A$34,'Inputs &amp; Outputs'!$C$9:$C$34)</f>
        <v>88.904291862918996</v>
      </c>
      <c r="Y118">
        <f>'No. policies'!Y118*LOOKUP(Y$1,'Inputs &amp; Outputs'!$A$9:$A$34,'Inputs &amp; Outputs'!$C$9:$C$34)</f>
        <v>95.603884253557624</v>
      </c>
      <c r="Z118">
        <f>'No. policies'!Z118*LOOKUP(Z$1,'Inputs &amp; Outputs'!$A$9:$A$34,'Inputs &amp; Outputs'!$C$9:$C$34)</f>
        <v>102.9015306997717</v>
      </c>
      <c r="AA118">
        <f>'No. policies'!AA118*LOOKUP(AA$1,'Inputs &amp; Outputs'!$A$9:$A$34,'Inputs &amp; Outputs'!$C$9:$C$34)</f>
        <v>110.345698799567</v>
      </c>
    </row>
    <row r="119" spans="1:27" x14ac:dyDescent="0.25">
      <c r="A119" s="1">
        <v>118</v>
      </c>
      <c r="B119">
        <f>'No. policies'!B119*LOOKUP(B$1,'Inputs &amp; Outputs'!$A$9:$A$34,'Inputs &amp; Outputs'!$C$9:$C$34)</f>
        <v>18.79944582772297</v>
      </c>
      <c r="C119">
        <f>'No. policies'!C119*LOOKUP(C$1,'Inputs &amp; Outputs'!$A$9:$A$34,'Inputs &amp; Outputs'!$C$9:$C$34)</f>
        <v>20.074422327206936</v>
      </c>
      <c r="D119">
        <f>'No. policies'!D119*LOOKUP(D$1,'Inputs &amp; Outputs'!$A$9:$A$34,'Inputs &amp; Outputs'!$C$9:$C$34)</f>
        <v>21.437442653434005</v>
      </c>
      <c r="E119">
        <f>'No. policies'!E119*LOOKUP(E$1,'Inputs &amp; Outputs'!$A$9:$A$34,'Inputs &amp; Outputs'!$C$9:$C$34)</f>
        <v>22.894901711878873</v>
      </c>
      <c r="F119">
        <f>'No. policies'!F119*LOOKUP(F$1,'Inputs &amp; Outputs'!$A$9:$A$34,'Inputs &amp; Outputs'!$C$9:$C$34)</f>
        <v>24.473278312880655</v>
      </c>
      <c r="G119">
        <f>'No. policies'!G119*LOOKUP(G$1,'Inputs &amp; Outputs'!$A$9:$A$34,'Inputs &amp; Outputs'!$C$9:$C$34)</f>
        <v>26.176017483547845</v>
      </c>
      <c r="H119">
        <f>'No. policies'!H119*LOOKUP(H$1,'Inputs &amp; Outputs'!$A$9:$A$34,'Inputs &amp; Outputs'!$C$9:$C$34)</f>
        <v>28.016666699921998</v>
      </c>
      <c r="I119">
        <f>'No. policies'!I119*LOOKUP(I$1,'Inputs &amp; Outputs'!$A$9:$A$34,'Inputs &amp; Outputs'!$C$9:$C$34)</f>
        <v>30.001341986407205</v>
      </c>
      <c r="J119">
        <f>'No. policies'!J119*LOOKUP(J$1,'Inputs &amp; Outputs'!$A$9:$A$34,'Inputs &amp; Outputs'!$C$9:$C$34)</f>
        <v>32.151768679155325</v>
      </c>
      <c r="K119">
        <f>'No. policies'!K119*LOOKUP(K$1,'Inputs &amp; Outputs'!$A$9:$A$34,'Inputs &amp; Outputs'!$C$9:$C$34)</f>
        <v>34.437130083521673</v>
      </c>
      <c r="L119">
        <f>'No. policies'!L119*LOOKUP(L$1,'Inputs &amp; Outputs'!$A$9:$A$34,'Inputs &amp; Outputs'!$C$9:$C$34)</f>
        <v>36.977148681033505</v>
      </c>
      <c r="M119">
        <f>'No. policies'!M119*LOOKUP(M$1,'Inputs &amp; Outputs'!$A$9:$A$34,'Inputs &amp; Outputs'!$C$9:$C$34)</f>
        <v>39.717820274520406</v>
      </c>
      <c r="N119">
        <f>'No. policies'!N119*LOOKUP(N$1,'Inputs &amp; Outputs'!$A$9:$A$34,'Inputs &amp; Outputs'!$C$9:$C$34)</f>
        <v>42.683827640677492</v>
      </c>
      <c r="O119">
        <f>'No. policies'!O119*LOOKUP(O$1,'Inputs &amp; Outputs'!$A$9:$A$34,'Inputs &amp; Outputs'!$C$9:$C$34)</f>
        <v>45.79902928674538</v>
      </c>
      <c r="P119">
        <f>'No. policies'!P119*LOOKUP(P$1,'Inputs &amp; Outputs'!$A$9:$A$34,'Inputs &amp; Outputs'!$C$9:$C$34)</f>
        <v>49.251312671787943</v>
      </c>
      <c r="Q119">
        <f>'No. policies'!Q119*LOOKUP(Q$1,'Inputs &amp; Outputs'!$A$9:$A$34,'Inputs &amp; Outputs'!$C$9:$C$34)</f>
        <v>52.870905385228831</v>
      </c>
      <c r="R119">
        <f>'No. policies'!R119*LOOKUP(R$1,'Inputs &amp; Outputs'!$A$9:$A$34,'Inputs &amp; Outputs'!$C$9:$C$34)</f>
        <v>56.832964035753939</v>
      </c>
      <c r="S119">
        <f>'No. policies'!S119*LOOKUP(S$1,'Inputs &amp; Outputs'!$A$9:$A$34,'Inputs &amp; Outputs'!$C$9:$C$34)</f>
        <v>61.166963550413136</v>
      </c>
      <c r="T119">
        <f>'No. policies'!T119*LOOKUP(T$1,'Inputs &amp; Outputs'!$A$9:$A$34,'Inputs &amp; Outputs'!$C$9:$C$34)</f>
        <v>65.721448519771442</v>
      </c>
      <c r="U119">
        <f>'No. policies'!U119*LOOKUP(U$1,'Inputs &amp; Outputs'!$A$9:$A$34,'Inputs &amp; Outputs'!$C$9:$C$34)</f>
        <v>70.598185838037196</v>
      </c>
      <c r="V119">
        <f>'No. policies'!V119*LOOKUP(V$1,'Inputs &amp; Outputs'!$A$9:$A$34,'Inputs &amp; Outputs'!$C$9:$C$34)</f>
        <v>75.922403799443018</v>
      </c>
      <c r="W119">
        <f>'No. policies'!W119*LOOKUP(W$1,'Inputs &amp; Outputs'!$A$9:$A$34,'Inputs &amp; Outputs'!$C$9:$C$34)</f>
        <v>81.470846629641017</v>
      </c>
      <c r="X119">
        <f>'No. policies'!X119*LOOKUP(X$1,'Inputs &amp; Outputs'!$A$9:$A$34,'Inputs &amp; Outputs'!$C$9:$C$34)</f>
        <v>87.535786933588028</v>
      </c>
      <c r="Y119">
        <f>'No. policies'!Y119*LOOKUP(Y$1,'Inputs &amp; Outputs'!$A$9:$A$34,'Inputs &amp; Outputs'!$C$9:$C$34)</f>
        <v>94.276637733510441</v>
      </c>
      <c r="Z119">
        <f>'No. policies'!Z119*LOOKUP(Z$1,'Inputs &amp; Outputs'!$A$9:$A$34,'Inputs &amp; Outputs'!$C$9:$C$34)</f>
        <v>101.15162137476725</v>
      </c>
      <c r="AA119">
        <f>'No. policies'!AA119*LOOKUP(AA$1,'Inputs &amp; Outputs'!$A$9:$A$34,'Inputs &amp; Outputs'!$C$9:$C$34)</f>
        <v>108.56913553359784</v>
      </c>
    </row>
    <row r="120" spans="1:27" x14ac:dyDescent="0.25">
      <c r="A120" s="1">
        <v>119</v>
      </c>
      <c r="B120">
        <f>'No. policies'!B120*LOOKUP(B$1,'Inputs &amp; Outputs'!$A$9:$A$34,'Inputs &amp; Outputs'!$C$9:$C$34)</f>
        <v>18.79944582772297</v>
      </c>
      <c r="C120">
        <f>'No. policies'!C120*LOOKUP(C$1,'Inputs &amp; Outputs'!$A$9:$A$34,'Inputs &amp; Outputs'!$C$9:$C$34)</f>
        <v>20.07241267435608</v>
      </c>
      <c r="D120">
        <f>'No. policies'!D120*LOOKUP(D$1,'Inputs &amp; Outputs'!$A$9:$A$34,'Inputs &amp; Outputs'!$C$9:$C$34)</f>
        <v>21.446042570254157</v>
      </c>
      <c r="E120">
        <f>'No. policies'!E120*LOOKUP(E$1,'Inputs &amp; Outputs'!$A$9:$A$34,'Inputs &amp; Outputs'!$C$9:$C$34)</f>
        <v>22.899505552963102</v>
      </c>
      <c r="F120">
        <f>'No. policies'!F120*LOOKUP(F$1,'Inputs &amp; Outputs'!$A$9:$A$34,'Inputs &amp; Outputs'!$C$9:$C$34)</f>
        <v>24.48067801404359</v>
      </c>
      <c r="G120">
        <f>'No. policies'!G120*LOOKUP(G$1,'Inputs &amp; Outputs'!$A$9:$A$34,'Inputs &amp; Outputs'!$C$9:$C$34)</f>
        <v>26.17337237264611</v>
      </c>
      <c r="H120">
        <f>'No. policies'!H120*LOOKUP(H$1,'Inputs &amp; Outputs'!$A$9:$A$34,'Inputs &amp; Outputs'!$C$9:$C$34)</f>
        <v>28.033699833998352</v>
      </c>
      <c r="I120">
        <f>'No. policies'!I120*LOOKUP(I$1,'Inputs &amp; Outputs'!$A$9:$A$34,'Inputs &amp; Outputs'!$C$9:$C$34)</f>
        <v>30.028785027150946</v>
      </c>
      <c r="J120">
        <f>'No. policies'!J120*LOOKUP(J$1,'Inputs &amp; Outputs'!$A$9:$A$34,'Inputs &amp; Outputs'!$C$9:$C$34)</f>
        <v>32.19437985183643</v>
      </c>
      <c r="K120">
        <f>'No. policies'!K120*LOOKUP(K$1,'Inputs &amp; Outputs'!$A$9:$A$34,'Inputs &amp; Outputs'!$C$9:$C$34)</f>
        <v>34.521759524644395</v>
      </c>
      <c r="L120">
        <f>'No. policies'!L120*LOOKUP(L$1,'Inputs &amp; Outputs'!$A$9:$A$34,'Inputs &amp; Outputs'!$C$9:$C$34)</f>
        <v>37.056873539586043</v>
      </c>
      <c r="M120">
        <f>'No. policies'!M120*LOOKUP(M$1,'Inputs &amp; Outputs'!$A$9:$A$34,'Inputs &amp; Outputs'!$C$9:$C$34)</f>
        <v>39.783266734293043</v>
      </c>
      <c r="N120">
        <f>'No. policies'!N120*LOOKUP(N$1,'Inputs &amp; Outputs'!$A$9:$A$34,'Inputs &amp; Outputs'!$C$9:$C$34)</f>
        <v>42.679417243111807</v>
      </c>
      <c r="O120">
        <f>'No. policies'!O120*LOOKUP(O$1,'Inputs &amp; Outputs'!$A$9:$A$34,'Inputs &amp; Outputs'!$C$9:$C$34)</f>
        <v>45.884688319077199</v>
      </c>
      <c r="P120">
        <f>'No. policies'!P120*LOOKUP(P$1,'Inputs &amp; Outputs'!$A$9:$A$34,'Inputs &amp; Outputs'!$C$9:$C$34)</f>
        <v>49.328388278473057</v>
      </c>
      <c r="Q120">
        <f>'No. policies'!Q120*LOOKUP(Q$1,'Inputs &amp; Outputs'!$A$9:$A$34,'Inputs &amp; Outputs'!$C$9:$C$34)</f>
        <v>53.048566728537381</v>
      </c>
      <c r="R120">
        <f>'No. policies'!R120*LOOKUP(R$1,'Inputs &amp; Outputs'!$A$9:$A$34,'Inputs &amp; Outputs'!$C$9:$C$34)</f>
        <v>56.941011495897953</v>
      </c>
      <c r="S120">
        <f>'No. policies'!S120*LOOKUP(S$1,'Inputs &amp; Outputs'!$A$9:$A$34,'Inputs &amp; Outputs'!$C$9:$C$34)</f>
        <v>61.277361509894718</v>
      </c>
      <c r="T120">
        <f>'No. policies'!T120*LOOKUP(T$1,'Inputs &amp; Outputs'!$A$9:$A$34,'Inputs &amp; Outputs'!$C$9:$C$34)</f>
        <v>65.855014411511263</v>
      </c>
      <c r="U120">
        <f>'No. policies'!U120*LOOKUP(U$1,'Inputs &amp; Outputs'!$A$9:$A$34,'Inputs &amp; Outputs'!$C$9:$C$34)</f>
        <v>70.811381394925149</v>
      </c>
      <c r="V120">
        <f>'No. policies'!V120*LOOKUP(V$1,'Inputs &amp; Outputs'!$A$9:$A$34,'Inputs &amp; Outputs'!$C$9:$C$34)</f>
        <v>76.120440718385169</v>
      </c>
      <c r="W120">
        <f>'No. policies'!W120*LOOKUP(W$1,'Inputs &amp; Outputs'!$A$9:$A$34,'Inputs &amp; Outputs'!$C$9:$C$34)</f>
        <v>81.971875337225015</v>
      </c>
      <c r="X120">
        <f>'No. policies'!X120*LOOKUP(X$1,'Inputs &amp; Outputs'!$A$9:$A$34,'Inputs &amp; Outputs'!$C$9:$C$34)</f>
        <v>88.108423747988923</v>
      </c>
      <c r="Y120">
        <f>'No. policies'!Y120*LOOKUP(Y$1,'Inputs &amp; Outputs'!$A$9:$A$34,'Inputs &amp; Outputs'!$C$9:$C$34)</f>
        <v>94.687452132572673</v>
      </c>
      <c r="Z120">
        <f>'No. policies'!Z120*LOOKUP(Z$1,'Inputs &amp; Outputs'!$A$9:$A$34,'Inputs &amp; Outputs'!$C$9:$C$34)</f>
        <v>101.71204985140265</v>
      </c>
      <c r="AA120">
        <f>'No. policies'!AA120*LOOKUP(AA$1,'Inputs &amp; Outputs'!$A$9:$A$34,'Inputs &amp; Outputs'!$C$9:$C$34)</f>
        <v>109.33939373282922</v>
      </c>
    </row>
    <row r="121" spans="1:27" x14ac:dyDescent="0.25">
      <c r="A121" s="1">
        <v>120</v>
      </c>
      <c r="B121">
        <f>'No. policies'!B121*LOOKUP(B$1,'Inputs &amp; Outputs'!$A$9:$A$34,'Inputs &amp; Outputs'!$C$9:$C$34)</f>
        <v>18.79944582772297</v>
      </c>
      <c r="C121">
        <f>'No. policies'!C121*LOOKUP(C$1,'Inputs &amp; Outputs'!$A$9:$A$34,'Inputs &amp; Outputs'!$C$9:$C$34)</f>
        <v>20.050306492996654</v>
      </c>
      <c r="D121">
        <f>'No. policies'!D121*LOOKUP(D$1,'Inputs &amp; Outputs'!$A$9:$A$34,'Inputs &amp; Outputs'!$C$9:$C$34)</f>
        <v>21.398743027743318</v>
      </c>
      <c r="E121">
        <f>'No. policies'!E121*LOOKUP(E$1,'Inputs &amp; Outputs'!$A$9:$A$34,'Inputs &amp; Outputs'!$C$9:$C$34)</f>
        <v>22.858070983205028</v>
      </c>
      <c r="F121">
        <f>'No. policies'!F121*LOOKUP(F$1,'Inputs &amp; Outputs'!$A$9:$A$34,'Inputs &amp; Outputs'!$C$9:$C$34)</f>
        <v>24.428880105903048</v>
      </c>
      <c r="G121">
        <f>'No. policies'!G121*LOOKUP(G$1,'Inputs &amp; Outputs'!$A$9:$A$34,'Inputs &amp; Outputs'!$C$9:$C$34)</f>
        <v>26.123115265513189</v>
      </c>
      <c r="H121">
        <f>'No. policies'!H121*LOOKUP(H$1,'Inputs &amp; Outputs'!$A$9:$A$34,'Inputs &amp; Outputs'!$C$9:$C$34)</f>
        <v>27.959889586334153</v>
      </c>
      <c r="I121">
        <f>'No. policies'!I121*LOOKUP(I$1,'Inputs &amp; Outputs'!$A$9:$A$34,'Inputs &amp; Outputs'!$C$9:$C$34)</f>
        <v>29.952554358418332</v>
      </c>
      <c r="J121">
        <f>'No. policies'!J121*LOOKUP(J$1,'Inputs &amp; Outputs'!$A$9:$A$34,'Inputs &amp; Outputs'!$C$9:$C$34)</f>
        <v>32.112435288988145</v>
      </c>
      <c r="K121">
        <f>'No. policies'!K121*LOOKUP(K$1,'Inputs &amp; Outputs'!$A$9:$A$34,'Inputs &amp; Outputs'!$C$9:$C$34)</f>
        <v>34.426551403381332</v>
      </c>
      <c r="L121">
        <f>'No. policies'!L121*LOOKUP(L$1,'Inputs &amp; Outputs'!$A$9:$A$34,'Inputs &amp; Outputs'!$C$9:$C$34)</f>
        <v>36.931591619003484</v>
      </c>
      <c r="M121">
        <f>'No. policies'!M121*LOOKUP(M$1,'Inputs &amp; Outputs'!$A$9:$A$34,'Inputs &amp; Outputs'!$C$9:$C$34)</f>
        <v>39.623740988597241</v>
      </c>
      <c r="N121">
        <f>'No. policies'!N121*LOOKUP(N$1,'Inputs &amp; Outputs'!$A$9:$A$34,'Inputs &amp; Outputs'!$C$9:$C$34)</f>
        <v>42.586798894232473</v>
      </c>
      <c r="O121">
        <f>'No. policies'!O121*LOOKUP(O$1,'Inputs &amp; Outputs'!$A$9:$A$34,'Inputs &amp; Outputs'!$C$9:$C$34)</f>
        <v>45.699093749024925</v>
      </c>
      <c r="P121">
        <f>'No. policies'!P121*LOOKUP(P$1,'Inputs &amp; Outputs'!$A$9:$A$34,'Inputs &amp; Outputs'!$C$9:$C$34)</f>
        <v>49.0868847108597</v>
      </c>
      <c r="Q121">
        <f>'No. policies'!Q121*LOOKUP(Q$1,'Inputs &amp; Outputs'!$A$9:$A$34,'Inputs &amp; Outputs'!$C$9:$C$34)</f>
        <v>52.832041966380089</v>
      </c>
      <c r="R121">
        <f>'No. policies'!R121*LOOKUP(R$1,'Inputs &amp; Outputs'!$A$9:$A$34,'Inputs &amp; Outputs'!$C$9:$C$34)</f>
        <v>56.796948215705932</v>
      </c>
      <c r="S121">
        <f>'No. policies'!S121*LOOKUP(S$1,'Inputs &amp; Outputs'!$A$9:$A$34,'Inputs &amp; Outputs'!$C$9:$C$34)</f>
        <v>61.050071593314989</v>
      </c>
      <c r="T121">
        <f>'No. policies'!T121*LOOKUP(T$1,'Inputs &amp; Outputs'!$A$9:$A$34,'Inputs &amp; Outputs'!$C$9:$C$34)</f>
        <v>65.784716573753471</v>
      </c>
      <c r="U121">
        <f>'No. policies'!U121*LOOKUP(U$1,'Inputs &amp; Outputs'!$A$9:$A$34,'Inputs &amp; Outputs'!$C$9:$C$34)</f>
        <v>70.780924886798289</v>
      </c>
      <c r="V121">
        <f>'No. policies'!V121*LOOKUP(V$1,'Inputs &amp; Outputs'!$A$9:$A$34,'Inputs &amp; Outputs'!$C$9:$C$34)</f>
        <v>76.128692256674412</v>
      </c>
      <c r="W121">
        <f>'No. policies'!W121*LOOKUP(W$1,'Inputs &amp; Outputs'!$A$9:$A$34,'Inputs &amp; Outputs'!$C$9:$C$34)</f>
        <v>82.016610043259291</v>
      </c>
      <c r="X121">
        <f>'No. policies'!X121*LOOKUP(X$1,'Inputs &amp; Outputs'!$A$9:$A$34,'Inputs &amp; Outputs'!$C$9:$C$34)</f>
        <v>88.079306621832956</v>
      </c>
      <c r="Y121">
        <f>'No. policies'!Y121*LOOKUP(Y$1,'Inputs &amp; Outputs'!$A$9:$A$34,'Inputs &amp; Outputs'!$C$9:$C$34)</f>
        <v>94.645317322412438</v>
      </c>
      <c r="Z121">
        <f>'No. policies'!Z121*LOOKUP(Z$1,'Inputs &amp; Outputs'!$A$9:$A$34,'Inputs &amp; Outputs'!$C$9:$C$34)</f>
        <v>101.78067374650088</v>
      </c>
      <c r="AA121">
        <f>'No. policies'!AA121*LOOKUP(AA$1,'Inputs &amp; Outputs'!$A$9:$A$34,'Inputs &amp; Outputs'!$C$9:$C$34)</f>
        <v>109.24000557808969</v>
      </c>
    </row>
    <row r="122" spans="1:27" x14ac:dyDescent="0.25">
      <c r="A122" s="1">
        <v>121</v>
      </c>
      <c r="B122">
        <f>'No. policies'!B122*LOOKUP(B$1,'Inputs &amp; Outputs'!$A$9:$A$34,'Inputs &amp; Outputs'!$C$9:$C$34)</f>
        <v>18.79944582772297</v>
      </c>
      <c r="C122">
        <f>'No. policies'!C122*LOOKUP(C$1,'Inputs &amp; Outputs'!$A$9:$A$34,'Inputs &amp; Outputs'!$C$9:$C$34)</f>
        <v>20.068393368654366</v>
      </c>
      <c r="D122">
        <f>'No. policies'!D122*LOOKUP(D$1,'Inputs &amp; Outputs'!$A$9:$A$34,'Inputs &amp; Outputs'!$C$9:$C$34)</f>
        <v>21.422392798998739</v>
      </c>
      <c r="E122">
        <f>'No. policies'!E122*LOOKUP(E$1,'Inputs &amp; Outputs'!$A$9:$A$34,'Inputs &amp; Outputs'!$C$9:$C$34)</f>
        <v>22.89720363242099</v>
      </c>
      <c r="F122">
        <f>'No. policies'!F122*LOOKUP(F$1,'Inputs &amp; Outputs'!$A$9:$A$34,'Inputs &amp; Outputs'!$C$9:$C$34)</f>
        <v>24.483144581097903</v>
      </c>
      <c r="G122">
        <f>'No. policies'!G122*LOOKUP(G$1,'Inputs &amp; Outputs'!$A$9:$A$34,'Inputs &amp; Outputs'!$C$9:$C$34)</f>
        <v>26.176017483547845</v>
      </c>
      <c r="H122">
        <f>'No. policies'!H122*LOOKUP(H$1,'Inputs &amp; Outputs'!$A$9:$A$34,'Inputs &amp; Outputs'!$C$9:$C$34)</f>
        <v>28.036538689677744</v>
      </c>
      <c r="I122">
        <f>'No. policies'!I122*LOOKUP(I$1,'Inputs &amp; Outputs'!$A$9:$A$34,'Inputs &amp; Outputs'!$C$9:$C$34)</f>
        <v>30.056228067894686</v>
      </c>
      <c r="J122">
        <f>'No. policies'!J122*LOOKUP(J$1,'Inputs &amp; Outputs'!$A$9:$A$34,'Inputs &amp; Outputs'!$C$9:$C$34)</f>
        <v>32.24354658954541</v>
      </c>
      <c r="K122">
        <f>'No. policies'!K122*LOOKUP(K$1,'Inputs &amp; Outputs'!$A$9:$A$34,'Inputs &amp; Outputs'!$C$9:$C$34)</f>
        <v>34.578179152059548</v>
      </c>
      <c r="L122">
        <f>'No. policies'!L122*LOOKUP(L$1,'Inputs &amp; Outputs'!$A$9:$A$34,'Inputs &amp; Outputs'!$C$9:$C$34)</f>
        <v>37.102430601616064</v>
      </c>
      <c r="M122">
        <f>'No. policies'!M122*LOOKUP(M$1,'Inputs &amp; Outputs'!$A$9:$A$34,'Inputs &amp; Outputs'!$C$9:$C$34)</f>
        <v>39.824170771650948</v>
      </c>
      <c r="N122">
        <f>'No. policies'!N122*LOOKUP(N$1,'Inputs &amp; Outputs'!$A$9:$A$34,'Inputs &amp; Outputs'!$C$9:$C$34)</f>
        <v>42.732342013900002</v>
      </c>
      <c r="O122">
        <f>'No. policies'!O122*LOOKUP(O$1,'Inputs &amp; Outputs'!$A$9:$A$34,'Inputs &amp; Outputs'!$C$9:$C$34)</f>
        <v>45.813305792134017</v>
      </c>
      <c r="P122">
        <f>'No. policies'!P122*LOOKUP(P$1,'Inputs &amp; Outputs'!$A$9:$A$34,'Inputs &amp; Outputs'!$C$9:$C$34)</f>
        <v>49.241035924229926</v>
      </c>
      <c r="Q122">
        <f>'No. policies'!Q122*LOOKUP(Q$1,'Inputs &amp; Outputs'!$A$9:$A$34,'Inputs &amp; Outputs'!$C$9:$C$34)</f>
        <v>52.948632222926321</v>
      </c>
      <c r="R122">
        <f>'No. policies'!R122*LOOKUP(R$1,'Inputs &amp; Outputs'!$A$9:$A$34,'Inputs &amp; Outputs'!$C$9:$C$34)</f>
        <v>56.983029952620633</v>
      </c>
      <c r="S122">
        <f>'No. policies'!S122*LOOKUP(S$1,'Inputs &amp; Outputs'!$A$9:$A$34,'Inputs &amp; Outputs'!$C$9:$C$34)</f>
        <v>61.192939540879394</v>
      </c>
      <c r="T122">
        <f>'No. policies'!T122*LOOKUP(T$1,'Inputs &amp; Outputs'!$A$9:$A$34,'Inputs &amp; Outputs'!$C$9:$C$34)</f>
        <v>65.721448519771442</v>
      </c>
      <c r="U122">
        <f>'No. policies'!U122*LOOKUP(U$1,'Inputs &amp; Outputs'!$A$9:$A$34,'Inputs &amp; Outputs'!$C$9:$C$34)</f>
        <v>70.773310759766588</v>
      </c>
      <c r="V122">
        <f>'No. policies'!V122*LOOKUP(V$1,'Inputs &amp; Outputs'!$A$9:$A$34,'Inputs &amp; Outputs'!$C$9:$C$34)</f>
        <v>76.161698409831445</v>
      </c>
      <c r="W122">
        <f>'No. policies'!W122*LOOKUP(W$1,'Inputs &amp; Outputs'!$A$9:$A$34,'Inputs &amp; Outputs'!$C$9:$C$34)</f>
        <v>82.034503925673008</v>
      </c>
      <c r="X122">
        <f>'No. policies'!X122*LOOKUP(X$1,'Inputs &amp; Outputs'!$A$9:$A$34,'Inputs &amp; Outputs'!$C$9:$C$34)</f>
        <v>88.195775126456866</v>
      </c>
      <c r="Y122">
        <f>'No. policies'!Y122*LOOKUP(Y$1,'Inputs &amp; Outputs'!$A$9:$A$34,'Inputs &amp; Outputs'!$C$9:$C$34)</f>
        <v>94.676918430032615</v>
      </c>
      <c r="Z122">
        <f>'No. policies'!Z122*LOOKUP(Z$1,'Inputs &amp; Outputs'!$A$9:$A$34,'Inputs &amp; Outputs'!$C$9:$C$34)</f>
        <v>101.71204985140265</v>
      </c>
      <c r="AA122">
        <f>'No. policies'!AA122*LOOKUP(AA$1,'Inputs &amp; Outputs'!$A$9:$A$34,'Inputs &amp; Outputs'!$C$9:$C$34)</f>
        <v>109.10334686532283</v>
      </c>
    </row>
    <row r="123" spans="1:27" x14ac:dyDescent="0.25">
      <c r="A123" s="1">
        <v>122</v>
      </c>
      <c r="B123">
        <f>'No. policies'!B123*LOOKUP(B$1,'Inputs &amp; Outputs'!$A$9:$A$34,'Inputs &amp; Outputs'!$C$9:$C$34)</f>
        <v>18.79944582772297</v>
      </c>
      <c r="C123">
        <f>'No. policies'!C123*LOOKUP(C$1,'Inputs &amp; Outputs'!$A$9:$A$34,'Inputs &amp; Outputs'!$C$9:$C$34)</f>
        <v>20.058345104400082</v>
      </c>
      <c r="D123">
        <f>'No. policies'!D123*LOOKUP(D$1,'Inputs &amp; Outputs'!$A$9:$A$34,'Inputs &amp; Outputs'!$C$9:$C$34)</f>
        <v>21.424542778203776</v>
      </c>
      <c r="E123">
        <f>'No. policies'!E123*LOOKUP(E$1,'Inputs &amp; Outputs'!$A$9:$A$34,'Inputs &amp; Outputs'!$C$9:$C$34)</f>
        <v>22.885694029710411</v>
      </c>
      <c r="F123">
        <f>'No. policies'!F123*LOOKUP(F$1,'Inputs &amp; Outputs'!$A$9:$A$34,'Inputs &amp; Outputs'!$C$9:$C$34)</f>
        <v>24.46587861171772</v>
      </c>
      <c r="G123">
        <f>'No. policies'!G123*LOOKUP(G$1,'Inputs &amp; Outputs'!$A$9:$A$34,'Inputs &amp; Outputs'!$C$9:$C$34)</f>
        <v>26.160146818137449</v>
      </c>
      <c r="H123">
        <f>'No. policies'!H123*LOOKUP(H$1,'Inputs &amp; Outputs'!$A$9:$A$34,'Inputs &amp; Outputs'!$C$9:$C$34)</f>
        <v>28.036538689677744</v>
      </c>
      <c r="I123">
        <f>'No. policies'!I123*LOOKUP(I$1,'Inputs &amp; Outputs'!$A$9:$A$34,'Inputs &amp; Outputs'!$C$9:$C$34)</f>
        <v>30.004391213156509</v>
      </c>
      <c r="J123">
        <f>'No. policies'!J123*LOOKUP(J$1,'Inputs &amp; Outputs'!$A$9:$A$34,'Inputs &amp; Outputs'!$C$9:$C$34)</f>
        <v>32.168157591724977</v>
      </c>
      <c r="K123">
        <f>'No. policies'!K123*LOOKUP(K$1,'Inputs &amp; Outputs'!$A$9:$A$34,'Inputs &amp; Outputs'!$C$9:$C$34)</f>
        <v>34.500602164363713</v>
      </c>
      <c r="L123">
        <f>'No. policies'!L123*LOOKUP(L$1,'Inputs &amp; Outputs'!$A$9:$A$34,'Inputs &amp; Outputs'!$C$9:$C$34)</f>
        <v>36.988537946541008</v>
      </c>
      <c r="M123">
        <f>'No. policies'!M123*LOOKUP(M$1,'Inputs &amp; Outputs'!$A$9:$A$34,'Inputs &amp; Outputs'!$C$9:$C$34)</f>
        <v>39.701458659577249</v>
      </c>
      <c r="N123">
        <f>'No. policies'!N123*LOOKUP(N$1,'Inputs &amp; Outputs'!$A$9:$A$34,'Inputs &amp; Outputs'!$C$9:$C$34)</f>
        <v>42.617671677192249</v>
      </c>
      <c r="O123">
        <f>'No. policies'!O123*LOOKUP(O$1,'Inputs &amp; Outputs'!$A$9:$A$34,'Inputs &amp; Outputs'!$C$9:$C$34)</f>
        <v>45.81806462726356</v>
      </c>
      <c r="P123">
        <f>'No. policies'!P123*LOOKUP(P$1,'Inputs &amp; Outputs'!$A$9:$A$34,'Inputs &amp; Outputs'!$C$9:$C$34)</f>
        <v>49.235897550450922</v>
      </c>
      <c r="Q123">
        <f>'No. policies'!Q123*LOOKUP(Q$1,'Inputs &amp; Outputs'!$A$9:$A$34,'Inputs &amp; Outputs'!$C$9:$C$34)</f>
        <v>52.954184139904712</v>
      </c>
      <c r="R123">
        <f>'No. policies'!R123*LOOKUP(R$1,'Inputs &amp; Outputs'!$A$9:$A$34,'Inputs &amp; Outputs'!$C$9:$C$34)</f>
        <v>56.953016769247292</v>
      </c>
      <c r="S123">
        <f>'No. policies'!S123*LOOKUP(S$1,'Inputs &amp; Outputs'!$A$9:$A$34,'Inputs &amp; Outputs'!$C$9:$C$34)</f>
        <v>61.218915531345644</v>
      </c>
      <c r="T123">
        <f>'No. policies'!T123*LOOKUP(T$1,'Inputs &amp; Outputs'!$A$9:$A$34,'Inputs &amp; Outputs'!$C$9:$C$34)</f>
        <v>65.840954843959707</v>
      </c>
      <c r="U123">
        <f>'No. policies'!U123*LOOKUP(U$1,'Inputs &amp; Outputs'!$A$9:$A$34,'Inputs &amp; Outputs'!$C$9:$C$34)</f>
        <v>70.826609648988565</v>
      </c>
      <c r="V123">
        <f>'No. policies'!V123*LOOKUP(V$1,'Inputs &amp; Outputs'!$A$9:$A$34,'Inputs &amp; Outputs'!$C$9:$C$34)</f>
        <v>76.227710716145495</v>
      </c>
      <c r="W123">
        <f>'No. policies'!W123*LOOKUP(W$1,'Inputs &amp; Outputs'!$A$9:$A$34,'Inputs &amp; Outputs'!$C$9:$C$34)</f>
        <v>81.953981454811299</v>
      </c>
      <c r="X123">
        <f>'No. policies'!X123*LOOKUP(X$1,'Inputs &amp; Outputs'!$A$9:$A$34,'Inputs &amp; Outputs'!$C$9:$C$34)</f>
        <v>88.079306621832956</v>
      </c>
      <c r="Y123">
        <f>'No. policies'!Y123*LOOKUP(Y$1,'Inputs &amp; Outputs'!$A$9:$A$34,'Inputs &amp; Outputs'!$C$9:$C$34)</f>
        <v>94.771721752893129</v>
      </c>
      <c r="Z123">
        <f>'No. policies'!Z123*LOOKUP(Z$1,'Inputs &amp; Outputs'!$A$9:$A$34,'Inputs &amp; Outputs'!$C$9:$C$34)</f>
        <v>102.00942006349491</v>
      </c>
      <c r="AA123">
        <f>'No. policies'!AA123*LOOKUP(AA$1,'Inputs &amp; Outputs'!$A$9:$A$34,'Inputs &amp; Outputs'!$C$9:$C$34)</f>
        <v>109.69967579376004</v>
      </c>
    </row>
    <row r="124" spans="1:27" x14ac:dyDescent="0.25">
      <c r="A124" s="1">
        <v>123</v>
      </c>
      <c r="B124">
        <f>'No. policies'!B124*LOOKUP(B$1,'Inputs &amp; Outputs'!$A$9:$A$34,'Inputs &amp; Outputs'!$C$9:$C$34)</f>
        <v>18.79944582772297</v>
      </c>
      <c r="C124">
        <f>'No. policies'!C124*LOOKUP(C$1,'Inputs &amp; Outputs'!$A$9:$A$34,'Inputs &amp; Outputs'!$C$9:$C$34)</f>
        <v>20.052316145847513</v>
      </c>
      <c r="D124">
        <f>'No. policies'!D124*LOOKUP(D$1,'Inputs &amp; Outputs'!$A$9:$A$34,'Inputs &amp; Outputs'!$C$9:$C$34)</f>
        <v>21.403042986153395</v>
      </c>
      <c r="E124">
        <f>'No. policies'!E124*LOOKUP(E$1,'Inputs &amp; Outputs'!$A$9:$A$34,'Inputs &amp; Outputs'!$C$9:$C$34)</f>
        <v>22.858070983205028</v>
      </c>
      <c r="F124">
        <f>'No. policies'!F124*LOOKUP(F$1,'Inputs &amp; Outputs'!$A$9:$A$34,'Inputs &amp; Outputs'!$C$9:$C$34)</f>
        <v>24.431346672957357</v>
      </c>
      <c r="G124">
        <f>'No. policies'!G124*LOOKUP(G$1,'Inputs &amp; Outputs'!$A$9:$A$34,'Inputs &amp; Outputs'!$C$9:$C$34)</f>
        <v>26.128405487316655</v>
      </c>
      <c r="H124">
        <f>'No. policies'!H124*LOOKUP(H$1,'Inputs &amp; Outputs'!$A$9:$A$34,'Inputs &amp; Outputs'!$C$9:$C$34)</f>
        <v>27.982600431769292</v>
      </c>
      <c r="I124">
        <f>'No. policies'!I124*LOOKUP(I$1,'Inputs &amp; Outputs'!$A$9:$A$34,'Inputs &amp; Outputs'!$C$9:$C$34)</f>
        <v>29.967800492164855</v>
      </c>
      <c r="J124">
        <f>'No. policies'!J124*LOOKUP(J$1,'Inputs &amp; Outputs'!$A$9:$A$34,'Inputs &amp; Outputs'!$C$9:$C$34)</f>
        <v>32.109157506474212</v>
      </c>
      <c r="K124">
        <f>'No. policies'!K124*LOOKUP(K$1,'Inputs &amp; Outputs'!$A$9:$A$34,'Inputs &amp; Outputs'!$C$9:$C$34)</f>
        <v>34.423025176667885</v>
      </c>
      <c r="L124">
        <f>'No. policies'!L124*LOOKUP(L$1,'Inputs &amp; Outputs'!$A$9:$A$34,'Inputs &amp; Outputs'!$C$9:$C$34)</f>
        <v>36.935388040839321</v>
      </c>
      <c r="M124">
        <f>'No. policies'!M124*LOOKUP(M$1,'Inputs &amp; Outputs'!$A$9:$A$34,'Inputs &amp; Outputs'!$C$9:$C$34)</f>
        <v>39.676916237162509</v>
      </c>
      <c r="N124">
        <f>'No. policies'!N124*LOOKUP(N$1,'Inputs &amp; Outputs'!$A$9:$A$34,'Inputs &amp; Outputs'!$C$9:$C$34)</f>
        <v>42.591209291798158</v>
      </c>
      <c r="O124">
        <f>'No. policies'!O124*LOOKUP(O$1,'Inputs &amp; Outputs'!$A$9:$A$34,'Inputs &amp; Outputs'!$C$9:$C$34)</f>
        <v>45.765717440838564</v>
      </c>
      <c r="P124">
        <f>'No. policies'!P124*LOOKUP(P$1,'Inputs &amp; Outputs'!$A$9:$A$34,'Inputs &amp; Outputs'!$C$9:$C$34)</f>
        <v>49.158821943765808</v>
      </c>
      <c r="Q124">
        <f>'No. policies'!Q124*LOOKUP(Q$1,'Inputs &amp; Outputs'!$A$9:$A$34,'Inputs &amp; Outputs'!$C$9:$C$34)</f>
        <v>52.8931130531424</v>
      </c>
      <c r="R124">
        <f>'No. policies'!R124*LOOKUP(R$1,'Inputs &amp; Outputs'!$A$9:$A$34,'Inputs &amp; Outputs'!$C$9:$C$34)</f>
        <v>56.84496930910327</v>
      </c>
      <c r="S124">
        <f>'No. policies'!S124*LOOKUP(S$1,'Inputs &amp; Outputs'!$A$9:$A$34,'Inputs &amp; Outputs'!$C$9:$C$34)</f>
        <v>61.102023574247504</v>
      </c>
      <c r="T124">
        <f>'No. policies'!T124*LOOKUP(T$1,'Inputs &amp; Outputs'!$A$9:$A$34,'Inputs &amp; Outputs'!$C$9:$C$34)</f>
        <v>65.679269817116761</v>
      </c>
      <c r="U124">
        <f>'No. policies'!U124*LOOKUP(U$1,'Inputs &amp; Outputs'!$A$9:$A$34,'Inputs &amp; Outputs'!$C$9:$C$34)</f>
        <v>70.643870600227473</v>
      </c>
      <c r="V124">
        <f>'No. policies'!V124*LOOKUP(V$1,'Inputs &amp; Outputs'!$A$9:$A$34,'Inputs &amp; Outputs'!$C$9:$C$34)</f>
        <v>75.98016456746781</v>
      </c>
      <c r="W124">
        <f>'No. policies'!W124*LOOKUP(W$1,'Inputs &amp; Outputs'!$A$9:$A$34,'Inputs &amp; Outputs'!$C$9:$C$34)</f>
        <v>81.864512042742732</v>
      </c>
      <c r="X124">
        <f>'No. policies'!X124*LOOKUP(X$1,'Inputs &amp; Outputs'!$A$9:$A$34,'Inputs &amp; Outputs'!$C$9:$C$34)</f>
        <v>87.991955243365013</v>
      </c>
      <c r="Y124">
        <f>'No. policies'!Y124*LOOKUP(Y$1,'Inputs &amp; Outputs'!$A$9:$A$34,'Inputs &amp; Outputs'!$C$9:$C$34)</f>
        <v>94.529446594471807</v>
      </c>
      <c r="Z124">
        <f>'No. policies'!Z124*LOOKUP(Z$1,'Inputs &amp; Outputs'!$A$9:$A$34,'Inputs &amp; Outputs'!$C$9:$C$34)</f>
        <v>101.62055132460505</v>
      </c>
      <c r="AA124">
        <f>'No. policies'!AA124*LOOKUP(AA$1,'Inputs &amp; Outputs'!$A$9:$A$34,'Inputs &amp; Outputs'!$C$9:$C$34)</f>
        <v>108.96668815255597</v>
      </c>
    </row>
    <row r="125" spans="1:27" x14ac:dyDescent="0.25">
      <c r="A125" s="1">
        <v>124</v>
      </c>
      <c r="B125">
        <f>'No. policies'!B125*LOOKUP(B$1,'Inputs &amp; Outputs'!$A$9:$A$34,'Inputs &amp; Outputs'!$C$9:$C$34)</f>
        <v>18.79944582772297</v>
      </c>
      <c r="C125">
        <f>'No. policies'!C125*LOOKUP(C$1,'Inputs &amp; Outputs'!$A$9:$A$34,'Inputs &amp; Outputs'!$C$9:$C$34)</f>
        <v>20.056335451549224</v>
      </c>
      <c r="D125">
        <f>'No. policies'!D125*LOOKUP(D$1,'Inputs &amp; Outputs'!$A$9:$A$34,'Inputs &amp; Outputs'!$C$9:$C$34)</f>
        <v>21.411642902973547</v>
      </c>
      <c r="E125">
        <f>'No. policies'!E125*LOOKUP(E$1,'Inputs &amp; Outputs'!$A$9:$A$34,'Inputs &amp; Outputs'!$C$9:$C$34)</f>
        <v>22.869580585915603</v>
      </c>
      <c r="F125">
        <f>'No. policies'!F125*LOOKUP(F$1,'Inputs &amp; Outputs'!$A$9:$A$34,'Inputs &amp; Outputs'!$C$9:$C$34)</f>
        <v>24.446146075283227</v>
      </c>
      <c r="G125">
        <f>'No. policies'!G125*LOOKUP(G$1,'Inputs &amp; Outputs'!$A$9:$A$34,'Inputs &amp; Outputs'!$C$9:$C$34)</f>
        <v>26.149566374530515</v>
      </c>
      <c r="H125">
        <f>'No. policies'!H125*LOOKUP(H$1,'Inputs &amp; Outputs'!$A$9:$A$34,'Inputs &amp; Outputs'!$C$9:$C$34)</f>
        <v>27.976922720410506</v>
      </c>
      <c r="I125">
        <f>'No. policies'!I125*LOOKUP(I$1,'Inputs &amp; Outputs'!$A$9:$A$34,'Inputs &amp; Outputs'!$C$9:$C$34)</f>
        <v>29.986095852660682</v>
      </c>
      <c r="J125">
        <f>'No. policies'!J125*LOOKUP(J$1,'Inputs &amp; Outputs'!$A$9:$A$34,'Inputs &amp; Outputs'!$C$9:$C$34)</f>
        <v>32.138657549099598</v>
      </c>
      <c r="K125">
        <f>'No. policies'!K125*LOOKUP(K$1,'Inputs &amp; Outputs'!$A$9:$A$34,'Inputs &amp; Outputs'!$C$9:$C$34)</f>
        <v>34.447708763662014</v>
      </c>
      <c r="L125">
        <f>'No. policies'!L125*LOOKUP(L$1,'Inputs &amp; Outputs'!$A$9:$A$34,'Inputs &amp; Outputs'!$C$9:$C$34)</f>
        <v>36.939184462675158</v>
      </c>
      <c r="M125">
        <f>'No. policies'!M125*LOOKUP(M$1,'Inputs &amp; Outputs'!$A$9:$A$34,'Inputs &amp; Outputs'!$C$9:$C$34)</f>
        <v>39.652373814747769</v>
      </c>
      <c r="N125">
        <f>'No. policies'!N125*LOOKUP(N$1,'Inputs &amp; Outputs'!$A$9:$A$34,'Inputs &amp; Outputs'!$C$9:$C$34)</f>
        <v>42.591209291798158</v>
      </c>
      <c r="O125">
        <f>'No. policies'!O125*LOOKUP(O$1,'Inputs &amp; Outputs'!$A$9:$A$34,'Inputs &amp; Outputs'!$C$9:$C$34)</f>
        <v>45.803788121874923</v>
      </c>
      <c r="P125">
        <f>'No. policies'!P125*LOOKUP(P$1,'Inputs &amp; Outputs'!$A$9:$A$34,'Inputs &amp; Outputs'!$C$9:$C$34)</f>
        <v>49.241035924229926</v>
      </c>
      <c r="Q125">
        <f>'No. policies'!Q125*LOOKUP(Q$1,'Inputs &amp; Outputs'!$A$9:$A$34,'Inputs &amp; Outputs'!$C$9:$C$34)</f>
        <v>52.954184139904712</v>
      </c>
      <c r="R125">
        <f>'No. policies'!R125*LOOKUP(R$1,'Inputs &amp; Outputs'!$A$9:$A$34,'Inputs &amp; Outputs'!$C$9:$C$34)</f>
        <v>56.935008859223288</v>
      </c>
      <c r="S125">
        <f>'No. policies'!S125*LOOKUP(S$1,'Inputs &amp; Outputs'!$A$9:$A$34,'Inputs &amp; Outputs'!$C$9:$C$34)</f>
        <v>61.212421533729085</v>
      </c>
      <c r="T125">
        <f>'No. policies'!T125*LOOKUP(T$1,'Inputs &amp; Outputs'!$A$9:$A$34,'Inputs &amp; Outputs'!$C$9:$C$34)</f>
        <v>65.840954843959707</v>
      </c>
      <c r="U125">
        <f>'No. policies'!U125*LOOKUP(U$1,'Inputs &amp; Outputs'!$A$9:$A$34,'Inputs &amp; Outputs'!$C$9:$C$34)</f>
        <v>70.81899552195685</v>
      </c>
      <c r="V125">
        <f>'No. policies'!V125*LOOKUP(V$1,'Inputs &amp; Outputs'!$A$9:$A$34,'Inputs &amp; Outputs'!$C$9:$C$34)</f>
        <v>76.178201486409961</v>
      </c>
      <c r="W125">
        <f>'No. policies'!W125*LOOKUP(W$1,'Inputs &amp; Outputs'!$A$9:$A$34,'Inputs &amp; Outputs'!$C$9:$C$34)</f>
        <v>81.909246748777008</v>
      </c>
      <c r="X125">
        <f>'No. policies'!X125*LOOKUP(X$1,'Inputs &amp; Outputs'!$A$9:$A$34,'Inputs &amp; Outputs'!$C$9:$C$34)</f>
        <v>88.079306621832956</v>
      </c>
      <c r="Y125">
        <f>'No. policies'!Y125*LOOKUP(Y$1,'Inputs &amp; Outputs'!$A$9:$A$34,'Inputs &amp; Outputs'!$C$9:$C$34)</f>
        <v>94.687452132572673</v>
      </c>
      <c r="Z125">
        <f>'No. policies'!Z125*LOOKUP(Z$1,'Inputs &amp; Outputs'!$A$9:$A$34,'Inputs &amp; Outputs'!$C$9:$C$34)</f>
        <v>101.64342595630444</v>
      </c>
      <c r="AA125">
        <f>'No. policies'!AA125*LOOKUP(AA$1,'Inputs &amp; Outputs'!$A$9:$A$34,'Inputs &amp; Outputs'!$C$9:$C$34)</f>
        <v>109.01638222992574</v>
      </c>
    </row>
    <row r="126" spans="1:27" x14ac:dyDescent="0.25">
      <c r="A126" s="1">
        <v>125</v>
      </c>
      <c r="B126">
        <f>'No. policies'!B126*LOOKUP(B$1,'Inputs &amp; Outputs'!$A$9:$A$34,'Inputs &amp; Outputs'!$C$9:$C$34)</f>
        <v>18.79944582772297</v>
      </c>
      <c r="C126">
        <f>'No. policies'!C126*LOOKUP(C$1,'Inputs &amp; Outputs'!$A$9:$A$34,'Inputs &amp; Outputs'!$C$9:$C$34)</f>
        <v>20.056335451549224</v>
      </c>
      <c r="D126">
        <f>'No. policies'!D126*LOOKUP(D$1,'Inputs &amp; Outputs'!$A$9:$A$34,'Inputs &amp; Outputs'!$C$9:$C$34)</f>
        <v>21.396593048538282</v>
      </c>
      <c r="E126">
        <f>'No. policies'!E126*LOOKUP(E$1,'Inputs &amp; Outputs'!$A$9:$A$34,'Inputs &amp; Outputs'!$C$9:$C$34)</f>
        <v>22.860372903747145</v>
      </c>
      <c r="F126">
        <f>'No. policies'!F126*LOOKUP(F$1,'Inputs &amp; Outputs'!$A$9:$A$34,'Inputs &amp; Outputs'!$C$9:$C$34)</f>
        <v>24.45107920939185</v>
      </c>
      <c r="G126">
        <f>'No. policies'!G126*LOOKUP(G$1,'Inputs &amp; Outputs'!$A$9:$A$34,'Inputs &amp; Outputs'!$C$9:$C$34)</f>
        <v>26.146921263628784</v>
      </c>
      <c r="H126">
        <f>'No. policies'!H126*LOOKUP(H$1,'Inputs &amp; Outputs'!$A$9:$A$34,'Inputs &amp; Outputs'!$C$9:$C$34)</f>
        <v>27.979761576089899</v>
      </c>
      <c r="I126">
        <f>'No. policies'!I126*LOOKUP(I$1,'Inputs &amp; Outputs'!$A$9:$A$34,'Inputs &amp; Outputs'!$C$9:$C$34)</f>
        <v>29.961702038666246</v>
      </c>
      <c r="J126">
        <f>'No. policies'!J126*LOOKUP(J$1,'Inputs &amp; Outputs'!$A$9:$A$34,'Inputs &amp; Outputs'!$C$9:$C$34)</f>
        <v>32.089490811390618</v>
      </c>
      <c r="K126">
        <f>'No. policies'!K126*LOOKUP(K$1,'Inputs &amp; Outputs'!$A$9:$A$34,'Inputs &amp; Outputs'!$C$9:$C$34)</f>
        <v>34.394815362960308</v>
      </c>
      <c r="L126">
        <f>'No. policies'!L126*LOOKUP(L$1,'Inputs &amp; Outputs'!$A$9:$A$34,'Inputs &amp; Outputs'!$C$9:$C$34)</f>
        <v>36.916405931660144</v>
      </c>
      <c r="M126">
        <f>'No. policies'!M126*LOOKUP(M$1,'Inputs &amp; Outputs'!$A$9:$A$34,'Inputs &amp; Outputs'!$C$9:$C$34)</f>
        <v>39.586927354975131</v>
      </c>
      <c r="N126">
        <f>'No. policies'!N126*LOOKUP(N$1,'Inputs &amp; Outputs'!$A$9:$A$34,'Inputs &amp; Outputs'!$C$9:$C$34)</f>
        <v>42.498590942918817</v>
      </c>
      <c r="O126">
        <f>'No. policies'!O126*LOOKUP(O$1,'Inputs &amp; Outputs'!$A$9:$A$34,'Inputs &amp; Outputs'!$C$9:$C$34)</f>
        <v>45.61819355182265</v>
      </c>
      <c r="P126">
        <f>'No. policies'!P126*LOOKUP(P$1,'Inputs &amp; Outputs'!$A$9:$A$34,'Inputs &amp; Outputs'!$C$9:$C$34)</f>
        <v>48.989255609058553</v>
      </c>
      <c r="Q126">
        <f>'No. policies'!Q126*LOOKUP(Q$1,'Inputs &amp; Outputs'!$A$9:$A$34,'Inputs &amp; Outputs'!$C$9:$C$34)</f>
        <v>52.66548445702832</v>
      </c>
      <c r="R126">
        <f>'No. policies'!R126*LOOKUP(R$1,'Inputs &amp; Outputs'!$A$9:$A$34,'Inputs &amp; Outputs'!$C$9:$C$34)</f>
        <v>56.622871752140568</v>
      </c>
      <c r="S126">
        <f>'No. policies'!S126*LOOKUP(S$1,'Inputs &amp; Outputs'!$A$9:$A$34,'Inputs &amp; Outputs'!$C$9:$C$34)</f>
        <v>60.913697643367158</v>
      </c>
      <c r="T126">
        <f>'No. policies'!T126*LOOKUP(T$1,'Inputs &amp; Outputs'!$A$9:$A$34,'Inputs &amp; Outputs'!$C$9:$C$34)</f>
        <v>65.48946565517069</v>
      </c>
      <c r="U126">
        <f>'No. policies'!U126*LOOKUP(U$1,'Inputs &amp; Outputs'!$A$9:$A$34,'Inputs &amp; Outputs'!$C$9:$C$34)</f>
        <v>70.354533773022396</v>
      </c>
      <c r="V126">
        <f>'No. policies'!V126*LOOKUP(V$1,'Inputs &amp; Outputs'!$A$9:$A$34,'Inputs &amp; Outputs'!$C$9:$C$34)</f>
        <v>75.633599959319071</v>
      </c>
      <c r="W126">
        <f>'No. policies'!W126*LOOKUP(W$1,'Inputs &amp; Outputs'!$A$9:$A$34,'Inputs &amp; Outputs'!$C$9:$C$34)</f>
        <v>81.175597569814727</v>
      </c>
      <c r="X126">
        <f>'No. policies'!X126*LOOKUP(X$1,'Inputs &amp; Outputs'!$A$9:$A$34,'Inputs &amp; Outputs'!$C$9:$C$34)</f>
        <v>87.099030041248369</v>
      </c>
      <c r="Y126">
        <f>'No. policies'!Y126*LOOKUP(Y$1,'Inputs &amp; Outputs'!$A$9:$A$34,'Inputs &amp; Outputs'!$C$9:$C$34)</f>
        <v>93.655149283647077</v>
      </c>
      <c r="Z126">
        <f>'No. policies'!Z126*LOOKUP(Z$1,'Inputs &amp; Outputs'!$A$9:$A$34,'Inputs &amp; Outputs'!$C$9:$C$34)</f>
        <v>100.72844068832826</v>
      </c>
      <c r="AA126">
        <f>'No. policies'!AA126*LOOKUP(AA$1,'Inputs &amp; Outputs'!$A$9:$A$34,'Inputs &amp; Outputs'!$C$9:$C$34)</f>
        <v>107.92311252779088</v>
      </c>
    </row>
    <row r="127" spans="1:27" x14ac:dyDescent="0.25">
      <c r="A127" s="1">
        <v>126</v>
      </c>
      <c r="B127">
        <f>'No. policies'!B127*LOOKUP(B$1,'Inputs &amp; Outputs'!$A$9:$A$34,'Inputs &amp; Outputs'!$C$9:$C$34)</f>
        <v>18.79944582772297</v>
      </c>
      <c r="C127">
        <f>'No. policies'!C127*LOOKUP(C$1,'Inputs &amp; Outputs'!$A$9:$A$34,'Inputs &amp; Outputs'!$C$9:$C$34)</f>
        <v>20.056335451549224</v>
      </c>
      <c r="D127">
        <f>'No. policies'!D127*LOOKUP(D$1,'Inputs &amp; Outputs'!$A$9:$A$34,'Inputs &amp; Outputs'!$C$9:$C$34)</f>
        <v>21.4202428197937</v>
      </c>
      <c r="E127">
        <f>'No. policies'!E127*LOOKUP(E$1,'Inputs &amp; Outputs'!$A$9:$A$34,'Inputs &amp; Outputs'!$C$9:$C$34)</f>
        <v>22.878788268084065</v>
      </c>
      <c r="F127">
        <f>'No. policies'!F127*LOOKUP(F$1,'Inputs &amp; Outputs'!$A$9:$A$34,'Inputs &amp; Outputs'!$C$9:$C$34)</f>
        <v>24.473278312880655</v>
      </c>
      <c r="G127">
        <f>'No. policies'!G127*LOOKUP(G$1,'Inputs &amp; Outputs'!$A$9:$A$34,'Inputs &amp; Outputs'!$C$9:$C$34)</f>
        <v>26.186597927154775</v>
      </c>
      <c r="H127">
        <f>'No. policies'!H127*LOOKUP(H$1,'Inputs &amp; Outputs'!$A$9:$A$34,'Inputs &amp; Outputs'!$C$9:$C$34)</f>
        <v>28.025183266960177</v>
      </c>
      <c r="I127">
        <f>'No. policies'!I127*LOOKUP(I$1,'Inputs &amp; Outputs'!$A$9:$A$34,'Inputs &amp; Outputs'!$C$9:$C$34)</f>
        <v>30.047080387646773</v>
      </c>
      <c r="J127">
        <f>'No. policies'!J127*LOOKUP(J$1,'Inputs &amp; Outputs'!$A$9:$A$34,'Inputs &amp; Outputs'!$C$9:$C$34)</f>
        <v>32.207490981892164</v>
      </c>
      <c r="K127">
        <f>'No. policies'!K127*LOOKUP(K$1,'Inputs &amp; Outputs'!$A$9:$A$34,'Inputs &amp; Outputs'!$C$9:$C$34)</f>
        <v>34.560548018492312</v>
      </c>
      <c r="L127">
        <f>'No. policies'!L127*LOOKUP(L$1,'Inputs &amp; Outputs'!$A$9:$A$34,'Inputs &amp; Outputs'!$C$9:$C$34)</f>
        <v>37.087244914272723</v>
      </c>
      <c r="M127">
        <f>'No. policies'!M127*LOOKUP(M$1,'Inputs &amp; Outputs'!$A$9:$A$34,'Inputs &amp; Outputs'!$C$9:$C$34)</f>
        <v>39.746453100670934</v>
      </c>
      <c r="N127">
        <f>'No. policies'!N127*LOOKUP(N$1,'Inputs &amp; Outputs'!$A$9:$A$34,'Inputs &amp; Outputs'!$C$9:$C$34)</f>
        <v>42.670596447980444</v>
      </c>
      <c r="O127">
        <f>'No. policies'!O127*LOOKUP(O$1,'Inputs &amp; Outputs'!$A$9:$A$34,'Inputs &amp; Outputs'!$C$9:$C$34)</f>
        <v>45.903723659595379</v>
      </c>
      <c r="P127">
        <f>'No. policies'!P127*LOOKUP(P$1,'Inputs &amp; Outputs'!$A$9:$A$34,'Inputs &amp; Outputs'!$C$9:$C$34)</f>
        <v>49.26158941934596</v>
      </c>
      <c r="Q127">
        <f>'No. policies'!Q127*LOOKUP(Q$1,'Inputs &amp; Outputs'!$A$9:$A$34,'Inputs &amp; Outputs'!$C$9:$C$34)</f>
        <v>52.948632222926321</v>
      </c>
      <c r="R127">
        <f>'No. policies'!R127*LOOKUP(R$1,'Inputs &amp; Outputs'!$A$9:$A$34,'Inputs &amp; Outputs'!$C$9:$C$34)</f>
        <v>56.92300358587395</v>
      </c>
      <c r="S127">
        <f>'No. policies'!S127*LOOKUP(S$1,'Inputs &amp; Outputs'!$A$9:$A$34,'Inputs &amp; Outputs'!$C$9:$C$34)</f>
        <v>61.212421533729085</v>
      </c>
      <c r="T127">
        <f>'No. policies'!T127*LOOKUP(T$1,'Inputs &amp; Outputs'!$A$9:$A$34,'Inputs &amp; Outputs'!$C$9:$C$34)</f>
        <v>65.812835708856582</v>
      </c>
      <c r="U127">
        <f>'No. policies'!U127*LOOKUP(U$1,'Inputs &amp; Outputs'!$A$9:$A$34,'Inputs &amp; Outputs'!$C$9:$C$34)</f>
        <v>70.674327108354319</v>
      </c>
      <c r="V127">
        <f>'No. policies'!V127*LOOKUP(V$1,'Inputs &amp; Outputs'!$A$9:$A$34,'Inputs &amp; Outputs'!$C$9:$C$34)</f>
        <v>75.790379186814931</v>
      </c>
      <c r="W127">
        <f>'No. policies'!W127*LOOKUP(W$1,'Inputs &amp; Outputs'!$A$9:$A$34,'Inputs &amp; Outputs'!$C$9:$C$34)</f>
        <v>81.4529527472273</v>
      </c>
      <c r="X127">
        <f>'No. policies'!X127*LOOKUP(X$1,'Inputs &amp; Outputs'!$A$9:$A$34,'Inputs &amp; Outputs'!$C$9:$C$34)</f>
        <v>87.700783981805245</v>
      </c>
      <c r="Y127">
        <f>'No. policies'!Y127*LOOKUP(Y$1,'Inputs &amp; Outputs'!$A$9:$A$34,'Inputs &amp; Outputs'!$C$9:$C$34)</f>
        <v>94.381974758911014</v>
      </c>
      <c r="Z127">
        <f>'No. policies'!Z127*LOOKUP(Z$1,'Inputs &amp; Outputs'!$A$9:$A$34,'Inputs &amp; Outputs'!$C$9:$C$34)</f>
        <v>101.55192742950683</v>
      </c>
      <c r="AA127">
        <f>'No. policies'!AA127*LOOKUP(AA$1,'Inputs &amp; Outputs'!$A$9:$A$34,'Inputs &amp; Outputs'!$C$9:$C$34)</f>
        <v>109.16546446203505</v>
      </c>
    </row>
    <row r="128" spans="1:27" x14ac:dyDescent="0.25">
      <c r="A128" s="1">
        <v>127</v>
      </c>
      <c r="B128">
        <f>'No. policies'!B128*LOOKUP(B$1,'Inputs &amp; Outputs'!$A$9:$A$34,'Inputs &amp; Outputs'!$C$9:$C$34)</f>
        <v>18.79944582772297</v>
      </c>
      <c r="C128">
        <f>'No. policies'!C128*LOOKUP(C$1,'Inputs &amp; Outputs'!$A$9:$A$34,'Inputs &amp; Outputs'!$C$9:$C$34)</f>
        <v>20.054325798698368</v>
      </c>
      <c r="D128">
        <f>'No. policies'!D128*LOOKUP(D$1,'Inputs &amp; Outputs'!$A$9:$A$34,'Inputs &amp; Outputs'!$C$9:$C$34)</f>
        <v>21.409492923768511</v>
      </c>
      <c r="E128">
        <f>'No. policies'!E128*LOOKUP(E$1,'Inputs &amp; Outputs'!$A$9:$A$34,'Inputs &amp; Outputs'!$C$9:$C$34)</f>
        <v>22.883392109168295</v>
      </c>
      <c r="F128">
        <f>'No. policies'!F128*LOOKUP(F$1,'Inputs &amp; Outputs'!$A$9:$A$34,'Inputs &amp; Outputs'!$C$9:$C$34)</f>
        <v>24.436279807065979</v>
      </c>
      <c r="G128">
        <f>'No. policies'!G128*LOOKUP(G$1,'Inputs &amp; Outputs'!$A$9:$A$34,'Inputs &amp; Outputs'!$C$9:$C$34)</f>
        <v>26.149566374530515</v>
      </c>
      <c r="H128">
        <f>'No. policies'!H128*LOOKUP(H$1,'Inputs &amp; Outputs'!$A$9:$A$34,'Inputs &amp; Outputs'!$C$9:$C$34)</f>
        <v>27.999633565845645</v>
      </c>
      <c r="I128">
        <f>'No. policies'!I128*LOOKUP(I$1,'Inputs &amp; Outputs'!$A$9:$A$34,'Inputs &amp; Outputs'!$C$9:$C$34)</f>
        <v>29.989145079409987</v>
      </c>
      <c r="J128">
        <f>'No. policies'!J128*LOOKUP(J$1,'Inputs &amp; Outputs'!$A$9:$A$34,'Inputs &amp; Outputs'!$C$9:$C$34)</f>
        <v>32.115713071502071</v>
      </c>
      <c r="K128">
        <f>'No. policies'!K128*LOOKUP(K$1,'Inputs &amp; Outputs'!$A$9:$A$34,'Inputs &amp; Outputs'!$C$9:$C$34)</f>
        <v>34.433603856808226</v>
      </c>
      <c r="L128">
        <f>'No. policies'!L128*LOOKUP(L$1,'Inputs &amp; Outputs'!$A$9:$A$34,'Inputs &amp; Outputs'!$C$9:$C$34)</f>
        <v>36.935388040839321</v>
      </c>
      <c r="M128">
        <f>'No. policies'!M128*LOOKUP(M$1,'Inputs &amp; Outputs'!$A$9:$A$34,'Inputs &amp; Outputs'!$C$9:$C$34)</f>
        <v>39.668735429690926</v>
      </c>
      <c r="N128">
        <f>'No. policies'!N128*LOOKUP(N$1,'Inputs &amp; Outputs'!$A$9:$A$34,'Inputs &amp; Outputs'!$C$9:$C$34)</f>
        <v>42.582388496666788</v>
      </c>
      <c r="O128">
        <f>'No. policies'!O128*LOOKUP(O$1,'Inputs &amp; Outputs'!$A$9:$A$34,'Inputs &amp; Outputs'!$C$9:$C$34)</f>
        <v>45.727646759802198</v>
      </c>
      <c r="P128">
        <f>'No. policies'!P128*LOOKUP(P$1,'Inputs &amp; Outputs'!$A$9:$A$34,'Inputs &amp; Outputs'!$C$9:$C$34)</f>
        <v>49.112576579754737</v>
      </c>
      <c r="Q128">
        <f>'No. policies'!Q128*LOOKUP(Q$1,'Inputs &amp; Outputs'!$A$9:$A$34,'Inputs &amp; Outputs'!$C$9:$C$34)</f>
        <v>52.820938132423301</v>
      </c>
      <c r="R128">
        <f>'No. policies'!R128*LOOKUP(R$1,'Inputs &amp; Outputs'!$A$9:$A$34,'Inputs &amp; Outputs'!$C$9:$C$34)</f>
        <v>56.820958762404601</v>
      </c>
      <c r="S128">
        <f>'No. policies'!S128*LOOKUP(S$1,'Inputs &amp; Outputs'!$A$9:$A$34,'Inputs &amp; Outputs'!$C$9:$C$34)</f>
        <v>61.140987559946886</v>
      </c>
      <c r="T128">
        <f>'No. policies'!T128*LOOKUP(T$1,'Inputs &amp; Outputs'!$A$9:$A$34,'Inputs &amp; Outputs'!$C$9:$C$34)</f>
        <v>65.791746357529249</v>
      </c>
      <c r="U128">
        <f>'No. policies'!U128*LOOKUP(U$1,'Inputs &amp; Outputs'!$A$9:$A$34,'Inputs &amp; Outputs'!$C$9:$C$34)</f>
        <v>70.712397743512881</v>
      </c>
      <c r="V128">
        <f>'No. policies'!V128*LOOKUP(V$1,'Inputs &amp; Outputs'!$A$9:$A$34,'Inputs &amp; Outputs'!$C$9:$C$34)</f>
        <v>75.98016456746781</v>
      </c>
      <c r="W128">
        <f>'No. policies'!W128*LOOKUP(W$1,'Inputs &amp; Outputs'!$A$9:$A$34,'Inputs &amp; Outputs'!$C$9:$C$34)</f>
        <v>81.739254865846732</v>
      </c>
      <c r="X128">
        <f>'No. policies'!X128*LOOKUP(X$1,'Inputs &amp; Outputs'!$A$9:$A$34,'Inputs &amp; Outputs'!$C$9:$C$34)</f>
        <v>87.924015282334409</v>
      </c>
      <c r="Y128">
        <f>'No. policies'!Y128*LOOKUP(Y$1,'Inputs &amp; Outputs'!$A$9:$A$34,'Inputs &amp; Outputs'!$C$9:$C$34)</f>
        <v>94.392508461451072</v>
      </c>
      <c r="Z128">
        <f>'No. policies'!Z128*LOOKUP(Z$1,'Inputs &amp; Outputs'!$A$9:$A$34,'Inputs &amp; Outputs'!$C$9:$C$34)</f>
        <v>101.58623937705593</v>
      </c>
      <c r="AA128">
        <f>'No. policies'!AA128*LOOKUP(AA$1,'Inputs &amp; Outputs'!$A$9:$A$34,'Inputs &amp; Outputs'!$C$9:$C$34)</f>
        <v>109.19031150071993</v>
      </c>
    </row>
    <row r="129" spans="1:27" x14ac:dyDescent="0.25">
      <c r="A129" s="1">
        <v>128</v>
      </c>
      <c r="B129">
        <f>'No. policies'!B129*LOOKUP(B$1,'Inputs &amp; Outputs'!$A$9:$A$34,'Inputs &amp; Outputs'!$C$9:$C$34)</f>
        <v>18.79944582772297</v>
      </c>
      <c r="C129">
        <f>'No. policies'!C129*LOOKUP(C$1,'Inputs &amp; Outputs'!$A$9:$A$34,'Inputs &amp; Outputs'!$C$9:$C$34)</f>
        <v>20.050306492996654</v>
      </c>
      <c r="D129">
        <f>'No. policies'!D129*LOOKUP(D$1,'Inputs &amp; Outputs'!$A$9:$A$34,'Inputs &amp; Outputs'!$C$9:$C$34)</f>
        <v>21.411642902973547</v>
      </c>
      <c r="E129">
        <f>'No. policies'!E129*LOOKUP(E$1,'Inputs &amp; Outputs'!$A$9:$A$34,'Inputs &amp; Outputs'!$C$9:$C$34)</f>
        <v>22.876486347541949</v>
      </c>
      <c r="F129">
        <f>'No. policies'!F129*LOOKUP(F$1,'Inputs &amp; Outputs'!$A$9:$A$34,'Inputs &amp; Outputs'!$C$9:$C$34)</f>
        <v>24.46587861171772</v>
      </c>
      <c r="G129">
        <f>'No. policies'!G129*LOOKUP(G$1,'Inputs &amp; Outputs'!$A$9:$A$34,'Inputs &amp; Outputs'!$C$9:$C$34)</f>
        <v>26.183952816253043</v>
      </c>
      <c r="H129">
        <f>'No. policies'!H129*LOOKUP(H$1,'Inputs &amp; Outputs'!$A$9:$A$34,'Inputs &amp; Outputs'!$C$9:$C$34)</f>
        <v>28.039377545357137</v>
      </c>
      <c r="I129">
        <f>'No. policies'!I129*LOOKUP(I$1,'Inputs &amp; Outputs'!$A$9:$A$34,'Inputs &amp; Outputs'!$C$9:$C$34)</f>
        <v>30.040981934148164</v>
      </c>
      <c r="J129">
        <f>'No. policies'!J129*LOOKUP(J$1,'Inputs &amp; Outputs'!$A$9:$A$34,'Inputs &amp; Outputs'!$C$9:$C$34)</f>
        <v>32.191102069322504</v>
      </c>
      <c r="K129">
        <f>'No. policies'!K129*LOOKUP(K$1,'Inputs &amp; Outputs'!$A$9:$A$34,'Inputs &amp; Outputs'!$C$9:$C$34)</f>
        <v>34.521759524644395</v>
      </c>
      <c r="L129">
        <f>'No. policies'!L129*LOOKUP(L$1,'Inputs &amp; Outputs'!$A$9:$A$34,'Inputs &amp; Outputs'!$C$9:$C$34)</f>
        <v>37.087244914272723</v>
      </c>
      <c r="M129">
        <f>'No. policies'!M129*LOOKUP(M$1,'Inputs &amp; Outputs'!$A$9:$A$34,'Inputs &amp; Outputs'!$C$9:$C$34)</f>
        <v>39.824170771650948</v>
      </c>
      <c r="N129">
        <f>'No. policies'!N129*LOOKUP(N$1,'Inputs &amp; Outputs'!$A$9:$A$34,'Inputs &amp; Outputs'!$C$9:$C$34)</f>
        <v>42.719110821202953</v>
      </c>
      <c r="O129">
        <f>'No. policies'!O129*LOOKUP(O$1,'Inputs &amp; Outputs'!$A$9:$A$34,'Inputs &amp; Outputs'!$C$9:$C$34)</f>
        <v>45.879929483947649</v>
      </c>
      <c r="P129">
        <f>'No. policies'!P129*LOOKUP(P$1,'Inputs &amp; Outputs'!$A$9:$A$34,'Inputs &amp; Outputs'!$C$9:$C$34)</f>
        <v>49.241035924229926</v>
      </c>
      <c r="Q129">
        <f>'No. policies'!Q129*LOOKUP(Q$1,'Inputs &amp; Outputs'!$A$9:$A$34,'Inputs &amp; Outputs'!$C$9:$C$34)</f>
        <v>52.904216887099182</v>
      </c>
      <c r="R129">
        <f>'No. policies'!R129*LOOKUP(R$1,'Inputs &amp; Outputs'!$A$9:$A$34,'Inputs &amp; Outputs'!$C$9:$C$34)</f>
        <v>56.862977219127274</v>
      </c>
      <c r="S129">
        <f>'No. policies'!S129*LOOKUP(S$1,'Inputs &amp; Outputs'!$A$9:$A$34,'Inputs &amp; Outputs'!$C$9:$C$34)</f>
        <v>61.147481557563445</v>
      </c>
      <c r="T129">
        <f>'No. policies'!T129*LOOKUP(T$1,'Inputs &amp; Outputs'!$A$9:$A$34,'Inputs &amp; Outputs'!$C$9:$C$34)</f>
        <v>65.763627222426123</v>
      </c>
      <c r="U129">
        <f>'No. policies'!U129*LOOKUP(U$1,'Inputs &amp; Outputs'!$A$9:$A$34,'Inputs &amp; Outputs'!$C$9:$C$34)</f>
        <v>70.750468378671442</v>
      </c>
      <c r="V129">
        <f>'No. policies'!V129*LOOKUP(V$1,'Inputs &amp; Outputs'!$A$9:$A$34,'Inputs &amp; Outputs'!$C$9:$C$34)</f>
        <v>76.054428412071118</v>
      </c>
      <c r="W129">
        <f>'No. policies'!W129*LOOKUP(W$1,'Inputs &amp; Outputs'!$A$9:$A$34,'Inputs &amp; Outputs'!$C$9:$C$34)</f>
        <v>81.828724277915299</v>
      </c>
      <c r="X129">
        <f>'No. policies'!X129*LOOKUP(X$1,'Inputs &amp; Outputs'!$A$9:$A$34,'Inputs &amp; Outputs'!$C$9:$C$34)</f>
        <v>88.030778078239649</v>
      </c>
      <c r="Y129">
        <f>'No. policies'!Y129*LOOKUP(Y$1,'Inputs &amp; Outputs'!$A$9:$A$34,'Inputs &amp; Outputs'!$C$9:$C$34)</f>
        <v>94.676918430032615</v>
      </c>
      <c r="Z129">
        <f>'No. policies'!Z129*LOOKUP(Z$1,'Inputs &amp; Outputs'!$A$9:$A$34,'Inputs &amp; Outputs'!$C$9:$C$34)</f>
        <v>101.65486327215415</v>
      </c>
      <c r="AA129">
        <f>'No. policies'!AA129*LOOKUP(AA$1,'Inputs &amp; Outputs'!$A$9:$A$34,'Inputs &amp; Outputs'!$C$9:$C$34)</f>
        <v>109.37666429085655</v>
      </c>
    </row>
    <row r="130" spans="1:27" x14ac:dyDescent="0.25">
      <c r="A130" s="1">
        <v>129</v>
      </c>
      <c r="B130">
        <f>'No. policies'!B130*LOOKUP(B$1,'Inputs &amp; Outputs'!$A$9:$A$34,'Inputs &amp; Outputs'!$C$9:$C$34)</f>
        <v>18.79944582772297</v>
      </c>
      <c r="C130">
        <f>'No. policies'!C130*LOOKUP(C$1,'Inputs &amp; Outputs'!$A$9:$A$34,'Inputs &amp; Outputs'!$C$9:$C$34)</f>
        <v>20.050306492996654</v>
      </c>
      <c r="D130">
        <f>'No. policies'!D130*LOOKUP(D$1,'Inputs &amp; Outputs'!$A$9:$A$34,'Inputs &amp; Outputs'!$C$9:$C$34)</f>
        <v>21.403042986153395</v>
      </c>
      <c r="E130">
        <f>'No. policies'!E130*LOOKUP(E$1,'Inputs &amp; Outputs'!$A$9:$A$34,'Inputs &amp; Outputs'!$C$9:$C$34)</f>
        <v>22.881090188626182</v>
      </c>
      <c r="F130">
        <f>'No. policies'!F130*LOOKUP(F$1,'Inputs &amp; Outputs'!$A$9:$A$34,'Inputs &amp; Outputs'!$C$9:$C$34)</f>
        <v>24.460945477609098</v>
      </c>
      <c r="G130">
        <f>'No. policies'!G130*LOOKUP(G$1,'Inputs &amp; Outputs'!$A$9:$A$34,'Inputs &amp; Outputs'!$C$9:$C$34)</f>
        <v>26.154856596333982</v>
      </c>
      <c r="H130">
        <f>'No. policies'!H130*LOOKUP(H$1,'Inputs &amp; Outputs'!$A$9:$A$34,'Inputs &amp; Outputs'!$C$9:$C$34)</f>
        <v>28.010988988563213</v>
      </c>
      <c r="I130">
        <f>'No. policies'!I130*LOOKUP(I$1,'Inputs &amp; Outputs'!$A$9:$A$34,'Inputs &amp; Outputs'!$C$9:$C$34)</f>
        <v>30.019637346903032</v>
      </c>
      <c r="J130">
        <f>'No. policies'!J130*LOOKUP(J$1,'Inputs &amp; Outputs'!$A$9:$A$34,'Inputs &amp; Outputs'!$C$9:$C$34)</f>
        <v>32.19437985183643</v>
      </c>
      <c r="K130">
        <f>'No. policies'!K130*LOOKUP(K$1,'Inputs &amp; Outputs'!$A$9:$A$34,'Inputs &amp; Outputs'!$C$9:$C$34)</f>
        <v>34.497075937650266</v>
      </c>
      <c r="L130">
        <f>'No. policies'!L130*LOOKUP(L$1,'Inputs &amp; Outputs'!$A$9:$A$34,'Inputs &amp; Outputs'!$C$9:$C$34)</f>
        <v>36.988537946541008</v>
      </c>
      <c r="M130">
        <f>'No. policies'!M130*LOOKUP(M$1,'Inputs &amp; Outputs'!$A$9:$A$34,'Inputs &amp; Outputs'!$C$9:$C$34)</f>
        <v>39.676916237162509</v>
      </c>
      <c r="N130">
        <f>'No. policies'!N130*LOOKUP(N$1,'Inputs &amp; Outputs'!$A$9:$A$34,'Inputs &amp; Outputs'!$C$9:$C$34)</f>
        <v>42.569157303969739</v>
      </c>
      <c r="O130">
        <f>'No. policies'!O130*LOOKUP(O$1,'Inputs &amp; Outputs'!$A$9:$A$34,'Inputs &amp; Outputs'!$C$9:$C$34)</f>
        <v>45.756199770579471</v>
      </c>
      <c r="P130">
        <f>'No. policies'!P130*LOOKUP(P$1,'Inputs &amp; Outputs'!$A$9:$A$34,'Inputs &amp; Outputs'!$C$9:$C$34)</f>
        <v>49.122853327312754</v>
      </c>
      <c r="Q130">
        <f>'No. policies'!Q130*LOOKUP(Q$1,'Inputs &amp; Outputs'!$A$9:$A$34,'Inputs &amp; Outputs'!$C$9:$C$34)</f>
        <v>52.820938132423301</v>
      </c>
      <c r="R130">
        <f>'No. policies'!R130*LOOKUP(R$1,'Inputs &amp; Outputs'!$A$9:$A$34,'Inputs &amp; Outputs'!$C$9:$C$34)</f>
        <v>56.820958762404601</v>
      </c>
      <c r="S130">
        <f>'No. policies'!S130*LOOKUP(S$1,'Inputs &amp; Outputs'!$A$9:$A$34,'Inputs &amp; Outputs'!$C$9:$C$34)</f>
        <v>61.030589600465298</v>
      </c>
      <c r="T130">
        <f>'No. policies'!T130*LOOKUP(T$1,'Inputs &amp; Outputs'!$A$9:$A$34,'Inputs &amp; Outputs'!$C$9:$C$34)</f>
        <v>65.623031546910511</v>
      </c>
      <c r="U130">
        <f>'No. policies'!U130*LOOKUP(U$1,'Inputs &amp; Outputs'!$A$9:$A$34,'Inputs &amp; Outputs'!$C$9:$C$34)</f>
        <v>70.613414092100626</v>
      </c>
      <c r="V130">
        <f>'No. policies'!V130*LOOKUP(V$1,'Inputs &amp; Outputs'!$A$9:$A$34,'Inputs &amp; Outputs'!$C$9:$C$34)</f>
        <v>75.938906876021534</v>
      </c>
      <c r="W130">
        <f>'No. policies'!W130*LOOKUP(W$1,'Inputs &amp; Outputs'!$A$9:$A$34,'Inputs &amp; Outputs'!$C$9:$C$34)</f>
        <v>81.613997688950732</v>
      </c>
      <c r="X130">
        <f>'No. policies'!X130*LOOKUP(X$1,'Inputs &amp; Outputs'!$A$9:$A$34,'Inputs &amp; Outputs'!$C$9:$C$34)</f>
        <v>87.681372564367919</v>
      </c>
      <c r="Y130">
        <f>'No. policies'!Y130*LOOKUP(Y$1,'Inputs &amp; Outputs'!$A$9:$A$34,'Inputs &amp; Outputs'!$C$9:$C$34)</f>
        <v>94.181834410649927</v>
      </c>
      <c r="Z130">
        <f>'No. policies'!Z130*LOOKUP(Z$1,'Inputs &amp; Outputs'!$A$9:$A$34,'Inputs &amp; Outputs'!$C$9:$C$34)</f>
        <v>100.96862432117202</v>
      </c>
      <c r="AA130">
        <f>'No. policies'!AA130*LOOKUP(AA$1,'Inputs &amp; Outputs'!$A$9:$A$34,'Inputs &amp; Outputs'!$C$9:$C$34)</f>
        <v>108.48217089820075</v>
      </c>
    </row>
    <row r="131" spans="1:27" x14ac:dyDescent="0.25">
      <c r="A131" s="1">
        <v>130</v>
      </c>
      <c r="B131">
        <f>'No. policies'!B131*LOOKUP(B$1,'Inputs &amp; Outputs'!$A$9:$A$34,'Inputs &amp; Outputs'!$C$9:$C$34)</f>
        <v>18.79944582772297</v>
      </c>
      <c r="C131">
        <f>'No. policies'!C131*LOOKUP(C$1,'Inputs &amp; Outputs'!$A$9:$A$34,'Inputs &amp; Outputs'!$C$9:$C$34)</f>
        <v>20.056335451549224</v>
      </c>
      <c r="D131">
        <f>'No. policies'!D131*LOOKUP(D$1,'Inputs &amp; Outputs'!$A$9:$A$34,'Inputs &amp; Outputs'!$C$9:$C$34)</f>
        <v>21.422392798998739</v>
      </c>
      <c r="E131">
        <f>'No. policies'!E131*LOOKUP(E$1,'Inputs &amp; Outputs'!$A$9:$A$34,'Inputs &amp; Outputs'!$C$9:$C$34)</f>
        <v>22.881090188626182</v>
      </c>
      <c r="F131">
        <f>'No. policies'!F131*LOOKUP(F$1,'Inputs &amp; Outputs'!$A$9:$A$34,'Inputs &amp; Outputs'!$C$9:$C$34)</f>
        <v>24.458478910554785</v>
      </c>
      <c r="G131">
        <f>'No. policies'!G131*LOOKUP(G$1,'Inputs &amp; Outputs'!$A$9:$A$34,'Inputs &amp; Outputs'!$C$9:$C$34)</f>
        <v>26.149566374530515</v>
      </c>
      <c r="H131">
        <f>'No. policies'!H131*LOOKUP(H$1,'Inputs &amp; Outputs'!$A$9:$A$34,'Inputs &amp; Outputs'!$C$9:$C$34)</f>
        <v>27.991116998807467</v>
      </c>
      <c r="I131">
        <f>'No. policies'!I131*LOOKUP(I$1,'Inputs &amp; Outputs'!$A$9:$A$34,'Inputs &amp; Outputs'!$C$9:$C$34)</f>
        <v>30.007440439905814</v>
      </c>
      <c r="J131">
        <f>'No. policies'!J131*LOOKUP(J$1,'Inputs &amp; Outputs'!$A$9:$A$34,'Inputs &amp; Outputs'!$C$9:$C$34)</f>
        <v>32.177990939266778</v>
      </c>
      <c r="K131">
        <f>'No. policies'!K131*LOOKUP(K$1,'Inputs &amp; Outputs'!$A$9:$A$34,'Inputs &amp; Outputs'!$C$9:$C$34)</f>
        <v>34.507654617790607</v>
      </c>
      <c r="L131">
        <f>'No. policies'!L131*LOOKUP(L$1,'Inputs &amp; Outputs'!$A$9:$A$34,'Inputs &amp; Outputs'!$C$9:$C$34)</f>
        <v>37.030298586735199</v>
      </c>
      <c r="M131">
        <f>'No. policies'!M131*LOOKUP(M$1,'Inputs &amp; Outputs'!$A$9:$A$34,'Inputs &amp; Outputs'!$C$9:$C$34)</f>
        <v>39.734181889463564</v>
      </c>
      <c r="N131">
        <f>'No. policies'!N131*LOOKUP(N$1,'Inputs &amp; Outputs'!$A$9:$A$34,'Inputs &amp; Outputs'!$C$9:$C$34)</f>
        <v>42.644134062586346</v>
      </c>
      <c r="O131">
        <f>'No. policies'!O131*LOOKUP(O$1,'Inputs &amp; Outputs'!$A$9:$A$34,'Inputs &amp; Outputs'!$C$9:$C$34)</f>
        <v>45.813305792134017</v>
      </c>
      <c r="P131">
        <f>'No. policies'!P131*LOOKUP(P$1,'Inputs &amp; Outputs'!$A$9:$A$34,'Inputs &amp; Outputs'!$C$9:$C$34)</f>
        <v>49.210205681555884</v>
      </c>
      <c r="Q131">
        <f>'No. policies'!Q131*LOOKUP(Q$1,'Inputs &amp; Outputs'!$A$9:$A$34,'Inputs &amp; Outputs'!$C$9:$C$34)</f>
        <v>52.898664970120791</v>
      </c>
      <c r="R131">
        <f>'No. policies'!R131*LOOKUP(R$1,'Inputs &amp; Outputs'!$A$9:$A$34,'Inputs &amp; Outputs'!$C$9:$C$34)</f>
        <v>56.856974582452608</v>
      </c>
      <c r="S131">
        <f>'No. policies'!S131*LOOKUP(S$1,'Inputs &amp; Outputs'!$A$9:$A$34,'Inputs &amp; Outputs'!$C$9:$C$34)</f>
        <v>61.205927536112519</v>
      </c>
      <c r="T131">
        <f>'No. policies'!T131*LOOKUP(T$1,'Inputs &amp; Outputs'!$A$9:$A$34,'Inputs &amp; Outputs'!$C$9:$C$34)</f>
        <v>65.805805925080804</v>
      </c>
      <c r="U131">
        <f>'No. policies'!U131*LOOKUP(U$1,'Inputs &amp; Outputs'!$A$9:$A$34,'Inputs &amp; Outputs'!$C$9:$C$34)</f>
        <v>70.895136792273973</v>
      </c>
      <c r="V131">
        <f>'No. policies'!V131*LOOKUP(V$1,'Inputs &amp; Outputs'!$A$9:$A$34,'Inputs &amp; Outputs'!$C$9:$C$34)</f>
        <v>76.367986867062839</v>
      </c>
      <c r="W131">
        <f>'No. policies'!W131*LOOKUP(W$1,'Inputs &amp; Outputs'!$A$9:$A$34,'Inputs &amp; Outputs'!$C$9:$C$34)</f>
        <v>82.016610043259291</v>
      </c>
      <c r="X131">
        <f>'No. policies'!X131*LOOKUP(X$1,'Inputs &amp; Outputs'!$A$9:$A$34,'Inputs &amp; Outputs'!$C$9:$C$34)</f>
        <v>88.069600913114286</v>
      </c>
      <c r="Y131">
        <f>'No. policies'!Y131*LOOKUP(Y$1,'Inputs &amp; Outputs'!$A$9:$A$34,'Inputs &amp; Outputs'!$C$9:$C$34)</f>
        <v>94.613716214792262</v>
      </c>
      <c r="Z131">
        <f>'No. policies'!Z131*LOOKUP(Z$1,'Inputs &amp; Outputs'!$A$9:$A$34,'Inputs &amp; Outputs'!$C$9:$C$34)</f>
        <v>101.54049011365713</v>
      </c>
      <c r="AA131">
        <f>'No. policies'!AA131*LOOKUP(AA$1,'Inputs &amp; Outputs'!$A$9:$A$34,'Inputs &amp; Outputs'!$C$9:$C$34)</f>
        <v>109.11577038466528</v>
      </c>
    </row>
    <row r="132" spans="1:27" x14ac:dyDescent="0.25">
      <c r="A132" s="1">
        <v>131</v>
      </c>
      <c r="B132">
        <f>'No. policies'!B132*LOOKUP(B$1,'Inputs &amp; Outputs'!$A$9:$A$34,'Inputs &amp; Outputs'!$C$9:$C$34)</f>
        <v>18.79944582772297</v>
      </c>
      <c r="C132">
        <f>'No. policies'!C132*LOOKUP(C$1,'Inputs &amp; Outputs'!$A$9:$A$34,'Inputs &amp; Outputs'!$C$9:$C$34)</f>
        <v>20.054325798698368</v>
      </c>
      <c r="D132">
        <f>'No. policies'!D132*LOOKUP(D$1,'Inputs &amp; Outputs'!$A$9:$A$34,'Inputs &amp; Outputs'!$C$9:$C$34)</f>
        <v>21.433142695023928</v>
      </c>
      <c r="E132">
        <f>'No. policies'!E132*LOOKUP(E$1,'Inputs &amp; Outputs'!$A$9:$A$34,'Inputs &amp; Outputs'!$C$9:$C$34)</f>
        <v>22.899505552963102</v>
      </c>
      <c r="F132">
        <f>'No. policies'!F132*LOOKUP(F$1,'Inputs &amp; Outputs'!$A$9:$A$34,'Inputs &amp; Outputs'!$C$9:$C$34)</f>
        <v>24.48067801404359</v>
      </c>
      <c r="G132">
        <f>'No. policies'!G132*LOOKUP(G$1,'Inputs &amp; Outputs'!$A$9:$A$34,'Inputs &amp; Outputs'!$C$9:$C$34)</f>
        <v>26.186597927154775</v>
      </c>
      <c r="H132">
        <f>'No. policies'!H132*LOOKUP(H$1,'Inputs &amp; Outputs'!$A$9:$A$34,'Inputs &amp; Outputs'!$C$9:$C$34)</f>
        <v>28.022344411280784</v>
      </c>
      <c r="I132">
        <f>'No. policies'!I132*LOOKUP(I$1,'Inputs &amp; Outputs'!$A$9:$A$34,'Inputs &amp; Outputs'!$C$9:$C$34)</f>
        <v>30.010489666655118</v>
      </c>
      <c r="J132">
        <f>'No. policies'!J132*LOOKUP(J$1,'Inputs &amp; Outputs'!$A$9:$A$34,'Inputs &amp; Outputs'!$C$9:$C$34)</f>
        <v>32.155046461669258</v>
      </c>
      <c r="K132">
        <f>'No. policies'!K132*LOOKUP(K$1,'Inputs &amp; Outputs'!$A$9:$A$34,'Inputs &amp; Outputs'!$C$9:$C$34)</f>
        <v>34.47944480408303</v>
      </c>
      <c r="L132">
        <f>'No. policies'!L132*LOOKUP(L$1,'Inputs &amp; Outputs'!$A$9:$A$34,'Inputs &amp; Outputs'!$C$9:$C$34)</f>
        <v>36.984741524705171</v>
      </c>
      <c r="M132">
        <f>'No. policies'!M132*LOOKUP(M$1,'Inputs &amp; Outputs'!$A$9:$A$34,'Inputs &amp; Outputs'!$C$9:$C$34)</f>
        <v>39.705549063313036</v>
      </c>
      <c r="N132">
        <f>'No. policies'!N132*LOOKUP(N$1,'Inputs &amp; Outputs'!$A$9:$A$34,'Inputs &amp; Outputs'!$C$9:$C$34)</f>
        <v>42.622082074757934</v>
      </c>
      <c r="O132">
        <f>'No. policies'!O132*LOOKUP(O$1,'Inputs &amp; Outputs'!$A$9:$A$34,'Inputs &amp; Outputs'!$C$9:$C$34)</f>
        <v>45.784752781356744</v>
      </c>
      <c r="P132">
        <f>'No. policies'!P132*LOOKUP(P$1,'Inputs &amp; Outputs'!$A$9:$A$34,'Inputs &amp; Outputs'!$C$9:$C$34)</f>
        <v>49.127991701091759</v>
      </c>
      <c r="Q132">
        <f>'No. policies'!Q132*LOOKUP(Q$1,'Inputs &amp; Outputs'!$A$9:$A$34,'Inputs &amp; Outputs'!$C$9:$C$34)</f>
        <v>52.798730464509731</v>
      </c>
      <c r="R132">
        <f>'No. policies'!R132*LOOKUP(R$1,'Inputs &amp; Outputs'!$A$9:$A$34,'Inputs &amp; Outputs'!$C$9:$C$34)</f>
        <v>56.784942942356594</v>
      </c>
      <c r="S132">
        <f>'No. policies'!S132*LOOKUP(S$1,'Inputs &amp; Outputs'!$A$9:$A$34,'Inputs &amp; Outputs'!$C$9:$C$34)</f>
        <v>61.127999564713754</v>
      </c>
      <c r="T132">
        <f>'No. policies'!T132*LOOKUP(T$1,'Inputs &amp; Outputs'!$A$9:$A$34,'Inputs &amp; Outputs'!$C$9:$C$34)</f>
        <v>65.714418735995665</v>
      </c>
      <c r="U132">
        <f>'No. policies'!U132*LOOKUP(U$1,'Inputs &amp; Outputs'!$A$9:$A$34,'Inputs &amp; Outputs'!$C$9:$C$34)</f>
        <v>70.636256473195758</v>
      </c>
      <c r="V132">
        <f>'No. policies'!V132*LOOKUP(V$1,'Inputs &amp; Outputs'!$A$9:$A$34,'Inputs &amp; Outputs'!$C$9:$C$34)</f>
        <v>75.922403799443018</v>
      </c>
      <c r="W132">
        <f>'No. policies'!W132*LOOKUP(W$1,'Inputs &amp; Outputs'!$A$9:$A$34,'Inputs &amp; Outputs'!$C$9:$C$34)</f>
        <v>81.640838512571293</v>
      </c>
      <c r="X132">
        <f>'No. policies'!X132*LOOKUP(X$1,'Inputs &amp; Outputs'!$A$9:$A$34,'Inputs &amp; Outputs'!$C$9:$C$34)</f>
        <v>87.652255438211938</v>
      </c>
      <c r="Y132">
        <f>'No. policies'!Y132*LOOKUP(Y$1,'Inputs &amp; Outputs'!$A$9:$A$34,'Inputs &amp; Outputs'!$C$9:$C$34)</f>
        <v>94.076497385249354</v>
      </c>
      <c r="Z132">
        <f>'No. policies'!Z132*LOOKUP(Z$1,'Inputs &amp; Outputs'!$A$9:$A$34,'Inputs &amp; Outputs'!$C$9:$C$34)</f>
        <v>100.98006163702171</v>
      </c>
      <c r="AA132">
        <f>'No. policies'!AA132*LOOKUP(AA$1,'Inputs &amp; Outputs'!$A$9:$A$34,'Inputs &amp; Outputs'!$C$9:$C$34)</f>
        <v>108.34551218543389</v>
      </c>
    </row>
    <row r="133" spans="1:27" x14ac:dyDescent="0.25">
      <c r="A133" s="1">
        <v>132</v>
      </c>
      <c r="B133">
        <f>'No. policies'!B133*LOOKUP(B$1,'Inputs &amp; Outputs'!$A$9:$A$34,'Inputs &amp; Outputs'!$C$9:$C$34)</f>
        <v>18.79944582772297</v>
      </c>
      <c r="C133">
        <f>'No. policies'!C133*LOOKUP(C$1,'Inputs &amp; Outputs'!$A$9:$A$34,'Inputs &amp; Outputs'!$C$9:$C$34)</f>
        <v>20.050306492996654</v>
      </c>
      <c r="D133">
        <f>'No. policies'!D133*LOOKUP(D$1,'Inputs &amp; Outputs'!$A$9:$A$34,'Inputs &amp; Outputs'!$C$9:$C$34)</f>
        <v>21.430992715818888</v>
      </c>
      <c r="E133">
        <f>'No. policies'!E133*LOOKUP(E$1,'Inputs &amp; Outputs'!$A$9:$A$34,'Inputs &amp; Outputs'!$C$9:$C$34)</f>
        <v>22.878788268084065</v>
      </c>
      <c r="F133">
        <f>'No. policies'!F133*LOOKUP(F$1,'Inputs &amp; Outputs'!$A$9:$A$34,'Inputs &amp; Outputs'!$C$9:$C$34)</f>
        <v>24.45107920939185</v>
      </c>
      <c r="G133">
        <f>'No. policies'!G133*LOOKUP(G$1,'Inputs &amp; Outputs'!$A$9:$A$34,'Inputs &amp; Outputs'!$C$9:$C$34)</f>
        <v>26.146921263628784</v>
      </c>
      <c r="H133">
        <f>'No. policies'!H133*LOOKUP(H$1,'Inputs &amp; Outputs'!$A$9:$A$34,'Inputs &amp; Outputs'!$C$9:$C$34)</f>
        <v>27.991116998807467</v>
      </c>
      <c r="I133">
        <f>'No. policies'!I133*LOOKUP(I$1,'Inputs &amp; Outputs'!$A$9:$A$34,'Inputs &amp; Outputs'!$C$9:$C$34)</f>
        <v>29.973898945663464</v>
      </c>
      <c r="J133">
        <f>'No. policies'!J133*LOOKUP(J$1,'Inputs &amp; Outputs'!$A$9:$A$34,'Inputs &amp; Outputs'!$C$9:$C$34)</f>
        <v>32.105879723960278</v>
      </c>
      <c r="K133">
        <f>'No. policies'!K133*LOOKUP(K$1,'Inputs &amp; Outputs'!$A$9:$A$34,'Inputs &amp; Outputs'!$C$9:$C$34)</f>
        <v>34.430077630094779</v>
      </c>
      <c r="L133">
        <f>'No. policies'!L133*LOOKUP(L$1,'Inputs &amp; Outputs'!$A$9:$A$34,'Inputs &amp; Outputs'!$C$9:$C$34)</f>
        <v>36.931591619003484</v>
      </c>
      <c r="M133">
        <f>'No. policies'!M133*LOOKUP(M$1,'Inputs &amp; Outputs'!$A$9:$A$34,'Inputs &amp; Outputs'!$C$9:$C$34)</f>
        <v>39.648283411011981</v>
      </c>
      <c r="N133">
        <f>'No. policies'!N133*LOOKUP(N$1,'Inputs &amp; Outputs'!$A$9:$A$34,'Inputs &amp; Outputs'!$C$9:$C$34)</f>
        <v>42.595619689363836</v>
      </c>
      <c r="O133">
        <f>'No. policies'!O133*LOOKUP(O$1,'Inputs &amp; Outputs'!$A$9:$A$34,'Inputs &amp; Outputs'!$C$9:$C$34)</f>
        <v>45.756199770579471</v>
      </c>
      <c r="P133">
        <f>'No. policies'!P133*LOOKUP(P$1,'Inputs &amp; Outputs'!$A$9:$A$34,'Inputs &amp; Outputs'!$C$9:$C$34)</f>
        <v>49.163960317544813</v>
      </c>
      <c r="Q133">
        <f>'No. policies'!Q133*LOOKUP(Q$1,'Inputs &amp; Outputs'!$A$9:$A$34,'Inputs &amp; Outputs'!$C$9:$C$34)</f>
        <v>52.904216887099182</v>
      </c>
      <c r="R133">
        <f>'No. policies'!R133*LOOKUP(R$1,'Inputs &amp; Outputs'!$A$9:$A$34,'Inputs &amp; Outputs'!$C$9:$C$34)</f>
        <v>56.929006222548622</v>
      </c>
      <c r="S133">
        <f>'No. policies'!S133*LOOKUP(S$1,'Inputs &amp; Outputs'!$A$9:$A$34,'Inputs &amp; Outputs'!$C$9:$C$34)</f>
        <v>61.186445543262828</v>
      </c>
      <c r="T133">
        <f>'No. policies'!T133*LOOKUP(T$1,'Inputs &amp; Outputs'!$A$9:$A$34,'Inputs &amp; Outputs'!$C$9:$C$34)</f>
        <v>65.74253787109879</v>
      </c>
      <c r="U133">
        <f>'No. policies'!U133*LOOKUP(U$1,'Inputs &amp; Outputs'!$A$9:$A$34,'Inputs &amp; Outputs'!$C$9:$C$34)</f>
        <v>70.68955536241775</v>
      </c>
      <c r="V133">
        <f>'No. policies'!V133*LOOKUP(V$1,'Inputs &amp; Outputs'!$A$9:$A$34,'Inputs &amp; Outputs'!$C$9:$C$34)</f>
        <v>76.13694379496367</v>
      </c>
      <c r="W133">
        <f>'No. policies'!W133*LOOKUP(W$1,'Inputs &amp; Outputs'!$A$9:$A$34,'Inputs &amp; Outputs'!$C$9:$C$34)</f>
        <v>81.792936513087867</v>
      </c>
      <c r="X133">
        <f>'No. policies'!X133*LOOKUP(X$1,'Inputs &amp; Outputs'!$A$9:$A$34,'Inputs &amp; Outputs'!$C$9:$C$34)</f>
        <v>87.885192447459758</v>
      </c>
      <c r="Y133">
        <f>'No. policies'!Y133*LOOKUP(Y$1,'Inputs &amp; Outputs'!$A$9:$A$34,'Inputs &amp; Outputs'!$C$9:$C$34)</f>
        <v>94.392508461451072</v>
      </c>
      <c r="Z133">
        <f>'No. policies'!Z133*LOOKUP(Z$1,'Inputs &amp; Outputs'!$A$9:$A$34,'Inputs &amp; Outputs'!$C$9:$C$34)</f>
        <v>101.82642300989968</v>
      </c>
      <c r="AA133">
        <f>'No. policies'!AA133*LOOKUP(AA$1,'Inputs &amp; Outputs'!$A$9:$A$34,'Inputs &amp; Outputs'!$C$9:$C$34)</f>
        <v>109.32697021348679</v>
      </c>
    </row>
    <row r="134" spans="1:27" x14ac:dyDescent="0.25">
      <c r="A134" s="1">
        <v>133</v>
      </c>
      <c r="B134">
        <f>'No. policies'!B134*LOOKUP(B$1,'Inputs &amp; Outputs'!$A$9:$A$34,'Inputs &amp; Outputs'!$C$9:$C$34)</f>
        <v>18.79944582772297</v>
      </c>
      <c r="C134">
        <f>'No. policies'!C134*LOOKUP(C$1,'Inputs &amp; Outputs'!$A$9:$A$34,'Inputs &amp; Outputs'!$C$9:$C$34)</f>
        <v>20.052316145847513</v>
      </c>
      <c r="D134">
        <f>'No. policies'!D134*LOOKUP(D$1,'Inputs &amp; Outputs'!$A$9:$A$34,'Inputs &amp; Outputs'!$C$9:$C$34)</f>
        <v>21.411642902973547</v>
      </c>
      <c r="E134">
        <f>'No. policies'!E134*LOOKUP(E$1,'Inputs &amp; Outputs'!$A$9:$A$34,'Inputs &amp; Outputs'!$C$9:$C$34)</f>
        <v>22.878788268084065</v>
      </c>
      <c r="F134">
        <f>'No. policies'!F134*LOOKUP(F$1,'Inputs &amp; Outputs'!$A$9:$A$34,'Inputs &amp; Outputs'!$C$9:$C$34)</f>
        <v>24.475744879934968</v>
      </c>
      <c r="G134">
        <f>'No. policies'!G134*LOOKUP(G$1,'Inputs &amp; Outputs'!$A$9:$A$34,'Inputs &amp; Outputs'!$C$9:$C$34)</f>
        <v>26.189243038056507</v>
      </c>
      <c r="H134">
        <f>'No. policies'!H134*LOOKUP(H$1,'Inputs &amp; Outputs'!$A$9:$A$34,'Inputs &amp; Outputs'!$C$9:$C$34)</f>
        <v>28.022344411280784</v>
      </c>
      <c r="I134">
        <f>'No. policies'!I134*LOOKUP(I$1,'Inputs &amp; Outputs'!$A$9:$A$34,'Inputs &amp; Outputs'!$C$9:$C$34)</f>
        <v>30.013538893404423</v>
      </c>
      <c r="J134">
        <f>'No. policies'!J134*LOOKUP(J$1,'Inputs &amp; Outputs'!$A$9:$A$34,'Inputs &amp; Outputs'!$C$9:$C$34)</f>
        <v>32.187824286808571</v>
      </c>
      <c r="K134">
        <f>'No. policies'!K134*LOOKUP(K$1,'Inputs &amp; Outputs'!$A$9:$A$34,'Inputs &amp; Outputs'!$C$9:$C$34)</f>
        <v>34.546443111638524</v>
      </c>
      <c r="L134">
        <f>'No. policies'!L134*LOOKUP(L$1,'Inputs &amp; Outputs'!$A$9:$A$34,'Inputs &amp; Outputs'!$C$9:$C$34)</f>
        <v>37.064466383257709</v>
      </c>
      <c r="M134">
        <f>'No. policies'!M134*LOOKUP(M$1,'Inputs &amp; Outputs'!$A$9:$A$34,'Inputs &amp; Outputs'!$C$9:$C$34)</f>
        <v>39.779176330557256</v>
      </c>
      <c r="N134">
        <f>'No. policies'!N134*LOOKUP(N$1,'Inputs &amp; Outputs'!$A$9:$A$34,'Inputs &amp; Outputs'!$C$9:$C$34)</f>
        <v>42.692648435808856</v>
      </c>
      <c r="O134">
        <f>'No. policies'!O134*LOOKUP(O$1,'Inputs &amp; Outputs'!$A$9:$A$34,'Inputs &amp; Outputs'!$C$9:$C$34)</f>
        <v>45.808546957004474</v>
      </c>
      <c r="P134">
        <f>'No. policies'!P134*LOOKUP(P$1,'Inputs &amp; Outputs'!$A$9:$A$34,'Inputs &amp; Outputs'!$C$9:$C$34)</f>
        <v>49.277004540682981</v>
      </c>
      <c r="Q134">
        <f>'No. policies'!Q134*LOOKUP(Q$1,'Inputs &amp; Outputs'!$A$9:$A$34,'Inputs &amp; Outputs'!$C$9:$C$34)</f>
        <v>52.94308030594793</v>
      </c>
      <c r="R134">
        <f>'No. policies'!R134*LOOKUP(R$1,'Inputs &amp; Outputs'!$A$9:$A$34,'Inputs &amp; Outputs'!$C$9:$C$34)</f>
        <v>56.856974582452608</v>
      </c>
      <c r="S134">
        <f>'No. policies'!S134*LOOKUP(S$1,'Inputs &amp; Outputs'!$A$9:$A$34,'Inputs &amp; Outputs'!$C$9:$C$34)</f>
        <v>61.108517571864063</v>
      </c>
      <c r="T134">
        <f>'No. policies'!T134*LOOKUP(T$1,'Inputs &amp; Outputs'!$A$9:$A$34,'Inputs &amp; Outputs'!$C$9:$C$34)</f>
        <v>65.665210249565192</v>
      </c>
      <c r="U134">
        <f>'No. policies'!U134*LOOKUP(U$1,'Inputs &amp; Outputs'!$A$9:$A$34,'Inputs &amp; Outputs'!$C$9:$C$34)</f>
        <v>70.605799965068911</v>
      </c>
      <c r="V134">
        <f>'No. policies'!V134*LOOKUP(V$1,'Inputs &amp; Outputs'!$A$9:$A$34,'Inputs &amp; Outputs'!$C$9:$C$34)</f>
        <v>75.91415226115376</v>
      </c>
      <c r="W134">
        <f>'No. policies'!W134*LOOKUP(W$1,'Inputs &amp; Outputs'!$A$9:$A$34,'Inputs &amp; Outputs'!$C$9:$C$34)</f>
        <v>81.587156865330158</v>
      </c>
      <c r="X134">
        <f>'No. policies'!X134*LOOKUP(X$1,'Inputs &amp; Outputs'!$A$9:$A$34,'Inputs &amp; Outputs'!$C$9:$C$34)</f>
        <v>87.729901107961211</v>
      </c>
      <c r="Y134">
        <f>'No. policies'!Y134*LOOKUP(Y$1,'Inputs &amp; Outputs'!$A$9:$A$34,'Inputs &amp; Outputs'!$C$9:$C$34)</f>
        <v>94.508379189391704</v>
      </c>
      <c r="Z134">
        <f>'No. policies'!Z134*LOOKUP(Z$1,'Inputs &amp; Outputs'!$A$9:$A$34,'Inputs &amp; Outputs'!$C$9:$C$34)</f>
        <v>101.54049011365713</v>
      </c>
      <c r="AA134">
        <f>'No. policies'!AA134*LOOKUP(AA$1,'Inputs &amp; Outputs'!$A$9:$A$34,'Inputs &amp; Outputs'!$C$9:$C$34)</f>
        <v>108.95426463321354</v>
      </c>
    </row>
    <row r="135" spans="1:27" x14ac:dyDescent="0.25">
      <c r="A135" s="1">
        <v>134</v>
      </c>
      <c r="B135">
        <f>'No. policies'!B135*LOOKUP(B$1,'Inputs &amp; Outputs'!$A$9:$A$34,'Inputs &amp; Outputs'!$C$9:$C$34)</f>
        <v>18.79944582772297</v>
      </c>
      <c r="C135">
        <f>'No. policies'!C135*LOOKUP(C$1,'Inputs &amp; Outputs'!$A$9:$A$34,'Inputs &amp; Outputs'!$C$9:$C$34)</f>
        <v>20.056335451549224</v>
      </c>
      <c r="D135">
        <f>'No. policies'!D135*LOOKUP(D$1,'Inputs &amp; Outputs'!$A$9:$A$34,'Inputs &amp; Outputs'!$C$9:$C$34)</f>
        <v>21.415942861383623</v>
      </c>
      <c r="E135">
        <f>'No. policies'!E135*LOOKUP(E$1,'Inputs &amp; Outputs'!$A$9:$A$34,'Inputs &amp; Outputs'!$C$9:$C$34)</f>
        <v>22.89720363242099</v>
      </c>
      <c r="F135">
        <f>'No. policies'!F135*LOOKUP(F$1,'Inputs &amp; Outputs'!$A$9:$A$34,'Inputs &amp; Outputs'!$C$9:$C$34)</f>
        <v>24.475744879934968</v>
      </c>
      <c r="G135">
        <f>'No. policies'!G135*LOOKUP(G$1,'Inputs &amp; Outputs'!$A$9:$A$34,'Inputs &amp; Outputs'!$C$9:$C$34)</f>
        <v>26.207758814368638</v>
      </c>
      <c r="H135">
        <f>'No. policies'!H135*LOOKUP(H$1,'Inputs &amp; Outputs'!$A$9:$A$34,'Inputs &amp; Outputs'!$C$9:$C$34)</f>
        <v>28.053571823754098</v>
      </c>
      <c r="I135">
        <f>'No. policies'!I135*LOOKUP(I$1,'Inputs &amp; Outputs'!$A$9:$A$34,'Inputs &amp; Outputs'!$C$9:$C$34)</f>
        <v>30.040981934148164</v>
      </c>
      <c r="J135">
        <f>'No. policies'!J135*LOOKUP(J$1,'Inputs &amp; Outputs'!$A$9:$A$34,'Inputs &amp; Outputs'!$C$9:$C$34)</f>
        <v>32.191102069322504</v>
      </c>
      <c r="K135">
        <f>'No. policies'!K135*LOOKUP(K$1,'Inputs &amp; Outputs'!$A$9:$A$34,'Inputs &amp; Outputs'!$C$9:$C$34)</f>
        <v>34.490023484223371</v>
      </c>
      <c r="L135">
        <f>'No. policies'!L135*LOOKUP(L$1,'Inputs &amp; Outputs'!$A$9:$A$34,'Inputs &amp; Outputs'!$C$9:$C$34)</f>
        <v>36.996130790212682</v>
      </c>
      <c r="M135">
        <f>'No. policies'!M135*LOOKUP(M$1,'Inputs &amp; Outputs'!$A$9:$A$34,'Inputs &amp; Outputs'!$C$9:$C$34)</f>
        <v>39.746453100670934</v>
      </c>
      <c r="N135">
        <f>'No. policies'!N135*LOOKUP(N$1,'Inputs &amp; Outputs'!$A$9:$A$34,'Inputs &amp; Outputs'!$C$9:$C$34)</f>
        <v>42.666186050414758</v>
      </c>
      <c r="O135">
        <f>'No. policies'!O135*LOOKUP(O$1,'Inputs &amp; Outputs'!$A$9:$A$34,'Inputs &amp; Outputs'!$C$9:$C$34)</f>
        <v>45.79902928674538</v>
      </c>
      <c r="P135">
        <f>'No. policies'!P135*LOOKUP(P$1,'Inputs &amp; Outputs'!$A$9:$A$34,'Inputs &amp; Outputs'!$C$9:$C$34)</f>
        <v>49.184513812660846</v>
      </c>
      <c r="Q135">
        <f>'No. policies'!Q135*LOOKUP(Q$1,'Inputs &amp; Outputs'!$A$9:$A$34,'Inputs &amp; Outputs'!$C$9:$C$34)</f>
        <v>52.83759388335848</v>
      </c>
      <c r="R135">
        <f>'No. policies'!R135*LOOKUP(R$1,'Inputs &amp; Outputs'!$A$9:$A$34,'Inputs &amp; Outputs'!$C$9:$C$34)</f>
        <v>56.778940305681928</v>
      </c>
      <c r="S135">
        <f>'No. policies'!S135*LOOKUP(S$1,'Inputs &amp; Outputs'!$A$9:$A$34,'Inputs &amp; Outputs'!$C$9:$C$34)</f>
        <v>61.108517571864063</v>
      </c>
      <c r="T135">
        <f>'No. policies'!T135*LOOKUP(T$1,'Inputs &amp; Outputs'!$A$9:$A$34,'Inputs &amp; Outputs'!$C$9:$C$34)</f>
        <v>65.735508087322998</v>
      </c>
      <c r="U135">
        <f>'No. policies'!U135*LOOKUP(U$1,'Inputs &amp; Outputs'!$A$9:$A$34,'Inputs &amp; Outputs'!$C$9:$C$34)</f>
        <v>70.727625997576311</v>
      </c>
      <c r="V135">
        <f>'No. policies'!V135*LOOKUP(V$1,'Inputs &amp; Outputs'!$A$9:$A$34,'Inputs &amp; Outputs'!$C$9:$C$34)</f>
        <v>76.120440718385169</v>
      </c>
      <c r="W135">
        <f>'No. policies'!W135*LOOKUP(W$1,'Inputs &amp; Outputs'!$A$9:$A$34,'Inputs &amp; Outputs'!$C$9:$C$34)</f>
        <v>81.828724277915299</v>
      </c>
      <c r="X135">
        <f>'No. policies'!X135*LOOKUP(X$1,'Inputs &amp; Outputs'!$A$9:$A$34,'Inputs &amp; Outputs'!$C$9:$C$34)</f>
        <v>87.894898156178428</v>
      </c>
      <c r="Y135">
        <f>'No. policies'!Y135*LOOKUP(Y$1,'Inputs &amp; Outputs'!$A$9:$A$34,'Inputs &amp; Outputs'!$C$9:$C$34)</f>
        <v>94.339839948750779</v>
      </c>
      <c r="Z135">
        <f>'No. policies'!Z135*LOOKUP(Z$1,'Inputs &amp; Outputs'!$A$9:$A$34,'Inputs &amp; Outputs'!$C$9:$C$34)</f>
        <v>101.33461842836249</v>
      </c>
      <c r="AA135">
        <f>'No. policies'!AA135*LOOKUP(AA$1,'Inputs &amp; Outputs'!$A$9:$A$34,'Inputs &amp; Outputs'!$C$9:$C$34)</f>
        <v>108.91699407518621</v>
      </c>
    </row>
    <row r="136" spans="1:27" x14ac:dyDescent="0.25">
      <c r="A136" s="1">
        <v>135</v>
      </c>
      <c r="B136">
        <f>'No. policies'!B136*LOOKUP(B$1,'Inputs &amp; Outputs'!$A$9:$A$34,'Inputs &amp; Outputs'!$C$9:$C$34)</f>
        <v>18.79944582772297</v>
      </c>
      <c r="C136">
        <f>'No. policies'!C136*LOOKUP(C$1,'Inputs &amp; Outputs'!$A$9:$A$34,'Inputs &amp; Outputs'!$C$9:$C$34)</f>
        <v>20.068393368654366</v>
      </c>
      <c r="D136">
        <f>'No. policies'!D136*LOOKUP(D$1,'Inputs &amp; Outputs'!$A$9:$A$34,'Inputs &amp; Outputs'!$C$9:$C$34)</f>
        <v>21.428842736613852</v>
      </c>
      <c r="E136">
        <f>'No. policies'!E136*LOOKUP(E$1,'Inputs &amp; Outputs'!$A$9:$A$34,'Inputs &amp; Outputs'!$C$9:$C$34)</f>
        <v>22.881090188626182</v>
      </c>
      <c r="F136">
        <f>'No. policies'!F136*LOOKUP(F$1,'Inputs &amp; Outputs'!$A$9:$A$34,'Inputs &amp; Outputs'!$C$9:$C$34)</f>
        <v>24.48067801404359</v>
      </c>
      <c r="G136">
        <f>'No. policies'!G136*LOOKUP(G$1,'Inputs &amp; Outputs'!$A$9:$A$34,'Inputs &amp; Outputs'!$C$9:$C$34)</f>
        <v>26.178662594449577</v>
      </c>
      <c r="H136">
        <f>'No. policies'!H136*LOOKUP(H$1,'Inputs &amp; Outputs'!$A$9:$A$34,'Inputs &amp; Outputs'!$C$9:$C$34)</f>
        <v>28.030860978318959</v>
      </c>
      <c r="I136">
        <f>'No. policies'!I136*LOOKUP(I$1,'Inputs &amp; Outputs'!$A$9:$A$34,'Inputs &amp; Outputs'!$C$9:$C$34)</f>
        <v>30.040981934148164</v>
      </c>
      <c r="J136">
        <f>'No. policies'!J136*LOOKUP(J$1,'Inputs &amp; Outputs'!$A$9:$A$34,'Inputs &amp; Outputs'!$C$9:$C$34)</f>
        <v>32.168157591724977</v>
      </c>
      <c r="K136">
        <f>'No. policies'!K136*LOOKUP(K$1,'Inputs &amp; Outputs'!$A$9:$A$34,'Inputs &amp; Outputs'!$C$9:$C$34)</f>
        <v>34.507654617790607</v>
      </c>
      <c r="L136">
        <f>'No. policies'!L136*LOOKUP(L$1,'Inputs &amp; Outputs'!$A$9:$A$34,'Inputs &amp; Outputs'!$C$9:$C$34)</f>
        <v>37.037891430406866</v>
      </c>
      <c r="M136">
        <f>'No. policies'!M136*LOOKUP(M$1,'Inputs &amp; Outputs'!$A$9:$A$34,'Inputs &amp; Outputs'!$C$9:$C$34)</f>
        <v>39.762814715614098</v>
      </c>
      <c r="N136">
        <f>'No. policies'!N136*LOOKUP(N$1,'Inputs &amp; Outputs'!$A$9:$A$34,'Inputs &amp; Outputs'!$C$9:$C$34)</f>
        <v>42.675006845546129</v>
      </c>
      <c r="O136">
        <f>'No. policies'!O136*LOOKUP(O$1,'Inputs &amp; Outputs'!$A$9:$A$34,'Inputs &amp; Outputs'!$C$9:$C$34)</f>
        <v>45.808546957004474</v>
      </c>
      <c r="P136">
        <f>'No. policies'!P136*LOOKUP(P$1,'Inputs &amp; Outputs'!$A$9:$A$34,'Inputs &amp; Outputs'!$C$9:$C$34)</f>
        <v>49.246174298008938</v>
      </c>
      <c r="Q136">
        <f>'No. policies'!Q136*LOOKUP(Q$1,'Inputs &amp; Outputs'!$A$9:$A$34,'Inputs &amp; Outputs'!$C$9:$C$34)</f>
        <v>52.981943724796679</v>
      </c>
      <c r="R136">
        <f>'No. policies'!R136*LOOKUP(R$1,'Inputs &amp; Outputs'!$A$9:$A$34,'Inputs &amp; Outputs'!$C$9:$C$34)</f>
        <v>56.959019405921957</v>
      </c>
      <c r="S136">
        <f>'No. policies'!S136*LOOKUP(S$1,'Inputs &amp; Outputs'!$A$9:$A$34,'Inputs &amp; Outputs'!$C$9:$C$34)</f>
        <v>61.231903526578776</v>
      </c>
      <c r="T136">
        <f>'No. policies'!T136*LOOKUP(T$1,'Inputs &amp; Outputs'!$A$9:$A$34,'Inputs &amp; Outputs'!$C$9:$C$34)</f>
        <v>65.74253787109879</v>
      </c>
      <c r="U136">
        <f>'No. policies'!U136*LOOKUP(U$1,'Inputs &amp; Outputs'!$A$9:$A$34,'Inputs &amp; Outputs'!$C$9:$C$34)</f>
        <v>70.681941235386034</v>
      </c>
      <c r="V136">
        <f>'No. policies'!V136*LOOKUP(V$1,'Inputs &amp; Outputs'!$A$9:$A$34,'Inputs &amp; Outputs'!$C$9:$C$34)</f>
        <v>76.013170720624842</v>
      </c>
      <c r="W136">
        <f>'No. policies'!W136*LOOKUP(W$1,'Inputs &amp; Outputs'!$A$9:$A$34,'Inputs &amp; Outputs'!$C$9:$C$34)</f>
        <v>81.694520159812441</v>
      </c>
      <c r="X136">
        <f>'No. policies'!X136*LOOKUP(X$1,'Inputs &amp; Outputs'!$A$9:$A$34,'Inputs &amp; Outputs'!$C$9:$C$34)</f>
        <v>87.817252486429155</v>
      </c>
      <c r="Y136">
        <f>'No. policies'!Y136*LOOKUP(Y$1,'Inputs &amp; Outputs'!$A$9:$A$34,'Inputs &amp; Outputs'!$C$9:$C$34)</f>
        <v>94.245036625890279</v>
      </c>
      <c r="Z136">
        <f>'No. policies'!Z136*LOOKUP(Z$1,'Inputs &amp; Outputs'!$A$9:$A$34,'Inputs &amp; Outputs'!$C$9:$C$34)</f>
        <v>101.28886916496367</v>
      </c>
      <c r="AA136">
        <f>'No. policies'!AA136*LOOKUP(AA$1,'Inputs &amp; Outputs'!$A$9:$A$34,'Inputs &amp; Outputs'!$C$9:$C$34)</f>
        <v>108.90457055584376</v>
      </c>
    </row>
    <row r="137" spans="1:27" x14ac:dyDescent="0.25">
      <c r="A137" s="1">
        <v>136</v>
      </c>
      <c r="B137">
        <f>'No. policies'!B137*LOOKUP(B$1,'Inputs &amp; Outputs'!$A$9:$A$34,'Inputs &amp; Outputs'!$C$9:$C$34)</f>
        <v>18.79944582772297</v>
      </c>
      <c r="C137">
        <f>'No. policies'!C137*LOOKUP(C$1,'Inputs &amp; Outputs'!$A$9:$A$34,'Inputs &amp; Outputs'!$C$9:$C$34)</f>
        <v>20.052316145847513</v>
      </c>
      <c r="D137">
        <f>'No. policies'!D137*LOOKUP(D$1,'Inputs &amp; Outputs'!$A$9:$A$34,'Inputs &amp; Outputs'!$C$9:$C$34)</f>
        <v>21.439592632639041</v>
      </c>
      <c r="E137">
        <f>'No. policies'!E137*LOOKUP(E$1,'Inputs &amp; Outputs'!$A$9:$A$34,'Inputs &amp; Outputs'!$C$9:$C$34)</f>
        <v>22.908713235131565</v>
      </c>
      <c r="F137">
        <f>'No. policies'!F137*LOOKUP(F$1,'Inputs &amp; Outputs'!$A$9:$A$34,'Inputs &amp; Outputs'!$C$9:$C$34)</f>
        <v>24.505343684586709</v>
      </c>
      <c r="G137">
        <f>'No. policies'!G137*LOOKUP(G$1,'Inputs &amp; Outputs'!$A$9:$A$34,'Inputs &amp; Outputs'!$C$9:$C$34)</f>
        <v>26.2368550342877</v>
      </c>
      <c r="H137">
        <f>'No. policies'!H137*LOOKUP(H$1,'Inputs &amp; Outputs'!$A$9:$A$34,'Inputs &amp; Outputs'!$C$9:$C$34)</f>
        <v>28.062088390792272</v>
      </c>
      <c r="I137">
        <f>'No. policies'!I137*LOOKUP(I$1,'Inputs &amp; Outputs'!$A$9:$A$34,'Inputs &amp; Outputs'!$C$9:$C$34)</f>
        <v>30.053178841145382</v>
      </c>
      <c r="J137">
        <f>'No. policies'!J137*LOOKUP(J$1,'Inputs &amp; Outputs'!$A$9:$A$34,'Inputs &amp; Outputs'!$C$9:$C$34)</f>
        <v>32.191102069322504</v>
      </c>
      <c r="K137">
        <f>'No. policies'!K137*LOOKUP(K$1,'Inputs &amp; Outputs'!$A$9:$A$34,'Inputs &amp; Outputs'!$C$9:$C$34)</f>
        <v>34.514707071217501</v>
      </c>
      <c r="L137">
        <f>'No. policies'!L137*LOOKUP(L$1,'Inputs &amp; Outputs'!$A$9:$A$34,'Inputs &amp; Outputs'!$C$9:$C$34)</f>
        <v>37.011316477556022</v>
      </c>
      <c r="M137">
        <f>'No. policies'!M137*LOOKUP(M$1,'Inputs &amp; Outputs'!$A$9:$A$34,'Inputs &amp; Outputs'!$C$9:$C$34)</f>
        <v>39.701458659577249</v>
      </c>
      <c r="N137">
        <f>'No. policies'!N137*LOOKUP(N$1,'Inputs &amp; Outputs'!$A$9:$A$34,'Inputs &amp; Outputs'!$C$9:$C$34)</f>
        <v>42.617671677192249</v>
      </c>
      <c r="O137">
        <f>'No. policies'!O137*LOOKUP(O$1,'Inputs &amp; Outputs'!$A$9:$A$34,'Inputs &amp; Outputs'!$C$9:$C$34)</f>
        <v>45.756199770579471</v>
      </c>
      <c r="P137">
        <f>'No. policies'!P137*LOOKUP(P$1,'Inputs &amp; Outputs'!$A$9:$A$34,'Inputs &amp; Outputs'!$C$9:$C$34)</f>
        <v>49.127991701091759</v>
      </c>
      <c r="Q137">
        <f>'No. policies'!Q137*LOOKUP(Q$1,'Inputs &amp; Outputs'!$A$9:$A$34,'Inputs &amp; Outputs'!$C$9:$C$34)</f>
        <v>52.79317854753134</v>
      </c>
      <c r="R137">
        <f>'No. policies'!R137*LOOKUP(R$1,'Inputs &amp; Outputs'!$A$9:$A$34,'Inputs &amp; Outputs'!$C$9:$C$34)</f>
        <v>56.754929758983259</v>
      </c>
      <c r="S137">
        <f>'No. policies'!S137*LOOKUP(S$1,'Inputs &amp; Outputs'!$A$9:$A$34,'Inputs &amp; Outputs'!$C$9:$C$34)</f>
        <v>61.004613609999048</v>
      </c>
      <c r="T137">
        <f>'No. policies'!T137*LOOKUP(T$1,'Inputs &amp; Outputs'!$A$9:$A$34,'Inputs &amp; Outputs'!$C$9:$C$34)</f>
        <v>65.658180465789414</v>
      </c>
      <c r="U137">
        <f>'No. policies'!U137*LOOKUP(U$1,'Inputs &amp; Outputs'!$A$9:$A$34,'Inputs &amp; Outputs'!$C$9:$C$34)</f>
        <v>70.575343456942065</v>
      </c>
      <c r="V137">
        <f>'No. policies'!V137*LOOKUP(V$1,'Inputs &amp; Outputs'!$A$9:$A$34,'Inputs &amp; Outputs'!$C$9:$C$34)</f>
        <v>76.004919182335584</v>
      </c>
      <c r="W137">
        <f>'No. policies'!W137*LOOKUP(W$1,'Inputs &amp; Outputs'!$A$9:$A$34,'Inputs &amp; Outputs'!$C$9:$C$34)</f>
        <v>81.694520159812441</v>
      </c>
      <c r="X137">
        <f>'No. policies'!X137*LOOKUP(X$1,'Inputs &amp; Outputs'!$A$9:$A$34,'Inputs &amp; Outputs'!$C$9:$C$34)</f>
        <v>87.885192447459758</v>
      </c>
      <c r="Y137">
        <f>'No. policies'!Y137*LOOKUP(Y$1,'Inputs &amp; Outputs'!$A$9:$A$34,'Inputs &amp; Outputs'!$C$9:$C$34)</f>
        <v>94.445176974151352</v>
      </c>
      <c r="Z137">
        <f>'No. policies'!Z137*LOOKUP(Z$1,'Inputs &amp; Outputs'!$A$9:$A$34,'Inputs &amp; Outputs'!$C$9:$C$34)</f>
        <v>101.54049011365713</v>
      </c>
      <c r="AA137">
        <f>'No. policies'!AA137*LOOKUP(AA$1,'Inputs &amp; Outputs'!$A$9:$A$34,'Inputs &amp; Outputs'!$C$9:$C$34)</f>
        <v>109.16546446203505</v>
      </c>
    </row>
    <row r="138" spans="1:27" x14ac:dyDescent="0.25">
      <c r="A138" s="1">
        <v>137</v>
      </c>
      <c r="B138">
        <f>'No. policies'!B138*LOOKUP(B$1,'Inputs &amp; Outputs'!$A$9:$A$34,'Inputs &amp; Outputs'!$C$9:$C$34)</f>
        <v>18.79944582772297</v>
      </c>
      <c r="C138">
        <f>'No. policies'!C138*LOOKUP(C$1,'Inputs &amp; Outputs'!$A$9:$A$34,'Inputs &amp; Outputs'!$C$9:$C$34)</f>
        <v>20.064374062952652</v>
      </c>
      <c r="D138">
        <f>'No. policies'!D138*LOOKUP(D$1,'Inputs &amp; Outputs'!$A$9:$A$34,'Inputs &amp; Outputs'!$C$9:$C$34)</f>
        <v>21.422392798998739</v>
      </c>
      <c r="E138">
        <f>'No. policies'!E138*LOOKUP(E$1,'Inputs &amp; Outputs'!$A$9:$A$34,'Inputs &amp; Outputs'!$C$9:$C$34)</f>
        <v>22.892599791336757</v>
      </c>
      <c r="F138">
        <f>'No. policies'!F138*LOOKUP(F$1,'Inputs &amp; Outputs'!$A$9:$A$34,'Inputs &amp; Outputs'!$C$9:$C$34)</f>
        <v>24.46587861171772</v>
      </c>
      <c r="G138">
        <f>'No. policies'!G138*LOOKUP(G$1,'Inputs &amp; Outputs'!$A$9:$A$34,'Inputs &amp; Outputs'!$C$9:$C$34)</f>
        <v>26.176017483547845</v>
      </c>
      <c r="H138">
        <f>'No. policies'!H138*LOOKUP(H$1,'Inputs &amp; Outputs'!$A$9:$A$34,'Inputs &amp; Outputs'!$C$9:$C$34)</f>
        <v>28.039377545357137</v>
      </c>
      <c r="I138">
        <f>'No. policies'!I138*LOOKUP(I$1,'Inputs &amp; Outputs'!$A$9:$A$34,'Inputs &amp; Outputs'!$C$9:$C$34)</f>
        <v>30.047080387646773</v>
      </c>
      <c r="J138">
        <f>'No. policies'!J138*LOOKUP(J$1,'Inputs &amp; Outputs'!$A$9:$A$34,'Inputs &amp; Outputs'!$C$9:$C$34)</f>
        <v>32.21076876440609</v>
      </c>
      <c r="K138">
        <f>'No. policies'!K138*LOOKUP(K$1,'Inputs &amp; Outputs'!$A$9:$A$34,'Inputs &amp; Outputs'!$C$9:$C$34)</f>
        <v>34.47944480408303</v>
      </c>
      <c r="L138">
        <f>'No. policies'!L138*LOOKUP(L$1,'Inputs &amp; Outputs'!$A$9:$A$34,'Inputs &amp; Outputs'!$C$9:$C$34)</f>
        <v>37.003723633884348</v>
      </c>
      <c r="M138">
        <f>'No. policies'!M138*LOOKUP(M$1,'Inputs &amp; Outputs'!$A$9:$A$34,'Inputs &amp; Outputs'!$C$9:$C$34)</f>
        <v>39.738272293199358</v>
      </c>
      <c r="N138">
        <f>'No. policies'!N138*LOOKUP(N$1,'Inputs &amp; Outputs'!$A$9:$A$34,'Inputs &amp; Outputs'!$C$9:$C$34)</f>
        <v>42.692648435808856</v>
      </c>
      <c r="O138">
        <f>'No. policies'!O138*LOOKUP(O$1,'Inputs &amp; Outputs'!$A$9:$A$34,'Inputs &amp; Outputs'!$C$9:$C$34)</f>
        <v>45.889447154206742</v>
      </c>
      <c r="P138">
        <f>'No. policies'!P138*LOOKUP(P$1,'Inputs &amp; Outputs'!$A$9:$A$34,'Inputs &amp; Outputs'!$C$9:$C$34)</f>
        <v>49.333526652252061</v>
      </c>
      <c r="Q138">
        <f>'No. policies'!Q138*LOOKUP(Q$1,'Inputs &amp; Outputs'!$A$9:$A$34,'Inputs &amp; Outputs'!$C$9:$C$34)</f>
        <v>52.948632222926321</v>
      </c>
      <c r="R138">
        <f>'No. policies'!R138*LOOKUP(R$1,'Inputs &amp; Outputs'!$A$9:$A$34,'Inputs &amp; Outputs'!$C$9:$C$34)</f>
        <v>57.043056319367309</v>
      </c>
      <c r="S138">
        <f>'No. policies'!S138*LOOKUP(S$1,'Inputs &amp; Outputs'!$A$9:$A$34,'Inputs &amp; Outputs'!$C$9:$C$34)</f>
        <v>61.491663431241321</v>
      </c>
      <c r="T138">
        <f>'No. policies'!T138*LOOKUP(T$1,'Inputs &amp; Outputs'!$A$9:$A$34,'Inputs &amp; Outputs'!$C$9:$C$34)</f>
        <v>66.269771654282323</v>
      </c>
      <c r="U138">
        <f>'No. policies'!U138*LOOKUP(U$1,'Inputs &amp; Outputs'!$A$9:$A$34,'Inputs &amp; Outputs'!$C$9:$C$34)</f>
        <v>71.260614889796173</v>
      </c>
      <c r="V138">
        <f>'No. policies'!V138*LOOKUP(V$1,'Inputs &amp; Outputs'!$A$9:$A$34,'Inputs &amp; Outputs'!$C$9:$C$34)</f>
        <v>76.689796860343819</v>
      </c>
      <c r="W138">
        <f>'No. policies'!W138*LOOKUP(W$1,'Inputs &amp; Outputs'!$A$9:$A$34,'Inputs &amp; Outputs'!$C$9:$C$34)</f>
        <v>82.517638750843304</v>
      </c>
      <c r="X138">
        <f>'No. policies'!X138*LOOKUP(X$1,'Inputs &amp; Outputs'!$A$9:$A$34,'Inputs &amp; Outputs'!$C$9:$C$34)</f>
        <v>88.632532018796525</v>
      </c>
      <c r="Y138">
        <f>'No. policies'!Y138*LOOKUP(Y$1,'Inputs &amp; Outputs'!$A$9:$A$34,'Inputs &amp; Outputs'!$C$9:$C$34)</f>
        <v>95.172002449415288</v>
      </c>
      <c r="Z138">
        <f>'No. policies'!Z138*LOOKUP(Z$1,'Inputs &amp; Outputs'!$A$9:$A$34,'Inputs &amp; Outputs'!$C$9:$C$34)</f>
        <v>102.26104101218837</v>
      </c>
      <c r="AA138">
        <f>'No. policies'!AA138*LOOKUP(AA$1,'Inputs &amp; Outputs'!$A$9:$A$34,'Inputs &amp; Outputs'!$C$9:$C$34)</f>
        <v>109.81148746784201</v>
      </c>
    </row>
    <row r="139" spans="1:27" x14ac:dyDescent="0.25">
      <c r="A139" s="1">
        <v>138</v>
      </c>
      <c r="B139">
        <f>'No. policies'!B139*LOOKUP(B$1,'Inputs &amp; Outputs'!$A$9:$A$34,'Inputs &amp; Outputs'!$C$9:$C$34)</f>
        <v>18.79944582772297</v>
      </c>
      <c r="C139">
        <f>'No. policies'!C139*LOOKUP(C$1,'Inputs &amp; Outputs'!$A$9:$A$34,'Inputs &amp; Outputs'!$C$9:$C$34)</f>
        <v>20.060354757250938</v>
      </c>
      <c r="D139">
        <f>'No. policies'!D139*LOOKUP(D$1,'Inputs &amp; Outputs'!$A$9:$A$34,'Inputs &amp; Outputs'!$C$9:$C$34)</f>
        <v>21.426692757408816</v>
      </c>
      <c r="E139">
        <f>'No. policies'!E139*LOOKUP(E$1,'Inputs &amp; Outputs'!$A$9:$A$34,'Inputs &amp; Outputs'!$C$9:$C$34)</f>
        <v>22.899505552963102</v>
      </c>
      <c r="F139">
        <f>'No. policies'!F139*LOOKUP(F$1,'Inputs &amp; Outputs'!$A$9:$A$34,'Inputs &amp; Outputs'!$C$9:$C$34)</f>
        <v>24.478211446989281</v>
      </c>
      <c r="G139">
        <f>'No. policies'!G139*LOOKUP(G$1,'Inputs &amp; Outputs'!$A$9:$A$34,'Inputs &amp; Outputs'!$C$9:$C$34)</f>
        <v>26.178662594449577</v>
      </c>
      <c r="H139">
        <f>'No. policies'!H139*LOOKUP(H$1,'Inputs &amp; Outputs'!$A$9:$A$34,'Inputs &amp; Outputs'!$C$9:$C$34)</f>
        <v>28.019505555601391</v>
      </c>
      <c r="I139">
        <f>'No. policies'!I139*LOOKUP(I$1,'Inputs &amp; Outputs'!$A$9:$A$34,'Inputs &amp; Outputs'!$C$9:$C$34)</f>
        <v>30.010489666655118</v>
      </c>
      <c r="J139">
        <f>'No. policies'!J139*LOOKUP(J$1,'Inputs &amp; Outputs'!$A$9:$A$34,'Inputs &amp; Outputs'!$C$9:$C$34)</f>
        <v>32.171435374238911</v>
      </c>
      <c r="K139">
        <f>'No. policies'!K139*LOOKUP(K$1,'Inputs &amp; Outputs'!$A$9:$A$34,'Inputs &amp; Outputs'!$C$9:$C$34)</f>
        <v>34.511180844504054</v>
      </c>
      <c r="L139">
        <f>'No. policies'!L139*LOOKUP(L$1,'Inputs &amp; Outputs'!$A$9:$A$34,'Inputs &amp; Outputs'!$C$9:$C$34)</f>
        <v>36.992334368376845</v>
      </c>
      <c r="M139">
        <f>'No. policies'!M139*LOOKUP(M$1,'Inputs &amp; Outputs'!$A$9:$A$34,'Inputs &amp; Outputs'!$C$9:$C$34)</f>
        <v>39.705549063313036</v>
      </c>
      <c r="N139">
        <f>'No. policies'!N139*LOOKUP(N$1,'Inputs &amp; Outputs'!$A$9:$A$34,'Inputs &amp; Outputs'!$C$9:$C$34)</f>
        <v>42.600030086929522</v>
      </c>
      <c r="O139">
        <f>'No. policies'!O139*LOOKUP(O$1,'Inputs &amp; Outputs'!$A$9:$A$34,'Inputs &amp; Outputs'!$C$9:$C$34)</f>
        <v>45.779993946227201</v>
      </c>
      <c r="P139">
        <f>'No. policies'!P139*LOOKUP(P$1,'Inputs &amp; Outputs'!$A$9:$A$34,'Inputs &amp; Outputs'!$C$9:$C$34)</f>
        <v>49.220482429113893</v>
      </c>
      <c r="Q139">
        <f>'No. policies'!Q139*LOOKUP(Q$1,'Inputs &amp; Outputs'!$A$9:$A$34,'Inputs &amp; Outputs'!$C$9:$C$34)</f>
        <v>52.920872638034361</v>
      </c>
      <c r="R139">
        <f>'No. policies'!R139*LOOKUP(R$1,'Inputs &amp; Outputs'!$A$9:$A$34,'Inputs &amp; Outputs'!$C$9:$C$34)</f>
        <v>56.953016769247292</v>
      </c>
      <c r="S139">
        <f>'No. policies'!S139*LOOKUP(S$1,'Inputs &amp; Outputs'!$A$9:$A$34,'Inputs &amp; Outputs'!$C$9:$C$34)</f>
        <v>61.277361509894718</v>
      </c>
      <c r="T139">
        <f>'No. policies'!T139*LOOKUP(T$1,'Inputs &amp; Outputs'!$A$9:$A$34,'Inputs &amp; Outputs'!$C$9:$C$34)</f>
        <v>65.897193114165958</v>
      </c>
      <c r="U139">
        <f>'No. policies'!U139*LOOKUP(U$1,'Inputs &amp; Outputs'!$A$9:$A$34,'Inputs &amp; Outputs'!$C$9:$C$34)</f>
        <v>70.910365046337404</v>
      </c>
      <c r="V139">
        <f>'No. policies'!V139*LOOKUP(V$1,'Inputs &amp; Outputs'!$A$9:$A$34,'Inputs &amp; Outputs'!$C$9:$C$34)</f>
        <v>76.277219945881029</v>
      </c>
      <c r="W139">
        <f>'No. policies'!W139*LOOKUP(W$1,'Inputs &amp; Outputs'!$A$9:$A$34,'Inputs &amp; Outputs'!$C$9:$C$34)</f>
        <v>82.132920278948447</v>
      </c>
      <c r="X139">
        <f>'No. policies'!X139*LOOKUP(X$1,'Inputs &amp; Outputs'!$A$9:$A$34,'Inputs &amp; Outputs'!$C$9:$C$34)</f>
        <v>88.341360757236757</v>
      </c>
      <c r="Y139">
        <f>'No. policies'!Y139*LOOKUP(Y$1,'Inputs &amp; Outputs'!$A$9:$A$34,'Inputs &amp; Outputs'!$C$9:$C$34)</f>
        <v>94.845457670673525</v>
      </c>
      <c r="Z139">
        <f>'No. policies'!Z139*LOOKUP(Z$1,'Inputs &amp; Outputs'!$A$9:$A$34,'Inputs &amp; Outputs'!$C$9:$C$34)</f>
        <v>101.70061253555296</v>
      </c>
      <c r="AA139">
        <f>'No. policies'!AA139*LOOKUP(AA$1,'Inputs &amp; Outputs'!$A$9:$A$34,'Inputs &amp; Outputs'!$C$9:$C$34)</f>
        <v>109.20273502006236</v>
      </c>
    </row>
    <row r="140" spans="1:27" x14ac:dyDescent="0.25">
      <c r="A140" s="1">
        <v>139</v>
      </c>
      <c r="B140">
        <f>'No. policies'!B140*LOOKUP(B$1,'Inputs &amp; Outputs'!$A$9:$A$34,'Inputs &amp; Outputs'!$C$9:$C$34)</f>
        <v>18.79944582772297</v>
      </c>
      <c r="C140">
        <f>'No. policies'!C140*LOOKUP(C$1,'Inputs &amp; Outputs'!$A$9:$A$34,'Inputs &amp; Outputs'!$C$9:$C$34)</f>
        <v>20.068393368654366</v>
      </c>
      <c r="D140">
        <f>'No. policies'!D140*LOOKUP(D$1,'Inputs &amp; Outputs'!$A$9:$A$34,'Inputs &amp; Outputs'!$C$9:$C$34)</f>
        <v>21.422392798998739</v>
      </c>
      <c r="E140">
        <f>'No. policies'!E140*LOOKUP(E$1,'Inputs &amp; Outputs'!$A$9:$A$34,'Inputs &amp; Outputs'!$C$9:$C$34)</f>
        <v>22.894901711878873</v>
      </c>
      <c r="F140">
        <f>'No. policies'!F140*LOOKUP(F$1,'Inputs &amp; Outputs'!$A$9:$A$34,'Inputs &amp; Outputs'!$C$9:$C$34)</f>
        <v>24.478211446989281</v>
      </c>
      <c r="G140">
        <f>'No. policies'!G140*LOOKUP(G$1,'Inputs &amp; Outputs'!$A$9:$A$34,'Inputs &amp; Outputs'!$C$9:$C$34)</f>
        <v>26.197178370761705</v>
      </c>
      <c r="H140">
        <f>'No. policies'!H140*LOOKUP(H$1,'Inputs &amp; Outputs'!$A$9:$A$34,'Inputs &amp; Outputs'!$C$9:$C$34)</f>
        <v>28.045055256715919</v>
      </c>
      <c r="I140">
        <f>'No. policies'!I140*LOOKUP(I$1,'Inputs &amp; Outputs'!$A$9:$A$34,'Inputs &amp; Outputs'!$C$9:$C$34)</f>
        <v>30.056228067894686</v>
      </c>
      <c r="J140">
        <f>'No. policies'!J140*LOOKUP(J$1,'Inputs &amp; Outputs'!$A$9:$A$34,'Inputs &amp; Outputs'!$C$9:$C$34)</f>
        <v>32.187824286808571</v>
      </c>
      <c r="K140">
        <f>'No. policies'!K140*LOOKUP(K$1,'Inputs &amp; Outputs'!$A$9:$A$34,'Inputs &amp; Outputs'!$C$9:$C$34)</f>
        <v>34.472392350656136</v>
      </c>
      <c r="L140">
        <f>'No. policies'!L140*LOOKUP(L$1,'Inputs &amp; Outputs'!$A$9:$A$34,'Inputs &amp; Outputs'!$C$9:$C$34)</f>
        <v>36.980945102869342</v>
      </c>
      <c r="M140">
        <f>'No. policies'!M140*LOOKUP(M$1,'Inputs &amp; Outputs'!$A$9:$A$34,'Inputs &amp; Outputs'!$C$9:$C$34)</f>
        <v>39.701458659577249</v>
      </c>
      <c r="N140">
        <f>'No. policies'!N140*LOOKUP(N$1,'Inputs &amp; Outputs'!$A$9:$A$34,'Inputs &amp; Outputs'!$C$9:$C$34)</f>
        <v>42.626492472323619</v>
      </c>
      <c r="O140">
        <f>'No. policies'!O140*LOOKUP(O$1,'Inputs &amp; Outputs'!$A$9:$A$34,'Inputs &amp; Outputs'!$C$9:$C$34)</f>
        <v>45.775235111097651</v>
      </c>
      <c r="P140">
        <f>'No. policies'!P140*LOOKUP(P$1,'Inputs &amp; Outputs'!$A$9:$A$34,'Inputs &amp; Outputs'!$C$9:$C$34)</f>
        <v>49.199928933997867</v>
      </c>
      <c r="Q140">
        <f>'No. policies'!Q140*LOOKUP(Q$1,'Inputs &amp; Outputs'!$A$9:$A$34,'Inputs &amp; Outputs'!$C$9:$C$34)</f>
        <v>52.826490049401691</v>
      </c>
      <c r="R140">
        <f>'No. policies'!R140*LOOKUP(R$1,'Inputs &amp; Outputs'!$A$9:$A$34,'Inputs &amp; Outputs'!$C$9:$C$34)</f>
        <v>56.832964035753939</v>
      </c>
      <c r="S140">
        <f>'No. policies'!S140*LOOKUP(S$1,'Inputs &amp; Outputs'!$A$9:$A$34,'Inputs &amp; Outputs'!$C$9:$C$34)</f>
        <v>61.082541581397813</v>
      </c>
      <c r="T140">
        <f>'No. policies'!T140*LOOKUP(T$1,'Inputs &amp; Outputs'!$A$9:$A$34,'Inputs &amp; Outputs'!$C$9:$C$34)</f>
        <v>65.686299600892539</v>
      </c>
      <c r="U140">
        <f>'No. policies'!U140*LOOKUP(U$1,'Inputs &amp; Outputs'!$A$9:$A$34,'Inputs &amp; Outputs'!$C$9:$C$34)</f>
        <v>70.666712981322604</v>
      </c>
      <c r="V140">
        <f>'No. policies'!V140*LOOKUP(V$1,'Inputs &amp; Outputs'!$A$9:$A$34,'Inputs &amp; Outputs'!$C$9:$C$34)</f>
        <v>76.021422258914086</v>
      </c>
      <c r="W140">
        <f>'No. policies'!W140*LOOKUP(W$1,'Inputs &amp; Outputs'!$A$9:$A$34,'Inputs &amp; Outputs'!$C$9:$C$34)</f>
        <v>81.766095689467292</v>
      </c>
      <c r="X140">
        <f>'No. policies'!X140*LOOKUP(X$1,'Inputs &amp; Outputs'!$A$9:$A$34,'Inputs &amp; Outputs'!$C$9:$C$34)</f>
        <v>87.836663903866466</v>
      </c>
      <c r="Y140">
        <f>'No. policies'!Y140*LOOKUP(Y$1,'Inputs &amp; Outputs'!$A$9:$A$34,'Inputs &amp; Outputs'!$C$9:$C$34)</f>
        <v>94.403042163991131</v>
      </c>
      <c r="Z140">
        <f>'No. policies'!Z140*LOOKUP(Z$1,'Inputs &amp; Outputs'!$A$9:$A$34,'Inputs &amp; Outputs'!$C$9:$C$34)</f>
        <v>101.51761548195772</v>
      </c>
      <c r="AA140">
        <f>'No. policies'!AA140*LOOKUP(AA$1,'Inputs &amp; Outputs'!$A$9:$A$34,'Inputs &amp; Outputs'!$C$9:$C$34)</f>
        <v>109.17788798137748</v>
      </c>
    </row>
    <row r="141" spans="1:27" x14ac:dyDescent="0.25">
      <c r="A141" s="1">
        <v>140</v>
      </c>
      <c r="B141">
        <f>'No. policies'!B141*LOOKUP(B$1,'Inputs &amp; Outputs'!$A$9:$A$34,'Inputs &amp; Outputs'!$C$9:$C$34)</f>
        <v>18.79944582772297</v>
      </c>
      <c r="C141">
        <f>'No. policies'!C141*LOOKUP(C$1,'Inputs &amp; Outputs'!$A$9:$A$34,'Inputs &amp; Outputs'!$C$9:$C$34)</f>
        <v>20.042267881593229</v>
      </c>
      <c r="D141">
        <f>'No. policies'!D141*LOOKUP(D$1,'Inputs &amp; Outputs'!$A$9:$A$34,'Inputs &amp; Outputs'!$C$9:$C$34)</f>
        <v>21.400893006948358</v>
      </c>
      <c r="E141">
        <f>'No. policies'!E141*LOOKUP(E$1,'Inputs &amp; Outputs'!$A$9:$A$34,'Inputs &amp; Outputs'!$C$9:$C$34)</f>
        <v>22.853467142120799</v>
      </c>
      <c r="F141">
        <f>'No. policies'!F141*LOOKUP(F$1,'Inputs &amp; Outputs'!$A$9:$A$34,'Inputs &amp; Outputs'!$C$9:$C$34)</f>
        <v>24.441212941174605</v>
      </c>
      <c r="G141">
        <f>'No. policies'!G141*LOOKUP(G$1,'Inputs &amp; Outputs'!$A$9:$A$34,'Inputs &amp; Outputs'!$C$9:$C$34)</f>
        <v>26.168082150842647</v>
      </c>
      <c r="H141">
        <f>'No. policies'!H141*LOOKUP(H$1,'Inputs &amp; Outputs'!$A$9:$A$34,'Inputs &amp; Outputs'!$C$9:$C$34)</f>
        <v>27.999633565845645</v>
      </c>
      <c r="I141">
        <f>'No. policies'!I141*LOOKUP(I$1,'Inputs &amp; Outputs'!$A$9:$A$34,'Inputs &amp; Outputs'!$C$9:$C$34)</f>
        <v>30.007440439905814</v>
      </c>
      <c r="J141">
        <f>'No. policies'!J141*LOOKUP(J$1,'Inputs &amp; Outputs'!$A$9:$A$34,'Inputs &amp; Outputs'!$C$9:$C$34)</f>
        <v>32.148490896641391</v>
      </c>
      <c r="K141">
        <f>'No. policies'!K141*LOOKUP(K$1,'Inputs &amp; Outputs'!$A$9:$A$34,'Inputs &amp; Outputs'!$C$9:$C$34)</f>
        <v>34.497075937650266</v>
      </c>
      <c r="L141">
        <f>'No. policies'!L141*LOOKUP(L$1,'Inputs &amp; Outputs'!$A$9:$A$34,'Inputs &amp; Outputs'!$C$9:$C$34)</f>
        <v>37.011316477556022</v>
      </c>
      <c r="M141">
        <f>'No. policies'!M141*LOOKUP(M$1,'Inputs &amp; Outputs'!$A$9:$A$34,'Inputs &amp; Outputs'!$C$9:$C$34)</f>
        <v>39.672825833426714</v>
      </c>
      <c r="N141">
        <f>'No. policies'!N141*LOOKUP(N$1,'Inputs &amp; Outputs'!$A$9:$A$34,'Inputs &amp; Outputs'!$C$9:$C$34)</f>
        <v>42.564746906404061</v>
      </c>
      <c r="O141">
        <f>'No. policies'!O141*LOOKUP(O$1,'Inputs &amp; Outputs'!$A$9:$A$34,'Inputs &amp; Outputs'!$C$9:$C$34)</f>
        <v>45.713370254413562</v>
      </c>
      <c r="P141">
        <f>'No. policies'!P141*LOOKUP(P$1,'Inputs &amp; Outputs'!$A$9:$A$34,'Inputs &amp; Outputs'!$C$9:$C$34)</f>
        <v>49.117714953533742</v>
      </c>
      <c r="Q141">
        <f>'No. policies'!Q141*LOOKUP(Q$1,'Inputs &amp; Outputs'!$A$9:$A$34,'Inputs &amp; Outputs'!$C$9:$C$34)</f>
        <v>52.798730464509731</v>
      </c>
      <c r="R141">
        <f>'No. policies'!R141*LOOKUP(R$1,'Inputs &amp; Outputs'!$A$9:$A$34,'Inputs &amp; Outputs'!$C$9:$C$34)</f>
        <v>56.748927122308586</v>
      </c>
      <c r="S141">
        <f>'No. policies'!S141*LOOKUP(S$1,'Inputs &amp; Outputs'!$A$9:$A$34,'Inputs &amp; Outputs'!$C$9:$C$34)</f>
        <v>60.998119612382482</v>
      </c>
      <c r="T141">
        <f>'No. policies'!T141*LOOKUP(T$1,'Inputs &amp; Outputs'!$A$9:$A$34,'Inputs &amp; Outputs'!$C$9:$C$34)</f>
        <v>65.58085284425583</v>
      </c>
      <c r="U141">
        <f>'No. policies'!U141*LOOKUP(U$1,'Inputs &amp; Outputs'!$A$9:$A$34,'Inputs &amp; Outputs'!$C$9:$C$34)</f>
        <v>70.651484727259188</v>
      </c>
      <c r="V141">
        <f>'No. policies'!V141*LOOKUP(V$1,'Inputs &amp; Outputs'!$A$9:$A$34,'Inputs &amp; Outputs'!$C$9:$C$34)</f>
        <v>76.04617687378186</v>
      </c>
      <c r="W141">
        <f>'No. policies'!W141*LOOKUP(W$1,'Inputs &amp; Outputs'!$A$9:$A$34,'Inputs &amp; Outputs'!$C$9:$C$34)</f>
        <v>81.819777336708441</v>
      </c>
      <c r="X141">
        <f>'No. policies'!X141*LOOKUP(X$1,'Inputs &amp; Outputs'!$A$9:$A$34,'Inputs &amp; Outputs'!$C$9:$C$34)</f>
        <v>87.865781030022447</v>
      </c>
      <c r="Y141">
        <f>'No. policies'!Y141*LOOKUP(Y$1,'Inputs &amp; Outputs'!$A$9:$A$34,'Inputs &amp; Outputs'!$C$9:$C$34)</f>
        <v>94.45571067669141</v>
      </c>
      <c r="Z141">
        <f>'No. policies'!Z141*LOOKUP(Z$1,'Inputs &amp; Outputs'!$A$9:$A$34,'Inputs &amp; Outputs'!$C$9:$C$34)</f>
        <v>101.52905279780742</v>
      </c>
      <c r="AA141">
        <f>'No. policies'!AA141*LOOKUP(AA$1,'Inputs &amp; Outputs'!$A$9:$A$34,'Inputs &amp; Outputs'!$C$9:$C$34)</f>
        <v>109.0909233459804</v>
      </c>
    </row>
    <row r="142" spans="1:27" x14ac:dyDescent="0.25">
      <c r="A142" s="1">
        <v>141</v>
      </c>
      <c r="B142">
        <f>'No. policies'!B142*LOOKUP(B$1,'Inputs &amp; Outputs'!$A$9:$A$34,'Inputs &amp; Outputs'!$C$9:$C$34)</f>
        <v>18.79944582772297</v>
      </c>
      <c r="C142">
        <f>'No. policies'!C142*LOOKUP(C$1,'Inputs &amp; Outputs'!$A$9:$A$34,'Inputs &amp; Outputs'!$C$9:$C$34)</f>
        <v>20.034229270189801</v>
      </c>
      <c r="D142">
        <f>'No. policies'!D142*LOOKUP(D$1,'Inputs &amp; Outputs'!$A$9:$A$34,'Inputs &amp; Outputs'!$C$9:$C$34)</f>
        <v>21.403042986153395</v>
      </c>
      <c r="E142">
        <f>'No. policies'!E142*LOOKUP(E$1,'Inputs &amp; Outputs'!$A$9:$A$34,'Inputs &amp; Outputs'!$C$9:$C$34)</f>
        <v>22.851165221578682</v>
      </c>
      <c r="F142">
        <f>'No. policies'!F142*LOOKUP(F$1,'Inputs &amp; Outputs'!$A$9:$A$34,'Inputs &amp; Outputs'!$C$9:$C$34)</f>
        <v>24.43381324001167</v>
      </c>
      <c r="G142">
        <f>'No. policies'!G142*LOOKUP(G$1,'Inputs &amp; Outputs'!$A$9:$A$34,'Inputs &amp; Outputs'!$C$9:$C$34)</f>
        <v>26.136340820021854</v>
      </c>
      <c r="H142">
        <f>'No. policies'!H142*LOOKUP(H$1,'Inputs &amp; Outputs'!$A$9:$A$34,'Inputs &amp; Outputs'!$C$9:$C$34)</f>
        <v>27.985439287448685</v>
      </c>
      <c r="I142">
        <f>'No. policies'!I142*LOOKUP(I$1,'Inputs &amp; Outputs'!$A$9:$A$34,'Inputs &amp; Outputs'!$C$9:$C$34)</f>
        <v>29.964751265415551</v>
      </c>
      <c r="J142">
        <f>'No. policies'!J142*LOOKUP(J$1,'Inputs &amp; Outputs'!$A$9:$A$34,'Inputs &amp; Outputs'!$C$9:$C$34)</f>
        <v>32.109157506474212</v>
      </c>
      <c r="K142">
        <f>'No. policies'!K142*LOOKUP(K$1,'Inputs &amp; Outputs'!$A$9:$A$34,'Inputs &amp; Outputs'!$C$9:$C$34)</f>
        <v>34.437130083521673</v>
      </c>
      <c r="L142">
        <f>'No. policies'!L142*LOOKUP(L$1,'Inputs &amp; Outputs'!$A$9:$A$34,'Inputs &amp; Outputs'!$C$9:$C$34)</f>
        <v>36.954370150018491</v>
      </c>
      <c r="M142">
        <f>'No. policies'!M142*LOOKUP(M$1,'Inputs &amp; Outputs'!$A$9:$A$34,'Inputs &amp; Outputs'!$C$9:$C$34)</f>
        <v>39.652373814747769</v>
      </c>
      <c r="N142">
        <f>'No. policies'!N142*LOOKUP(N$1,'Inputs &amp; Outputs'!$A$9:$A$34,'Inputs &amp; Outputs'!$C$9:$C$34)</f>
        <v>42.608850882060885</v>
      </c>
      <c r="O142">
        <f>'No. policies'!O142*LOOKUP(O$1,'Inputs &amp; Outputs'!$A$9:$A$34,'Inputs &amp; Outputs'!$C$9:$C$34)</f>
        <v>45.727646759802198</v>
      </c>
      <c r="P142">
        <f>'No. policies'!P142*LOOKUP(P$1,'Inputs &amp; Outputs'!$A$9:$A$34,'Inputs &amp; Outputs'!$C$9:$C$34)</f>
        <v>49.138268448649775</v>
      </c>
      <c r="Q142">
        <f>'No. policies'!Q142*LOOKUP(Q$1,'Inputs &amp; Outputs'!$A$9:$A$34,'Inputs &amp; Outputs'!$C$9:$C$34)</f>
        <v>52.804282381488129</v>
      </c>
      <c r="R142">
        <f>'No. policies'!R142*LOOKUP(R$1,'Inputs &amp; Outputs'!$A$9:$A$34,'Inputs &amp; Outputs'!$C$9:$C$34)</f>
        <v>56.754929758983259</v>
      </c>
      <c r="S142">
        <f>'No. policies'!S142*LOOKUP(S$1,'Inputs &amp; Outputs'!$A$9:$A$34,'Inputs &amp; Outputs'!$C$9:$C$34)</f>
        <v>60.97863761953279</v>
      </c>
      <c r="T142">
        <f>'No. policies'!T142*LOOKUP(T$1,'Inputs &amp; Outputs'!$A$9:$A$34,'Inputs &amp; Outputs'!$C$9:$C$34)</f>
        <v>65.714418735995665</v>
      </c>
      <c r="U142">
        <f>'No. policies'!U142*LOOKUP(U$1,'Inputs &amp; Outputs'!$A$9:$A$34,'Inputs &amp; Outputs'!$C$9:$C$34)</f>
        <v>70.674327108354319</v>
      </c>
      <c r="V142">
        <f>'No. policies'!V142*LOOKUP(V$1,'Inputs &amp; Outputs'!$A$9:$A$34,'Inputs &amp; Outputs'!$C$9:$C$34)</f>
        <v>76.013170720624842</v>
      </c>
      <c r="W142">
        <f>'No. policies'!W142*LOOKUP(W$1,'Inputs &amp; Outputs'!$A$9:$A$34,'Inputs &amp; Outputs'!$C$9:$C$34)</f>
        <v>81.694520159812441</v>
      </c>
      <c r="X142">
        <f>'No. policies'!X142*LOOKUP(X$1,'Inputs &amp; Outputs'!$A$9:$A$34,'Inputs &amp; Outputs'!$C$9:$C$34)</f>
        <v>87.807546777710485</v>
      </c>
      <c r="Y142">
        <f>'No. policies'!Y142*LOOKUP(Y$1,'Inputs &amp; Outputs'!$A$9:$A$34,'Inputs &amp; Outputs'!$C$9:$C$34)</f>
        <v>94.266104030970382</v>
      </c>
      <c r="Z142">
        <f>'No. policies'!Z142*LOOKUP(Z$1,'Inputs &amp; Outputs'!$A$9:$A$34,'Inputs &amp; Outputs'!$C$9:$C$34)</f>
        <v>101.35749306006188</v>
      </c>
      <c r="AA142">
        <f>'No. policies'!AA142*LOOKUP(AA$1,'Inputs &amp; Outputs'!$A$9:$A$34,'Inputs &amp; Outputs'!$C$9:$C$34)</f>
        <v>108.64367664965249</v>
      </c>
    </row>
    <row r="143" spans="1:27" x14ac:dyDescent="0.25">
      <c r="A143" s="1">
        <v>142</v>
      </c>
      <c r="B143">
        <f>'No. policies'!B143*LOOKUP(B$1,'Inputs &amp; Outputs'!$A$9:$A$34,'Inputs &amp; Outputs'!$C$9:$C$34)</f>
        <v>18.79944582772297</v>
      </c>
      <c r="C143">
        <f>'No. policies'!C143*LOOKUP(C$1,'Inputs &amp; Outputs'!$A$9:$A$34,'Inputs &amp; Outputs'!$C$9:$C$34)</f>
        <v>20.046287187294944</v>
      </c>
      <c r="D143">
        <f>'No. policies'!D143*LOOKUP(D$1,'Inputs &amp; Outputs'!$A$9:$A$34,'Inputs &amp; Outputs'!$C$9:$C$34)</f>
        <v>21.400893006948358</v>
      </c>
      <c r="E143">
        <f>'No. policies'!E143*LOOKUP(E$1,'Inputs &amp; Outputs'!$A$9:$A$34,'Inputs &amp; Outputs'!$C$9:$C$34)</f>
        <v>22.853467142120799</v>
      </c>
      <c r="F143">
        <f>'No. policies'!F143*LOOKUP(F$1,'Inputs &amp; Outputs'!$A$9:$A$34,'Inputs &amp; Outputs'!$C$9:$C$34)</f>
        <v>24.428880105903048</v>
      </c>
      <c r="G143">
        <f>'No. policies'!G143*LOOKUP(G$1,'Inputs &amp; Outputs'!$A$9:$A$34,'Inputs &amp; Outputs'!$C$9:$C$34)</f>
        <v>26.133695709120119</v>
      </c>
      <c r="H143">
        <f>'No. policies'!H143*LOOKUP(H$1,'Inputs &amp; Outputs'!$A$9:$A$34,'Inputs &amp; Outputs'!$C$9:$C$34)</f>
        <v>27.95705073065476</v>
      </c>
      <c r="I143">
        <f>'No. policies'!I143*LOOKUP(I$1,'Inputs &amp; Outputs'!$A$9:$A$34,'Inputs &amp; Outputs'!$C$9:$C$34)</f>
        <v>29.964751265415551</v>
      </c>
      <c r="J143">
        <f>'No. policies'!J143*LOOKUP(J$1,'Inputs &amp; Outputs'!$A$9:$A$34,'Inputs &amp; Outputs'!$C$9:$C$34)</f>
        <v>32.105879723960278</v>
      </c>
      <c r="K143">
        <f>'No. policies'!K143*LOOKUP(K$1,'Inputs &amp; Outputs'!$A$9:$A$34,'Inputs &amp; Outputs'!$C$9:$C$34)</f>
        <v>34.394815362960308</v>
      </c>
      <c r="L143">
        <f>'No. policies'!L143*LOOKUP(L$1,'Inputs &amp; Outputs'!$A$9:$A$34,'Inputs &amp; Outputs'!$C$9:$C$34)</f>
        <v>36.927795197167647</v>
      </c>
      <c r="M143">
        <f>'No. policies'!M143*LOOKUP(M$1,'Inputs &amp; Outputs'!$A$9:$A$34,'Inputs &amp; Outputs'!$C$9:$C$34)</f>
        <v>39.640102603540399</v>
      </c>
      <c r="N143">
        <f>'No. policies'!N143*LOOKUP(N$1,'Inputs &amp; Outputs'!$A$9:$A$34,'Inputs &amp; Outputs'!$C$9:$C$34)</f>
        <v>42.66177565284908</v>
      </c>
      <c r="O143">
        <f>'No. policies'!O143*LOOKUP(O$1,'Inputs &amp; Outputs'!$A$9:$A$34,'Inputs &amp; Outputs'!$C$9:$C$34)</f>
        <v>45.803788121874923</v>
      </c>
      <c r="P143">
        <f>'No. policies'!P143*LOOKUP(P$1,'Inputs &amp; Outputs'!$A$9:$A$34,'Inputs &amp; Outputs'!$C$9:$C$34)</f>
        <v>49.225620802892905</v>
      </c>
      <c r="Q143">
        <f>'No. policies'!Q143*LOOKUP(Q$1,'Inputs &amp; Outputs'!$A$9:$A$34,'Inputs &amp; Outputs'!$C$9:$C$34)</f>
        <v>52.970839890839891</v>
      </c>
      <c r="R143">
        <f>'No. policies'!R143*LOOKUP(R$1,'Inputs &amp; Outputs'!$A$9:$A$34,'Inputs &amp; Outputs'!$C$9:$C$34)</f>
        <v>56.96502204259663</v>
      </c>
      <c r="S143">
        <f>'No. policies'!S143*LOOKUP(S$1,'Inputs &amp; Outputs'!$A$9:$A$34,'Inputs &amp; Outputs'!$C$9:$C$34)</f>
        <v>61.277361509894718</v>
      </c>
      <c r="T143">
        <f>'No. policies'!T143*LOOKUP(T$1,'Inputs &amp; Outputs'!$A$9:$A$34,'Inputs &amp; Outputs'!$C$9:$C$34)</f>
        <v>65.855014411511263</v>
      </c>
      <c r="U143">
        <f>'No. policies'!U143*LOOKUP(U$1,'Inputs &amp; Outputs'!$A$9:$A$34,'Inputs &amp; Outputs'!$C$9:$C$34)</f>
        <v>70.864680284147127</v>
      </c>
      <c r="V143">
        <f>'No. policies'!V143*LOOKUP(V$1,'Inputs &amp; Outputs'!$A$9:$A$34,'Inputs &amp; Outputs'!$C$9:$C$34)</f>
        <v>76.153446871542187</v>
      </c>
      <c r="W143">
        <f>'No. policies'!W143*LOOKUP(W$1,'Inputs &amp; Outputs'!$A$9:$A$34,'Inputs &amp; Outputs'!$C$9:$C$34)</f>
        <v>81.855565101535873</v>
      </c>
      <c r="X143">
        <f>'No. policies'!X143*LOOKUP(X$1,'Inputs &amp; Outputs'!$A$9:$A$34,'Inputs &amp; Outputs'!$C$9:$C$34)</f>
        <v>88.118129456707592</v>
      </c>
      <c r="Y143">
        <f>'No. policies'!Y143*LOOKUP(Y$1,'Inputs &amp; Outputs'!$A$9:$A$34,'Inputs &amp; Outputs'!$C$9:$C$34)</f>
        <v>94.771721752893129</v>
      </c>
      <c r="Z143">
        <f>'No. policies'!Z143*LOOKUP(Z$1,'Inputs &amp; Outputs'!$A$9:$A$34,'Inputs &amp; Outputs'!$C$9:$C$34)</f>
        <v>101.78067374650088</v>
      </c>
      <c r="AA143">
        <f>'No. policies'!AA143*LOOKUP(AA$1,'Inputs &amp; Outputs'!$A$9:$A$34,'Inputs &amp; Outputs'!$C$9:$C$34)</f>
        <v>109.35181725217167</v>
      </c>
    </row>
    <row r="144" spans="1:27" x14ac:dyDescent="0.25">
      <c r="A144" s="1">
        <v>143</v>
      </c>
      <c r="B144">
        <f>'No. policies'!B144*LOOKUP(B$1,'Inputs &amp; Outputs'!$A$9:$A$34,'Inputs &amp; Outputs'!$C$9:$C$34)</f>
        <v>18.79944582772297</v>
      </c>
      <c r="C144">
        <f>'No. policies'!C144*LOOKUP(C$1,'Inputs &amp; Outputs'!$A$9:$A$34,'Inputs &amp; Outputs'!$C$9:$C$34)</f>
        <v>20.040258228742374</v>
      </c>
      <c r="D144">
        <f>'No. policies'!D144*LOOKUP(D$1,'Inputs &amp; Outputs'!$A$9:$A$34,'Inputs &amp; Outputs'!$C$9:$C$34)</f>
        <v>21.405192965358435</v>
      </c>
      <c r="E144">
        <f>'No. policies'!E144*LOOKUP(E$1,'Inputs &amp; Outputs'!$A$9:$A$34,'Inputs &amp; Outputs'!$C$9:$C$34)</f>
        <v>22.860372903747145</v>
      </c>
      <c r="F144">
        <f>'No. policies'!F144*LOOKUP(F$1,'Inputs &amp; Outputs'!$A$9:$A$34,'Inputs &amp; Outputs'!$C$9:$C$34)</f>
        <v>24.438746374120292</v>
      </c>
      <c r="G144">
        <f>'No. policies'!G144*LOOKUP(G$1,'Inputs &amp; Outputs'!$A$9:$A$34,'Inputs &amp; Outputs'!$C$9:$C$34)</f>
        <v>26.15221148543225</v>
      </c>
      <c r="H144">
        <f>'No. policies'!H144*LOOKUP(H$1,'Inputs &amp; Outputs'!$A$9:$A$34,'Inputs &amp; Outputs'!$C$9:$C$34)</f>
        <v>28.025183266960177</v>
      </c>
      <c r="I144">
        <f>'No. policies'!I144*LOOKUP(I$1,'Inputs &amp; Outputs'!$A$9:$A$34,'Inputs &amp; Outputs'!$C$9:$C$34)</f>
        <v>30.03183425390025</v>
      </c>
      <c r="J144">
        <f>'No. policies'!J144*LOOKUP(J$1,'Inputs &amp; Outputs'!$A$9:$A$34,'Inputs &amp; Outputs'!$C$9:$C$34)</f>
        <v>32.181268721780711</v>
      </c>
      <c r="K144">
        <f>'No. policies'!K144*LOOKUP(K$1,'Inputs &amp; Outputs'!$A$9:$A$34,'Inputs &amp; Outputs'!$C$9:$C$34)</f>
        <v>34.507654617790607</v>
      </c>
      <c r="L144">
        <f>'No. policies'!L144*LOOKUP(L$1,'Inputs &amp; Outputs'!$A$9:$A$34,'Inputs &amp; Outputs'!$C$9:$C$34)</f>
        <v>37.026502164899362</v>
      </c>
      <c r="M144">
        <f>'No. policies'!M144*LOOKUP(M$1,'Inputs &amp; Outputs'!$A$9:$A$34,'Inputs &amp; Outputs'!$C$9:$C$34)</f>
        <v>39.742362696935146</v>
      </c>
      <c r="N144">
        <f>'No. policies'!N144*LOOKUP(N$1,'Inputs &amp; Outputs'!$A$9:$A$34,'Inputs &amp; Outputs'!$C$9:$C$34)</f>
        <v>42.683827640677492</v>
      </c>
      <c r="O144">
        <f>'No. policies'!O144*LOOKUP(O$1,'Inputs &amp; Outputs'!$A$9:$A$34,'Inputs &amp; Outputs'!$C$9:$C$34)</f>
        <v>45.851376473170376</v>
      </c>
      <c r="P144">
        <f>'No. policies'!P144*LOOKUP(P$1,'Inputs &amp; Outputs'!$A$9:$A$34,'Inputs &amp; Outputs'!$C$9:$C$34)</f>
        <v>49.256451045566948</v>
      </c>
      <c r="Q144">
        <f>'No. policies'!Q144*LOOKUP(Q$1,'Inputs &amp; Outputs'!$A$9:$A$34,'Inputs &amp; Outputs'!$C$9:$C$34)</f>
        <v>52.94308030594793</v>
      </c>
      <c r="R144">
        <f>'No. policies'!R144*LOOKUP(R$1,'Inputs &amp; Outputs'!$A$9:$A$34,'Inputs &amp; Outputs'!$C$9:$C$34)</f>
        <v>56.971024679271295</v>
      </c>
      <c r="S144">
        <f>'No. policies'!S144*LOOKUP(S$1,'Inputs &amp; Outputs'!$A$9:$A$34,'Inputs &amp; Outputs'!$C$9:$C$34)</f>
        <v>61.296843502744409</v>
      </c>
      <c r="T144">
        <f>'No. policies'!T144*LOOKUP(T$1,'Inputs &amp; Outputs'!$A$9:$A$34,'Inputs &amp; Outputs'!$C$9:$C$34)</f>
        <v>65.953431384372195</v>
      </c>
      <c r="U144">
        <f>'No. policies'!U144*LOOKUP(U$1,'Inputs &amp; Outputs'!$A$9:$A$34,'Inputs &amp; Outputs'!$C$9:$C$34)</f>
        <v>70.994120443686242</v>
      </c>
      <c r="V144">
        <f>'No. policies'!V144*LOOKUP(V$1,'Inputs &amp; Outputs'!$A$9:$A$34,'Inputs &amp; Outputs'!$C$9:$C$34)</f>
        <v>76.268968407591771</v>
      </c>
      <c r="W144">
        <f>'No. policies'!W144*LOOKUP(W$1,'Inputs &amp; Outputs'!$A$9:$A$34,'Inputs &amp; Outputs'!$C$9:$C$34)</f>
        <v>82.097132514121014</v>
      </c>
      <c r="X144">
        <f>'No. policies'!X144*LOOKUP(X$1,'Inputs &amp; Outputs'!$A$9:$A$34,'Inputs &amp; Outputs'!$C$9:$C$34)</f>
        <v>88.273420796206139</v>
      </c>
      <c r="Y144">
        <f>'No. policies'!Y144*LOOKUP(Y$1,'Inputs &amp; Outputs'!$A$9:$A$34,'Inputs &amp; Outputs'!$C$9:$C$34)</f>
        <v>94.813856563053349</v>
      </c>
      <c r="Z144">
        <f>'No. policies'!Z144*LOOKUP(Z$1,'Inputs &amp; Outputs'!$A$9:$A$34,'Inputs &amp; Outputs'!$C$9:$C$34)</f>
        <v>101.9064842208476</v>
      </c>
      <c r="AA144">
        <f>'No. policies'!AA144*LOOKUP(AA$1,'Inputs &amp; Outputs'!$A$9:$A$34,'Inputs &amp; Outputs'!$C$9:$C$34)</f>
        <v>109.28969965545946</v>
      </c>
    </row>
    <row r="145" spans="1:27" x14ac:dyDescent="0.25">
      <c r="A145" s="1">
        <v>144</v>
      </c>
      <c r="B145">
        <f>'No. policies'!B145*LOOKUP(B$1,'Inputs &amp; Outputs'!$A$9:$A$34,'Inputs &amp; Outputs'!$C$9:$C$34)</f>
        <v>18.79944582772297</v>
      </c>
      <c r="C145">
        <f>'No. policies'!C145*LOOKUP(C$1,'Inputs &amp; Outputs'!$A$9:$A$34,'Inputs &amp; Outputs'!$C$9:$C$34)</f>
        <v>20.054325798698368</v>
      </c>
      <c r="D145">
        <f>'No. policies'!D145*LOOKUP(D$1,'Inputs &amp; Outputs'!$A$9:$A$34,'Inputs &amp; Outputs'!$C$9:$C$34)</f>
        <v>21.409492923768511</v>
      </c>
      <c r="E145">
        <f>'No. policies'!E145*LOOKUP(E$1,'Inputs &amp; Outputs'!$A$9:$A$34,'Inputs &amp; Outputs'!$C$9:$C$34)</f>
        <v>22.881090188626182</v>
      </c>
      <c r="F145">
        <f>'No. policies'!F145*LOOKUP(F$1,'Inputs &amp; Outputs'!$A$9:$A$34,'Inputs &amp; Outputs'!$C$9:$C$34)</f>
        <v>24.46587861171772</v>
      </c>
      <c r="G145">
        <f>'No. policies'!G145*LOOKUP(G$1,'Inputs &amp; Outputs'!$A$9:$A$34,'Inputs &amp; Outputs'!$C$9:$C$34)</f>
        <v>26.165437039940912</v>
      </c>
      <c r="H145">
        <f>'No. policies'!H145*LOOKUP(H$1,'Inputs &amp; Outputs'!$A$9:$A$34,'Inputs &amp; Outputs'!$C$9:$C$34)</f>
        <v>28.059249535112883</v>
      </c>
      <c r="I145">
        <f>'No. policies'!I145*LOOKUP(I$1,'Inputs &amp; Outputs'!$A$9:$A$34,'Inputs &amp; Outputs'!$C$9:$C$34)</f>
        <v>30.077572655139818</v>
      </c>
      <c r="J145">
        <f>'No. policies'!J145*LOOKUP(J$1,'Inputs &amp; Outputs'!$A$9:$A$34,'Inputs &amp; Outputs'!$C$9:$C$34)</f>
        <v>32.253379937087203</v>
      </c>
      <c r="K145">
        <f>'No. policies'!K145*LOOKUP(K$1,'Inputs &amp; Outputs'!$A$9:$A$34,'Inputs &amp; Outputs'!$C$9:$C$34)</f>
        <v>34.595810285626776</v>
      </c>
      <c r="L145">
        <f>'No. policies'!L145*LOOKUP(L$1,'Inputs &amp; Outputs'!$A$9:$A$34,'Inputs &amp; Outputs'!$C$9:$C$34)</f>
        <v>37.083448492436887</v>
      </c>
      <c r="M145">
        <f>'No. policies'!M145*LOOKUP(M$1,'Inputs &amp; Outputs'!$A$9:$A$34,'Inputs &amp; Outputs'!$C$9:$C$34)</f>
        <v>39.775085926821468</v>
      </c>
      <c r="N145">
        <f>'No. policies'!N145*LOOKUP(N$1,'Inputs &amp; Outputs'!$A$9:$A$34,'Inputs &amp; Outputs'!$C$9:$C$34)</f>
        <v>42.754394001728414</v>
      </c>
      <c r="O145">
        <f>'No. policies'!O145*LOOKUP(O$1,'Inputs &amp; Outputs'!$A$9:$A$34,'Inputs &amp; Outputs'!$C$9:$C$34)</f>
        <v>45.894205989336285</v>
      </c>
      <c r="P145">
        <f>'No. policies'!P145*LOOKUP(P$1,'Inputs &amp; Outputs'!$A$9:$A$34,'Inputs &amp; Outputs'!$C$9:$C$34)</f>
        <v>49.34894177358909</v>
      </c>
      <c r="Q145">
        <f>'No. policies'!Q145*LOOKUP(Q$1,'Inputs &amp; Outputs'!$A$9:$A$34,'Inputs &amp; Outputs'!$C$9:$C$34)</f>
        <v>52.998599475731851</v>
      </c>
      <c r="R145">
        <f>'No. policies'!R145*LOOKUP(R$1,'Inputs &amp; Outputs'!$A$9:$A$34,'Inputs &amp; Outputs'!$C$9:$C$34)</f>
        <v>56.977027315945961</v>
      </c>
      <c r="S145">
        <f>'No. policies'!S145*LOOKUP(S$1,'Inputs &amp; Outputs'!$A$9:$A$34,'Inputs &amp; Outputs'!$C$9:$C$34)</f>
        <v>61.231903526578776</v>
      </c>
      <c r="T145">
        <f>'No. policies'!T145*LOOKUP(T$1,'Inputs &amp; Outputs'!$A$9:$A$34,'Inputs &amp; Outputs'!$C$9:$C$34)</f>
        <v>65.798776141305026</v>
      </c>
      <c r="U145">
        <f>'No. policies'!U145*LOOKUP(U$1,'Inputs &amp; Outputs'!$A$9:$A$34,'Inputs &amp; Outputs'!$C$9:$C$34)</f>
        <v>70.68955536241775</v>
      </c>
      <c r="V145">
        <f>'No. policies'!V145*LOOKUP(V$1,'Inputs &amp; Outputs'!$A$9:$A$34,'Inputs &amp; Outputs'!$C$9:$C$34)</f>
        <v>76.04617687378186</v>
      </c>
      <c r="W145">
        <f>'No. policies'!W145*LOOKUP(W$1,'Inputs &amp; Outputs'!$A$9:$A$34,'Inputs &amp; Outputs'!$C$9:$C$34)</f>
        <v>81.819777336708441</v>
      </c>
      <c r="X145">
        <f>'No. policies'!X145*LOOKUP(X$1,'Inputs &amp; Outputs'!$A$9:$A$34,'Inputs &amp; Outputs'!$C$9:$C$34)</f>
        <v>87.788135360273174</v>
      </c>
      <c r="Y145">
        <f>'No. policies'!Y145*LOOKUP(Y$1,'Inputs &amp; Outputs'!$A$9:$A$34,'Inputs &amp; Outputs'!$C$9:$C$34)</f>
        <v>94.297705138590558</v>
      </c>
      <c r="Z145">
        <f>'No. policies'!Z145*LOOKUP(Z$1,'Inputs &amp; Outputs'!$A$9:$A$34,'Inputs &amp; Outputs'!$C$9:$C$34)</f>
        <v>101.36893037591159</v>
      </c>
      <c r="AA145">
        <f>'No. policies'!AA145*LOOKUP(AA$1,'Inputs &amp; Outputs'!$A$9:$A$34,'Inputs &amp; Outputs'!$C$9:$C$34)</f>
        <v>108.84245295913156</v>
      </c>
    </row>
    <row r="146" spans="1:27" x14ac:dyDescent="0.25">
      <c r="A146" s="1">
        <v>145</v>
      </c>
      <c r="B146">
        <f>'No. policies'!B146*LOOKUP(B$1,'Inputs &amp; Outputs'!$A$9:$A$34,'Inputs &amp; Outputs'!$C$9:$C$34)</f>
        <v>18.79944582772297</v>
      </c>
      <c r="C146">
        <f>'No. policies'!C146*LOOKUP(C$1,'Inputs &amp; Outputs'!$A$9:$A$34,'Inputs &amp; Outputs'!$C$9:$C$34)</f>
        <v>20.062364410101797</v>
      </c>
      <c r="D146">
        <f>'No. policies'!D146*LOOKUP(D$1,'Inputs &amp; Outputs'!$A$9:$A$34,'Inputs &amp; Outputs'!$C$9:$C$34)</f>
        <v>21.411642902973547</v>
      </c>
      <c r="E146">
        <f>'No. policies'!E146*LOOKUP(E$1,'Inputs &amp; Outputs'!$A$9:$A$34,'Inputs &amp; Outputs'!$C$9:$C$34)</f>
        <v>22.848863301036566</v>
      </c>
      <c r="F146">
        <f>'No. policies'!F146*LOOKUP(F$1,'Inputs &amp; Outputs'!$A$9:$A$34,'Inputs &amp; Outputs'!$C$9:$C$34)</f>
        <v>24.44861264233754</v>
      </c>
      <c r="G146">
        <f>'No. policies'!G146*LOOKUP(G$1,'Inputs &amp; Outputs'!$A$9:$A$34,'Inputs &amp; Outputs'!$C$9:$C$34)</f>
        <v>26.160146818137449</v>
      </c>
      <c r="H146">
        <f>'No. policies'!H146*LOOKUP(H$1,'Inputs &amp; Outputs'!$A$9:$A$34,'Inputs &amp; Outputs'!$C$9:$C$34)</f>
        <v>28.022344411280784</v>
      </c>
      <c r="I146">
        <f>'No. policies'!I146*LOOKUP(I$1,'Inputs &amp; Outputs'!$A$9:$A$34,'Inputs &amp; Outputs'!$C$9:$C$34)</f>
        <v>30.040981934148164</v>
      </c>
      <c r="J146">
        <f>'No. policies'!J146*LOOKUP(J$1,'Inputs &amp; Outputs'!$A$9:$A$34,'Inputs &amp; Outputs'!$C$9:$C$34)</f>
        <v>32.187824286808571</v>
      </c>
      <c r="K146">
        <f>'No. policies'!K146*LOOKUP(K$1,'Inputs &amp; Outputs'!$A$9:$A$34,'Inputs &amp; Outputs'!$C$9:$C$34)</f>
        <v>34.475918577369583</v>
      </c>
      <c r="L146">
        <f>'No. policies'!L146*LOOKUP(L$1,'Inputs &amp; Outputs'!$A$9:$A$34,'Inputs &amp; Outputs'!$C$9:$C$34)</f>
        <v>37.015112899391852</v>
      </c>
      <c r="M146">
        <f>'No. policies'!M146*LOOKUP(M$1,'Inputs &amp; Outputs'!$A$9:$A$34,'Inputs &amp; Outputs'!$C$9:$C$34)</f>
        <v>39.754633908142516</v>
      </c>
      <c r="N146">
        <f>'No. policies'!N146*LOOKUP(N$1,'Inputs &amp; Outputs'!$A$9:$A$34,'Inputs &amp; Outputs'!$C$9:$C$34)</f>
        <v>42.705879628505905</v>
      </c>
      <c r="O146">
        <f>'No. policies'!O146*LOOKUP(O$1,'Inputs &amp; Outputs'!$A$9:$A$34,'Inputs &amp; Outputs'!$C$9:$C$34)</f>
        <v>45.856135308299926</v>
      </c>
      <c r="P146">
        <f>'No. policies'!P146*LOOKUP(P$1,'Inputs &amp; Outputs'!$A$9:$A$34,'Inputs &amp; Outputs'!$C$9:$C$34)</f>
        <v>49.277004540682981</v>
      </c>
      <c r="Q146">
        <f>'No. policies'!Q146*LOOKUP(Q$1,'Inputs &amp; Outputs'!$A$9:$A$34,'Inputs &amp; Outputs'!$C$9:$C$34)</f>
        <v>53.009703309688639</v>
      </c>
      <c r="R146">
        <f>'No. policies'!R146*LOOKUP(R$1,'Inputs &amp; Outputs'!$A$9:$A$34,'Inputs &amp; Outputs'!$C$9:$C$34)</f>
        <v>56.989032589295299</v>
      </c>
      <c r="S146">
        <f>'No. policies'!S146*LOOKUP(S$1,'Inputs &amp; Outputs'!$A$9:$A$34,'Inputs &amp; Outputs'!$C$9:$C$34)</f>
        <v>61.251385519428467</v>
      </c>
      <c r="T146">
        <f>'No. policies'!T146*LOOKUP(T$1,'Inputs &amp; Outputs'!$A$9:$A$34,'Inputs &amp; Outputs'!$C$9:$C$34)</f>
        <v>65.925312249269069</v>
      </c>
      <c r="U146">
        <f>'No. policies'!U146*LOOKUP(U$1,'Inputs &amp; Outputs'!$A$9:$A$34,'Inputs &amp; Outputs'!$C$9:$C$34)</f>
        <v>70.849452030083711</v>
      </c>
      <c r="V146">
        <f>'No. policies'!V146*LOOKUP(V$1,'Inputs &amp; Outputs'!$A$9:$A$34,'Inputs &amp; Outputs'!$C$9:$C$34)</f>
        <v>76.219459177856237</v>
      </c>
      <c r="W146">
        <f>'No. policies'!W146*LOOKUP(W$1,'Inputs &amp; Outputs'!$A$9:$A$34,'Inputs &amp; Outputs'!$C$9:$C$34)</f>
        <v>81.792936513087867</v>
      </c>
      <c r="X146">
        <f>'No. policies'!X146*LOOKUP(X$1,'Inputs &amp; Outputs'!$A$9:$A$34,'Inputs &amp; Outputs'!$C$9:$C$34)</f>
        <v>88.030778078239649</v>
      </c>
      <c r="Y146">
        <f>'No. policies'!Y146*LOOKUP(Y$1,'Inputs &amp; Outputs'!$A$9:$A$34,'Inputs &amp; Outputs'!$C$9:$C$34)</f>
        <v>94.424109569071248</v>
      </c>
      <c r="Z146">
        <f>'No. policies'!Z146*LOOKUP(Z$1,'Inputs &amp; Outputs'!$A$9:$A$34,'Inputs &amp; Outputs'!$C$9:$C$34)</f>
        <v>101.55192742950683</v>
      </c>
      <c r="AA146">
        <f>'No. policies'!AA146*LOOKUP(AA$1,'Inputs &amp; Outputs'!$A$9:$A$34,'Inputs &amp; Outputs'!$C$9:$C$34)</f>
        <v>109.04122926861062</v>
      </c>
    </row>
    <row r="147" spans="1:27" x14ac:dyDescent="0.25">
      <c r="A147" s="1">
        <v>146</v>
      </c>
      <c r="B147">
        <f>'No. policies'!B147*LOOKUP(B$1,'Inputs &amp; Outputs'!$A$9:$A$34,'Inputs &amp; Outputs'!$C$9:$C$34)</f>
        <v>18.79944582772297</v>
      </c>
      <c r="C147">
        <f>'No. policies'!C147*LOOKUP(C$1,'Inputs &amp; Outputs'!$A$9:$A$34,'Inputs &amp; Outputs'!$C$9:$C$34)</f>
        <v>20.064374062952652</v>
      </c>
      <c r="D147">
        <f>'No. policies'!D147*LOOKUP(D$1,'Inputs &amp; Outputs'!$A$9:$A$34,'Inputs &amp; Outputs'!$C$9:$C$34)</f>
        <v>21.437442653434005</v>
      </c>
      <c r="E147">
        <f>'No. policies'!E147*LOOKUP(E$1,'Inputs &amp; Outputs'!$A$9:$A$34,'Inputs &amp; Outputs'!$C$9:$C$34)</f>
        <v>22.899505552963102</v>
      </c>
      <c r="F147">
        <f>'No. policies'!F147*LOOKUP(F$1,'Inputs &amp; Outputs'!$A$9:$A$34,'Inputs &amp; Outputs'!$C$9:$C$34)</f>
        <v>24.468345178772033</v>
      </c>
      <c r="G147">
        <f>'No. policies'!G147*LOOKUP(G$1,'Inputs &amp; Outputs'!$A$9:$A$34,'Inputs &amp; Outputs'!$C$9:$C$34)</f>
        <v>26.194533259859973</v>
      </c>
      <c r="H147">
        <f>'No. policies'!H147*LOOKUP(H$1,'Inputs &amp; Outputs'!$A$9:$A$34,'Inputs &amp; Outputs'!$C$9:$C$34)</f>
        <v>28.010988988563213</v>
      </c>
      <c r="I147">
        <f>'No. policies'!I147*LOOKUP(I$1,'Inputs &amp; Outputs'!$A$9:$A$34,'Inputs &amp; Outputs'!$C$9:$C$34)</f>
        <v>30.016588120153727</v>
      </c>
      <c r="J147">
        <f>'No. policies'!J147*LOOKUP(J$1,'Inputs &amp; Outputs'!$A$9:$A$34,'Inputs &amp; Outputs'!$C$9:$C$34)</f>
        <v>32.181268721780711</v>
      </c>
      <c r="K147">
        <f>'No. policies'!K147*LOOKUP(K$1,'Inputs &amp; Outputs'!$A$9:$A$34,'Inputs &amp; Outputs'!$C$9:$C$34)</f>
        <v>34.451234990375461</v>
      </c>
      <c r="L147">
        <f>'No. policies'!L147*LOOKUP(L$1,'Inputs &amp; Outputs'!$A$9:$A$34,'Inputs &amp; Outputs'!$C$9:$C$34)</f>
        <v>36.954370150018491</v>
      </c>
      <c r="M147">
        <f>'No. policies'!M147*LOOKUP(M$1,'Inputs &amp; Outputs'!$A$9:$A$34,'Inputs &amp; Outputs'!$C$9:$C$34)</f>
        <v>39.636012199804611</v>
      </c>
      <c r="N147">
        <f>'No. policies'!N147*LOOKUP(N$1,'Inputs &amp; Outputs'!$A$9:$A$34,'Inputs &amp; Outputs'!$C$9:$C$34)</f>
        <v>42.547105316141327</v>
      </c>
      <c r="O147">
        <f>'No. policies'!O147*LOOKUP(O$1,'Inputs &amp; Outputs'!$A$9:$A$34,'Inputs &amp; Outputs'!$C$9:$C$34)</f>
        <v>45.703852584154468</v>
      </c>
      <c r="P147">
        <f>'No. policies'!P147*LOOKUP(P$1,'Inputs &amp; Outputs'!$A$9:$A$34,'Inputs &amp; Outputs'!$C$9:$C$34)</f>
        <v>49.14340682242878</v>
      </c>
      <c r="Q147">
        <f>'No. policies'!Q147*LOOKUP(Q$1,'Inputs &amp; Outputs'!$A$9:$A$34,'Inputs &amp; Outputs'!$C$9:$C$34)</f>
        <v>52.820938132423301</v>
      </c>
      <c r="R147">
        <f>'No. policies'!R147*LOOKUP(R$1,'Inputs &amp; Outputs'!$A$9:$A$34,'Inputs &amp; Outputs'!$C$9:$C$34)</f>
        <v>56.802950852380597</v>
      </c>
      <c r="S147">
        <f>'No. policies'!S147*LOOKUP(S$1,'Inputs &amp; Outputs'!$A$9:$A$34,'Inputs &amp; Outputs'!$C$9:$C$34)</f>
        <v>61.108517571864063</v>
      </c>
      <c r="T147">
        <f>'No. policies'!T147*LOOKUP(T$1,'Inputs &amp; Outputs'!$A$9:$A$34,'Inputs &amp; Outputs'!$C$9:$C$34)</f>
        <v>65.587882628031608</v>
      </c>
      <c r="U147">
        <f>'No. policies'!U147*LOOKUP(U$1,'Inputs &amp; Outputs'!$A$9:$A$34,'Inputs &amp; Outputs'!$C$9:$C$34)</f>
        <v>70.552501075846919</v>
      </c>
      <c r="V147">
        <f>'No. policies'!V147*LOOKUP(V$1,'Inputs &amp; Outputs'!$A$9:$A$34,'Inputs &amp; Outputs'!$C$9:$C$34)</f>
        <v>75.856391493128982</v>
      </c>
      <c r="W147">
        <f>'No. policies'!W147*LOOKUP(W$1,'Inputs &amp; Outputs'!$A$9:$A$34,'Inputs &amp; Outputs'!$C$9:$C$34)</f>
        <v>81.524528276882151</v>
      </c>
      <c r="X147">
        <f>'No. policies'!X147*LOOKUP(X$1,'Inputs &amp; Outputs'!$A$9:$A$34,'Inputs &amp; Outputs'!$C$9:$C$34)</f>
        <v>87.603726894618646</v>
      </c>
      <c r="Y147">
        <f>'No. policies'!Y147*LOOKUP(Y$1,'Inputs &amp; Outputs'!$A$9:$A$34,'Inputs &amp; Outputs'!$C$9:$C$34)</f>
        <v>94.087031087789413</v>
      </c>
      <c r="Z147">
        <f>'No. policies'!Z147*LOOKUP(Z$1,'Inputs &amp; Outputs'!$A$9:$A$34,'Inputs &amp; Outputs'!$C$9:$C$34)</f>
        <v>100.96862432117202</v>
      </c>
      <c r="AA147">
        <f>'No. policies'!AA147*LOOKUP(AA$1,'Inputs &amp; Outputs'!$A$9:$A$34,'Inputs &amp; Outputs'!$C$9:$C$34)</f>
        <v>108.34551218543389</v>
      </c>
    </row>
    <row r="148" spans="1:27" x14ac:dyDescent="0.25">
      <c r="A148" s="1">
        <v>147</v>
      </c>
      <c r="B148">
        <f>'No. policies'!B148*LOOKUP(B$1,'Inputs &amp; Outputs'!$A$9:$A$34,'Inputs &amp; Outputs'!$C$9:$C$34)</f>
        <v>18.79944582772297</v>
      </c>
      <c r="C148">
        <f>'No. policies'!C148*LOOKUP(C$1,'Inputs &amp; Outputs'!$A$9:$A$34,'Inputs &amp; Outputs'!$C$9:$C$34)</f>
        <v>20.054325798698368</v>
      </c>
      <c r="D148">
        <f>'No. policies'!D148*LOOKUP(D$1,'Inputs &amp; Outputs'!$A$9:$A$34,'Inputs &amp; Outputs'!$C$9:$C$34)</f>
        <v>21.428842736613852</v>
      </c>
      <c r="E148">
        <f>'No. policies'!E148*LOOKUP(E$1,'Inputs &amp; Outputs'!$A$9:$A$34,'Inputs &amp; Outputs'!$C$9:$C$34)</f>
        <v>22.89029787079464</v>
      </c>
      <c r="F148">
        <f>'No. policies'!F148*LOOKUP(F$1,'Inputs &amp; Outputs'!$A$9:$A$34,'Inputs &amp; Outputs'!$C$9:$C$34)</f>
        <v>24.500410550478087</v>
      </c>
      <c r="G148">
        <f>'No. policies'!G148*LOOKUP(G$1,'Inputs &amp; Outputs'!$A$9:$A$34,'Inputs &amp; Outputs'!$C$9:$C$34)</f>
        <v>26.202468592565172</v>
      </c>
      <c r="H148">
        <f>'No. policies'!H148*LOOKUP(H$1,'Inputs &amp; Outputs'!$A$9:$A$34,'Inputs &amp; Outputs'!$C$9:$C$34)</f>
        <v>28.039377545357137</v>
      </c>
      <c r="I148">
        <f>'No. policies'!I148*LOOKUP(I$1,'Inputs &amp; Outputs'!$A$9:$A$34,'Inputs &amp; Outputs'!$C$9:$C$34)</f>
        <v>30.034883480649555</v>
      </c>
      <c r="J148">
        <f>'No. policies'!J148*LOOKUP(J$1,'Inputs &amp; Outputs'!$A$9:$A$34,'Inputs &amp; Outputs'!$C$9:$C$34)</f>
        <v>32.177990939266778</v>
      </c>
      <c r="K148">
        <f>'No. policies'!K148*LOOKUP(K$1,'Inputs &amp; Outputs'!$A$9:$A$34,'Inputs &amp; Outputs'!$C$9:$C$34)</f>
        <v>34.458287443802355</v>
      </c>
      <c r="L148">
        <f>'No. policies'!L148*LOOKUP(L$1,'Inputs &amp; Outputs'!$A$9:$A$34,'Inputs &amp; Outputs'!$C$9:$C$34)</f>
        <v>36.935388040839321</v>
      </c>
      <c r="M148">
        <f>'No. policies'!M148*LOOKUP(M$1,'Inputs &amp; Outputs'!$A$9:$A$34,'Inputs &amp; Outputs'!$C$9:$C$34)</f>
        <v>39.631921796068816</v>
      </c>
      <c r="N148">
        <f>'No. policies'!N148*LOOKUP(N$1,'Inputs &amp; Outputs'!$A$9:$A$34,'Inputs &amp; Outputs'!$C$9:$C$34)</f>
        <v>42.560336508838375</v>
      </c>
      <c r="O148">
        <f>'No. policies'!O148*LOOKUP(O$1,'Inputs &amp; Outputs'!$A$9:$A$34,'Inputs &amp; Outputs'!$C$9:$C$34)</f>
        <v>45.727646759802198</v>
      </c>
      <c r="P148">
        <f>'No. policies'!P148*LOOKUP(P$1,'Inputs &amp; Outputs'!$A$9:$A$34,'Inputs &amp; Outputs'!$C$9:$C$34)</f>
        <v>49.14340682242878</v>
      </c>
      <c r="Q148">
        <f>'No. policies'!Q148*LOOKUP(Q$1,'Inputs &amp; Outputs'!$A$9:$A$34,'Inputs &amp; Outputs'!$C$9:$C$34)</f>
        <v>52.870905385228831</v>
      </c>
      <c r="R148">
        <f>'No. policies'!R148*LOOKUP(R$1,'Inputs &amp; Outputs'!$A$9:$A$34,'Inputs &amp; Outputs'!$C$9:$C$34)</f>
        <v>56.880985129151277</v>
      </c>
      <c r="S148">
        <f>'No. policies'!S148*LOOKUP(S$1,'Inputs &amp; Outputs'!$A$9:$A$34,'Inputs &amp; Outputs'!$C$9:$C$34)</f>
        <v>61.238397524195335</v>
      </c>
      <c r="T148">
        <f>'No. policies'!T148*LOOKUP(T$1,'Inputs &amp; Outputs'!$A$9:$A$34,'Inputs &amp; Outputs'!$C$9:$C$34)</f>
        <v>65.862044195287055</v>
      </c>
      <c r="U148">
        <f>'No. policies'!U148*LOOKUP(U$1,'Inputs &amp; Outputs'!$A$9:$A$34,'Inputs &amp; Outputs'!$C$9:$C$34)</f>
        <v>70.849452030083711</v>
      </c>
      <c r="V148">
        <f>'No. policies'!V148*LOOKUP(V$1,'Inputs &amp; Outputs'!$A$9:$A$34,'Inputs &amp; Outputs'!$C$9:$C$34)</f>
        <v>76.301974560748789</v>
      </c>
      <c r="W148">
        <f>'No. policies'!W148*LOOKUP(W$1,'Inputs &amp; Outputs'!$A$9:$A$34,'Inputs &amp; Outputs'!$C$9:$C$34)</f>
        <v>82.007663102052447</v>
      </c>
      <c r="X148">
        <f>'No. policies'!X148*LOOKUP(X$1,'Inputs &amp; Outputs'!$A$9:$A$34,'Inputs &amp; Outputs'!$C$9:$C$34)</f>
        <v>88.254009378768814</v>
      </c>
      <c r="Y148">
        <f>'No. policies'!Y148*LOOKUP(Y$1,'Inputs &amp; Outputs'!$A$9:$A$34,'Inputs &amp; Outputs'!$C$9:$C$34)</f>
        <v>95.035064316394553</v>
      </c>
      <c r="Z148">
        <f>'No. policies'!Z148*LOOKUP(Z$1,'Inputs &amp; Outputs'!$A$9:$A$34,'Inputs &amp; Outputs'!$C$9:$C$34)</f>
        <v>102.05516932689373</v>
      </c>
      <c r="AA148">
        <f>'No. policies'!AA148*LOOKUP(AA$1,'Inputs &amp; Outputs'!$A$9:$A$34,'Inputs &amp; Outputs'!$C$9:$C$34)</f>
        <v>109.60028763902051</v>
      </c>
    </row>
    <row r="149" spans="1:27" x14ac:dyDescent="0.25">
      <c r="A149" s="1">
        <v>148</v>
      </c>
      <c r="B149">
        <f>'No. policies'!B149*LOOKUP(B$1,'Inputs &amp; Outputs'!$A$9:$A$34,'Inputs &amp; Outputs'!$C$9:$C$34)</f>
        <v>18.79944582772297</v>
      </c>
      <c r="C149">
        <f>'No. policies'!C149*LOOKUP(C$1,'Inputs &amp; Outputs'!$A$9:$A$34,'Inputs &amp; Outputs'!$C$9:$C$34)</f>
        <v>20.056335451549224</v>
      </c>
      <c r="D149">
        <f>'No. policies'!D149*LOOKUP(D$1,'Inputs &amp; Outputs'!$A$9:$A$34,'Inputs &amp; Outputs'!$C$9:$C$34)</f>
        <v>21.422392798998739</v>
      </c>
      <c r="E149">
        <f>'No. policies'!E149*LOOKUP(E$1,'Inputs &amp; Outputs'!$A$9:$A$34,'Inputs &amp; Outputs'!$C$9:$C$34)</f>
        <v>22.883392109168295</v>
      </c>
      <c r="F149">
        <f>'No. policies'!F149*LOOKUP(F$1,'Inputs &amp; Outputs'!$A$9:$A$34,'Inputs &amp; Outputs'!$C$9:$C$34)</f>
        <v>24.441212941174605</v>
      </c>
      <c r="G149">
        <f>'No. policies'!G149*LOOKUP(G$1,'Inputs &amp; Outputs'!$A$9:$A$34,'Inputs &amp; Outputs'!$C$9:$C$34)</f>
        <v>26.154856596333982</v>
      </c>
      <c r="H149">
        <f>'No. policies'!H149*LOOKUP(H$1,'Inputs &amp; Outputs'!$A$9:$A$34,'Inputs &amp; Outputs'!$C$9:$C$34)</f>
        <v>28.005311277204431</v>
      </c>
      <c r="I149">
        <f>'No. policies'!I149*LOOKUP(I$1,'Inputs &amp; Outputs'!$A$9:$A$34,'Inputs &amp; Outputs'!$C$9:$C$34)</f>
        <v>29.986095852660682</v>
      </c>
      <c r="J149">
        <f>'No. policies'!J149*LOOKUP(J$1,'Inputs &amp; Outputs'!$A$9:$A$34,'Inputs &amp; Outputs'!$C$9:$C$34)</f>
        <v>32.158324244183184</v>
      </c>
      <c r="K149">
        <f>'No. policies'!K149*LOOKUP(K$1,'Inputs &amp; Outputs'!$A$9:$A$34,'Inputs &amp; Outputs'!$C$9:$C$34)</f>
        <v>34.514707071217501</v>
      </c>
      <c r="L149">
        <f>'No. policies'!L149*LOOKUP(L$1,'Inputs &amp; Outputs'!$A$9:$A$34,'Inputs &amp; Outputs'!$C$9:$C$34)</f>
        <v>37.007520055720185</v>
      </c>
      <c r="M149">
        <f>'No. policies'!M149*LOOKUP(M$1,'Inputs &amp; Outputs'!$A$9:$A$34,'Inputs &amp; Outputs'!$C$9:$C$34)</f>
        <v>39.758724311878304</v>
      </c>
      <c r="N149">
        <f>'No. policies'!N149*LOOKUP(N$1,'Inputs &amp; Outputs'!$A$9:$A$34,'Inputs &amp; Outputs'!$C$9:$C$34)</f>
        <v>42.679417243111807</v>
      </c>
      <c r="O149">
        <f>'No. policies'!O149*LOOKUP(O$1,'Inputs &amp; Outputs'!$A$9:$A$34,'Inputs &amp; Outputs'!$C$9:$C$34)</f>
        <v>45.860894143429469</v>
      </c>
      <c r="P149">
        <f>'No. policies'!P149*LOOKUP(P$1,'Inputs &amp; Outputs'!$A$9:$A$34,'Inputs &amp; Outputs'!$C$9:$C$34)</f>
        <v>49.343803399810078</v>
      </c>
      <c r="Q149">
        <f>'No. policies'!Q149*LOOKUP(Q$1,'Inputs &amp; Outputs'!$A$9:$A$34,'Inputs &amp; Outputs'!$C$9:$C$34)</f>
        <v>52.970839890839891</v>
      </c>
      <c r="R149">
        <f>'No. policies'!R149*LOOKUP(R$1,'Inputs &amp; Outputs'!$A$9:$A$34,'Inputs &amp; Outputs'!$C$9:$C$34)</f>
        <v>56.977027315945961</v>
      </c>
      <c r="S149">
        <f>'No. policies'!S149*LOOKUP(S$1,'Inputs &amp; Outputs'!$A$9:$A$34,'Inputs &amp; Outputs'!$C$9:$C$34)</f>
        <v>61.3163254955941</v>
      </c>
      <c r="T149">
        <f>'No. policies'!T149*LOOKUP(T$1,'Inputs &amp; Outputs'!$A$9:$A$34,'Inputs &amp; Outputs'!$C$9:$C$34)</f>
        <v>65.960461168147972</v>
      </c>
      <c r="U149">
        <f>'No. policies'!U149*LOOKUP(U$1,'Inputs &amp; Outputs'!$A$9:$A$34,'Inputs &amp; Outputs'!$C$9:$C$34)</f>
        <v>70.811381394925149</v>
      </c>
      <c r="V149">
        <f>'No. policies'!V149*LOOKUP(V$1,'Inputs &amp; Outputs'!$A$9:$A$34,'Inputs &amp; Outputs'!$C$9:$C$34)</f>
        <v>76.112189180095911</v>
      </c>
      <c r="W149">
        <f>'No. policies'!W149*LOOKUP(W$1,'Inputs &amp; Outputs'!$A$9:$A$34,'Inputs &amp; Outputs'!$C$9:$C$34)</f>
        <v>81.891352866363292</v>
      </c>
      <c r="X149">
        <f>'No. policies'!X149*LOOKUP(X$1,'Inputs &amp; Outputs'!$A$9:$A$34,'Inputs &amp; Outputs'!$C$9:$C$34)</f>
        <v>87.778429651554518</v>
      </c>
      <c r="Y149">
        <f>'No. policies'!Y149*LOOKUP(Y$1,'Inputs &amp; Outputs'!$A$9:$A$34,'Inputs &amp; Outputs'!$C$9:$C$34)</f>
        <v>94.266104030970382</v>
      </c>
      <c r="Z149">
        <f>'No. policies'!Z149*LOOKUP(Z$1,'Inputs &amp; Outputs'!$A$9:$A$34,'Inputs &amp; Outputs'!$C$9:$C$34)</f>
        <v>101.17449600646665</v>
      </c>
      <c r="AA149">
        <f>'No. policies'!AA149*LOOKUP(AA$1,'Inputs &amp; Outputs'!$A$9:$A$34,'Inputs &amp; Outputs'!$C$9:$C$34)</f>
        <v>108.64367664965249</v>
      </c>
    </row>
    <row r="150" spans="1:27" x14ac:dyDescent="0.25">
      <c r="A150" s="1">
        <v>149</v>
      </c>
      <c r="B150">
        <f>'No. policies'!B150*LOOKUP(B$1,'Inputs &amp; Outputs'!$A$9:$A$34,'Inputs &amp; Outputs'!$C$9:$C$34)</f>
        <v>18.79944582772297</v>
      </c>
      <c r="C150">
        <f>'No. policies'!C150*LOOKUP(C$1,'Inputs &amp; Outputs'!$A$9:$A$34,'Inputs &amp; Outputs'!$C$9:$C$34)</f>
        <v>20.060354757250938</v>
      </c>
      <c r="D150">
        <f>'No. policies'!D150*LOOKUP(D$1,'Inputs &amp; Outputs'!$A$9:$A$34,'Inputs &amp; Outputs'!$C$9:$C$34)</f>
        <v>21.422392798998739</v>
      </c>
      <c r="E150">
        <f>'No. policies'!E150*LOOKUP(E$1,'Inputs &amp; Outputs'!$A$9:$A$34,'Inputs &amp; Outputs'!$C$9:$C$34)</f>
        <v>22.862674824289257</v>
      </c>
      <c r="F150">
        <f>'No. policies'!F150*LOOKUP(F$1,'Inputs &amp; Outputs'!$A$9:$A$34,'Inputs &amp; Outputs'!$C$9:$C$34)</f>
        <v>24.441212941174605</v>
      </c>
      <c r="G150">
        <f>'No. policies'!G150*LOOKUP(G$1,'Inputs &amp; Outputs'!$A$9:$A$34,'Inputs &amp; Outputs'!$C$9:$C$34)</f>
        <v>26.141631041825317</v>
      </c>
      <c r="H150">
        <f>'No. policies'!H150*LOOKUP(H$1,'Inputs &amp; Outputs'!$A$9:$A$34,'Inputs &amp; Outputs'!$C$9:$C$34)</f>
        <v>27.979761576089899</v>
      </c>
      <c r="I150">
        <f>'No. policies'!I150*LOOKUP(I$1,'Inputs &amp; Outputs'!$A$9:$A$34,'Inputs &amp; Outputs'!$C$9:$C$34)</f>
        <v>29.976948172412769</v>
      </c>
      <c r="J150">
        <f>'No. policies'!J150*LOOKUP(J$1,'Inputs &amp; Outputs'!$A$9:$A$34,'Inputs &amp; Outputs'!$C$9:$C$34)</f>
        <v>32.145213114127458</v>
      </c>
      <c r="K150">
        <f>'No. policies'!K150*LOOKUP(K$1,'Inputs &amp; Outputs'!$A$9:$A$34,'Inputs &amp; Outputs'!$C$9:$C$34)</f>
        <v>34.451234990375461</v>
      </c>
      <c r="L150">
        <f>'No. policies'!L150*LOOKUP(L$1,'Inputs &amp; Outputs'!$A$9:$A$34,'Inputs &amp; Outputs'!$C$9:$C$34)</f>
        <v>36.969555837361838</v>
      </c>
      <c r="M150">
        <f>'No. policies'!M150*LOOKUP(M$1,'Inputs &amp; Outputs'!$A$9:$A$34,'Inputs &amp; Outputs'!$C$9:$C$34)</f>
        <v>39.681006640898296</v>
      </c>
      <c r="N150">
        <f>'No. policies'!N150*LOOKUP(N$1,'Inputs &amp; Outputs'!$A$9:$A$34,'Inputs &amp; Outputs'!$C$9:$C$34)</f>
        <v>42.622082074757934</v>
      </c>
      <c r="O150">
        <f>'No. policies'!O150*LOOKUP(O$1,'Inputs &amp; Outputs'!$A$9:$A$34,'Inputs &amp; Outputs'!$C$9:$C$34)</f>
        <v>45.813305792134017</v>
      </c>
      <c r="P150">
        <f>'No. policies'!P150*LOOKUP(P$1,'Inputs &amp; Outputs'!$A$9:$A$34,'Inputs &amp; Outputs'!$C$9:$C$34)</f>
        <v>49.307834783357023</v>
      </c>
      <c r="Q150">
        <f>'No. policies'!Q150*LOOKUP(Q$1,'Inputs &amp; Outputs'!$A$9:$A$34,'Inputs &amp; Outputs'!$C$9:$C$34)</f>
        <v>53.037462894580599</v>
      </c>
      <c r="R150">
        <f>'No. policies'!R150*LOOKUP(R$1,'Inputs &amp; Outputs'!$A$9:$A$34,'Inputs &amp; Outputs'!$C$9:$C$34)</f>
        <v>56.989032589295299</v>
      </c>
      <c r="S150">
        <f>'No. policies'!S150*LOOKUP(S$1,'Inputs &amp; Outputs'!$A$9:$A$34,'Inputs &amp; Outputs'!$C$9:$C$34)</f>
        <v>61.29034950512785</v>
      </c>
      <c r="T150">
        <f>'No. policies'!T150*LOOKUP(T$1,'Inputs &amp; Outputs'!$A$9:$A$34,'Inputs &amp; Outputs'!$C$9:$C$34)</f>
        <v>65.918282465493292</v>
      </c>
      <c r="U150">
        <f>'No. policies'!U150*LOOKUP(U$1,'Inputs &amp; Outputs'!$A$9:$A$34,'Inputs &amp; Outputs'!$C$9:$C$34)</f>
        <v>70.933207427432535</v>
      </c>
      <c r="V150">
        <f>'No. policies'!V150*LOOKUP(V$1,'Inputs &amp; Outputs'!$A$9:$A$34,'Inputs &amp; Outputs'!$C$9:$C$34)</f>
        <v>76.409244558509116</v>
      </c>
      <c r="W150">
        <f>'No. policies'!W150*LOOKUP(W$1,'Inputs &amp; Outputs'!$A$9:$A$34,'Inputs &amp; Outputs'!$C$9:$C$34)</f>
        <v>82.293965220671865</v>
      </c>
      <c r="X150">
        <f>'No. policies'!X150*LOOKUP(X$1,'Inputs &amp; Outputs'!$A$9:$A$34,'Inputs &amp; Outputs'!$C$9:$C$34)</f>
        <v>88.438417844423341</v>
      </c>
      <c r="Y150">
        <f>'No. policies'!Y150*LOOKUP(Y$1,'Inputs &amp; Outputs'!$A$9:$A$34,'Inputs &amp; Outputs'!$C$9:$C$34)</f>
        <v>95.245738367195685</v>
      </c>
      <c r="Z150">
        <f>'No. policies'!Z150*LOOKUP(Z$1,'Inputs &amp; Outputs'!$A$9:$A$34,'Inputs &amp; Outputs'!$C$9:$C$34)</f>
        <v>102.18097980124045</v>
      </c>
      <c r="AA150">
        <f>'No. policies'!AA150*LOOKUP(AA$1,'Inputs &amp; Outputs'!$A$9:$A$34,'Inputs &amp; Outputs'!$C$9:$C$34)</f>
        <v>109.78664042915713</v>
      </c>
    </row>
    <row r="151" spans="1:27" x14ac:dyDescent="0.25">
      <c r="A151" s="1">
        <v>150</v>
      </c>
      <c r="B151">
        <f>'No. policies'!B151*LOOKUP(B$1,'Inputs &amp; Outputs'!$A$9:$A$34,'Inputs &amp; Outputs'!$C$9:$C$34)</f>
        <v>18.79944582772297</v>
      </c>
      <c r="C151">
        <f>'No. policies'!C151*LOOKUP(C$1,'Inputs &amp; Outputs'!$A$9:$A$34,'Inputs &amp; Outputs'!$C$9:$C$34)</f>
        <v>20.058345104400082</v>
      </c>
      <c r="D151">
        <f>'No. policies'!D151*LOOKUP(D$1,'Inputs &amp; Outputs'!$A$9:$A$34,'Inputs &amp; Outputs'!$C$9:$C$34)</f>
        <v>21.422392798998739</v>
      </c>
      <c r="E151">
        <f>'No. policies'!E151*LOOKUP(E$1,'Inputs &amp; Outputs'!$A$9:$A$34,'Inputs &amp; Outputs'!$C$9:$C$34)</f>
        <v>22.89029787079464</v>
      </c>
      <c r="F151">
        <f>'No. policies'!F151*LOOKUP(F$1,'Inputs &amp; Outputs'!$A$9:$A$34,'Inputs &amp; Outputs'!$C$9:$C$34)</f>
        <v>24.473278312880655</v>
      </c>
      <c r="G151">
        <f>'No. policies'!G151*LOOKUP(G$1,'Inputs &amp; Outputs'!$A$9:$A$34,'Inputs &amp; Outputs'!$C$9:$C$34)</f>
        <v>26.197178370761705</v>
      </c>
      <c r="H151">
        <f>'No. policies'!H151*LOOKUP(H$1,'Inputs &amp; Outputs'!$A$9:$A$34,'Inputs &amp; Outputs'!$C$9:$C$34)</f>
        <v>28.050732968074705</v>
      </c>
      <c r="I151">
        <f>'No. policies'!I151*LOOKUP(I$1,'Inputs &amp; Outputs'!$A$9:$A$34,'Inputs &amp; Outputs'!$C$9:$C$34)</f>
        <v>30.053178841145382</v>
      </c>
      <c r="J151">
        <f>'No. policies'!J151*LOOKUP(J$1,'Inputs &amp; Outputs'!$A$9:$A$34,'Inputs &amp; Outputs'!$C$9:$C$34)</f>
        <v>32.204213199378231</v>
      </c>
      <c r="K151">
        <f>'No. policies'!K151*LOOKUP(K$1,'Inputs &amp; Outputs'!$A$9:$A$34,'Inputs &amp; Outputs'!$C$9:$C$34)</f>
        <v>34.549969338351971</v>
      </c>
      <c r="L151">
        <f>'No. policies'!L151*LOOKUP(L$1,'Inputs &amp; Outputs'!$A$9:$A$34,'Inputs &amp; Outputs'!$C$9:$C$34)</f>
        <v>37.068262805093546</v>
      </c>
      <c r="M151">
        <f>'No. policies'!M151*LOOKUP(M$1,'Inputs &amp; Outputs'!$A$9:$A$34,'Inputs &amp; Outputs'!$C$9:$C$34)</f>
        <v>39.791447541764626</v>
      </c>
      <c r="N151">
        <f>'No. policies'!N151*LOOKUP(N$1,'Inputs &amp; Outputs'!$A$9:$A$34,'Inputs &amp; Outputs'!$C$9:$C$34)</f>
        <v>42.688238038243178</v>
      </c>
      <c r="O151">
        <f>'No. policies'!O151*LOOKUP(O$1,'Inputs &amp; Outputs'!$A$9:$A$34,'Inputs &amp; Outputs'!$C$9:$C$34)</f>
        <v>45.908482494724922</v>
      </c>
      <c r="P151">
        <f>'No. policies'!P151*LOOKUP(P$1,'Inputs &amp; Outputs'!$A$9:$A$34,'Inputs &amp; Outputs'!$C$9:$C$34)</f>
        <v>49.338665026031073</v>
      </c>
      <c r="Q151">
        <f>'No. policies'!Q151*LOOKUP(Q$1,'Inputs &amp; Outputs'!$A$9:$A$34,'Inputs &amp; Outputs'!$C$9:$C$34)</f>
        <v>53.054118645515771</v>
      </c>
      <c r="R151">
        <f>'No. policies'!R151*LOOKUP(R$1,'Inputs &amp; Outputs'!$A$9:$A$34,'Inputs &amp; Outputs'!$C$9:$C$34)</f>
        <v>57.031051046017971</v>
      </c>
      <c r="S151">
        <f>'No. policies'!S151*LOOKUP(S$1,'Inputs &amp; Outputs'!$A$9:$A$34,'Inputs &amp; Outputs'!$C$9:$C$34)</f>
        <v>61.374771474143174</v>
      </c>
      <c r="T151">
        <f>'No. policies'!T151*LOOKUP(T$1,'Inputs &amp; Outputs'!$A$9:$A$34,'Inputs &amp; Outputs'!$C$9:$C$34)</f>
        <v>66.101056843663585</v>
      </c>
      <c r="U151">
        <f>'No. policies'!U151*LOOKUP(U$1,'Inputs &amp; Outputs'!$A$9:$A$34,'Inputs &amp; Outputs'!$C$9:$C$34)</f>
        <v>71.222544254637612</v>
      </c>
      <c r="V151">
        <f>'No. policies'!V151*LOOKUP(V$1,'Inputs &amp; Outputs'!$A$9:$A$34,'Inputs &amp; Outputs'!$C$9:$C$34)</f>
        <v>76.582526862583492</v>
      </c>
      <c r="W151">
        <f>'No. policies'!W151*LOOKUP(W$1,'Inputs &amp; Outputs'!$A$9:$A$34,'Inputs &amp; Outputs'!$C$9:$C$34)</f>
        <v>82.490797927222729</v>
      </c>
      <c r="X151">
        <f>'No. policies'!X151*LOOKUP(X$1,'Inputs &amp; Outputs'!$A$9:$A$34,'Inputs &amp; Outputs'!$C$9:$C$34)</f>
        <v>88.574297766484577</v>
      </c>
      <c r="Y151">
        <f>'No. policies'!Y151*LOOKUP(Y$1,'Inputs &amp; Outputs'!$A$9:$A$34,'Inputs &amp; Outputs'!$C$9:$C$34)</f>
        <v>95.361609095136316</v>
      </c>
      <c r="Z151">
        <f>'No. policies'!Z151*LOOKUP(Z$1,'Inputs &amp; Outputs'!$A$9:$A$34,'Inputs &amp; Outputs'!$C$9:$C$34)</f>
        <v>102.34110222313629</v>
      </c>
      <c r="AA151">
        <f>'No. policies'!AA151*LOOKUP(AA$1,'Inputs &amp; Outputs'!$A$9:$A$34,'Inputs &amp; Outputs'!$C$9:$C$34)</f>
        <v>109.76179339047225</v>
      </c>
    </row>
    <row r="152" spans="1:27" x14ac:dyDescent="0.25">
      <c r="A152" s="1">
        <v>151</v>
      </c>
      <c r="B152">
        <f>'No. policies'!B152*LOOKUP(B$1,'Inputs &amp; Outputs'!$A$9:$A$34,'Inputs &amp; Outputs'!$C$9:$C$34)</f>
        <v>18.79944582772297</v>
      </c>
      <c r="C152">
        <f>'No. policies'!C152*LOOKUP(C$1,'Inputs &amp; Outputs'!$A$9:$A$34,'Inputs &amp; Outputs'!$C$9:$C$34)</f>
        <v>20.044277534444085</v>
      </c>
      <c r="D152">
        <f>'No. policies'!D152*LOOKUP(D$1,'Inputs &amp; Outputs'!$A$9:$A$34,'Inputs &amp; Outputs'!$C$9:$C$34)</f>
        <v>21.377243235692941</v>
      </c>
      <c r="E152">
        <f>'No. policies'!E152*LOOKUP(E$1,'Inputs &amp; Outputs'!$A$9:$A$34,'Inputs &amp; Outputs'!$C$9:$C$34)</f>
        <v>22.848863301036566</v>
      </c>
      <c r="F152">
        <f>'No. policies'!F152*LOOKUP(F$1,'Inputs &amp; Outputs'!$A$9:$A$34,'Inputs &amp; Outputs'!$C$9:$C$34)</f>
        <v>24.426413538848735</v>
      </c>
      <c r="G152">
        <f>'No. policies'!G152*LOOKUP(G$1,'Inputs &amp; Outputs'!$A$9:$A$34,'Inputs &amp; Outputs'!$C$9:$C$34)</f>
        <v>26.120470154611457</v>
      </c>
      <c r="H152">
        <f>'No. policies'!H152*LOOKUP(H$1,'Inputs &amp; Outputs'!$A$9:$A$34,'Inputs &amp; Outputs'!$C$9:$C$34)</f>
        <v>27.962728442013546</v>
      </c>
      <c r="I152">
        <f>'No. policies'!I152*LOOKUP(I$1,'Inputs &amp; Outputs'!$A$9:$A$34,'Inputs &amp; Outputs'!$C$9:$C$34)</f>
        <v>29.955603585167637</v>
      </c>
      <c r="J152">
        <f>'No. policies'!J152*LOOKUP(J$1,'Inputs &amp; Outputs'!$A$9:$A$34,'Inputs &amp; Outputs'!$C$9:$C$34)</f>
        <v>32.096046376418485</v>
      </c>
      <c r="K152">
        <f>'No. policies'!K152*LOOKUP(K$1,'Inputs &amp; Outputs'!$A$9:$A$34,'Inputs &amp; Outputs'!$C$9:$C$34)</f>
        <v>34.412446496527544</v>
      </c>
      <c r="L152">
        <f>'No. policies'!L152*LOOKUP(L$1,'Inputs &amp; Outputs'!$A$9:$A$34,'Inputs &amp; Outputs'!$C$9:$C$34)</f>
        <v>36.942980884510987</v>
      </c>
      <c r="M152">
        <f>'No. policies'!M152*LOOKUP(M$1,'Inputs &amp; Outputs'!$A$9:$A$34,'Inputs &amp; Outputs'!$C$9:$C$34)</f>
        <v>39.689187448369879</v>
      </c>
      <c r="N152">
        <f>'No. policies'!N152*LOOKUP(N$1,'Inputs &amp; Outputs'!$A$9:$A$34,'Inputs &amp; Outputs'!$C$9:$C$34)</f>
        <v>42.61326127962657</v>
      </c>
      <c r="O152">
        <f>'No. policies'!O152*LOOKUP(O$1,'Inputs &amp; Outputs'!$A$9:$A$34,'Inputs &amp; Outputs'!$C$9:$C$34)</f>
        <v>45.770476275968107</v>
      </c>
      <c r="P152">
        <f>'No. policies'!P152*LOOKUP(P$1,'Inputs &amp; Outputs'!$A$9:$A$34,'Inputs &amp; Outputs'!$C$9:$C$34)</f>
        <v>49.246174298008938</v>
      </c>
      <c r="Q152">
        <f>'No. policies'!Q152*LOOKUP(Q$1,'Inputs &amp; Outputs'!$A$9:$A$34,'Inputs &amp; Outputs'!$C$9:$C$34)</f>
        <v>52.88756113616401</v>
      </c>
      <c r="R152">
        <f>'No. policies'!R152*LOOKUP(R$1,'Inputs &amp; Outputs'!$A$9:$A$34,'Inputs &amp; Outputs'!$C$9:$C$34)</f>
        <v>56.88698776582595</v>
      </c>
      <c r="S152">
        <f>'No. policies'!S152*LOOKUP(S$1,'Inputs &amp; Outputs'!$A$9:$A$34,'Inputs &amp; Outputs'!$C$9:$C$34)</f>
        <v>61.238397524195335</v>
      </c>
      <c r="T152">
        <f>'No. policies'!T152*LOOKUP(T$1,'Inputs &amp; Outputs'!$A$9:$A$34,'Inputs &amp; Outputs'!$C$9:$C$34)</f>
        <v>65.847984627735485</v>
      </c>
      <c r="U152">
        <f>'No. policies'!U152*LOOKUP(U$1,'Inputs &amp; Outputs'!$A$9:$A$34,'Inputs &amp; Outputs'!$C$9:$C$34)</f>
        <v>70.81899552195685</v>
      </c>
      <c r="V152">
        <f>'No. policies'!V152*LOOKUP(V$1,'Inputs &amp; Outputs'!$A$9:$A$34,'Inputs &amp; Outputs'!$C$9:$C$34)</f>
        <v>76.087434565228136</v>
      </c>
      <c r="W152">
        <f>'No. policies'!W152*LOOKUP(W$1,'Inputs &amp; Outputs'!$A$9:$A$34,'Inputs &amp; Outputs'!$C$9:$C$34)</f>
        <v>81.891352866363292</v>
      </c>
      <c r="X152">
        <f>'No. policies'!X152*LOOKUP(X$1,'Inputs &amp; Outputs'!$A$9:$A$34,'Inputs &amp; Outputs'!$C$9:$C$34)</f>
        <v>87.904603864897084</v>
      </c>
      <c r="Y152">
        <f>'No. policies'!Y152*LOOKUP(Y$1,'Inputs &amp; Outputs'!$A$9:$A$34,'Inputs &amp; Outputs'!$C$9:$C$34)</f>
        <v>94.476778081771528</v>
      </c>
      <c r="Z152">
        <f>'No. policies'!Z152*LOOKUP(Z$1,'Inputs &amp; Outputs'!$A$9:$A$34,'Inputs &amp; Outputs'!$C$9:$C$34)</f>
        <v>101.4375542710098</v>
      </c>
      <c r="AA152">
        <f>'No. policies'!AA152*LOOKUP(AA$1,'Inputs &amp; Outputs'!$A$9:$A$34,'Inputs &amp; Outputs'!$C$9:$C$34)</f>
        <v>108.83002943978912</v>
      </c>
    </row>
    <row r="153" spans="1:27" x14ac:dyDescent="0.25">
      <c r="A153" s="1">
        <v>152</v>
      </c>
      <c r="B153">
        <f>'No. policies'!B153*LOOKUP(B$1,'Inputs &amp; Outputs'!$A$9:$A$34,'Inputs &amp; Outputs'!$C$9:$C$34)</f>
        <v>18.79944582772297</v>
      </c>
      <c r="C153">
        <f>'No. policies'!C153*LOOKUP(C$1,'Inputs &amp; Outputs'!$A$9:$A$34,'Inputs &amp; Outputs'!$C$9:$C$34)</f>
        <v>20.07241267435608</v>
      </c>
      <c r="D153">
        <f>'No. policies'!D153*LOOKUP(D$1,'Inputs &amp; Outputs'!$A$9:$A$34,'Inputs &amp; Outputs'!$C$9:$C$34)</f>
        <v>21.428842736613852</v>
      </c>
      <c r="E153">
        <f>'No. policies'!E153*LOOKUP(E$1,'Inputs &amp; Outputs'!$A$9:$A$34,'Inputs &amp; Outputs'!$C$9:$C$34)</f>
        <v>22.894901711878873</v>
      </c>
      <c r="F153">
        <f>'No. policies'!F153*LOOKUP(F$1,'Inputs &amp; Outputs'!$A$9:$A$34,'Inputs &amp; Outputs'!$C$9:$C$34)</f>
        <v>24.468345178772033</v>
      </c>
      <c r="G153">
        <f>'No. policies'!G153*LOOKUP(G$1,'Inputs &amp; Outputs'!$A$9:$A$34,'Inputs &amp; Outputs'!$C$9:$C$34)</f>
        <v>26.213049036172105</v>
      </c>
      <c r="H153">
        <f>'No. policies'!H153*LOOKUP(H$1,'Inputs &amp; Outputs'!$A$9:$A$34,'Inputs &amp; Outputs'!$C$9:$C$34)</f>
        <v>28.076282669189236</v>
      </c>
      <c r="I153">
        <f>'No. policies'!I153*LOOKUP(I$1,'Inputs &amp; Outputs'!$A$9:$A$34,'Inputs &amp; Outputs'!$C$9:$C$34)</f>
        <v>30.092818788886341</v>
      </c>
      <c r="J153">
        <f>'No. policies'!J153*LOOKUP(J$1,'Inputs &amp; Outputs'!$A$9:$A$34,'Inputs &amp; Outputs'!$C$9:$C$34)</f>
        <v>32.253379937087203</v>
      </c>
      <c r="K153">
        <f>'No. policies'!K153*LOOKUP(K$1,'Inputs &amp; Outputs'!$A$9:$A$34,'Inputs &amp; Outputs'!$C$9:$C$34)</f>
        <v>34.592284058913329</v>
      </c>
      <c r="L153">
        <f>'No. policies'!L153*LOOKUP(L$1,'Inputs &amp; Outputs'!$A$9:$A$34,'Inputs &amp; Outputs'!$C$9:$C$34)</f>
        <v>37.121412710795241</v>
      </c>
      <c r="M153">
        <f>'No. policies'!M153*LOOKUP(M$1,'Inputs &amp; Outputs'!$A$9:$A$34,'Inputs &amp; Outputs'!$C$9:$C$34)</f>
        <v>39.877346020216216</v>
      </c>
      <c r="N153">
        <f>'No. policies'!N153*LOOKUP(N$1,'Inputs &amp; Outputs'!$A$9:$A$34,'Inputs &amp; Outputs'!$C$9:$C$34)</f>
        <v>42.84260195304207</v>
      </c>
      <c r="O153">
        <f>'No. policies'!O153*LOOKUP(O$1,'Inputs &amp; Outputs'!$A$9:$A$34,'Inputs &amp; Outputs'!$C$9:$C$34)</f>
        <v>46.032212208093107</v>
      </c>
      <c r="P153">
        <f>'No. policies'!P153*LOOKUP(P$1,'Inputs &amp; Outputs'!$A$9:$A$34,'Inputs &amp; Outputs'!$C$9:$C$34)</f>
        <v>49.420879006495191</v>
      </c>
      <c r="Q153">
        <f>'No. policies'!Q153*LOOKUP(Q$1,'Inputs &amp; Outputs'!$A$9:$A$34,'Inputs &amp; Outputs'!$C$9:$C$34)</f>
        <v>53.126293566234871</v>
      </c>
      <c r="R153">
        <f>'No. policies'!R153*LOOKUP(R$1,'Inputs &amp; Outputs'!$A$9:$A$34,'Inputs &amp; Outputs'!$C$9:$C$34)</f>
        <v>57.091077412764648</v>
      </c>
      <c r="S153">
        <f>'No. policies'!S153*LOOKUP(S$1,'Inputs &amp; Outputs'!$A$9:$A$34,'Inputs &amp; Outputs'!$C$9:$C$34)</f>
        <v>61.439711450308813</v>
      </c>
      <c r="T153">
        <f>'No. policies'!T153*LOOKUP(T$1,'Inputs &amp; Outputs'!$A$9:$A$34,'Inputs &amp; Outputs'!$C$9:$C$34)</f>
        <v>66.058878141008904</v>
      </c>
      <c r="U153">
        <f>'No. policies'!U153*LOOKUP(U$1,'Inputs &amp; Outputs'!$A$9:$A$34,'Inputs &amp; Outputs'!$C$9:$C$34)</f>
        <v>71.108332349161927</v>
      </c>
      <c r="V153">
        <f>'No. policies'!V153*LOOKUP(V$1,'Inputs &amp; Outputs'!$A$9:$A$34,'Inputs &amp; Outputs'!$C$9:$C$34)</f>
        <v>76.533017632847958</v>
      </c>
      <c r="W153">
        <f>'No. policies'!W153*LOOKUP(W$1,'Inputs &amp; Outputs'!$A$9:$A$34,'Inputs &amp; Outputs'!$C$9:$C$34)</f>
        <v>82.39238157394729</v>
      </c>
      <c r="X153">
        <f>'No. policies'!X153*LOOKUP(X$1,'Inputs &amp; Outputs'!$A$9:$A$34,'Inputs &amp; Outputs'!$C$9:$C$34)</f>
        <v>88.477240679297978</v>
      </c>
      <c r="Y153">
        <f>'No. policies'!Y153*LOOKUP(Y$1,'Inputs &amp; Outputs'!$A$9:$A$34,'Inputs &amp; Outputs'!$C$9:$C$34)</f>
        <v>95.10880023417495</v>
      </c>
      <c r="Z153">
        <f>'No. policies'!Z153*LOOKUP(Z$1,'Inputs &amp; Outputs'!$A$9:$A$34,'Inputs &amp; Outputs'!$C$9:$C$34)</f>
        <v>102.14666785369135</v>
      </c>
      <c r="AA153">
        <f>'No. policies'!AA153*LOOKUP(AA$1,'Inputs &amp; Outputs'!$A$9:$A$34,'Inputs &amp; Outputs'!$C$9:$C$34)</f>
        <v>109.78664042915713</v>
      </c>
    </row>
    <row r="154" spans="1:27" x14ac:dyDescent="0.25">
      <c r="A154" s="1">
        <v>153</v>
      </c>
      <c r="B154">
        <f>'No. policies'!B154*LOOKUP(B$1,'Inputs &amp; Outputs'!$A$9:$A$34,'Inputs &amp; Outputs'!$C$9:$C$34)</f>
        <v>18.79944582772297</v>
      </c>
      <c r="C154">
        <f>'No. policies'!C154*LOOKUP(C$1,'Inputs &amp; Outputs'!$A$9:$A$34,'Inputs &amp; Outputs'!$C$9:$C$34)</f>
        <v>20.056335451549224</v>
      </c>
      <c r="D154">
        <f>'No. policies'!D154*LOOKUP(D$1,'Inputs &amp; Outputs'!$A$9:$A$34,'Inputs &amp; Outputs'!$C$9:$C$34)</f>
        <v>21.392293090128206</v>
      </c>
      <c r="E154">
        <f>'No. policies'!E154*LOOKUP(E$1,'Inputs &amp; Outputs'!$A$9:$A$34,'Inputs &amp; Outputs'!$C$9:$C$34)</f>
        <v>22.862674824289257</v>
      </c>
      <c r="F154">
        <f>'No. policies'!F154*LOOKUP(F$1,'Inputs &amp; Outputs'!$A$9:$A$34,'Inputs &amp; Outputs'!$C$9:$C$34)</f>
        <v>24.456012343500475</v>
      </c>
      <c r="G154">
        <f>'No. policies'!G154*LOOKUP(G$1,'Inputs &amp; Outputs'!$A$9:$A$34,'Inputs &amp; Outputs'!$C$9:$C$34)</f>
        <v>26.149566374530515</v>
      </c>
      <c r="H154">
        <f>'No. policies'!H154*LOOKUP(H$1,'Inputs &amp; Outputs'!$A$9:$A$34,'Inputs &amp; Outputs'!$C$9:$C$34)</f>
        <v>28.010988988563213</v>
      </c>
      <c r="I154">
        <f>'No. policies'!I154*LOOKUP(I$1,'Inputs &amp; Outputs'!$A$9:$A$34,'Inputs &amp; Outputs'!$C$9:$C$34)</f>
        <v>29.992194306159291</v>
      </c>
      <c r="J154">
        <f>'No. policies'!J154*LOOKUP(J$1,'Inputs &amp; Outputs'!$A$9:$A$34,'Inputs &amp; Outputs'!$C$9:$C$34)</f>
        <v>32.145213114127458</v>
      </c>
      <c r="K154">
        <f>'No. policies'!K154*LOOKUP(K$1,'Inputs &amp; Outputs'!$A$9:$A$34,'Inputs &amp; Outputs'!$C$9:$C$34)</f>
        <v>34.458287443802355</v>
      </c>
      <c r="L154">
        <f>'No. policies'!L154*LOOKUP(L$1,'Inputs &amp; Outputs'!$A$9:$A$34,'Inputs &amp; Outputs'!$C$9:$C$34)</f>
        <v>36.965759415526001</v>
      </c>
      <c r="M154">
        <f>'No. policies'!M154*LOOKUP(M$1,'Inputs &amp; Outputs'!$A$9:$A$34,'Inputs &amp; Outputs'!$C$9:$C$34)</f>
        <v>39.660554622219351</v>
      </c>
      <c r="N154">
        <f>'No. policies'!N154*LOOKUP(N$1,'Inputs &amp; Outputs'!$A$9:$A$34,'Inputs &amp; Outputs'!$C$9:$C$34)</f>
        <v>42.573567701535424</v>
      </c>
      <c r="O154">
        <f>'No. policies'!O154*LOOKUP(O$1,'Inputs &amp; Outputs'!$A$9:$A$34,'Inputs &amp; Outputs'!$C$9:$C$34)</f>
        <v>45.746682100320378</v>
      </c>
      <c r="P154">
        <f>'No. policies'!P154*LOOKUP(P$1,'Inputs &amp; Outputs'!$A$9:$A$34,'Inputs &amp; Outputs'!$C$9:$C$34)</f>
        <v>49.17423706510283</v>
      </c>
      <c r="Q154">
        <f>'No. policies'!Q154*LOOKUP(Q$1,'Inputs &amp; Outputs'!$A$9:$A$34,'Inputs &amp; Outputs'!$C$9:$C$34)</f>
        <v>52.79317854753134</v>
      </c>
      <c r="R154">
        <f>'No. policies'!R154*LOOKUP(R$1,'Inputs &amp; Outputs'!$A$9:$A$34,'Inputs &amp; Outputs'!$C$9:$C$34)</f>
        <v>56.754929758983259</v>
      </c>
      <c r="S154">
        <f>'No. policies'!S154*LOOKUP(S$1,'Inputs &amp; Outputs'!$A$9:$A$34,'Inputs &amp; Outputs'!$C$9:$C$34)</f>
        <v>61.050071593314989</v>
      </c>
      <c r="T154">
        <f>'No. policies'!T154*LOOKUP(T$1,'Inputs &amp; Outputs'!$A$9:$A$34,'Inputs &amp; Outputs'!$C$9:$C$34)</f>
        <v>65.644120898237858</v>
      </c>
      <c r="U154">
        <f>'No. policies'!U154*LOOKUP(U$1,'Inputs &amp; Outputs'!$A$9:$A$34,'Inputs &amp; Outputs'!$C$9:$C$34)</f>
        <v>70.598185838037196</v>
      </c>
      <c r="V154">
        <f>'No. policies'!V154*LOOKUP(V$1,'Inputs &amp; Outputs'!$A$9:$A$34,'Inputs &amp; Outputs'!$C$9:$C$34)</f>
        <v>75.95540995260005</v>
      </c>
      <c r="W154">
        <f>'No. policies'!W154*LOOKUP(W$1,'Inputs &amp; Outputs'!$A$9:$A$34,'Inputs &amp; Outputs'!$C$9:$C$34)</f>
        <v>81.605050747743874</v>
      </c>
      <c r="X154">
        <f>'No. policies'!X154*LOOKUP(X$1,'Inputs &amp; Outputs'!$A$9:$A$34,'Inputs &amp; Outputs'!$C$9:$C$34)</f>
        <v>87.856075321303791</v>
      </c>
      <c r="Y154">
        <f>'No. policies'!Y154*LOOKUP(Y$1,'Inputs &amp; Outputs'!$A$9:$A$34,'Inputs &amp; Outputs'!$C$9:$C$34)</f>
        <v>94.476778081771528</v>
      </c>
      <c r="Z154">
        <f>'No. policies'!Z154*LOOKUP(Z$1,'Inputs &amp; Outputs'!$A$9:$A$34,'Inputs &amp; Outputs'!$C$9:$C$34)</f>
        <v>101.54049011365713</v>
      </c>
      <c r="AA154">
        <f>'No. policies'!AA154*LOOKUP(AA$1,'Inputs &amp; Outputs'!$A$9:$A$34,'Inputs &amp; Outputs'!$C$9:$C$34)</f>
        <v>109.20273502006236</v>
      </c>
    </row>
    <row r="155" spans="1:27" x14ac:dyDescent="0.25">
      <c r="A155" s="1">
        <v>154</v>
      </c>
      <c r="B155">
        <f>'No. policies'!B155*LOOKUP(B$1,'Inputs &amp; Outputs'!$A$9:$A$34,'Inputs &amp; Outputs'!$C$9:$C$34)</f>
        <v>18.79944582772297</v>
      </c>
      <c r="C155">
        <f>'No. policies'!C155*LOOKUP(C$1,'Inputs &amp; Outputs'!$A$9:$A$34,'Inputs &amp; Outputs'!$C$9:$C$34)</f>
        <v>20.048296840145799</v>
      </c>
      <c r="D155">
        <f>'No. policies'!D155*LOOKUP(D$1,'Inputs &amp; Outputs'!$A$9:$A$34,'Inputs &amp; Outputs'!$C$9:$C$34)</f>
        <v>21.415942861383623</v>
      </c>
      <c r="E155">
        <f>'No. policies'!E155*LOOKUP(E$1,'Inputs &amp; Outputs'!$A$9:$A$34,'Inputs &amp; Outputs'!$C$9:$C$34)</f>
        <v>22.878788268084065</v>
      </c>
      <c r="F155">
        <f>'No. policies'!F155*LOOKUP(F$1,'Inputs &amp; Outputs'!$A$9:$A$34,'Inputs &amp; Outputs'!$C$9:$C$34)</f>
        <v>24.446146075283227</v>
      </c>
      <c r="G155">
        <f>'No. policies'!G155*LOOKUP(G$1,'Inputs &amp; Outputs'!$A$9:$A$34,'Inputs &amp; Outputs'!$C$9:$C$34)</f>
        <v>26.146921263628784</v>
      </c>
      <c r="H155">
        <f>'No. policies'!H155*LOOKUP(H$1,'Inputs &amp; Outputs'!$A$9:$A$34,'Inputs &amp; Outputs'!$C$9:$C$34)</f>
        <v>27.982600431769292</v>
      </c>
      <c r="I155">
        <f>'No. policies'!I155*LOOKUP(I$1,'Inputs &amp; Outputs'!$A$9:$A$34,'Inputs &amp; Outputs'!$C$9:$C$34)</f>
        <v>29.973898945663464</v>
      </c>
      <c r="J155">
        <f>'No. policies'!J155*LOOKUP(J$1,'Inputs &amp; Outputs'!$A$9:$A$34,'Inputs &amp; Outputs'!$C$9:$C$34)</f>
        <v>32.115713071502071</v>
      </c>
      <c r="K155">
        <f>'No. policies'!K155*LOOKUP(K$1,'Inputs &amp; Outputs'!$A$9:$A$34,'Inputs &amp; Outputs'!$C$9:$C$34)</f>
        <v>34.451234990375461</v>
      </c>
      <c r="L155">
        <f>'No. policies'!L155*LOOKUP(L$1,'Inputs &amp; Outputs'!$A$9:$A$34,'Inputs &amp; Outputs'!$C$9:$C$34)</f>
        <v>36.973352259197668</v>
      </c>
      <c r="M155">
        <f>'No. policies'!M155*LOOKUP(M$1,'Inputs &amp; Outputs'!$A$9:$A$34,'Inputs &amp; Outputs'!$C$9:$C$34)</f>
        <v>39.713729870784618</v>
      </c>
      <c r="N155">
        <f>'No. policies'!N155*LOOKUP(N$1,'Inputs &amp; Outputs'!$A$9:$A$34,'Inputs &amp; Outputs'!$C$9:$C$34)</f>
        <v>42.688238038243178</v>
      </c>
      <c r="O155">
        <f>'No. policies'!O155*LOOKUP(O$1,'Inputs &amp; Outputs'!$A$9:$A$34,'Inputs &amp; Outputs'!$C$9:$C$34)</f>
        <v>45.827582297522653</v>
      </c>
      <c r="P155">
        <f>'No. policies'!P155*LOOKUP(P$1,'Inputs &amp; Outputs'!$A$9:$A$34,'Inputs &amp; Outputs'!$C$9:$C$34)</f>
        <v>49.256451045566948</v>
      </c>
      <c r="Q155">
        <f>'No. policies'!Q155*LOOKUP(Q$1,'Inputs &amp; Outputs'!$A$9:$A$34,'Inputs &amp; Outputs'!$C$9:$C$34)</f>
        <v>52.94308030594793</v>
      </c>
      <c r="R155">
        <f>'No. policies'!R155*LOOKUP(R$1,'Inputs &amp; Outputs'!$A$9:$A$34,'Inputs &amp; Outputs'!$C$9:$C$34)</f>
        <v>56.880985129151277</v>
      </c>
      <c r="S155">
        <f>'No. policies'!S155*LOOKUP(S$1,'Inputs &amp; Outputs'!$A$9:$A$34,'Inputs &amp; Outputs'!$C$9:$C$34)</f>
        <v>61.283855507511284</v>
      </c>
      <c r="T155">
        <f>'No. policies'!T155*LOOKUP(T$1,'Inputs &amp; Outputs'!$A$9:$A$34,'Inputs &amp; Outputs'!$C$9:$C$34)</f>
        <v>65.876103762838611</v>
      </c>
      <c r="U155">
        <f>'No. policies'!U155*LOOKUP(U$1,'Inputs &amp; Outputs'!$A$9:$A$34,'Inputs &amp; Outputs'!$C$9:$C$34)</f>
        <v>70.925593300400834</v>
      </c>
      <c r="V155">
        <f>'No. policies'!V155*LOOKUP(V$1,'Inputs &amp; Outputs'!$A$9:$A$34,'Inputs &amp; Outputs'!$C$9:$C$34)</f>
        <v>76.219459177856237</v>
      </c>
      <c r="W155">
        <f>'No. policies'!W155*LOOKUP(W$1,'Inputs &amp; Outputs'!$A$9:$A$34,'Inputs &amp; Outputs'!$C$9:$C$34)</f>
        <v>81.87345898394959</v>
      </c>
      <c r="X155">
        <f>'No. policies'!X155*LOOKUP(X$1,'Inputs &amp; Outputs'!$A$9:$A$34,'Inputs &amp; Outputs'!$C$9:$C$34)</f>
        <v>87.94342669977172</v>
      </c>
      <c r="Y155">
        <f>'No. policies'!Y155*LOOKUP(Y$1,'Inputs &amp; Outputs'!$A$9:$A$34,'Inputs &amp; Outputs'!$C$9:$C$34)</f>
        <v>94.466244379231469</v>
      </c>
      <c r="Z155">
        <f>'No. policies'!Z155*LOOKUP(Z$1,'Inputs &amp; Outputs'!$A$9:$A$34,'Inputs &amp; Outputs'!$C$9:$C$34)</f>
        <v>101.50617816610801</v>
      </c>
      <c r="AA155">
        <f>'No. policies'!AA155*LOOKUP(AA$1,'Inputs &amp; Outputs'!$A$9:$A$34,'Inputs &amp; Outputs'!$C$9:$C$34)</f>
        <v>109.01638222992574</v>
      </c>
    </row>
    <row r="156" spans="1:27" x14ac:dyDescent="0.25">
      <c r="A156" s="1">
        <v>155</v>
      </c>
      <c r="B156">
        <f>'No. policies'!B156*LOOKUP(B$1,'Inputs &amp; Outputs'!$A$9:$A$34,'Inputs &amp; Outputs'!$C$9:$C$34)</f>
        <v>18.79944582772297</v>
      </c>
      <c r="C156">
        <f>'No. policies'!C156*LOOKUP(C$1,'Inputs &amp; Outputs'!$A$9:$A$34,'Inputs &amp; Outputs'!$C$9:$C$34)</f>
        <v>20.080451285759505</v>
      </c>
      <c r="D156">
        <f>'No. policies'!D156*LOOKUP(D$1,'Inputs &amp; Outputs'!$A$9:$A$34,'Inputs &amp; Outputs'!$C$9:$C$34)</f>
        <v>21.430992715818888</v>
      </c>
      <c r="E156">
        <f>'No. policies'!E156*LOOKUP(E$1,'Inputs &amp; Outputs'!$A$9:$A$34,'Inputs &amp; Outputs'!$C$9:$C$34)</f>
        <v>22.904109394047335</v>
      </c>
      <c r="F156">
        <f>'No. policies'!F156*LOOKUP(F$1,'Inputs &amp; Outputs'!$A$9:$A$34,'Inputs &amp; Outputs'!$C$9:$C$34)</f>
        <v>24.493010849315151</v>
      </c>
      <c r="G156">
        <f>'No. policies'!G156*LOOKUP(G$1,'Inputs &amp; Outputs'!$A$9:$A$34,'Inputs &amp; Outputs'!$C$9:$C$34)</f>
        <v>26.191888148958242</v>
      </c>
      <c r="H156">
        <f>'No. policies'!H156*LOOKUP(H$1,'Inputs &amp; Outputs'!$A$9:$A$34,'Inputs &amp; Outputs'!$C$9:$C$34)</f>
        <v>28.030860978318959</v>
      </c>
      <c r="I156">
        <f>'No. policies'!I156*LOOKUP(I$1,'Inputs &amp; Outputs'!$A$9:$A$34,'Inputs &amp; Outputs'!$C$9:$C$34)</f>
        <v>29.983046625911378</v>
      </c>
      <c r="J156">
        <f>'No. policies'!J156*LOOKUP(J$1,'Inputs &amp; Outputs'!$A$9:$A$34,'Inputs &amp; Outputs'!$C$9:$C$34)</f>
        <v>32.148490896641391</v>
      </c>
      <c r="K156">
        <f>'No. policies'!K156*LOOKUP(K$1,'Inputs &amp; Outputs'!$A$9:$A$34,'Inputs &amp; Outputs'!$C$9:$C$34)</f>
        <v>34.511180844504054</v>
      </c>
      <c r="L156">
        <f>'No. policies'!L156*LOOKUP(L$1,'Inputs &amp; Outputs'!$A$9:$A$34,'Inputs &amp; Outputs'!$C$9:$C$34)</f>
        <v>37.056873539586043</v>
      </c>
      <c r="M156">
        <f>'No. policies'!M156*LOOKUP(M$1,'Inputs &amp; Outputs'!$A$9:$A$34,'Inputs &amp; Outputs'!$C$9:$C$34)</f>
        <v>39.762814715614098</v>
      </c>
      <c r="N156">
        <f>'No. policies'!N156*LOOKUP(N$1,'Inputs &amp; Outputs'!$A$9:$A$34,'Inputs &amp; Outputs'!$C$9:$C$34)</f>
        <v>42.719110821202953</v>
      </c>
      <c r="O156">
        <f>'No. policies'!O156*LOOKUP(O$1,'Inputs &amp; Outputs'!$A$9:$A$34,'Inputs &amp; Outputs'!$C$9:$C$34)</f>
        <v>45.918000164984015</v>
      </c>
      <c r="P156">
        <f>'No. policies'!P156*LOOKUP(P$1,'Inputs &amp; Outputs'!$A$9:$A$34,'Inputs &amp; Outputs'!$C$9:$C$34)</f>
        <v>49.34894177358909</v>
      </c>
      <c r="Q156">
        <f>'No. policies'!Q156*LOOKUP(Q$1,'Inputs &amp; Outputs'!$A$9:$A$34,'Inputs &amp; Outputs'!$C$9:$C$34)</f>
        <v>53.06522247947256</v>
      </c>
      <c r="R156">
        <f>'No. policies'!R156*LOOKUP(R$1,'Inputs &amp; Outputs'!$A$9:$A$34,'Inputs &amp; Outputs'!$C$9:$C$34)</f>
        <v>57.031051046017971</v>
      </c>
      <c r="S156">
        <f>'No. policies'!S156*LOOKUP(S$1,'Inputs &amp; Outputs'!$A$9:$A$34,'Inputs &amp; Outputs'!$C$9:$C$34)</f>
        <v>61.296843502744409</v>
      </c>
      <c r="T156">
        <f>'No. policies'!T156*LOOKUP(T$1,'Inputs &amp; Outputs'!$A$9:$A$34,'Inputs &amp; Outputs'!$C$9:$C$34)</f>
        <v>65.869073979062833</v>
      </c>
      <c r="U156">
        <f>'No. policies'!U156*LOOKUP(U$1,'Inputs &amp; Outputs'!$A$9:$A$34,'Inputs &amp; Outputs'!$C$9:$C$34)</f>
        <v>70.834223776020281</v>
      </c>
      <c r="V156">
        <f>'No. policies'!V156*LOOKUP(V$1,'Inputs &amp; Outputs'!$A$9:$A$34,'Inputs &amp; Outputs'!$C$9:$C$34)</f>
        <v>76.13694379496367</v>
      </c>
      <c r="W156">
        <f>'No. policies'!W156*LOOKUP(W$1,'Inputs &amp; Outputs'!$A$9:$A$34,'Inputs &amp; Outputs'!$C$9:$C$34)</f>
        <v>81.891352866363292</v>
      </c>
      <c r="X156">
        <f>'No. policies'!X156*LOOKUP(X$1,'Inputs &amp; Outputs'!$A$9:$A$34,'Inputs &amp; Outputs'!$C$9:$C$34)</f>
        <v>88.001660952083682</v>
      </c>
      <c r="Y156">
        <f>'No. policies'!Y156*LOOKUP(Y$1,'Inputs &amp; Outputs'!$A$9:$A$34,'Inputs &amp; Outputs'!$C$9:$C$34)</f>
        <v>94.350373651290838</v>
      </c>
      <c r="Z156">
        <f>'No. policies'!Z156*LOOKUP(Z$1,'Inputs &amp; Outputs'!$A$9:$A$34,'Inputs &amp; Outputs'!$C$9:$C$34)</f>
        <v>101.23168258571516</v>
      </c>
      <c r="AA156">
        <f>'No. policies'!AA156*LOOKUP(AA$1,'Inputs &amp; Outputs'!$A$9:$A$34,'Inputs &amp; Outputs'!$C$9:$C$34)</f>
        <v>108.69337072702226</v>
      </c>
    </row>
    <row r="157" spans="1:27" x14ac:dyDescent="0.25">
      <c r="A157" s="1">
        <v>156</v>
      </c>
      <c r="B157">
        <f>'No. policies'!B157*LOOKUP(B$1,'Inputs &amp; Outputs'!$A$9:$A$34,'Inputs &amp; Outputs'!$C$9:$C$34)</f>
        <v>18.79944582772297</v>
      </c>
      <c r="C157">
        <f>'No. policies'!C157*LOOKUP(C$1,'Inputs &amp; Outputs'!$A$9:$A$34,'Inputs &amp; Outputs'!$C$9:$C$34)</f>
        <v>20.052316145847513</v>
      </c>
      <c r="D157">
        <f>'No. policies'!D157*LOOKUP(D$1,'Inputs &amp; Outputs'!$A$9:$A$34,'Inputs &amp; Outputs'!$C$9:$C$34)</f>
        <v>21.407342944563471</v>
      </c>
      <c r="E157">
        <f>'No. policies'!E157*LOOKUP(E$1,'Inputs &amp; Outputs'!$A$9:$A$34,'Inputs &amp; Outputs'!$C$9:$C$34)</f>
        <v>22.864976744831374</v>
      </c>
      <c r="F157">
        <f>'No. policies'!F157*LOOKUP(F$1,'Inputs &amp; Outputs'!$A$9:$A$34,'Inputs &amp; Outputs'!$C$9:$C$34)</f>
        <v>24.45107920939185</v>
      </c>
      <c r="G157">
        <f>'No. policies'!G157*LOOKUP(G$1,'Inputs &amp; Outputs'!$A$9:$A$34,'Inputs &amp; Outputs'!$C$9:$C$34)</f>
        <v>26.157501707235713</v>
      </c>
      <c r="H157">
        <f>'No. policies'!H157*LOOKUP(H$1,'Inputs &amp; Outputs'!$A$9:$A$34,'Inputs &amp; Outputs'!$C$9:$C$34)</f>
        <v>28.016666699921998</v>
      </c>
      <c r="I157">
        <f>'No. policies'!I157*LOOKUP(I$1,'Inputs &amp; Outputs'!$A$9:$A$34,'Inputs &amp; Outputs'!$C$9:$C$34)</f>
        <v>30.016588120153727</v>
      </c>
      <c r="J157">
        <f>'No. policies'!J157*LOOKUP(J$1,'Inputs &amp; Outputs'!$A$9:$A$34,'Inputs &amp; Outputs'!$C$9:$C$34)</f>
        <v>32.148490896641391</v>
      </c>
      <c r="K157">
        <f>'No. policies'!K157*LOOKUP(K$1,'Inputs &amp; Outputs'!$A$9:$A$34,'Inputs &amp; Outputs'!$C$9:$C$34)</f>
        <v>34.465339897229249</v>
      </c>
      <c r="L157">
        <f>'No. policies'!L157*LOOKUP(L$1,'Inputs &amp; Outputs'!$A$9:$A$34,'Inputs &amp; Outputs'!$C$9:$C$34)</f>
        <v>36.977148681033505</v>
      </c>
      <c r="M157">
        <f>'No. policies'!M157*LOOKUP(M$1,'Inputs &amp; Outputs'!$A$9:$A$34,'Inputs &amp; Outputs'!$C$9:$C$34)</f>
        <v>39.709639467048824</v>
      </c>
      <c r="N157">
        <f>'No. policies'!N157*LOOKUP(N$1,'Inputs &amp; Outputs'!$A$9:$A$34,'Inputs &amp; Outputs'!$C$9:$C$34)</f>
        <v>42.6044404844952</v>
      </c>
      <c r="O157">
        <f>'No. policies'!O157*LOOKUP(O$1,'Inputs &amp; Outputs'!$A$9:$A$34,'Inputs &amp; Outputs'!$C$9:$C$34)</f>
        <v>45.741923265190835</v>
      </c>
      <c r="P157">
        <f>'No. policies'!P157*LOOKUP(P$1,'Inputs &amp; Outputs'!$A$9:$A$34,'Inputs &amp; Outputs'!$C$9:$C$34)</f>
        <v>49.163960317544813</v>
      </c>
      <c r="Q157">
        <f>'No. policies'!Q157*LOOKUP(Q$1,'Inputs &amp; Outputs'!$A$9:$A$34,'Inputs &amp; Outputs'!$C$9:$C$34)</f>
        <v>52.84314580033687</v>
      </c>
      <c r="R157">
        <f>'No. policies'!R157*LOOKUP(R$1,'Inputs &amp; Outputs'!$A$9:$A$34,'Inputs &amp; Outputs'!$C$9:$C$34)</f>
        <v>56.84496930910327</v>
      </c>
      <c r="S157">
        <f>'No. policies'!S157*LOOKUP(S$1,'Inputs &amp; Outputs'!$A$9:$A$34,'Inputs &amp; Outputs'!$C$9:$C$34)</f>
        <v>61.076047583781246</v>
      </c>
      <c r="T157">
        <f>'No. policies'!T157*LOOKUP(T$1,'Inputs &amp; Outputs'!$A$9:$A$34,'Inputs &amp; Outputs'!$C$9:$C$34)</f>
        <v>65.665210249565192</v>
      </c>
      <c r="U157">
        <f>'No. policies'!U157*LOOKUP(U$1,'Inputs &amp; Outputs'!$A$9:$A$34,'Inputs &amp; Outputs'!$C$9:$C$34)</f>
        <v>70.720011870544596</v>
      </c>
      <c r="V157">
        <f>'No. policies'!V157*LOOKUP(V$1,'Inputs &amp; Outputs'!$A$9:$A$34,'Inputs &amp; Outputs'!$C$9:$C$34)</f>
        <v>75.971913029178552</v>
      </c>
      <c r="W157">
        <f>'No. policies'!W157*LOOKUP(W$1,'Inputs &amp; Outputs'!$A$9:$A$34,'Inputs &amp; Outputs'!$C$9:$C$34)</f>
        <v>81.631891571364434</v>
      </c>
      <c r="X157">
        <f>'No. policies'!X157*LOOKUP(X$1,'Inputs &amp; Outputs'!$A$9:$A$34,'Inputs &amp; Outputs'!$C$9:$C$34)</f>
        <v>87.904603864897084</v>
      </c>
      <c r="Y157">
        <f>'No. policies'!Y157*LOOKUP(Y$1,'Inputs &amp; Outputs'!$A$9:$A$34,'Inputs &amp; Outputs'!$C$9:$C$34)</f>
        <v>94.571581404632042</v>
      </c>
      <c r="Z157">
        <f>'No. policies'!Z157*LOOKUP(Z$1,'Inputs &amp; Outputs'!$A$9:$A$34,'Inputs &amp; Outputs'!$C$9:$C$34)</f>
        <v>101.87217227329849</v>
      </c>
      <c r="AA157">
        <f>'No. policies'!AA157*LOOKUP(AA$1,'Inputs &amp; Outputs'!$A$9:$A$34,'Inputs &amp; Outputs'!$C$9:$C$34)</f>
        <v>109.43878188756877</v>
      </c>
    </row>
    <row r="158" spans="1:27" x14ac:dyDescent="0.25">
      <c r="A158" s="1">
        <v>157</v>
      </c>
      <c r="B158">
        <f>'No. policies'!B158*LOOKUP(B$1,'Inputs &amp; Outputs'!$A$9:$A$34,'Inputs &amp; Outputs'!$C$9:$C$34)</f>
        <v>18.79944582772297</v>
      </c>
      <c r="C158">
        <f>'No. policies'!C158*LOOKUP(C$1,'Inputs &amp; Outputs'!$A$9:$A$34,'Inputs &amp; Outputs'!$C$9:$C$34)</f>
        <v>20.070403021505221</v>
      </c>
      <c r="D158">
        <f>'No. policies'!D158*LOOKUP(D$1,'Inputs &amp; Outputs'!$A$9:$A$34,'Inputs &amp; Outputs'!$C$9:$C$34)</f>
        <v>21.428842736613852</v>
      </c>
      <c r="E158">
        <f>'No. policies'!E158*LOOKUP(E$1,'Inputs &amp; Outputs'!$A$9:$A$34,'Inputs &amp; Outputs'!$C$9:$C$34)</f>
        <v>22.901807473505219</v>
      </c>
      <c r="F158">
        <f>'No. policies'!F158*LOOKUP(F$1,'Inputs &amp; Outputs'!$A$9:$A$34,'Inputs &amp; Outputs'!$C$9:$C$34)</f>
        <v>24.488077715206526</v>
      </c>
      <c r="G158">
        <f>'No. policies'!G158*LOOKUP(G$1,'Inputs &amp; Outputs'!$A$9:$A$34,'Inputs &amp; Outputs'!$C$9:$C$34)</f>
        <v>26.207758814368638</v>
      </c>
      <c r="H158">
        <f>'No. policies'!H158*LOOKUP(H$1,'Inputs &amp; Outputs'!$A$9:$A$34,'Inputs &amp; Outputs'!$C$9:$C$34)</f>
        <v>28.04221640103653</v>
      </c>
      <c r="I158">
        <f>'No. policies'!I158*LOOKUP(I$1,'Inputs &amp; Outputs'!$A$9:$A$34,'Inputs &amp; Outputs'!$C$9:$C$34)</f>
        <v>30.034883480649555</v>
      </c>
      <c r="J158">
        <f>'No. policies'!J158*LOOKUP(J$1,'Inputs &amp; Outputs'!$A$9:$A$34,'Inputs &amp; Outputs'!$C$9:$C$34)</f>
        <v>32.181268721780711</v>
      </c>
      <c r="K158">
        <f>'No. policies'!K158*LOOKUP(K$1,'Inputs &amp; Outputs'!$A$9:$A$34,'Inputs &amp; Outputs'!$C$9:$C$34)</f>
        <v>34.549969338351971</v>
      </c>
      <c r="L158">
        <f>'No. policies'!L158*LOOKUP(L$1,'Inputs &amp; Outputs'!$A$9:$A$34,'Inputs &amp; Outputs'!$C$9:$C$34)</f>
        <v>37.053077117750206</v>
      </c>
      <c r="M158">
        <f>'No. policies'!M158*LOOKUP(M$1,'Inputs &amp; Outputs'!$A$9:$A$34,'Inputs &amp; Outputs'!$C$9:$C$34)</f>
        <v>39.742362696935146</v>
      </c>
      <c r="N158">
        <f>'No. policies'!N158*LOOKUP(N$1,'Inputs &amp; Outputs'!$A$9:$A$34,'Inputs &amp; Outputs'!$C$9:$C$34)</f>
        <v>42.705879628505905</v>
      </c>
      <c r="O158">
        <f>'No. policies'!O158*LOOKUP(O$1,'Inputs &amp; Outputs'!$A$9:$A$34,'Inputs &amp; Outputs'!$C$9:$C$34)</f>
        <v>45.84185880291129</v>
      </c>
      <c r="P158">
        <f>'No. policies'!P158*LOOKUP(P$1,'Inputs &amp; Outputs'!$A$9:$A$34,'Inputs &amp; Outputs'!$C$9:$C$34)</f>
        <v>49.225620802892905</v>
      </c>
      <c r="Q158">
        <f>'No. policies'!Q158*LOOKUP(Q$1,'Inputs &amp; Outputs'!$A$9:$A$34,'Inputs &amp; Outputs'!$C$9:$C$34)</f>
        <v>52.898664970120791</v>
      </c>
      <c r="R158">
        <f>'No. policies'!R158*LOOKUP(R$1,'Inputs &amp; Outputs'!$A$9:$A$34,'Inputs &amp; Outputs'!$C$9:$C$34)</f>
        <v>56.917000949199284</v>
      </c>
      <c r="S158">
        <f>'No. policies'!S158*LOOKUP(S$1,'Inputs &amp; Outputs'!$A$9:$A$34,'Inputs &amp; Outputs'!$C$9:$C$34)</f>
        <v>61.173457548029702</v>
      </c>
      <c r="T158">
        <f>'No. policies'!T158*LOOKUP(T$1,'Inputs &amp; Outputs'!$A$9:$A$34,'Inputs &amp; Outputs'!$C$9:$C$34)</f>
        <v>65.749567654874568</v>
      </c>
      <c r="U158">
        <f>'No. policies'!U158*LOOKUP(U$1,'Inputs &amp; Outputs'!$A$9:$A$34,'Inputs &amp; Outputs'!$C$9:$C$34)</f>
        <v>70.666712981322604</v>
      </c>
      <c r="V158">
        <f>'No. policies'!V158*LOOKUP(V$1,'Inputs &amp; Outputs'!$A$9:$A$34,'Inputs &amp; Outputs'!$C$9:$C$34)</f>
        <v>75.988416105757068</v>
      </c>
      <c r="W158">
        <f>'No. policies'!W158*LOOKUP(W$1,'Inputs &amp; Outputs'!$A$9:$A$34,'Inputs &amp; Outputs'!$C$9:$C$34)</f>
        <v>81.685573218605583</v>
      </c>
      <c r="X158">
        <f>'No. policies'!X158*LOOKUP(X$1,'Inputs &amp; Outputs'!$A$9:$A$34,'Inputs &amp; Outputs'!$C$9:$C$34)</f>
        <v>87.914309573615739</v>
      </c>
      <c r="Y158">
        <f>'No. policies'!Y158*LOOKUP(Y$1,'Inputs &amp; Outputs'!$A$9:$A$34,'Inputs &amp; Outputs'!$C$9:$C$34)</f>
        <v>94.318772543670676</v>
      </c>
      <c r="Z158">
        <f>'No. policies'!Z158*LOOKUP(Z$1,'Inputs &amp; Outputs'!$A$9:$A$34,'Inputs &amp; Outputs'!$C$9:$C$34)</f>
        <v>101.4032423234607</v>
      </c>
      <c r="AA158">
        <f>'No. policies'!AA158*LOOKUP(AA$1,'Inputs &amp; Outputs'!$A$9:$A$34,'Inputs &amp; Outputs'!$C$9:$C$34)</f>
        <v>109.0660763072955</v>
      </c>
    </row>
    <row r="159" spans="1:27" x14ac:dyDescent="0.25">
      <c r="A159" s="1">
        <v>158</v>
      </c>
      <c r="B159">
        <f>'No. policies'!B159*LOOKUP(B$1,'Inputs &amp; Outputs'!$A$9:$A$34,'Inputs &amp; Outputs'!$C$9:$C$34)</f>
        <v>18.79944582772297</v>
      </c>
      <c r="C159">
        <f>'No. policies'!C159*LOOKUP(C$1,'Inputs &amp; Outputs'!$A$9:$A$34,'Inputs &amp; Outputs'!$C$9:$C$34)</f>
        <v>20.058345104400082</v>
      </c>
      <c r="D159">
        <f>'No. policies'!D159*LOOKUP(D$1,'Inputs &amp; Outputs'!$A$9:$A$34,'Inputs &amp; Outputs'!$C$9:$C$34)</f>
        <v>21.426692757408816</v>
      </c>
      <c r="E159">
        <f>'No. policies'!E159*LOOKUP(E$1,'Inputs &amp; Outputs'!$A$9:$A$34,'Inputs &amp; Outputs'!$C$9:$C$34)</f>
        <v>22.878788268084065</v>
      </c>
      <c r="F159">
        <f>'No. policies'!F159*LOOKUP(F$1,'Inputs &amp; Outputs'!$A$9:$A$34,'Inputs &amp; Outputs'!$C$9:$C$34)</f>
        <v>24.475744879934968</v>
      </c>
      <c r="G159">
        <f>'No. policies'!G159*LOOKUP(G$1,'Inputs &amp; Outputs'!$A$9:$A$34,'Inputs &amp; Outputs'!$C$9:$C$34)</f>
        <v>26.202468592565172</v>
      </c>
      <c r="H159">
        <f>'No. policies'!H159*LOOKUP(H$1,'Inputs &amp; Outputs'!$A$9:$A$34,'Inputs &amp; Outputs'!$C$9:$C$34)</f>
        <v>28.04221640103653</v>
      </c>
      <c r="I159">
        <f>'No. policies'!I159*LOOKUP(I$1,'Inputs &amp; Outputs'!$A$9:$A$34,'Inputs &amp; Outputs'!$C$9:$C$34)</f>
        <v>30.040981934148164</v>
      </c>
      <c r="J159">
        <f>'No. policies'!J159*LOOKUP(J$1,'Inputs &amp; Outputs'!$A$9:$A$34,'Inputs &amp; Outputs'!$C$9:$C$34)</f>
        <v>32.187824286808571</v>
      </c>
      <c r="K159">
        <f>'No. policies'!K159*LOOKUP(K$1,'Inputs &amp; Outputs'!$A$9:$A$34,'Inputs &amp; Outputs'!$C$9:$C$34)</f>
        <v>34.507654617790607</v>
      </c>
      <c r="L159">
        <f>'No. policies'!L159*LOOKUP(L$1,'Inputs &amp; Outputs'!$A$9:$A$34,'Inputs &amp; Outputs'!$C$9:$C$34)</f>
        <v>37.026502164899362</v>
      </c>
      <c r="M159">
        <f>'No. policies'!M159*LOOKUP(M$1,'Inputs &amp; Outputs'!$A$9:$A$34,'Inputs &amp; Outputs'!$C$9:$C$34)</f>
        <v>39.713729870784618</v>
      </c>
      <c r="N159">
        <f>'No. policies'!N159*LOOKUP(N$1,'Inputs &amp; Outputs'!$A$9:$A$34,'Inputs &amp; Outputs'!$C$9:$C$34)</f>
        <v>42.670596447980444</v>
      </c>
      <c r="O159">
        <f>'No. policies'!O159*LOOKUP(O$1,'Inputs &amp; Outputs'!$A$9:$A$34,'Inputs &amp; Outputs'!$C$9:$C$34)</f>
        <v>45.832341132652196</v>
      </c>
      <c r="P159">
        <f>'No. policies'!P159*LOOKUP(P$1,'Inputs &amp; Outputs'!$A$9:$A$34,'Inputs &amp; Outputs'!$C$9:$C$34)</f>
        <v>49.271866166903976</v>
      </c>
      <c r="Q159">
        <f>'No. policies'!Q159*LOOKUP(Q$1,'Inputs &amp; Outputs'!$A$9:$A$34,'Inputs &amp; Outputs'!$C$9:$C$34)</f>
        <v>53.009703309688639</v>
      </c>
      <c r="R159">
        <f>'No. policies'!R159*LOOKUP(R$1,'Inputs &amp; Outputs'!$A$9:$A$34,'Inputs &amp; Outputs'!$C$9:$C$34)</f>
        <v>56.953016769247292</v>
      </c>
      <c r="S159">
        <f>'No. policies'!S159*LOOKUP(S$1,'Inputs &amp; Outputs'!$A$9:$A$34,'Inputs &amp; Outputs'!$C$9:$C$34)</f>
        <v>61.205927536112519</v>
      </c>
      <c r="T159">
        <f>'No. policies'!T159*LOOKUP(T$1,'Inputs &amp; Outputs'!$A$9:$A$34,'Inputs &amp; Outputs'!$C$9:$C$34)</f>
        <v>65.869073979062833</v>
      </c>
      <c r="U159">
        <f>'No. policies'!U159*LOOKUP(U$1,'Inputs &amp; Outputs'!$A$9:$A$34,'Inputs &amp; Outputs'!$C$9:$C$34)</f>
        <v>70.742854251639727</v>
      </c>
      <c r="V159">
        <f>'No. policies'!V159*LOOKUP(V$1,'Inputs &amp; Outputs'!$A$9:$A$34,'Inputs &amp; Outputs'!$C$9:$C$34)</f>
        <v>76.037925335492602</v>
      </c>
      <c r="W159">
        <f>'No. policies'!W159*LOOKUP(W$1,'Inputs &amp; Outputs'!$A$9:$A$34,'Inputs &amp; Outputs'!$C$9:$C$34)</f>
        <v>81.712414042226158</v>
      </c>
      <c r="X159">
        <f>'No. policies'!X159*LOOKUP(X$1,'Inputs &amp; Outputs'!$A$9:$A$34,'Inputs &amp; Outputs'!$C$9:$C$34)</f>
        <v>87.817252486429155</v>
      </c>
      <c r="Y159">
        <f>'No. policies'!Y159*LOOKUP(Y$1,'Inputs &amp; Outputs'!$A$9:$A$34,'Inputs &amp; Outputs'!$C$9:$C$34)</f>
        <v>94.318772543670676</v>
      </c>
      <c r="Z159">
        <f>'No. policies'!Z159*LOOKUP(Z$1,'Inputs &amp; Outputs'!$A$9:$A$34,'Inputs &amp; Outputs'!$C$9:$C$34)</f>
        <v>101.10587211136844</v>
      </c>
      <c r="AA159">
        <f>'No. policies'!AA159*LOOKUP(AA$1,'Inputs &amp; Outputs'!$A$9:$A$34,'Inputs &amp; Outputs'!$C$9:$C$34)</f>
        <v>108.89214703650133</v>
      </c>
    </row>
    <row r="160" spans="1:27" x14ac:dyDescent="0.25">
      <c r="A160" s="1">
        <v>159</v>
      </c>
      <c r="B160">
        <f>'No. policies'!B160*LOOKUP(B$1,'Inputs &amp; Outputs'!$A$9:$A$34,'Inputs &amp; Outputs'!$C$9:$C$34)</f>
        <v>18.79944582772297</v>
      </c>
      <c r="C160">
        <f>'No. policies'!C160*LOOKUP(C$1,'Inputs &amp; Outputs'!$A$9:$A$34,'Inputs &amp; Outputs'!$C$9:$C$34)</f>
        <v>20.056335451549224</v>
      </c>
      <c r="D160">
        <f>'No. policies'!D160*LOOKUP(D$1,'Inputs &amp; Outputs'!$A$9:$A$34,'Inputs &amp; Outputs'!$C$9:$C$34)</f>
        <v>21.411642902973547</v>
      </c>
      <c r="E160">
        <f>'No. policies'!E160*LOOKUP(E$1,'Inputs &amp; Outputs'!$A$9:$A$34,'Inputs &amp; Outputs'!$C$9:$C$34)</f>
        <v>22.881090188626182</v>
      </c>
      <c r="F160">
        <f>'No. policies'!F160*LOOKUP(F$1,'Inputs &amp; Outputs'!$A$9:$A$34,'Inputs &amp; Outputs'!$C$9:$C$34)</f>
        <v>24.463412044663411</v>
      </c>
      <c r="G160">
        <f>'No. policies'!G160*LOOKUP(G$1,'Inputs &amp; Outputs'!$A$9:$A$34,'Inputs &amp; Outputs'!$C$9:$C$34)</f>
        <v>26.186597927154775</v>
      </c>
      <c r="H160">
        <f>'No. policies'!H160*LOOKUP(H$1,'Inputs &amp; Outputs'!$A$9:$A$34,'Inputs &amp; Outputs'!$C$9:$C$34)</f>
        <v>28.022344411280784</v>
      </c>
      <c r="I160">
        <f>'No. policies'!I160*LOOKUP(I$1,'Inputs &amp; Outputs'!$A$9:$A$34,'Inputs &amp; Outputs'!$C$9:$C$34)</f>
        <v>30.016588120153727</v>
      </c>
      <c r="J160">
        <f>'No. policies'!J160*LOOKUP(J$1,'Inputs &amp; Outputs'!$A$9:$A$34,'Inputs &amp; Outputs'!$C$9:$C$34)</f>
        <v>32.164879809211051</v>
      </c>
      <c r="K160">
        <f>'No. policies'!K160*LOOKUP(K$1,'Inputs &amp; Outputs'!$A$9:$A$34,'Inputs &amp; Outputs'!$C$9:$C$34)</f>
        <v>34.486497257509924</v>
      </c>
      <c r="L160">
        <f>'No. policies'!L160*LOOKUP(L$1,'Inputs &amp; Outputs'!$A$9:$A$34,'Inputs &amp; Outputs'!$C$9:$C$34)</f>
        <v>37.037891430406866</v>
      </c>
      <c r="M160">
        <f>'No. policies'!M160*LOOKUP(M$1,'Inputs &amp; Outputs'!$A$9:$A$34,'Inputs &amp; Outputs'!$C$9:$C$34)</f>
        <v>39.766905119349886</v>
      </c>
      <c r="N160">
        <f>'No. policies'!N160*LOOKUP(N$1,'Inputs &amp; Outputs'!$A$9:$A$34,'Inputs &amp; Outputs'!$C$9:$C$34)</f>
        <v>42.683827640677492</v>
      </c>
      <c r="O160">
        <f>'No. policies'!O160*LOOKUP(O$1,'Inputs &amp; Outputs'!$A$9:$A$34,'Inputs &amp; Outputs'!$C$9:$C$34)</f>
        <v>45.894205989336285</v>
      </c>
      <c r="P160">
        <f>'No. policies'!P160*LOOKUP(P$1,'Inputs &amp; Outputs'!$A$9:$A$34,'Inputs &amp; Outputs'!$C$9:$C$34)</f>
        <v>49.40546388515817</v>
      </c>
      <c r="Q160">
        <f>'No. policies'!Q160*LOOKUP(Q$1,'Inputs &amp; Outputs'!$A$9:$A$34,'Inputs &amp; Outputs'!$C$9:$C$34)</f>
        <v>53.04301481155899</v>
      </c>
      <c r="R160">
        <f>'No. policies'!R160*LOOKUP(R$1,'Inputs &amp; Outputs'!$A$9:$A$34,'Inputs &amp; Outputs'!$C$9:$C$34)</f>
        <v>57.073069502740644</v>
      </c>
      <c r="S160">
        <f>'No. policies'!S160*LOOKUP(S$1,'Inputs &amp; Outputs'!$A$9:$A$34,'Inputs &amp; Outputs'!$C$9:$C$34)</f>
        <v>61.426723455075681</v>
      </c>
      <c r="T160">
        <f>'No. policies'!T160*LOOKUP(T$1,'Inputs &amp; Outputs'!$A$9:$A$34,'Inputs &amp; Outputs'!$C$9:$C$34)</f>
        <v>65.988580303251098</v>
      </c>
      <c r="U160">
        <f>'No. policies'!U160*LOOKUP(U$1,'Inputs &amp; Outputs'!$A$9:$A$34,'Inputs &amp; Outputs'!$C$9:$C$34)</f>
        <v>70.94082155446425</v>
      </c>
      <c r="V160">
        <f>'No. policies'!V160*LOOKUP(V$1,'Inputs &amp; Outputs'!$A$9:$A$34,'Inputs &amp; Outputs'!$C$9:$C$34)</f>
        <v>76.260716869302513</v>
      </c>
      <c r="W160">
        <f>'No. policies'!W160*LOOKUP(W$1,'Inputs &amp; Outputs'!$A$9:$A$34,'Inputs &amp; Outputs'!$C$9:$C$34)</f>
        <v>82.061344749293582</v>
      </c>
      <c r="X160">
        <f>'No. policies'!X160*LOOKUP(X$1,'Inputs &amp; Outputs'!$A$9:$A$34,'Inputs &amp; Outputs'!$C$9:$C$34)</f>
        <v>88.283126504924795</v>
      </c>
      <c r="Y160">
        <f>'No. policies'!Y160*LOOKUP(Y$1,'Inputs &amp; Outputs'!$A$9:$A$34,'Inputs &amp; Outputs'!$C$9:$C$34)</f>
        <v>94.898126183373805</v>
      </c>
      <c r="Z160">
        <f>'No. policies'!Z160*LOOKUP(Z$1,'Inputs &amp; Outputs'!$A$9:$A$34,'Inputs &amp; Outputs'!$C$9:$C$34)</f>
        <v>102.10091859029254</v>
      </c>
      <c r="AA160">
        <f>'No. policies'!AA160*LOOKUP(AA$1,'Inputs &amp; Outputs'!$A$9:$A$34,'Inputs &amp; Outputs'!$C$9:$C$34)</f>
        <v>109.66240523573271</v>
      </c>
    </row>
    <row r="161" spans="1:27" x14ac:dyDescent="0.25">
      <c r="A161" s="1">
        <v>160</v>
      </c>
      <c r="B161">
        <f>'No. policies'!B161*LOOKUP(B$1,'Inputs &amp; Outputs'!$A$9:$A$34,'Inputs &amp; Outputs'!$C$9:$C$34)</f>
        <v>18.79944582772297</v>
      </c>
      <c r="C161">
        <f>'No. policies'!C161*LOOKUP(C$1,'Inputs &amp; Outputs'!$A$9:$A$34,'Inputs &amp; Outputs'!$C$9:$C$34)</f>
        <v>20.064374062952652</v>
      </c>
      <c r="D161">
        <f>'No. policies'!D161*LOOKUP(D$1,'Inputs &amp; Outputs'!$A$9:$A$34,'Inputs &amp; Outputs'!$C$9:$C$34)</f>
        <v>21.435292674228965</v>
      </c>
      <c r="E161">
        <f>'No. policies'!E161*LOOKUP(E$1,'Inputs &amp; Outputs'!$A$9:$A$34,'Inputs &amp; Outputs'!$C$9:$C$34)</f>
        <v>22.89029787079464</v>
      </c>
      <c r="F161">
        <f>'No. policies'!F161*LOOKUP(F$1,'Inputs &amp; Outputs'!$A$9:$A$34,'Inputs &amp; Outputs'!$C$9:$C$34)</f>
        <v>24.48067801404359</v>
      </c>
      <c r="G161">
        <f>'No. policies'!G161*LOOKUP(G$1,'Inputs &amp; Outputs'!$A$9:$A$34,'Inputs &amp; Outputs'!$C$9:$C$34)</f>
        <v>26.183952816253043</v>
      </c>
      <c r="H161">
        <f>'No. policies'!H161*LOOKUP(H$1,'Inputs &amp; Outputs'!$A$9:$A$34,'Inputs &amp; Outputs'!$C$9:$C$34)</f>
        <v>28.016666699921998</v>
      </c>
      <c r="I161">
        <f>'No. policies'!I161*LOOKUP(I$1,'Inputs &amp; Outputs'!$A$9:$A$34,'Inputs &amp; Outputs'!$C$9:$C$34)</f>
        <v>30.010489666655118</v>
      </c>
      <c r="J161">
        <f>'No. policies'!J161*LOOKUP(J$1,'Inputs &amp; Outputs'!$A$9:$A$34,'Inputs &amp; Outputs'!$C$9:$C$34)</f>
        <v>32.174713156752844</v>
      </c>
      <c r="K161">
        <f>'No. policies'!K161*LOOKUP(K$1,'Inputs &amp; Outputs'!$A$9:$A$34,'Inputs &amp; Outputs'!$C$9:$C$34)</f>
        <v>34.500602164363713</v>
      </c>
      <c r="L161">
        <f>'No. policies'!L161*LOOKUP(L$1,'Inputs &amp; Outputs'!$A$9:$A$34,'Inputs &amp; Outputs'!$C$9:$C$34)</f>
        <v>37.026502164899362</v>
      </c>
      <c r="M161">
        <f>'No. policies'!M161*LOOKUP(M$1,'Inputs &amp; Outputs'!$A$9:$A$34,'Inputs &amp; Outputs'!$C$9:$C$34)</f>
        <v>39.734181889463564</v>
      </c>
      <c r="N161">
        <f>'No. policies'!N161*LOOKUP(N$1,'Inputs &amp; Outputs'!$A$9:$A$34,'Inputs &amp; Outputs'!$C$9:$C$34)</f>
        <v>42.666186050414758</v>
      </c>
      <c r="O161">
        <f>'No. policies'!O161*LOOKUP(O$1,'Inputs &amp; Outputs'!$A$9:$A$34,'Inputs &amp; Outputs'!$C$9:$C$34)</f>
        <v>45.837099967781739</v>
      </c>
      <c r="P161">
        <f>'No. policies'!P161*LOOKUP(P$1,'Inputs &amp; Outputs'!$A$9:$A$34,'Inputs &amp; Outputs'!$C$9:$C$34)</f>
        <v>49.328388278473057</v>
      </c>
      <c r="Q161">
        <f>'No. policies'!Q161*LOOKUP(Q$1,'Inputs &amp; Outputs'!$A$9:$A$34,'Inputs &amp; Outputs'!$C$9:$C$34)</f>
        <v>52.970839890839891</v>
      </c>
      <c r="R161">
        <f>'No. policies'!R161*LOOKUP(R$1,'Inputs &amp; Outputs'!$A$9:$A$34,'Inputs &amp; Outputs'!$C$9:$C$34)</f>
        <v>56.917000949199284</v>
      </c>
      <c r="S161">
        <f>'No. policies'!S161*LOOKUP(S$1,'Inputs &amp; Outputs'!$A$9:$A$34,'Inputs &amp; Outputs'!$C$9:$C$34)</f>
        <v>61.212421533729085</v>
      </c>
      <c r="T161">
        <f>'No. policies'!T161*LOOKUP(T$1,'Inputs &amp; Outputs'!$A$9:$A$34,'Inputs &amp; Outputs'!$C$9:$C$34)</f>
        <v>65.826895276408152</v>
      </c>
      <c r="U161">
        <f>'No. policies'!U161*LOOKUP(U$1,'Inputs &amp; Outputs'!$A$9:$A$34,'Inputs &amp; Outputs'!$C$9:$C$34)</f>
        <v>70.849452030083711</v>
      </c>
      <c r="V161">
        <f>'No. policies'!V161*LOOKUP(V$1,'Inputs &amp; Outputs'!$A$9:$A$34,'Inputs &amp; Outputs'!$C$9:$C$34)</f>
        <v>76.161698409831445</v>
      </c>
      <c r="W161">
        <f>'No. policies'!W161*LOOKUP(W$1,'Inputs &amp; Outputs'!$A$9:$A$34,'Inputs &amp; Outputs'!$C$9:$C$34)</f>
        <v>81.94503451360444</v>
      </c>
      <c r="X161">
        <f>'No. policies'!X161*LOOKUP(X$1,'Inputs &amp; Outputs'!$A$9:$A$34,'Inputs &amp; Outputs'!$C$9:$C$34)</f>
        <v>87.904603864897084</v>
      </c>
      <c r="Y161">
        <f>'No. policies'!Y161*LOOKUP(Y$1,'Inputs &amp; Outputs'!$A$9:$A$34,'Inputs &amp; Outputs'!$C$9:$C$34)</f>
        <v>94.434643271611293</v>
      </c>
      <c r="Z161">
        <f>'No. policies'!Z161*LOOKUP(Z$1,'Inputs &amp; Outputs'!$A$9:$A$34,'Inputs &amp; Outputs'!$C$9:$C$34)</f>
        <v>101.52905279780742</v>
      </c>
      <c r="AA161">
        <f>'No. policies'!AA161*LOOKUP(AA$1,'Inputs &amp; Outputs'!$A$9:$A$34,'Inputs &amp; Outputs'!$C$9:$C$34)</f>
        <v>109.1530409426926</v>
      </c>
    </row>
    <row r="162" spans="1:27" x14ac:dyDescent="0.25">
      <c r="A162" s="1">
        <v>161</v>
      </c>
      <c r="B162">
        <f>'No. policies'!B162*LOOKUP(B$1,'Inputs &amp; Outputs'!$A$9:$A$34,'Inputs &amp; Outputs'!$C$9:$C$34)</f>
        <v>18.79944582772297</v>
      </c>
      <c r="C162">
        <f>'No. policies'!C162*LOOKUP(C$1,'Inputs &amp; Outputs'!$A$9:$A$34,'Inputs &amp; Outputs'!$C$9:$C$34)</f>
        <v>20.066383715803507</v>
      </c>
      <c r="D162">
        <f>'No. policies'!D162*LOOKUP(D$1,'Inputs &amp; Outputs'!$A$9:$A$34,'Inputs &amp; Outputs'!$C$9:$C$34)</f>
        <v>21.45464248707431</v>
      </c>
      <c r="E162">
        <f>'No. policies'!E162*LOOKUP(E$1,'Inputs &amp; Outputs'!$A$9:$A$34,'Inputs &amp; Outputs'!$C$9:$C$34)</f>
        <v>22.924826678926372</v>
      </c>
      <c r="F162">
        <f>'No. policies'!F162*LOOKUP(F$1,'Inputs &amp; Outputs'!$A$9:$A$34,'Inputs &amp; Outputs'!$C$9:$C$34)</f>
        <v>24.502877117532396</v>
      </c>
      <c r="G162">
        <f>'No. policies'!G162*LOOKUP(G$1,'Inputs &amp; Outputs'!$A$9:$A$34,'Inputs &amp; Outputs'!$C$9:$C$34)</f>
        <v>26.215694147073837</v>
      </c>
      <c r="H162">
        <f>'No. policies'!H162*LOOKUP(H$1,'Inputs &amp; Outputs'!$A$9:$A$34,'Inputs &amp; Outputs'!$C$9:$C$34)</f>
        <v>28.070604957830451</v>
      </c>
      <c r="I162">
        <f>'No. policies'!I162*LOOKUP(I$1,'Inputs &amp; Outputs'!$A$9:$A$34,'Inputs &amp; Outputs'!$C$9:$C$34)</f>
        <v>30.083671108638427</v>
      </c>
      <c r="J162">
        <f>'No. policies'!J162*LOOKUP(J$1,'Inputs &amp; Outputs'!$A$9:$A$34,'Inputs &amp; Outputs'!$C$9:$C$34)</f>
        <v>32.233713242003617</v>
      </c>
      <c r="K162">
        <f>'No. policies'!K162*LOOKUP(K$1,'Inputs &amp; Outputs'!$A$9:$A$34,'Inputs &amp; Outputs'!$C$9:$C$34)</f>
        <v>34.574652925346101</v>
      </c>
      <c r="L162">
        <f>'No. policies'!L162*LOOKUP(L$1,'Inputs &amp; Outputs'!$A$9:$A$34,'Inputs &amp; Outputs'!$C$9:$C$34)</f>
        <v>37.068262805093546</v>
      </c>
      <c r="M162">
        <f>'No. policies'!M162*LOOKUP(M$1,'Inputs &amp; Outputs'!$A$9:$A$34,'Inputs &amp; Outputs'!$C$9:$C$34)</f>
        <v>39.828261175386736</v>
      </c>
      <c r="N162">
        <f>'No. policies'!N162*LOOKUP(N$1,'Inputs &amp; Outputs'!$A$9:$A$34,'Inputs &amp; Outputs'!$C$9:$C$34)</f>
        <v>42.7588043992941</v>
      </c>
      <c r="O162">
        <f>'No. policies'!O162*LOOKUP(O$1,'Inputs &amp; Outputs'!$A$9:$A$34,'Inputs &amp; Outputs'!$C$9:$C$34)</f>
        <v>45.941794340631745</v>
      </c>
      <c r="P162">
        <f>'No. policies'!P162*LOOKUP(P$1,'Inputs &amp; Outputs'!$A$9:$A$34,'Inputs &amp; Outputs'!$C$9:$C$34)</f>
        <v>49.354080147368094</v>
      </c>
      <c r="Q162">
        <f>'No. policies'!Q162*LOOKUP(Q$1,'Inputs &amp; Outputs'!$A$9:$A$34,'Inputs &amp; Outputs'!$C$9:$C$34)</f>
        <v>53.12074164925648</v>
      </c>
      <c r="R162">
        <f>'No. policies'!R162*LOOKUP(R$1,'Inputs &amp; Outputs'!$A$9:$A$34,'Inputs &amp; Outputs'!$C$9:$C$34)</f>
        <v>57.109085322788651</v>
      </c>
      <c r="S162">
        <f>'No. policies'!S162*LOOKUP(S$1,'Inputs &amp; Outputs'!$A$9:$A$34,'Inputs &amp; Outputs'!$C$9:$C$34)</f>
        <v>61.452699445541938</v>
      </c>
      <c r="T162">
        <f>'No. policies'!T162*LOOKUP(T$1,'Inputs &amp; Outputs'!$A$9:$A$34,'Inputs &amp; Outputs'!$C$9:$C$34)</f>
        <v>66.094027059887807</v>
      </c>
      <c r="U162">
        <f>'No. policies'!U162*LOOKUP(U$1,'Inputs &amp; Outputs'!$A$9:$A$34,'Inputs &amp; Outputs'!$C$9:$C$34)</f>
        <v>71.100718222130212</v>
      </c>
      <c r="V162">
        <f>'No. policies'!V162*LOOKUP(V$1,'Inputs &amp; Outputs'!$A$9:$A$34,'Inputs &amp; Outputs'!$C$9:$C$34)</f>
        <v>76.557772247715718</v>
      </c>
      <c r="W162">
        <f>'No. policies'!W162*LOOKUP(W$1,'Inputs &amp; Outputs'!$A$9:$A$34,'Inputs &amp; Outputs'!$C$9:$C$34)</f>
        <v>82.39238157394729</v>
      </c>
      <c r="X162">
        <f>'No. policies'!X162*LOOKUP(X$1,'Inputs &amp; Outputs'!$A$9:$A$34,'Inputs &amp; Outputs'!$C$9:$C$34)</f>
        <v>88.574297766484577</v>
      </c>
      <c r="Y162">
        <f>'No. policies'!Y162*LOOKUP(Y$1,'Inputs &amp; Outputs'!$A$9:$A$34,'Inputs &amp; Outputs'!$C$9:$C$34)</f>
        <v>95.066665424014715</v>
      </c>
      <c r="Z162">
        <f>'No. policies'!Z162*LOOKUP(Z$1,'Inputs &amp; Outputs'!$A$9:$A$34,'Inputs &amp; Outputs'!$C$9:$C$34)</f>
        <v>102.27247832803808</v>
      </c>
      <c r="AA162">
        <f>'No. policies'!AA162*LOOKUP(AA$1,'Inputs &amp; Outputs'!$A$9:$A$34,'Inputs &amp; Outputs'!$C$9:$C$34)</f>
        <v>109.8363345065269</v>
      </c>
    </row>
    <row r="163" spans="1:27" x14ac:dyDescent="0.25">
      <c r="A163" s="1">
        <v>162</v>
      </c>
      <c r="B163">
        <f>'No. policies'!B163*LOOKUP(B$1,'Inputs &amp; Outputs'!$A$9:$A$34,'Inputs &amp; Outputs'!$C$9:$C$34)</f>
        <v>18.79944582772297</v>
      </c>
      <c r="C163">
        <f>'No. policies'!C163*LOOKUP(C$1,'Inputs &amp; Outputs'!$A$9:$A$34,'Inputs &amp; Outputs'!$C$9:$C$34)</f>
        <v>20.042267881593229</v>
      </c>
      <c r="D163">
        <f>'No. policies'!D163*LOOKUP(D$1,'Inputs &amp; Outputs'!$A$9:$A$34,'Inputs &amp; Outputs'!$C$9:$C$34)</f>
        <v>21.398743027743318</v>
      </c>
      <c r="E163">
        <f>'No. policies'!E163*LOOKUP(E$1,'Inputs &amp; Outputs'!$A$9:$A$34,'Inputs &amp; Outputs'!$C$9:$C$34)</f>
        <v>22.855769062662912</v>
      </c>
      <c r="F163">
        <f>'No. policies'!F163*LOOKUP(F$1,'Inputs &amp; Outputs'!$A$9:$A$34,'Inputs &amp; Outputs'!$C$9:$C$34)</f>
        <v>24.43381324001167</v>
      </c>
      <c r="G163">
        <f>'No. policies'!G163*LOOKUP(G$1,'Inputs &amp; Outputs'!$A$9:$A$34,'Inputs &amp; Outputs'!$C$9:$C$34)</f>
        <v>26.15221148543225</v>
      </c>
      <c r="H163">
        <f>'No. policies'!H163*LOOKUP(H$1,'Inputs &amp; Outputs'!$A$9:$A$34,'Inputs &amp; Outputs'!$C$9:$C$34)</f>
        <v>28.005311277204431</v>
      </c>
      <c r="I163">
        <f>'No. policies'!I163*LOOKUP(I$1,'Inputs &amp; Outputs'!$A$9:$A$34,'Inputs &amp; Outputs'!$C$9:$C$34)</f>
        <v>29.967800492164855</v>
      </c>
      <c r="J163">
        <f>'No. policies'!J163*LOOKUP(J$1,'Inputs &amp; Outputs'!$A$9:$A$34,'Inputs &amp; Outputs'!$C$9:$C$34)</f>
        <v>32.105879723960278</v>
      </c>
      <c r="K163">
        <f>'No. policies'!K163*LOOKUP(K$1,'Inputs &amp; Outputs'!$A$9:$A$34,'Inputs &amp; Outputs'!$C$9:$C$34)</f>
        <v>34.451234990375461</v>
      </c>
      <c r="L163">
        <f>'No. policies'!L163*LOOKUP(L$1,'Inputs &amp; Outputs'!$A$9:$A$34,'Inputs &amp; Outputs'!$C$9:$C$34)</f>
        <v>36.965759415526001</v>
      </c>
      <c r="M163">
        <f>'No. policies'!M163*LOOKUP(M$1,'Inputs &amp; Outputs'!$A$9:$A$34,'Inputs &amp; Outputs'!$C$9:$C$34)</f>
        <v>39.672825833426714</v>
      </c>
      <c r="N163">
        <f>'No. policies'!N163*LOOKUP(N$1,'Inputs &amp; Outputs'!$A$9:$A$34,'Inputs &amp; Outputs'!$C$9:$C$34)</f>
        <v>42.622082074757934</v>
      </c>
      <c r="O163">
        <f>'No. policies'!O163*LOOKUP(O$1,'Inputs &amp; Outputs'!$A$9:$A$34,'Inputs &amp; Outputs'!$C$9:$C$34)</f>
        <v>45.803788121874923</v>
      </c>
      <c r="P163">
        <f>'No. policies'!P163*LOOKUP(P$1,'Inputs &amp; Outputs'!$A$9:$A$34,'Inputs &amp; Outputs'!$C$9:$C$34)</f>
        <v>49.163960317544813</v>
      </c>
      <c r="Q163">
        <f>'No. policies'!Q163*LOOKUP(Q$1,'Inputs &amp; Outputs'!$A$9:$A$34,'Inputs &amp; Outputs'!$C$9:$C$34)</f>
        <v>52.898664970120791</v>
      </c>
      <c r="R163">
        <f>'No. policies'!R163*LOOKUP(R$1,'Inputs &amp; Outputs'!$A$9:$A$34,'Inputs &amp; Outputs'!$C$9:$C$34)</f>
        <v>56.868979855801946</v>
      </c>
      <c r="S163">
        <f>'No. policies'!S163*LOOKUP(S$1,'Inputs &amp; Outputs'!$A$9:$A$34,'Inputs &amp; Outputs'!$C$9:$C$34)</f>
        <v>61.179951545646269</v>
      </c>
      <c r="T163">
        <f>'No. policies'!T163*LOOKUP(T$1,'Inputs &amp; Outputs'!$A$9:$A$34,'Inputs &amp; Outputs'!$C$9:$C$34)</f>
        <v>65.714418735995665</v>
      </c>
      <c r="U163">
        <f>'No. policies'!U163*LOOKUP(U$1,'Inputs &amp; Outputs'!$A$9:$A$34,'Inputs &amp; Outputs'!$C$9:$C$34)</f>
        <v>70.575343456942065</v>
      </c>
      <c r="V163">
        <f>'No. policies'!V163*LOOKUP(V$1,'Inputs &amp; Outputs'!$A$9:$A$34,'Inputs &amp; Outputs'!$C$9:$C$34)</f>
        <v>75.938906876021534</v>
      </c>
      <c r="W163">
        <f>'No. policies'!W163*LOOKUP(W$1,'Inputs &amp; Outputs'!$A$9:$A$34,'Inputs &amp; Outputs'!$C$9:$C$34)</f>
        <v>81.703467101019299</v>
      </c>
      <c r="X163">
        <f>'No. policies'!X163*LOOKUP(X$1,'Inputs &amp; Outputs'!$A$9:$A$34,'Inputs &amp; Outputs'!$C$9:$C$34)</f>
        <v>87.788135360273174</v>
      </c>
      <c r="Y163">
        <f>'No. policies'!Y163*LOOKUP(Y$1,'Inputs &amp; Outputs'!$A$9:$A$34,'Inputs &amp; Outputs'!$C$9:$C$34)</f>
        <v>94.202901815730044</v>
      </c>
      <c r="Z163">
        <f>'No. policies'!Z163*LOOKUP(Z$1,'Inputs &amp; Outputs'!$A$9:$A$34,'Inputs &amp; Outputs'!$C$9:$C$34)</f>
        <v>101.25455721741457</v>
      </c>
      <c r="AA163">
        <f>'No. policies'!AA163*LOOKUP(AA$1,'Inputs &amp; Outputs'!$A$9:$A$34,'Inputs &amp; Outputs'!$C$9:$C$34)</f>
        <v>108.69337072702226</v>
      </c>
    </row>
    <row r="164" spans="1:27" x14ac:dyDescent="0.25">
      <c r="A164" s="1">
        <v>163</v>
      </c>
      <c r="B164">
        <f>'No. policies'!B164*LOOKUP(B$1,'Inputs &amp; Outputs'!$A$9:$A$34,'Inputs &amp; Outputs'!$C$9:$C$34)</f>
        <v>18.79944582772297</v>
      </c>
      <c r="C164">
        <f>'No. policies'!C164*LOOKUP(C$1,'Inputs &amp; Outputs'!$A$9:$A$34,'Inputs &amp; Outputs'!$C$9:$C$34)</f>
        <v>20.068393368654366</v>
      </c>
      <c r="D164">
        <f>'No. policies'!D164*LOOKUP(D$1,'Inputs &amp; Outputs'!$A$9:$A$34,'Inputs &amp; Outputs'!$C$9:$C$34)</f>
        <v>21.418092840588663</v>
      </c>
      <c r="E164">
        <f>'No. policies'!E164*LOOKUP(E$1,'Inputs &amp; Outputs'!$A$9:$A$34,'Inputs &amp; Outputs'!$C$9:$C$34)</f>
        <v>22.89029787079464</v>
      </c>
      <c r="F164">
        <f>'No. policies'!F164*LOOKUP(F$1,'Inputs &amp; Outputs'!$A$9:$A$34,'Inputs &amp; Outputs'!$C$9:$C$34)</f>
        <v>24.478211446989281</v>
      </c>
      <c r="G164">
        <f>'No. policies'!G164*LOOKUP(G$1,'Inputs &amp; Outputs'!$A$9:$A$34,'Inputs &amp; Outputs'!$C$9:$C$34)</f>
        <v>26.19982348166344</v>
      </c>
      <c r="H164">
        <f>'No. policies'!H164*LOOKUP(H$1,'Inputs &amp; Outputs'!$A$9:$A$34,'Inputs &amp; Outputs'!$C$9:$C$34)</f>
        <v>28.013827844242606</v>
      </c>
      <c r="I164">
        <f>'No. policies'!I164*LOOKUP(I$1,'Inputs &amp; Outputs'!$A$9:$A$34,'Inputs &amp; Outputs'!$C$9:$C$34)</f>
        <v>30.010489666655118</v>
      </c>
      <c r="J164">
        <f>'No. policies'!J164*LOOKUP(J$1,'Inputs &amp; Outputs'!$A$9:$A$34,'Inputs &amp; Outputs'!$C$9:$C$34)</f>
        <v>32.168157591724977</v>
      </c>
      <c r="K164">
        <f>'No. policies'!K164*LOOKUP(K$1,'Inputs &amp; Outputs'!$A$9:$A$34,'Inputs &amp; Outputs'!$C$9:$C$34)</f>
        <v>34.50412839107716</v>
      </c>
      <c r="L164">
        <f>'No. policies'!L164*LOOKUP(L$1,'Inputs &amp; Outputs'!$A$9:$A$34,'Inputs &amp; Outputs'!$C$9:$C$34)</f>
        <v>37.041687852242703</v>
      </c>
      <c r="M164">
        <f>'No. policies'!M164*LOOKUP(M$1,'Inputs &amp; Outputs'!$A$9:$A$34,'Inputs &amp; Outputs'!$C$9:$C$34)</f>
        <v>39.779176330557256</v>
      </c>
      <c r="N164">
        <f>'No. policies'!N164*LOOKUP(N$1,'Inputs &amp; Outputs'!$A$9:$A$34,'Inputs &amp; Outputs'!$C$9:$C$34)</f>
        <v>42.697058833374541</v>
      </c>
      <c r="O164">
        <f>'No. policies'!O164*LOOKUP(O$1,'Inputs &amp; Outputs'!$A$9:$A$34,'Inputs &amp; Outputs'!$C$9:$C$34)</f>
        <v>45.889447154206742</v>
      </c>
      <c r="P164">
        <f>'No. policies'!P164*LOOKUP(P$1,'Inputs &amp; Outputs'!$A$9:$A$34,'Inputs &amp; Outputs'!$C$9:$C$34)</f>
        <v>49.338665026031073</v>
      </c>
      <c r="Q164">
        <f>'No. policies'!Q164*LOOKUP(Q$1,'Inputs &amp; Outputs'!$A$9:$A$34,'Inputs &amp; Outputs'!$C$9:$C$34)</f>
        <v>52.93752838896954</v>
      </c>
      <c r="R164">
        <f>'No. policies'!R164*LOOKUP(R$1,'Inputs &amp; Outputs'!$A$9:$A$34,'Inputs &amp; Outputs'!$C$9:$C$34)</f>
        <v>56.892990402500615</v>
      </c>
      <c r="S164">
        <f>'No. policies'!S164*LOOKUP(S$1,'Inputs &amp; Outputs'!$A$9:$A$34,'Inputs &amp; Outputs'!$C$9:$C$34)</f>
        <v>61.186445543262828</v>
      </c>
      <c r="T164">
        <f>'No. policies'!T164*LOOKUP(T$1,'Inputs &amp; Outputs'!$A$9:$A$34,'Inputs &amp; Outputs'!$C$9:$C$34)</f>
        <v>65.693329384668317</v>
      </c>
      <c r="U164">
        <f>'No. policies'!U164*LOOKUP(U$1,'Inputs &amp; Outputs'!$A$9:$A$34,'Inputs &amp; Outputs'!$C$9:$C$34)</f>
        <v>70.605799965068911</v>
      </c>
      <c r="V164">
        <f>'No. policies'!V164*LOOKUP(V$1,'Inputs &amp; Outputs'!$A$9:$A$34,'Inputs &amp; Outputs'!$C$9:$C$34)</f>
        <v>76.04617687378186</v>
      </c>
      <c r="W164">
        <f>'No. policies'!W164*LOOKUP(W$1,'Inputs &amp; Outputs'!$A$9:$A$34,'Inputs &amp; Outputs'!$C$9:$C$34)</f>
        <v>81.74820180705359</v>
      </c>
      <c r="X164">
        <f>'No. policies'!X164*LOOKUP(X$1,'Inputs &amp; Outputs'!$A$9:$A$34,'Inputs &amp; Outputs'!$C$9:$C$34)</f>
        <v>87.972543825927701</v>
      </c>
      <c r="Y164">
        <f>'No. policies'!Y164*LOOKUP(Y$1,'Inputs &amp; Outputs'!$A$9:$A$34,'Inputs &amp; Outputs'!$C$9:$C$34)</f>
        <v>94.645317322412438</v>
      </c>
      <c r="Z164">
        <f>'No. policies'!Z164*LOOKUP(Z$1,'Inputs &amp; Outputs'!$A$9:$A$34,'Inputs &amp; Outputs'!$C$9:$C$34)</f>
        <v>101.8950469049979</v>
      </c>
      <c r="AA164">
        <f>'No. policies'!AA164*LOOKUP(AA$1,'Inputs &amp; Outputs'!$A$9:$A$34,'Inputs &amp; Outputs'!$C$9:$C$34)</f>
        <v>109.21515853940481</v>
      </c>
    </row>
    <row r="165" spans="1:27" x14ac:dyDescent="0.25">
      <c r="A165" s="1">
        <v>164</v>
      </c>
      <c r="B165">
        <f>'No. policies'!B165*LOOKUP(B$1,'Inputs &amp; Outputs'!$A$9:$A$34,'Inputs &amp; Outputs'!$C$9:$C$34)</f>
        <v>18.79944582772297</v>
      </c>
      <c r="C165">
        <f>'No. policies'!C165*LOOKUP(C$1,'Inputs &amp; Outputs'!$A$9:$A$34,'Inputs &amp; Outputs'!$C$9:$C$34)</f>
        <v>20.060354757250938</v>
      </c>
      <c r="D165">
        <f>'No. policies'!D165*LOOKUP(D$1,'Inputs &amp; Outputs'!$A$9:$A$34,'Inputs &amp; Outputs'!$C$9:$C$34)</f>
        <v>21.418092840588663</v>
      </c>
      <c r="E165">
        <f>'No. policies'!E165*LOOKUP(E$1,'Inputs &amp; Outputs'!$A$9:$A$34,'Inputs &amp; Outputs'!$C$9:$C$34)</f>
        <v>22.89029787079464</v>
      </c>
      <c r="F165">
        <f>'No. policies'!F165*LOOKUP(F$1,'Inputs &amp; Outputs'!$A$9:$A$34,'Inputs &amp; Outputs'!$C$9:$C$34)</f>
        <v>24.478211446989281</v>
      </c>
      <c r="G165">
        <f>'No. policies'!G165*LOOKUP(G$1,'Inputs &amp; Outputs'!$A$9:$A$34,'Inputs &amp; Outputs'!$C$9:$C$34)</f>
        <v>26.197178370761705</v>
      </c>
      <c r="H165">
        <f>'No. policies'!H165*LOOKUP(H$1,'Inputs &amp; Outputs'!$A$9:$A$34,'Inputs &amp; Outputs'!$C$9:$C$34)</f>
        <v>28.045055256715919</v>
      </c>
      <c r="I165">
        <f>'No. policies'!I165*LOOKUP(I$1,'Inputs &amp; Outputs'!$A$9:$A$34,'Inputs &amp; Outputs'!$C$9:$C$34)</f>
        <v>30.034883480649555</v>
      </c>
      <c r="J165">
        <f>'No. policies'!J165*LOOKUP(J$1,'Inputs &amp; Outputs'!$A$9:$A$34,'Inputs &amp; Outputs'!$C$9:$C$34)</f>
        <v>32.187824286808571</v>
      </c>
      <c r="K165">
        <f>'No. policies'!K165*LOOKUP(K$1,'Inputs &amp; Outputs'!$A$9:$A$34,'Inputs &amp; Outputs'!$C$9:$C$34)</f>
        <v>34.500602164363713</v>
      </c>
      <c r="L165">
        <f>'No. policies'!L165*LOOKUP(L$1,'Inputs &amp; Outputs'!$A$9:$A$34,'Inputs &amp; Outputs'!$C$9:$C$34)</f>
        <v>37.022705743063526</v>
      </c>
      <c r="M165">
        <f>'No. policies'!M165*LOOKUP(M$1,'Inputs &amp; Outputs'!$A$9:$A$34,'Inputs &amp; Outputs'!$C$9:$C$34)</f>
        <v>39.766905119349886</v>
      </c>
      <c r="N165">
        <f>'No. policies'!N165*LOOKUP(N$1,'Inputs &amp; Outputs'!$A$9:$A$34,'Inputs &amp; Outputs'!$C$9:$C$34)</f>
        <v>42.705879628505905</v>
      </c>
      <c r="O165">
        <f>'No. policies'!O165*LOOKUP(O$1,'Inputs &amp; Outputs'!$A$9:$A$34,'Inputs &amp; Outputs'!$C$9:$C$34)</f>
        <v>45.913241329854472</v>
      </c>
      <c r="P165">
        <f>'No. policies'!P165*LOOKUP(P$1,'Inputs &amp; Outputs'!$A$9:$A$34,'Inputs &amp; Outputs'!$C$9:$C$34)</f>
        <v>49.292419662020002</v>
      </c>
      <c r="Q165">
        <f>'No. policies'!Q165*LOOKUP(Q$1,'Inputs &amp; Outputs'!$A$9:$A$34,'Inputs &amp; Outputs'!$C$9:$C$34)</f>
        <v>52.94308030594793</v>
      </c>
      <c r="R165">
        <f>'No. policies'!R165*LOOKUP(R$1,'Inputs &amp; Outputs'!$A$9:$A$34,'Inputs &amp; Outputs'!$C$9:$C$34)</f>
        <v>57.019045772668633</v>
      </c>
      <c r="S165">
        <f>'No. policies'!S165*LOOKUP(S$1,'Inputs &amp; Outputs'!$A$9:$A$34,'Inputs &amp; Outputs'!$C$9:$C$34)</f>
        <v>61.329313490827232</v>
      </c>
      <c r="T165">
        <f>'No. policies'!T165*LOOKUP(T$1,'Inputs &amp; Outputs'!$A$9:$A$34,'Inputs &amp; Outputs'!$C$9:$C$34)</f>
        <v>65.967490951923764</v>
      </c>
      <c r="U165">
        <f>'No. policies'!U165*LOOKUP(U$1,'Inputs &amp; Outputs'!$A$9:$A$34,'Inputs &amp; Outputs'!$C$9:$C$34)</f>
        <v>70.963663935559396</v>
      </c>
      <c r="V165">
        <f>'No. policies'!V165*LOOKUP(V$1,'Inputs &amp; Outputs'!$A$9:$A$34,'Inputs &amp; Outputs'!$C$9:$C$34)</f>
        <v>76.417496096798374</v>
      </c>
      <c r="W165">
        <f>'No. policies'!W165*LOOKUP(W$1,'Inputs &amp; Outputs'!$A$9:$A$34,'Inputs &amp; Outputs'!$C$9:$C$34)</f>
        <v>82.24028357343073</v>
      </c>
      <c r="X165">
        <f>'No. policies'!X165*LOOKUP(X$1,'Inputs &amp; Outputs'!$A$9:$A$34,'Inputs &amp; Outputs'!$C$9:$C$34)</f>
        <v>88.477240679297978</v>
      </c>
      <c r="Y165">
        <f>'No. policies'!Y165*LOOKUP(Y$1,'Inputs &amp; Outputs'!$A$9:$A$34,'Inputs &amp; Outputs'!$C$9:$C$34)</f>
        <v>95.013996911314436</v>
      </c>
      <c r="Z165">
        <f>'No. policies'!Z165*LOOKUP(Z$1,'Inputs &amp; Outputs'!$A$9:$A$34,'Inputs &amp; Outputs'!$C$9:$C$34)</f>
        <v>101.98654543179552</v>
      </c>
      <c r="AA165">
        <f>'No. policies'!AA165*LOOKUP(AA$1,'Inputs &amp; Outputs'!$A$9:$A$34,'Inputs &amp; Outputs'!$C$9:$C$34)</f>
        <v>109.46362892625365</v>
      </c>
    </row>
    <row r="166" spans="1:27" x14ac:dyDescent="0.25">
      <c r="A166" s="1">
        <v>165</v>
      </c>
      <c r="B166">
        <f>'No. policies'!B166*LOOKUP(B$1,'Inputs &amp; Outputs'!$A$9:$A$34,'Inputs &amp; Outputs'!$C$9:$C$34)</f>
        <v>18.79944582772297</v>
      </c>
      <c r="C166">
        <f>'No. policies'!C166*LOOKUP(C$1,'Inputs &amp; Outputs'!$A$9:$A$34,'Inputs &amp; Outputs'!$C$9:$C$34)</f>
        <v>20.048296840145799</v>
      </c>
      <c r="D166">
        <f>'No. policies'!D166*LOOKUP(D$1,'Inputs &amp; Outputs'!$A$9:$A$34,'Inputs &amp; Outputs'!$C$9:$C$34)</f>
        <v>21.413792882178587</v>
      </c>
      <c r="E166">
        <f>'No. policies'!E166*LOOKUP(E$1,'Inputs &amp; Outputs'!$A$9:$A$34,'Inputs &amp; Outputs'!$C$9:$C$34)</f>
        <v>22.874184426999836</v>
      </c>
      <c r="F166">
        <f>'No. policies'!F166*LOOKUP(F$1,'Inputs &amp; Outputs'!$A$9:$A$34,'Inputs &amp; Outputs'!$C$9:$C$34)</f>
        <v>24.436279807065979</v>
      </c>
      <c r="G166">
        <f>'No. policies'!G166*LOOKUP(G$1,'Inputs &amp; Outputs'!$A$9:$A$34,'Inputs &amp; Outputs'!$C$9:$C$34)</f>
        <v>26.170727261744378</v>
      </c>
      <c r="H166">
        <f>'No. policies'!H166*LOOKUP(H$1,'Inputs &amp; Outputs'!$A$9:$A$34,'Inputs &amp; Outputs'!$C$9:$C$34)</f>
        <v>28.016666699921998</v>
      </c>
      <c r="I166">
        <f>'No. policies'!I166*LOOKUP(I$1,'Inputs &amp; Outputs'!$A$9:$A$34,'Inputs &amp; Outputs'!$C$9:$C$34)</f>
        <v>30.007440439905814</v>
      </c>
      <c r="J166">
        <f>'No. policies'!J166*LOOKUP(J$1,'Inputs &amp; Outputs'!$A$9:$A$34,'Inputs &amp; Outputs'!$C$9:$C$34)</f>
        <v>32.171435374238911</v>
      </c>
      <c r="K166">
        <f>'No. policies'!K166*LOOKUP(K$1,'Inputs &amp; Outputs'!$A$9:$A$34,'Inputs &amp; Outputs'!$C$9:$C$34)</f>
        <v>34.511180844504054</v>
      </c>
      <c r="L166">
        <f>'No. policies'!L166*LOOKUP(L$1,'Inputs &amp; Outputs'!$A$9:$A$34,'Inputs &amp; Outputs'!$C$9:$C$34)</f>
        <v>37.053077117750206</v>
      </c>
      <c r="M166">
        <f>'No. policies'!M166*LOOKUP(M$1,'Inputs &amp; Outputs'!$A$9:$A$34,'Inputs &amp; Outputs'!$C$9:$C$34)</f>
        <v>39.705549063313036</v>
      </c>
      <c r="N166">
        <f>'No. policies'!N166*LOOKUP(N$1,'Inputs &amp; Outputs'!$A$9:$A$34,'Inputs &amp; Outputs'!$C$9:$C$34)</f>
        <v>42.71029002607159</v>
      </c>
      <c r="O166">
        <f>'No. policies'!O166*LOOKUP(O$1,'Inputs &amp; Outputs'!$A$9:$A$34,'Inputs &amp; Outputs'!$C$9:$C$34)</f>
        <v>45.870411813688563</v>
      </c>
      <c r="P166">
        <f>'No. policies'!P166*LOOKUP(P$1,'Inputs &amp; Outputs'!$A$9:$A$34,'Inputs &amp; Outputs'!$C$9:$C$34)</f>
        <v>49.307834783357023</v>
      </c>
      <c r="Q166">
        <f>'No. policies'!Q166*LOOKUP(Q$1,'Inputs &amp; Outputs'!$A$9:$A$34,'Inputs &amp; Outputs'!$C$9:$C$34)</f>
        <v>53.01525522666703</v>
      </c>
      <c r="R166">
        <f>'No. policies'!R166*LOOKUP(R$1,'Inputs &amp; Outputs'!$A$9:$A$34,'Inputs &amp; Outputs'!$C$9:$C$34)</f>
        <v>57.067066866065979</v>
      </c>
      <c r="S166">
        <f>'No. policies'!S166*LOOKUP(S$1,'Inputs &amp; Outputs'!$A$9:$A$34,'Inputs &amp; Outputs'!$C$9:$C$34)</f>
        <v>61.374771474143174</v>
      </c>
      <c r="T166">
        <f>'No. policies'!T166*LOOKUP(T$1,'Inputs &amp; Outputs'!$A$9:$A$34,'Inputs &amp; Outputs'!$C$9:$C$34)</f>
        <v>65.960461168147972</v>
      </c>
      <c r="U166">
        <f>'No. policies'!U166*LOOKUP(U$1,'Inputs &amp; Outputs'!$A$9:$A$34,'Inputs &amp; Outputs'!$C$9:$C$34)</f>
        <v>70.902750919305689</v>
      </c>
      <c r="V166">
        <f>'No. policies'!V166*LOOKUP(V$1,'Inputs &amp; Outputs'!$A$9:$A$34,'Inputs &amp; Outputs'!$C$9:$C$34)</f>
        <v>76.359735328773581</v>
      </c>
      <c r="W166">
        <f>'No. policies'!W166*LOOKUP(W$1,'Inputs &amp; Outputs'!$A$9:$A$34,'Inputs &amp; Outputs'!$C$9:$C$34)</f>
        <v>82.106079455327873</v>
      </c>
      <c r="X166">
        <f>'No. policies'!X166*LOOKUP(X$1,'Inputs &amp; Outputs'!$A$9:$A$34,'Inputs &amp; Outputs'!$C$9:$C$34)</f>
        <v>88.380183592111393</v>
      </c>
      <c r="Y166">
        <f>'No. policies'!Y166*LOOKUP(Y$1,'Inputs &amp; Outputs'!$A$9:$A$34,'Inputs &amp; Outputs'!$C$9:$C$34)</f>
        <v>95.035064316394553</v>
      </c>
      <c r="Z166">
        <f>'No. policies'!Z166*LOOKUP(Z$1,'Inputs &amp; Outputs'!$A$9:$A$34,'Inputs &amp; Outputs'!$C$9:$C$34)</f>
        <v>102.13523053784165</v>
      </c>
      <c r="AA166">
        <f>'No. policies'!AA166*LOOKUP(AA$1,'Inputs &amp; Outputs'!$A$9:$A$34,'Inputs &amp; Outputs'!$C$9:$C$34)</f>
        <v>109.82391098718445</v>
      </c>
    </row>
    <row r="167" spans="1:27" x14ac:dyDescent="0.25">
      <c r="A167" s="1">
        <v>166</v>
      </c>
      <c r="B167">
        <f>'No. policies'!B167*LOOKUP(B$1,'Inputs &amp; Outputs'!$A$9:$A$34,'Inputs &amp; Outputs'!$C$9:$C$34)</f>
        <v>18.79944582772297</v>
      </c>
      <c r="C167">
        <f>'No. policies'!C167*LOOKUP(C$1,'Inputs &amp; Outputs'!$A$9:$A$34,'Inputs &amp; Outputs'!$C$9:$C$34)</f>
        <v>20.076431980057791</v>
      </c>
      <c r="D167">
        <f>'No. policies'!D167*LOOKUP(D$1,'Inputs &amp; Outputs'!$A$9:$A$34,'Inputs &amp; Outputs'!$C$9:$C$34)</f>
        <v>21.446042570254157</v>
      </c>
      <c r="E167">
        <f>'No. policies'!E167*LOOKUP(E$1,'Inputs &amp; Outputs'!$A$9:$A$34,'Inputs &amp; Outputs'!$C$9:$C$34)</f>
        <v>22.906411314589448</v>
      </c>
      <c r="F167">
        <f>'No. policies'!F167*LOOKUP(F$1,'Inputs &amp; Outputs'!$A$9:$A$34,'Inputs &amp; Outputs'!$C$9:$C$34)</f>
        <v>24.48067801404359</v>
      </c>
      <c r="G167">
        <f>'No. policies'!G167*LOOKUP(G$1,'Inputs &amp; Outputs'!$A$9:$A$34,'Inputs &amp; Outputs'!$C$9:$C$34)</f>
        <v>26.19982348166344</v>
      </c>
      <c r="H167">
        <f>'No. policies'!H167*LOOKUP(H$1,'Inputs &amp; Outputs'!$A$9:$A$34,'Inputs &amp; Outputs'!$C$9:$C$34)</f>
        <v>28.016666699921998</v>
      </c>
      <c r="I167">
        <f>'No. policies'!I167*LOOKUP(I$1,'Inputs &amp; Outputs'!$A$9:$A$34,'Inputs &amp; Outputs'!$C$9:$C$34)</f>
        <v>30.007440439905814</v>
      </c>
      <c r="J167">
        <f>'No. policies'!J167*LOOKUP(J$1,'Inputs &amp; Outputs'!$A$9:$A$34,'Inputs &amp; Outputs'!$C$9:$C$34)</f>
        <v>32.151768679155325</v>
      </c>
      <c r="K167">
        <f>'No. policies'!K167*LOOKUP(K$1,'Inputs &amp; Outputs'!$A$9:$A$34,'Inputs &amp; Outputs'!$C$9:$C$34)</f>
        <v>34.493549710936819</v>
      </c>
      <c r="L167">
        <f>'No. policies'!L167*LOOKUP(L$1,'Inputs &amp; Outputs'!$A$9:$A$34,'Inputs &amp; Outputs'!$C$9:$C$34)</f>
        <v>37.011316477556022</v>
      </c>
      <c r="M167">
        <f>'No. policies'!M167*LOOKUP(M$1,'Inputs &amp; Outputs'!$A$9:$A$34,'Inputs &amp; Outputs'!$C$9:$C$34)</f>
        <v>39.713729870784618</v>
      </c>
      <c r="N167">
        <f>'No. policies'!N167*LOOKUP(N$1,'Inputs &amp; Outputs'!$A$9:$A$34,'Inputs &amp; Outputs'!$C$9:$C$34)</f>
        <v>42.679417243111807</v>
      </c>
      <c r="O167">
        <f>'No. policies'!O167*LOOKUP(O$1,'Inputs &amp; Outputs'!$A$9:$A$34,'Inputs &amp; Outputs'!$C$9:$C$34)</f>
        <v>45.770476275968107</v>
      </c>
      <c r="P167">
        <f>'No. policies'!P167*LOOKUP(P$1,'Inputs &amp; Outputs'!$A$9:$A$34,'Inputs &amp; Outputs'!$C$9:$C$34)</f>
        <v>49.189652186439851</v>
      </c>
      <c r="Q167">
        <f>'No. policies'!Q167*LOOKUP(Q$1,'Inputs &amp; Outputs'!$A$9:$A$34,'Inputs &amp; Outputs'!$C$9:$C$34)</f>
        <v>52.876457302207221</v>
      </c>
      <c r="R167">
        <f>'No. policies'!R167*LOOKUP(R$1,'Inputs &amp; Outputs'!$A$9:$A$34,'Inputs &amp; Outputs'!$C$9:$C$34)</f>
        <v>56.898993039175281</v>
      </c>
      <c r="S167">
        <f>'No. policies'!S167*LOOKUP(S$1,'Inputs &amp; Outputs'!$A$9:$A$34,'Inputs &amp; Outputs'!$C$9:$C$34)</f>
        <v>61.212421533729085</v>
      </c>
      <c r="T167">
        <f>'No. policies'!T167*LOOKUP(T$1,'Inputs &amp; Outputs'!$A$9:$A$34,'Inputs &amp; Outputs'!$C$9:$C$34)</f>
        <v>65.890163330390166</v>
      </c>
      <c r="U167">
        <f>'No. policies'!U167*LOOKUP(U$1,'Inputs &amp; Outputs'!$A$9:$A$34,'Inputs &amp; Outputs'!$C$9:$C$34)</f>
        <v>70.895136792273973</v>
      </c>
      <c r="V167">
        <f>'No. policies'!V167*LOOKUP(V$1,'Inputs &amp; Outputs'!$A$9:$A$34,'Inputs &amp; Outputs'!$C$9:$C$34)</f>
        <v>76.252465331013255</v>
      </c>
      <c r="W167">
        <f>'No. policies'!W167*LOOKUP(W$1,'Inputs &amp; Outputs'!$A$9:$A$34,'Inputs &amp; Outputs'!$C$9:$C$34)</f>
        <v>81.918193689983866</v>
      </c>
      <c r="X167">
        <f>'No. policies'!X167*LOOKUP(X$1,'Inputs &amp; Outputs'!$A$9:$A$34,'Inputs &amp; Outputs'!$C$9:$C$34)</f>
        <v>88.030778078239649</v>
      </c>
      <c r="Y167">
        <f>'No. policies'!Y167*LOOKUP(Y$1,'Inputs &amp; Outputs'!$A$9:$A$34,'Inputs &amp; Outputs'!$C$9:$C$34)</f>
        <v>94.687452132572673</v>
      </c>
      <c r="Z167">
        <f>'No. policies'!Z167*LOOKUP(Z$1,'Inputs &amp; Outputs'!$A$9:$A$34,'Inputs &amp; Outputs'!$C$9:$C$34)</f>
        <v>101.98654543179552</v>
      </c>
      <c r="AA167">
        <f>'No. policies'!AA167*LOOKUP(AA$1,'Inputs &amp; Outputs'!$A$9:$A$34,'Inputs &amp; Outputs'!$C$9:$C$34)</f>
        <v>109.66240523573271</v>
      </c>
    </row>
    <row r="168" spans="1:27" x14ac:dyDescent="0.25">
      <c r="A168" s="1">
        <v>167</v>
      </c>
      <c r="B168">
        <f>'No. policies'!B168*LOOKUP(B$1,'Inputs &amp; Outputs'!$A$9:$A$34,'Inputs &amp; Outputs'!$C$9:$C$34)</f>
        <v>18.79944582772297</v>
      </c>
      <c r="C168">
        <f>'No. policies'!C168*LOOKUP(C$1,'Inputs &amp; Outputs'!$A$9:$A$34,'Inputs &amp; Outputs'!$C$9:$C$34)</f>
        <v>20.056335451549224</v>
      </c>
      <c r="D168">
        <f>'No. policies'!D168*LOOKUP(D$1,'Inputs &amp; Outputs'!$A$9:$A$34,'Inputs &amp; Outputs'!$C$9:$C$34)</f>
        <v>21.430992715818888</v>
      </c>
      <c r="E168">
        <f>'No. policies'!E168*LOOKUP(E$1,'Inputs &amp; Outputs'!$A$9:$A$34,'Inputs &amp; Outputs'!$C$9:$C$34)</f>
        <v>22.883392109168295</v>
      </c>
      <c r="F168">
        <f>'No. policies'!F168*LOOKUP(F$1,'Inputs &amp; Outputs'!$A$9:$A$34,'Inputs &amp; Outputs'!$C$9:$C$34)</f>
        <v>24.46587861171772</v>
      </c>
      <c r="G168">
        <f>'No. policies'!G168*LOOKUP(G$1,'Inputs &amp; Outputs'!$A$9:$A$34,'Inputs &amp; Outputs'!$C$9:$C$34)</f>
        <v>26.168082150842647</v>
      </c>
      <c r="H168">
        <f>'No. policies'!H168*LOOKUP(H$1,'Inputs &amp; Outputs'!$A$9:$A$34,'Inputs &amp; Outputs'!$C$9:$C$34)</f>
        <v>28.022344411280784</v>
      </c>
      <c r="I168">
        <f>'No. policies'!I168*LOOKUP(I$1,'Inputs &amp; Outputs'!$A$9:$A$34,'Inputs &amp; Outputs'!$C$9:$C$34)</f>
        <v>30.001341986407205</v>
      </c>
      <c r="J168">
        <f>'No. policies'!J168*LOOKUP(J$1,'Inputs &amp; Outputs'!$A$9:$A$34,'Inputs &amp; Outputs'!$C$9:$C$34)</f>
        <v>32.191102069322504</v>
      </c>
      <c r="K168">
        <f>'No. policies'!K168*LOOKUP(K$1,'Inputs &amp; Outputs'!$A$9:$A$34,'Inputs &amp; Outputs'!$C$9:$C$34)</f>
        <v>34.514707071217501</v>
      </c>
      <c r="L168">
        <f>'No. policies'!L168*LOOKUP(L$1,'Inputs &amp; Outputs'!$A$9:$A$34,'Inputs &amp; Outputs'!$C$9:$C$34)</f>
        <v>36.992334368376845</v>
      </c>
      <c r="M168">
        <f>'No. policies'!M168*LOOKUP(M$1,'Inputs &amp; Outputs'!$A$9:$A$34,'Inputs &amp; Outputs'!$C$9:$C$34)</f>
        <v>39.730091485727776</v>
      </c>
      <c r="N168">
        <f>'No. policies'!N168*LOOKUP(N$1,'Inputs &amp; Outputs'!$A$9:$A$34,'Inputs &amp; Outputs'!$C$9:$C$34)</f>
        <v>42.675006845546129</v>
      </c>
      <c r="O168">
        <f>'No. policies'!O168*LOOKUP(O$1,'Inputs &amp; Outputs'!$A$9:$A$34,'Inputs &amp; Outputs'!$C$9:$C$34)</f>
        <v>45.846617638040833</v>
      </c>
      <c r="P168">
        <f>'No. policies'!P168*LOOKUP(P$1,'Inputs &amp; Outputs'!$A$9:$A$34,'Inputs &amp; Outputs'!$C$9:$C$34)</f>
        <v>49.241035924229926</v>
      </c>
      <c r="Q168">
        <f>'No. policies'!Q168*LOOKUP(Q$1,'Inputs &amp; Outputs'!$A$9:$A$34,'Inputs &amp; Outputs'!$C$9:$C$34)</f>
        <v>52.898664970120791</v>
      </c>
      <c r="R168">
        <f>'No. policies'!R168*LOOKUP(R$1,'Inputs &amp; Outputs'!$A$9:$A$34,'Inputs &amp; Outputs'!$C$9:$C$34)</f>
        <v>56.88698776582595</v>
      </c>
      <c r="S168">
        <f>'No. policies'!S168*LOOKUP(S$1,'Inputs &amp; Outputs'!$A$9:$A$34,'Inputs &amp; Outputs'!$C$9:$C$34)</f>
        <v>61.147481557563445</v>
      </c>
      <c r="T168">
        <f>'No. policies'!T168*LOOKUP(T$1,'Inputs &amp; Outputs'!$A$9:$A$34,'Inputs &amp; Outputs'!$C$9:$C$34)</f>
        <v>65.714418735995665</v>
      </c>
      <c r="U168">
        <f>'No. policies'!U168*LOOKUP(U$1,'Inputs &amp; Outputs'!$A$9:$A$34,'Inputs &amp; Outputs'!$C$9:$C$34)</f>
        <v>70.712397743512881</v>
      </c>
      <c r="V168">
        <f>'No. policies'!V168*LOOKUP(V$1,'Inputs &amp; Outputs'!$A$9:$A$34,'Inputs &amp; Outputs'!$C$9:$C$34)</f>
        <v>75.996667644046326</v>
      </c>
      <c r="W168">
        <f>'No. policies'!W168*LOOKUP(W$1,'Inputs &amp; Outputs'!$A$9:$A$34,'Inputs &amp; Outputs'!$C$9:$C$34)</f>
        <v>81.631891571364434</v>
      </c>
      <c r="X168">
        <f>'No. policies'!X168*LOOKUP(X$1,'Inputs &amp; Outputs'!$A$9:$A$34,'Inputs &amp; Outputs'!$C$9:$C$34)</f>
        <v>87.82695819514781</v>
      </c>
      <c r="Y168">
        <f>'No. policies'!Y168*LOOKUP(Y$1,'Inputs &amp; Outputs'!$A$9:$A$34,'Inputs &amp; Outputs'!$C$9:$C$34)</f>
        <v>94.403042163991131</v>
      </c>
      <c r="Z168">
        <f>'No. policies'!Z168*LOOKUP(Z$1,'Inputs &amp; Outputs'!$A$9:$A$34,'Inputs &amp; Outputs'!$C$9:$C$34)</f>
        <v>101.50617816610801</v>
      </c>
      <c r="AA168">
        <f>'No. policies'!AA168*LOOKUP(AA$1,'Inputs &amp; Outputs'!$A$9:$A$34,'Inputs &amp; Outputs'!$C$9:$C$34)</f>
        <v>109.19031150071993</v>
      </c>
    </row>
    <row r="169" spans="1:27" x14ac:dyDescent="0.25">
      <c r="A169" s="1">
        <v>168</v>
      </c>
      <c r="B169">
        <f>'No. policies'!B169*LOOKUP(B$1,'Inputs &amp; Outputs'!$A$9:$A$34,'Inputs &amp; Outputs'!$C$9:$C$34)</f>
        <v>18.79944582772297</v>
      </c>
      <c r="C169">
        <f>'No. policies'!C169*LOOKUP(C$1,'Inputs &amp; Outputs'!$A$9:$A$34,'Inputs &amp; Outputs'!$C$9:$C$34)</f>
        <v>20.048296840145799</v>
      </c>
      <c r="D169">
        <f>'No. policies'!D169*LOOKUP(D$1,'Inputs &amp; Outputs'!$A$9:$A$34,'Inputs &amp; Outputs'!$C$9:$C$34)</f>
        <v>21.411642902973547</v>
      </c>
      <c r="E169">
        <f>'No. policies'!E169*LOOKUP(E$1,'Inputs &amp; Outputs'!$A$9:$A$34,'Inputs &amp; Outputs'!$C$9:$C$34)</f>
        <v>22.87188250645772</v>
      </c>
      <c r="F169">
        <f>'No. policies'!F169*LOOKUP(F$1,'Inputs &amp; Outputs'!$A$9:$A$34,'Inputs &amp; Outputs'!$C$9:$C$34)</f>
        <v>24.441212941174605</v>
      </c>
      <c r="G169">
        <f>'No. policies'!G169*LOOKUP(G$1,'Inputs &amp; Outputs'!$A$9:$A$34,'Inputs &amp; Outputs'!$C$9:$C$34)</f>
        <v>26.138985930923585</v>
      </c>
      <c r="H169">
        <f>'No. policies'!H169*LOOKUP(H$1,'Inputs &amp; Outputs'!$A$9:$A$34,'Inputs &amp; Outputs'!$C$9:$C$34)</f>
        <v>27.965567297692939</v>
      </c>
      <c r="I169">
        <f>'No. policies'!I169*LOOKUP(I$1,'Inputs &amp; Outputs'!$A$9:$A$34,'Inputs &amp; Outputs'!$C$9:$C$34)</f>
        <v>29.93730822467181</v>
      </c>
      <c r="J169">
        <f>'No. policies'!J169*LOOKUP(J$1,'Inputs &amp; Outputs'!$A$9:$A$34,'Inputs &amp; Outputs'!$C$9:$C$34)</f>
        <v>32.079657463848825</v>
      </c>
      <c r="K169">
        <f>'No. policies'!K169*LOOKUP(K$1,'Inputs &amp; Outputs'!$A$9:$A$34,'Inputs &amp; Outputs'!$C$9:$C$34)</f>
        <v>34.412446496527544</v>
      </c>
      <c r="L169">
        <f>'No. policies'!L169*LOOKUP(L$1,'Inputs &amp; Outputs'!$A$9:$A$34,'Inputs &amp; Outputs'!$C$9:$C$34)</f>
        <v>36.90501666615264</v>
      </c>
      <c r="M169">
        <f>'No. policies'!M169*LOOKUP(M$1,'Inputs &amp; Outputs'!$A$9:$A$34,'Inputs &amp; Outputs'!$C$9:$C$34)</f>
        <v>39.648283411011981</v>
      </c>
      <c r="N169">
        <f>'No. policies'!N169*LOOKUP(N$1,'Inputs &amp; Outputs'!$A$9:$A$34,'Inputs &amp; Outputs'!$C$9:$C$34)</f>
        <v>42.560336508838375</v>
      </c>
      <c r="O169">
        <f>'No. policies'!O169*LOOKUP(O$1,'Inputs &amp; Outputs'!$A$9:$A$34,'Inputs &amp; Outputs'!$C$9:$C$34)</f>
        <v>45.737164430061291</v>
      </c>
      <c r="P169">
        <f>'No. policies'!P169*LOOKUP(P$1,'Inputs &amp; Outputs'!$A$9:$A$34,'Inputs &amp; Outputs'!$C$9:$C$34)</f>
        <v>49.148545196207792</v>
      </c>
      <c r="Q169">
        <f>'No. policies'!Q169*LOOKUP(Q$1,'Inputs &amp; Outputs'!$A$9:$A$34,'Inputs &amp; Outputs'!$C$9:$C$34)</f>
        <v>52.79317854753134</v>
      </c>
      <c r="R169">
        <f>'No. policies'!R169*LOOKUP(R$1,'Inputs &amp; Outputs'!$A$9:$A$34,'Inputs &amp; Outputs'!$C$9:$C$34)</f>
        <v>56.742924485633921</v>
      </c>
      <c r="S169">
        <f>'No. policies'!S169*LOOKUP(S$1,'Inputs &amp; Outputs'!$A$9:$A$34,'Inputs &amp; Outputs'!$C$9:$C$34)</f>
        <v>61.050071593314989</v>
      </c>
      <c r="T169">
        <f>'No. policies'!T169*LOOKUP(T$1,'Inputs &amp; Outputs'!$A$9:$A$34,'Inputs &amp; Outputs'!$C$9:$C$34)</f>
        <v>65.679269817116761</v>
      </c>
      <c r="U169">
        <f>'No. policies'!U169*LOOKUP(U$1,'Inputs &amp; Outputs'!$A$9:$A$34,'Inputs &amp; Outputs'!$C$9:$C$34)</f>
        <v>70.582957583973766</v>
      </c>
      <c r="V169">
        <f>'No. policies'!V169*LOOKUP(V$1,'Inputs &amp; Outputs'!$A$9:$A$34,'Inputs &amp; Outputs'!$C$9:$C$34)</f>
        <v>75.848139954839723</v>
      </c>
      <c r="W169">
        <f>'No. policies'!W169*LOOKUP(W$1,'Inputs &amp; Outputs'!$A$9:$A$34,'Inputs &amp; Outputs'!$C$9:$C$34)</f>
        <v>81.542422159295867</v>
      </c>
      <c r="X169">
        <f>'No. policies'!X169*LOOKUP(X$1,'Inputs &amp; Outputs'!$A$9:$A$34,'Inputs &amp; Outputs'!$C$9:$C$34)</f>
        <v>87.487258389994736</v>
      </c>
      <c r="Y169">
        <f>'No. policies'!Y169*LOOKUP(Y$1,'Inputs &amp; Outputs'!$A$9:$A$34,'Inputs &amp; Outputs'!$C$9:$C$34)</f>
        <v>94.013295170009016</v>
      </c>
      <c r="Z169">
        <f>'No. policies'!Z169*LOOKUP(Z$1,'Inputs &amp; Outputs'!$A$9:$A$34,'Inputs &amp; Outputs'!$C$9:$C$34)</f>
        <v>100.95718700532231</v>
      </c>
      <c r="AA169">
        <f>'No. policies'!AA169*LOOKUP(AA$1,'Inputs &amp; Outputs'!$A$9:$A$34,'Inputs &amp; Outputs'!$C$9:$C$34)</f>
        <v>108.60640609162516</v>
      </c>
    </row>
    <row r="170" spans="1:27" x14ac:dyDescent="0.25">
      <c r="A170" s="1">
        <v>169</v>
      </c>
      <c r="B170">
        <f>'No. policies'!B170*LOOKUP(B$1,'Inputs &amp; Outputs'!$A$9:$A$34,'Inputs &amp; Outputs'!$C$9:$C$34)</f>
        <v>18.79944582772297</v>
      </c>
      <c r="C170">
        <f>'No. policies'!C170*LOOKUP(C$1,'Inputs &amp; Outputs'!$A$9:$A$34,'Inputs &amp; Outputs'!$C$9:$C$34)</f>
        <v>20.050306492996654</v>
      </c>
      <c r="D170">
        <f>'No. policies'!D170*LOOKUP(D$1,'Inputs &amp; Outputs'!$A$9:$A$34,'Inputs &amp; Outputs'!$C$9:$C$34)</f>
        <v>21.415942861383623</v>
      </c>
      <c r="E170">
        <f>'No. policies'!E170*LOOKUP(E$1,'Inputs &amp; Outputs'!$A$9:$A$34,'Inputs &amp; Outputs'!$C$9:$C$34)</f>
        <v>22.885694029710411</v>
      </c>
      <c r="F170">
        <f>'No. policies'!F170*LOOKUP(F$1,'Inputs &amp; Outputs'!$A$9:$A$34,'Inputs &amp; Outputs'!$C$9:$C$34)</f>
        <v>24.473278312880655</v>
      </c>
      <c r="G170">
        <f>'No. policies'!G170*LOOKUP(G$1,'Inputs &amp; Outputs'!$A$9:$A$34,'Inputs &amp; Outputs'!$C$9:$C$34)</f>
        <v>26.165437039940912</v>
      </c>
      <c r="H170">
        <f>'No. policies'!H170*LOOKUP(H$1,'Inputs &amp; Outputs'!$A$9:$A$34,'Inputs &amp; Outputs'!$C$9:$C$34)</f>
        <v>28.005311277204431</v>
      </c>
      <c r="I170">
        <f>'No. policies'!I170*LOOKUP(I$1,'Inputs &amp; Outputs'!$A$9:$A$34,'Inputs &amp; Outputs'!$C$9:$C$34)</f>
        <v>30.022686573652337</v>
      </c>
      <c r="J170">
        <f>'No. policies'!J170*LOOKUP(J$1,'Inputs &amp; Outputs'!$A$9:$A$34,'Inputs &amp; Outputs'!$C$9:$C$34)</f>
        <v>32.181268721780711</v>
      </c>
      <c r="K170">
        <f>'No. policies'!K170*LOOKUP(K$1,'Inputs &amp; Outputs'!$A$9:$A$34,'Inputs &amp; Outputs'!$C$9:$C$34)</f>
        <v>34.482971030796477</v>
      </c>
      <c r="L170">
        <f>'No. policies'!L170*LOOKUP(L$1,'Inputs &amp; Outputs'!$A$9:$A$34,'Inputs &amp; Outputs'!$C$9:$C$34)</f>
        <v>36.980945102869342</v>
      </c>
      <c r="M170">
        <f>'No. policies'!M170*LOOKUP(M$1,'Inputs &amp; Outputs'!$A$9:$A$34,'Inputs &amp; Outputs'!$C$9:$C$34)</f>
        <v>39.697368255841454</v>
      </c>
      <c r="N170">
        <f>'No. policies'!N170*LOOKUP(N$1,'Inputs &amp; Outputs'!$A$9:$A$34,'Inputs &amp; Outputs'!$C$9:$C$34)</f>
        <v>42.595619689363836</v>
      </c>
      <c r="O170">
        <f>'No. policies'!O170*LOOKUP(O$1,'Inputs &amp; Outputs'!$A$9:$A$34,'Inputs &amp; Outputs'!$C$9:$C$34)</f>
        <v>45.775235111097651</v>
      </c>
      <c r="P170">
        <f>'No. policies'!P170*LOOKUP(P$1,'Inputs &amp; Outputs'!$A$9:$A$34,'Inputs &amp; Outputs'!$C$9:$C$34)</f>
        <v>49.23075917667191</v>
      </c>
      <c r="Q170">
        <f>'No. policies'!Q170*LOOKUP(Q$1,'Inputs &amp; Outputs'!$A$9:$A$34,'Inputs &amp; Outputs'!$C$9:$C$34)</f>
        <v>52.970839890839891</v>
      </c>
      <c r="R170">
        <f>'No. policies'!R170*LOOKUP(R$1,'Inputs &amp; Outputs'!$A$9:$A$34,'Inputs &amp; Outputs'!$C$9:$C$34)</f>
        <v>56.892990402500615</v>
      </c>
      <c r="S170">
        <f>'No. policies'!S170*LOOKUP(S$1,'Inputs &amp; Outputs'!$A$9:$A$34,'Inputs &amp; Outputs'!$C$9:$C$34)</f>
        <v>61.173457548029702</v>
      </c>
      <c r="T170">
        <f>'No. policies'!T170*LOOKUP(T$1,'Inputs &amp; Outputs'!$A$9:$A$34,'Inputs &amp; Outputs'!$C$9:$C$34)</f>
        <v>65.83392506018393</v>
      </c>
      <c r="U170">
        <f>'No. policies'!U170*LOOKUP(U$1,'Inputs &amp; Outputs'!$A$9:$A$34,'Inputs &amp; Outputs'!$C$9:$C$34)</f>
        <v>70.742854251639727</v>
      </c>
      <c r="V170">
        <f>'No. policies'!V170*LOOKUP(V$1,'Inputs &amp; Outputs'!$A$9:$A$34,'Inputs &amp; Outputs'!$C$9:$C$34)</f>
        <v>76.178201486409961</v>
      </c>
      <c r="W170">
        <f>'No. policies'!W170*LOOKUP(W$1,'Inputs &amp; Outputs'!$A$9:$A$34,'Inputs &amp; Outputs'!$C$9:$C$34)</f>
        <v>81.998716160845589</v>
      </c>
      <c r="X170">
        <f>'No. policies'!X170*LOOKUP(X$1,'Inputs &amp; Outputs'!$A$9:$A$34,'Inputs &amp; Outputs'!$C$9:$C$34)</f>
        <v>88.021072369520994</v>
      </c>
      <c r="Y170">
        <f>'No. policies'!Y170*LOOKUP(Y$1,'Inputs &amp; Outputs'!$A$9:$A$34,'Inputs &amp; Outputs'!$C$9:$C$34)</f>
        <v>94.561047702091983</v>
      </c>
      <c r="Z170">
        <f>'No. policies'!Z170*LOOKUP(Z$1,'Inputs &amp; Outputs'!$A$9:$A$34,'Inputs &amp; Outputs'!$C$9:$C$34)</f>
        <v>101.55192742950683</v>
      </c>
      <c r="AA170">
        <f>'No. policies'!AA170*LOOKUP(AA$1,'Inputs &amp; Outputs'!$A$9:$A$34,'Inputs &amp; Outputs'!$C$9:$C$34)</f>
        <v>109.01638222992574</v>
      </c>
    </row>
    <row r="171" spans="1:27" x14ac:dyDescent="0.25">
      <c r="A171" s="1">
        <v>170</v>
      </c>
      <c r="B171">
        <f>'No. policies'!B171*LOOKUP(B$1,'Inputs &amp; Outputs'!$A$9:$A$34,'Inputs &amp; Outputs'!$C$9:$C$34)</f>
        <v>18.79944582772297</v>
      </c>
      <c r="C171">
        <f>'No. policies'!C171*LOOKUP(C$1,'Inputs &amp; Outputs'!$A$9:$A$34,'Inputs &amp; Outputs'!$C$9:$C$34)</f>
        <v>20.046287187294944</v>
      </c>
      <c r="D171">
        <f>'No. policies'!D171*LOOKUP(D$1,'Inputs &amp; Outputs'!$A$9:$A$34,'Inputs &amp; Outputs'!$C$9:$C$34)</f>
        <v>21.396593048538282</v>
      </c>
      <c r="E171">
        <f>'No. policies'!E171*LOOKUP(E$1,'Inputs &amp; Outputs'!$A$9:$A$34,'Inputs &amp; Outputs'!$C$9:$C$34)</f>
        <v>22.844259459952337</v>
      </c>
      <c r="F171">
        <f>'No. policies'!F171*LOOKUP(F$1,'Inputs &amp; Outputs'!$A$9:$A$34,'Inputs &amp; Outputs'!$C$9:$C$34)</f>
        <v>24.426413538848735</v>
      </c>
      <c r="G171">
        <f>'No. policies'!G171*LOOKUP(G$1,'Inputs &amp; Outputs'!$A$9:$A$34,'Inputs &amp; Outputs'!$C$9:$C$34)</f>
        <v>26.123115265513189</v>
      </c>
      <c r="H171">
        <f>'No. policies'!H171*LOOKUP(H$1,'Inputs &amp; Outputs'!$A$9:$A$34,'Inputs &amp; Outputs'!$C$9:$C$34)</f>
        <v>27.951373019295978</v>
      </c>
      <c r="I171">
        <f>'No. policies'!I171*LOOKUP(I$1,'Inputs &amp; Outputs'!$A$9:$A$34,'Inputs &amp; Outputs'!$C$9:$C$34)</f>
        <v>29.961702038666246</v>
      </c>
      <c r="J171">
        <f>'No. policies'!J171*LOOKUP(J$1,'Inputs &amp; Outputs'!$A$9:$A$34,'Inputs &amp; Outputs'!$C$9:$C$34)</f>
        <v>32.122268636529938</v>
      </c>
      <c r="K171">
        <f>'No. policies'!K171*LOOKUP(K$1,'Inputs &amp; Outputs'!$A$9:$A$34,'Inputs &amp; Outputs'!$C$9:$C$34)</f>
        <v>34.437130083521673</v>
      </c>
      <c r="L171">
        <f>'No. policies'!L171*LOOKUP(L$1,'Inputs &amp; Outputs'!$A$9:$A$34,'Inputs &amp; Outputs'!$C$9:$C$34)</f>
        <v>36.942980884510987</v>
      </c>
      <c r="M171">
        <f>'No. policies'!M171*LOOKUP(M$1,'Inputs &amp; Outputs'!$A$9:$A$34,'Inputs &amp; Outputs'!$C$9:$C$34)</f>
        <v>39.664645025955139</v>
      </c>
      <c r="N171">
        <f>'No. policies'!N171*LOOKUP(N$1,'Inputs &amp; Outputs'!$A$9:$A$34,'Inputs &amp; Outputs'!$C$9:$C$34)</f>
        <v>42.600030086929522</v>
      </c>
      <c r="O171">
        <f>'No. policies'!O171*LOOKUP(O$1,'Inputs &amp; Outputs'!$A$9:$A$34,'Inputs &amp; Outputs'!$C$9:$C$34)</f>
        <v>45.775235111097651</v>
      </c>
      <c r="P171">
        <f>'No. policies'!P171*LOOKUP(P$1,'Inputs &amp; Outputs'!$A$9:$A$34,'Inputs &amp; Outputs'!$C$9:$C$34)</f>
        <v>49.158821943765808</v>
      </c>
      <c r="Q171">
        <f>'No. policies'!Q171*LOOKUP(Q$1,'Inputs &amp; Outputs'!$A$9:$A$34,'Inputs &amp; Outputs'!$C$9:$C$34)</f>
        <v>52.882009219185619</v>
      </c>
      <c r="R171">
        <f>'No. policies'!R171*LOOKUP(R$1,'Inputs &amp; Outputs'!$A$9:$A$34,'Inputs &amp; Outputs'!$C$9:$C$34)</f>
        <v>56.856974582452608</v>
      </c>
      <c r="S171">
        <f>'No. policies'!S171*LOOKUP(S$1,'Inputs &amp; Outputs'!$A$9:$A$34,'Inputs &amp; Outputs'!$C$9:$C$34)</f>
        <v>61.076047583781246</v>
      </c>
      <c r="T171">
        <f>'No. policies'!T171*LOOKUP(T$1,'Inputs &amp; Outputs'!$A$9:$A$34,'Inputs &amp; Outputs'!$C$9:$C$34)</f>
        <v>65.714418735995665</v>
      </c>
      <c r="U171">
        <f>'No. policies'!U171*LOOKUP(U$1,'Inputs &amp; Outputs'!$A$9:$A$34,'Inputs &amp; Outputs'!$C$9:$C$34)</f>
        <v>70.643870600227473</v>
      </c>
      <c r="V171">
        <f>'No. policies'!V171*LOOKUP(V$1,'Inputs &amp; Outputs'!$A$9:$A$34,'Inputs &amp; Outputs'!$C$9:$C$34)</f>
        <v>76.112189180095911</v>
      </c>
      <c r="W171">
        <f>'No. policies'!W171*LOOKUP(W$1,'Inputs &amp; Outputs'!$A$9:$A$34,'Inputs &amp; Outputs'!$C$9:$C$34)</f>
        <v>81.77504263067415</v>
      </c>
      <c r="X171">
        <f>'No. policies'!X171*LOOKUP(X$1,'Inputs &amp; Outputs'!$A$9:$A$34,'Inputs &amp; Outputs'!$C$9:$C$34)</f>
        <v>87.788135360273174</v>
      </c>
      <c r="Y171">
        <f>'No. policies'!Y171*LOOKUP(Y$1,'Inputs &amp; Outputs'!$A$9:$A$34,'Inputs &amp; Outputs'!$C$9:$C$34)</f>
        <v>94.297705138590558</v>
      </c>
      <c r="Z171">
        <f>'No. policies'!Z171*LOOKUP(Z$1,'Inputs &amp; Outputs'!$A$9:$A$34,'Inputs &amp; Outputs'!$C$9:$C$34)</f>
        <v>101.22024526986546</v>
      </c>
      <c r="AA171">
        <f>'No. policies'!AA171*LOOKUP(AA$1,'Inputs &amp; Outputs'!$A$9:$A$34,'Inputs &amp; Outputs'!$C$9:$C$34)</f>
        <v>108.68094720767982</v>
      </c>
    </row>
    <row r="172" spans="1:27" x14ac:dyDescent="0.25">
      <c r="A172" s="1">
        <v>171</v>
      </c>
      <c r="B172">
        <f>'No. policies'!B172*LOOKUP(B$1,'Inputs &amp; Outputs'!$A$9:$A$34,'Inputs &amp; Outputs'!$C$9:$C$34)</f>
        <v>18.79944582772297</v>
      </c>
      <c r="C172">
        <f>'No. policies'!C172*LOOKUP(C$1,'Inputs &amp; Outputs'!$A$9:$A$34,'Inputs &amp; Outputs'!$C$9:$C$34)</f>
        <v>20.064374062952652</v>
      </c>
      <c r="D172">
        <f>'No. policies'!D172*LOOKUP(D$1,'Inputs &amp; Outputs'!$A$9:$A$34,'Inputs &amp; Outputs'!$C$9:$C$34)</f>
        <v>21.433142695023928</v>
      </c>
      <c r="E172">
        <f>'No. policies'!E172*LOOKUP(E$1,'Inputs &amp; Outputs'!$A$9:$A$34,'Inputs &amp; Outputs'!$C$9:$C$34)</f>
        <v>22.887995950252527</v>
      </c>
      <c r="F172">
        <f>'No. policies'!F172*LOOKUP(F$1,'Inputs &amp; Outputs'!$A$9:$A$34,'Inputs &amp; Outputs'!$C$9:$C$34)</f>
        <v>24.45107920939185</v>
      </c>
      <c r="G172">
        <f>'No. policies'!G172*LOOKUP(G$1,'Inputs &amp; Outputs'!$A$9:$A$34,'Inputs &amp; Outputs'!$C$9:$C$34)</f>
        <v>26.160146818137449</v>
      </c>
      <c r="H172">
        <f>'No. policies'!H172*LOOKUP(H$1,'Inputs &amp; Outputs'!$A$9:$A$34,'Inputs &amp; Outputs'!$C$9:$C$34)</f>
        <v>27.999633565845645</v>
      </c>
      <c r="I172">
        <f>'No. policies'!I172*LOOKUP(I$1,'Inputs &amp; Outputs'!$A$9:$A$34,'Inputs &amp; Outputs'!$C$9:$C$34)</f>
        <v>29.964751265415551</v>
      </c>
      <c r="J172">
        <f>'No. policies'!J172*LOOKUP(J$1,'Inputs &amp; Outputs'!$A$9:$A$34,'Inputs &amp; Outputs'!$C$9:$C$34)</f>
        <v>32.112435288988145</v>
      </c>
      <c r="K172">
        <f>'No. policies'!K172*LOOKUP(K$1,'Inputs &amp; Outputs'!$A$9:$A$34,'Inputs &amp; Outputs'!$C$9:$C$34)</f>
        <v>34.451234990375461</v>
      </c>
      <c r="L172">
        <f>'No. policies'!L172*LOOKUP(L$1,'Inputs &amp; Outputs'!$A$9:$A$34,'Inputs &amp; Outputs'!$C$9:$C$34)</f>
        <v>36.939184462675158</v>
      </c>
      <c r="M172">
        <f>'No. policies'!M172*LOOKUP(M$1,'Inputs &amp; Outputs'!$A$9:$A$34,'Inputs &amp; Outputs'!$C$9:$C$34)</f>
        <v>39.619650584861446</v>
      </c>
      <c r="N172">
        <f>'No. policies'!N172*LOOKUP(N$1,'Inputs &amp; Outputs'!$A$9:$A$34,'Inputs &amp; Outputs'!$C$9:$C$34)</f>
        <v>42.463307762393356</v>
      </c>
      <c r="O172">
        <f>'No. policies'!O172*LOOKUP(O$1,'Inputs &amp; Outputs'!$A$9:$A$34,'Inputs &amp; Outputs'!$C$9:$C$34)</f>
        <v>45.6229523869522</v>
      </c>
      <c r="P172">
        <f>'No. policies'!P172*LOOKUP(P$1,'Inputs &amp; Outputs'!$A$9:$A$34,'Inputs &amp; Outputs'!$C$9:$C$34)</f>
        <v>49.020085851732603</v>
      </c>
      <c r="Q172">
        <f>'No. policies'!Q172*LOOKUP(Q$1,'Inputs &amp; Outputs'!$A$9:$A$34,'Inputs &amp; Outputs'!$C$9:$C$34)</f>
        <v>52.682140207963499</v>
      </c>
      <c r="R172">
        <f>'No. policies'!R172*LOOKUP(R$1,'Inputs &amp; Outputs'!$A$9:$A$34,'Inputs &amp; Outputs'!$C$9:$C$34)</f>
        <v>56.628874388815234</v>
      </c>
      <c r="S172">
        <f>'No. policies'!S172*LOOKUP(S$1,'Inputs &amp; Outputs'!$A$9:$A$34,'Inputs &amp; Outputs'!$C$9:$C$34)</f>
        <v>60.874733657667775</v>
      </c>
      <c r="T172">
        <f>'No. policies'!T172*LOOKUP(T$1,'Inputs &amp; Outputs'!$A$9:$A$34,'Inputs &amp; Outputs'!$C$9:$C$34)</f>
        <v>65.510555006498024</v>
      </c>
      <c r="U172">
        <f>'No. policies'!U172*LOOKUP(U$1,'Inputs &amp; Outputs'!$A$9:$A$34,'Inputs &amp; Outputs'!$C$9:$C$34)</f>
        <v>70.362147900054111</v>
      </c>
      <c r="V172">
        <f>'No. policies'!V172*LOOKUP(V$1,'Inputs &amp; Outputs'!$A$9:$A$34,'Inputs &amp; Outputs'!$C$9:$C$34)</f>
        <v>75.724366880500881</v>
      </c>
      <c r="W172">
        <f>'No. policies'!W172*LOOKUP(W$1,'Inputs &amp; Outputs'!$A$9:$A$34,'Inputs &amp; Outputs'!$C$9:$C$34)</f>
        <v>81.426111923606726</v>
      </c>
      <c r="X172">
        <f>'No. policies'!X172*LOOKUP(X$1,'Inputs &amp; Outputs'!$A$9:$A$34,'Inputs &amp; Outputs'!$C$9:$C$34)</f>
        <v>87.526081224869372</v>
      </c>
      <c r="Y172">
        <f>'No. policies'!Y172*LOOKUP(Y$1,'Inputs &amp; Outputs'!$A$9:$A$34,'Inputs &amp; Outputs'!$C$9:$C$34)</f>
        <v>94.129165897949648</v>
      </c>
      <c r="Z172">
        <f>'No. policies'!Z172*LOOKUP(Z$1,'Inputs &amp; Outputs'!$A$9:$A$34,'Inputs &amp; Outputs'!$C$9:$C$34)</f>
        <v>101.01437358457082</v>
      </c>
      <c r="AA172">
        <f>'No. policies'!AA172*LOOKUP(AA$1,'Inputs &amp; Outputs'!$A$9:$A$34,'Inputs &amp; Outputs'!$C$9:$C$34)</f>
        <v>108.56913553359784</v>
      </c>
    </row>
    <row r="173" spans="1:27" x14ac:dyDescent="0.25">
      <c r="A173" s="1">
        <v>172</v>
      </c>
      <c r="B173">
        <f>'No. policies'!B173*LOOKUP(B$1,'Inputs &amp; Outputs'!$A$9:$A$34,'Inputs &amp; Outputs'!$C$9:$C$34)</f>
        <v>18.79944582772297</v>
      </c>
      <c r="C173">
        <f>'No. policies'!C173*LOOKUP(C$1,'Inputs &amp; Outputs'!$A$9:$A$34,'Inputs &amp; Outputs'!$C$9:$C$34)</f>
        <v>20.058345104400082</v>
      </c>
      <c r="D173">
        <f>'No. policies'!D173*LOOKUP(D$1,'Inputs &amp; Outputs'!$A$9:$A$34,'Inputs &amp; Outputs'!$C$9:$C$34)</f>
        <v>21.413792882178587</v>
      </c>
      <c r="E173">
        <f>'No. policies'!E173*LOOKUP(E$1,'Inputs &amp; Outputs'!$A$9:$A$34,'Inputs &amp; Outputs'!$C$9:$C$34)</f>
        <v>22.885694029710411</v>
      </c>
      <c r="F173">
        <f>'No. policies'!F173*LOOKUP(F$1,'Inputs &amp; Outputs'!$A$9:$A$34,'Inputs &amp; Outputs'!$C$9:$C$34)</f>
        <v>24.473278312880655</v>
      </c>
      <c r="G173">
        <f>'No. policies'!G173*LOOKUP(G$1,'Inputs &amp; Outputs'!$A$9:$A$34,'Inputs &amp; Outputs'!$C$9:$C$34)</f>
        <v>26.168082150842647</v>
      </c>
      <c r="H173">
        <f>'No. policies'!H173*LOOKUP(H$1,'Inputs &amp; Outputs'!$A$9:$A$34,'Inputs &amp; Outputs'!$C$9:$C$34)</f>
        <v>28.010988988563213</v>
      </c>
      <c r="I173">
        <f>'No. policies'!I173*LOOKUP(I$1,'Inputs &amp; Outputs'!$A$9:$A$34,'Inputs &amp; Outputs'!$C$9:$C$34)</f>
        <v>30.028785027150946</v>
      </c>
      <c r="J173">
        <f>'No. policies'!J173*LOOKUP(J$1,'Inputs &amp; Outputs'!$A$9:$A$34,'Inputs &amp; Outputs'!$C$9:$C$34)</f>
        <v>32.191102069322504</v>
      </c>
      <c r="K173">
        <f>'No. policies'!K173*LOOKUP(K$1,'Inputs &amp; Outputs'!$A$9:$A$34,'Inputs &amp; Outputs'!$C$9:$C$34)</f>
        <v>34.511180844504054</v>
      </c>
      <c r="L173">
        <f>'No. policies'!L173*LOOKUP(L$1,'Inputs &amp; Outputs'!$A$9:$A$34,'Inputs &amp; Outputs'!$C$9:$C$34)</f>
        <v>37.007520055720185</v>
      </c>
      <c r="M173">
        <f>'No. policies'!M173*LOOKUP(M$1,'Inputs &amp; Outputs'!$A$9:$A$34,'Inputs &amp; Outputs'!$C$9:$C$34)</f>
        <v>39.746453100670934</v>
      </c>
      <c r="N173">
        <f>'No. policies'!N173*LOOKUP(N$1,'Inputs &amp; Outputs'!$A$9:$A$34,'Inputs &amp; Outputs'!$C$9:$C$34)</f>
        <v>42.701469230940226</v>
      </c>
      <c r="O173">
        <f>'No. policies'!O173*LOOKUP(O$1,'Inputs &amp; Outputs'!$A$9:$A$34,'Inputs &amp; Outputs'!$C$9:$C$34)</f>
        <v>45.856135308299926</v>
      </c>
      <c r="P173">
        <f>'No. policies'!P173*LOOKUP(P$1,'Inputs &amp; Outputs'!$A$9:$A$34,'Inputs &amp; Outputs'!$C$9:$C$34)</f>
        <v>49.256451045566948</v>
      </c>
      <c r="Q173">
        <f>'No. policies'!Q173*LOOKUP(Q$1,'Inputs &amp; Outputs'!$A$9:$A$34,'Inputs &amp; Outputs'!$C$9:$C$34)</f>
        <v>52.93752838896954</v>
      </c>
      <c r="R173">
        <f>'No. policies'!R173*LOOKUP(R$1,'Inputs &amp; Outputs'!$A$9:$A$34,'Inputs &amp; Outputs'!$C$9:$C$34)</f>
        <v>56.868979855801946</v>
      </c>
      <c r="S173">
        <f>'No. policies'!S173*LOOKUP(S$1,'Inputs &amp; Outputs'!$A$9:$A$34,'Inputs &amp; Outputs'!$C$9:$C$34)</f>
        <v>61.218915531345644</v>
      </c>
      <c r="T173">
        <f>'No. policies'!T173*LOOKUP(T$1,'Inputs &amp; Outputs'!$A$9:$A$34,'Inputs &amp; Outputs'!$C$9:$C$34)</f>
        <v>65.918282465493292</v>
      </c>
      <c r="U173">
        <f>'No. policies'!U173*LOOKUP(U$1,'Inputs &amp; Outputs'!$A$9:$A$34,'Inputs &amp; Outputs'!$C$9:$C$34)</f>
        <v>70.933207427432535</v>
      </c>
      <c r="V173">
        <f>'No. policies'!V173*LOOKUP(V$1,'Inputs &amp; Outputs'!$A$9:$A$34,'Inputs &amp; Outputs'!$C$9:$C$34)</f>
        <v>76.219459177856237</v>
      </c>
      <c r="W173">
        <f>'No. policies'!W173*LOOKUP(W$1,'Inputs &amp; Outputs'!$A$9:$A$34,'Inputs &amp; Outputs'!$C$9:$C$34)</f>
        <v>82.07029169050044</v>
      </c>
      <c r="X173">
        <f>'No. policies'!X173*LOOKUP(X$1,'Inputs &amp; Outputs'!$A$9:$A$34,'Inputs &amp; Outputs'!$C$9:$C$34)</f>
        <v>88.186069417738196</v>
      </c>
      <c r="Y173">
        <f>'No. policies'!Y173*LOOKUP(Y$1,'Inputs &amp; Outputs'!$A$9:$A$34,'Inputs &amp; Outputs'!$C$9:$C$34)</f>
        <v>94.561047702091983</v>
      </c>
      <c r="Z173">
        <f>'No. policies'!Z173*LOOKUP(Z$1,'Inputs &amp; Outputs'!$A$9:$A$34,'Inputs &amp; Outputs'!$C$9:$C$34)</f>
        <v>101.56336474535652</v>
      </c>
      <c r="AA173">
        <f>'No. policies'!AA173*LOOKUP(AA$1,'Inputs &amp; Outputs'!$A$9:$A$34,'Inputs &amp; Outputs'!$C$9:$C$34)</f>
        <v>108.97911167189842</v>
      </c>
    </row>
    <row r="174" spans="1:27" x14ac:dyDescent="0.25">
      <c r="A174" s="1">
        <v>173</v>
      </c>
      <c r="B174">
        <f>'No. policies'!B174*LOOKUP(B$1,'Inputs &amp; Outputs'!$A$9:$A$34,'Inputs &amp; Outputs'!$C$9:$C$34)</f>
        <v>18.79944582772297</v>
      </c>
      <c r="C174">
        <f>'No. policies'!C174*LOOKUP(C$1,'Inputs &amp; Outputs'!$A$9:$A$34,'Inputs &amp; Outputs'!$C$9:$C$34)</f>
        <v>20.054325798698368</v>
      </c>
      <c r="D174">
        <f>'No. policies'!D174*LOOKUP(D$1,'Inputs &amp; Outputs'!$A$9:$A$34,'Inputs &amp; Outputs'!$C$9:$C$34)</f>
        <v>21.424542778203776</v>
      </c>
      <c r="E174">
        <f>'No. policies'!E174*LOOKUP(E$1,'Inputs &amp; Outputs'!$A$9:$A$34,'Inputs &amp; Outputs'!$C$9:$C$34)</f>
        <v>22.874184426999836</v>
      </c>
      <c r="F174">
        <f>'No. policies'!F174*LOOKUP(F$1,'Inputs &amp; Outputs'!$A$9:$A$34,'Inputs &amp; Outputs'!$C$9:$C$34)</f>
        <v>24.45107920939185</v>
      </c>
      <c r="G174">
        <f>'No. policies'!G174*LOOKUP(G$1,'Inputs &amp; Outputs'!$A$9:$A$34,'Inputs &amp; Outputs'!$C$9:$C$34)</f>
        <v>26.146921263628784</v>
      </c>
      <c r="H174">
        <f>'No. policies'!H174*LOOKUP(H$1,'Inputs &amp; Outputs'!$A$9:$A$34,'Inputs &amp; Outputs'!$C$9:$C$34)</f>
        <v>28.016666699921998</v>
      </c>
      <c r="I174">
        <f>'No. policies'!I174*LOOKUP(I$1,'Inputs &amp; Outputs'!$A$9:$A$34,'Inputs &amp; Outputs'!$C$9:$C$34)</f>
        <v>29.989145079409987</v>
      </c>
      <c r="J174">
        <f>'No. policies'!J174*LOOKUP(J$1,'Inputs &amp; Outputs'!$A$9:$A$34,'Inputs &amp; Outputs'!$C$9:$C$34)</f>
        <v>32.171435374238911</v>
      </c>
      <c r="K174">
        <f>'No. policies'!K174*LOOKUP(K$1,'Inputs &amp; Outputs'!$A$9:$A$34,'Inputs &amp; Outputs'!$C$9:$C$34)</f>
        <v>34.528811978071289</v>
      </c>
      <c r="L174">
        <f>'No. policies'!L174*LOOKUP(L$1,'Inputs &amp; Outputs'!$A$9:$A$34,'Inputs &amp; Outputs'!$C$9:$C$34)</f>
        <v>37.049280695914369</v>
      </c>
      <c r="M174">
        <f>'No. policies'!M174*LOOKUP(M$1,'Inputs &amp; Outputs'!$A$9:$A$34,'Inputs &amp; Outputs'!$C$9:$C$34)</f>
        <v>39.758724311878304</v>
      </c>
      <c r="N174">
        <f>'No. policies'!N174*LOOKUP(N$1,'Inputs &amp; Outputs'!$A$9:$A$34,'Inputs &amp; Outputs'!$C$9:$C$34)</f>
        <v>42.692648435808856</v>
      </c>
      <c r="O174">
        <f>'No. policies'!O174*LOOKUP(O$1,'Inputs &amp; Outputs'!$A$9:$A$34,'Inputs &amp; Outputs'!$C$9:$C$34)</f>
        <v>45.860894143429469</v>
      </c>
      <c r="P174">
        <f>'No. policies'!P174*LOOKUP(P$1,'Inputs &amp; Outputs'!$A$9:$A$34,'Inputs &amp; Outputs'!$C$9:$C$34)</f>
        <v>49.266727793124964</v>
      </c>
      <c r="Q174">
        <f>'No. policies'!Q174*LOOKUP(Q$1,'Inputs &amp; Outputs'!$A$9:$A$34,'Inputs &amp; Outputs'!$C$9:$C$34)</f>
        <v>53.048566728537381</v>
      </c>
      <c r="R174">
        <f>'No. policies'!R174*LOOKUP(R$1,'Inputs &amp; Outputs'!$A$9:$A$34,'Inputs &amp; Outputs'!$C$9:$C$34)</f>
        <v>57.097080049439313</v>
      </c>
      <c r="S174">
        <f>'No. policies'!S174*LOOKUP(S$1,'Inputs &amp; Outputs'!$A$9:$A$34,'Inputs &amp; Outputs'!$C$9:$C$34)</f>
        <v>61.439711450308813</v>
      </c>
      <c r="T174">
        <f>'No. policies'!T174*LOOKUP(T$1,'Inputs &amp; Outputs'!$A$9:$A$34,'Inputs &amp; Outputs'!$C$9:$C$34)</f>
        <v>66.101056843663585</v>
      </c>
      <c r="U174">
        <f>'No. policies'!U174*LOOKUP(U$1,'Inputs &amp; Outputs'!$A$9:$A$34,'Inputs &amp; Outputs'!$C$9:$C$34)</f>
        <v>71.131174730257058</v>
      </c>
      <c r="V174">
        <f>'No. policies'!V174*LOOKUP(V$1,'Inputs &amp; Outputs'!$A$9:$A$34,'Inputs &amp; Outputs'!$C$9:$C$34)</f>
        <v>76.632036092319026</v>
      </c>
      <c r="W174">
        <f>'No. policies'!W174*LOOKUP(W$1,'Inputs &amp; Outputs'!$A$9:$A$34,'Inputs &amp; Outputs'!$C$9:$C$34)</f>
        <v>82.374487691533588</v>
      </c>
      <c r="X174">
        <f>'No. policies'!X174*LOOKUP(X$1,'Inputs &amp; Outputs'!$A$9:$A$34,'Inputs &amp; Outputs'!$C$9:$C$34)</f>
        <v>88.554886349047251</v>
      </c>
      <c r="Y174">
        <f>'No. policies'!Y174*LOOKUP(Y$1,'Inputs &amp; Outputs'!$A$9:$A$34,'Inputs &amp; Outputs'!$C$9:$C$34)</f>
        <v>95.087732829094833</v>
      </c>
      <c r="Z174">
        <f>'No. policies'!Z174*LOOKUP(Z$1,'Inputs &amp; Outputs'!$A$9:$A$34,'Inputs &amp; Outputs'!$C$9:$C$34)</f>
        <v>102.29535295973747</v>
      </c>
      <c r="AA174">
        <f>'No. policies'!AA174*LOOKUP(AA$1,'Inputs &amp; Outputs'!$A$9:$A$34,'Inputs &amp; Outputs'!$C$9:$C$34)</f>
        <v>110.07238137403328</v>
      </c>
    </row>
    <row r="175" spans="1:27" x14ac:dyDescent="0.25">
      <c r="A175" s="1">
        <v>174</v>
      </c>
      <c r="B175">
        <f>'No. policies'!B175*LOOKUP(B$1,'Inputs &amp; Outputs'!$A$9:$A$34,'Inputs &amp; Outputs'!$C$9:$C$34)</f>
        <v>18.79944582772297</v>
      </c>
      <c r="C175">
        <f>'No. policies'!C175*LOOKUP(C$1,'Inputs &amp; Outputs'!$A$9:$A$34,'Inputs &amp; Outputs'!$C$9:$C$34)</f>
        <v>20.066383715803507</v>
      </c>
      <c r="D175">
        <f>'No. policies'!D175*LOOKUP(D$1,'Inputs &amp; Outputs'!$A$9:$A$34,'Inputs &amp; Outputs'!$C$9:$C$34)</f>
        <v>21.4202428197937</v>
      </c>
      <c r="E175">
        <f>'No. policies'!E175*LOOKUP(E$1,'Inputs &amp; Outputs'!$A$9:$A$34,'Inputs &amp; Outputs'!$C$9:$C$34)</f>
        <v>22.89029787079464</v>
      </c>
      <c r="F175">
        <f>'No. policies'!F175*LOOKUP(F$1,'Inputs &amp; Outputs'!$A$9:$A$34,'Inputs &amp; Outputs'!$C$9:$C$34)</f>
        <v>24.456012343500475</v>
      </c>
      <c r="G175">
        <f>'No. policies'!G175*LOOKUP(G$1,'Inputs &amp; Outputs'!$A$9:$A$34,'Inputs &amp; Outputs'!$C$9:$C$34)</f>
        <v>26.160146818137449</v>
      </c>
      <c r="H175">
        <f>'No. policies'!H175*LOOKUP(H$1,'Inputs &amp; Outputs'!$A$9:$A$34,'Inputs &amp; Outputs'!$C$9:$C$34)</f>
        <v>27.991116998807467</v>
      </c>
      <c r="I175">
        <f>'No. policies'!I175*LOOKUP(I$1,'Inputs &amp; Outputs'!$A$9:$A$34,'Inputs &amp; Outputs'!$C$9:$C$34)</f>
        <v>29.961702038666246</v>
      </c>
      <c r="J175">
        <f>'No. policies'!J175*LOOKUP(J$1,'Inputs &amp; Outputs'!$A$9:$A$34,'Inputs &amp; Outputs'!$C$9:$C$34)</f>
        <v>32.158324244183184</v>
      </c>
      <c r="K175">
        <f>'No. policies'!K175*LOOKUP(K$1,'Inputs &amp; Outputs'!$A$9:$A$34,'Inputs &amp; Outputs'!$C$9:$C$34)</f>
        <v>34.50412839107716</v>
      </c>
      <c r="L175">
        <f>'No. policies'!L175*LOOKUP(L$1,'Inputs &amp; Outputs'!$A$9:$A$34,'Inputs &amp; Outputs'!$C$9:$C$34)</f>
        <v>37.003723633884348</v>
      </c>
      <c r="M175">
        <f>'No. policies'!M175*LOOKUP(M$1,'Inputs &amp; Outputs'!$A$9:$A$34,'Inputs &amp; Outputs'!$C$9:$C$34)</f>
        <v>39.738272293199358</v>
      </c>
      <c r="N175">
        <f>'No. policies'!N175*LOOKUP(N$1,'Inputs &amp; Outputs'!$A$9:$A$34,'Inputs &amp; Outputs'!$C$9:$C$34)</f>
        <v>42.688238038243178</v>
      </c>
      <c r="O175">
        <f>'No. policies'!O175*LOOKUP(O$1,'Inputs &amp; Outputs'!$A$9:$A$34,'Inputs &amp; Outputs'!$C$9:$C$34)</f>
        <v>45.82282346239311</v>
      </c>
      <c r="P175">
        <f>'No. policies'!P175*LOOKUP(P$1,'Inputs &amp; Outputs'!$A$9:$A$34,'Inputs &amp; Outputs'!$C$9:$C$34)</f>
        <v>49.307834783357023</v>
      </c>
      <c r="Q175">
        <f>'No. policies'!Q175*LOOKUP(Q$1,'Inputs &amp; Outputs'!$A$9:$A$34,'Inputs &amp; Outputs'!$C$9:$C$34)</f>
        <v>52.998599475731851</v>
      </c>
      <c r="R175">
        <f>'No. policies'!R175*LOOKUP(R$1,'Inputs &amp; Outputs'!$A$9:$A$34,'Inputs &amp; Outputs'!$C$9:$C$34)</f>
        <v>56.96502204259663</v>
      </c>
      <c r="S175">
        <f>'No. policies'!S175*LOOKUP(S$1,'Inputs &amp; Outputs'!$A$9:$A$34,'Inputs &amp; Outputs'!$C$9:$C$34)</f>
        <v>61.251385519428467</v>
      </c>
      <c r="T175">
        <f>'No. policies'!T175*LOOKUP(T$1,'Inputs &amp; Outputs'!$A$9:$A$34,'Inputs &amp; Outputs'!$C$9:$C$34)</f>
        <v>65.756597438650346</v>
      </c>
      <c r="U175">
        <f>'No. policies'!U175*LOOKUP(U$1,'Inputs &amp; Outputs'!$A$9:$A$34,'Inputs &amp; Outputs'!$C$9:$C$34)</f>
        <v>70.643870600227473</v>
      </c>
      <c r="V175">
        <f>'No. policies'!V175*LOOKUP(V$1,'Inputs &amp; Outputs'!$A$9:$A$34,'Inputs &amp; Outputs'!$C$9:$C$34)</f>
        <v>75.91415226115376</v>
      </c>
      <c r="W175">
        <f>'No. policies'!W175*LOOKUP(W$1,'Inputs &amp; Outputs'!$A$9:$A$34,'Inputs &amp; Outputs'!$C$9:$C$34)</f>
        <v>81.694520159812441</v>
      </c>
      <c r="X175">
        <f>'No. policies'!X175*LOOKUP(X$1,'Inputs &amp; Outputs'!$A$9:$A$34,'Inputs &amp; Outputs'!$C$9:$C$34)</f>
        <v>87.817252486429155</v>
      </c>
      <c r="Y175">
        <f>'No. policies'!Y175*LOOKUP(Y$1,'Inputs &amp; Outputs'!$A$9:$A$34,'Inputs &amp; Outputs'!$C$9:$C$34)</f>
        <v>94.2871714360505</v>
      </c>
      <c r="Z175">
        <f>'No. policies'!Z175*LOOKUP(Z$1,'Inputs &amp; Outputs'!$A$9:$A$34,'Inputs &amp; Outputs'!$C$9:$C$34)</f>
        <v>101.34605574421218</v>
      </c>
      <c r="AA175">
        <f>'No. policies'!AA175*LOOKUP(AA$1,'Inputs &amp; Outputs'!$A$9:$A$34,'Inputs &amp; Outputs'!$C$9:$C$34)</f>
        <v>108.84245295913156</v>
      </c>
    </row>
    <row r="176" spans="1:27" x14ac:dyDescent="0.25">
      <c r="A176" s="1">
        <v>175</v>
      </c>
      <c r="B176">
        <f>'No. policies'!B176*LOOKUP(B$1,'Inputs &amp; Outputs'!$A$9:$A$34,'Inputs &amp; Outputs'!$C$9:$C$34)</f>
        <v>18.79944582772297</v>
      </c>
      <c r="C176">
        <f>'No. policies'!C176*LOOKUP(C$1,'Inputs &amp; Outputs'!$A$9:$A$34,'Inputs &amp; Outputs'!$C$9:$C$34)</f>
        <v>20.046287187294944</v>
      </c>
      <c r="D176">
        <f>'No. policies'!D176*LOOKUP(D$1,'Inputs &amp; Outputs'!$A$9:$A$34,'Inputs &amp; Outputs'!$C$9:$C$34)</f>
        <v>21.4202428197937</v>
      </c>
      <c r="E176">
        <f>'No. policies'!E176*LOOKUP(E$1,'Inputs &amp; Outputs'!$A$9:$A$34,'Inputs &amp; Outputs'!$C$9:$C$34)</f>
        <v>22.892599791336757</v>
      </c>
      <c r="F176">
        <f>'No. policies'!F176*LOOKUP(F$1,'Inputs &amp; Outputs'!$A$9:$A$34,'Inputs &amp; Outputs'!$C$9:$C$34)</f>
        <v>24.483144581097903</v>
      </c>
      <c r="G176">
        <f>'No. policies'!G176*LOOKUP(G$1,'Inputs &amp; Outputs'!$A$9:$A$34,'Inputs &amp; Outputs'!$C$9:$C$34)</f>
        <v>26.189243038056507</v>
      </c>
      <c r="H176">
        <f>'No. policies'!H176*LOOKUP(H$1,'Inputs &amp; Outputs'!$A$9:$A$34,'Inputs &amp; Outputs'!$C$9:$C$34)</f>
        <v>28.033699833998352</v>
      </c>
      <c r="I176">
        <f>'No. policies'!I176*LOOKUP(I$1,'Inputs &amp; Outputs'!$A$9:$A$34,'Inputs &amp; Outputs'!$C$9:$C$34)</f>
        <v>30.050129614396077</v>
      </c>
      <c r="J176">
        <f>'No. policies'!J176*LOOKUP(J$1,'Inputs &amp; Outputs'!$A$9:$A$34,'Inputs &amp; Outputs'!$C$9:$C$34)</f>
        <v>32.214046546920024</v>
      </c>
      <c r="K176">
        <f>'No. policies'!K176*LOOKUP(K$1,'Inputs &amp; Outputs'!$A$9:$A$34,'Inputs &amp; Outputs'!$C$9:$C$34)</f>
        <v>34.500602164363713</v>
      </c>
      <c r="L176">
        <f>'No. policies'!L176*LOOKUP(L$1,'Inputs &amp; Outputs'!$A$9:$A$34,'Inputs &amp; Outputs'!$C$9:$C$34)</f>
        <v>37.022705743063526</v>
      </c>
      <c r="M176">
        <f>'No. policies'!M176*LOOKUP(M$1,'Inputs &amp; Outputs'!$A$9:$A$34,'Inputs &amp; Outputs'!$C$9:$C$34)</f>
        <v>39.701458659577249</v>
      </c>
      <c r="N176">
        <f>'No. policies'!N176*LOOKUP(N$1,'Inputs &amp; Outputs'!$A$9:$A$34,'Inputs &amp; Outputs'!$C$9:$C$34)</f>
        <v>42.626492472323619</v>
      </c>
      <c r="O176">
        <f>'No. policies'!O176*LOOKUP(O$1,'Inputs &amp; Outputs'!$A$9:$A$34,'Inputs &amp; Outputs'!$C$9:$C$34)</f>
        <v>45.732405594931741</v>
      </c>
      <c r="P176">
        <f>'No. policies'!P176*LOOKUP(P$1,'Inputs &amp; Outputs'!$A$9:$A$34,'Inputs &amp; Outputs'!$C$9:$C$34)</f>
        <v>49.117714953533742</v>
      </c>
      <c r="Q176">
        <f>'No. policies'!Q176*LOOKUP(Q$1,'Inputs &amp; Outputs'!$A$9:$A$34,'Inputs &amp; Outputs'!$C$9:$C$34)</f>
        <v>52.820938132423301</v>
      </c>
      <c r="R176">
        <f>'No. policies'!R176*LOOKUP(R$1,'Inputs &amp; Outputs'!$A$9:$A$34,'Inputs &amp; Outputs'!$C$9:$C$34)</f>
        <v>56.760932395657925</v>
      </c>
      <c r="S176">
        <f>'No. policies'!S176*LOOKUP(S$1,'Inputs &amp; Outputs'!$A$9:$A$34,'Inputs &amp; Outputs'!$C$9:$C$34)</f>
        <v>61.06955358616468</v>
      </c>
      <c r="T176">
        <f>'No. policies'!T176*LOOKUP(T$1,'Inputs &amp; Outputs'!$A$9:$A$34,'Inputs &amp; Outputs'!$C$9:$C$34)</f>
        <v>65.700359168444095</v>
      </c>
      <c r="U176">
        <f>'No. policies'!U176*LOOKUP(U$1,'Inputs &amp; Outputs'!$A$9:$A$34,'Inputs &amp; Outputs'!$C$9:$C$34)</f>
        <v>70.758082505703157</v>
      </c>
      <c r="V176">
        <f>'No. policies'!V176*LOOKUP(V$1,'Inputs &amp; Outputs'!$A$9:$A$34,'Inputs &amp; Outputs'!$C$9:$C$34)</f>
        <v>76.219459177856237</v>
      </c>
      <c r="W176">
        <f>'No. policies'!W176*LOOKUP(W$1,'Inputs &amp; Outputs'!$A$9:$A$34,'Inputs &amp; Outputs'!$C$9:$C$34)</f>
        <v>82.097132514121014</v>
      </c>
      <c r="X176">
        <f>'No. policies'!X176*LOOKUP(X$1,'Inputs &amp; Outputs'!$A$9:$A$34,'Inputs &amp; Outputs'!$C$9:$C$34)</f>
        <v>88.380183592111393</v>
      </c>
      <c r="Y176">
        <f>'No. policies'!Y176*LOOKUP(Y$1,'Inputs &amp; Outputs'!$A$9:$A$34,'Inputs &amp; Outputs'!$C$9:$C$34)</f>
        <v>95.035064316394553</v>
      </c>
      <c r="Z176">
        <f>'No. policies'!Z176*LOOKUP(Z$1,'Inputs &amp; Outputs'!$A$9:$A$34,'Inputs &amp; Outputs'!$C$9:$C$34)</f>
        <v>102.13523053784165</v>
      </c>
      <c r="AA176">
        <f>'No. policies'!AA176*LOOKUP(AA$1,'Inputs &amp; Outputs'!$A$9:$A$34,'Inputs &amp; Outputs'!$C$9:$C$34)</f>
        <v>109.63755819704782</v>
      </c>
    </row>
    <row r="177" spans="1:27" x14ac:dyDescent="0.25">
      <c r="A177" s="1">
        <v>176</v>
      </c>
      <c r="B177">
        <f>'No. policies'!B177*LOOKUP(B$1,'Inputs &amp; Outputs'!$A$9:$A$34,'Inputs &amp; Outputs'!$C$9:$C$34)</f>
        <v>18.79944582772297</v>
      </c>
      <c r="C177">
        <f>'No. policies'!C177*LOOKUP(C$1,'Inputs &amp; Outputs'!$A$9:$A$34,'Inputs &amp; Outputs'!$C$9:$C$34)</f>
        <v>20.080451285759505</v>
      </c>
      <c r="D177">
        <f>'No. policies'!D177*LOOKUP(D$1,'Inputs &amp; Outputs'!$A$9:$A$34,'Inputs &amp; Outputs'!$C$9:$C$34)</f>
        <v>21.441742611844081</v>
      </c>
      <c r="E177">
        <f>'No. policies'!E177*LOOKUP(E$1,'Inputs &amp; Outputs'!$A$9:$A$34,'Inputs &amp; Outputs'!$C$9:$C$34)</f>
        <v>22.89029787079464</v>
      </c>
      <c r="F177">
        <f>'No. policies'!F177*LOOKUP(F$1,'Inputs &amp; Outputs'!$A$9:$A$34,'Inputs &amp; Outputs'!$C$9:$C$34)</f>
        <v>24.463412044663411</v>
      </c>
      <c r="G177">
        <f>'No. policies'!G177*LOOKUP(G$1,'Inputs &amp; Outputs'!$A$9:$A$34,'Inputs &amp; Outputs'!$C$9:$C$34)</f>
        <v>26.186597927154775</v>
      </c>
      <c r="H177">
        <f>'No. policies'!H177*LOOKUP(H$1,'Inputs &amp; Outputs'!$A$9:$A$34,'Inputs &amp; Outputs'!$C$9:$C$34)</f>
        <v>28.030860978318959</v>
      </c>
      <c r="I177">
        <f>'No. policies'!I177*LOOKUP(I$1,'Inputs &amp; Outputs'!$A$9:$A$34,'Inputs &amp; Outputs'!$C$9:$C$34)</f>
        <v>30.050129614396077</v>
      </c>
      <c r="J177">
        <f>'No. policies'!J177*LOOKUP(J$1,'Inputs &amp; Outputs'!$A$9:$A$34,'Inputs &amp; Outputs'!$C$9:$C$34)</f>
        <v>32.21076876440609</v>
      </c>
      <c r="K177">
        <f>'No. policies'!K177*LOOKUP(K$1,'Inputs &amp; Outputs'!$A$9:$A$34,'Inputs &amp; Outputs'!$C$9:$C$34)</f>
        <v>34.535864431498183</v>
      </c>
      <c r="L177">
        <f>'No. policies'!L177*LOOKUP(L$1,'Inputs &amp; Outputs'!$A$9:$A$34,'Inputs &amp; Outputs'!$C$9:$C$34)</f>
        <v>37.06066996142188</v>
      </c>
      <c r="M177">
        <f>'No. policies'!M177*LOOKUP(M$1,'Inputs &amp; Outputs'!$A$9:$A$34,'Inputs &amp; Outputs'!$C$9:$C$34)</f>
        <v>39.770995523085674</v>
      </c>
      <c r="N177">
        <f>'No. policies'!N177*LOOKUP(N$1,'Inputs &amp; Outputs'!$A$9:$A$34,'Inputs &amp; Outputs'!$C$9:$C$34)</f>
        <v>42.714700423637268</v>
      </c>
      <c r="O177">
        <f>'No. policies'!O177*LOOKUP(O$1,'Inputs &amp; Outputs'!$A$9:$A$34,'Inputs &amp; Outputs'!$C$9:$C$34)</f>
        <v>45.860894143429469</v>
      </c>
      <c r="P177">
        <f>'No. policies'!P177*LOOKUP(P$1,'Inputs &amp; Outputs'!$A$9:$A$34,'Inputs &amp; Outputs'!$C$9:$C$34)</f>
        <v>49.287281288240997</v>
      </c>
      <c r="Q177">
        <f>'No. policies'!Q177*LOOKUP(Q$1,'Inputs &amp; Outputs'!$A$9:$A$34,'Inputs &amp; Outputs'!$C$9:$C$34)</f>
        <v>53.02080714364542</v>
      </c>
      <c r="R177">
        <f>'No. policies'!R177*LOOKUP(R$1,'Inputs &amp; Outputs'!$A$9:$A$34,'Inputs &amp; Outputs'!$C$9:$C$34)</f>
        <v>56.995035225969964</v>
      </c>
      <c r="S177">
        <f>'No. policies'!S177*LOOKUP(S$1,'Inputs &amp; Outputs'!$A$9:$A$34,'Inputs &amp; Outputs'!$C$9:$C$34)</f>
        <v>61.3163254955941</v>
      </c>
      <c r="T177">
        <f>'No. policies'!T177*LOOKUP(T$1,'Inputs &amp; Outputs'!$A$9:$A$34,'Inputs &amp; Outputs'!$C$9:$C$34)</f>
        <v>65.995610087026876</v>
      </c>
      <c r="U177">
        <f>'No. policies'!U177*LOOKUP(U$1,'Inputs &amp; Outputs'!$A$9:$A$34,'Inputs &amp; Outputs'!$C$9:$C$34)</f>
        <v>71.115946476193642</v>
      </c>
      <c r="V177">
        <f>'No. policies'!V177*LOOKUP(V$1,'Inputs &amp; Outputs'!$A$9:$A$34,'Inputs &amp; Outputs'!$C$9:$C$34)</f>
        <v>76.508263017980184</v>
      </c>
      <c r="W177">
        <f>'No. policies'!W177*LOOKUP(W$1,'Inputs &amp; Outputs'!$A$9:$A$34,'Inputs &amp; Outputs'!$C$9:$C$34)</f>
        <v>82.186601926189581</v>
      </c>
      <c r="X177">
        <f>'No. policies'!X177*LOOKUP(X$1,'Inputs &amp; Outputs'!$A$9:$A$34,'Inputs &amp; Outputs'!$C$9:$C$34)</f>
        <v>88.156952291582229</v>
      </c>
      <c r="Y177">
        <f>'No. policies'!Y177*LOOKUP(Y$1,'Inputs &amp; Outputs'!$A$9:$A$34,'Inputs &amp; Outputs'!$C$9:$C$34)</f>
        <v>94.919193588453922</v>
      </c>
      <c r="Z177">
        <f>'No. policies'!Z177*LOOKUP(Z$1,'Inputs &amp; Outputs'!$A$9:$A$34,'Inputs &amp; Outputs'!$C$9:$C$34)</f>
        <v>101.9407961683967</v>
      </c>
      <c r="AA177">
        <f>'No. policies'!AA177*LOOKUP(AA$1,'Inputs &amp; Outputs'!$A$9:$A$34,'Inputs &amp; Outputs'!$C$9:$C$34)</f>
        <v>109.62513467770539</v>
      </c>
    </row>
    <row r="178" spans="1:27" x14ac:dyDescent="0.25">
      <c r="A178" s="1">
        <v>177</v>
      </c>
      <c r="B178">
        <f>'No. policies'!B178*LOOKUP(B$1,'Inputs &amp; Outputs'!$A$9:$A$34,'Inputs &amp; Outputs'!$C$9:$C$34)</f>
        <v>18.79944582772297</v>
      </c>
      <c r="C178">
        <f>'No. policies'!C178*LOOKUP(C$1,'Inputs &amp; Outputs'!$A$9:$A$34,'Inputs &amp; Outputs'!$C$9:$C$34)</f>
        <v>20.052316145847513</v>
      </c>
      <c r="D178">
        <f>'No. policies'!D178*LOOKUP(D$1,'Inputs &amp; Outputs'!$A$9:$A$34,'Inputs &amp; Outputs'!$C$9:$C$34)</f>
        <v>21.422392798998739</v>
      </c>
      <c r="E178">
        <f>'No. policies'!E178*LOOKUP(E$1,'Inputs &amp; Outputs'!$A$9:$A$34,'Inputs &amp; Outputs'!$C$9:$C$34)</f>
        <v>22.883392109168295</v>
      </c>
      <c r="F178">
        <f>'No. policies'!F178*LOOKUP(F$1,'Inputs &amp; Outputs'!$A$9:$A$34,'Inputs &amp; Outputs'!$C$9:$C$34)</f>
        <v>24.436279807065979</v>
      </c>
      <c r="G178">
        <f>'No. policies'!G178*LOOKUP(G$1,'Inputs &amp; Outputs'!$A$9:$A$34,'Inputs &amp; Outputs'!$C$9:$C$34)</f>
        <v>26.144276152727052</v>
      </c>
      <c r="H178">
        <f>'No. policies'!H178*LOOKUP(H$1,'Inputs &amp; Outputs'!$A$9:$A$34,'Inputs &amp; Outputs'!$C$9:$C$34)</f>
        <v>28.00815013288382</v>
      </c>
      <c r="I178">
        <f>'No. policies'!I178*LOOKUP(I$1,'Inputs &amp; Outputs'!$A$9:$A$34,'Inputs &amp; Outputs'!$C$9:$C$34)</f>
        <v>30.010489666655118</v>
      </c>
      <c r="J178">
        <f>'No. policies'!J178*LOOKUP(J$1,'Inputs &amp; Outputs'!$A$9:$A$34,'Inputs &amp; Outputs'!$C$9:$C$34)</f>
        <v>32.191102069322504</v>
      </c>
      <c r="K178">
        <f>'No. policies'!K178*LOOKUP(K$1,'Inputs &amp; Outputs'!$A$9:$A$34,'Inputs &amp; Outputs'!$C$9:$C$34)</f>
        <v>34.525285751357842</v>
      </c>
      <c r="L178">
        <f>'No. policies'!L178*LOOKUP(L$1,'Inputs &amp; Outputs'!$A$9:$A$34,'Inputs &amp; Outputs'!$C$9:$C$34)</f>
        <v>37.011316477556022</v>
      </c>
      <c r="M178">
        <f>'No. policies'!M178*LOOKUP(M$1,'Inputs &amp; Outputs'!$A$9:$A$34,'Inputs &amp; Outputs'!$C$9:$C$34)</f>
        <v>39.730091485727776</v>
      </c>
      <c r="N178">
        <f>'No. policies'!N178*LOOKUP(N$1,'Inputs &amp; Outputs'!$A$9:$A$34,'Inputs &amp; Outputs'!$C$9:$C$34)</f>
        <v>42.670596447980444</v>
      </c>
      <c r="O178">
        <f>'No. policies'!O178*LOOKUP(O$1,'Inputs &amp; Outputs'!$A$9:$A$34,'Inputs &amp; Outputs'!$C$9:$C$34)</f>
        <v>45.803788121874923</v>
      </c>
      <c r="P178">
        <f>'No. policies'!P178*LOOKUP(P$1,'Inputs &amp; Outputs'!$A$9:$A$34,'Inputs &amp; Outputs'!$C$9:$C$34)</f>
        <v>49.225620802892905</v>
      </c>
      <c r="Q178">
        <f>'No. policies'!Q178*LOOKUP(Q$1,'Inputs &amp; Outputs'!$A$9:$A$34,'Inputs &amp; Outputs'!$C$9:$C$34)</f>
        <v>52.882009219185619</v>
      </c>
      <c r="R178">
        <f>'No. policies'!R178*LOOKUP(R$1,'Inputs &amp; Outputs'!$A$9:$A$34,'Inputs &amp; Outputs'!$C$9:$C$34)</f>
        <v>56.874982492476612</v>
      </c>
      <c r="S178">
        <f>'No. policies'!S178*LOOKUP(S$1,'Inputs &amp; Outputs'!$A$9:$A$34,'Inputs &amp; Outputs'!$C$9:$C$34)</f>
        <v>61.205927536112519</v>
      </c>
      <c r="T178">
        <f>'No. policies'!T178*LOOKUP(T$1,'Inputs &amp; Outputs'!$A$9:$A$34,'Inputs &amp; Outputs'!$C$9:$C$34)</f>
        <v>65.826895276408152</v>
      </c>
      <c r="U178">
        <f>'No. policies'!U178*LOOKUP(U$1,'Inputs &amp; Outputs'!$A$9:$A$34,'Inputs &amp; Outputs'!$C$9:$C$34)</f>
        <v>70.864680284147127</v>
      </c>
      <c r="V178">
        <f>'No. policies'!V178*LOOKUP(V$1,'Inputs &amp; Outputs'!$A$9:$A$34,'Inputs &amp; Outputs'!$C$9:$C$34)</f>
        <v>76.211207639566979</v>
      </c>
      <c r="W178">
        <f>'No. policies'!W178*LOOKUP(W$1,'Inputs &amp; Outputs'!$A$9:$A$34,'Inputs &amp; Outputs'!$C$9:$C$34)</f>
        <v>82.07029169050044</v>
      </c>
      <c r="X178">
        <f>'No. policies'!X178*LOOKUP(X$1,'Inputs &amp; Outputs'!$A$9:$A$34,'Inputs &amp; Outputs'!$C$9:$C$34)</f>
        <v>88.341360757236757</v>
      </c>
      <c r="Y178">
        <f>'No. policies'!Y178*LOOKUP(Y$1,'Inputs &amp; Outputs'!$A$9:$A$34,'Inputs &amp; Outputs'!$C$9:$C$34)</f>
        <v>94.855991373213584</v>
      </c>
      <c r="Z178">
        <f>'No. policies'!Z178*LOOKUP(Z$1,'Inputs &amp; Outputs'!$A$9:$A$34,'Inputs &amp; Outputs'!$C$9:$C$34)</f>
        <v>102.07804395859313</v>
      </c>
      <c r="AA178">
        <f>'No. policies'!AA178*LOOKUP(AA$1,'Inputs &amp; Outputs'!$A$9:$A$34,'Inputs &amp; Outputs'!$C$9:$C$34)</f>
        <v>109.7493698711298</v>
      </c>
    </row>
    <row r="179" spans="1:27" x14ac:dyDescent="0.25">
      <c r="A179" s="1">
        <v>178</v>
      </c>
      <c r="B179">
        <f>'No. policies'!B179*LOOKUP(B$1,'Inputs &amp; Outputs'!$A$9:$A$34,'Inputs &amp; Outputs'!$C$9:$C$34)</f>
        <v>18.79944582772297</v>
      </c>
      <c r="C179">
        <f>'No. policies'!C179*LOOKUP(C$1,'Inputs &amp; Outputs'!$A$9:$A$34,'Inputs &amp; Outputs'!$C$9:$C$34)</f>
        <v>20.064374062952652</v>
      </c>
      <c r="D179">
        <f>'No. policies'!D179*LOOKUP(D$1,'Inputs &amp; Outputs'!$A$9:$A$34,'Inputs &amp; Outputs'!$C$9:$C$34)</f>
        <v>21.413792882178587</v>
      </c>
      <c r="E179">
        <f>'No. policies'!E179*LOOKUP(E$1,'Inputs &amp; Outputs'!$A$9:$A$34,'Inputs &amp; Outputs'!$C$9:$C$34)</f>
        <v>22.892599791336757</v>
      </c>
      <c r="F179">
        <f>'No. policies'!F179*LOOKUP(F$1,'Inputs &amp; Outputs'!$A$9:$A$34,'Inputs &amp; Outputs'!$C$9:$C$34)</f>
        <v>24.475744879934968</v>
      </c>
      <c r="G179">
        <f>'No. policies'!G179*LOOKUP(G$1,'Inputs &amp; Outputs'!$A$9:$A$34,'Inputs &amp; Outputs'!$C$9:$C$34)</f>
        <v>26.197178370761705</v>
      </c>
      <c r="H179">
        <f>'No. policies'!H179*LOOKUP(H$1,'Inputs &amp; Outputs'!$A$9:$A$34,'Inputs &amp; Outputs'!$C$9:$C$34)</f>
        <v>28.039377545357137</v>
      </c>
      <c r="I179">
        <f>'No. policies'!I179*LOOKUP(I$1,'Inputs &amp; Outputs'!$A$9:$A$34,'Inputs &amp; Outputs'!$C$9:$C$34)</f>
        <v>30.004391213156509</v>
      </c>
      <c r="J179">
        <f>'No. policies'!J179*LOOKUP(J$1,'Inputs &amp; Outputs'!$A$9:$A$34,'Inputs &amp; Outputs'!$C$9:$C$34)</f>
        <v>32.138657549099598</v>
      </c>
      <c r="K179">
        <f>'No. policies'!K179*LOOKUP(K$1,'Inputs &amp; Outputs'!$A$9:$A$34,'Inputs &amp; Outputs'!$C$9:$C$34)</f>
        <v>34.458287443802355</v>
      </c>
      <c r="L179">
        <f>'No. policies'!L179*LOOKUP(L$1,'Inputs &amp; Outputs'!$A$9:$A$34,'Inputs &amp; Outputs'!$C$9:$C$34)</f>
        <v>36.988537946541008</v>
      </c>
      <c r="M179">
        <f>'No. policies'!M179*LOOKUP(M$1,'Inputs &amp; Outputs'!$A$9:$A$34,'Inputs &amp; Outputs'!$C$9:$C$34)</f>
        <v>39.693277852105666</v>
      </c>
      <c r="N179">
        <f>'No. policies'!N179*LOOKUP(N$1,'Inputs &amp; Outputs'!$A$9:$A$34,'Inputs &amp; Outputs'!$C$9:$C$34)</f>
        <v>42.626492472323619</v>
      </c>
      <c r="O179">
        <f>'No. policies'!O179*LOOKUP(O$1,'Inputs &amp; Outputs'!$A$9:$A$34,'Inputs &amp; Outputs'!$C$9:$C$34)</f>
        <v>45.779993946227201</v>
      </c>
      <c r="P179">
        <f>'No. policies'!P179*LOOKUP(P$1,'Inputs &amp; Outputs'!$A$9:$A$34,'Inputs &amp; Outputs'!$C$9:$C$34)</f>
        <v>49.189652186439851</v>
      </c>
      <c r="Q179">
        <f>'No. policies'!Q179*LOOKUP(Q$1,'Inputs &amp; Outputs'!$A$9:$A$34,'Inputs &amp; Outputs'!$C$9:$C$34)</f>
        <v>52.83759388335848</v>
      </c>
      <c r="R179">
        <f>'No. policies'!R179*LOOKUP(R$1,'Inputs &amp; Outputs'!$A$9:$A$34,'Inputs &amp; Outputs'!$C$9:$C$34)</f>
        <v>56.796948215705932</v>
      </c>
      <c r="S179">
        <f>'No. policies'!S179*LOOKUP(S$1,'Inputs &amp; Outputs'!$A$9:$A$34,'Inputs &amp; Outputs'!$C$9:$C$34)</f>
        <v>61.037083598081864</v>
      </c>
      <c r="T179">
        <f>'No. policies'!T179*LOOKUP(T$1,'Inputs &amp; Outputs'!$A$9:$A$34,'Inputs &amp; Outputs'!$C$9:$C$34)</f>
        <v>65.601942195583177</v>
      </c>
      <c r="U179">
        <f>'No. policies'!U179*LOOKUP(U$1,'Inputs &amp; Outputs'!$A$9:$A$34,'Inputs &amp; Outputs'!$C$9:$C$34)</f>
        <v>70.522044567720073</v>
      </c>
      <c r="V179">
        <f>'No. policies'!V179*LOOKUP(V$1,'Inputs &amp; Outputs'!$A$9:$A$34,'Inputs &amp; Outputs'!$C$9:$C$34)</f>
        <v>75.765624571947157</v>
      </c>
      <c r="W179">
        <f>'No. policies'!W179*LOOKUP(W$1,'Inputs &amp; Outputs'!$A$9:$A$34,'Inputs &amp; Outputs'!$C$9:$C$34)</f>
        <v>81.470846629641017</v>
      </c>
      <c r="X179">
        <f>'No. policies'!X179*LOOKUP(X$1,'Inputs &amp; Outputs'!$A$9:$A$34,'Inputs &amp; Outputs'!$C$9:$C$34)</f>
        <v>87.496964098713391</v>
      </c>
      <c r="Y179">
        <f>'No. policies'!Y179*LOOKUP(Y$1,'Inputs &amp; Outputs'!$A$9:$A$34,'Inputs &amp; Outputs'!$C$9:$C$34)</f>
        <v>94.097564790329471</v>
      </c>
      <c r="Z179">
        <f>'No. policies'!Z179*LOOKUP(Z$1,'Inputs &amp; Outputs'!$A$9:$A$34,'Inputs &amp; Outputs'!$C$9:$C$34)</f>
        <v>101.01437358457082</v>
      </c>
      <c r="AA179">
        <f>'No. policies'!AA179*LOOKUP(AA$1,'Inputs &amp; Outputs'!$A$9:$A$34,'Inputs &amp; Outputs'!$C$9:$C$34)</f>
        <v>108.38278274346122</v>
      </c>
    </row>
    <row r="180" spans="1:27" x14ac:dyDescent="0.25">
      <c r="A180" s="1">
        <v>179</v>
      </c>
      <c r="B180">
        <f>'No. policies'!B180*LOOKUP(B$1,'Inputs &amp; Outputs'!$A$9:$A$34,'Inputs &amp; Outputs'!$C$9:$C$34)</f>
        <v>18.79944582772297</v>
      </c>
      <c r="C180">
        <f>'No. policies'!C180*LOOKUP(C$1,'Inputs &amp; Outputs'!$A$9:$A$34,'Inputs &amp; Outputs'!$C$9:$C$34)</f>
        <v>20.070403021505221</v>
      </c>
      <c r="D180">
        <f>'No. policies'!D180*LOOKUP(D$1,'Inputs &amp; Outputs'!$A$9:$A$34,'Inputs &amp; Outputs'!$C$9:$C$34)</f>
        <v>21.450342528664233</v>
      </c>
      <c r="E180">
        <f>'No. policies'!E180*LOOKUP(E$1,'Inputs &amp; Outputs'!$A$9:$A$34,'Inputs &amp; Outputs'!$C$9:$C$34)</f>
        <v>22.922524758384256</v>
      </c>
      <c r="F180">
        <f>'No. policies'!F180*LOOKUP(F$1,'Inputs &amp; Outputs'!$A$9:$A$34,'Inputs &amp; Outputs'!$C$9:$C$34)</f>
        <v>24.493010849315151</v>
      </c>
      <c r="G180">
        <f>'No. policies'!G180*LOOKUP(G$1,'Inputs &amp; Outputs'!$A$9:$A$34,'Inputs &amp; Outputs'!$C$9:$C$34)</f>
        <v>26.207758814368638</v>
      </c>
      <c r="H180">
        <f>'No. policies'!H180*LOOKUP(H$1,'Inputs &amp; Outputs'!$A$9:$A$34,'Inputs &amp; Outputs'!$C$9:$C$34)</f>
        <v>28.045055256715919</v>
      </c>
      <c r="I180">
        <f>'No. policies'!I180*LOOKUP(I$1,'Inputs &amp; Outputs'!$A$9:$A$34,'Inputs &amp; Outputs'!$C$9:$C$34)</f>
        <v>30.047080387646773</v>
      </c>
      <c r="J180">
        <f>'No. policies'!J180*LOOKUP(J$1,'Inputs &amp; Outputs'!$A$9:$A$34,'Inputs &amp; Outputs'!$C$9:$C$34)</f>
        <v>32.223879894461817</v>
      </c>
      <c r="K180">
        <f>'No. policies'!K180*LOOKUP(K$1,'Inputs &amp; Outputs'!$A$9:$A$34,'Inputs &amp; Outputs'!$C$9:$C$34)</f>
        <v>34.560548018492312</v>
      </c>
      <c r="L180">
        <f>'No. policies'!L180*LOOKUP(L$1,'Inputs &amp; Outputs'!$A$9:$A$34,'Inputs &amp; Outputs'!$C$9:$C$34)</f>
        <v>37.087244914272723</v>
      </c>
      <c r="M180">
        <f>'No. policies'!M180*LOOKUP(M$1,'Inputs &amp; Outputs'!$A$9:$A$34,'Inputs &amp; Outputs'!$C$9:$C$34)</f>
        <v>39.836441982858318</v>
      </c>
      <c r="N180">
        <f>'No. policies'!N180*LOOKUP(N$1,'Inputs &amp; Outputs'!$A$9:$A$34,'Inputs &amp; Outputs'!$C$9:$C$34)</f>
        <v>42.763214796859785</v>
      </c>
      <c r="O180">
        <f>'No. policies'!O180*LOOKUP(O$1,'Inputs &amp; Outputs'!$A$9:$A$34,'Inputs &amp; Outputs'!$C$9:$C$34)</f>
        <v>45.956070846020381</v>
      </c>
      <c r="P180">
        <f>'No. policies'!P180*LOOKUP(P$1,'Inputs &amp; Outputs'!$A$9:$A$34,'Inputs &amp; Outputs'!$C$9:$C$34)</f>
        <v>49.390048763821149</v>
      </c>
      <c r="Q180">
        <f>'No. policies'!Q180*LOOKUP(Q$1,'Inputs &amp; Outputs'!$A$9:$A$34,'Inputs &amp; Outputs'!$C$9:$C$34)</f>
        <v>53.076326313429341</v>
      </c>
      <c r="R180">
        <f>'No. policies'!R180*LOOKUP(R$1,'Inputs &amp; Outputs'!$A$9:$A$34,'Inputs &amp; Outputs'!$C$9:$C$34)</f>
        <v>56.995035225969964</v>
      </c>
      <c r="S180">
        <f>'No. policies'!S180*LOOKUP(S$1,'Inputs &amp; Outputs'!$A$9:$A$34,'Inputs &amp; Outputs'!$C$9:$C$34)</f>
        <v>61.342301486060357</v>
      </c>
      <c r="T180">
        <f>'No. policies'!T180*LOOKUP(T$1,'Inputs &amp; Outputs'!$A$9:$A$34,'Inputs &amp; Outputs'!$C$9:$C$34)</f>
        <v>65.988580303251098</v>
      </c>
      <c r="U180">
        <f>'No. policies'!U180*LOOKUP(U$1,'Inputs &amp; Outputs'!$A$9:$A$34,'Inputs &amp; Outputs'!$C$9:$C$34)</f>
        <v>70.895136792273973</v>
      </c>
      <c r="V180">
        <f>'No. policies'!V180*LOOKUP(V$1,'Inputs &amp; Outputs'!$A$9:$A$34,'Inputs &amp; Outputs'!$C$9:$C$34)</f>
        <v>76.351483790484323</v>
      </c>
      <c r="W180">
        <f>'No. policies'!W180*LOOKUP(W$1,'Inputs &amp; Outputs'!$A$9:$A$34,'Inputs &amp; Outputs'!$C$9:$C$34)</f>
        <v>82.213442749810156</v>
      </c>
      <c r="X180">
        <f>'No. policies'!X180*LOOKUP(X$1,'Inputs &amp; Outputs'!$A$9:$A$34,'Inputs &amp; Outputs'!$C$9:$C$34)</f>
        <v>88.341360757236757</v>
      </c>
      <c r="Y180">
        <f>'No. policies'!Y180*LOOKUP(Y$1,'Inputs &amp; Outputs'!$A$9:$A$34,'Inputs &amp; Outputs'!$C$9:$C$34)</f>
        <v>94.866525075753643</v>
      </c>
      <c r="Z180">
        <f>'No. policies'!Z180*LOOKUP(Z$1,'Inputs &amp; Outputs'!$A$9:$A$34,'Inputs &amp; Outputs'!$C$9:$C$34)</f>
        <v>102.00942006349491</v>
      </c>
      <c r="AA180">
        <f>'No. policies'!AA180*LOOKUP(AA$1,'Inputs &amp; Outputs'!$A$9:$A$34,'Inputs &amp; Outputs'!$C$9:$C$34)</f>
        <v>109.25242909743214</v>
      </c>
    </row>
    <row r="181" spans="1:27" x14ac:dyDescent="0.25">
      <c r="A181" s="1">
        <v>180</v>
      </c>
      <c r="B181">
        <f>'No. policies'!B181*LOOKUP(B$1,'Inputs &amp; Outputs'!$A$9:$A$34,'Inputs &amp; Outputs'!$C$9:$C$34)</f>
        <v>18.79944582772297</v>
      </c>
      <c r="C181">
        <f>'No. policies'!C181*LOOKUP(C$1,'Inputs &amp; Outputs'!$A$9:$A$34,'Inputs &amp; Outputs'!$C$9:$C$34)</f>
        <v>20.058345104400082</v>
      </c>
      <c r="D181">
        <f>'No. policies'!D181*LOOKUP(D$1,'Inputs &amp; Outputs'!$A$9:$A$34,'Inputs &amp; Outputs'!$C$9:$C$34)</f>
        <v>21.415942861383623</v>
      </c>
      <c r="E181">
        <f>'No. policies'!E181*LOOKUP(E$1,'Inputs &amp; Outputs'!$A$9:$A$34,'Inputs &amp; Outputs'!$C$9:$C$34)</f>
        <v>22.883392109168295</v>
      </c>
      <c r="F181">
        <f>'No. policies'!F181*LOOKUP(F$1,'Inputs &amp; Outputs'!$A$9:$A$34,'Inputs &amp; Outputs'!$C$9:$C$34)</f>
        <v>24.485611148152216</v>
      </c>
      <c r="G181">
        <f>'No. policies'!G181*LOOKUP(G$1,'Inputs &amp; Outputs'!$A$9:$A$34,'Inputs &amp; Outputs'!$C$9:$C$34)</f>
        <v>26.181307705351308</v>
      </c>
      <c r="H181">
        <f>'No. policies'!H181*LOOKUP(H$1,'Inputs &amp; Outputs'!$A$9:$A$34,'Inputs &amp; Outputs'!$C$9:$C$34)</f>
        <v>28.073443813509844</v>
      </c>
      <c r="I181">
        <f>'No. policies'!I181*LOOKUP(I$1,'Inputs &amp; Outputs'!$A$9:$A$34,'Inputs &amp; Outputs'!$C$9:$C$34)</f>
        <v>30.083671108638427</v>
      </c>
      <c r="J181">
        <f>'No. policies'!J181*LOOKUP(J$1,'Inputs &amp; Outputs'!$A$9:$A$34,'Inputs &amp; Outputs'!$C$9:$C$34)</f>
        <v>32.253379937087203</v>
      </c>
      <c r="K181">
        <f>'No. policies'!K181*LOOKUP(K$1,'Inputs &amp; Outputs'!$A$9:$A$34,'Inputs &amp; Outputs'!$C$9:$C$34)</f>
        <v>34.571126698632654</v>
      </c>
      <c r="L181">
        <f>'No. policies'!L181*LOOKUP(L$1,'Inputs &amp; Outputs'!$A$9:$A$34,'Inputs &amp; Outputs'!$C$9:$C$34)</f>
        <v>37.07965207060105</v>
      </c>
      <c r="M181">
        <f>'No. policies'!M181*LOOKUP(M$1,'Inputs &amp; Outputs'!$A$9:$A$34,'Inputs &amp; Outputs'!$C$9:$C$34)</f>
        <v>39.791447541764626</v>
      </c>
      <c r="N181">
        <f>'No. policies'!N181*LOOKUP(N$1,'Inputs &amp; Outputs'!$A$9:$A$34,'Inputs &amp; Outputs'!$C$9:$C$34)</f>
        <v>42.697058833374541</v>
      </c>
      <c r="O181">
        <f>'No. policies'!O181*LOOKUP(O$1,'Inputs &amp; Outputs'!$A$9:$A$34,'Inputs &amp; Outputs'!$C$9:$C$34)</f>
        <v>45.898964824465835</v>
      </c>
      <c r="P181">
        <f>'No. policies'!P181*LOOKUP(P$1,'Inputs &amp; Outputs'!$A$9:$A$34,'Inputs &amp; Outputs'!$C$9:$C$34)</f>
        <v>49.31811153091504</v>
      </c>
      <c r="Q181">
        <f>'No. policies'!Q181*LOOKUP(Q$1,'Inputs &amp; Outputs'!$A$9:$A$34,'Inputs &amp; Outputs'!$C$9:$C$34)</f>
        <v>53.06522247947256</v>
      </c>
      <c r="R181">
        <f>'No. policies'!R181*LOOKUP(R$1,'Inputs &amp; Outputs'!$A$9:$A$34,'Inputs &amp; Outputs'!$C$9:$C$34)</f>
        <v>57.043056319367309</v>
      </c>
      <c r="S181">
        <f>'No. policies'!S181*LOOKUP(S$1,'Inputs &amp; Outputs'!$A$9:$A$34,'Inputs &amp; Outputs'!$C$9:$C$34)</f>
        <v>61.244891521811901</v>
      </c>
      <c r="T181">
        <f>'No. policies'!T181*LOOKUP(T$1,'Inputs &amp; Outputs'!$A$9:$A$34,'Inputs &amp; Outputs'!$C$9:$C$34)</f>
        <v>65.862044195287055</v>
      </c>
      <c r="U181">
        <f>'No. policies'!U181*LOOKUP(U$1,'Inputs &amp; Outputs'!$A$9:$A$34,'Inputs &amp; Outputs'!$C$9:$C$34)</f>
        <v>70.811381394925149</v>
      </c>
      <c r="V181">
        <f>'No. policies'!V181*LOOKUP(V$1,'Inputs &amp; Outputs'!$A$9:$A$34,'Inputs &amp; Outputs'!$C$9:$C$34)</f>
        <v>76.219459177856237</v>
      </c>
      <c r="W181">
        <f>'No. policies'!W181*LOOKUP(W$1,'Inputs &amp; Outputs'!$A$9:$A$34,'Inputs &amp; Outputs'!$C$9:$C$34)</f>
        <v>81.980822278431873</v>
      </c>
      <c r="X181">
        <f>'No. policies'!X181*LOOKUP(X$1,'Inputs &amp; Outputs'!$A$9:$A$34,'Inputs &amp; Outputs'!$C$9:$C$34)</f>
        <v>88.147246582863559</v>
      </c>
      <c r="Y181">
        <f>'No. policies'!Y181*LOOKUP(Y$1,'Inputs &amp; Outputs'!$A$9:$A$34,'Inputs &amp; Outputs'!$C$9:$C$34)</f>
        <v>94.624249917332321</v>
      </c>
      <c r="Z181">
        <f>'No. policies'!Z181*LOOKUP(Z$1,'Inputs &amp; Outputs'!$A$9:$A$34,'Inputs &amp; Outputs'!$C$9:$C$34)</f>
        <v>101.71204985140265</v>
      </c>
      <c r="AA181">
        <f>'No. policies'!AA181*LOOKUP(AA$1,'Inputs &amp; Outputs'!$A$9:$A$34,'Inputs &amp; Outputs'!$C$9:$C$34)</f>
        <v>109.20273502006236</v>
      </c>
    </row>
    <row r="182" spans="1:27" x14ac:dyDescent="0.25">
      <c r="A182" s="1">
        <v>181</v>
      </c>
      <c r="B182">
        <f>'No. policies'!B182*LOOKUP(B$1,'Inputs &amp; Outputs'!$A$9:$A$34,'Inputs &amp; Outputs'!$C$9:$C$34)</f>
        <v>18.79944582772297</v>
      </c>
      <c r="C182">
        <f>'No. policies'!C182*LOOKUP(C$1,'Inputs &amp; Outputs'!$A$9:$A$34,'Inputs &amp; Outputs'!$C$9:$C$34)</f>
        <v>20.068393368654366</v>
      </c>
      <c r="D182">
        <f>'No. policies'!D182*LOOKUP(D$1,'Inputs &amp; Outputs'!$A$9:$A$34,'Inputs &amp; Outputs'!$C$9:$C$34)</f>
        <v>21.407342944563471</v>
      </c>
      <c r="E182">
        <f>'No. policies'!E182*LOOKUP(E$1,'Inputs &amp; Outputs'!$A$9:$A$34,'Inputs &amp; Outputs'!$C$9:$C$34)</f>
        <v>22.858070983205028</v>
      </c>
      <c r="F182">
        <f>'No. policies'!F182*LOOKUP(F$1,'Inputs &amp; Outputs'!$A$9:$A$34,'Inputs &amp; Outputs'!$C$9:$C$34)</f>
        <v>24.443679508228914</v>
      </c>
      <c r="G182">
        <f>'No. policies'!G182*LOOKUP(G$1,'Inputs &amp; Outputs'!$A$9:$A$34,'Inputs &amp; Outputs'!$C$9:$C$34)</f>
        <v>26.15221148543225</v>
      </c>
      <c r="H182">
        <f>'No. policies'!H182*LOOKUP(H$1,'Inputs &amp; Outputs'!$A$9:$A$34,'Inputs &amp; Outputs'!$C$9:$C$34)</f>
        <v>28.002472421525038</v>
      </c>
      <c r="I182">
        <f>'No. policies'!I182*LOOKUP(I$1,'Inputs &amp; Outputs'!$A$9:$A$34,'Inputs &amp; Outputs'!$C$9:$C$34)</f>
        <v>29.992194306159291</v>
      </c>
      <c r="J182">
        <f>'No. policies'!J182*LOOKUP(J$1,'Inputs &amp; Outputs'!$A$9:$A$34,'Inputs &amp; Outputs'!$C$9:$C$34)</f>
        <v>32.118990854016005</v>
      </c>
      <c r="K182">
        <f>'No. policies'!K182*LOOKUP(K$1,'Inputs &amp; Outputs'!$A$9:$A$34,'Inputs &amp; Outputs'!$C$9:$C$34)</f>
        <v>34.437130083521673</v>
      </c>
      <c r="L182">
        <f>'No. policies'!L182*LOOKUP(L$1,'Inputs &amp; Outputs'!$A$9:$A$34,'Inputs &amp; Outputs'!$C$9:$C$34)</f>
        <v>36.946777306346824</v>
      </c>
      <c r="M182">
        <f>'No. policies'!M182*LOOKUP(M$1,'Inputs &amp; Outputs'!$A$9:$A$34,'Inputs &amp; Outputs'!$C$9:$C$34)</f>
        <v>39.672825833426714</v>
      </c>
      <c r="N182">
        <f>'No. policies'!N182*LOOKUP(N$1,'Inputs &amp; Outputs'!$A$9:$A$34,'Inputs &amp; Outputs'!$C$9:$C$34)</f>
        <v>42.591209291798158</v>
      </c>
      <c r="O182">
        <f>'No. policies'!O182*LOOKUP(O$1,'Inputs &amp; Outputs'!$A$9:$A$34,'Inputs &amp; Outputs'!$C$9:$C$34)</f>
        <v>45.760958605709014</v>
      </c>
      <c r="P182">
        <f>'No. policies'!P182*LOOKUP(P$1,'Inputs &amp; Outputs'!$A$9:$A$34,'Inputs &amp; Outputs'!$C$9:$C$34)</f>
        <v>49.215344055334889</v>
      </c>
      <c r="Q182">
        <f>'No. policies'!Q182*LOOKUP(Q$1,'Inputs &amp; Outputs'!$A$9:$A$34,'Inputs &amp; Outputs'!$C$9:$C$34)</f>
        <v>52.909768804077579</v>
      </c>
      <c r="R182">
        <f>'No. policies'!R182*LOOKUP(R$1,'Inputs &amp; Outputs'!$A$9:$A$34,'Inputs &amp; Outputs'!$C$9:$C$34)</f>
        <v>56.898993039175281</v>
      </c>
      <c r="S182">
        <f>'No. policies'!S182*LOOKUP(S$1,'Inputs &amp; Outputs'!$A$9:$A$34,'Inputs &amp; Outputs'!$C$9:$C$34)</f>
        <v>61.115011569480629</v>
      </c>
      <c r="T182">
        <f>'No. policies'!T182*LOOKUP(T$1,'Inputs &amp; Outputs'!$A$9:$A$34,'Inputs &amp; Outputs'!$C$9:$C$34)</f>
        <v>65.74253787109879</v>
      </c>
      <c r="U182">
        <f>'No. policies'!U182*LOOKUP(U$1,'Inputs &amp; Outputs'!$A$9:$A$34,'Inputs &amp; Outputs'!$C$9:$C$34)</f>
        <v>70.68955536241775</v>
      </c>
      <c r="V182">
        <f>'No. policies'!V182*LOOKUP(V$1,'Inputs &amp; Outputs'!$A$9:$A$34,'Inputs &amp; Outputs'!$C$9:$C$34)</f>
        <v>75.823385339971949</v>
      </c>
      <c r="W182">
        <f>'No. policies'!W182*LOOKUP(W$1,'Inputs &amp; Outputs'!$A$9:$A$34,'Inputs &amp; Outputs'!$C$9:$C$34)</f>
        <v>81.435058864813584</v>
      </c>
      <c r="X182">
        <f>'No. policies'!X182*LOOKUP(X$1,'Inputs &amp; Outputs'!$A$9:$A$34,'Inputs &amp; Outputs'!$C$9:$C$34)</f>
        <v>87.58431547718132</v>
      </c>
      <c r="Y182">
        <f>'No. policies'!Y182*LOOKUP(Y$1,'Inputs &amp; Outputs'!$A$9:$A$34,'Inputs &amp; Outputs'!$C$9:$C$34)</f>
        <v>94.171300708109868</v>
      </c>
      <c r="Z182">
        <f>'No. policies'!Z182*LOOKUP(Z$1,'Inputs &amp; Outputs'!$A$9:$A$34,'Inputs &amp; Outputs'!$C$9:$C$34)</f>
        <v>101.25455721741457</v>
      </c>
      <c r="AA182">
        <f>'No. policies'!AA182*LOOKUP(AA$1,'Inputs &amp; Outputs'!$A$9:$A$34,'Inputs &amp; Outputs'!$C$9:$C$34)</f>
        <v>108.5567120142554</v>
      </c>
    </row>
    <row r="183" spans="1:27" x14ac:dyDescent="0.25">
      <c r="A183" s="1">
        <v>182</v>
      </c>
      <c r="B183">
        <f>'No. policies'!B183*LOOKUP(B$1,'Inputs &amp; Outputs'!$A$9:$A$34,'Inputs &amp; Outputs'!$C$9:$C$34)</f>
        <v>18.79944582772297</v>
      </c>
      <c r="C183">
        <f>'No. policies'!C183*LOOKUP(C$1,'Inputs &amp; Outputs'!$A$9:$A$34,'Inputs &amp; Outputs'!$C$9:$C$34)</f>
        <v>20.052316145847513</v>
      </c>
      <c r="D183">
        <f>'No. policies'!D183*LOOKUP(D$1,'Inputs &amp; Outputs'!$A$9:$A$34,'Inputs &amp; Outputs'!$C$9:$C$34)</f>
        <v>21.400893006948358</v>
      </c>
      <c r="E183">
        <f>'No. policies'!E183*LOOKUP(E$1,'Inputs &amp; Outputs'!$A$9:$A$34,'Inputs &amp; Outputs'!$C$9:$C$34)</f>
        <v>22.876486347541949</v>
      </c>
      <c r="F183">
        <f>'No. policies'!F183*LOOKUP(F$1,'Inputs &amp; Outputs'!$A$9:$A$34,'Inputs &amp; Outputs'!$C$9:$C$34)</f>
        <v>24.460945477609098</v>
      </c>
      <c r="G183">
        <f>'No. policies'!G183*LOOKUP(G$1,'Inputs &amp; Outputs'!$A$9:$A$34,'Inputs &amp; Outputs'!$C$9:$C$34)</f>
        <v>26.170727261744378</v>
      </c>
      <c r="H183">
        <f>'No. policies'!H183*LOOKUP(H$1,'Inputs &amp; Outputs'!$A$9:$A$34,'Inputs &amp; Outputs'!$C$9:$C$34)</f>
        <v>28.005311277204431</v>
      </c>
      <c r="I183">
        <f>'No. policies'!I183*LOOKUP(I$1,'Inputs &amp; Outputs'!$A$9:$A$34,'Inputs &amp; Outputs'!$C$9:$C$34)</f>
        <v>29.967800492164855</v>
      </c>
      <c r="J183">
        <f>'No. policies'!J183*LOOKUP(J$1,'Inputs &amp; Outputs'!$A$9:$A$34,'Inputs &amp; Outputs'!$C$9:$C$34)</f>
        <v>32.099324158932419</v>
      </c>
      <c r="K183">
        <f>'No. policies'!K183*LOOKUP(K$1,'Inputs &amp; Outputs'!$A$9:$A$34,'Inputs &amp; Outputs'!$C$9:$C$34)</f>
        <v>34.423025176667885</v>
      </c>
      <c r="L183">
        <f>'No. policies'!L183*LOOKUP(L$1,'Inputs &amp; Outputs'!$A$9:$A$34,'Inputs &amp; Outputs'!$C$9:$C$34)</f>
        <v>36.920202353495981</v>
      </c>
      <c r="M183">
        <f>'No. policies'!M183*LOOKUP(M$1,'Inputs &amp; Outputs'!$A$9:$A$34,'Inputs &amp; Outputs'!$C$9:$C$34)</f>
        <v>39.623740988597241</v>
      </c>
      <c r="N183">
        <f>'No. policies'!N183*LOOKUP(N$1,'Inputs &amp; Outputs'!$A$9:$A$34,'Inputs &amp; Outputs'!$C$9:$C$34)</f>
        <v>42.542694918575641</v>
      </c>
      <c r="O183">
        <f>'No. policies'!O183*LOOKUP(O$1,'Inputs &amp; Outputs'!$A$9:$A$34,'Inputs &amp; Outputs'!$C$9:$C$34)</f>
        <v>45.670540738247652</v>
      </c>
      <c r="P183">
        <f>'No. policies'!P183*LOOKUP(P$1,'Inputs &amp; Outputs'!$A$9:$A$34,'Inputs &amp; Outputs'!$C$9:$C$34)</f>
        <v>49.04577772062764</v>
      </c>
      <c r="Q183">
        <f>'No. policies'!Q183*LOOKUP(Q$1,'Inputs &amp; Outputs'!$A$9:$A$34,'Inputs &amp; Outputs'!$C$9:$C$34)</f>
        <v>52.70989979285546</v>
      </c>
      <c r="R183">
        <f>'No. policies'!R183*LOOKUP(R$1,'Inputs &amp; Outputs'!$A$9:$A$34,'Inputs &amp; Outputs'!$C$9:$C$34)</f>
        <v>56.718913938935252</v>
      </c>
      <c r="S183">
        <f>'No. policies'!S183*LOOKUP(S$1,'Inputs &amp; Outputs'!$A$9:$A$34,'Inputs &amp; Outputs'!$C$9:$C$34)</f>
        <v>60.95266162906654</v>
      </c>
      <c r="T183">
        <f>'No. policies'!T183*LOOKUP(T$1,'Inputs &amp; Outputs'!$A$9:$A$34,'Inputs &amp; Outputs'!$C$9:$C$34)</f>
        <v>65.468376303843343</v>
      </c>
      <c r="U183">
        <f>'No. policies'!U183*LOOKUP(U$1,'Inputs &amp; Outputs'!$A$9:$A$34,'Inputs &amp; Outputs'!$C$9:$C$34)</f>
        <v>70.438289170371235</v>
      </c>
      <c r="V183">
        <f>'No. policies'!V183*LOOKUP(V$1,'Inputs &amp; Outputs'!$A$9:$A$34,'Inputs &amp; Outputs'!$C$9:$C$34)</f>
        <v>75.716115342211623</v>
      </c>
      <c r="W183">
        <f>'No. policies'!W183*LOOKUP(W$1,'Inputs &amp; Outputs'!$A$9:$A$34,'Inputs &amp; Outputs'!$C$9:$C$34)</f>
        <v>81.211385334642159</v>
      </c>
      <c r="X183">
        <f>'No. policies'!X183*LOOKUP(X$1,'Inputs &amp; Outputs'!$A$9:$A$34,'Inputs &amp; Outputs'!$C$9:$C$34)</f>
        <v>87.196087128434954</v>
      </c>
      <c r="Y183">
        <f>'No. policies'!Y183*LOOKUP(Y$1,'Inputs &amp; Outputs'!$A$9:$A$34,'Inputs &amp; Outputs'!$C$9:$C$34)</f>
        <v>93.792087416667826</v>
      </c>
      <c r="Z183">
        <f>'No. policies'!Z183*LOOKUP(Z$1,'Inputs &amp; Outputs'!$A$9:$A$34,'Inputs &amp; Outputs'!$C$9:$C$34)</f>
        <v>100.79706458342648</v>
      </c>
      <c r="AA183">
        <f>'No. policies'!AA183*LOOKUP(AA$1,'Inputs &amp; Outputs'!$A$9:$A$34,'Inputs &amp; Outputs'!$C$9:$C$34)</f>
        <v>108.25854755003679</v>
      </c>
    </row>
    <row r="184" spans="1:27" x14ac:dyDescent="0.25">
      <c r="A184" s="1">
        <v>183</v>
      </c>
      <c r="B184">
        <f>'No. policies'!B184*LOOKUP(B$1,'Inputs &amp; Outputs'!$A$9:$A$34,'Inputs &amp; Outputs'!$C$9:$C$34)</f>
        <v>18.79944582772297</v>
      </c>
      <c r="C184">
        <f>'No. policies'!C184*LOOKUP(C$1,'Inputs &amp; Outputs'!$A$9:$A$34,'Inputs &amp; Outputs'!$C$9:$C$34)</f>
        <v>20.040258228742374</v>
      </c>
      <c r="D184">
        <f>'No. policies'!D184*LOOKUP(D$1,'Inputs &amp; Outputs'!$A$9:$A$34,'Inputs &amp; Outputs'!$C$9:$C$34)</f>
        <v>21.405192965358435</v>
      </c>
      <c r="E184">
        <f>'No. policies'!E184*LOOKUP(E$1,'Inputs &amp; Outputs'!$A$9:$A$34,'Inputs &amp; Outputs'!$C$9:$C$34)</f>
        <v>22.864976744831374</v>
      </c>
      <c r="F184">
        <f>'No. policies'!F184*LOOKUP(F$1,'Inputs &amp; Outputs'!$A$9:$A$34,'Inputs &amp; Outputs'!$C$9:$C$34)</f>
        <v>24.458478910554785</v>
      </c>
      <c r="G184">
        <f>'No. policies'!G184*LOOKUP(G$1,'Inputs &amp; Outputs'!$A$9:$A$34,'Inputs &amp; Outputs'!$C$9:$C$34)</f>
        <v>26.165437039940912</v>
      </c>
      <c r="H184">
        <f>'No. policies'!H184*LOOKUP(H$1,'Inputs &amp; Outputs'!$A$9:$A$34,'Inputs &amp; Outputs'!$C$9:$C$34)</f>
        <v>28.022344411280784</v>
      </c>
      <c r="I184">
        <f>'No. policies'!I184*LOOKUP(I$1,'Inputs &amp; Outputs'!$A$9:$A$34,'Inputs &amp; Outputs'!$C$9:$C$34)</f>
        <v>30.016588120153727</v>
      </c>
      <c r="J184">
        <f>'No. policies'!J184*LOOKUP(J$1,'Inputs &amp; Outputs'!$A$9:$A$34,'Inputs &amp; Outputs'!$C$9:$C$34)</f>
        <v>32.158324244183184</v>
      </c>
      <c r="K184">
        <f>'No. policies'!K184*LOOKUP(K$1,'Inputs &amp; Outputs'!$A$9:$A$34,'Inputs &amp; Outputs'!$C$9:$C$34)</f>
        <v>34.532338204784736</v>
      </c>
      <c r="L184">
        <f>'No. policies'!L184*LOOKUP(L$1,'Inputs &amp; Outputs'!$A$9:$A$34,'Inputs &amp; Outputs'!$C$9:$C$34)</f>
        <v>37.06066996142188</v>
      </c>
      <c r="M184">
        <f>'No. policies'!M184*LOOKUP(M$1,'Inputs &amp; Outputs'!$A$9:$A$34,'Inputs &amp; Outputs'!$C$9:$C$34)</f>
        <v>39.770995523085674</v>
      </c>
      <c r="N184">
        <f>'No. policies'!N184*LOOKUP(N$1,'Inputs &amp; Outputs'!$A$9:$A$34,'Inputs &amp; Outputs'!$C$9:$C$34)</f>
        <v>42.670596447980444</v>
      </c>
      <c r="O184">
        <f>'No. policies'!O184*LOOKUP(O$1,'Inputs &amp; Outputs'!$A$9:$A$34,'Inputs &amp; Outputs'!$C$9:$C$34)</f>
        <v>45.846617638040833</v>
      </c>
      <c r="P184">
        <f>'No. policies'!P184*LOOKUP(P$1,'Inputs &amp; Outputs'!$A$9:$A$34,'Inputs &amp; Outputs'!$C$9:$C$34)</f>
        <v>49.302696409578019</v>
      </c>
      <c r="Q184">
        <f>'No. policies'!Q184*LOOKUP(Q$1,'Inputs &amp; Outputs'!$A$9:$A$34,'Inputs &amp; Outputs'!$C$9:$C$34)</f>
        <v>52.998599475731851</v>
      </c>
      <c r="R184">
        <f>'No. policies'!R184*LOOKUP(R$1,'Inputs &amp; Outputs'!$A$9:$A$34,'Inputs &amp; Outputs'!$C$9:$C$34)</f>
        <v>57.043056319367309</v>
      </c>
      <c r="S184">
        <f>'No. policies'!S184*LOOKUP(S$1,'Inputs &amp; Outputs'!$A$9:$A$34,'Inputs &amp; Outputs'!$C$9:$C$34)</f>
        <v>61.322819493210666</v>
      </c>
      <c r="T184">
        <f>'No. policies'!T184*LOOKUP(T$1,'Inputs &amp; Outputs'!$A$9:$A$34,'Inputs &amp; Outputs'!$C$9:$C$34)</f>
        <v>65.967490951923764</v>
      </c>
      <c r="U184">
        <f>'No. policies'!U184*LOOKUP(U$1,'Inputs &amp; Outputs'!$A$9:$A$34,'Inputs &amp; Outputs'!$C$9:$C$34)</f>
        <v>70.971278062591097</v>
      </c>
      <c r="V184">
        <f>'No. policies'!V184*LOOKUP(V$1,'Inputs &amp; Outputs'!$A$9:$A$34,'Inputs &amp; Outputs'!$C$9:$C$34)</f>
        <v>76.343232252195065</v>
      </c>
      <c r="W184">
        <f>'No. policies'!W184*LOOKUP(W$1,'Inputs &amp; Outputs'!$A$9:$A$34,'Inputs &amp; Outputs'!$C$9:$C$34)</f>
        <v>82.19554886739644</v>
      </c>
      <c r="X184">
        <f>'No. policies'!X184*LOOKUP(X$1,'Inputs &amp; Outputs'!$A$9:$A$34,'Inputs &amp; Outputs'!$C$9:$C$34)</f>
        <v>88.166658000300885</v>
      </c>
      <c r="Y184">
        <f>'No. policies'!Y184*LOOKUP(Y$1,'Inputs &amp; Outputs'!$A$9:$A$34,'Inputs &amp; Outputs'!$C$9:$C$34)</f>
        <v>94.771721752893129</v>
      </c>
      <c r="Z184">
        <f>'No. policies'!Z184*LOOKUP(Z$1,'Inputs &amp; Outputs'!$A$9:$A$34,'Inputs &amp; Outputs'!$C$9:$C$34)</f>
        <v>101.66630058800385</v>
      </c>
      <c r="AA184">
        <f>'No. policies'!AA184*LOOKUP(AA$1,'Inputs &amp; Outputs'!$A$9:$A$34,'Inputs &amp; Outputs'!$C$9:$C$34)</f>
        <v>109.05365278795307</v>
      </c>
    </row>
    <row r="185" spans="1:27" x14ac:dyDescent="0.25">
      <c r="A185" s="1">
        <v>184</v>
      </c>
      <c r="B185">
        <f>'No. policies'!B185*LOOKUP(B$1,'Inputs &amp; Outputs'!$A$9:$A$34,'Inputs &amp; Outputs'!$C$9:$C$34)</f>
        <v>18.79944582772297</v>
      </c>
      <c r="C185">
        <f>'No. policies'!C185*LOOKUP(C$1,'Inputs &amp; Outputs'!$A$9:$A$34,'Inputs &amp; Outputs'!$C$9:$C$34)</f>
        <v>20.064374062952652</v>
      </c>
      <c r="D185">
        <f>'No. policies'!D185*LOOKUP(D$1,'Inputs &amp; Outputs'!$A$9:$A$34,'Inputs &amp; Outputs'!$C$9:$C$34)</f>
        <v>21.441742611844081</v>
      </c>
      <c r="E185">
        <f>'No. policies'!E185*LOOKUP(E$1,'Inputs &amp; Outputs'!$A$9:$A$34,'Inputs &amp; Outputs'!$C$9:$C$34)</f>
        <v>22.894901711878873</v>
      </c>
      <c r="F185">
        <f>'No. policies'!F185*LOOKUP(F$1,'Inputs &amp; Outputs'!$A$9:$A$34,'Inputs &amp; Outputs'!$C$9:$C$34)</f>
        <v>24.453545776446163</v>
      </c>
      <c r="G185">
        <f>'No. policies'!G185*LOOKUP(G$1,'Inputs &amp; Outputs'!$A$9:$A$34,'Inputs &amp; Outputs'!$C$9:$C$34)</f>
        <v>26.146921263628784</v>
      </c>
      <c r="H185">
        <f>'No. policies'!H185*LOOKUP(H$1,'Inputs &amp; Outputs'!$A$9:$A$34,'Inputs &amp; Outputs'!$C$9:$C$34)</f>
        <v>27.996794710166252</v>
      </c>
      <c r="I185">
        <f>'No. policies'!I185*LOOKUP(I$1,'Inputs &amp; Outputs'!$A$9:$A$34,'Inputs &amp; Outputs'!$C$9:$C$34)</f>
        <v>29.976948172412769</v>
      </c>
      <c r="J185">
        <f>'No. policies'!J185*LOOKUP(J$1,'Inputs &amp; Outputs'!$A$9:$A$34,'Inputs &amp; Outputs'!$C$9:$C$34)</f>
        <v>32.102601941446352</v>
      </c>
      <c r="K185">
        <f>'No. policies'!K185*LOOKUP(K$1,'Inputs &amp; Outputs'!$A$9:$A$34,'Inputs &amp; Outputs'!$C$9:$C$34)</f>
        <v>34.426551403381332</v>
      </c>
      <c r="L185">
        <f>'No. policies'!L185*LOOKUP(L$1,'Inputs &amp; Outputs'!$A$9:$A$34,'Inputs &amp; Outputs'!$C$9:$C$34)</f>
        <v>36.950573728182661</v>
      </c>
      <c r="M185">
        <f>'No. policies'!M185*LOOKUP(M$1,'Inputs &amp; Outputs'!$A$9:$A$34,'Inputs &amp; Outputs'!$C$9:$C$34)</f>
        <v>39.627831392333029</v>
      </c>
      <c r="N185">
        <f>'No. policies'!N185*LOOKUP(N$1,'Inputs &amp; Outputs'!$A$9:$A$34,'Inputs &amp; Outputs'!$C$9:$C$34)</f>
        <v>42.511822135615866</v>
      </c>
      <c r="O185">
        <f>'No. policies'!O185*LOOKUP(O$1,'Inputs &amp; Outputs'!$A$9:$A$34,'Inputs &amp; Outputs'!$C$9:$C$34)</f>
        <v>45.703852584154468</v>
      </c>
      <c r="P185">
        <f>'No. policies'!P185*LOOKUP(P$1,'Inputs &amp; Outputs'!$A$9:$A$34,'Inputs &amp; Outputs'!$C$9:$C$34)</f>
        <v>49.148545196207792</v>
      </c>
      <c r="Q185">
        <f>'No. policies'!Q185*LOOKUP(Q$1,'Inputs &amp; Outputs'!$A$9:$A$34,'Inputs &amp; Outputs'!$C$9:$C$34)</f>
        <v>52.798730464509731</v>
      </c>
      <c r="R185">
        <f>'No. policies'!R185*LOOKUP(R$1,'Inputs &amp; Outputs'!$A$9:$A$34,'Inputs &amp; Outputs'!$C$9:$C$34)</f>
        <v>56.748927122308586</v>
      </c>
      <c r="S185">
        <f>'No. policies'!S185*LOOKUP(S$1,'Inputs &amp; Outputs'!$A$9:$A$34,'Inputs &amp; Outputs'!$C$9:$C$34)</f>
        <v>60.933179636216849</v>
      </c>
      <c r="T185">
        <f>'No. policies'!T185*LOOKUP(T$1,'Inputs &amp; Outputs'!$A$9:$A$34,'Inputs &amp; Outputs'!$C$9:$C$34)</f>
        <v>65.447286952516009</v>
      </c>
      <c r="U185">
        <f>'No. policies'!U185*LOOKUP(U$1,'Inputs &amp; Outputs'!$A$9:$A$34,'Inputs &amp; Outputs'!$C$9:$C$34)</f>
        <v>70.377376154117542</v>
      </c>
      <c r="V185">
        <f>'No. policies'!V185*LOOKUP(V$1,'Inputs &amp; Outputs'!$A$9:$A$34,'Inputs &amp; Outputs'!$C$9:$C$34)</f>
        <v>75.798630725104189</v>
      </c>
      <c r="W185">
        <f>'No. policies'!W185*LOOKUP(W$1,'Inputs &amp; Outputs'!$A$9:$A$34,'Inputs &amp; Outputs'!$C$9:$C$34)</f>
        <v>81.533475218089009</v>
      </c>
      <c r="X185">
        <f>'No. policies'!X185*LOOKUP(X$1,'Inputs &amp; Outputs'!$A$9:$A$34,'Inputs &amp; Outputs'!$C$9:$C$34)</f>
        <v>87.700783981805245</v>
      </c>
      <c r="Y185">
        <f>'No. policies'!Y185*LOOKUP(Y$1,'Inputs &amp; Outputs'!$A$9:$A$34,'Inputs &amp; Outputs'!$C$9:$C$34)</f>
        <v>94.308238841130617</v>
      </c>
      <c r="Z185">
        <f>'No. policies'!Z185*LOOKUP(Z$1,'Inputs &amp; Outputs'!$A$9:$A$34,'Inputs &amp; Outputs'!$C$9:$C$34)</f>
        <v>101.17449600646665</v>
      </c>
      <c r="AA185">
        <f>'No. policies'!AA185*LOOKUP(AA$1,'Inputs &amp; Outputs'!$A$9:$A$34,'Inputs &amp; Outputs'!$C$9:$C$34)</f>
        <v>108.7679118430769</v>
      </c>
    </row>
    <row r="186" spans="1:27" x14ac:dyDescent="0.25">
      <c r="A186" s="1">
        <v>185</v>
      </c>
      <c r="B186">
        <f>'No. policies'!B186*LOOKUP(B$1,'Inputs &amp; Outputs'!$A$9:$A$34,'Inputs &amp; Outputs'!$C$9:$C$34)</f>
        <v>18.79944582772297</v>
      </c>
      <c r="C186">
        <f>'No. policies'!C186*LOOKUP(C$1,'Inputs &amp; Outputs'!$A$9:$A$34,'Inputs &amp; Outputs'!$C$9:$C$34)</f>
        <v>20.062364410101797</v>
      </c>
      <c r="D186">
        <f>'No. policies'!D186*LOOKUP(D$1,'Inputs &amp; Outputs'!$A$9:$A$34,'Inputs &amp; Outputs'!$C$9:$C$34)</f>
        <v>21.415942861383623</v>
      </c>
      <c r="E186">
        <f>'No. policies'!E186*LOOKUP(E$1,'Inputs &amp; Outputs'!$A$9:$A$34,'Inputs &amp; Outputs'!$C$9:$C$34)</f>
        <v>22.87188250645772</v>
      </c>
      <c r="F186">
        <f>'No. policies'!F186*LOOKUP(F$1,'Inputs &amp; Outputs'!$A$9:$A$34,'Inputs &amp; Outputs'!$C$9:$C$34)</f>
        <v>24.43381324001167</v>
      </c>
      <c r="G186">
        <f>'No. policies'!G186*LOOKUP(G$1,'Inputs &amp; Outputs'!$A$9:$A$34,'Inputs &amp; Outputs'!$C$9:$C$34)</f>
        <v>26.15221148543225</v>
      </c>
      <c r="H186">
        <f>'No. policies'!H186*LOOKUP(H$1,'Inputs &amp; Outputs'!$A$9:$A$34,'Inputs &amp; Outputs'!$C$9:$C$34)</f>
        <v>28.002472421525038</v>
      </c>
      <c r="I186">
        <f>'No. policies'!I186*LOOKUP(I$1,'Inputs &amp; Outputs'!$A$9:$A$34,'Inputs &amp; Outputs'!$C$9:$C$34)</f>
        <v>30.004391213156509</v>
      </c>
      <c r="J186">
        <f>'No. policies'!J186*LOOKUP(J$1,'Inputs &amp; Outputs'!$A$9:$A$34,'Inputs &amp; Outputs'!$C$9:$C$34)</f>
        <v>32.171435374238911</v>
      </c>
      <c r="K186">
        <f>'No. policies'!K186*LOOKUP(K$1,'Inputs &amp; Outputs'!$A$9:$A$34,'Inputs &amp; Outputs'!$C$9:$C$34)</f>
        <v>34.525285751357842</v>
      </c>
      <c r="L186">
        <f>'No. policies'!L186*LOOKUP(L$1,'Inputs &amp; Outputs'!$A$9:$A$34,'Inputs &amp; Outputs'!$C$9:$C$34)</f>
        <v>37.003723633884348</v>
      </c>
      <c r="M186">
        <f>'No. policies'!M186*LOOKUP(M$1,'Inputs &amp; Outputs'!$A$9:$A$34,'Inputs &amp; Outputs'!$C$9:$C$34)</f>
        <v>39.742362696935146</v>
      </c>
      <c r="N186">
        <f>'No. policies'!N186*LOOKUP(N$1,'Inputs &amp; Outputs'!$A$9:$A$34,'Inputs &amp; Outputs'!$C$9:$C$34)</f>
        <v>42.675006845546129</v>
      </c>
      <c r="O186">
        <f>'No. policies'!O186*LOOKUP(O$1,'Inputs &amp; Outputs'!$A$9:$A$34,'Inputs &amp; Outputs'!$C$9:$C$34)</f>
        <v>45.832341132652196</v>
      </c>
      <c r="P186">
        <f>'No. policies'!P186*LOOKUP(P$1,'Inputs &amp; Outputs'!$A$9:$A$34,'Inputs &amp; Outputs'!$C$9:$C$34)</f>
        <v>49.23075917667191</v>
      </c>
      <c r="Q186">
        <f>'No. policies'!Q186*LOOKUP(Q$1,'Inputs &amp; Outputs'!$A$9:$A$34,'Inputs &amp; Outputs'!$C$9:$C$34)</f>
        <v>52.931976471991149</v>
      </c>
      <c r="R186">
        <f>'No. policies'!R186*LOOKUP(R$1,'Inputs &amp; Outputs'!$A$9:$A$34,'Inputs &amp; Outputs'!$C$9:$C$34)</f>
        <v>56.892990402500615</v>
      </c>
      <c r="S186">
        <f>'No. policies'!S186*LOOKUP(S$1,'Inputs &amp; Outputs'!$A$9:$A$34,'Inputs &amp; Outputs'!$C$9:$C$34)</f>
        <v>61.179951545646269</v>
      </c>
      <c r="T186">
        <f>'No. policies'!T186*LOOKUP(T$1,'Inputs &amp; Outputs'!$A$9:$A$34,'Inputs &amp; Outputs'!$C$9:$C$34)</f>
        <v>65.819865492632374</v>
      </c>
      <c r="U186">
        <f>'No. policies'!U186*LOOKUP(U$1,'Inputs &amp; Outputs'!$A$9:$A$34,'Inputs &amp; Outputs'!$C$9:$C$34)</f>
        <v>70.857066157115412</v>
      </c>
      <c r="V186">
        <f>'No. policies'!V186*LOOKUP(V$1,'Inputs &amp; Outputs'!$A$9:$A$34,'Inputs &amp; Outputs'!$C$9:$C$34)</f>
        <v>76.285471484170273</v>
      </c>
      <c r="W186">
        <f>'No. policies'!W186*LOOKUP(W$1,'Inputs &amp; Outputs'!$A$9:$A$34,'Inputs &amp; Outputs'!$C$9:$C$34)</f>
        <v>81.962928396018157</v>
      </c>
      <c r="X186">
        <f>'No. policies'!X186*LOOKUP(X$1,'Inputs &amp; Outputs'!$A$9:$A$34,'Inputs &amp; Outputs'!$C$9:$C$34)</f>
        <v>88.079306621832956</v>
      </c>
      <c r="Y186">
        <f>'No. policies'!Y186*LOOKUP(Y$1,'Inputs &amp; Outputs'!$A$9:$A$34,'Inputs &amp; Outputs'!$C$9:$C$34)</f>
        <v>94.571581404632042</v>
      </c>
      <c r="Z186">
        <f>'No. policies'!Z186*LOOKUP(Z$1,'Inputs &amp; Outputs'!$A$9:$A$34,'Inputs &amp; Outputs'!$C$9:$C$34)</f>
        <v>101.57480206120623</v>
      </c>
      <c r="AA186">
        <f>'No. policies'!AA186*LOOKUP(AA$1,'Inputs &amp; Outputs'!$A$9:$A$34,'Inputs &amp; Outputs'!$C$9:$C$34)</f>
        <v>109.1530409426926</v>
      </c>
    </row>
    <row r="187" spans="1:27" x14ac:dyDescent="0.25">
      <c r="A187" s="1">
        <v>186</v>
      </c>
      <c r="B187">
        <f>'No. policies'!B187*LOOKUP(B$1,'Inputs &amp; Outputs'!$A$9:$A$34,'Inputs &amp; Outputs'!$C$9:$C$34)</f>
        <v>18.79944582772297</v>
      </c>
      <c r="C187">
        <f>'No. policies'!C187*LOOKUP(C$1,'Inputs &amp; Outputs'!$A$9:$A$34,'Inputs &amp; Outputs'!$C$9:$C$34)</f>
        <v>20.062364410101797</v>
      </c>
      <c r="D187">
        <f>'No. policies'!D187*LOOKUP(D$1,'Inputs &amp; Outputs'!$A$9:$A$34,'Inputs &amp; Outputs'!$C$9:$C$34)</f>
        <v>21.413792882178587</v>
      </c>
      <c r="E187">
        <f>'No. policies'!E187*LOOKUP(E$1,'Inputs &amp; Outputs'!$A$9:$A$34,'Inputs &amp; Outputs'!$C$9:$C$34)</f>
        <v>22.86727866537349</v>
      </c>
      <c r="F187">
        <f>'No. policies'!F187*LOOKUP(F$1,'Inputs &amp; Outputs'!$A$9:$A$34,'Inputs &amp; Outputs'!$C$9:$C$34)</f>
        <v>24.441212941174605</v>
      </c>
      <c r="G187">
        <f>'No. policies'!G187*LOOKUP(G$1,'Inputs &amp; Outputs'!$A$9:$A$34,'Inputs &amp; Outputs'!$C$9:$C$34)</f>
        <v>26.178662594449577</v>
      </c>
      <c r="H187">
        <f>'No. policies'!H187*LOOKUP(H$1,'Inputs &amp; Outputs'!$A$9:$A$34,'Inputs &amp; Outputs'!$C$9:$C$34)</f>
        <v>28.013827844242606</v>
      </c>
      <c r="I187">
        <f>'No. policies'!I187*LOOKUP(I$1,'Inputs &amp; Outputs'!$A$9:$A$34,'Inputs &amp; Outputs'!$C$9:$C$34)</f>
        <v>30.025735800401641</v>
      </c>
      <c r="J187">
        <f>'No. policies'!J187*LOOKUP(J$1,'Inputs &amp; Outputs'!$A$9:$A$34,'Inputs &amp; Outputs'!$C$9:$C$34)</f>
        <v>32.181268721780711</v>
      </c>
      <c r="K187">
        <f>'No. policies'!K187*LOOKUP(K$1,'Inputs &amp; Outputs'!$A$9:$A$34,'Inputs &amp; Outputs'!$C$9:$C$34)</f>
        <v>34.507654617790607</v>
      </c>
      <c r="L187">
        <f>'No. policies'!L187*LOOKUP(L$1,'Inputs &amp; Outputs'!$A$9:$A$34,'Inputs &amp; Outputs'!$C$9:$C$34)</f>
        <v>37.045484274078532</v>
      </c>
      <c r="M187">
        <f>'No. policies'!M187*LOOKUP(M$1,'Inputs &amp; Outputs'!$A$9:$A$34,'Inputs &amp; Outputs'!$C$9:$C$34)</f>
        <v>39.783266734293043</v>
      </c>
      <c r="N187">
        <f>'No. policies'!N187*LOOKUP(N$1,'Inputs &amp; Outputs'!$A$9:$A$34,'Inputs &amp; Outputs'!$C$9:$C$34)</f>
        <v>42.670596447980444</v>
      </c>
      <c r="O187">
        <f>'No. policies'!O187*LOOKUP(O$1,'Inputs &amp; Outputs'!$A$9:$A$34,'Inputs &amp; Outputs'!$C$9:$C$34)</f>
        <v>45.865652978559012</v>
      </c>
      <c r="P187">
        <f>'No. policies'!P187*LOOKUP(P$1,'Inputs &amp; Outputs'!$A$9:$A$34,'Inputs &amp; Outputs'!$C$9:$C$34)</f>
        <v>49.241035924229926</v>
      </c>
      <c r="Q187">
        <f>'No. policies'!Q187*LOOKUP(Q$1,'Inputs &amp; Outputs'!$A$9:$A$34,'Inputs &amp; Outputs'!$C$9:$C$34)</f>
        <v>52.926424555012751</v>
      </c>
      <c r="R187">
        <f>'No. policies'!R187*LOOKUP(R$1,'Inputs &amp; Outputs'!$A$9:$A$34,'Inputs &amp; Outputs'!$C$9:$C$34)</f>
        <v>56.84496930910327</v>
      </c>
      <c r="S187">
        <f>'No. policies'!S187*LOOKUP(S$1,'Inputs &amp; Outputs'!$A$9:$A$34,'Inputs &amp; Outputs'!$C$9:$C$34)</f>
        <v>61.089035579014372</v>
      </c>
      <c r="T187">
        <f>'No. policies'!T187*LOOKUP(T$1,'Inputs &amp; Outputs'!$A$9:$A$34,'Inputs &amp; Outputs'!$C$9:$C$34)</f>
        <v>65.721448519771442</v>
      </c>
      <c r="U187">
        <f>'No. policies'!U187*LOOKUP(U$1,'Inputs &amp; Outputs'!$A$9:$A$34,'Inputs &amp; Outputs'!$C$9:$C$34)</f>
        <v>70.735240124608026</v>
      </c>
      <c r="V187">
        <f>'No. policies'!V187*LOOKUP(V$1,'Inputs &amp; Outputs'!$A$9:$A$34,'Inputs &amp; Outputs'!$C$9:$C$34)</f>
        <v>75.91415226115376</v>
      </c>
      <c r="W187">
        <f>'No. policies'!W187*LOOKUP(W$1,'Inputs &amp; Outputs'!$A$9:$A$34,'Inputs &amp; Outputs'!$C$9:$C$34)</f>
        <v>81.542422159295867</v>
      </c>
      <c r="X187">
        <f>'No. policies'!X187*LOOKUP(X$1,'Inputs &amp; Outputs'!$A$9:$A$34,'Inputs &amp; Outputs'!$C$9:$C$34)</f>
        <v>87.7104896905239</v>
      </c>
      <c r="Y187">
        <f>'No. policies'!Y187*LOOKUP(Y$1,'Inputs &amp; Outputs'!$A$9:$A$34,'Inputs &amp; Outputs'!$C$9:$C$34)</f>
        <v>94.360907353830896</v>
      </c>
      <c r="Z187">
        <f>'No. policies'!Z187*LOOKUP(Z$1,'Inputs &amp; Outputs'!$A$9:$A$34,'Inputs &amp; Outputs'!$C$9:$C$34)</f>
        <v>101.391805007611</v>
      </c>
      <c r="AA187">
        <f>'No. policies'!AA187*LOOKUP(AA$1,'Inputs &amp; Outputs'!$A$9:$A$34,'Inputs &amp; Outputs'!$C$9:$C$34)</f>
        <v>108.854876478474</v>
      </c>
    </row>
    <row r="188" spans="1:27" x14ac:dyDescent="0.25">
      <c r="A188" s="1">
        <v>187</v>
      </c>
      <c r="B188">
        <f>'No. policies'!B188*LOOKUP(B$1,'Inputs &amp; Outputs'!$A$9:$A$34,'Inputs &amp; Outputs'!$C$9:$C$34)</f>
        <v>18.79944582772297</v>
      </c>
      <c r="C188">
        <f>'No. policies'!C188*LOOKUP(C$1,'Inputs &amp; Outputs'!$A$9:$A$34,'Inputs &amp; Outputs'!$C$9:$C$34)</f>
        <v>20.060354757250938</v>
      </c>
      <c r="D188">
        <f>'No. policies'!D188*LOOKUP(D$1,'Inputs &amp; Outputs'!$A$9:$A$34,'Inputs &amp; Outputs'!$C$9:$C$34)</f>
        <v>21.415942861383623</v>
      </c>
      <c r="E188">
        <f>'No. policies'!E188*LOOKUP(E$1,'Inputs &amp; Outputs'!$A$9:$A$34,'Inputs &amp; Outputs'!$C$9:$C$34)</f>
        <v>22.892599791336757</v>
      </c>
      <c r="F188">
        <f>'No. policies'!F188*LOOKUP(F$1,'Inputs &amp; Outputs'!$A$9:$A$34,'Inputs &amp; Outputs'!$C$9:$C$34)</f>
        <v>24.483144581097903</v>
      </c>
      <c r="G188">
        <f>'No. policies'!G188*LOOKUP(G$1,'Inputs &amp; Outputs'!$A$9:$A$34,'Inputs &amp; Outputs'!$C$9:$C$34)</f>
        <v>26.186597927154775</v>
      </c>
      <c r="H188">
        <f>'No. policies'!H188*LOOKUP(H$1,'Inputs &amp; Outputs'!$A$9:$A$34,'Inputs &amp; Outputs'!$C$9:$C$34)</f>
        <v>28.00815013288382</v>
      </c>
      <c r="I188">
        <f>'No. policies'!I188*LOOKUP(I$1,'Inputs &amp; Outputs'!$A$9:$A$34,'Inputs &amp; Outputs'!$C$9:$C$34)</f>
        <v>30.013538893404423</v>
      </c>
      <c r="J188">
        <f>'No. policies'!J188*LOOKUP(J$1,'Inputs &amp; Outputs'!$A$9:$A$34,'Inputs &amp; Outputs'!$C$9:$C$34)</f>
        <v>32.184546504294637</v>
      </c>
      <c r="K188">
        <f>'No. policies'!K188*LOOKUP(K$1,'Inputs &amp; Outputs'!$A$9:$A$34,'Inputs &amp; Outputs'!$C$9:$C$34)</f>
        <v>34.518233297930948</v>
      </c>
      <c r="L188">
        <f>'No. policies'!L188*LOOKUP(L$1,'Inputs &amp; Outputs'!$A$9:$A$34,'Inputs &amp; Outputs'!$C$9:$C$34)</f>
        <v>37.007520055720185</v>
      </c>
      <c r="M188">
        <f>'No. policies'!M188*LOOKUP(M$1,'Inputs &amp; Outputs'!$A$9:$A$34,'Inputs &amp; Outputs'!$C$9:$C$34)</f>
        <v>39.726001081991988</v>
      </c>
      <c r="N188">
        <f>'No. policies'!N188*LOOKUP(N$1,'Inputs &amp; Outputs'!$A$9:$A$34,'Inputs &amp; Outputs'!$C$9:$C$34)</f>
        <v>42.657365255283395</v>
      </c>
      <c r="O188">
        <f>'No. policies'!O188*LOOKUP(O$1,'Inputs &amp; Outputs'!$A$9:$A$34,'Inputs &amp; Outputs'!$C$9:$C$34)</f>
        <v>45.81806462726356</v>
      </c>
      <c r="P188">
        <f>'No. policies'!P188*LOOKUP(P$1,'Inputs &amp; Outputs'!$A$9:$A$34,'Inputs &amp; Outputs'!$C$9:$C$34)</f>
        <v>49.23075917667191</v>
      </c>
      <c r="Q188">
        <f>'No. policies'!Q188*LOOKUP(Q$1,'Inputs &amp; Outputs'!$A$9:$A$34,'Inputs &amp; Outputs'!$C$9:$C$34)</f>
        <v>52.83759388335848</v>
      </c>
      <c r="R188">
        <f>'No. policies'!R188*LOOKUP(R$1,'Inputs &amp; Outputs'!$A$9:$A$34,'Inputs &amp; Outputs'!$C$9:$C$34)</f>
        <v>56.826961399079266</v>
      </c>
      <c r="S188">
        <f>'No. policies'!S188*LOOKUP(S$1,'Inputs &amp; Outputs'!$A$9:$A$34,'Inputs &amp; Outputs'!$C$9:$C$34)</f>
        <v>61.089035579014372</v>
      </c>
      <c r="T188">
        <f>'No. policies'!T188*LOOKUP(T$1,'Inputs &amp; Outputs'!$A$9:$A$34,'Inputs &amp; Outputs'!$C$9:$C$34)</f>
        <v>65.72847830354722</v>
      </c>
      <c r="U188">
        <f>'No. policies'!U188*LOOKUP(U$1,'Inputs &amp; Outputs'!$A$9:$A$34,'Inputs &amp; Outputs'!$C$9:$C$34)</f>
        <v>70.522044567720073</v>
      </c>
      <c r="V188">
        <f>'No. policies'!V188*LOOKUP(V$1,'Inputs &amp; Outputs'!$A$9:$A$34,'Inputs &amp; Outputs'!$C$9:$C$34)</f>
        <v>75.864643031418225</v>
      </c>
      <c r="W188">
        <f>'No. policies'!W188*LOOKUP(W$1,'Inputs &amp; Outputs'!$A$9:$A$34,'Inputs &amp; Outputs'!$C$9:$C$34)</f>
        <v>81.605050747743874</v>
      </c>
      <c r="X188">
        <f>'No. policies'!X188*LOOKUP(X$1,'Inputs &amp; Outputs'!$A$9:$A$34,'Inputs &amp; Outputs'!$C$9:$C$34)</f>
        <v>87.778429651554518</v>
      </c>
      <c r="Y188">
        <f>'No. policies'!Y188*LOOKUP(Y$1,'Inputs &amp; Outputs'!$A$9:$A$34,'Inputs &amp; Outputs'!$C$9:$C$34)</f>
        <v>94.297705138590558</v>
      </c>
      <c r="Z188">
        <f>'No. policies'!Z188*LOOKUP(Z$1,'Inputs &amp; Outputs'!$A$9:$A$34,'Inputs &amp; Outputs'!$C$9:$C$34)</f>
        <v>101.12874674306784</v>
      </c>
      <c r="AA188">
        <f>'No. policies'!AA188*LOOKUP(AA$1,'Inputs &amp; Outputs'!$A$9:$A$34,'Inputs &amp; Outputs'!$C$9:$C$34)</f>
        <v>108.39520626280365</v>
      </c>
    </row>
    <row r="189" spans="1:27" x14ac:dyDescent="0.25">
      <c r="A189" s="1">
        <v>188</v>
      </c>
      <c r="B189">
        <f>'No. policies'!B189*LOOKUP(B$1,'Inputs &amp; Outputs'!$A$9:$A$34,'Inputs &amp; Outputs'!$C$9:$C$34)</f>
        <v>18.79944582772297</v>
      </c>
      <c r="C189">
        <f>'No. policies'!C189*LOOKUP(C$1,'Inputs &amp; Outputs'!$A$9:$A$34,'Inputs &amp; Outputs'!$C$9:$C$34)</f>
        <v>20.050306492996654</v>
      </c>
      <c r="D189">
        <f>'No. policies'!D189*LOOKUP(D$1,'Inputs &amp; Outputs'!$A$9:$A$34,'Inputs &amp; Outputs'!$C$9:$C$34)</f>
        <v>21.415942861383623</v>
      </c>
      <c r="E189">
        <f>'No. policies'!E189*LOOKUP(E$1,'Inputs &amp; Outputs'!$A$9:$A$34,'Inputs &amp; Outputs'!$C$9:$C$34)</f>
        <v>22.869580585915603</v>
      </c>
      <c r="F189">
        <f>'No. policies'!F189*LOOKUP(F$1,'Inputs &amp; Outputs'!$A$9:$A$34,'Inputs &amp; Outputs'!$C$9:$C$34)</f>
        <v>24.45107920939185</v>
      </c>
      <c r="G189">
        <f>'No. policies'!G189*LOOKUP(G$1,'Inputs &amp; Outputs'!$A$9:$A$34,'Inputs &amp; Outputs'!$C$9:$C$34)</f>
        <v>26.149566374530515</v>
      </c>
      <c r="H189">
        <f>'No. policies'!H189*LOOKUP(H$1,'Inputs &amp; Outputs'!$A$9:$A$34,'Inputs &amp; Outputs'!$C$9:$C$34)</f>
        <v>28.005311277204431</v>
      </c>
      <c r="I189">
        <f>'No. policies'!I189*LOOKUP(I$1,'Inputs &amp; Outputs'!$A$9:$A$34,'Inputs &amp; Outputs'!$C$9:$C$34)</f>
        <v>29.986095852660682</v>
      </c>
      <c r="J189">
        <f>'No. policies'!J189*LOOKUP(J$1,'Inputs &amp; Outputs'!$A$9:$A$34,'Inputs &amp; Outputs'!$C$9:$C$34)</f>
        <v>32.132101984071731</v>
      </c>
      <c r="K189">
        <f>'No. policies'!K189*LOOKUP(K$1,'Inputs &amp; Outputs'!$A$9:$A$34,'Inputs &amp; Outputs'!$C$9:$C$34)</f>
        <v>34.475918577369583</v>
      </c>
      <c r="L189">
        <f>'No. policies'!L189*LOOKUP(L$1,'Inputs &amp; Outputs'!$A$9:$A$34,'Inputs &amp; Outputs'!$C$9:$C$34)</f>
        <v>36.954370150018491</v>
      </c>
      <c r="M189">
        <f>'No. policies'!M189*LOOKUP(M$1,'Inputs &amp; Outputs'!$A$9:$A$34,'Inputs &amp; Outputs'!$C$9:$C$34)</f>
        <v>39.631921796068816</v>
      </c>
      <c r="N189">
        <f>'No. policies'!N189*LOOKUP(N$1,'Inputs &amp; Outputs'!$A$9:$A$34,'Inputs &amp; Outputs'!$C$9:$C$34)</f>
        <v>42.516232533181551</v>
      </c>
      <c r="O189">
        <f>'No. policies'!O189*LOOKUP(O$1,'Inputs &amp; Outputs'!$A$9:$A$34,'Inputs &amp; Outputs'!$C$9:$C$34)</f>
        <v>45.651505397729473</v>
      </c>
      <c r="P189">
        <f>'No. policies'!P189*LOOKUP(P$1,'Inputs &amp; Outputs'!$A$9:$A$34,'Inputs &amp; Outputs'!$C$9:$C$34)</f>
        <v>49.020085851732603</v>
      </c>
      <c r="Q189">
        <f>'No. policies'!Q189*LOOKUP(Q$1,'Inputs &amp; Outputs'!$A$9:$A$34,'Inputs &amp; Outputs'!$C$9:$C$34)</f>
        <v>52.704347875877069</v>
      </c>
      <c r="R189">
        <f>'No. policies'!R189*LOOKUP(R$1,'Inputs &amp; Outputs'!$A$9:$A$34,'Inputs &amp; Outputs'!$C$9:$C$34)</f>
        <v>56.682898118887245</v>
      </c>
      <c r="S189">
        <f>'No. policies'!S189*LOOKUP(S$1,'Inputs &amp; Outputs'!$A$9:$A$34,'Inputs &amp; Outputs'!$C$9:$C$34)</f>
        <v>61.024095602848739</v>
      </c>
      <c r="T189">
        <f>'No. policies'!T189*LOOKUP(T$1,'Inputs &amp; Outputs'!$A$9:$A$34,'Inputs &amp; Outputs'!$C$9:$C$34)</f>
        <v>65.58085284425583</v>
      </c>
      <c r="U189">
        <f>'No. policies'!U189*LOOKUP(U$1,'Inputs &amp; Outputs'!$A$9:$A$34,'Inputs &amp; Outputs'!$C$9:$C$34)</f>
        <v>70.499202186624942</v>
      </c>
      <c r="V189">
        <f>'No. policies'!V189*LOOKUP(V$1,'Inputs &amp; Outputs'!$A$9:$A$34,'Inputs &amp; Outputs'!$C$9:$C$34)</f>
        <v>75.716115342211623</v>
      </c>
      <c r="W189">
        <f>'No. policies'!W189*LOOKUP(W$1,'Inputs &amp; Outputs'!$A$9:$A$34,'Inputs &amp; Outputs'!$C$9:$C$34)</f>
        <v>81.470846629641017</v>
      </c>
      <c r="X189">
        <f>'No. policies'!X189*LOOKUP(X$1,'Inputs &amp; Outputs'!$A$9:$A$34,'Inputs &amp; Outputs'!$C$9:$C$34)</f>
        <v>87.535786933588028</v>
      </c>
      <c r="Y189">
        <f>'No. policies'!Y189*LOOKUP(Y$1,'Inputs &amp; Outputs'!$A$9:$A$34,'Inputs &amp; Outputs'!$C$9:$C$34)</f>
        <v>94.097564790329471</v>
      </c>
      <c r="Z189">
        <f>'No. policies'!Z189*LOOKUP(Z$1,'Inputs &amp; Outputs'!$A$9:$A$34,'Inputs &amp; Outputs'!$C$9:$C$34)</f>
        <v>101.18593332231636</v>
      </c>
      <c r="AA189">
        <f>'No. policies'!AA189*LOOKUP(AA$1,'Inputs &amp; Outputs'!$A$9:$A$34,'Inputs &amp; Outputs'!$C$9:$C$34)</f>
        <v>108.5567120142554</v>
      </c>
    </row>
    <row r="190" spans="1:27" x14ac:dyDescent="0.25">
      <c r="A190" s="1">
        <v>189</v>
      </c>
      <c r="B190">
        <f>'No. policies'!B190*LOOKUP(B$1,'Inputs &amp; Outputs'!$A$9:$A$34,'Inputs &amp; Outputs'!$C$9:$C$34)</f>
        <v>18.79944582772297</v>
      </c>
      <c r="C190">
        <f>'No. policies'!C190*LOOKUP(C$1,'Inputs &amp; Outputs'!$A$9:$A$34,'Inputs &amp; Outputs'!$C$9:$C$34)</f>
        <v>20.064374062952652</v>
      </c>
      <c r="D190">
        <f>'No. policies'!D190*LOOKUP(D$1,'Inputs &amp; Outputs'!$A$9:$A$34,'Inputs &amp; Outputs'!$C$9:$C$34)</f>
        <v>21.424542778203776</v>
      </c>
      <c r="E190">
        <f>'No. policies'!E190*LOOKUP(E$1,'Inputs &amp; Outputs'!$A$9:$A$34,'Inputs &amp; Outputs'!$C$9:$C$34)</f>
        <v>22.906411314589448</v>
      </c>
      <c r="F190">
        <f>'No. policies'!F190*LOOKUP(F$1,'Inputs &amp; Outputs'!$A$9:$A$34,'Inputs &amp; Outputs'!$C$9:$C$34)</f>
        <v>24.500410550478087</v>
      </c>
      <c r="G190">
        <f>'No. policies'!G190*LOOKUP(G$1,'Inputs &amp; Outputs'!$A$9:$A$34,'Inputs &amp; Outputs'!$C$9:$C$34)</f>
        <v>26.213049036172105</v>
      </c>
      <c r="H190">
        <f>'No. policies'!H190*LOOKUP(H$1,'Inputs &amp; Outputs'!$A$9:$A$34,'Inputs &amp; Outputs'!$C$9:$C$34)</f>
        <v>28.076282669189236</v>
      </c>
      <c r="I190">
        <f>'No. policies'!I190*LOOKUP(I$1,'Inputs &amp; Outputs'!$A$9:$A$34,'Inputs &amp; Outputs'!$C$9:$C$34)</f>
        <v>30.056228067894686</v>
      </c>
      <c r="J190">
        <f>'No. policies'!J190*LOOKUP(J$1,'Inputs &amp; Outputs'!$A$9:$A$34,'Inputs &amp; Outputs'!$C$9:$C$34)</f>
        <v>32.220602111947883</v>
      </c>
      <c r="K190">
        <f>'No. policies'!K190*LOOKUP(K$1,'Inputs &amp; Outputs'!$A$9:$A$34,'Inputs &amp; Outputs'!$C$9:$C$34)</f>
        <v>34.528811978071289</v>
      </c>
      <c r="L190">
        <f>'No. policies'!L190*LOOKUP(L$1,'Inputs &amp; Outputs'!$A$9:$A$34,'Inputs &amp; Outputs'!$C$9:$C$34)</f>
        <v>37.026502164899362</v>
      </c>
      <c r="M190">
        <f>'No. policies'!M190*LOOKUP(M$1,'Inputs &amp; Outputs'!$A$9:$A$34,'Inputs &amp; Outputs'!$C$9:$C$34)</f>
        <v>39.742362696935146</v>
      </c>
      <c r="N190">
        <f>'No. policies'!N190*LOOKUP(N$1,'Inputs &amp; Outputs'!$A$9:$A$34,'Inputs &amp; Outputs'!$C$9:$C$34)</f>
        <v>42.635313267454983</v>
      </c>
      <c r="O190">
        <f>'No. policies'!O190*LOOKUP(O$1,'Inputs &amp; Outputs'!$A$9:$A$34,'Inputs &amp; Outputs'!$C$9:$C$34)</f>
        <v>45.760958605709014</v>
      </c>
      <c r="P190">
        <f>'No. policies'!P190*LOOKUP(P$1,'Inputs &amp; Outputs'!$A$9:$A$34,'Inputs &amp; Outputs'!$C$9:$C$34)</f>
        <v>49.163960317544813</v>
      </c>
      <c r="Q190">
        <f>'No. policies'!Q190*LOOKUP(Q$1,'Inputs &amp; Outputs'!$A$9:$A$34,'Inputs &amp; Outputs'!$C$9:$C$34)</f>
        <v>52.88756113616401</v>
      </c>
      <c r="R190">
        <f>'No. policies'!R190*LOOKUP(R$1,'Inputs &amp; Outputs'!$A$9:$A$34,'Inputs &amp; Outputs'!$C$9:$C$34)</f>
        <v>56.784942942356594</v>
      </c>
      <c r="S190">
        <f>'No. policies'!S190*LOOKUP(S$1,'Inputs &amp; Outputs'!$A$9:$A$34,'Inputs &amp; Outputs'!$C$9:$C$34)</f>
        <v>61.115011569480629</v>
      </c>
      <c r="T190">
        <f>'No. policies'!T190*LOOKUP(T$1,'Inputs &amp; Outputs'!$A$9:$A$34,'Inputs &amp; Outputs'!$C$9:$C$34)</f>
        <v>65.714418735995665</v>
      </c>
      <c r="U190">
        <f>'No. policies'!U190*LOOKUP(U$1,'Inputs &amp; Outputs'!$A$9:$A$34,'Inputs &amp; Outputs'!$C$9:$C$34)</f>
        <v>70.742854251639727</v>
      </c>
      <c r="V190">
        <f>'No. policies'!V190*LOOKUP(V$1,'Inputs &amp; Outputs'!$A$9:$A$34,'Inputs &amp; Outputs'!$C$9:$C$34)</f>
        <v>76.021422258914086</v>
      </c>
      <c r="W190">
        <f>'No. policies'!W190*LOOKUP(W$1,'Inputs &amp; Outputs'!$A$9:$A$34,'Inputs &amp; Outputs'!$C$9:$C$34)</f>
        <v>81.721360983433016</v>
      </c>
      <c r="X190">
        <f>'No. policies'!X190*LOOKUP(X$1,'Inputs &amp; Outputs'!$A$9:$A$34,'Inputs &amp; Outputs'!$C$9:$C$34)</f>
        <v>88.021072369520994</v>
      </c>
      <c r="Y190">
        <f>'No. policies'!Y190*LOOKUP(Y$1,'Inputs &amp; Outputs'!$A$9:$A$34,'Inputs &amp; Outputs'!$C$9:$C$34)</f>
        <v>94.613716214792262</v>
      </c>
      <c r="Z190">
        <f>'No. policies'!Z190*LOOKUP(Z$1,'Inputs &amp; Outputs'!$A$9:$A$34,'Inputs &amp; Outputs'!$C$9:$C$34)</f>
        <v>101.71204985140265</v>
      </c>
      <c r="AA190">
        <f>'No. policies'!AA190*LOOKUP(AA$1,'Inputs &amp; Outputs'!$A$9:$A$34,'Inputs &amp; Outputs'!$C$9:$C$34)</f>
        <v>109.16546446203505</v>
      </c>
    </row>
    <row r="191" spans="1:27" x14ac:dyDescent="0.25">
      <c r="A191" s="1">
        <v>190</v>
      </c>
      <c r="B191">
        <f>'No. policies'!B191*LOOKUP(B$1,'Inputs &amp; Outputs'!$A$9:$A$34,'Inputs &amp; Outputs'!$C$9:$C$34)</f>
        <v>18.79944582772297</v>
      </c>
      <c r="C191">
        <f>'No. policies'!C191*LOOKUP(C$1,'Inputs &amp; Outputs'!$A$9:$A$34,'Inputs &amp; Outputs'!$C$9:$C$34)</f>
        <v>20.046287187294944</v>
      </c>
      <c r="D191">
        <f>'No. policies'!D191*LOOKUP(D$1,'Inputs &amp; Outputs'!$A$9:$A$34,'Inputs &amp; Outputs'!$C$9:$C$34)</f>
        <v>21.407342944563471</v>
      </c>
      <c r="E191">
        <f>'No. policies'!E191*LOOKUP(E$1,'Inputs &amp; Outputs'!$A$9:$A$34,'Inputs &amp; Outputs'!$C$9:$C$34)</f>
        <v>22.874184426999836</v>
      </c>
      <c r="F191">
        <f>'No. policies'!F191*LOOKUP(F$1,'Inputs &amp; Outputs'!$A$9:$A$34,'Inputs &amp; Outputs'!$C$9:$C$34)</f>
        <v>24.475744879934968</v>
      </c>
      <c r="G191">
        <f>'No. policies'!G191*LOOKUP(G$1,'Inputs &amp; Outputs'!$A$9:$A$34,'Inputs &amp; Outputs'!$C$9:$C$34)</f>
        <v>26.194533259859973</v>
      </c>
      <c r="H191">
        <f>'No. policies'!H191*LOOKUP(H$1,'Inputs &amp; Outputs'!$A$9:$A$34,'Inputs &amp; Outputs'!$C$9:$C$34)</f>
        <v>28.039377545357137</v>
      </c>
      <c r="I191">
        <f>'No. policies'!I191*LOOKUP(I$1,'Inputs &amp; Outputs'!$A$9:$A$34,'Inputs &amp; Outputs'!$C$9:$C$34)</f>
        <v>30.025735800401641</v>
      </c>
      <c r="J191">
        <f>'No. policies'!J191*LOOKUP(J$1,'Inputs &amp; Outputs'!$A$9:$A$34,'Inputs &amp; Outputs'!$C$9:$C$34)</f>
        <v>32.191102069322504</v>
      </c>
      <c r="K191">
        <f>'No. policies'!K191*LOOKUP(K$1,'Inputs &amp; Outputs'!$A$9:$A$34,'Inputs &amp; Outputs'!$C$9:$C$34)</f>
        <v>34.53939065821163</v>
      </c>
      <c r="L191">
        <f>'No. policies'!L191*LOOKUP(L$1,'Inputs &amp; Outputs'!$A$9:$A$34,'Inputs &amp; Outputs'!$C$9:$C$34)</f>
        <v>37.072059226929383</v>
      </c>
      <c r="M191">
        <f>'No. policies'!M191*LOOKUP(M$1,'Inputs &amp; Outputs'!$A$9:$A$34,'Inputs &amp; Outputs'!$C$9:$C$34)</f>
        <v>39.734181889463564</v>
      </c>
      <c r="N191">
        <f>'No. policies'!N191*LOOKUP(N$1,'Inputs &amp; Outputs'!$A$9:$A$34,'Inputs &amp; Outputs'!$C$9:$C$34)</f>
        <v>42.639723665020668</v>
      </c>
      <c r="O191">
        <f>'No. policies'!O191*LOOKUP(O$1,'Inputs &amp; Outputs'!$A$9:$A$34,'Inputs &amp; Outputs'!$C$9:$C$34)</f>
        <v>45.81806462726356</v>
      </c>
      <c r="P191">
        <f>'No. policies'!P191*LOOKUP(P$1,'Inputs &amp; Outputs'!$A$9:$A$34,'Inputs &amp; Outputs'!$C$9:$C$34)</f>
        <v>49.251312671787943</v>
      </c>
      <c r="Q191">
        <f>'No. policies'!Q191*LOOKUP(Q$1,'Inputs &amp; Outputs'!$A$9:$A$34,'Inputs &amp; Outputs'!$C$9:$C$34)</f>
        <v>52.954184139904712</v>
      </c>
      <c r="R191">
        <f>'No. policies'!R191*LOOKUP(R$1,'Inputs &amp; Outputs'!$A$9:$A$34,'Inputs &amp; Outputs'!$C$9:$C$34)</f>
        <v>56.880985129151277</v>
      </c>
      <c r="S191">
        <f>'No. policies'!S191*LOOKUP(S$1,'Inputs &amp; Outputs'!$A$9:$A$34,'Inputs &amp; Outputs'!$C$9:$C$34)</f>
        <v>61.186445543262828</v>
      </c>
      <c r="T191">
        <f>'No. policies'!T191*LOOKUP(T$1,'Inputs &amp; Outputs'!$A$9:$A$34,'Inputs &amp; Outputs'!$C$9:$C$34)</f>
        <v>65.826895276408152</v>
      </c>
      <c r="U191">
        <f>'No. policies'!U191*LOOKUP(U$1,'Inputs &amp; Outputs'!$A$9:$A$34,'Inputs &amp; Outputs'!$C$9:$C$34)</f>
        <v>70.811381394925149</v>
      </c>
      <c r="V191">
        <f>'No. policies'!V191*LOOKUP(V$1,'Inputs &amp; Outputs'!$A$9:$A$34,'Inputs &amp; Outputs'!$C$9:$C$34)</f>
        <v>76.219459177856237</v>
      </c>
      <c r="W191">
        <f>'No. policies'!W191*LOOKUP(W$1,'Inputs &amp; Outputs'!$A$9:$A$34,'Inputs &amp; Outputs'!$C$9:$C$34)</f>
        <v>81.936087572397582</v>
      </c>
      <c r="X191">
        <f>'No. policies'!X191*LOOKUP(X$1,'Inputs &amp; Outputs'!$A$9:$A$34,'Inputs &amp; Outputs'!$C$9:$C$34)</f>
        <v>88.089012330551611</v>
      </c>
      <c r="Y191">
        <f>'No. policies'!Y191*LOOKUP(Y$1,'Inputs &amp; Outputs'!$A$9:$A$34,'Inputs &amp; Outputs'!$C$9:$C$34)</f>
        <v>94.719053240192835</v>
      </c>
      <c r="Z191">
        <f>'No. policies'!Z191*LOOKUP(Z$1,'Inputs &amp; Outputs'!$A$9:$A$34,'Inputs &amp; Outputs'!$C$9:$C$34)</f>
        <v>101.81498569404998</v>
      </c>
      <c r="AA191">
        <f>'No. policies'!AA191*LOOKUP(AA$1,'Inputs &amp; Outputs'!$A$9:$A$34,'Inputs &amp; Outputs'!$C$9:$C$34)</f>
        <v>109.3642407715141</v>
      </c>
    </row>
    <row r="192" spans="1:27" x14ac:dyDescent="0.25">
      <c r="A192" s="1">
        <v>191</v>
      </c>
      <c r="B192">
        <f>'No. policies'!B192*LOOKUP(B$1,'Inputs &amp; Outputs'!$A$9:$A$34,'Inputs &amp; Outputs'!$C$9:$C$34)</f>
        <v>18.79944582772297</v>
      </c>
      <c r="C192">
        <f>'No. policies'!C192*LOOKUP(C$1,'Inputs &amp; Outputs'!$A$9:$A$34,'Inputs &amp; Outputs'!$C$9:$C$34)</f>
        <v>20.062364410101797</v>
      </c>
      <c r="D192">
        <f>'No. policies'!D192*LOOKUP(D$1,'Inputs &amp; Outputs'!$A$9:$A$34,'Inputs &amp; Outputs'!$C$9:$C$34)</f>
        <v>21.426692757408816</v>
      </c>
      <c r="E192">
        <f>'No. policies'!E192*LOOKUP(E$1,'Inputs &amp; Outputs'!$A$9:$A$34,'Inputs &amp; Outputs'!$C$9:$C$34)</f>
        <v>22.894901711878873</v>
      </c>
      <c r="F192">
        <f>'No. policies'!F192*LOOKUP(F$1,'Inputs &amp; Outputs'!$A$9:$A$34,'Inputs &amp; Outputs'!$C$9:$C$34)</f>
        <v>24.478211446989281</v>
      </c>
      <c r="G192">
        <f>'No. policies'!G192*LOOKUP(G$1,'Inputs &amp; Outputs'!$A$9:$A$34,'Inputs &amp; Outputs'!$C$9:$C$34)</f>
        <v>26.178662594449577</v>
      </c>
      <c r="H192">
        <f>'No. policies'!H192*LOOKUP(H$1,'Inputs &amp; Outputs'!$A$9:$A$34,'Inputs &amp; Outputs'!$C$9:$C$34)</f>
        <v>28.045055256715919</v>
      </c>
      <c r="I192">
        <f>'No. policies'!I192*LOOKUP(I$1,'Inputs &amp; Outputs'!$A$9:$A$34,'Inputs &amp; Outputs'!$C$9:$C$34)</f>
        <v>30.028785027150946</v>
      </c>
      <c r="J192">
        <f>'No. policies'!J192*LOOKUP(J$1,'Inputs &amp; Outputs'!$A$9:$A$34,'Inputs &amp; Outputs'!$C$9:$C$34)</f>
        <v>32.177990939266778</v>
      </c>
      <c r="K192">
        <f>'No. policies'!K192*LOOKUP(K$1,'Inputs &amp; Outputs'!$A$9:$A$34,'Inputs &amp; Outputs'!$C$9:$C$34)</f>
        <v>34.482971030796477</v>
      </c>
      <c r="L192">
        <f>'No. policies'!L192*LOOKUP(L$1,'Inputs &amp; Outputs'!$A$9:$A$34,'Inputs &amp; Outputs'!$C$9:$C$34)</f>
        <v>36.977148681033505</v>
      </c>
      <c r="M192">
        <f>'No. policies'!M192*LOOKUP(M$1,'Inputs &amp; Outputs'!$A$9:$A$34,'Inputs &amp; Outputs'!$C$9:$C$34)</f>
        <v>39.734181889463564</v>
      </c>
      <c r="N192">
        <f>'No. policies'!N192*LOOKUP(N$1,'Inputs &amp; Outputs'!$A$9:$A$34,'Inputs &amp; Outputs'!$C$9:$C$34)</f>
        <v>42.648544460152031</v>
      </c>
      <c r="O192">
        <f>'No. policies'!O192*LOOKUP(O$1,'Inputs &amp; Outputs'!$A$9:$A$34,'Inputs &amp; Outputs'!$C$9:$C$34)</f>
        <v>45.79902928674538</v>
      </c>
      <c r="P192">
        <f>'No. policies'!P192*LOOKUP(P$1,'Inputs &amp; Outputs'!$A$9:$A$34,'Inputs &amp; Outputs'!$C$9:$C$34)</f>
        <v>49.199928933997867</v>
      </c>
      <c r="Q192">
        <f>'No. policies'!Q192*LOOKUP(Q$1,'Inputs &amp; Outputs'!$A$9:$A$34,'Inputs &amp; Outputs'!$C$9:$C$34)</f>
        <v>52.931976471991149</v>
      </c>
      <c r="R192">
        <f>'No. policies'!R192*LOOKUP(R$1,'Inputs &amp; Outputs'!$A$9:$A$34,'Inputs &amp; Outputs'!$C$9:$C$34)</f>
        <v>56.862977219127274</v>
      </c>
      <c r="S192">
        <f>'No. policies'!S192*LOOKUP(S$1,'Inputs &amp; Outputs'!$A$9:$A$34,'Inputs &amp; Outputs'!$C$9:$C$34)</f>
        <v>61.102023574247504</v>
      </c>
      <c r="T192">
        <f>'No. policies'!T192*LOOKUP(T$1,'Inputs &amp; Outputs'!$A$9:$A$34,'Inputs &amp; Outputs'!$C$9:$C$34)</f>
        <v>65.714418735995665</v>
      </c>
      <c r="U192">
        <f>'No. policies'!U192*LOOKUP(U$1,'Inputs &amp; Outputs'!$A$9:$A$34,'Inputs &amp; Outputs'!$C$9:$C$34)</f>
        <v>70.796153140861719</v>
      </c>
      <c r="V192">
        <f>'No. policies'!V192*LOOKUP(V$1,'Inputs &amp; Outputs'!$A$9:$A$34,'Inputs &amp; Outputs'!$C$9:$C$34)</f>
        <v>76.079183026938878</v>
      </c>
      <c r="W192">
        <f>'No. policies'!W192*LOOKUP(W$1,'Inputs &amp; Outputs'!$A$9:$A$34,'Inputs &amp; Outputs'!$C$9:$C$34)</f>
        <v>81.87345898394959</v>
      </c>
      <c r="X192">
        <f>'No. policies'!X192*LOOKUP(X$1,'Inputs &amp; Outputs'!$A$9:$A$34,'Inputs &amp; Outputs'!$C$9:$C$34)</f>
        <v>87.991955243365013</v>
      </c>
      <c r="Y192">
        <f>'No. policies'!Y192*LOOKUP(Y$1,'Inputs &amp; Outputs'!$A$9:$A$34,'Inputs &amp; Outputs'!$C$9:$C$34)</f>
        <v>94.603182512252218</v>
      </c>
      <c r="Z192">
        <f>'No. policies'!Z192*LOOKUP(Z$1,'Inputs &amp; Outputs'!$A$9:$A$34,'Inputs &amp; Outputs'!$C$9:$C$34)</f>
        <v>101.4261169551601</v>
      </c>
      <c r="AA192">
        <f>'No. policies'!AA192*LOOKUP(AA$1,'Inputs &amp; Outputs'!$A$9:$A$34,'Inputs &amp; Outputs'!$C$9:$C$34)</f>
        <v>108.94184111387109</v>
      </c>
    </row>
    <row r="193" spans="1:27" x14ac:dyDescent="0.25">
      <c r="A193" s="1">
        <v>192</v>
      </c>
      <c r="B193">
        <f>'No. policies'!B193*LOOKUP(B$1,'Inputs &amp; Outputs'!$A$9:$A$34,'Inputs &amp; Outputs'!$C$9:$C$34)</f>
        <v>18.79944582772297</v>
      </c>
      <c r="C193">
        <f>'No. policies'!C193*LOOKUP(C$1,'Inputs &amp; Outputs'!$A$9:$A$34,'Inputs &amp; Outputs'!$C$9:$C$34)</f>
        <v>20.058345104400082</v>
      </c>
      <c r="D193">
        <f>'No. policies'!D193*LOOKUP(D$1,'Inputs &amp; Outputs'!$A$9:$A$34,'Inputs &amp; Outputs'!$C$9:$C$34)</f>
        <v>21.422392798998739</v>
      </c>
      <c r="E193">
        <f>'No. policies'!E193*LOOKUP(E$1,'Inputs &amp; Outputs'!$A$9:$A$34,'Inputs &amp; Outputs'!$C$9:$C$34)</f>
        <v>22.881090188626182</v>
      </c>
      <c r="F193">
        <f>'No. policies'!F193*LOOKUP(F$1,'Inputs &amp; Outputs'!$A$9:$A$34,'Inputs &amp; Outputs'!$C$9:$C$34)</f>
        <v>24.460945477609098</v>
      </c>
      <c r="G193">
        <f>'No. policies'!G193*LOOKUP(G$1,'Inputs &amp; Outputs'!$A$9:$A$34,'Inputs &amp; Outputs'!$C$9:$C$34)</f>
        <v>26.183952816253043</v>
      </c>
      <c r="H193">
        <f>'No. policies'!H193*LOOKUP(H$1,'Inputs &amp; Outputs'!$A$9:$A$34,'Inputs &amp; Outputs'!$C$9:$C$34)</f>
        <v>28.030860978318959</v>
      </c>
      <c r="I193">
        <f>'No. policies'!I193*LOOKUP(I$1,'Inputs &amp; Outputs'!$A$9:$A$34,'Inputs &amp; Outputs'!$C$9:$C$34)</f>
        <v>30.025735800401641</v>
      </c>
      <c r="J193">
        <f>'No. policies'!J193*LOOKUP(J$1,'Inputs &amp; Outputs'!$A$9:$A$34,'Inputs &amp; Outputs'!$C$9:$C$34)</f>
        <v>32.181268721780711</v>
      </c>
      <c r="K193">
        <f>'No. policies'!K193*LOOKUP(K$1,'Inputs &amp; Outputs'!$A$9:$A$34,'Inputs &amp; Outputs'!$C$9:$C$34)</f>
        <v>34.528811978071289</v>
      </c>
      <c r="L193">
        <f>'No. policies'!L193*LOOKUP(L$1,'Inputs &amp; Outputs'!$A$9:$A$34,'Inputs &amp; Outputs'!$C$9:$C$34)</f>
        <v>37.034095008571029</v>
      </c>
      <c r="M193">
        <f>'No. policies'!M193*LOOKUP(M$1,'Inputs &amp; Outputs'!$A$9:$A$34,'Inputs &amp; Outputs'!$C$9:$C$34)</f>
        <v>39.738272293199358</v>
      </c>
      <c r="N193">
        <f>'No. policies'!N193*LOOKUP(N$1,'Inputs &amp; Outputs'!$A$9:$A$34,'Inputs &amp; Outputs'!$C$9:$C$34)</f>
        <v>42.679417243111807</v>
      </c>
      <c r="O193">
        <f>'No. policies'!O193*LOOKUP(O$1,'Inputs &amp; Outputs'!$A$9:$A$34,'Inputs &amp; Outputs'!$C$9:$C$34)</f>
        <v>45.879929483947649</v>
      </c>
      <c r="P193">
        <f>'No. policies'!P193*LOOKUP(P$1,'Inputs &amp; Outputs'!$A$9:$A$34,'Inputs &amp; Outputs'!$C$9:$C$34)</f>
        <v>49.266727793124964</v>
      </c>
      <c r="Q193">
        <f>'No. policies'!Q193*LOOKUP(Q$1,'Inputs &amp; Outputs'!$A$9:$A$34,'Inputs &amp; Outputs'!$C$9:$C$34)</f>
        <v>52.948632222926321</v>
      </c>
      <c r="R193">
        <f>'No. policies'!R193*LOOKUP(R$1,'Inputs &amp; Outputs'!$A$9:$A$34,'Inputs &amp; Outputs'!$C$9:$C$34)</f>
        <v>56.929006222548622</v>
      </c>
      <c r="S193">
        <f>'No. policies'!S193*LOOKUP(S$1,'Inputs &amp; Outputs'!$A$9:$A$34,'Inputs &amp; Outputs'!$C$9:$C$34)</f>
        <v>61.179951545646269</v>
      </c>
      <c r="T193">
        <f>'No. policies'!T193*LOOKUP(T$1,'Inputs &amp; Outputs'!$A$9:$A$34,'Inputs &amp; Outputs'!$C$9:$C$34)</f>
        <v>65.932342033044861</v>
      </c>
      <c r="U193">
        <f>'No. policies'!U193*LOOKUP(U$1,'Inputs &amp; Outputs'!$A$9:$A$34,'Inputs &amp; Outputs'!$C$9:$C$34)</f>
        <v>70.925593300400834</v>
      </c>
      <c r="V193">
        <f>'No. policies'!V193*LOOKUP(V$1,'Inputs &amp; Outputs'!$A$9:$A$34,'Inputs &amp; Outputs'!$C$9:$C$34)</f>
        <v>76.384489943641356</v>
      </c>
      <c r="W193">
        <f>'No. policies'!W193*LOOKUP(W$1,'Inputs &amp; Outputs'!$A$9:$A$34,'Inputs &amp; Outputs'!$C$9:$C$34)</f>
        <v>82.213442749810156</v>
      </c>
      <c r="X193">
        <f>'No. policies'!X193*LOOKUP(X$1,'Inputs &amp; Outputs'!$A$9:$A$34,'Inputs &amp; Outputs'!$C$9:$C$34)</f>
        <v>88.380183592111393</v>
      </c>
      <c r="Y193">
        <f>'No. policies'!Y193*LOOKUP(Y$1,'Inputs &amp; Outputs'!$A$9:$A$34,'Inputs &amp; Outputs'!$C$9:$C$34)</f>
        <v>94.929727290993981</v>
      </c>
      <c r="Z193">
        <f>'No. policies'!Z193*LOOKUP(Z$1,'Inputs &amp; Outputs'!$A$9:$A$34,'Inputs &amp; Outputs'!$C$9:$C$34)</f>
        <v>101.9064842208476</v>
      </c>
      <c r="AA193">
        <f>'No. policies'!AA193*LOOKUP(AA$1,'Inputs &amp; Outputs'!$A$9:$A$34,'Inputs &amp; Outputs'!$C$9:$C$34)</f>
        <v>109.41393484888388</v>
      </c>
    </row>
    <row r="194" spans="1:27" x14ac:dyDescent="0.25">
      <c r="A194" s="1">
        <v>193</v>
      </c>
      <c r="B194">
        <f>'No. policies'!B194*LOOKUP(B$1,'Inputs &amp; Outputs'!$A$9:$A$34,'Inputs &amp; Outputs'!$C$9:$C$34)</f>
        <v>18.79944582772297</v>
      </c>
      <c r="C194">
        <f>'No. policies'!C194*LOOKUP(C$1,'Inputs &amp; Outputs'!$A$9:$A$34,'Inputs &amp; Outputs'!$C$9:$C$34)</f>
        <v>20.066383715803507</v>
      </c>
      <c r="D194">
        <f>'No. policies'!D194*LOOKUP(D$1,'Inputs &amp; Outputs'!$A$9:$A$34,'Inputs &amp; Outputs'!$C$9:$C$34)</f>
        <v>21.430992715818888</v>
      </c>
      <c r="E194">
        <f>'No. policies'!E194*LOOKUP(E$1,'Inputs &amp; Outputs'!$A$9:$A$34,'Inputs &amp; Outputs'!$C$9:$C$34)</f>
        <v>22.894901711878873</v>
      </c>
      <c r="F194">
        <f>'No. policies'!F194*LOOKUP(F$1,'Inputs &amp; Outputs'!$A$9:$A$34,'Inputs &amp; Outputs'!$C$9:$C$34)</f>
        <v>24.470811745826346</v>
      </c>
      <c r="G194">
        <f>'No. policies'!G194*LOOKUP(G$1,'Inputs &amp; Outputs'!$A$9:$A$34,'Inputs &amp; Outputs'!$C$9:$C$34)</f>
        <v>26.170727261744378</v>
      </c>
      <c r="H194">
        <f>'No. policies'!H194*LOOKUP(H$1,'Inputs &amp; Outputs'!$A$9:$A$34,'Inputs &amp; Outputs'!$C$9:$C$34)</f>
        <v>28.013827844242606</v>
      </c>
      <c r="I194">
        <f>'No. policies'!I194*LOOKUP(I$1,'Inputs &amp; Outputs'!$A$9:$A$34,'Inputs &amp; Outputs'!$C$9:$C$34)</f>
        <v>30.004391213156509</v>
      </c>
      <c r="J194">
        <f>'No. policies'!J194*LOOKUP(J$1,'Inputs &amp; Outputs'!$A$9:$A$34,'Inputs &amp; Outputs'!$C$9:$C$34)</f>
        <v>32.181268721780711</v>
      </c>
      <c r="K194">
        <f>'No. policies'!K194*LOOKUP(K$1,'Inputs &amp; Outputs'!$A$9:$A$34,'Inputs &amp; Outputs'!$C$9:$C$34)</f>
        <v>34.507654617790607</v>
      </c>
      <c r="L194">
        <f>'No. policies'!L194*LOOKUP(L$1,'Inputs &amp; Outputs'!$A$9:$A$34,'Inputs &amp; Outputs'!$C$9:$C$34)</f>
        <v>36.973352259197668</v>
      </c>
      <c r="M194">
        <f>'No. policies'!M194*LOOKUP(M$1,'Inputs &amp; Outputs'!$A$9:$A$34,'Inputs &amp; Outputs'!$C$9:$C$34)</f>
        <v>39.676916237162509</v>
      </c>
      <c r="N194">
        <f>'No. policies'!N194*LOOKUP(N$1,'Inputs &amp; Outputs'!$A$9:$A$34,'Inputs &amp; Outputs'!$C$9:$C$34)</f>
        <v>42.61326127962657</v>
      </c>
      <c r="O194">
        <f>'No. policies'!O194*LOOKUP(O$1,'Inputs &amp; Outputs'!$A$9:$A$34,'Inputs &amp; Outputs'!$C$9:$C$34)</f>
        <v>45.779993946227201</v>
      </c>
      <c r="P194">
        <f>'No. policies'!P194*LOOKUP(P$1,'Inputs &amp; Outputs'!$A$9:$A$34,'Inputs &amp; Outputs'!$C$9:$C$34)</f>
        <v>49.184513812660846</v>
      </c>
      <c r="Q194">
        <f>'No. policies'!Q194*LOOKUP(Q$1,'Inputs &amp; Outputs'!$A$9:$A$34,'Inputs &amp; Outputs'!$C$9:$C$34)</f>
        <v>52.876457302207221</v>
      </c>
      <c r="R194">
        <f>'No. policies'!R194*LOOKUP(R$1,'Inputs &amp; Outputs'!$A$9:$A$34,'Inputs &amp; Outputs'!$C$9:$C$34)</f>
        <v>56.941011495897953</v>
      </c>
      <c r="S194">
        <f>'No. policies'!S194*LOOKUP(S$1,'Inputs &amp; Outputs'!$A$9:$A$34,'Inputs &amp; Outputs'!$C$9:$C$34)</f>
        <v>61.251385519428467</v>
      </c>
      <c r="T194">
        <f>'No. policies'!T194*LOOKUP(T$1,'Inputs &amp; Outputs'!$A$9:$A$34,'Inputs &amp; Outputs'!$C$9:$C$34)</f>
        <v>65.855014411511263</v>
      </c>
      <c r="U194">
        <f>'No. policies'!U194*LOOKUP(U$1,'Inputs &amp; Outputs'!$A$9:$A$34,'Inputs &amp; Outputs'!$C$9:$C$34)</f>
        <v>70.796153140861719</v>
      </c>
      <c r="V194">
        <f>'No. policies'!V194*LOOKUP(V$1,'Inputs &amp; Outputs'!$A$9:$A$34,'Inputs &amp; Outputs'!$C$9:$C$34)</f>
        <v>76.021422258914086</v>
      </c>
      <c r="W194">
        <f>'No. policies'!W194*LOOKUP(W$1,'Inputs &amp; Outputs'!$A$9:$A$34,'Inputs &amp; Outputs'!$C$9:$C$34)</f>
        <v>81.739254865846732</v>
      </c>
      <c r="X194">
        <f>'No. policies'!X194*LOOKUP(X$1,'Inputs &amp; Outputs'!$A$9:$A$34,'Inputs &amp; Outputs'!$C$9:$C$34)</f>
        <v>88.050189495676975</v>
      </c>
      <c r="Y194">
        <f>'No. policies'!Y194*LOOKUP(Y$1,'Inputs &amp; Outputs'!$A$9:$A$34,'Inputs &amp; Outputs'!$C$9:$C$34)</f>
        <v>94.613716214792262</v>
      </c>
      <c r="Z194">
        <f>'No. policies'!Z194*LOOKUP(Z$1,'Inputs &amp; Outputs'!$A$9:$A$34,'Inputs &amp; Outputs'!$C$9:$C$34)</f>
        <v>101.81498569404998</v>
      </c>
      <c r="AA194">
        <f>'No. policies'!AA194*LOOKUP(AA$1,'Inputs &amp; Outputs'!$A$9:$A$34,'Inputs &amp; Outputs'!$C$9:$C$34)</f>
        <v>109.31454669414434</v>
      </c>
    </row>
    <row r="195" spans="1:27" x14ac:dyDescent="0.25">
      <c r="A195" s="1">
        <v>194</v>
      </c>
      <c r="B195">
        <f>'No. policies'!B195*LOOKUP(B$1,'Inputs &amp; Outputs'!$A$9:$A$34,'Inputs &amp; Outputs'!$C$9:$C$34)</f>
        <v>18.79944582772297</v>
      </c>
      <c r="C195">
        <f>'No. policies'!C195*LOOKUP(C$1,'Inputs &amp; Outputs'!$A$9:$A$34,'Inputs &amp; Outputs'!$C$9:$C$34)</f>
        <v>20.066383715803507</v>
      </c>
      <c r="D195">
        <f>'No. policies'!D195*LOOKUP(D$1,'Inputs &amp; Outputs'!$A$9:$A$34,'Inputs &amp; Outputs'!$C$9:$C$34)</f>
        <v>21.422392798998739</v>
      </c>
      <c r="E195">
        <f>'No. policies'!E195*LOOKUP(E$1,'Inputs &amp; Outputs'!$A$9:$A$34,'Inputs &amp; Outputs'!$C$9:$C$34)</f>
        <v>22.883392109168295</v>
      </c>
      <c r="F195">
        <f>'No. policies'!F195*LOOKUP(F$1,'Inputs &amp; Outputs'!$A$9:$A$34,'Inputs &amp; Outputs'!$C$9:$C$34)</f>
        <v>24.458478910554785</v>
      </c>
      <c r="G195">
        <f>'No. policies'!G195*LOOKUP(G$1,'Inputs &amp; Outputs'!$A$9:$A$34,'Inputs &amp; Outputs'!$C$9:$C$34)</f>
        <v>26.17337237264611</v>
      </c>
      <c r="H195">
        <f>'No. policies'!H195*LOOKUP(H$1,'Inputs &amp; Outputs'!$A$9:$A$34,'Inputs &amp; Outputs'!$C$9:$C$34)</f>
        <v>28.022344411280784</v>
      </c>
      <c r="I195">
        <f>'No. policies'!I195*LOOKUP(I$1,'Inputs &amp; Outputs'!$A$9:$A$34,'Inputs &amp; Outputs'!$C$9:$C$34)</f>
        <v>30.016588120153727</v>
      </c>
      <c r="J195">
        <f>'No. policies'!J195*LOOKUP(J$1,'Inputs &amp; Outputs'!$A$9:$A$34,'Inputs &amp; Outputs'!$C$9:$C$34)</f>
        <v>32.177990939266778</v>
      </c>
      <c r="K195">
        <f>'No. policies'!K195*LOOKUP(K$1,'Inputs &amp; Outputs'!$A$9:$A$34,'Inputs &amp; Outputs'!$C$9:$C$34)</f>
        <v>34.490023484223371</v>
      </c>
      <c r="L195">
        <f>'No. policies'!L195*LOOKUP(L$1,'Inputs &amp; Outputs'!$A$9:$A$34,'Inputs &amp; Outputs'!$C$9:$C$34)</f>
        <v>37.026502164899362</v>
      </c>
      <c r="M195">
        <f>'No. policies'!M195*LOOKUP(M$1,'Inputs &amp; Outputs'!$A$9:$A$34,'Inputs &amp; Outputs'!$C$9:$C$34)</f>
        <v>39.758724311878304</v>
      </c>
      <c r="N195">
        <f>'No. policies'!N195*LOOKUP(N$1,'Inputs &amp; Outputs'!$A$9:$A$34,'Inputs &amp; Outputs'!$C$9:$C$34)</f>
        <v>42.705879628505905</v>
      </c>
      <c r="O195">
        <f>'No. policies'!O195*LOOKUP(O$1,'Inputs &amp; Outputs'!$A$9:$A$34,'Inputs &amp; Outputs'!$C$9:$C$34)</f>
        <v>45.856135308299926</v>
      </c>
      <c r="P195">
        <f>'No. policies'!P195*LOOKUP(P$1,'Inputs &amp; Outputs'!$A$9:$A$34,'Inputs &amp; Outputs'!$C$9:$C$34)</f>
        <v>49.26158941934596</v>
      </c>
      <c r="Q195">
        <f>'No. policies'!Q195*LOOKUP(Q$1,'Inputs &amp; Outputs'!$A$9:$A$34,'Inputs &amp; Outputs'!$C$9:$C$34)</f>
        <v>52.91532072105597</v>
      </c>
      <c r="R195">
        <f>'No. policies'!R195*LOOKUP(R$1,'Inputs &amp; Outputs'!$A$9:$A$34,'Inputs &amp; Outputs'!$C$9:$C$34)</f>
        <v>56.935008859223288</v>
      </c>
      <c r="S195">
        <f>'No. policies'!S195*LOOKUP(S$1,'Inputs &amp; Outputs'!$A$9:$A$34,'Inputs &amp; Outputs'!$C$9:$C$34)</f>
        <v>61.283855507511284</v>
      </c>
      <c r="T195">
        <f>'No. policies'!T195*LOOKUP(T$1,'Inputs &amp; Outputs'!$A$9:$A$34,'Inputs &amp; Outputs'!$C$9:$C$34)</f>
        <v>65.932342033044861</v>
      </c>
      <c r="U195">
        <f>'No. policies'!U195*LOOKUP(U$1,'Inputs &amp; Outputs'!$A$9:$A$34,'Inputs &amp; Outputs'!$C$9:$C$34)</f>
        <v>70.963663935559396</v>
      </c>
      <c r="V195">
        <f>'No. policies'!V195*LOOKUP(V$1,'Inputs &amp; Outputs'!$A$9:$A$34,'Inputs &amp; Outputs'!$C$9:$C$34)</f>
        <v>76.351483790484323</v>
      </c>
      <c r="W195">
        <f>'No. policies'!W195*LOOKUP(W$1,'Inputs &amp; Outputs'!$A$9:$A$34,'Inputs &amp; Outputs'!$C$9:$C$34)</f>
        <v>82.123973337741589</v>
      </c>
      <c r="X195">
        <f>'No. policies'!X195*LOOKUP(X$1,'Inputs &amp; Outputs'!$A$9:$A$34,'Inputs &amp; Outputs'!$C$9:$C$34)</f>
        <v>88.244303670050158</v>
      </c>
      <c r="Y195">
        <f>'No. policies'!Y195*LOOKUP(Y$1,'Inputs &amp; Outputs'!$A$9:$A$34,'Inputs &amp; Outputs'!$C$9:$C$34)</f>
        <v>94.708519537652776</v>
      </c>
      <c r="Z195">
        <f>'No. policies'!Z195*LOOKUP(Z$1,'Inputs &amp; Outputs'!$A$9:$A$34,'Inputs &amp; Outputs'!$C$9:$C$34)</f>
        <v>101.82642300989968</v>
      </c>
      <c r="AA195">
        <f>'No. policies'!AA195*LOOKUP(AA$1,'Inputs &amp; Outputs'!$A$9:$A$34,'Inputs &amp; Outputs'!$C$9:$C$34)</f>
        <v>109.48847596493853</v>
      </c>
    </row>
    <row r="196" spans="1:27" x14ac:dyDescent="0.25">
      <c r="A196" s="1">
        <v>195</v>
      </c>
      <c r="B196">
        <f>'No. policies'!B196*LOOKUP(B$1,'Inputs &amp; Outputs'!$A$9:$A$34,'Inputs &amp; Outputs'!$C$9:$C$34)</f>
        <v>18.79944582772297</v>
      </c>
      <c r="C196">
        <f>'No. policies'!C196*LOOKUP(C$1,'Inputs &amp; Outputs'!$A$9:$A$34,'Inputs &amp; Outputs'!$C$9:$C$34)</f>
        <v>20.070403021505221</v>
      </c>
      <c r="D196">
        <f>'No. policies'!D196*LOOKUP(D$1,'Inputs &amp; Outputs'!$A$9:$A$34,'Inputs &amp; Outputs'!$C$9:$C$34)</f>
        <v>21.415942861383623</v>
      </c>
      <c r="E196">
        <f>'No. policies'!E196*LOOKUP(E$1,'Inputs &amp; Outputs'!$A$9:$A$34,'Inputs &amp; Outputs'!$C$9:$C$34)</f>
        <v>22.87188250645772</v>
      </c>
      <c r="F196">
        <f>'No. policies'!F196*LOOKUP(F$1,'Inputs &amp; Outputs'!$A$9:$A$34,'Inputs &amp; Outputs'!$C$9:$C$34)</f>
        <v>24.44861264233754</v>
      </c>
      <c r="G196">
        <f>'No. policies'!G196*LOOKUP(G$1,'Inputs &amp; Outputs'!$A$9:$A$34,'Inputs &amp; Outputs'!$C$9:$C$34)</f>
        <v>26.176017483547845</v>
      </c>
      <c r="H196">
        <f>'No. policies'!H196*LOOKUP(H$1,'Inputs &amp; Outputs'!$A$9:$A$34,'Inputs &amp; Outputs'!$C$9:$C$34)</f>
        <v>28.005311277204431</v>
      </c>
      <c r="I196">
        <f>'No. policies'!I196*LOOKUP(I$1,'Inputs &amp; Outputs'!$A$9:$A$34,'Inputs &amp; Outputs'!$C$9:$C$34)</f>
        <v>29.986095852660682</v>
      </c>
      <c r="J196">
        <f>'No. policies'!J196*LOOKUP(J$1,'Inputs &amp; Outputs'!$A$9:$A$34,'Inputs &amp; Outputs'!$C$9:$C$34)</f>
        <v>32.161602026697118</v>
      </c>
      <c r="K196">
        <f>'No. policies'!K196*LOOKUP(K$1,'Inputs &amp; Outputs'!$A$9:$A$34,'Inputs &amp; Outputs'!$C$9:$C$34)</f>
        <v>34.500602164363713</v>
      </c>
      <c r="L196">
        <f>'No. policies'!L196*LOOKUP(L$1,'Inputs &amp; Outputs'!$A$9:$A$34,'Inputs &amp; Outputs'!$C$9:$C$34)</f>
        <v>36.969555837361838</v>
      </c>
      <c r="M196">
        <f>'No. policies'!M196*LOOKUP(M$1,'Inputs &amp; Outputs'!$A$9:$A$34,'Inputs &amp; Outputs'!$C$9:$C$34)</f>
        <v>39.668735429690926</v>
      </c>
      <c r="N196">
        <f>'No. policies'!N196*LOOKUP(N$1,'Inputs &amp; Outputs'!$A$9:$A$34,'Inputs &amp; Outputs'!$C$9:$C$34)</f>
        <v>42.66177565284908</v>
      </c>
      <c r="O196">
        <f>'No. policies'!O196*LOOKUP(O$1,'Inputs &amp; Outputs'!$A$9:$A$34,'Inputs &amp; Outputs'!$C$9:$C$34)</f>
        <v>45.875170648818106</v>
      </c>
      <c r="P196">
        <f>'No. policies'!P196*LOOKUP(P$1,'Inputs &amp; Outputs'!$A$9:$A$34,'Inputs &amp; Outputs'!$C$9:$C$34)</f>
        <v>49.333526652252061</v>
      </c>
      <c r="Q196">
        <f>'No. policies'!Q196*LOOKUP(Q$1,'Inputs &amp; Outputs'!$A$9:$A$34,'Inputs &amp; Outputs'!$C$9:$C$34)</f>
        <v>52.99304755875346</v>
      </c>
      <c r="R196">
        <f>'No. policies'!R196*LOOKUP(R$1,'Inputs &amp; Outputs'!$A$9:$A$34,'Inputs &amp; Outputs'!$C$9:$C$34)</f>
        <v>56.959019405921957</v>
      </c>
      <c r="S196">
        <f>'No. policies'!S196*LOOKUP(S$1,'Inputs &amp; Outputs'!$A$9:$A$34,'Inputs &amp; Outputs'!$C$9:$C$34)</f>
        <v>61.251385519428467</v>
      </c>
      <c r="T196">
        <f>'No. policies'!T196*LOOKUP(T$1,'Inputs &amp; Outputs'!$A$9:$A$34,'Inputs &amp; Outputs'!$C$9:$C$34)</f>
        <v>65.784716573753471</v>
      </c>
      <c r="U196">
        <f>'No. policies'!U196*LOOKUP(U$1,'Inputs &amp; Outputs'!$A$9:$A$34,'Inputs &amp; Outputs'!$C$9:$C$34)</f>
        <v>70.895136792273973</v>
      </c>
      <c r="V196">
        <f>'No. policies'!V196*LOOKUP(V$1,'Inputs &amp; Outputs'!$A$9:$A$34,'Inputs &amp; Outputs'!$C$9:$C$34)</f>
        <v>76.211207639566979</v>
      </c>
      <c r="W196">
        <f>'No. policies'!W196*LOOKUP(W$1,'Inputs &amp; Outputs'!$A$9:$A$34,'Inputs &amp; Outputs'!$C$9:$C$34)</f>
        <v>82.07029169050044</v>
      </c>
      <c r="X196">
        <f>'No. policies'!X196*LOOKUP(X$1,'Inputs &amp; Outputs'!$A$9:$A$34,'Inputs &amp; Outputs'!$C$9:$C$34)</f>
        <v>88.486946388016634</v>
      </c>
      <c r="Y196">
        <f>'No. policies'!Y196*LOOKUP(Y$1,'Inputs &amp; Outputs'!$A$9:$A$34,'Inputs &amp; Outputs'!$C$9:$C$34)</f>
        <v>94.971862101154201</v>
      </c>
      <c r="Z196">
        <f>'No. policies'!Z196*LOOKUP(Z$1,'Inputs &amp; Outputs'!$A$9:$A$34,'Inputs &amp; Outputs'!$C$9:$C$34)</f>
        <v>102.15810516954105</v>
      </c>
      <c r="AA196">
        <f>'No. policies'!AA196*LOOKUP(AA$1,'Inputs &amp; Outputs'!$A$9:$A$34,'Inputs &amp; Outputs'!$C$9:$C$34)</f>
        <v>109.69967579376004</v>
      </c>
    </row>
    <row r="197" spans="1:27" x14ac:dyDescent="0.25">
      <c r="A197" s="1">
        <v>196</v>
      </c>
      <c r="B197">
        <f>'No. policies'!B197*LOOKUP(B$1,'Inputs &amp; Outputs'!$A$9:$A$34,'Inputs &amp; Outputs'!$C$9:$C$34)</f>
        <v>18.79944582772297</v>
      </c>
      <c r="C197">
        <f>'No. policies'!C197*LOOKUP(C$1,'Inputs &amp; Outputs'!$A$9:$A$34,'Inputs &amp; Outputs'!$C$9:$C$34)</f>
        <v>20.056335451549224</v>
      </c>
      <c r="D197">
        <f>'No. policies'!D197*LOOKUP(D$1,'Inputs &amp; Outputs'!$A$9:$A$34,'Inputs &amp; Outputs'!$C$9:$C$34)</f>
        <v>21.407342944563471</v>
      </c>
      <c r="E197">
        <f>'No. policies'!E197*LOOKUP(E$1,'Inputs &amp; Outputs'!$A$9:$A$34,'Inputs &amp; Outputs'!$C$9:$C$34)</f>
        <v>22.864976744831374</v>
      </c>
      <c r="F197">
        <f>'No. policies'!F197*LOOKUP(F$1,'Inputs &amp; Outputs'!$A$9:$A$34,'Inputs &amp; Outputs'!$C$9:$C$34)</f>
        <v>24.419013837685799</v>
      </c>
      <c r="G197">
        <f>'No. policies'!G197*LOOKUP(G$1,'Inputs &amp; Outputs'!$A$9:$A$34,'Inputs &amp; Outputs'!$C$9:$C$34)</f>
        <v>26.107244600102792</v>
      </c>
      <c r="H197">
        <f>'No. policies'!H197*LOOKUP(H$1,'Inputs &amp; Outputs'!$A$9:$A$34,'Inputs &amp; Outputs'!$C$9:$C$34)</f>
        <v>27.92866217386084</v>
      </c>
      <c r="I197">
        <f>'No. policies'!I197*LOOKUP(I$1,'Inputs &amp; Outputs'!$A$9:$A$34,'Inputs &amp; Outputs'!$C$9:$C$34)</f>
        <v>29.909865183928069</v>
      </c>
      <c r="J197">
        <f>'No. policies'!J197*LOOKUP(J$1,'Inputs &amp; Outputs'!$A$9:$A$34,'Inputs &amp; Outputs'!$C$9:$C$34)</f>
        <v>32.056712986251306</v>
      </c>
      <c r="K197">
        <f>'No. policies'!K197*LOOKUP(K$1,'Inputs &amp; Outputs'!$A$9:$A$34,'Inputs &amp; Outputs'!$C$9:$C$34)</f>
        <v>34.348974415685504</v>
      </c>
      <c r="L197">
        <f>'No. policies'!L197*LOOKUP(L$1,'Inputs &amp; Outputs'!$A$9:$A$34,'Inputs &amp; Outputs'!$C$9:$C$34)</f>
        <v>36.85945960412262</v>
      </c>
      <c r="M197">
        <f>'No. policies'!M197*LOOKUP(M$1,'Inputs &amp; Outputs'!$A$9:$A$34,'Inputs &amp; Outputs'!$C$9:$C$34)</f>
        <v>39.574656143767761</v>
      </c>
      <c r="N197">
        <f>'No. policies'!N197*LOOKUP(N$1,'Inputs &amp; Outputs'!$A$9:$A$34,'Inputs &amp; Outputs'!$C$9:$C$34)</f>
        <v>42.503001340484502</v>
      </c>
      <c r="O197">
        <f>'No. policies'!O197*LOOKUP(O$1,'Inputs &amp; Outputs'!$A$9:$A$34,'Inputs &amp; Outputs'!$C$9:$C$34)</f>
        <v>45.646746562599922</v>
      </c>
      <c r="P197">
        <f>'No. policies'!P197*LOOKUP(P$1,'Inputs &amp; Outputs'!$A$9:$A$34,'Inputs &amp; Outputs'!$C$9:$C$34)</f>
        <v>49.050916094406645</v>
      </c>
      <c r="Q197">
        <f>'No. policies'!Q197*LOOKUP(Q$1,'Inputs &amp; Outputs'!$A$9:$A$34,'Inputs &amp; Outputs'!$C$9:$C$34)</f>
        <v>52.698795958898671</v>
      </c>
      <c r="R197">
        <f>'No. policies'!R197*LOOKUP(R$1,'Inputs &amp; Outputs'!$A$9:$A$34,'Inputs &amp; Outputs'!$C$9:$C$34)</f>
        <v>56.646882298839238</v>
      </c>
      <c r="S197">
        <f>'No. policies'!S197*LOOKUP(S$1,'Inputs &amp; Outputs'!$A$9:$A$34,'Inputs &amp; Outputs'!$C$9:$C$34)</f>
        <v>60.816287679118702</v>
      </c>
      <c r="T197">
        <f>'No. policies'!T197*LOOKUP(T$1,'Inputs &amp; Outputs'!$A$9:$A$34,'Inputs &amp; Outputs'!$C$9:$C$34)</f>
        <v>65.320750844551952</v>
      </c>
      <c r="U197">
        <f>'No. policies'!U197*LOOKUP(U$1,'Inputs &amp; Outputs'!$A$9:$A$34,'Inputs &amp; Outputs'!$C$9:$C$34)</f>
        <v>70.316463137863835</v>
      </c>
      <c r="V197">
        <f>'No. policies'!V197*LOOKUP(V$1,'Inputs &amp; Outputs'!$A$9:$A$34,'Inputs &amp; Outputs'!$C$9:$C$34)</f>
        <v>75.658354574186831</v>
      </c>
      <c r="W197">
        <f>'No. policies'!W197*LOOKUP(W$1,'Inputs &amp; Outputs'!$A$9:$A$34,'Inputs &amp; Outputs'!$C$9:$C$34)</f>
        <v>81.336642511538159</v>
      </c>
      <c r="X197">
        <f>'No. policies'!X197*LOOKUP(X$1,'Inputs &amp; Outputs'!$A$9:$A$34,'Inputs &amp; Outputs'!$C$9:$C$34)</f>
        <v>87.438729846401444</v>
      </c>
      <c r="Y197">
        <f>'No. policies'!Y197*LOOKUP(Y$1,'Inputs &amp; Outputs'!$A$9:$A$34,'Inputs &amp; Outputs'!$C$9:$C$34)</f>
        <v>94.034362575089133</v>
      </c>
      <c r="Z197">
        <f>'No. policies'!Z197*LOOKUP(Z$1,'Inputs &amp; Outputs'!$A$9:$A$34,'Inputs &amp; Outputs'!$C$9:$C$34)</f>
        <v>101.07156016381933</v>
      </c>
      <c r="AA197">
        <f>'No. policies'!AA197*LOOKUP(AA$1,'Inputs &amp; Outputs'!$A$9:$A$34,'Inputs &amp; Outputs'!$C$9:$C$34)</f>
        <v>108.5567120142554</v>
      </c>
    </row>
    <row r="198" spans="1:27" x14ac:dyDescent="0.25">
      <c r="A198" s="1">
        <v>197</v>
      </c>
      <c r="B198">
        <f>'No. policies'!B198*LOOKUP(B$1,'Inputs &amp; Outputs'!$A$9:$A$34,'Inputs &amp; Outputs'!$C$9:$C$34)</f>
        <v>18.79944582772297</v>
      </c>
      <c r="C198">
        <f>'No. policies'!C198*LOOKUP(C$1,'Inputs &amp; Outputs'!$A$9:$A$34,'Inputs &amp; Outputs'!$C$9:$C$34)</f>
        <v>20.050306492996654</v>
      </c>
      <c r="D198">
        <f>'No. policies'!D198*LOOKUP(D$1,'Inputs &amp; Outputs'!$A$9:$A$34,'Inputs &amp; Outputs'!$C$9:$C$34)</f>
        <v>21.415942861383623</v>
      </c>
      <c r="E198">
        <f>'No. policies'!E198*LOOKUP(E$1,'Inputs &amp; Outputs'!$A$9:$A$34,'Inputs &amp; Outputs'!$C$9:$C$34)</f>
        <v>22.878788268084065</v>
      </c>
      <c r="F198">
        <f>'No. policies'!F198*LOOKUP(F$1,'Inputs &amp; Outputs'!$A$9:$A$34,'Inputs &amp; Outputs'!$C$9:$C$34)</f>
        <v>24.463412044663411</v>
      </c>
      <c r="G198">
        <f>'No. policies'!G198*LOOKUP(G$1,'Inputs &amp; Outputs'!$A$9:$A$34,'Inputs &amp; Outputs'!$C$9:$C$34)</f>
        <v>26.165437039940912</v>
      </c>
      <c r="H198">
        <f>'No. policies'!H198*LOOKUP(H$1,'Inputs &amp; Outputs'!$A$9:$A$34,'Inputs &amp; Outputs'!$C$9:$C$34)</f>
        <v>27.991116998807467</v>
      </c>
      <c r="I198">
        <f>'No. policies'!I198*LOOKUP(I$1,'Inputs &amp; Outputs'!$A$9:$A$34,'Inputs &amp; Outputs'!$C$9:$C$34)</f>
        <v>30.001341986407205</v>
      </c>
      <c r="J198">
        <f>'No. policies'!J198*LOOKUP(J$1,'Inputs &amp; Outputs'!$A$9:$A$34,'Inputs &amp; Outputs'!$C$9:$C$34)</f>
        <v>32.155046461669258</v>
      </c>
      <c r="K198">
        <f>'No. policies'!K198*LOOKUP(K$1,'Inputs &amp; Outputs'!$A$9:$A$34,'Inputs &amp; Outputs'!$C$9:$C$34)</f>
        <v>34.47944480408303</v>
      </c>
      <c r="L198">
        <f>'No. policies'!L198*LOOKUP(L$1,'Inputs &amp; Outputs'!$A$9:$A$34,'Inputs &amp; Outputs'!$C$9:$C$34)</f>
        <v>36.992334368376845</v>
      </c>
      <c r="M198">
        <f>'No. policies'!M198*LOOKUP(M$1,'Inputs &amp; Outputs'!$A$9:$A$34,'Inputs &amp; Outputs'!$C$9:$C$34)</f>
        <v>39.721910678256194</v>
      </c>
      <c r="N198">
        <f>'No. policies'!N198*LOOKUP(N$1,'Inputs &amp; Outputs'!$A$9:$A$34,'Inputs &amp; Outputs'!$C$9:$C$34)</f>
        <v>42.666186050414758</v>
      </c>
      <c r="O198">
        <f>'No. policies'!O198*LOOKUP(O$1,'Inputs &amp; Outputs'!$A$9:$A$34,'Inputs &amp; Outputs'!$C$9:$C$34)</f>
        <v>45.784752781356744</v>
      </c>
      <c r="P198">
        <f>'No. policies'!P198*LOOKUP(P$1,'Inputs &amp; Outputs'!$A$9:$A$34,'Inputs &amp; Outputs'!$C$9:$C$34)</f>
        <v>49.14340682242878</v>
      </c>
      <c r="Q198">
        <f>'No. policies'!Q198*LOOKUP(Q$1,'Inputs &amp; Outputs'!$A$9:$A$34,'Inputs &amp; Outputs'!$C$9:$C$34)</f>
        <v>52.776522796596161</v>
      </c>
      <c r="R198">
        <f>'No. policies'!R198*LOOKUP(R$1,'Inputs &amp; Outputs'!$A$9:$A$34,'Inputs &amp; Outputs'!$C$9:$C$34)</f>
        <v>56.706908665585914</v>
      </c>
      <c r="S198">
        <f>'No. policies'!S198*LOOKUP(S$1,'Inputs &amp; Outputs'!$A$9:$A$34,'Inputs &amp; Outputs'!$C$9:$C$34)</f>
        <v>60.97863761953279</v>
      </c>
      <c r="T198">
        <f>'No. policies'!T198*LOOKUP(T$1,'Inputs &amp; Outputs'!$A$9:$A$34,'Inputs &amp; Outputs'!$C$9:$C$34)</f>
        <v>65.559763492928496</v>
      </c>
      <c r="U198">
        <f>'No. policies'!U198*LOOKUP(U$1,'Inputs &amp; Outputs'!$A$9:$A$34,'Inputs &amp; Outputs'!$C$9:$C$34)</f>
        <v>70.613414092100626</v>
      </c>
      <c r="V198">
        <f>'No. policies'!V198*LOOKUP(V$1,'Inputs &amp; Outputs'!$A$9:$A$34,'Inputs &amp; Outputs'!$C$9:$C$34)</f>
        <v>75.971913029178552</v>
      </c>
      <c r="W198">
        <f>'No. policies'!W198*LOOKUP(W$1,'Inputs &amp; Outputs'!$A$9:$A$34,'Inputs &amp; Outputs'!$C$9:$C$34)</f>
        <v>81.739254865846732</v>
      </c>
      <c r="X198">
        <f>'No. policies'!X198*LOOKUP(X$1,'Inputs &amp; Outputs'!$A$9:$A$34,'Inputs &amp; Outputs'!$C$9:$C$34)</f>
        <v>87.856075321303791</v>
      </c>
      <c r="Y198">
        <f>'No. policies'!Y198*LOOKUP(Y$1,'Inputs &amp; Outputs'!$A$9:$A$34,'Inputs &amp; Outputs'!$C$9:$C$34)</f>
        <v>94.539980297011866</v>
      </c>
      <c r="Z198">
        <f>'No. policies'!Z198*LOOKUP(Z$1,'Inputs &amp; Outputs'!$A$9:$A$34,'Inputs &amp; Outputs'!$C$9:$C$34)</f>
        <v>101.74636179895177</v>
      </c>
      <c r="AA198">
        <f>'No. policies'!AA198*LOOKUP(AA$1,'Inputs &amp; Outputs'!$A$9:$A$34,'Inputs &amp; Outputs'!$C$9:$C$34)</f>
        <v>109.47605244559608</v>
      </c>
    </row>
    <row r="199" spans="1:27" x14ac:dyDescent="0.25">
      <c r="A199" s="1">
        <v>198</v>
      </c>
      <c r="B199">
        <f>'No. policies'!B199*LOOKUP(B$1,'Inputs &amp; Outputs'!$A$9:$A$34,'Inputs &amp; Outputs'!$C$9:$C$34)</f>
        <v>18.79944582772297</v>
      </c>
      <c r="C199">
        <f>'No. policies'!C199*LOOKUP(C$1,'Inputs &amp; Outputs'!$A$9:$A$34,'Inputs &amp; Outputs'!$C$9:$C$34)</f>
        <v>20.056335451549224</v>
      </c>
      <c r="D199">
        <f>'No. policies'!D199*LOOKUP(D$1,'Inputs &amp; Outputs'!$A$9:$A$34,'Inputs &amp; Outputs'!$C$9:$C$34)</f>
        <v>21.411642902973547</v>
      </c>
      <c r="E199">
        <f>'No. policies'!E199*LOOKUP(E$1,'Inputs &amp; Outputs'!$A$9:$A$34,'Inputs &amp; Outputs'!$C$9:$C$34)</f>
        <v>22.86727866537349</v>
      </c>
      <c r="F199">
        <f>'No. policies'!F199*LOOKUP(F$1,'Inputs &amp; Outputs'!$A$9:$A$34,'Inputs &amp; Outputs'!$C$9:$C$34)</f>
        <v>24.431346672957357</v>
      </c>
      <c r="G199">
        <f>'No. policies'!G199*LOOKUP(G$1,'Inputs &amp; Outputs'!$A$9:$A$34,'Inputs &amp; Outputs'!$C$9:$C$34)</f>
        <v>26.146921263628784</v>
      </c>
      <c r="H199">
        <f>'No. policies'!H199*LOOKUP(H$1,'Inputs &amp; Outputs'!$A$9:$A$34,'Inputs &amp; Outputs'!$C$9:$C$34)</f>
        <v>27.948534163616586</v>
      </c>
      <c r="I199">
        <f>'No. policies'!I199*LOOKUP(I$1,'Inputs &amp; Outputs'!$A$9:$A$34,'Inputs &amp; Outputs'!$C$9:$C$34)</f>
        <v>29.949505131669028</v>
      </c>
      <c r="J199">
        <f>'No. policies'!J199*LOOKUP(J$1,'Inputs &amp; Outputs'!$A$9:$A$34,'Inputs &amp; Outputs'!$C$9:$C$34)</f>
        <v>32.102601941446352</v>
      </c>
      <c r="K199">
        <f>'No. policies'!K199*LOOKUP(K$1,'Inputs &amp; Outputs'!$A$9:$A$34,'Inputs &amp; Outputs'!$C$9:$C$34)</f>
        <v>34.38071045610652</v>
      </c>
      <c r="L199">
        <f>'No. policies'!L199*LOOKUP(L$1,'Inputs &amp; Outputs'!$A$9:$A$34,'Inputs &amp; Outputs'!$C$9:$C$34)</f>
        <v>36.912609509824307</v>
      </c>
      <c r="M199">
        <f>'No. policies'!M199*LOOKUP(M$1,'Inputs &amp; Outputs'!$A$9:$A$34,'Inputs &amp; Outputs'!$C$9:$C$34)</f>
        <v>39.636012199804611</v>
      </c>
      <c r="N199">
        <f>'No. policies'!N199*LOOKUP(N$1,'Inputs &amp; Outputs'!$A$9:$A$34,'Inputs &amp; Outputs'!$C$9:$C$34)</f>
        <v>42.600030086929522</v>
      </c>
      <c r="O199">
        <f>'No. policies'!O199*LOOKUP(O$1,'Inputs &amp; Outputs'!$A$9:$A$34,'Inputs &amp; Outputs'!$C$9:$C$34)</f>
        <v>45.732405594931741</v>
      </c>
      <c r="P199">
        <f>'No. policies'!P199*LOOKUP(P$1,'Inputs &amp; Outputs'!$A$9:$A$34,'Inputs &amp; Outputs'!$C$9:$C$34)</f>
        <v>49.14340682242878</v>
      </c>
      <c r="Q199">
        <f>'No. policies'!Q199*LOOKUP(Q$1,'Inputs &amp; Outputs'!$A$9:$A$34,'Inputs &amp; Outputs'!$C$9:$C$34)</f>
        <v>52.809834298466519</v>
      </c>
      <c r="R199">
        <f>'No. policies'!R199*LOOKUP(R$1,'Inputs &amp; Outputs'!$A$9:$A$34,'Inputs &amp; Outputs'!$C$9:$C$34)</f>
        <v>56.874982492476612</v>
      </c>
      <c r="S199">
        <f>'No. policies'!S199*LOOKUP(S$1,'Inputs &amp; Outputs'!$A$9:$A$34,'Inputs &amp; Outputs'!$C$9:$C$34)</f>
        <v>61.13449356233032</v>
      </c>
      <c r="T199">
        <f>'No. policies'!T199*LOOKUP(T$1,'Inputs &amp; Outputs'!$A$9:$A$34,'Inputs &amp; Outputs'!$C$9:$C$34)</f>
        <v>65.784716573753471</v>
      </c>
      <c r="U199">
        <f>'No. policies'!U199*LOOKUP(U$1,'Inputs &amp; Outputs'!$A$9:$A$34,'Inputs &amp; Outputs'!$C$9:$C$34)</f>
        <v>70.780924886798289</v>
      </c>
      <c r="V199">
        <f>'No. policies'!V199*LOOKUP(V$1,'Inputs &amp; Outputs'!$A$9:$A$34,'Inputs &amp; Outputs'!$C$9:$C$34)</f>
        <v>76.161698409831445</v>
      </c>
      <c r="W199">
        <f>'No. policies'!W199*LOOKUP(W$1,'Inputs &amp; Outputs'!$A$9:$A$34,'Inputs &amp; Outputs'!$C$9:$C$34)</f>
        <v>81.953981454811299</v>
      </c>
      <c r="X199">
        <f>'No. policies'!X199*LOOKUP(X$1,'Inputs &amp; Outputs'!$A$9:$A$34,'Inputs &amp; Outputs'!$C$9:$C$34)</f>
        <v>88.108423747988923</v>
      </c>
      <c r="Y199">
        <f>'No. policies'!Y199*LOOKUP(Y$1,'Inputs &amp; Outputs'!$A$9:$A$34,'Inputs &amp; Outputs'!$C$9:$C$34)</f>
        <v>94.898126183373805</v>
      </c>
      <c r="Z199">
        <f>'No. policies'!Z199*LOOKUP(Z$1,'Inputs &amp; Outputs'!$A$9:$A$34,'Inputs &amp; Outputs'!$C$9:$C$34)</f>
        <v>101.97510811594582</v>
      </c>
      <c r="AA199">
        <f>'No. policies'!AA199*LOOKUP(AA$1,'Inputs &amp; Outputs'!$A$9:$A$34,'Inputs &amp; Outputs'!$C$9:$C$34)</f>
        <v>109.63755819704782</v>
      </c>
    </row>
    <row r="200" spans="1:27" x14ac:dyDescent="0.25">
      <c r="A200" s="1">
        <v>199</v>
      </c>
      <c r="B200">
        <f>'No. policies'!B200*LOOKUP(B$1,'Inputs &amp; Outputs'!$A$9:$A$34,'Inputs &amp; Outputs'!$C$9:$C$34)</f>
        <v>18.79944582772297</v>
      </c>
      <c r="C200">
        <f>'No. policies'!C200*LOOKUP(C$1,'Inputs &amp; Outputs'!$A$9:$A$34,'Inputs &amp; Outputs'!$C$9:$C$34)</f>
        <v>20.058345104400082</v>
      </c>
      <c r="D200">
        <f>'No. policies'!D200*LOOKUP(D$1,'Inputs &amp; Outputs'!$A$9:$A$34,'Inputs &amp; Outputs'!$C$9:$C$34)</f>
        <v>21.403042986153395</v>
      </c>
      <c r="E200">
        <f>'No. policies'!E200*LOOKUP(E$1,'Inputs &amp; Outputs'!$A$9:$A$34,'Inputs &amp; Outputs'!$C$9:$C$34)</f>
        <v>22.860372903747145</v>
      </c>
      <c r="F200">
        <f>'No. policies'!F200*LOOKUP(F$1,'Inputs &amp; Outputs'!$A$9:$A$34,'Inputs &amp; Outputs'!$C$9:$C$34)</f>
        <v>24.438746374120292</v>
      </c>
      <c r="G200">
        <f>'No. policies'!G200*LOOKUP(G$1,'Inputs &amp; Outputs'!$A$9:$A$34,'Inputs &amp; Outputs'!$C$9:$C$34)</f>
        <v>26.138985930923585</v>
      </c>
      <c r="H200">
        <f>'No. policies'!H200*LOOKUP(H$1,'Inputs &amp; Outputs'!$A$9:$A$34,'Inputs &amp; Outputs'!$C$9:$C$34)</f>
        <v>27.988278143128078</v>
      </c>
      <c r="I200">
        <f>'No. policies'!I200*LOOKUP(I$1,'Inputs &amp; Outputs'!$A$9:$A$34,'Inputs &amp; Outputs'!$C$9:$C$34)</f>
        <v>29.983046625911378</v>
      </c>
      <c r="J200">
        <f>'No. policies'!J200*LOOKUP(J$1,'Inputs &amp; Outputs'!$A$9:$A$34,'Inputs &amp; Outputs'!$C$9:$C$34)</f>
        <v>32.128824201557805</v>
      </c>
      <c r="K200">
        <f>'No. policies'!K200*LOOKUP(K$1,'Inputs &amp; Outputs'!$A$9:$A$34,'Inputs &amp; Outputs'!$C$9:$C$34)</f>
        <v>34.461813670515802</v>
      </c>
      <c r="L200">
        <f>'No. policies'!L200*LOOKUP(L$1,'Inputs &amp; Outputs'!$A$9:$A$34,'Inputs &amp; Outputs'!$C$9:$C$34)</f>
        <v>36.965759415526001</v>
      </c>
      <c r="M200">
        <f>'No. policies'!M200*LOOKUP(M$1,'Inputs &amp; Outputs'!$A$9:$A$34,'Inputs &amp; Outputs'!$C$9:$C$34)</f>
        <v>39.701458659577249</v>
      </c>
      <c r="N200">
        <f>'No. policies'!N200*LOOKUP(N$1,'Inputs &amp; Outputs'!$A$9:$A$34,'Inputs &amp; Outputs'!$C$9:$C$34)</f>
        <v>42.626492472323619</v>
      </c>
      <c r="O200">
        <f>'No. policies'!O200*LOOKUP(O$1,'Inputs &amp; Outputs'!$A$9:$A$34,'Inputs &amp; Outputs'!$C$9:$C$34)</f>
        <v>45.784752781356744</v>
      </c>
      <c r="P200">
        <f>'No. policies'!P200*LOOKUP(P$1,'Inputs &amp; Outputs'!$A$9:$A$34,'Inputs &amp; Outputs'!$C$9:$C$34)</f>
        <v>49.210205681555884</v>
      </c>
      <c r="Q200">
        <f>'No. policies'!Q200*LOOKUP(Q$1,'Inputs &amp; Outputs'!$A$9:$A$34,'Inputs &amp; Outputs'!$C$9:$C$34)</f>
        <v>52.926424555012751</v>
      </c>
      <c r="R200">
        <f>'No. policies'!R200*LOOKUP(R$1,'Inputs &amp; Outputs'!$A$9:$A$34,'Inputs &amp; Outputs'!$C$9:$C$34)</f>
        <v>56.88698776582595</v>
      </c>
      <c r="S200">
        <f>'No. policies'!S200*LOOKUP(S$1,'Inputs &amp; Outputs'!$A$9:$A$34,'Inputs &amp; Outputs'!$C$9:$C$34)</f>
        <v>61.13449356233032</v>
      </c>
      <c r="T200">
        <f>'No. policies'!T200*LOOKUP(T$1,'Inputs &amp; Outputs'!$A$9:$A$34,'Inputs &amp; Outputs'!$C$9:$C$34)</f>
        <v>65.735508087322998</v>
      </c>
      <c r="U200">
        <f>'No. policies'!U200*LOOKUP(U$1,'Inputs &amp; Outputs'!$A$9:$A$34,'Inputs &amp; Outputs'!$C$9:$C$34)</f>
        <v>70.674327108354319</v>
      </c>
      <c r="V200">
        <f>'No. policies'!V200*LOOKUP(V$1,'Inputs &amp; Outputs'!$A$9:$A$34,'Inputs &amp; Outputs'!$C$9:$C$34)</f>
        <v>75.95540995260005</v>
      </c>
      <c r="W200">
        <f>'No. policies'!W200*LOOKUP(W$1,'Inputs &amp; Outputs'!$A$9:$A$34,'Inputs &amp; Outputs'!$C$9:$C$34)</f>
        <v>81.658732394985009</v>
      </c>
      <c r="X200">
        <f>'No. policies'!X200*LOOKUP(X$1,'Inputs &amp; Outputs'!$A$9:$A$34,'Inputs &amp; Outputs'!$C$9:$C$34)</f>
        <v>87.739606816679881</v>
      </c>
      <c r="Y200">
        <f>'No. policies'!Y200*LOOKUP(Y$1,'Inputs &amp; Outputs'!$A$9:$A$34,'Inputs &amp; Outputs'!$C$9:$C$34)</f>
        <v>94.202901815730044</v>
      </c>
      <c r="Z200">
        <f>'No. policies'!Z200*LOOKUP(Z$1,'Inputs &amp; Outputs'!$A$9:$A$34,'Inputs &amp; Outputs'!$C$9:$C$34)</f>
        <v>101.16305869061695</v>
      </c>
      <c r="AA200">
        <f>'No. policies'!AA200*LOOKUP(AA$1,'Inputs &amp; Outputs'!$A$9:$A$34,'Inputs &amp; Outputs'!$C$9:$C$34)</f>
        <v>108.7057942463647</v>
      </c>
    </row>
    <row r="201" spans="1:27" x14ac:dyDescent="0.25">
      <c r="A201" s="1">
        <v>200</v>
      </c>
      <c r="B201">
        <f>'No. policies'!B201*LOOKUP(B$1,'Inputs &amp; Outputs'!$A$9:$A$34,'Inputs &amp; Outputs'!$C$9:$C$34)</f>
        <v>18.79944582772297</v>
      </c>
      <c r="C201">
        <f>'No. policies'!C201*LOOKUP(C$1,'Inputs &amp; Outputs'!$A$9:$A$34,'Inputs &amp; Outputs'!$C$9:$C$34)</f>
        <v>20.050306492996654</v>
      </c>
      <c r="D201">
        <f>'No. policies'!D201*LOOKUP(D$1,'Inputs &amp; Outputs'!$A$9:$A$34,'Inputs &amp; Outputs'!$C$9:$C$34)</f>
        <v>21.398743027743318</v>
      </c>
      <c r="E201">
        <f>'No. policies'!E201*LOOKUP(E$1,'Inputs &amp; Outputs'!$A$9:$A$34,'Inputs &amp; Outputs'!$C$9:$C$34)</f>
        <v>22.86727866537349</v>
      </c>
      <c r="F201">
        <f>'No. policies'!F201*LOOKUP(F$1,'Inputs &amp; Outputs'!$A$9:$A$34,'Inputs &amp; Outputs'!$C$9:$C$34)</f>
        <v>24.453545776446163</v>
      </c>
      <c r="G201">
        <f>'No. policies'!G201*LOOKUP(G$1,'Inputs &amp; Outputs'!$A$9:$A$34,'Inputs &amp; Outputs'!$C$9:$C$34)</f>
        <v>26.168082150842647</v>
      </c>
      <c r="H201">
        <f>'No. policies'!H201*LOOKUP(H$1,'Inputs &amp; Outputs'!$A$9:$A$34,'Inputs &amp; Outputs'!$C$9:$C$34)</f>
        <v>27.999633565845645</v>
      </c>
      <c r="I201">
        <f>'No. policies'!I201*LOOKUP(I$1,'Inputs &amp; Outputs'!$A$9:$A$34,'Inputs &amp; Outputs'!$C$9:$C$34)</f>
        <v>29.986095852660682</v>
      </c>
      <c r="J201">
        <f>'No. policies'!J201*LOOKUP(J$1,'Inputs &amp; Outputs'!$A$9:$A$34,'Inputs &amp; Outputs'!$C$9:$C$34)</f>
        <v>32.158324244183184</v>
      </c>
      <c r="K201">
        <f>'No. policies'!K201*LOOKUP(K$1,'Inputs &amp; Outputs'!$A$9:$A$34,'Inputs &amp; Outputs'!$C$9:$C$34)</f>
        <v>34.47944480408303</v>
      </c>
      <c r="L201">
        <f>'No. policies'!L201*LOOKUP(L$1,'Inputs &amp; Outputs'!$A$9:$A$34,'Inputs &amp; Outputs'!$C$9:$C$34)</f>
        <v>37.007520055720185</v>
      </c>
      <c r="M201">
        <f>'No. policies'!M201*LOOKUP(M$1,'Inputs &amp; Outputs'!$A$9:$A$34,'Inputs &amp; Outputs'!$C$9:$C$34)</f>
        <v>39.697368255841454</v>
      </c>
      <c r="N201">
        <f>'No. policies'!N201*LOOKUP(N$1,'Inputs &amp; Outputs'!$A$9:$A$34,'Inputs &amp; Outputs'!$C$9:$C$34)</f>
        <v>42.582388496666788</v>
      </c>
      <c r="O201">
        <f>'No. policies'!O201*LOOKUP(O$1,'Inputs &amp; Outputs'!$A$9:$A$34,'Inputs &amp; Outputs'!$C$9:$C$34)</f>
        <v>45.765717440838564</v>
      </c>
      <c r="P201">
        <f>'No. policies'!P201*LOOKUP(P$1,'Inputs &amp; Outputs'!$A$9:$A$34,'Inputs &amp; Outputs'!$C$9:$C$34)</f>
        <v>49.163960317544813</v>
      </c>
      <c r="Q201">
        <f>'No. policies'!Q201*LOOKUP(Q$1,'Inputs &amp; Outputs'!$A$9:$A$34,'Inputs &amp; Outputs'!$C$9:$C$34)</f>
        <v>52.83759388335848</v>
      </c>
      <c r="R201">
        <f>'No. policies'!R201*LOOKUP(R$1,'Inputs &amp; Outputs'!$A$9:$A$34,'Inputs &amp; Outputs'!$C$9:$C$34)</f>
        <v>56.892990402500615</v>
      </c>
      <c r="S201">
        <f>'No. policies'!S201*LOOKUP(S$1,'Inputs &amp; Outputs'!$A$9:$A$34,'Inputs &amp; Outputs'!$C$9:$C$34)</f>
        <v>61.082541581397813</v>
      </c>
      <c r="T201">
        <f>'No. policies'!T201*LOOKUP(T$1,'Inputs &amp; Outputs'!$A$9:$A$34,'Inputs &amp; Outputs'!$C$9:$C$34)</f>
        <v>65.714418735995665</v>
      </c>
      <c r="U201">
        <f>'No. policies'!U201*LOOKUP(U$1,'Inputs &amp; Outputs'!$A$9:$A$34,'Inputs &amp; Outputs'!$C$9:$C$34)</f>
        <v>70.666712981322604</v>
      </c>
      <c r="V201">
        <f>'No. policies'!V201*LOOKUP(V$1,'Inputs &amp; Outputs'!$A$9:$A$34,'Inputs &amp; Outputs'!$C$9:$C$34)</f>
        <v>76.04617687378186</v>
      </c>
      <c r="W201">
        <f>'No. policies'!W201*LOOKUP(W$1,'Inputs &amp; Outputs'!$A$9:$A$34,'Inputs &amp; Outputs'!$C$9:$C$34)</f>
        <v>81.792936513087867</v>
      </c>
      <c r="X201">
        <f>'No. policies'!X201*LOOKUP(X$1,'Inputs &amp; Outputs'!$A$9:$A$34,'Inputs &amp; Outputs'!$C$9:$C$34)</f>
        <v>87.953132408490376</v>
      </c>
      <c r="Y201">
        <f>'No. policies'!Y201*LOOKUP(Y$1,'Inputs &amp; Outputs'!$A$9:$A$34,'Inputs &amp; Outputs'!$C$9:$C$34)</f>
        <v>94.666384727492556</v>
      </c>
      <c r="Z201">
        <f>'No. policies'!Z201*LOOKUP(Z$1,'Inputs &amp; Outputs'!$A$9:$A$34,'Inputs &amp; Outputs'!$C$9:$C$34)</f>
        <v>101.87217227329849</v>
      </c>
      <c r="AA201">
        <f>'No. policies'!AA201*LOOKUP(AA$1,'Inputs &amp; Outputs'!$A$9:$A$34,'Inputs &amp; Outputs'!$C$9:$C$34)</f>
        <v>109.40151132954144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S2" activePane="bottomRight" state="frozen"/>
      <selection activeCell="K194" sqref="K194"/>
      <selection pane="topRight" activeCell="K194" sqref="K194"/>
      <selection pane="bottomLeft" activeCell="K194" sqref="K194"/>
      <selection pane="bottomRight" activeCell="AB2" sqref="AB2:BS201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Outputs'!$A$9:$A$34,'Inputs &amp; Outputs'!$C$9:$C$34)))</f>
        <v>4.3317552921858384</v>
      </c>
      <c r="C2">
        <f>SQRT('Mean Deaths'!C2*(1-LOOKUP(C$1,'Inputs &amp; Outputs'!$A$9:$A$34,'Inputs &amp; Outputs'!$C$9:$C$34)))</f>
        <v>4.4748242017331119</v>
      </c>
      <c r="D2">
        <f>SQRT('Mean Deaths'!D2*(1-LOOKUP(D$1,'Inputs &amp; Outputs'!$A$9:$A$34,'Inputs &amp; Outputs'!$C$9:$C$34)))</f>
        <v>4.6222947024163714</v>
      </c>
      <c r="E2">
        <f>SQRT('Mean Deaths'!E2*(1-LOOKUP(E$1,'Inputs &amp; Outputs'!$A$9:$A$34,'Inputs &amp; Outputs'!$C$9:$C$34)))</f>
        <v>4.7776692136847494</v>
      </c>
      <c r="F2">
        <f>SQRT('Mean Deaths'!F2*(1-LOOKUP(F$1,'Inputs &amp; Outputs'!$A$9:$A$34,'Inputs &amp; Outputs'!$C$9:$C$34)))</f>
        <v>4.9387011433140593</v>
      </c>
      <c r="G2">
        <f>SQRT('Mean Deaths'!G2*(1-LOOKUP(G$1,'Inputs &amp; Outputs'!$A$9:$A$34,'Inputs &amp; Outputs'!$C$9:$C$34)))</f>
        <v>5.1099956206359183</v>
      </c>
      <c r="H2">
        <f>SQRT('Mean Deaths'!H2*(1-LOOKUP(H$1,'Inputs &amp; Outputs'!$A$9:$A$34,'Inputs &amp; Outputs'!$C$9:$C$34)))</f>
        <v>5.2868975221231977</v>
      </c>
      <c r="I2">
        <f>SQRT('Mean Deaths'!I2*(1-LOOKUP(I$1,'Inputs &amp; Outputs'!$A$9:$A$34,'Inputs &amp; Outputs'!$C$9:$C$34)))</f>
        <v>5.4678790564573641</v>
      </c>
      <c r="J2">
        <f>SQRT('Mean Deaths'!J2*(1-LOOKUP(J$1,'Inputs &amp; Outputs'!$A$9:$A$34,'Inputs &amp; Outputs'!$C$9:$C$34)))</f>
        <v>5.6592207893006323</v>
      </c>
      <c r="K2">
        <f>SQRT('Mean Deaths'!K2*(1-LOOKUP(K$1,'Inputs &amp; Outputs'!$A$9:$A$34,'Inputs &amp; Outputs'!$C$9:$C$34)))</f>
        <v>5.8627568288736409</v>
      </c>
      <c r="L2">
        <f>SQRT('Mean Deaths'!L2*(1-LOOKUP(L$1,'Inputs &amp; Outputs'!$A$9:$A$34,'Inputs &amp; Outputs'!$C$9:$C$34)))</f>
        <v>6.0683953232549603</v>
      </c>
      <c r="M2">
        <f>SQRT('Mean Deaths'!M2*(1-LOOKUP(M$1,'Inputs &amp; Outputs'!$A$9:$A$34,'Inputs &amp; Outputs'!$C$9:$C$34)))</f>
        <v>6.2870376687085781</v>
      </c>
      <c r="N2">
        <f>SQRT('Mean Deaths'!N2*(1-LOOKUP(N$1,'Inputs &amp; Outputs'!$A$9:$A$34,'Inputs &amp; Outputs'!$C$9:$C$34)))</f>
        <v>6.5168419741008803</v>
      </c>
      <c r="O2">
        <f>SQRT('Mean Deaths'!O2*(1-LOOKUP(O$1,'Inputs &amp; Outputs'!$A$9:$A$34,'Inputs &amp; Outputs'!$C$9:$C$34)))</f>
        <v>6.752077579124224</v>
      </c>
      <c r="P2">
        <f>SQRT('Mean Deaths'!P2*(1-LOOKUP(P$1,'Inputs &amp; Outputs'!$A$9:$A$34,'Inputs &amp; Outputs'!$C$9:$C$34)))</f>
        <v>7.0024299221363817</v>
      </c>
      <c r="Q2">
        <f>SQRT('Mean Deaths'!Q2*(1-LOOKUP(Q$1,'Inputs &amp; Outputs'!$A$9:$A$34,'Inputs &amp; Outputs'!$C$9:$C$34)))</f>
        <v>7.2559730374022857</v>
      </c>
      <c r="R2">
        <f>SQRT('Mean Deaths'!R2*(1-LOOKUP(R$1,'Inputs &amp; Outputs'!$A$9:$A$34,'Inputs &amp; Outputs'!$C$9:$C$34)))</f>
        <v>7.5208653532578476</v>
      </c>
      <c r="S2">
        <f>SQRT('Mean Deaths'!S2*(1-LOOKUP(S$1,'Inputs &amp; Outputs'!$A$9:$A$34,'Inputs &amp; Outputs'!$C$9:$C$34)))</f>
        <v>7.8000458663158536</v>
      </c>
      <c r="T2">
        <f>SQRT('Mean Deaths'!T2*(1-LOOKUP(T$1,'Inputs &amp; Outputs'!$A$9:$A$34,'Inputs &amp; Outputs'!$C$9:$C$34)))</f>
        <v>8.0895568766810939</v>
      </c>
      <c r="U2">
        <f>SQRT('Mean Deaths'!U2*(1-LOOKUP(U$1,'Inputs &amp; Outputs'!$A$9:$A$34,'Inputs &amp; Outputs'!$C$9:$C$34)))</f>
        <v>8.3846549809815176</v>
      </c>
      <c r="V2">
        <f>SQRT('Mean Deaths'!V2*(1-LOOKUP(V$1,'Inputs &amp; Outputs'!$A$9:$A$34,'Inputs &amp; Outputs'!$C$9:$C$34)))</f>
        <v>8.6905157377927136</v>
      </c>
      <c r="W2">
        <f>SQRT('Mean Deaths'!W2*(1-LOOKUP(W$1,'Inputs &amp; Outputs'!$A$9:$A$34,'Inputs &amp; Outputs'!$C$9:$C$34)))</f>
        <v>9.0078267057053321</v>
      </c>
      <c r="X2">
        <f>SQRT('Mean Deaths'!X2*(1-LOOKUP(X$1,'Inputs &amp; Outputs'!$A$9:$A$34,'Inputs &amp; Outputs'!$C$9:$C$34)))</f>
        <v>9.3337402974538435</v>
      </c>
      <c r="Y2">
        <f>SQRT('Mean Deaths'!Y2*(1-LOOKUP(Y$1,'Inputs &amp; Outputs'!$A$9:$A$34,'Inputs &amp; Outputs'!$C$9:$C$34)))</f>
        <v>9.6739761856758619</v>
      </c>
      <c r="Z2">
        <f>SQRT('Mean Deaths'!Z2*(1-LOOKUP(Z$1,'Inputs &amp; Outputs'!$A$9:$A$34,'Inputs &amp; Outputs'!$C$9:$C$34)))</f>
        <v>10.026271690125887</v>
      </c>
      <c r="AA2">
        <f>SQRT('Mean Deaths'!AA2*(1-LOOKUP(AA$1,'Inputs &amp; Outputs'!$A$9:$A$34,'Inputs &amp; Outputs'!$C$9:$C$34)))</f>
        <v>10.385486117885993</v>
      </c>
    </row>
    <row r="3" spans="1:72" x14ac:dyDescent="0.25">
      <c r="A3" s="1">
        <v>2</v>
      </c>
      <c r="B3">
        <f>SQRT('Mean Deaths'!B3*(1-LOOKUP(B$1,'Inputs &amp; Outputs'!$A$9:$A$34,'Inputs &amp; Outputs'!$C$9:$C$34)))</f>
        <v>4.3317552921858384</v>
      </c>
      <c r="C3">
        <f>SQRT('Mean Deaths'!C3*(1-LOOKUP(C$1,'Inputs &amp; Outputs'!$A$9:$A$34,'Inputs &amp; Outputs'!$C$9:$C$34)))</f>
        <v>4.4741518519131152</v>
      </c>
      <c r="D3">
        <f>SQRT('Mean Deaths'!D3*(1-LOOKUP(D$1,'Inputs &amp; Outputs'!$A$9:$A$34,'Inputs &amp; Outputs'!$C$9:$C$34)))</f>
        <v>4.6218305466987362</v>
      </c>
      <c r="E3">
        <f>SQRT('Mean Deaths'!E3*(1-LOOKUP(E$1,'Inputs &amp; Outputs'!$A$9:$A$34,'Inputs &amp; Outputs'!$C$9:$C$34)))</f>
        <v>4.7776692136847494</v>
      </c>
      <c r="F3">
        <f>SQRT('Mean Deaths'!F3*(1-LOOKUP(F$1,'Inputs &amp; Outputs'!$A$9:$A$34,'Inputs &amp; Outputs'!$C$9:$C$34)))</f>
        <v>4.9414405083017705</v>
      </c>
      <c r="G3">
        <f>SQRT('Mean Deaths'!G3*(1-LOOKUP(G$1,'Inputs &amp; Outputs'!$A$9:$A$34,'Inputs &amp; Outputs'!$C$9:$C$34)))</f>
        <v>5.1089629853579934</v>
      </c>
      <c r="H3">
        <f>SQRT('Mean Deaths'!H3*(1-LOOKUP(H$1,'Inputs &amp; Outputs'!$A$9:$A$34,'Inputs &amp; Outputs'!$C$9:$C$34)))</f>
        <v>5.2863620587580602</v>
      </c>
      <c r="I3">
        <f>SQRT('Mean Deaths'!I3*(1-LOOKUP(I$1,'Inputs &amp; Outputs'!$A$9:$A$34,'Inputs &amp; Outputs'!$C$9:$C$34)))</f>
        <v>5.4709359889022622</v>
      </c>
      <c r="J3">
        <f>SQRT('Mean Deaths'!J3*(1-LOOKUP(J$1,'Inputs &amp; Outputs'!$A$9:$A$34,'Inputs &amp; Outputs'!$C$9:$C$34)))</f>
        <v>5.6621065274868956</v>
      </c>
      <c r="K3">
        <f>SQRT('Mean Deaths'!K3*(1-LOOKUP(K$1,'Inputs &amp; Outputs'!$A$9:$A$34,'Inputs &amp; Outputs'!$C$9:$C$34)))</f>
        <v>5.8609585291036508</v>
      </c>
      <c r="L3">
        <f>SQRT('Mean Deaths'!L3*(1-LOOKUP(L$1,'Inputs &amp; Outputs'!$A$9:$A$34,'Inputs &amp; Outputs'!$C$9:$C$34)))</f>
        <v>6.0699531995220575</v>
      </c>
      <c r="M3">
        <f>SQRT('Mean Deaths'!M3*(1-LOOKUP(M$1,'Inputs &amp; Outputs'!$A$9:$A$34,'Inputs &amp; Outputs'!$C$9:$C$34)))</f>
        <v>6.286065671846055</v>
      </c>
      <c r="N3">
        <f>SQRT('Mean Deaths'!N3*(1-LOOKUP(N$1,'Inputs &amp; Outputs'!$A$9:$A$34,'Inputs &amp; Outputs'!$C$9:$C$34)))</f>
        <v>6.512123775848945</v>
      </c>
      <c r="O3">
        <f>SQRT('Mean Deaths'!O3*(1-LOOKUP(O$1,'Inputs &amp; Outputs'!$A$9:$A$34,'Inputs &amp; Outputs'!$C$9:$C$34)))</f>
        <v>6.7492712292194925</v>
      </c>
      <c r="P3">
        <f>SQRT('Mean Deaths'!P3*(1-LOOKUP(P$1,'Inputs &amp; Outputs'!$A$9:$A$34,'Inputs &amp; Outputs'!$C$9:$C$34)))</f>
        <v>6.996952568870408</v>
      </c>
      <c r="Q3">
        <f>SQRT('Mean Deaths'!Q3*(1-LOOKUP(Q$1,'Inputs &amp; Outputs'!$A$9:$A$34,'Inputs &amp; Outputs'!$C$9:$C$34)))</f>
        <v>7.2540705299526609</v>
      </c>
      <c r="R3">
        <f>SQRT('Mean Deaths'!R3*(1-LOOKUP(R$1,'Inputs &amp; Outputs'!$A$9:$A$34,'Inputs &amp; Outputs'!$C$9:$C$34)))</f>
        <v>7.5256238892310927</v>
      </c>
      <c r="S3">
        <f>SQRT('Mean Deaths'!S3*(1-LOOKUP(S$1,'Inputs &amp; Outputs'!$A$9:$A$34,'Inputs &amp; Outputs'!$C$9:$C$34)))</f>
        <v>7.7959090079679507</v>
      </c>
      <c r="T3">
        <f>SQRT('Mean Deaths'!T3*(1-LOOKUP(T$1,'Inputs &amp; Outputs'!$A$9:$A$34,'Inputs &amp; Outputs'!$C$9:$C$34)))</f>
        <v>8.0856729570157455</v>
      </c>
      <c r="U3">
        <f>SQRT('Mean Deaths'!U3*(1-LOOKUP(U$1,'Inputs &amp; Outputs'!$A$9:$A$34,'Inputs &amp; Outputs'!$C$9:$C$34)))</f>
        <v>8.3837537443495833</v>
      </c>
      <c r="V3">
        <f>SQRT('Mean Deaths'!V3*(1-LOOKUP(V$1,'Inputs &amp; Outputs'!$A$9:$A$34,'Inputs &amp; Outputs'!$C$9:$C$34)))</f>
        <v>8.6820367242675687</v>
      </c>
      <c r="W3">
        <f>SQRT('Mean Deaths'!W3*(1-LOOKUP(W$1,'Inputs &amp; Outputs'!$A$9:$A$34,'Inputs &amp; Outputs'!$C$9:$C$34)))</f>
        <v>9.000933587785191</v>
      </c>
      <c r="X3">
        <f>SQRT('Mean Deaths'!X3*(1-LOOKUP(X$1,'Inputs &amp; Outputs'!$A$9:$A$34,'Inputs &amp; Outputs'!$C$9:$C$34)))</f>
        <v>9.3347700001760945</v>
      </c>
      <c r="Y3">
        <f>SQRT('Mean Deaths'!Y3*(1-LOOKUP(Y$1,'Inputs &amp; Outputs'!$A$9:$A$34,'Inputs &amp; Outputs'!$C$9:$C$34)))</f>
        <v>9.6793616875046187</v>
      </c>
      <c r="Z3">
        <f>SQRT('Mean Deaths'!Z3*(1-LOOKUP(Z$1,'Inputs &amp; Outputs'!$A$9:$A$34,'Inputs &amp; Outputs'!$C$9:$C$34)))</f>
        <v>10.029090513226963</v>
      </c>
      <c r="AA3">
        <f>SQRT('Mean Deaths'!AA3*(1-LOOKUP(AA$1,'Inputs &amp; Outputs'!$A$9:$A$34,'Inputs &amp; Outputs'!$C$9:$C$34)))</f>
        <v>10.384304673582315</v>
      </c>
    </row>
    <row r="4" spans="1:72" x14ac:dyDescent="0.25">
      <c r="A4" s="1">
        <v>3</v>
      </c>
      <c r="B4">
        <f>SQRT('Mean Deaths'!B4*(1-LOOKUP(B$1,'Inputs &amp; Outputs'!$A$9:$A$34,'Inputs &amp; Outputs'!$C$9:$C$34)))</f>
        <v>4.3317552921858384</v>
      </c>
      <c r="C4">
        <f>SQRT('Mean Deaths'!C4*(1-LOOKUP(C$1,'Inputs &amp; Outputs'!$A$9:$A$34,'Inputs &amp; Outputs'!$C$9:$C$34)))</f>
        <v>4.4743759797455365</v>
      </c>
      <c r="D4">
        <f>SQRT('Mean Deaths'!D4*(1-LOOKUP(D$1,'Inputs &amp; Outputs'!$A$9:$A$34,'Inputs &amp; Outputs'!$C$9:$C$34)))</f>
        <v>4.6232228740527184</v>
      </c>
      <c r="E4">
        <f>SQRT('Mean Deaths'!E4*(1-LOOKUP(E$1,'Inputs &amp; Outputs'!$A$9:$A$34,'Inputs &amp; Outputs'!$C$9:$C$34)))</f>
        <v>4.7783902080620049</v>
      </c>
      <c r="F4">
        <f>SQRT('Mean Deaths'!F4*(1-LOOKUP(F$1,'Inputs &amp; Outputs'!$A$9:$A$34,'Inputs &amp; Outputs'!$C$9:$C$34)))</f>
        <v>4.9394483935228468</v>
      </c>
      <c r="G4">
        <f>SQRT('Mean Deaths'!G4*(1-LOOKUP(G$1,'Inputs &amp; Outputs'!$A$9:$A$34,'Inputs &amp; Outputs'!$C$9:$C$34)))</f>
        <v>5.1076718976758686</v>
      </c>
      <c r="H4">
        <f>SQRT('Mean Deaths'!H4*(1-LOOKUP(H$1,'Inputs &amp; Outputs'!$A$9:$A$34,'Inputs &amp; Outputs'!$C$9:$C$34)))</f>
        <v>5.2842196626989466</v>
      </c>
      <c r="I4">
        <f>SQRT('Mean Deaths'!I4*(1-LOOKUP(I$1,'Inputs &amp; Outputs'!$A$9:$A$34,'Inputs &amp; Outputs'!$C$9:$C$34)))</f>
        <v>5.4701024494765509</v>
      </c>
      <c r="J4">
        <f>SQRT('Mean Deaths'!J4*(1-LOOKUP(J$1,'Inputs &amp; Outputs'!$A$9:$A$34,'Inputs &amp; Outputs'!$C$9:$C$34)))</f>
        <v>5.6621065274868956</v>
      </c>
      <c r="K4">
        <f>SQRT('Mean Deaths'!K4*(1-LOOKUP(K$1,'Inputs &amp; Outputs'!$A$9:$A$34,'Inputs &amp; Outputs'!$C$9:$C$34)))</f>
        <v>5.8603589732196113</v>
      </c>
      <c r="L4">
        <f>SQRT('Mean Deaths'!L4*(1-LOOKUP(L$1,'Inputs &amp; Outputs'!$A$9:$A$34,'Inputs &amp; Outputs'!$C$9:$C$34)))</f>
        <v>6.0677720607541374</v>
      </c>
      <c r="M4">
        <f>SQRT('Mean Deaths'!M4*(1-LOOKUP(M$1,'Inputs &amp; Outputs'!$A$9:$A$34,'Inputs &amp; Outputs'!$C$9:$C$34)))</f>
        <v>6.2812034313310825</v>
      </c>
      <c r="N4">
        <f>SQRT('Mean Deaths'!N4*(1-LOOKUP(N$1,'Inputs &amp; Outputs'!$A$9:$A$34,'Inputs &amp; Outputs'!$C$9:$C$34)))</f>
        <v>6.5084142205631137</v>
      </c>
      <c r="O4">
        <f>SQRT('Mean Deaths'!O4*(1-LOOKUP(O$1,'Inputs &amp; Outputs'!$A$9:$A$34,'Inputs &amp; Outputs'!$C$9:$C$34)))</f>
        <v>6.7433038578332027</v>
      </c>
      <c r="P4">
        <f>SQRT('Mean Deaths'!P4*(1-LOOKUP(P$1,'Inputs &amp; Outputs'!$A$9:$A$34,'Inputs &amp; Outputs'!$C$9:$C$34)))</f>
        <v>6.9900084266070683</v>
      </c>
      <c r="Q4">
        <f>SQRT('Mean Deaths'!Q4*(1-LOOKUP(Q$1,'Inputs &amp; Outputs'!$A$9:$A$34,'Inputs &amp; Outputs'!$C$9:$C$34)))</f>
        <v>7.2449315398295866</v>
      </c>
      <c r="R4">
        <f>SQRT('Mean Deaths'!R4*(1-LOOKUP(R$1,'Inputs &amp; Outputs'!$A$9:$A$34,'Inputs &amp; Outputs'!$C$9:$C$34)))</f>
        <v>7.507366455082316</v>
      </c>
      <c r="S4">
        <f>SQRT('Mean Deaths'!S4*(1-LOOKUP(S$1,'Inputs &amp; Outputs'!$A$9:$A$34,'Inputs &amp; Outputs'!$C$9:$C$34)))</f>
        <v>7.7847285096530374</v>
      </c>
      <c r="T4">
        <f>SQRT('Mean Deaths'!T4*(1-LOOKUP(T$1,'Inputs &amp; Outputs'!$A$9:$A$34,'Inputs &amp; Outputs'!$C$9:$C$34)))</f>
        <v>8.0727130625546426</v>
      </c>
      <c r="U4">
        <f>SQRT('Mean Deaths'!U4*(1-LOOKUP(U$1,'Inputs &amp; Outputs'!$A$9:$A$34,'Inputs &amp; Outputs'!$C$9:$C$34)))</f>
        <v>8.3702235503514437</v>
      </c>
      <c r="V4">
        <f>SQRT('Mean Deaths'!V4*(1-LOOKUP(V$1,'Inputs &amp; Outputs'!$A$9:$A$34,'Inputs &amp; Outputs'!$C$9:$C$34)))</f>
        <v>8.6796799727585103</v>
      </c>
      <c r="W4">
        <f>SQRT('Mean Deaths'!W4*(1-LOOKUP(W$1,'Inputs &amp; Outputs'!$A$9:$A$34,'Inputs &amp; Outputs'!$C$9:$C$34)))</f>
        <v>9.0068422975601372</v>
      </c>
      <c r="X4">
        <f>SQRT('Mean Deaths'!X4*(1-LOOKUP(X$1,'Inputs &amp; Outputs'!$A$9:$A$34,'Inputs &amp; Outputs'!$C$9:$C$34)))</f>
        <v>9.3316805511422238</v>
      </c>
      <c r="Y4">
        <f>SQRT('Mean Deaths'!Y4*(1-LOOKUP(Y$1,'Inputs &amp; Outputs'!$A$9:$A$34,'Inputs &amp; Outputs'!$C$9:$C$34)))</f>
        <v>9.6610387326313525</v>
      </c>
      <c r="Z4">
        <f>SQRT('Mean Deaths'!Z4*(1-LOOKUP(Z$1,'Inputs &amp; Outputs'!$A$9:$A$34,'Inputs &amp; Outputs'!$C$9:$C$34)))</f>
        <v>10.00934208100333</v>
      </c>
      <c r="AA4">
        <f>SQRT('Mean Deaths'!AA4*(1-LOOKUP(AA$1,'Inputs &amp; Outputs'!$A$9:$A$34,'Inputs &amp; Outputs'!$C$9:$C$34)))</f>
        <v>10.368341999327789</v>
      </c>
    </row>
    <row r="5" spans="1:72" x14ac:dyDescent="0.25">
      <c r="A5" s="1">
        <v>4</v>
      </c>
      <c r="B5">
        <f>SQRT('Mean Deaths'!B5*(1-LOOKUP(B$1,'Inputs &amp; Outputs'!$A$9:$A$34,'Inputs &amp; Outputs'!$C$9:$C$34)))</f>
        <v>4.3317552921858384</v>
      </c>
      <c r="C5">
        <f>SQRT('Mean Deaths'!C5*(1-LOOKUP(C$1,'Inputs &amp; Outputs'!$A$9:$A$34,'Inputs &amp; Outputs'!$C$9:$C$34)))</f>
        <v>4.4734794010410655</v>
      </c>
      <c r="D5">
        <f>SQRT('Mean Deaths'!D5*(1-LOOKUP(D$1,'Inputs &amp; Outputs'!$A$9:$A$34,'Inputs &amp; Outputs'!$C$9:$C$34)))</f>
        <v>4.620437799779455</v>
      </c>
      <c r="E5">
        <f>SQRT('Mean Deaths'!E5*(1-LOOKUP(E$1,'Inputs &amp; Outputs'!$A$9:$A$34,'Inputs &amp; Outputs'!$C$9:$C$34)))</f>
        <v>4.7767077185625793</v>
      </c>
      <c r="F5">
        <f>SQRT('Mean Deaths'!F5*(1-LOOKUP(F$1,'Inputs &amp; Outputs'!$A$9:$A$34,'Inputs &amp; Outputs'!$C$9:$C$34)))</f>
        <v>4.9394483935228468</v>
      </c>
      <c r="G5">
        <f>SQRT('Mean Deaths'!G5*(1-LOOKUP(G$1,'Inputs &amp; Outputs'!$A$9:$A$34,'Inputs &amp; Outputs'!$C$9:$C$34)))</f>
        <v>5.1081883719071977</v>
      </c>
      <c r="H5">
        <f>SQRT('Mean Deaths'!H5*(1-LOOKUP(H$1,'Inputs &amp; Outputs'!$A$9:$A$34,'Inputs &amp; Outputs'!$C$9:$C$34)))</f>
        <v>5.2847553431365029</v>
      </c>
      <c r="I5">
        <f>SQRT('Mean Deaths'!I5*(1-LOOKUP(I$1,'Inputs &amp; Outputs'!$A$9:$A$34,'Inputs &amp; Outputs'!$C$9:$C$34)))</f>
        <v>5.4701024494765509</v>
      </c>
      <c r="J5">
        <f>SQRT('Mean Deaths'!J5*(1-LOOKUP(J$1,'Inputs &amp; Outputs'!$A$9:$A$34,'Inputs &amp; Outputs'!$C$9:$C$34)))</f>
        <v>5.6635488451931195</v>
      </c>
      <c r="K5">
        <f>SQRT('Mean Deaths'!K5*(1-LOOKUP(K$1,'Inputs &amp; Outputs'!$A$9:$A$34,'Inputs &amp; Outputs'!$C$9:$C$34)))</f>
        <v>5.8609585291036508</v>
      </c>
      <c r="L5">
        <f>SQRT('Mean Deaths'!L5*(1-LOOKUP(L$1,'Inputs &amp; Outputs'!$A$9:$A$34,'Inputs &amp; Outputs'!$C$9:$C$34)))</f>
        <v>6.0721335548147835</v>
      </c>
      <c r="M5">
        <f>SQRT('Mean Deaths'!M5*(1-LOOKUP(M$1,'Inputs &amp; Outputs'!$A$9:$A$34,'Inputs &amp; Outputs'!$C$9:$C$34)))</f>
        <v>6.2928664970548853</v>
      </c>
      <c r="N5">
        <f>SQRT('Mean Deaths'!N5*(1-LOOKUP(N$1,'Inputs &amp; Outputs'!$A$9:$A$34,'Inputs &amp; Outputs'!$C$9:$C$34)))</f>
        <v>6.5218933987599019</v>
      </c>
      <c r="O5">
        <f>SQRT('Mean Deaths'!O5*(1-LOOKUP(O$1,'Inputs &amp; Outputs'!$A$9:$A$34,'Inputs &amp; Outputs'!$C$9:$C$34)))</f>
        <v>6.758737990057714</v>
      </c>
      <c r="P5">
        <f>SQRT('Mean Deaths'!P5*(1-LOOKUP(P$1,'Inputs &amp; Outputs'!$A$9:$A$34,'Inputs &amp; Outputs'!$C$9:$C$34)))</f>
        <v>7.0038898262327471</v>
      </c>
      <c r="Q5">
        <f>SQRT('Mean Deaths'!Q5*(1-LOOKUP(Q$1,'Inputs &amp; Outputs'!$A$9:$A$34,'Inputs &amp; Outputs'!$C$9:$C$34)))</f>
        <v>7.2540705299526609</v>
      </c>
      <c r="R5">
        <f>SQRT('Mean Deaths'!R5*(1-LOOKUP(R$1,'Inputs &amp; Outputs'!$A$9:$A$34,'Inputs &amp; Outputs'!$C$9:$C$34)))</f>
        <v>7.5228484423768887</v>
      </c>
      <c r="S5">
        <f>SQRT('Mean Deaths'!S5*(1-LOOKUP(S$1,'Inputs &amp; Outputs'!$A$9:$A$34,'Inputs &amp; Outputs'!$C$9:$C$34)))</f>
        <v>7.8037671638212469</v>
      </c>
      <c r="T5">
        <f>SQRT('Mean Deaths'!T5*(1-LOOKUP(T$1,'Inputs &amp; Outputs'!$A$9:$A$34,'Inputs &amp; Outputs'!$C$9:$C$34)))</f>
        <v>8.0908511022515981</v>
      </c>
      <c r="U5">
        <f>SQRT('Mean Deaths'!U5*(1-LOOKUP(U$1,'Inputs &amp; Outputs'!$A$9:$A$34,'Inputs &amp; Outputs'!$C$9:$C$34)))</f>
        <v>8.3869076488658472</v>
      </c>
      <c r="V5">
        <f>SQRT('Mean Deaths'!V5*(1-LOOKUP(V$1,'Inputs &amp; Outputs'!$A$9:$A$34,'Inputs &amp; Outputs'!$C$9:$C$34)))</f>
        <v>8.6947521438203701</v>
      </c>
      <c r="W5">
        <f>SQRT('Mean Deaths'!W5*(1-LOOKUP(W$1,'Inputs &amp; Outputs'!$A$9:$A$34,'Inputs &amp; Outputs'!$C$9:$C$34)))</f>
        <v>9.0127471336167613</v>
      </c>
      <c r="X5">
        <f>SQRT('Mean Deaths'!X5*(1-LOOKUP(X$1,'Inputs &amp; Outputs'!$A$9:$A$34,'Inputs &amp; Outputs'!$C$9:$C$34)))</f>
        <v>9.3357995893261041</v>
      </c>
      <c r="Y5">
        <f>SQRT('Mean Deaths'!Y5*(1-LOOKUP(Y$1,'Inputs &amp; Outputs'!$A$9:$A$34,'Inputs &amp; Outputs'!$C$9:$C$34)))</f>
        <v>9.6739761856758619</v>
      </c>
      <c r="Z5">
        <f>SQRT('Mean Deaths'!Z5*(1-LOOKUP(Z$1,'Inputs &amp; Outputs'!$A$9:$A$34,'Inputs &amp; Outputs'!$C$9:$C$34)))</f>
        <v>10.017810461841547</v>
      </c>
      <c r="AA5">
        <f>SQRT('Mean Deaths'!AA5*(1-LOOKUP(AA$1,'Inputs &amp; Outputs'!$A$9:$A$34,'Inputs &amp; Outputs'!$C$9:$C$34)))</f>
        <v>10.366566851590541</v>
      </c>
    </row>
    <row r="6" spans="1:72" x14ac:dyDescent="0.25">
      <c r="A6" s="1">
        <v>5</v>
      </c>
      <c r="B6">
        <f>SQRT('Mean Deaths'!B6*(1-LOOKUP(B$1,'Inputs &amp; Outputs'!$A$9:$A$34,'Inputs &amp; Outputs'!$C$9:$C$34)))</f>
        <v>4.3317552921858384</v>
      </c>
      <c r="C6">
        <f>SQRT('Mean Deaths'!C6*(1-LOOKUP(C$1,'Inputs &amp; Outputs'!$A$9:$A$34,'Inputs &amp; Outputs'!$C$9:$C$34)))</f>
        <v>4.4754964505465997</v>
      </c>
      <c r="D6">
        <f>SQRT('Mean Deaths'!D6*(1-LOOKUP(D$1,'Inputs &amp; Outputs'!$A$9:$A$34,'Inputs &amp; Outputs'!$C$9:$C$34)))</f>
        <v>4.6248467261873092</v>
      </c>
      <c r="E6">
        <f>SQRT('Mean Deaths'!E6*(1-LOOKUP(E$1,'Inputs &amp; Outputs'!$A$9:$A$34,'Inputs &amp; Outputs'!$C$9:$C$34)))</f>
        <v>4.7800721053589124</v>
      </c>
      <c r="F6">
        <f>SQRT('Mean Deaths'!F6*(1-LOOKUP(F$1,'Inputs &amp; Outputs'!$A$9:$A$34,'Inputs &amp; Outputs'!$C$9:$C$34)))</f>
        <v>4.9424362645855915</v>
      </c>
      <c r="G6">
        <f>SQRT('Mean Deaths'!G6*(1-LOOKUP(G$1,'Inputs &amp; Outputs'!$A$9:$A$34,'Inputs &amp; Outputs'!$C$9:$C$34)))</f>
        <v>5.1128342922599028</v>
      </c>
      <c r="H6">
        <f>SQRT('Mean Deaths'!H6*(1-LOOKUP(H$1,'Inputs &amp; Outputs'!$A$9:$A$34,'Inputs &amp; Outputs'!$C$9:$C$34)))</f>
        <v>5.2901091641256599</v>
      </c>
      <c r="I6">
        <f>SQRT('Mean Deaths'!I6*(1-LOOKUP(I$1,'Inputs &amp; Outputs'!$A$9:$A$34,'Inputs &amp; Outputs'!$C$9:$C$34)))</f>
        <v>5.4734358455503793</v>
      </c>
      <c r="J6">
        <f>SQRT('Mean Deaths'!J6*(1-LOOKUP(J$1,'Inputs &amp; Outputs'!$A$9:$A$34,'Inputs &amp; Outputs'!$C$9:$C$34)))</f>
        <v>5.6641256694391737</v>
      </c>
      <c r="K6">
        <f>SQRT('Mean Deaths'!K6*(1-LOOKUP(K$1,'Inputs &amp; Outputs'!$A$9:$A$34,'Inputs &amp; Outputs'!$C$9:$C$34)))</f>
        <v>5.8666512540125026</v>
      </c>
      <c r="L6">
        <f>SQRT('Mean Deaths'!L6*(1-LOOKUP(L$1,'Inputs &amp; Outputs'!$A$9:$A$34,'Inputs &amp; Outputs'!$C$9:$C$34)))</f>
        <v>6.0749357188912985</v>
      </c>
      <c r="M6">
        <f>SQRT('Mean Deaths'!M6*(1-LOOKUP(M$1,'Inputs &amp; Outputs'!$A$9:$A$34,'Inputs &amp; Outputs'!$C$9:$C$34)))</f>
        <v>6.2938374436233282</v>
      </c>
      <c r="N6">
        <f>SQRT('Mean Deaths'!N6*(1-LOOKUP(N$1,'Inputs &amp; Outputs'!$A$9:$A$34,'Inputs &amp; Outputs'!$C$9:$C$34)))</f>
        <v>6.517515723595996</v>
      </c>
      <c r="O6">
        <f>SQRT('Mean Deaths'!O6*(1-LOOKUP(O$1,'Inputs &amp; Outputs'!$A$9:$A$34,'Inputs &amp; Outputs'!$C$9:$C$34)))</f>
        <v>6.750323747156374</v>
      </c>
      <c r="P6">
        <f>SQRT('Mean Deaths'!P6*(1-LOOKUP(P$1,'Inputs &amp; Outputs'!$A$9:$A$34,'Inputs &amp; Outputs'!$C$9:$C$34)))</f>
        <v>6.9958565836029294</v>
      </c>
      <c r="Q6">
        <f>SQRT('Mean Deaths'!Q6*(1-LOOKUP(Q$1,'Inputs &amp; Outputs'!$A$9:$A$34,'Inputs &amp; Outputs'!$C$9:$C$34)))</f>
        <v>7.2495024750097565</v>
      </c>
      <c r="R6">
        <f>SQRT('Mean Deaths'!R6*(1-LOOKUP(R$1,'Inputs &amp; Outputs'!$A$9:$A$34,'Inputs &amp; Outputs'!$C$9:$C$34)))</f>
        <v>7.5161038045986865</v>
      </c>
      <c r="S6">
        <f>SQRT('Mean Deaths'!S6*(1-LOOKUP(S$1,'Inputs &amp; Outputs'!$A$9:$A$34,'Inputs &amp; Outputs'!$C$9:$C$34)))</f>
        <v>7.7925979400725973</v>
      </c>
      <c r="T6">
        <f>SQRT('Mean Deaths'!T6*(1-LOOKUP(T$1,'Inputs &amp; Outputs'!$A$9:$A$34,'Inputs &amp; Outputs'!$C$9:$C$34)))</f>
        <v>8.0800595549110739</v>
      </c>
      <c r="U6">
        <f>SQRT('Mean Deaths'!U6*(1-LOOKUP(U$1,'Inputs &amp; Outputs'!$A$9:$A$34,'Inputs &amp; Outputs'!$C$9:$C$34)))</f>
        <v>8.3783442887410988</v>
      </c>
      <c r="V6">
        <f>SQRT('Mean Deaths'!V6*(1-LOOKUP(V$1,'Inputs &amp; Outputs'!$A$9:$A$34,'Inputs &amp; Outputs'!$C$9:$C$34)))</f>
        <v>8.693810898659958</v>
      </c>
      <c r="W6">
        <f>SQRT('Mean Deaths'!W6*(1-LOOKUP(W$1,'Inputs &amp; Outputs'!$A$9:$A$34,'Inputs &amp; Outputs'!$C$9:$C$34)))</f>
        <v>9.0068422975601372</v>
      </c>
      <c r="X6">
        <f>SQRT('Mean Deaths'!X6*(1-LOOKUP(X$1,'Inputs &amp; Outputs'!$A$9:$A$34,'Inputs &amp; Outputs'!$C$9:$C$34)))</f>
        <v>9.3321955303402735</v>
      </c>
      <c r="Y6">
        <f>SQRT('Mean Deaths'!Y6*(1-LOOKUP(Y$1,'Inputs &amp; Outputs'!$A$9:$A$34,'Inputs &amp; Outputs'!$C$9:$C$34)))</f>
        <v>9.6669705478791332</v>
      </c>
      <c r="Z6">
        <f>SQRT('Mean Deaths'!Z6*(1-LOOKUP(Z$1,'Inputs &amp; Outputs'!$A$9:$A$34,'Inputs &amp; Outputs'!$C$9:$C$34)))</f>
        <v>10.019503279122649</v>
      </c>
      <c r="AA6">
        <f>SQRT('Mean Deaths'!AA6*(1-LOOKUP(AA$1,'Inputs &amp; Outputs'!$A$9:$A$34,'Inputs &amp; Outputs'!$C$9:$C$34)))</f>
        <v>10.385486117885993</v>
      </c>
    </row>
    <row r="7" spans="1:72" x14ac:dyDescent="0.25">
      <c r="A7" s="1">
        <v>6</v>
      </c>
      <c r="B7">
        <f>SQRT('Mean Deaths'!B7*(1-LOOKUP(B$1,'Inputs &amp; Outputs'!$A$9:$A$34,'Inputs &amp; Outputs'!$C$9:$C$34)))</f>
        <v>4.3317552921858384</v>
      </c>
      <c r="C7">
        <f>SQRT('Mean Deaths'!C7*(1-LOOKUP(C$1,'Inputs &amp; Outputs'!$A$9:$A$34,'Inputs &amp; Outputs'!$C$9:$C$34)))</f>
        <v>4.4759445603300057</v>
      </c>
      <c r="D7">
        <f>SQRT('Mean Deaths'!D7*(1-LOOKUP(D$1,'Inputs &amp; Outputs'!$A$9:$A$34,'Inputs &amp; Outputs'!$C$9:$C$34)))</f>
        <v>4.6243828266198461</v>
      </c>
      <c r="E7">
        <f>SQRT('Mean Deaths'!E7*(1-LOOKUP(E$1,'Inputs &amp; Outputs'!$A$9:$A$34,'Inputs &amp; Outputs'!$C$9:$C$34)))</f>
        <v>4.778870810548316</v>
      </c>
      <c r="F7">
        <f>SQRT('Mean Deaths'!F7*(1-LOOKUP(F$1,'Inputs &amp; Outputs'!$A$9:$A$34,'Inputs &amp; Outputs'!$C$9:$C$34)))</f>
        <v>4.9401955307031393</v>
      </c>
      <c r="G7">
        <f>SQRT('Mean Deaths'!G7*(1-LOOKUP(G$1,'Inputs &amp; Outputs'!$A$9:$A$34,'Inputs &amp; Outputs'!$C$9:$C$34)))</f>
        <v>5.111028047279575</v>
      </c>
      <c r="H7">
        <f>SQRT('Mean Deaths'!H7*(1-LOOKUP(H$1,'Inputs &amp; Outputs'!$A$9:$A$34,'Inputs &amp; Outputs'!$C$9:$C$34)))</f>
        <v>5.2855587619988942</v>
      </c>
      <c r="I7">
        <f>SQRT('Mean Deaths'!I7*(1-LOOKUP(I$1,'Inputs &amp; Outputs'!$A$9:$A$34,'Inputs &amp; Outputs'!$C$9:$C$34)))</f>
        <v>5.4712138071575582</v>
      </c>
      <c r="J7">
        <f>SQRT('Mean Deaths'!J7*(1-LOOKUP(J$1,'Inputs &amp; Outputs'!$A$9:$A$34,'Inputs &amp; Outputs'!$C$9:$C$34)))</f>
        <v>5.6615294975208119</v>
      </c>
      <c r="K7">
        <f>SQRT('Mean Deaths'!K7*(1-LOOKUP(K$1,'Inputs &amp; Outputs'!$A$9:$A$34,'Inputs &amp; Outputs'!$C$9:$C$34)))</f>
        <v>5.8591596773975327</v>
      </c>
      <c r="L7">
        <f>SQRT('Mean Deaths'!L7*(1-LOOKUP(L$1,'Inputs &amp; Outputs'!$A$9:$A$34,'Inputs &amp; Outputs'!$C$9:$C$34)))</f>
        <v>6.0652783702919919</v>
      </c>
      <c r="M7">
        <f>SQRT('Mean Deaths'!M7*(1-LOOKUP(M$1,'Inputs &amp; Outputs'!$A$9:$A$34,'Inputs &amp; Outputs'!$C$9:$C$34)))</f>
        <v>6.2808791481314383</v>
      </c>
      <c r="N7">
        <f>SQRT('Mean Deaths'!N7*(1-LOOKUP(N$1,'Inputs &amp; Outputs'!$A$9:$A$34,'Inputs &amp; Outputs'!$C$9:$C$34)))</f>
        <v>6.5057150336266814</v>
      </c>
      <c r="O7">
        <f>SQRT('Mean Deaths'!O7*(1-LOOKUP(O$1,'Inputs &amp; Outputs'!$A$9:$A$34,'Inputs &amp; Outputs'!$C$9:$C$34)))</f>
        <v>6.7418990028475765</v>
      </c>
      <c r="P7">
        <f>SQRT('Mean Deaths'!P7*(1-LOOKUP(P$1,'Inputs &amp; Outputs'!$A$9:$A$34,'Inputs &amp; Outputs'!$C$9:$C$34)))</f>
        <v>6.9845213322481232</v>
      </c>
      <c r="Q7">
        <f>SQRT('Mean Deaths'!Q7*(1-LOOKUP(Q$1,'Inputs &amp; Outputs'!$A$9:$A$34,'Inputs &amp; Outputs'!$C$9:$C$34)))</f>
        <v>7.2411202230632057</v>
      </c>
      <c r="R7">
        <f>SQRT('Mean Deaths'!R7*(1-LOOKUP(R$1,'Inputs &amp; Outputs'!$A$9:$A$34,'Inputs &amp; Outputs'!$C$9:$C$34)))</f>
        <v>7.5085585105250443</v>
      </c>
      <c r="S7">
        <f>SQRT('Mean Deaths'!S7*(1-LOOKUP(S$1,'Inputs &amp; Outputs'!$A$9:$A$34,'Inputs &amp; Outputs'!$C$9:$C$34)))</f>
        <v>7.7772659147027658</v>
      </c>
      <c r="T7">
        <f>SQRT('Mean Deaths'!T7*(1-LOOKUP(T$1,'Inputs &amp; Outputs'!$A$9:$A$34,'Inputs &amp; Outputs'!$C$9:$C$34)))</f>
        <v>8.0567004816769785</v>
      </c>
      <c r="U7">
        <f>SQRT('Mean Deaths'!U7*(1-LOOKUP(U$1,'Inputs &amp; Outputs'!$A$9:$A$34,'Inputs &amp; Outputs'!$C$9:$C$34)))</f>
        <v>8.3548628421665434</v>
      </c>
      <c r="V7">
        <f>SQRT('Mean Deaths'!V7*(1-LOOKUP(V$1,'Inputs &amp; Outputs'!$A$9:$A$34,'Inputs &amp; Outputs'!$C$9:$C$34)))</f>
        <v>8.6617477055217176</v>
      </c>
      <c r="W7">
        <f>SQRT('Mean Deaths'!W7*(1-LOOKUP(W$1,'Inputs &amp; Outputs'!$A$9:$A$34,'Inputs &amp; Outputs'!$C$9:$C$34)))</f>
        <v>8.9846645996315821</v>
      </c>
      <c r="X7">
        <f>SQRT('Mean Deaths'!X7*(1-LOOKUP(X$1,'Inputs &amp; Outputs'!$A$9:$A$34,'Inputs &amp; Outputs'!$C$9:$C$34)))</f>
        <v>9.3126063008644202</v>
      </c>
      <c r="Y7">
        <f>SQRT('Mean Deaths'!Y7*(1-LOOKUP(Y$1,'Inputs &amp; Outputs'!$A$9:$A$34,'Inputs &amp; Outputs'!$C$9:$C$34)))</f>
        <v>9.6486240619807315</v>
      </c>
      <c r="Z7">
        <f>SQRT('Mean Deaths'!Z7*(1-LOOKUP(Z$1,'Inputs &amp; Outputs'!$A$9:$A$34,'Inputs &amp; Outputs'!$C$9:$C$34)))</f>
        <v>9.9838938410837752</v>
      </c>
      <c r="AA7">
        <f>SQRT('Mean Deaths'!AA7*(1-LOOKUP(AA$1,'Inputs &amp; Outputs'!$A$9:$A$34,'Inputs &amp; Outputs'!$C$9:$C$34)))</f>
        <v>10.342869102338684</v>
      </c>
    </row>
    <row r="8" spans="1:72" x14ac:dyDescent="0.25">
      <c r="A8" s="1">
        <v>7</v>
      </c>
      <c r="B8">
        <f>SQRT('Mean Deaths'!B8*(1-LOOKUP(B$1,'Inputs &amp; Outputs'!$A$9:$A$34,'Inputs &amp; Outputs'!$C$9:$C$34)))</f>
        <v>4.3317552921858384</v>
      </c>
      <c r="C8">
        <f>SQRT('Mean Deaths'!C8*(1-LOOKUP(C$1,'Inputs &amp; Outputs'!$A$9:$A$34,'Inputs &amp; Outputs'!$C$9:$C$34)))</f>
        <v>4.4730310442971639</v>
      </c>
      <c r="D8">
        <f>SQRT('Mean Deaths'!D8*(1-LOOKUP(D$1,'Inputs &amp; Outputs'!$A$9:$A$34,'Inputs &amp; Outputs'!$C$9:$C$34)))</f>
        <v>4.6192768565716573</v>
      </c>
      <c r="E8">
        <f>SQRT('Mean Deaths'!E8*(1-LOOKUP(E$1,'Inputs &amp; Outputs'!$A$9:$A$34,'Inputs &amp; Outputs'!$C$9:$C$34)))</f>
        <v>4.7718973369611231</v>
      </c>
      <c r="F8">
        <f>SQRT('Mean Deaths'!F8*(1-LOOKUP(F$1,'Inputs &amp; Outputs'!$A$9:$A$34,'Inputs &amp; Outputs'!$C$9:$C$34)))</f>
        <v>4.9332178499173818</v>
      </c>
      <c r="G8">
        <f>SQRT('Mean Deaths'!G8*(1-LOOKUP(G$1,'Inputs &amp; Outputs'!$A$9:$A$34,'Inputs &amp; Outputs'!$C$9:$C$34)))</f>
        <v>5.1022457618402459</v>
      </c>
      <c r="H8">
        <f>SQRT('Mean Deaths'!H8*(1-LOOKUP(H$1,'Inputs &amp; Outputs'!$A$9:$A$34,'Inputs &amp; Outputs'!$C$9:$C$34)))</f>
        <v>5.2793960928550661</v>
      </c>
      <c r="I8">
        <f>SQRT('Mean Deaths'!I8*(1-LOOKUP(I$1,'Inputs &amp; Outputs'!$A$9:$A$34,'Inputs &amp; Outputs'!$C$9:$C$34)))</f>
        <v>5.4631513418201187</v>
      </c>
      <c r="J8">
        <f>SQRT('Mean Deaths'!J8*(1-LOOKUP(J$1,'Inputs &amp; Outputs'!$A$9:$A$34,'Inputs &amp; Outputs'!$C$9:$C$34)))</f>
        <v>5.6543116543842178</v>
      </c>
      <c r="K8">
        <f>SQRT('Mean Deaths'!K8*(1-LOOKUP(K$1,'Inputs &amp; Outputs'!$A$9:$A$34,'Inputs &amp; Outputs'!$C$9:$C$34)))</f>
        <v>5.8510580008575062</v>
      </c>
      <c r="L8">
        <f>SQRT('Mean Deaths'!L8*(1-LOOKUP(L$1,'Inputs &amp; Outputs'!$A$9:$A$34,'Inputs &amp; Outputs'!$C$9:$C$34)))</f>
        <v>6.059039654003783</v>
      </c>
      <c r="M8">
        <f>SQRT('Mean Deaths'!M8*(1-LOOKUP(M$1,'Inputs &amp; Outputs'!$A$9:$A$34,'Inputs &amp; Outputs'!$C$9:$C$34)))</f>
        <v>6.2789330972255071</v>
      </c>
      <c r="N8">
        <f>SQRT('Mean Deaths'!N8*(1-LOOKUP(N$1,'Inputs &amp; Outputs'!$A$9:$A$34,'Inputs &amp; Outputs'!$C$9:$C$34)))</f>
        <v>6.5063899353385048</v>
      </c>
      <c r="O8">
        <f>SQRT('Mean Deaths'!O8*(1-LOOKUP(O$1,'Inputs &amp; Outputs'!$A$9:$A$34,'Inputs &amp; Outputs'!$C$9:$C$34)))</f>
        <v>6.7454105917115745</v>
      </c>
      <c r="P8">
        <f>SQRT('Mean Deaths'!P8*(1-LOOKUP(P$1,'Inputs &amp; Outputs'!$A$9:$A$34,'Inputs &amp; Outputs'!$C$9:$C$34)))</f>
        <v>6.9940295598367959</v>
      </c>
      <c r="Q8">
        <f>SQRT('Mean Deaths'!Q8*(1-LOOKUP(Q$1,'Inputs &amp; Outputs'!$A$9:$A$34,'Inputs &amp; Outputs'!$C$9:$C$34)))</f>
        <v>7.2456935626073786</v>
      </c>
      <c r="R8">
        <f>SQRT('Mean Deaths'!R8*(1-LOOKUP(R$1,'Inputs &amp; Outputs'!$A$9:$A$34,'Inputs &amp; Outputs'!$C$9:$C$34)))</f>
        <v>7.5105448491515032</v>
      </c>
      <c r="S8">
        <f>SQRT('Mean Deaths'!S8*(1-LOOKUP(S$1,'Inputs &amp; Outputs'!$A$9:$A$34,'Inputs &amp; Outputs'!$C$9:$C$34)))</f>
        <v>7.7855572453246946</v>
      </c>
      <c r="T8">
        <f>SQRT('Mean Deaths'!T8*(1-LOOKUP(T$1,'Inputs &amp; Outputs'!$A$9:$A$34,'Inputs &amp; Outputs'!$C$9:$C$34)))</f>
        <v>8.0766032144449795</v>
      </c>
      <c r="U8">
        <f>SQRT('Mean Deaths'!U8*(1-LOOKUP(U$1,'Inputs &amp; Outputs'!$A$9:$A$34,'Inputs &amp; Outputs'!$C$9:$C$34)))</f>
        <v>8.3783442887410988</v>
      </c>
      <c r="V8">
        <f>SQRT('Mean Deaths'!V8*(1-LOOKUP(V$1,'Inputs &amp; Outputs'!$A$9:$A$34,'Inputs &amp; Outputs'!$C$9:$C$34)))</f>
        <v>8.6900448985271481</v>
      </c>
      <c r="W8">
        <f>SQRT('Mean Deaths'!W8*(1-LOOKUP(W$1,'Inputs &amp; Outputs'!$A$9:$A$34,'Inputs &amp; Outputs'!$C$9:$C$34)))</f>
        <v>9.0068422975601372</v>
      </c>
      <c r="X8">
        <f>SQRT('Mean Deaths'!X8*(1-LOOKUP(X$1,'Inputs &amp; Outputs'!$A$9:$A$34,'Inputs &amp; Outputs'!$C$9:$C$34)))</f>
        <v>9.336314341323261</v>
      </c>
      <c r="Y8">
        <f>SQRT('Mean Deaths'!Y8*(1-LOOKUP(Y$1,'Inputs &amp; Outputs'!$A$9:$A$34,'Inputs &amp; Outputs'!$C$9:$C$34)))</f>
        <v>9.6745148707661084</v>
      </c>
      <c r="Z8">
        <f>SQRT('Mean Deaths'!Z8*(1-LOOKUP(Z$1,'Inputs &amp; Outputs'!$A$9:$A$34,'Inputs &amp; Outputs'!$C$9:$C$34)))</f>
        <v>10.016681758050927</v>
      </c>
      <c r="AA8">
        <f>SQRT('Mean Deaths'!AA8*(1-LOOKUP(AA$1,'Inputs &amp; Outputs'!$A$9:$A$34,'Inputs &amp; Outputs'!$C$9:$C$34)))</f>
        <v>10.374848275788425</v>
      </c>
    </row>
    <row r="9" spans="1:72" x14ac:dyDescent="0.25">
      <c r="A9" s="1">
        <v>8</v>
      </c>
      <c r="B9">
        <f>SQRT('Mean Deaths'!B9*(1-LOOKUP(B$1,'Inputs &amp; Outputs'!$A$9:$A$34,'Inputs &amp; Outputs'!$C$9:$C$34)))</f>
        <v>4.3317552921858384</v>
      </c>
      <c r="C9">
        <f>SQRT('Mean Deaths'!C9*(1-LOOKUP(C$1,'Inputs &amp; Outputs'!$A$9:$A$34,'Inputs &amp; Outputs'!$C$9:$C$34)))</f>
        <v>4.4732552282864937</v>
      </c>
      <c r="D9">
        <f>SQRT('Mean Deaths'!D9*(1-LOOKUP(D$1,'Inputs &amp; Outputs'!$A$9:$A$34,'Inputs &amp; Outputs'!$C$9:$C$34)))</f>
        <v>4.6211342257084649</v>
      </c>
      <c r="E9">
        <f>SQRT('Mean Deaths'!E9*(1-LOOKUP(E$1,'Inputs &amp; Outputs'!$A$9:$A$34,'Inputs &amp; Outputs'!$C$9:$C$34)))</f>
        <v>4.7774288580456243</v>
      </c>
      <c r="F9">
        <f>SQRT('Mean Deaths'!F9*(1-LOOKUP(F$1,'Inputs &amp; Outputs'!$A$9:$A$34,'Inputs &amp; Outputs'!$C$9:$C$34)))</f>
        <v>4.9419384115231768</v>
      </c>
      <c r="G9">
        <f>SQRT('Mean Deaths'!G9*(1-LOOKUP(G$1,'Inputs &amp; Outputs'!$A$9:$A$34,'Inputs &amp; Outputs'!$C$9:$C$34)))</f>
        <v>5.1128342922599028</v>
      </c>
      <c r="H9">
        <f>SQRT('Mean Deaths'!H9*(1-LOOKUP(H$1,'Inputs &amp; Outputs'!$A$9:$A$34,'Inputs &amp; Outputs'!$C$9:$C$34)))</f>
        <v>5.2898416017673409</v>
      </c>
      <c r="I9">
        <f>SQRT('Mean Deaths'!I9*(1-LOOKUP(I$1,'Inputs &amp; Outputs'!$A$9:$A$34,'Inputs &amp; Outputs'!$C$9:$C$34)))</f>
        <v>5.4731581400860563</v>
      </c>
      <c r="J9">
        <f>SQRT('Mean Deaths'!J9*(1-LOOKUP(J$1,'Inputs &amp; Outputs'!$A$9:$A$34,'Inputs &amp; Outputs'!$C$9:$C$34)))</f>
        <v>5.6667206519380571</v>
      </c>
      <c r="K9">
        <f>SQRT('Mean Deaths'!K9*(1-LOOKUP(K$1,'Inputs &amp; Outputs'!$A$9:$A$34,'Inputs &amp; Outputs'!$C$9:$C$34)))</f>
        <v>5.8684478093306875</v>
      </c>
      <c r="L9">
        <f>SQRT('Mean Deaths'!L9*(1-LOOKUP(L$1,'Inputs &amp; Outputs'!$A$9:$A$34,'Inputs &amp; Outputs'!$C$9:$C$34)))</f>
        <v>6.0789810088437823</v>
      </c>
      <c r="M9">
        <f>SQRT('Mean Deaths'!M9*(1-LOOKUP(M$1,'Inputs &amp; Outputs'!$A$9:$A$34,'Inputs &amp; Outputs'!$C$9:$C$34)))</f>
        <v>6.2928664970548853</v>
      </c>
      <c r="N9">
        <f>SQRT('Mean Deaths'!N9*(1-LOOKUP(N$1,'Inputs &amp; Outputs'!$A$9:$A$34,'Inputs &amp; Outputs'!$C$9:$C$34)))</f>
        <v>6.5222300212999986</v>
      </c>
      <c r="O9">
        <f>SQRT('Mean Deaths'!O9*(1-LOOKUP(O$1,'Inputs &amp; Outputs'!$A$9:$A$34,'Inputs &amp; Outputs'!$C$9:$C$34)))</f>
        <v>6.7583876057556536</v>
      </c>
      <c r="P9">
        <f>SQRT('Mean Deaths'!P9*(1-LOOKUP(P$1,'Inputs &amp; Outputs'!$A$9:$A$34,'Inputs &amp; Outputs'!$C$9:$C$34)))</f>
        <v>7.0049845546359579</v>
      </c>
      <c r="Q9">
        <f>SQRT('Mean Deaths'!Q9*(1-LOOKUP(Q$1,'Inputs &amp; Outputs'!$A$9:$A$34,'Inputs &amp; Outputs'!$C$9:$C$34)))</f>
        <v>7.2605370213135094</v>
      </c>
      <c r="R9">
        <f>SQRT('Mean Deaths'!R9*(1-LOOKUP(R$1,'Inputs &amp; Outputs'!$A$9:$A$34,'Inputs &amp; Outputs'!$C$9:$C$34)))</f>
        <v>7.524434537364443</v>
      </c>
      <c r="S9">
        <f>SQRT('Mean Deaths'!S9*(1-LOOKUP(S$1,'Inputs &amp; Outputs'!$A$9:$A$34,'Inputs &amp; Outputs'!$C$9:$C$34)))</f>
        <v>7.8004594314849527</v>
      </c>
      <c r="T9">
        <f>SQRT('Mean Deaths'!T9*(1-LOOKUP(T$1,'Inputs &amp; Outputs'!$A$9:$A$34,'Inputs &amp; Outputs'!$C$9:$C$34)))</f>
        <v>8.0856729570157455</v>
      </c>
      <c r="U9">
        <f>SQRT('Mean Deaths'!U9*(1-LOOKUP(U$1,'Inputs &amp; Outputs'!$A$9:$A$34,'Inputs &amp; Outputs'!$C$9:$C$34)))</f>
        <v>8.3833030897012435</v>
      </c>
      <c r="V9">
        <f>SQRT('Mean Deaths'!V9*(1-LOOKUP(V$1,'Inputs &amp; Outputs'!$A$9:$A$34,'Inputs &amp; Outputs'!$C$9:$C$34)))</f>
        <v>8.6971048110560609</v>
      </c>
      <c r="W9">
        <f>SQRT('Mean Deaths'!W9*(1-LOOKUP(W$1,'Inputs &amp; Outputs'!$A$9:$A$34,'Inputs &amp; Outputs'!$C$9:$C$34)))</f>
        <v>9.0176648767303451</v>
      </c>
      <c r="X9">
        <f>SQRT('Mean Deaths'!X9*(1-LOOKUP(X$1,'Inputs &amp; Outputs'!$A$9:$A$34,'Inputs &amp; Outputs'!$C$9:$C$34)))</f>
        <v>9.3435178916249413</v>
      </c>
      <c r="Y9">
        <f>SQRT('Mean Deaths'!Y9*(1-LOOKUP(Y$1,'Inputs &amp; Outputs'!$A$9:$A$34,'Inputs &amp; Outputs'!$C$9:$C$34)))</f>
        <v>9.6809767538448739</v>
      </c>
      <c r="Z9">
        <f>SQRT('Mean Deaths'!Z9*(1-LOOKUP(Z$1,'Inputs &amp; Outputs'!$A$9:$A$34,'Inputs &amp; Outputs'!$C$9:$C$34)))</f>
        <v>10.032472055502284</v>
      </c>
      <c r="AA9">
        <f>SQRT('Mean Deaths'!AA9*(1-LOOKUP(AA$1,'Inputs &amp; Outputs'!$A$9:$A$34,'Inputs &amp; Outputs'!$C$9:$C$34)))</f>
        <v>10.393162232276918</v>
      </c>
    </row>
    <row r="10" spans="1:72" x14ac:dyDescent="0.25">
      <c r="A10" s="1">
        <v>9</v>
      </c>
      <c r="B10">
        <f>SQRT('Mean Deaths'!B10*(1-LOOKUP(B$1,'Inputs &amp; Outputs'!$A$9:$A$34,'Inputs &amp; Outputs'!$C$9:$C$34)))</f>
        <v>4.3317552921858384</v>
      </c>
      <c r="C10">
        <f>SQRT('Mean Deaths'!C10*(1-LOOKUP(C$1,'Inputs &amp; Outputs'!$A$9:$A$34,'Inputs &amp; Outputs'!$C$9:$C$34)))</f>
        <v>4.4746000963516401</v>
      </c>
      <c r="D10">
        <f>SQRT('Mean Deaths'!D10*(1-LOOKUP(D$1,'Inputs &amp; Outputs'!$A$9:$A$34,'Inputs &amp; Outputs'!$C$9:$C$34)))</f>
        <v>4.6218305466987362</v>
      </c>
      <c r="E10">
        <f>SQRT('Mean Deaths'!E10*(1-LOOKUP(E$1,'Inputs &amp; Outputs'!$A$9:$A$34,'Inputs &amp; Outputs'!$C$9:$C$34)))</f>
        <v>4.7757460298637735</v>
      </c>
      <c r="F10">
        <f>SQRT('Mean Deaths'!F10*(1-LOOKUP(F$1,'Inputs &amp; Outputs'!$A$9:$A$34,'Inputs &amp; Outputs'!$C$9:$C$34)))</f>
        <v>4.9389502392788769</v>
      </c>
      <c r="G10">
        <f>SQRT('Mean Deaths'!G10*(1-LOOKUP(G$1,'Inputs &amp; Outputs'!$A$9:$A$34,'Inputs &amp; Outputs'!$C$9:$C$34)))</f>
        <v>5.1081883719071977</v>
      </c>
      <c r="H10">
        <f>SQRT('Mean Deaths'!H10*(1-LOOKUP(H$1,'Inputs &amp; Outputs'!$A$9:$A$34,'Inputs &amp; Outputs'!$C$9:$C$34)))</f>
        <v>5.2855587619988942</v>
      </c>
      <c r="I10">
        <f>SQRT('Mean Deaths'!I10*(1-LOOKUP(I$1,'Inputs &amp; Outputs'!$A$9:$A$34,'Inputs &amp; Outputs'!$C$9:$C$34)))</f>
        <v>5.4701024494765509</v>
      </c>
      <c r="J10">
        <f>SQRT('Mean Deaths'!J10*(1-LOOKUP(J$1,'Inputs &amp; Outputs'!$A$9:$A$34,'Inputs &amp; Outputs'!$C$9:$C$34)))</f>
        <v>5.6609524087371392</v>
      </c>
      <c r="K10">
        <f>SQRT('Mean Deaths'!K10*(1-LOOKUP(K$1,'Inputs &amp; Outputs'!$A$9:$A$34,'Inputs &amp; Outputs'!$C$9:$C$34)))</f>
        <v>5.858260044409545</v>
      </c>
      <c r="L10">
        <f>SQRT('Mean Deaths'!L10*(1-LOOKUP(L$1,'Inputs &amp; Outputs'!$A$9:$A$34,'Inputs &amp; Outputs'!$C$9:$C$34)))</f>
        <v>6.0699531995220575</v>
      </c>
      <c r="M10">
        <f>SQRT('Mean Deaths'!M10*(1-LOOKUP(M$1,'Inputs &amp; Outputs'!$A$9:$A$34,'Inputs &amp; Outputs'!$C$9:$C$34)))</f>
        <v>6.2876855831400098</v>
      </c>
      <c r="N10">
        <f>SQRT('Mean Deaths'!N10*(1-LOOKUP(N$1,'Inputs &amp; Outputs'!$A$9:$A$34,'Inputs &amp; Outputs'!$C$9:$C$34)))</f>
        <v>6.5154942660988562</v>
      </c>
      <c r="O10">
        <f>SQRT('Mean Deaths'!O10*(1-LOOKUP(O$1,'Inputs &amp; Outputs'!$A$9:$A$34,'Inputs &amp; Outputs'!$C$9:$C$34)))</f>
        <v>6.7545321788289927</v>
      </c>
      <c r="P10">
        <f>SQRT('Mean Deaths'!P10*(1-LOOKUP(P$1,'Inputs &amp; Outputs'!$A$9:$A$34,'Inputs &amp; Outputs'!$C$9:$C$34)))</f>
        <v>7.0027949266935439</v>
      </c>
      <c r="Q10">
        <f>SQRT('Mean Deaths'!Q10*(1-LOOKUP(Q$1,'Inputs &amp; Outputs'!$A$9:$A$34,'Inputs &amp; Outputs'!$C$9:$C$34)))</f>
        <v>7.2586357100961303</v>
      </c>
      <c r="R10">
        <f>SQRT('Mean Deaths'!R10*(1-LOOKUP(R$1,'Inputs &amp; Outputs'!$A$9:$A$34,'Inputs &amp; Outputs'!$C$9:$C$34)))</f>
        <v>7.520468672683017</v>
      </c>
      <c r="S10">
        <f>SQRT('Mean Deaths'!S10*(1-LOOKUP(S$1,'Inputs &amp; Outputs'!$A$9:$A$34,'Inputs &amp; Outputs'!$C$9:$C$34)))</f>
        <v>7.8008729747287946</v>
      </c>
      <c r="T10">
        <f>SQRT('Mean Deaths'!T10*(1-LOOKUP(T$1,'Inputs &amp; Outputs'!$A$9:$A$34,'Inputs &amp; Outputs'!$C$9:$C$34)))</f>
        <v>8.0925764143731929</v>
      </c>
      <c r="U10">
        <f>SQRT('Mean Deaths'!U10*(1-LOOKUP(U$1,'Inputs &amp; Outputs'!$A$9:$A$34,'Inputs &amp; Outputs'!$C$9:$C$34)))</f>
        <v>8.3914111704538126</v>
      </c>
      <c r="V10">
        <f>SQRT('Mean Deaths'!V10*(1-LOOKUP(V$1,'Inputs &amp; Outputs'!$A$9:$A$34,'Inputs &amp; Outputs'!$C$9:$C$34)))</f>
        <v>8.7003974763990133</v>
      </c>
      <c r="W10">
        <f>SQRT('Mean Deaths'!W10*(1-LOOKUP(W$1,'Inputs &amp; Outputs'!$A$9:$A$34,'Inputs &amp; Outputs'!$C$9:$C$34)))</f>
        <v>9.0161898354386043</v>
      </c>
      <c r="X10">
        <f>SQRT('Mean Deaths'!X10*(1-LOOKUP(X$1,'Inputs &amp; Outputs'!$A$9:$A$34,'Inputs &amp; Outputs'!$C$9:$C$34)))</f>
        <v>9.3466034279163122</v>
      </c>
      <c r="Y10">
        <f>SQRT('Mean Deaths'!Y10*(1-LOOKUP(Y$1,'Inputs &amp; Outputs'!$A$9:$A$34,'Inputs &amp; Outputs'!$C$9:$C$34)))</f>
        <v>9.6804384283375278</v>
      </c>
      <c r="Z10">
        <f>SQRT('Mean Deaths'!Z10*(1-LOOKUP(Z$1,'Inputs &amp; Outputs'!$A$9:$A$34,'Inputs &amp; Outputs'!$C$9:$C$34)))</f>
        <v>10.028526811992039</v>
      </c>
      <c r="AA10">
        <f>SQRT('Mean Deaths'!AA10*(1-LOOKUP(AA$1,'Inputs &amp; Outputs'!$A$9:$A$34,'Inputs &amp; Outputs'!$C$9:$C$34)))</f>
        <v>10.375439553153383</v>
      </c>
    </row>
    <row r="11" spans="1:72" x14ac:dyDescent="0.25">
      <c r="A11" s="1">
        <v>10</v>
      </c>
      <c r="B11">
        <f>SQRT('Mean Deaths'!B11*(1-LOOKUP(B$1,'Inputs &amp; Outputs'!$A$9:$A$34,'Inputs &amp; Outputs'!$C$9:$C$34)))</f>
        <v>4.3317552921858384</v>
      </c>
      <c r="C11">
        <f>SQRT('Mean Deaths'!C11*(1-LOOKUP(C$1,'Inputs &amp; Outputs'!$A$9:$A$34,'Inputs &amp; Outputs'!$C$9:$C$34)))</f>
        <v>4.4739277128526878</v>
      </c>
      <c r="D11">
        <f>SQRT('Mean Deaths'!D11*(1-LOOKUP(D$1,'Inputs &amp; Outputs'!$A$9:$A$34,'Inputs &amp; Outputs'!$C$9:$C$34)))</f>
        <v>4.6222947024163714</v>
      </c>
      <c r="E11">
        <f>SQRT('Mean Deaths'!E11*(1-LOOKUP(E$1,'Inputs &amp; Outputs'!$A$9:$A$34,'Inputs &amp; Outputs'!$C$9:$C$34)))</f>
        <v>4.7771884903134385</v>
      </c>
      <c r="F11">
        <f>SQRT('Mean Deaths'!F11*(1-LOOKUP(F$1,'Inputs &amp; Outputs'!$A$9:$A$34,'Inputs &amp; Outputs'!$C$9:$C$34)))</f>
        <v>4.9406935593883805</v>
      </c>
      <c r="G11">
        <f>SQRT('Mean Deaths'!G11*(1-LOOKUP(G$1,'Inputs &amp; Outputs'!$A$9:$A$34,'Inputs &amp; Outputs'!$C$9:$C$34)))</f>
        <v>5.1115441824030601</v>
      </c>
      <c r="H11">
        <f>SQRT('Mean Deaths'!H11*(1-LOOKUP(H$1,'Inputs &amp; Outputs'!$A$9:$A$34,'Inputs &amp; Outputs'!$C$9:$C$34)))</f>
        <v>5.2895740258749235</v>
      </c>
      <c r="I11">
        <f>SQRT('Mean Deaths'!I11*(1-LOOKUP(I$1,'Inputs &amp; Outputs'!$A$9:$A$34,'Inputs &amp; Outputs'!$C$9:$C$34)))</f>
        <v>5.4723249391363495</v>
      </c>
      <c r="J11">
        <f>SQRT('Mean Deaths'!J11*(1-LOOKUP(J$1,'Inputs &amp; Outputs'!$A$9:$A$34,'Inputs &amp; Outputs'!$C$9:$C$34)))</f>
        <v>5.6629719621923673</v>
      </c>
      <c r="K11">
        <f>SQRT('Mean Deaths'!K11*(1-LOOKUP(K$1,'Inputs &amp; Outputs'!$A$9:$A$34,'Inputs &amp; Outputs'!$C$9:$C$34)))</f>
        <v>5.8651537042104369</v>
      </c>
      <c r="L11">
        <f>SQRT('Mean Deaths'!L11*(1-LOOKUP(L$1,'Inputs &amp; Outputs'!$A$9:$A$34,'Inputs &amp; Outputs'!$C$9:$C$34)))</f>
        <v>6.0733791206852832</v>
      </c>
      <c r="M11">
        <f>SQRT('Mean Deaths'!M11*(1-LOOKUP(M$1,'Inputs &amp; Outputs'!$A$9:$A$34,'Inputs &amp; Outputs'!$C$9:$C$34)))</f>
        <v>6.2893050771998711</v>
      </c>
      <c r="N11">
        <f>SQRT('Mean Deaths'!N11*(1-LOOKUP(N$1,'Inputs &amp; Outputs'!$A$9:$A$34,'Inputs &amp; Outputs'!$C$9:$C$34)))</f>
        <v>6.5138092389762301</v>
      </c>
      <c r="O11">
        <f>SQRT('Mean Deaths'!O11*(1-LOOKUP(O$1,'Inputs &amp; Outputs'!$A$9:$A$34,'Inputs &amp; Outputs'!$C$9:$C$34)))</f>
        <v>6.7489203534307807</v>
      </c>
      <c r="P11">
        <f>SQRT('Mean Deaths'!P11*(1-LOOKUP(P$1,'Inputs &amp; Outputs'!$A$9:$A$34,'Inputs &amp; Outputs'!$C$9:$C$34)))</f>
        <v>6.9914709244631412</v>
      </c>
      <c r="Q11">
        <f>SQRT('Mean Deaths'!Q11*(1-LOOKUP(Q$1,'Inputs &amp; Outputs'!$A$9:$A$34,'Inputs &amp; Outputs'!$C$9:$C$34)))</f>
        <v>7.2422638286963625</v>
      </c>
      <c r="R11">
        <f>SQRT('Mean Deaths'!R11*(1-LOOKUP(R$1,'Inputs &amp; Outputs'!$A$9:$A$34,'Inputs &amp; Outputs'!$C$9:$C$34)))</f>
        <v>7.5085585105250443</v>
      </c>
      <c r="S11">
        <f>SQRT('Mean Deaths'!S11*(1-LOOKUP(S$1,'Inputs &amp; Outputs'!$A$9:$A$34,'Inputs &amp; Outputs'!$C$9:$C$34)))</f>
        <v>7.7892854647092964</v>
      </c>
      <c r="T11">
        <f>SQRT('Mean Deaths'!T11*(1-LOOKUP(T$1,'Inputs &amp; Outputs'!$A$9:$A$34,'Inputs &amp; Outputs'!$C$9:$C$34)))</f>
        <v>8.0774674382144482</v>
      </c>
      <c r="U11">
        <f>SQRT('Mean Deaths'!U11*(1-LOOKUP(U$1,'Inputs &amp; Outputs'!$A$9:$A$34,'Inputs &amp; Outputs'!$C$9:$C$34)))</f>
        <v>8.3751871594592906</v>
      </c>
      <c r="V11">
        <f>SQRT('Mean Deaths'!V11*(1-LOOKUP(V$1,'Inputs &amp; Outputs'!$A$9:$A$34,'Inputs &amp; Outputs'!$C$9:$C$34)))</f>
        <v>8.6825079978043131</v>
      </c>
      <c r="W11">
        <f>SQRT('Mean Deaths'!W11*(1-LOOKUP(W$1,'Inputs &amp; Outputs'!$A$9:$A$34,'Inputs &amp; Outputs'!$C$9:$C$34)))</f>
        <v>9.004873158424763</v>
      </c>
      <c r="X11">
        <f>SQRT('Mean Deaths'!X11*(1-LOOKUP(X$1,'Inputs &amp; Outputs'!$A$9:$A$34,'Inputs &amp; Outputs'!$C$9:$C$34)))</f>
        <v>9.3404313360515534</v>
      </c>
      <c r="Y11">
        <f>SQRT('Mean Deaths'!Y11*(1-LOOKUP(Y$1,'Inputs &amp; Outputs'!$A$9:$A$34,'Inputs &amp; Outputs'!$C$9:$C$34)))</f>
        <v>9.6804384283375278</v>
      </c>
      <c r="Z11">
        <f>SQRT('Mean Deaths'!Z11*(1-LOOKUP(Z$1,'Inputs &amp; Outputs'!$A$9:$A$34,'Inputs &amp; Outputs'!$C$9:$C$34)))</f>
        <v>10.016681758050927</v>
      </c>
      <c r="AA11">
        <f>SQRT('Mean Deaths'!AA11*(1-LOOKUP(AA$1,'Inputs &amp; Outputs'!$A$9:$A$34,'Inputs &amp; Outputs'!$C$9:$C$34)))</f>
        <v>10.380759533903383</v>
      </c>
    </row>
    <row r="12" spans="1:72" x14ac:dyDescent="0.25">
      <c r="A12" s="1">
        <v>11</v>
      </c>
      <c r="B12">
        <f>SQRT('Mean Deaths'!B12*(1-LOOKUP(B$1,'Inputs &amp; Outputs'!$A$9:$A$34,'Inputs &amp; Outputs'!$C$9:$C$34)))</f>
        <v>4.3317552921858384</v>
      </c>
      <c r="C12">
        <f>SQRT('Mean Deaths'!C12*(1-LOOKUP(C$1,'Inputs &amp; Outputs'!$A$9:$A$34,'Inputs &amp; Outputs'!$C$9:$C$34)))</f>
        <v>4.4746000963516401</v>
      </c>
      <c r="D12">
        <f>SQRT('Mean Deaths'!D12*(1-LOOKUP(D$1,'Inputs &amp; Outputs'!$A$9:$A$34,'Inputs &amp; Outputs'!$C$9:$C$34)))</f>
        <v>4.6222947024163714</v>
      </c>
      <c r="E12">
        <f>SQRT('Mean Deaths'!E12*(1-LOOKUP(E$1,'Inputs &amp; Outputs'!$A$9:$A$34,'Inputs &amp; Outputs'!$C$9:$C$34)))</f>
        <v>4.7774288580456243</v>
      </c>
      <c r="F12">
        <f>SQRT('Mean Deaths'!F12*(1-LOOKUP(F$1,'Inputs &amp; Outputs'!$A$9:$A$34,'Inputs &amp; Outputs'!$C$9:$C$34)))</f>
        <v>4.9384520347848193</v>
      </c>
      <c r="G12">
        <f>SQRT('Mean Deaths'!G12*(1-LOOKUP(G$1,'Inputs &amp; Outputs'!$A$9:$A$34,'Inputs &amp; Outputs'!$C$9:$C$34)))</f>
        <v>5.1063804835575617</v>
      </c>
      <c r="H12">
        <f>SQRT('Mean Deaths'!H12*(1-LOOKUP(H$1,'Inputs &amp; Outputs'!$A$9:$A$34,'Inputs &amp; Outputs'!$C$9:$C$34)))</f>
        <v>5.2826122954639807</v>
      </c>
      <c r="I12">
        <f>SQRT('Mean Deaths'!I12*(1-LOOKUP(I$1,'Inputs &amp; Outputs'!$A$9:$A$34,'Inputs &amp; Outputs'!$C$9:$C$34)))</f>
        <v>5.4667670208435748</v>
      </c>
      <c r="J12">
        <f>SQRT('Mean Deaths'!J12*(1-LOOKUP(J$1,'Inputs &amp; Outputs'!$A$9:$A$34,'Inputs &amp; Outputs'!$C$9:$C$34)))</f>
        <v>5.658066081924952</v>
      </c>
      <c r="K12">
        <f>SQRT('Mean Deaths'!K12*(1-LOOKUP(K$1,'Inputs &amp; Outputs'!$A$9:$A$34,'Inputs &amp; Outputs'!$C$9:$C$34)))</f>
        <v>5.8570603188093324</v>
      </c>
      <c r="L12">
        <f>SQRT('Mean Deaths'!L12*(1-LOOKUP(L$1,'Inputs &amp; Outputs'!$A$9:$A$34,'Inputs &amp; Outputs'!$C$9:$C$34)))</f>
        <v>6.0621598146997977</v>
      </c>
      <c r="M12">
        <f>SQRT('Mean Deaths'!M12*(1-LOOKUP(M$1,'Inputs &amp; Outputs'!$A$9:$A$34,'Inputs &amp; Outputs'!$C$9:$C$34)))</f>
        <v>6.2825003967447266</v>
      </c>
      <c r="N12">
        <f>SQRT('Mean Deaths'!N12*(1-LOOKUP(N$1,'Inputs &amp; Outputs'!$A$9:$A$34,'Inputs &amp; Outputs'!$C$9:$C$34)))</f>
        <v>6.5057150336266814</v>
      </c>
      <c r="O12">
        <f>SQRT('Mean Deaths'!O12*(1-LOOKUP(O$1,'Inputs &amp; Outputs'!$A$9:$A$34,'Inputs &amp; Outputs'!$C$9:$C$34)))</f>
        <v>6.7426014669289671</v>
      </c>
      <c r="P12">
        <f>SQRT('Mean Deaths'!P12*(1-LOOKUP(P$1,'Inputs &amp; Outputs'!$A$9:$A$34,'Inputs &amp; Outputs'!$C$9:$C$34)))</f>
        <v>6.9889113523749948</v>
      </c>
      <c r="Q12">
        <f>SQRT('Mean Deaths'!Q12*(1-LOOKUP(Q$1,'Inputs &amp; Outputs'!$A$9:$A$34,'Inputs &amp; Outputs'!$C$9:$C$34)))</f>
        <v>7.2437883553585918</v>
      </c>
      <c r="R12">
        <f>SQRT('Mean Deaths'!R12*(1-LOOKUP(R$1,'Inputs &amp; Outputs'!$A$9:$A$34,'Inputs &amp; Outputs'!$C$9:$C$34)))</f>
        <v>7.5053792752769741</v>
      </c>
      <c r="S12">
        <f>SQRT('Mean Deaths'!S12*(1-LOOKUP(S$1,'Inputs &amp; Outputs'!$A$9:$A$34,'Inputs &amp; Outputs'!$C$9:$C$34)))</f>
        <v>7.7805835072242244</v>
      </c>
      <c r="T12">
        <f>SQRT('Mean Deaths'!T12*(1-LOOKUP(T$1,'Inputs &amp; Outputs'!$A$9:$A$34,'Inputs &amp; Outputs'!$C$9:$C$34)))</f>
        <v>8.0640615617704352</v>
      </c>
      <c r="U12">
        <f>SQRT('Mean Deaths'!U12*(1-LOOKUP(U$1,'Inputs &amp; Outputs'!$A$9:$A$34,'Inputs &amp; Outputs'!$C$9:$C$34)))</f>
        <v>8.3639019693824928</v>
      </c>
      <c r="V12">
        <f>SQRT('Mean Deaths'!V12*(1-LOOKUP(V$1,'Inputs &amp; Outputs'!$A$9:$A$34,'Inputs &amp; Outputs'!$C$9:$C$34)))</f>
        <v>8.6702465605888523</v>
      </c>
      <c r="W12">
        <f>SQRT('Mean Deaths'!W12*(1-LOOKUP(W$1,'Inputs &amp; Outputs'!$A$9:$A$34,'Inputs &amp; Outputs'!$C$9:$C$34)))</f>
        <v>8.9831841396869549</v>
      </c>
      <c r="X12">
        <f>SQRT('Mean Deaths'!X12*(1-LOOKUP(X$1,'Inputs &amp; Outputs'!$A$9:$A$34,'Inputs &amp; Outputs'!$C$9:$C$34)))</f>
        <v>9.3131223347938814</v>
      </c>
      <c r="Y12">
        <f>SQRT('Mean Deaths'!Y12*(1-LOOKUP(Y$1,'Inputs &amp; Outputs'!$A$9:$A$34,'Inputs &amp; Outputs'!$C$9:$C$34)))</f>
        <v>9.654563504871307</v>
      </c>
      <c r="Z12">
        <f>SQRT('Mean Deaths'!Z12*(1-LOOKUP(Z$1,'Inputs &amp; Outputs'!$A$9:$A$34,'Inputs &amp; Outputs'!$C$9:$C$34)))</f>
        <v>10.008777267523152</v>
      </c>
      <c r="AA12">
        <f>SQRT('Mean Deaths'!AA12*(1-LOOKUP(AA$1,'Inputs &amp; Outputs'!$A$9:$A$34,'Inputs &amp; Outputs'!$C$9:$C$34)))</f>
        <v>10.36242365761643</v>
      </c>
    </row>
    <row r="13" spans="1:72" x14ac:dyDescent="0.25">
      <c r="A13" s="1">
        <v>12</v>
      </c>
      <c r="B13">
        <f>SQRT('Mean Deaths'!B13*(1-LOOKUP(B$1,'Inputs &amp; Outputs'!$A$9:$A$34,'Inputs &amp; Outputs'!$C$9:$C$34)))</f>
        <v>4.3317552921858384</v>
      </c>
      <c r="C13">
        <f>SQRT('Mean Deaths'!C13*(1-LOOKUP(C$1,'Inputs &amp; Outputs'!$A$9:$A$34,'Inputs &amp; Outputs'!$C$9:$C$34)))</f>
        <v>4.4728068490713868</v>
      </c>
      <c r="D13">
        <f>SQRT('Mean Deaths'!D13*(1-LOOKUP(D$1,'Inputs &amp; Outputs'!$A$9:$A$34,'Inputs &amp; Outputs'!$C$9:$C$34)))</f>
        <v>4.6215984513589117</v>
      </c>
      <c r="E13">
        <f>SQRT('Mean Deaths'!E13*(1-LOOKUP(E$1,'Inputs &amp; Outputs'!$A$9:$A$34,'Inputs &amp; Outputs'!$C$9:$C$34)))</f>
        <v>4.7764673145402545</v>
      </c>
      <c r="F13">
        <f>SQRT('Mean Deaths'!F13*(1-LOOKUP(F$1,'Inputs &amp; Outputs'!$A$9:$A$34,'Inputs &amp; Outputs'!$C$9:$C$34)))</f>
        <v>4.9377046337915438</v>
      </c>
      <c r="G13">
        <f>SQRT('Mean Deaths'!G13*(1-LOOKUP(G$1,'Inputs &amp; Outputs'!$A$9:$A$34,'Inputs &amp; Outputs'!$C$9:$C$34)))</f>
        <v>5.1040551147344706</v>
      </c>
      <c r="H13">
        <f>SQRT('Mean Deaths'!H13*(1-LOOKUP(H$1,'Inputs &amp; Outputs'!$A$9:$A$34,'Inputs &amp; Outputs'!$C$9:$C$34)))</f>
        <v>5.2780554300200579</v>
      </c>
      <c r="I13">
        <f>SQRT('Mean Deaths'!I13*(1-LOOKUP(I$1,'Inputs &amp; Outputs'!$A$9:$A$34,'Inputs &amp; Outputs'!$C$9:$C$34)))</f>
        <v>5.4628731135424911</v>
      </c>
      <c r="J13">
        <f>SQRT('Mean Deaths'!J13*(1-LOOKUP(J$1,'Inputs &amp; Outputs'!$A$9:$A$34,'Inputs &amp; Outputs'!$C$9:$C$34)))</f>
        <v>5.6528669798277207</v>
      </c>
      <c r="K13">
        <f>SQRT('Mean Deaths'!K13*(1-LOOKUP(K$1,'Inputs &amp; Outputs'!$A$9:$A$34,'Inputs &amp; Outputs'!$C$9:$C$34)))</f>
        <v>5.8546601300726229</v>
      </c>
      <c r="L13">
        <f>SQRT('Mean Deaths'!L13*(1-LOOKUP(L$1,'Inputs &amp; Outputs'!$A$9:$A$34,'Inputs &amp; Outputs'!$C$9:$C$34)))</f>
        <v>6.0659018890158487</v>
      </c>
      <c r="M13">
        <f>SQRT('Mean Deaths'!M13*(1-LOOKUP(M$1,'Inputs &amp; Outputs'!$A$9:$A$34,'Inputs &amp; Outputs'!$C$9:$C$34)))</f>
        <v>6.2844453429953582</v>
      </c>
      <c r="N13">
        <f>SQRT('Mean Deaths'!N13*(1-LOOKUP(N$1,'Inputs &amp; Outputs'!$A$9:$A$34,'Inputs &amp; Outputs'!$C$9:$C$34)))</f>
        <v>6.5090888424069124</v>
      </c>
      <c r="O13">
        <f>SQRT('Mean Deaths'!O13*(1-LOOKUP(O$1,'Inputs &amp; Outputs'!$A$9:$A$34,'Inputs &amp; Outputs'!$C$9:$C$34)))</f>
        <v>6.7433038578332027</v>
      </c>
      <c r="P13">
        <f>SQRT('Mean Deaths'!P13*(1-LOOKUP(P$1,'Inputs &amp; Outputs'!$A$9:$A$34,'Inputs &amp; Outputs'!$C$9:$C$34)))</f>
        <v>6.9885456226930476</v>
      </c>
      <c r="Q13">
        <f>SQRT('Mean Deaths'!Q13*(1-LOOKUP(Q$1,'Inputs &amp; Outputs'!$A$9:$A$34,'Inputs &amp; Outputs'!$C$9:$C$34)))</f>
        <v>7.2460745439448981</v>
      </c>
      <c r="R13">
        <f>SQRT('Mean Deaths'!R13*(1-LOOKUP(R$1,'Inputs &amp; Outputs'!$A$9:$A$34,'Inputs &amp; Outputs'!$C$9:$C$34)))</f>
        <v>7.5137218987221726</v>
      </c>
      <c r="S13">
        <f>SQRT('Mean Deaths'!S13*(1-LOOKUP(S$1,'Inputs &amp; Outputs'!$A$9:$A$34,'Inputs &amp; Outputs'!$C$9:$C$34)))</f>
        <v>7.788457125741175</v>
      </c>
      <c r="T13">
        <f>SQRT('Mean Deaths'!T13*(1-LOOKUP(T$1,'Inputs &amp; Outputs'!$A$9:$A$34,'Inputs &amp; Outputs'!$C$9:$C$34)))</f>
        <v>8.0714159286083635</v>
      </c>
      <c r="U13">
        <f>SQRT('Mean Deaths'!U13*(1-LOOKUP(U$1,'Inputs &amp; Outputs'!$A$9:$A$34,'Inputs &amp; Outputs'!$C$9:$C$34)))</f>
        <v>8.3715775537924575</v>
      </c>
      <c r="V13">
        <f>SQRT('Mean Deaths'!V13*(1-LOOKUP(V$1,'Inputs &amp; Outputs'!$A$9:$A$34,'Inputs &amp; Outputs'!$C$9:$C$34)))</f>
        <v>8.6716622266217325</v>
      </c>
      <c r="W13">
        <f>SQRT('Mean Deaths'!W13*(1-LOOKUP(W$1,'Inputs &amp; Outputs'!$A$9:$A$34,'Inputs &amp; Outputs'!$C$9:$C$34)))</f>
        <v>8.9935422415181403</v>
      </c>
      <c r="X13">
        <f>SQRT('Mean Deaths'!X13*(1-LOOKUP(X$1,'Inputs &amp; Outputs'!$A$9:$A$34,'Inputs &amp; Outputs'!$C$9:$C$34)))</f>
        <v>9.3224060609748882</v>
      </c>
      <c r="Y13">
        <f>SQRT('Mean Deaths'!Y13*(1-LOOKUP(Y$1,'Inputs &amp; Outputs'!$A$9:$A$34,'Inputs &amp; Outputs'!$C$9:$C$34)))</f>
        <v>9.671282310157709</v>
      </c>
      <c r="Z13">
        <f>SQRT('Mean Deaths'!Z13*(1-LOOKUP(Z$1,'Inputs &amp; Outputs'!$A$9:$A$34,'Inputs &amp; Outputs'!$C$9:$C$34)))</f>
        <v>10.014423968828503</v>
      </c>
      <c r="AA13">
        <f>SQRT('Mean Deaths'!AA13*(1-LOOKUP(AA$1,'Inputs &amp; Outputs'!$A$9:$A$34,'Inputs &amp; Outputs'!$C$9:$C$34)))</f>
        <v>10.374848275788425</v>
      </c>
    </row>
    <row r="14" spans="1:72" x14ac:dyDescent="0.25">
      <c r="A14" s="1">
        <v>13</v>
      </c>
      <c r="B14">
        <f>SQRT('Mean Deaths'!B14*(1-LOOKUP(B$1,'Inputs &amp; Outputs'!$A$9:$A$34,'Inputs &amp; Outputs'!$C$9:$C$34)))</f>
        <v>4.3317552921858384</v>
      </c>
      <c r="C14">
        <f>SQRT('Mean Deaths'!C14*(1-LOOKUP(C$1,'Inputs &amp; Outputs'!$A$9:$A$34,'Inputs &amp; Outputs'!$C$9:$C$34)))</f>
        <v>4.4748242017331119</v>
      </c>
      <c r="D14">
        <f>SQRT('Mean Deaths'!D14*(1-LOOKUP(D$1,'Inputs &amp; Outputs'!$A$9:$A$34,'Inputs &amp; Outputs'!$C$9:$C$34)))</f>
        <v>4.6241508593840344</v>
      </c>
      <c r="E14">
        <f>SQRT('Mean Deaths'!E14*(1-LOOKUP(E$1,'Inputs &amp; Outputs'!$A$9:$A$34,'Inputs &amp; Outputs'!$C$9:$C$34)))</f>
        <v>4.7798318705500984</v>
      </c>
      <c r="F14">
        <f>SQRT('Mean Deaths'!F14*(1-LOOKUP(F$1,'Inputs &amp; Outputs'!$A$9:$A$34,'Inputs &amp; Outputs'!$C$9:$C$34)))</f>
        <v>4.9414405083017705</v>
      </c>
      <c r="G14">
        <f>SQRT('Mean Deaths'!G14*(1-LOOKUP(G$1,'Inputs &amp; Outputs'!$A$9:$A$34,'Inputs &amp; Outputs'!$C$9:$C$34)))</f>
        <v>5.1105118600291268</v>
      </c>
      <c r="H14">
        <f>SQRT('Mean Deaths'!H14*(1-LOOKUP(H$1,'Inputs &amp; Outputs'!$A$9:$A$34,'Inputs &amp; Outputs'!$C$9:$C$34)))</f>
        <v>5.2866297972200194</v>
      </c>
      <c r="I14">
        <f>SQRT('Mean Deaths'!I14*(1-LOOKUP(I$1,'Inputs &amp; Outputs'!$A$9:$A$34,'Inputs &amp; Outputs'!$C$9:$C$34)))</f>
        <v>5.4712138071575582</v>
      </c>
      <c r="J14">
        <f>SQRT('Mean Deaths'!J14*(1-LOOKUP(J$1,'Inputs &amp; Outputs'!$A$9:$A$34,'Inputs &amp; Outputs'!$C$9:$C$34)))</f>
        <v>5.6644140595347983</v>
      </c>
      <c r="K14">
        <f>SQRT('Mean Deaths'!K14*(1-LOOKUP(K$1,'Inputs &amp; Outputs'!$A$9:$A$34,'Inputs &amp; Outputs'!$C$9:$C$34)))</f>
        <v>5.8621574569118566</v>
      </c>
      <c r="L14">
        <f>SQRT('Mean Deaths'!L14*(1-LOOKUP(L$1,'Inputs &amp; Outputs'!$A$9:$A$34,'Inputs &amp; Outputs'!$C$9:$C$34)))</f>
        <v>6.0699531995220575</v>
      </c>
      <c r="M14">
        <f>SQRT('Mean Deaths'!M14*(1-LOOKUP(M$1,'Inputs &amp; Outputs'!$A$9:$A$34,'Inputs &amp; Outputs'!$C$9:$C$34)))</f>
        <v>6.2876855831400098</v>
      </c>
      <c r="N14">
        <f>SQRT('Mean Deaths'!N14*(1-LOOKUP(N$1,'Inputs &amp; Outputs'!$A$9:$A$34,'Inputs &amp; Outputs'!$C$9:$C$34)))</f>
        <v>6.5168419741008803</v>
      </c>
      <c r="O14">
        <f>SQRT('Mean Deaths'!O14*(1-LOOKUP(O$1,'Inputs &amp; Outputs'!$A$9:$A$34,'Inputs &amp; Outputs'!$C$9:$C$34)))</f>
        <v>6.7552333292101645</v>
      </c>
      <c r="P14">
        <f>SQRT('Mean Deaths'!P14*(1-LOOKUP(P$1,'Inputs &amp; Outputs'!$A$9:$A$34,'Inputs &amp; Outputs'!$C$9:$C$34)))</f>
        <v>7.0013347942909565</v>
      </c>
      <c r="Q14">
        <f>SQRT('Mean Deaths'!Q14*(1-LOOKUP(Q$1,'Inputs &amp; Outputs'!$A$9:$A$34,'Inputs &amp; Outputs'!$C$9:$C$34)))</f>
        <v>7.255212094288936</v>
      </c>
      <c r="R14">
        <f>SQRT('Mean Deaths'!R14*(1-LOOKUP(R$1,'Inputs &amp; Outputs'!$A$9:$A$34,'Inputs &amp; Outputs'!$C$9:$C$34)))</f>
        <v>7.520468672683017</v>
      </c>
      <c r="S14">
        <f>SQRT('Mean Deaths'!S14*(1-LOOKUP(S$1,'Inputs &amp; Outputs'!$A$9:$A$34,'Inputs &amp; Outputs'!$C$9:$C$34)))</f>
        <v>7.7975640146754754</v>
      </c>
      <c r="T14">
        <f>SQRT('Mean Deaths'!T14*(1-LOOKUP(T$1,'Inputs &amp; Outputs'!$A$9:$A$34,'Inputs &amp; Outputs'!$C$9:$C$34)))</f>
        <v>8.0796275932120736</v>
      </c>
      <c r="U14">
        <f>SQRT('Mean Deaths'!U14*(1-LOOKUP(U$1,'Inputs &amp; Outputs'!$A$9:$A$34,'Inputs &amp; Outputs'!$C$9:$C$34)))</f>
        <v>8.372931338274876</v>
      </c>
      <c r="V14">
        <f>SQRT('Mean Deaths'!V14*(1-LOOKUP(V$1,'Inputs &amp; Outputs'!$A$9:$A$34,'Inputs &amp; Outputs'!$C$9:$C$34)))</f>
        <v>8.6829792457624233</v>
      </c>
      <c r="W14">
        <f>SQRT('Mean Deaths'!W14*(1-LOOKUP(W$1,'Inputs &amp; Outputs'!$A$9:$A$34,'Inputs &amp; Outputs'!$C$9:$C$34)))</f>
        <v>9.0038884273639788</v>
      </c>
      <c r="X14">
        <f>SQRT('Mean Deaths'!X14*(1-LOOKUP(X$1,'Inputs &amp; Outputs'!$A$9:$A$34,'Inputs &amp; Outputs'!$C$9:$C$34)))</f>
        <v>9.3306505074776105</v>
      </c>
      <c r="Y14">
        <f>SQRT('Mean Deaths'!Y14*(1-LOOKUP(Y$1,'Inputs &amp; Outputs'!$A$9:$A$34,'Inputs &amp; Outputs'!$C$9:$C$34)))</f>
        <v>9.6626568615653401</v>
      </c>
      <c r="Z14">
        <f>SQRT('Mean Deaths'!Z14*(1-LOOKUP(Z$1,'Inputs &amp; Outputs'!$A$9:$A$34,'Inputs &amp; Outputs'!$C$9:$C$34)))</f>
        <v>10.015552927060918</v>
      </c>
      <c r="AA14">
        <f>SQRT('Mean Deaths'!AA14*(1-LOOKUP(AA$1,'Inputs &amp; Outputs'!$A$9:$A$34,'Inputs &amp; Outputs'!$C$9:$C$34)))</f>
        <v>10.38135047458834</v>
      </c>
    </row>
    <row r="15" spans="1:72" x14ac:dyDescent="0.25">
      <c r="A15" s="1">
        <v>14</v>
      </c>
      <c r="B15">
        <f>SQRT('Mean Deaths'!B15*(1-LOOKUP(B$1,'Inputs &amp; Outputs'!$A$9:$A$34,'Inputs &amp; Outputs'!$C$9:$C$34)))</f>
        <v>4.3317552921858384</v>
      </c>
      <c r="C15">
        <f>SQRT('Mean Deaths'!C15*(1-LOOKUP(C$1,'Inputs &amp; Outputs'!$A$9:$A$34,'Inputs &amp; Outputs'!$C$9:$C$34)))</f>
        <v>4.4737035625625676</v>
      </c>
      <c r="D15">
        <f>SQRT('Mean Deaths'!D15*(1-LOOKUP(D$1,'Inputs &amp; Outputs'!$A$9:$A$34,'Inputs &amp; Outputs'!$C$9:$C$34)))</f>
        <v>4.6232228740527184</v>
      </c>
      <c r="E15">
        <f>SQRT('Mean Deaths'!E15*(1-LOOKUP(E$1,'Inputs &amp; Outputs'!$A$9:$A$34,'Inputs &amp; Outputs'!$C$9:$C$34)))</f>
        <v>4.7800721053589124</v>
      </c>
      <c r="F15">
        <f>SQRT('Mean Deaths'!F15*(1-LOOKUP(F$1,'Inputs &amp; Outputs'!$A$9:$A$34,'Inputs &amp; Outputs'!$C$9:$C$34)))</f>
        <v>4.9424362645855915</v>
      </c>
      <c r="G15">
        <f>SQRT('Mean Deaths'!G15*(1-LOOKUP(G$1,'Inputs &amp; Outputs'!$A$9:$A$34,'Inputs &amp; Outputs'!$C$9:$C$34)))</f>
        <v>5.1118022304221258</v>
      </c>
      <c r="H15">
        <f>SQRT('Mean Deaths'!H15*(1-LOOKUP(H$1,'Inputs &amp; Outputs'!$A$9:$A$34,'Inputs &amp; Outputs'!$C$9:$C$34)))</f>
        <v>5.2895740258749235</v>
      </c>
      <c r="I15">
        <f>SQRT('Mean Deaths'!I15*(1-LOOKUP(I$1,'Inputs &amp; Outputs'!$A$9:$A$34,'Inputs &amp; Outputs'!$C$9:$C$34)))</f>
        <v>5.473991214213525</v>
      </c>
      <c r="J15">
        <f>SQRT('Mean Deaths'!J15*(1-LOOKUP(J$1,'Inputs &amp; Outputs'!$A$9:$A$34,'Inputs &amp; Outputs'!$C$9:$C$34)))</f>
        <v>5.6678735961314599</v>
      </c>
      <c r="K15">
        <f>SQRT('Mean Deaths'!K15*(1-LOOKUP(K$1,'Inputs &amp; Outputs'!$A$9:$A$34,'Inputs &amp; Outputs'!$C$9:$C$34)))</f>
        <v>5.8693458807735963</v>
      </c>
      <c r="L15">
        <f>SQRT('Mean Deaths'!L15*(1-LOOKUP(L$1,'Inputs &amp; Outputs'!$A$9:$A$34,'Inputs &amp; Outputs'!$C$9:$C$34)))</f>
        <v>6.0749357188912985</v>
      </c>
      <c r="M15">
        <f>SQRT('Mean Deaths'!M15*(1-LOOKUP(M$1,'Inputs &amp; Outputs'!$A$9:$A$34,'Inputs &amp; Outputs'!$C$9:$C$34)))</f>
        <v>6.2922191161059935</v>
      </c>
      <c r="N15">
        <f>SQRT('Mean Deaths'!N15*(1-LOOKUP(N$1,'Inputs &amp; Outputs'!$A$9:$A$34,'Inputs &amp; Outputs'!$C$9:$C$34)))</f>
        <v>6.5195365543169572</v>
      </c>
      <c r="O15">
        <f>SQRT('Mean Deaths'!O15*(1-LOOKUP(O$1,'Inputs &amp; Outputs'!$A$9:$A$34,'Inputs &amp; Outputs'!$C$9:$C$34)))</f>
        <v>6.7555838771115555</v>
      </c>
      <c r="P15">
        <f>SQRT('Mean Deaths'!P15*(1-LOOKUP(P$1,'Inputs &amp; Outputs'!$A$9:$A$34,'Inputs &amp; Outputs'!$C$9:$C$34)))</f>
        <v>7.0075382558317676</v>
      </c>
      <c r="Q15">
        <f>SQRT('Mean Deaths'!Q15*(1-LOOKUP(Q$1,'Inputs &amp; Outputs'!$A$9:$A$34,'Inputs &amp; Outputs'!$C$9:$C$34)))</f>
        <v>7.2647181544105948</v>
      </c>
      <c r="R15">
        <f>SQRT('Mean Deaths'!R15*(1-LOOKUP(R$1,'Inputs &amp; Outputs'!$A$9:$A$34,'Inputs &amp; Outputs'!$C$9:$C$34)))</f>
        <v>7.5339440950770094</v>
      </c>
      <c r="S15">
        <f>SQRT('Mean Deaths'!S15*(1-LOOKUP(S$1,'Inputs &amp; Outputs'!$A$9:$A$34,'Inputs &amp; Outputs'!$C$9:$C$34)))</f>
        <v>7.8132690940604155</v>
      </c>
      <c r="T15">
        <f>SQRT('Mean Deaths'!T15*(1-LOOKUP(T$1,'Inputs &amp; Outputs'!$A$9:$A$34,'Inputs &amp; Outputs'!$C$9:$C$34)))</f>
        <v>8.0968880862728838</v>
      </c>
      <c r="U15">
        <f>SQRT('Mean Deaths'!U15*(1-LOOKUP(U$1,'Inputs &amp; Outputs'!$A$9:$A$34,'Inputs &amp; Outputs'!$C$9:$C$34)))</f>
        <v>8.3945621980140128</v>
      </c>
      <c r="V15">
        <f>SQRT('Mean Deaths'!V15*(1-LOOKUP(V$1,'Inputs &amp; Outputs'!$A$9:$A$34,'Inputs &amp; Outputs'!$C$9:$C$34)))</f>
        <v>8.6975752681364931</v>
      </c>
      <c r="W15">
        <f>SQRT('Mean Deaths'!W15*(1-LOOKUP(W$1,'Inputs &amp; Outputs'!$A$9:$A$34,'Inputs &amp; Outputs'!$C$9:$C$34)))</f>
        <v>9.018648103563855</v>
      </c>
      <c r="X15">
        <f>SQRT('Mean Deaths'!X15*(1-LOOKUP(X$1,'Inputs &amp; Outputs'!$A$9:$A$34,'Inputs &amp; Outputs'!$C$9:$C$34)))</f>
        <v>9.351229823406614</v>
      </c>
      <c r="Y15">
        <f>SQRT('Mean Deaths'!Y15*(1-LOOKUP(Y$1,'Inputs &amp; Outputs'!$A$9:$A$34,'Inputs &amp; Outputs'!$C$9:$C$34)))</f>
        <v>9.6809767538448739</v>
      </c>
      <c r="Z15">
        <f>SQRT('Mean Deaths'!Z15*(1-LOOKUP(Z$1,'Inputs &amp; Outputs'!$A$9:$A$34,'Inputs &amp; Outputs'!$C$9:$C$34)))</f>
        <v>10.026271690125887</v>
      </c>
      <c r="AA15">
        <f>SQRT('Mean Deaths'!AA15*(1-LOOKUP(AA$1,'Inputs &amp; Outputs'!$A$9:$A$34,'Inputs &amp; Outputs'!$C$9:$C$34)))</f>
        <v>10.379577551601356</v>
      </c>
    </row>
    <row r="16" spans="1:72" x14ac:dyDescent="0.25">
      <c r="A16" s="1">
        <v>15</v>
      </c>
      <c r="B16">
        <f>SQRT('Mean Deaths'!B16*(1-LOOKUP(B$1,'Inputs &amp; Outputs'!$A$9:$A$34,'Inputs &amp; Outputs'!$C$9:$C$34)))</f>
        <v>4.3317552921858384</v>
      </c>
      <c r="C16">
        <f>SQRT('Mean Deaths'!C16*(1-LOOKUP(C$1,'Inputs &amp; Outputs'!$A$9:$A$34,'Inputs &amp; Outputs'!$C$9:$C$34)))</f>
        <v>4.4752723788289064</v>
      </c>
      <c r="D16">
        <f>SQRT('Mean Deaths'!D16*(1-LOOKUP(D$1,'Inputs &amp; Outputs'!$A$9:$A$34,'Inputs &amp; Outputs'!$C$9:$C$34)))</f>
        <v>4.6209020953943307</v>
      </c>
      <c r="E16">
        <f>SQRT('Mean Deaths'!E16*(1-LOOKUP(E$1,'Inputs &amp; Outputs'!$A$9:$A$34,'Inputs &amp; Outputs'!$C$9:$C$34)))</f>
        <v>4.7757460298637735</v>
      </c>
      <c r="F16">
        <f>SQRT('Mean Deaths'!F16*(1-LOOKUP(F$1,'Inputs &amp; Outputs'!$A$9:$A$34,'Inputs &amp; Outputs'!$C$9:$C$34)))</f>
        <v>4.9357110111671103</v>
      </c>
      <c r="G16">
        <f>SQRT('Mean Deaths'!G16*(1-LOOKUP(G$1,'Inputs &amp; Outputs'!$A$9:$A$34,'Inputs &amp; Outputs'!$C$9:$C$34)))</f>
        <v>5.1050887427553411</v>
      </c>
      <c r="H16">
        <f>SQRT('Mean Deaths'!H16*(1-LOOKUP(H$1,'Inputs &amp; Outputs'!$A$9:$A$34,'Inputs &amp; Outputs'!$C$9:$C$34)))</f>
        <v>5.2807364153252774</v>
      </c>
      <c r="I16">
        <f>SQRT('Mean Deaths'!I16*(1-LOOKUP(I$1,'Inputs &amp; Outputs'!$A$9:$A$34,'Inputs &amp; Outputs'!$C$9:$C$34)))</f>
        <v>5.4625948710937635</v>
      </c>
      <c r="J16">
        <f>SQRT('Mean Deaths'!J16*(1-LOOKUP(J$1,'Inputs &amp; Outputs'!$A$9:$A$34,'Inputs &amp; Outputs'!$C$9:$C$34)))</f>
        <v>5.6514219359686777</v>
      </c>
      <c r="K16">
        <f>SQRT('Mean Deaths'!K16*(1-LOOKUP(K$1,'Inputs &amp; Outputs'!$A$9:$A$34,'Inputs &amp; Outputs'!$C$9:$C$34)))</f>
        <v>5.8498567982168748</v>
      </c>
      <c r="L16">
        <f>SQRT('Mean Deaths'!L16*(1-LOOKUP(L$1,'Inputs &amp; Outputs'!$A$9:$A$34,'Inputs &amp; Outputs'!$C$9:$C$34)))</f>
        <v>6.0559178857229803</v>
      </c>
      <c r="M16">
        <f>SQRT('Mean Deaths'!M16*(1-LOOKUP(M$1,'Inputs &amp; Outputs'!$A$9:$A$34,'Inputs &amp; Outputs'!$C$9:$C$34)))</f>
        <v>6.2747145830789792</v>
      </c>
      <c r="N16">
        <f>SQRT('Mean Deaths'!N16*(1-LOOKUP(N$1,'Inputs &amp; Outputs'!$A$9:$A$34,'Inputs &amp; Outputs'!$C$9:$C$34)))</f>
        <v>6.5003132973274669</v>
      </c>
      <c r="O16">
        <f>SQRT('Mean Deaths'!O16*(1-LOOKUP(O$1,'Inputs &amp; Outputs'!$A$9:$A$34,'Inputs &amp; Outputs'!$C$9:$C$34)))</f>
        <v>6.7348703322515453</v>
      </c>
      <c r="P16">
        <f>SQRT('Mean Deaths'!P16*(1-LOOKUP(P$1,'Inputs &amp; Outputs'!$A$9:$A$34,'Inputs &amp; Outputs'!$C$9:$C$34)))</f>
        <v>6.9793961521118923</v>
      </c>
      <c r="Q16">
        <f>SQRT('Mean Deaths'!Q16*(1-LOOKUP(Q$1,'Inputs &amp; Outputs'!$A$9:$A$34,'Inputs &amp; Outputs'!$C$9:$C$34)))</f>
        <v>7.2422638286963625</v>
      </c>
      <c r="R16">
        <f>SQRT('Mean Deaths'!R16*(1-LOOKUP(R$1,'Inputs &amp; Outputs'!$A$9:$A$34,'Inputs &amp; Outputs'!$C$9:$C$34)))</f>
        <v>7.5085585105250443</v>
      </c>
      <c r="S16">
        <f>SQRT('Mean Deaths'!S16*(1-LOOKUP(S$1,'Inputs &amp; Outputs'!$A$9:$A$34,'Inputs &amp; Outputs'!$C$9:$C$34)))</f>
        <v>7.7830707735802278</v>
      </c>
      <c r="T16">
        <f>SQRT('Mean Deaths'!T16*(1-LOOKUP(T$1,'Inputs &amp; Outputs'!$A$9:$A$34,'Inputs &amp; Outputs'!$C$9:$C$34)))</f>
        <v>8.0714159286083635</v>
      </c>
      <c r="U16">
        <f>SQRT('Mean Deaths'!U16*(1-LOOKUP(U$1,'Inputs &amp; Outputs'!$A$9:$A$34,'Inputs &amp; Outputs'!$C$9:$C$34)))</f>
        <v>8.3706749091670734</v>
      </c>
      <c r="V16">
        <f>SQRT('Mean Deaths'!V16*(1-LOOKUP(V$1,'Inputs &amp; Outputs'!$A$9:$A$34,'Inputs &amp; Outputs'!$C$9:$C$34)))</f>
        <v>8.6815654251480261</v>
      </c>
      <c r="W16">
        <f>SQRT('Mean Deaths'!W16*(1-LOOKUP(W$1,'Inputs &amp; Outputs'!$A$9:$A$34,'Inputs &amp; Outputs'!$C$9:$C$34)))</f>
        <v>9.0122552117140611</v>
      </c>
      <c r="X16">
        <f>SQRT('Mean Deaths'!X16*(1-LOOKUP(X$1,'Inputs &amp; Outputs'!$A$9:$A$34,'Inputs &amp; Outputs'!$C$9:$C$34)))</f>
        <v>9.3306505074776105</v>
      </c>
      <c r="Y16">
        <f>SQRT('Mean Deaths'!Y16*(1-LOOKUP(Y$1,'Inputs &amp; Outputs'!$A$9:$A$34,'Inputs &amp; Outputs'!$C$9:$C$34)))</f>
        <v>9.6707434450055896</v>
      </c>
      <c r="Z16">
        <f>SQRT('Mean Deaths'!Z16*(1-LOOKUP(Z$1,'Inputs &amp; Outputs'!$A$9:$A$34,'Inputs &amp; Outputs'!$C$9:$C$34)))</f>
        <v>10.011601016279441</v>
      </c>
      <c r="AA16">
        <f>SQRT('Mean Deaths'!AA16*(1-LOOKUP(AA$1,'Inputs &amp; Outputs'!$A$9:$A$34,'Inputs &amp; Outputs'!$C$9:$C$34)))</f>
        <v>10.371891383353478</v>
      </c>
    </row>
    <row r="17" spans="1:27" x14ac:dyDescent="0.25">
      <c r="A17" s="1">
        <v>16</v>
      </c>
      <c r="B17">
        <f>SQRT('Mean Deaths'!B17*(1-LOOKUP(B$1,'Inputs &amp; Outputs'!$A$9:$A$34,'Inputs &amp; Outputs'!$C$9:$C$34)))</f>
        <v>4.3317552921858384</v>
      </c>
      <c r="C17">
        <f>SQRT('Mean Deaths'!C17*(1-LOOKUP(C$1,'Inputs &amp; Outputs'!$A$9:$A$34,'Inputs &amp; Outputs'!$C$9:$C$34)))</f>
        <v>4.4737035625625676</v>
      </c>
      <c r="D17">
        <f>SQRT('Mean Deaths'!D17*(1-LOOKUP(D$1,'Inputs &amp; Outputs'!$A$9:$A$34,'Inputs &amp; Outputs'!$C$9:$C$34)))</f>
        <v>4.6248467261873092</v>
      </c>
      <c r="E17">
        <f>SQRT('Mean Deaths'!E17*(1-LOOKUP(E$1,'Inputs &amp; Outputs'!$A$9:$A$34,'Inputs &amp; Outputs'!$C$9:$C$34)))</f>
        <v>4.7810329238822566</v>
      </c>
      <c r="F17">
        <f>SQRT('Mean Deaths'!F17*(1-LOOKUP(F$1,'Inputs &amp; Outputs'!$A$9:$A$34,'Inputs &amp; Outputs'!$C$9:$C$34)))</f>
        <v>4.9439295229704117</v>
      </c>
      <c r="G17">
        <f>SQRT('Mean Deaths'!G17*(1-LOOKUP(G$1,'Inputs &amp; Outputs'!$A$9:$A$34,'Inputs &amp; Outputs'!$C$9:$C$34)))</f>
        <v>5.1128342922599028</v>
      </c>
      <c r="H17">
        <f>SQRT('Mean Deaths'!H17*(1-LOOKUP(H$1,'Inputs &amp; Outputs'!$A$9:$A$34,'Inputs &amp; Outputs'!$C$9:$C$34)))</f>
        <v>5.2887712169725374</v>
      </c>
      <c r="I17">
        <f>SQRT('Mean Deaths'!I17*(1-LOOKUP(I$1,'Inputs &amp; Outputs'!$A$9:$A$34,'Inputs &amp; Outputs'!$C$9:$C$34)))</f>
        <v>5.4712138071575582</v>
      </c>
      <c r="J17">
        <f>SQRT('Mean Deaths'!J17*(1-LOOKUP(J$1,'Inputs &amp; Outputs'!$A$9:$A$34,'Inputs &amp; Outputs'!$C$9:$C$34)))</f>
        <v>5.6612409604822993</v>
      </c>
      <c r="K17">
        <f>SQRT('Mean Deaths'!K17*(1-LOOKUP(K$1,'Inputs &amp; Outputs'!$A$9:$A$34,'Inputs &amp; Outputs'!$C$9:$C$34)))</f>
        <v>5.8618577479489096</v>
      </c>
      <c r="L17">
        <f>SQRT('Mean Deaths'!L17*(1-LOOKUP(L$1,'Inputs &amp; Outputs'!$A$9:$A$34,'Inputs &amp; Outputs'!$C$9:$C$34)))</f>
        <v>6.0718221234231278</v>
      </c>
      <c r="M17">
        <f>SQRT('Mean Deaths'!M17*(1-LOOKUP(M$1,'Inputs &amp; Outputs'!$A$9:$A$34,'Inputs &amp; Outputs'!$C$9:$C$34)))</f>
        <v>6.2870376687085781</v>
      </c>
      <c r="N17">
        <f>SQRT('Mean Deaths'!N17*(1-LOOKUP(N$1,'Inputs &amp; Outputs'!$A$9:$A$34,'Inputs &amp; Outputs'!$C$9:$C$34)))</f>
        <v>6.5141462792702995</v>
      </c>
      <c r="O17">
        <f>SQRT('Mean Deaths'!O17*(1-LOOKUP(O$1,'Inputs &amp; Outputs'!$A$9:$A$34,'Inputs &amp; Outputs'!$C$9:$C$34)))</f>
        <v>6.7482185471216578</v>
      </c>
      <c r="P17">
        <f>SQRT('Mean Deaths'!P17*(1-LOOKUP(P$1,'Inputs &amp; Outputs'!$A$9:$A$34,'Inputs &amp; Outputs'!$C$9:$C$34)))</f>
        <v>6.9900084266070683</v>
      </c>
      <c r="Q17">
        <f>SQRT('Mean Deaths'!Q17*(1-LOOKUP(Q$1,'Inputs &amp; Outputs'!$A$9:$A$34,'Inputs &amp; Outputs'!$C$9:$C$34)))</f>
        <v>7.2437883553585918</v>
      </c>
      <c r="R17">
        <f>SQRT('Mean Deaths'!R17*(1-LOOKUP(R$1,'Inputs &amp; Outputs'!$A$9:$A$34,'Inputs &amp; Outputs'!$C$9:$C$34)))</f>
        <v>7.5117364002072806</v>
      </c>
      <c r="S17">
        <f>SQRT('Mean Deaths'!S17*(1-LOOKUP(S$1,'Inputs &amp; Outputs'!$A$9:$A$34,'Inputs &amp; Outputs'!$C$9:$C$34)))</f>
        <v>7.7822417731226832</v>
      </c>
      <c r="T17">
        <f>SQRT('Mean Deaths'!T17*(1-LOOKUP(T$1,'Inputs &amp; Outputs'!$A$9:$A$34,'Inputs &amp; Outputs'!$C$9:$C$34)))</f>
        <v>8.068821035138761</v>
      </c>
      <c r="U17">
        <f>SQRT('Mean Deaths'!U17*(1-LOOKUP(U$1,'Inputs &amp; Outputs'!$A$9:$A$34,'Inputs &amp; Outputs'!$C$9:$C$34)))</f>
        <v>8.3607393864855961</v>
      </c>
      <c r="V17">
        <f>SQRT('Mean Deaths'!V17*(1-LOOKUP(V$1,'Inputs &amp; Outputs'!$A$9:$A$34,'Inputs &amp; Outputs'!$C$9:$C$34)))</f>
        <v>8.6598579383550085</v>
      </c>
      <c r="W17">
        <f>SQRT('Mean Deaths'!W17*(1-LOOKUP(W$1,'Inputs &amp; Outputs'!$A$9:$A$34,'Inputs &amp; Outputs'!$C$9:$C$34)))</f>
        <v>8.9782475101226886</v>
      </c>
      <c r="X17">
        <f>SQRT('Mean Deaths'!X17*(1-LOOKUP(X$1,'Inputs &amp; Outputs'!$A$9:$A$34,'Inputs &amp; Outputs'!$C$9:$C$34)))</f>
        <v>9.3146702650521895</v>
      </c>
      <c r="Y17">
        <f>SQRT('Mean Deaths'!Y17*(1-LOOKUP(Y$1,'Inputs &amp; Outputs'!$A$9:$A$34,'Inputs &amp; Outputs'!$C$9:$C$34)))</f>
        <v>9.6594203326312815</v>
      </c>
      <c r="Z17">
        <f>SQRT('Mean Deaths'!Z17*(1-LOOKUP(Z$1,'Inputs &amp; Outputs'!$A$9:$A$34,'Inputs &amp; Outputs'!$C$9:$C$34)))</f>
        <v>10.001997017946865</v>
      </c>
      <c r="AA17">
        <f>SQRT('Mean Deaths'!AA17*(1-LOOKUP(AA$1,'Inputs &amp; Outputs'!$A$9:$A$34,'Inputs &amp; Outputs'!$C$9:$C$34)))</f>
        <v>10.363015643886593</v>
      </c>
    </row>
    <row r="18" spans="1:27" x14ac:dyDescent="0.25">
      <c r="A18" s="1">
        <v>17</v>
      </c>
      <c r="B18">
        <f>SQRT('Mean Deaths'!B18*(1-LOOKUP(B$1,'Inputs &amp; Outputs'!$A$9:$A$34,'Inputs &amp; Outputs'!$C$9:$C$34)))</f>
        <v>4.3317552921858384</v>
      </c>
      <c r="C18">
        <f>SQRT('Mean Deaths'!C18*(1-LOOKUP(C$1,'Inputs &amp; Outputs'!$A$9:$A$34,'Inputs &amp; Outputs'!$C$9:$C$34)))</f>
        <v>4.4741518519131152</v>
      </c>
      <c r="D18">
        <f>SQRT('Mean Deaths'!D18*(1-LOOKUP(D$1,'Inputs &amp; Outputs'!$A$9:$A$34,'Inputs &amp; Outputs'!$C$9:$C$34)))</f>
        <v>4.6209020953943307</v>
      </c>
      <c r="E18">
        <f>SQRT('Mean Deaths'!E18*(1-LOOKUP(E$1,'Inputs &amp; Outputs'!$A$9:$A$34,'Inputs &amp; Outputs'!$C$9:$C$34)))</f>
        <v>4.7745436465949211</v>
      </c>
      <c r="F18">
        <f>SQRT('Mean Deaths'!F18*(1-LOOKUP(F$1,'Inputs &amp; Outputs'!$A$9:$A$34,'Inputs &amp; Outputs'!$C$9:$C$34)))</f>
        <v>4.936707923116515</v>
      </c>
      <c r="G18">
        <f>SQRT('Mean Deaths'!G18*(1-LOOKUP(G$1,'Inputs &amp; Outputs'!$A$9:$A$34,'Inputs &amp; Outputs'!$C$9:$C$34)))</f>
        <v>5.1032797563309185</v>
      </c>
      <c r="H18">
        <f>SQRT('Mean Deaths'!H18*(1-LOOKUP(H$1,'Inputs &amp; Outputs'!$A$9:$A$34,'Inputs &amp; Outputs'!$C$9:$C$34)))</f>
        <v>5.2796641845699961</v>
      </c>
      <c r="I18">
        <f>SQRT('Mean Deaths'!I18*(1-LOOKUP(I$1,'Inputs &amp; Outputs'!$A$9:$A$34,'Inputs &amp; Outputs'!$C$9:$C$34)))</f>
        <v>5.4628731135424911</v>
      </c>
      <c r="J18">
        <f>SQRT('Mean Deaths'!J18*(1-LOOKUP(J$1,'Inputs &amp; Outputs'!$A$9:$A$34,'Inputs &amp; Outputs'!$C$9:$C$34)))</f>
        <v>5.6551782819706355</v>
      </c>
      <c r="K18">
        <f>SQRT('Mean Deaths'!K18*(1-LOOKUP(K$1,'Inputs &amp; Outputs'!$A$9:$A$34,'Inputs &amp; Outputs'!$C$9:$C$34)))</f>
        <v>5.8600591722743722</v>
      </c>
      <c r="L18">
        <f>SQRT('Mean Deaths'!L18*(1-LOOKUP(L$1,'Inputs &amp; Outputs'!$A$9:$A$34,'Inputs &amp; Outputs'!$C$9:$C$34)))</f>
        <v>6.0696416562570636</v>
      </c>
      <c r="M18">
        <f>SQRT('Mean Deaths'!M18*(1-LOOKUP(M$1,'Inputs &amp; Outputs'!$A$9:$A$34,'Inputs &amp; Outputs'!$C$9:$C$34)))</f>
        <v>6.2883334308139922</v>
      </c>
      <c r="N18">
        <f>SQRT('Mean Deaths'!N18*(1-LOOKUP(N$1,'Inputs &amp; Outputs'!$A$9:$A$34,'Inputs &amp; Outputs'!$C$9:$C$34)))</f>
        <v>6.517515723595996</v>
      </c>
      <c r="O18">
        <f>SQRT('Mean Deaths'!O18*(1-LOOKUP(O$1,'Inputs &amp; Outputs'!$A$9:$A$34,'Inputs &amp; Outputs'!$C$9:$C$34)))</f>
        <v>6.7541815763435444</v>
      </c>
      <c r="P18">
        <f>SQRT('Mean Deaths'!P18*(1-LOOKUP(P$1,'Inputs &amp; Outputs'!$A$9:$A$34,'Inputs &amp; Outputs'!$C$9:$C$34)))</f>
        <v>7.0002394951221092</v>
      </c>
      <c r="Q18">
        <f>SQRT('Mean Deaths'!Q18*(1-LOOKUP(Q$1,'Inputs &amp; Outputs'!$A$9:$A$34,'Inputs &amp; Outputs'!$C$9:$C$34)))</f>
        <v>7.2593962943398589</v>
      </c>
      <c r="R18">
        <f>SQRT('Mean Deaths'!R18*(1-LOOKUP(R$1,'Inputs &amp; Outputs'!$A$9:$A$34,'Inputs &amp; Outputs'!$C$9:$C$34)))</f>
        <v>7.5208653532578476</v>
      </c>
      <c r="S18">
        <f>SQRT('Mean Deaths'!S18*(1-LOOKUP(S$1,'Inputs &amp; Outputs'!$A$9:$A$34,'Inputs &amp; Outputs'!$C$9:$C$34)))</f>
        <v>7.7901137155984159</v>
      </c>
      <c r="T18">
        <f>SQRT('Mean Deaths'!T18*(1-LOOKUP(T$1,'Inputs &amp; Outputs'!$A$9:$A$34,'Inputs &amp; Outputs'!$C$9:$C$34)))</f>
        <v>8.0778995154266759</v>
      </c>
      <c r="U18">
        <f>SQRT('Mean Deaths'!U18*(1-LOOKUP(U$1,'Inputs &amp; Outputs'!$A$9:$A$34,'Inputs &amp; Outputs'!$C$9:$C$34)))</f>
        <v>8.3697721671952738</v>
      </c>
      <c r="V18">
        <f>SQRT('Mean Deaths'!V18*(1-LOOKUP(V$1,'Inputs &amp; Outputs'!$A$9:$A$34,'Inputs &amp; Outputs'!$C$9:$C$34)))</f>
        <v>8.6820367242675687</v>
      </c>
      <c r="W18">
        <f>SQRT('Mean Deaths'!W18*(1-LOOKUP(W$1,'Inputs &amp; Outputs'!$A$9:$A$34,'Inputs &amp; Outputs'!$C$9:$C$34)))</f>
        <v>9.0038884273639788</v>
      </c>
      <c r="X18">
        <f>SQRT('Mean Deaths'!X18*(1-LOOKUP(X$1,'Inputs &amp; Outputs'!$A$9:$A$34,'Inputs &amp; Outputs'!$C$9:$C$34)))</f>
        <v>9.3337402974538435</v>
      </c>
      <c r="Y18">
        <f>SQRT('Mean Deaths'!Y18*(1-LOOKUP(Y$1,'Inputs &amp; Outputs'!$A$9:$A$34,'Inputs &amp; Outputs'!$C$9:$C$34)))</f>
        <v>9.6755921509733067</v>
      </c>
      <c r="Z18">
        <f>SQRT('Mean Deaths'!Z18*(1-LOOKUP(Z$1,'Inputs &amp; Outputs'!$A$9:$A$34,'Inputs &amp; Outputs'!$C$9:$C$34)))</f>
        <v>10.025707830401</v>
      </c>
      <c r="AA18">
        <f>SQRT('Mean Deaths'!AA18*(1-LOOKUP(AA$1,'Inputs &amp; Outputs'!$A$9:$A$34,'Inputs &amp; Outputs'!$C$9:$C$34)))</f>
        <v>10.385486117885993</v>
      </c>
    </row>
    <row r="19" spans="1:27" x14ac:dyDescent="0.25">
      <c r="A19" s="1">
        <v>18</v>
      </c>
      <c r="B19">
        <f>SQRT('Mean Deaths'!B19*(1-LOOKUP(B$1,'Inputs &amp; Outputs'!$A$9:$A$34,'Inputs &amp; Outputs'!$C$9:$C$34)))</f>
        <v>4.3317552921858384</v>
      </c>
      <c r="C19">
        <f>SQRT('Mean Deaths'!C19*(1-LOOKUP(C$1,'Inputs &amp; Outputs'!$A$9:$A$34,'Inputs &amp; Outputs'!$C$9:$C$34)))</f>
        <v>4.4741518519131152</v>
      </c>
      <c r="D19">
        <f>SQRT('Mean Deaths'!D19*(1-LOOKUP(D$1,'Inputs &amp; Outputs'!$A$9:$A$34,'Inputs &amp; Outputs'!$C$9:$C$34)))</f>
        <v>4.6250786585224608</v>
      </c>
      <c r="E19">
        <f>SQRT('Mean Deaths'!E19*(1-LOOKUP(E$1,'Inputs &amp; Outputs'!$A$9:$A$34,'Inputs &amp; Outputs'!$C$9:$C$34)))</f>
        <v>4.7798318705500984</v>
      </c>
      <c r="F19">
        <f>SQRT('Mean Deaths'!F19*(1-LOOKUP(F$1,'Inputs &amp; Outputs'!$A$9:$A$34,'Inputs &amp; Outputs'!$C$9:$C$34)))</f>
        <v>4.9421873443233109</v>
      </c>
      <c r="G19">
        <f>SQRT('Mean Deaths'!G19*(1-LOOKUP(G$1,'Inputs &amp; Outputs'!$A$9:$A$34,'Inputs &amp; Outputs'!$C$9:$C$34)))</f>
        <v>5.1112861213562004</v>
      </c>
      <c r="H19">
        <f>SQRT('Mean Deaths'!H19*(1-LOOKUP(H$1,'Inputs &amp; Outputs'!$A$9:$A$34,'Inputs &amp; Outputs'!$C$9:$C$34)))</f>
        <v>5.2863620587580602</v>
      </c>
      <c r="I19">
        <f>SQRT('Mean Deaths'!I19*(1-LOOKUP(I$1,'Inputs &amp; Outputs'!$A$9:$A$34,'Inputs &amp; Outputs'!$C$9:$C$34)))</f>
        <v>5.4709359889022622</v>
      </c>
      <c r="J19">
        <f>SQRT('Mean Deaths'!J19*(1-LOOKUP(J$1,'Inputs &amp; Outputs'!$A$9:$A$34,'Inputs &amp; Outputs'!$C$9:$C$34)))</f>
        <v>5.6632604110382037</v>
      </c>
      <c r="K19">
        <f>SQRT('Mean Deaths'!K19*(1-LOOKUP(K$1,'Inputs &amp; Outputs'!$A$9:$A$34,'Inputs &amp; Outputs'!$C$9:$C$34)))</f>
        <v>5.8660522799689776</v>
      </c>
      <c r="L19">
        <f>SQRT('Mean Deaths'!L19*(1-LOOKUP(L$1,'Inputs &amp; Outputs'!$A$9:$A$34,'Inputs &amp; Outputs'!$C$9:$C$34)))</f>
        <v>6.0758694863955549</v>
      </c>
      <c r="M19">
        <f>SQRT('Mean Deaths'!M19*(1-LOOKUP(M$1,'Inputs &amp; Outputs'!$A$9:$A$34,'Inputs &amp; Outputs'!$C$9:$C$34)))</f>
        <v>6.2951318060932842</v>
      </c>
      <c r="N19">
        <f>SQRT('Mean Deaths'!N19*(1-LOOKUP(N$1,'Inputs &amp; Outputs'!$A$9:$A$34,'Inputs &amp; Outputs'!$C$9:$C$34)))</f>
        <v>6.5225666264673743</v>
      </c>
      <c r="O19">
        <f>SQRT('Mean Deaths'!O19*(1-LOOKUP(O$1,'Inputs &amp; Outputs'!$A$9:$A$34,'Inputs &amp; Outputs'!$C$9:$C$34)))</f>
        <v>6.7552333292101645</v>
      </c>
      <c r="P19">
        <f>SQRT('Mean Deaths'!P19*(1-LOOKUP(P$1,'Inputs &amp; Outputs'!$A$9:$A$34,'Inputs &amp; Outputs'!$C$9:$C$34)))</f>
        <v>7.0027949266935439</v>
      </c>
      <c r="Q19">
        <f>SQRT('Mean Deaths'!Q19*(1-LOOKUP(Q$1,'Inputs &amp; Outputs'!$A$9:$A$34,'Inputs &amp; Outputs'!$C$9:$C$34)))</f>
        <v>7.2597765565802046</v>
      </c>
      <c r="R19">
        <f>SQRT('Mean Deaths'!R19*(1-LOOKUP(R$1,'Inputs &amp; Outputs'!$A$9:$A$34,'Inputs &amp; Outputs'!$C$9:$C$34)))</f>
        <v>7.5228484423768887</v>
      </c>
      <c r="S19">
        <f>SQRT('Mean Deaths'!S19*(1-LOOKUP(S$1,'Inputs &amp; Outputs'!$A$9:$A$34,'Inputs &amp; Outputs'!$C$9:$C$34)))</f>
        <v>7.7959090079679507</v>
      </c>
      <c r="T19">
        <f>SQRT('Mean Deaths'!T19*(1-LOOKUP(T$1,'Inputs &amp; Outputs'!$A$9:$A$34,'Inputs &amp; Outputs'!$C$9:$C$34)))</f>
        <v>8.083514417518936</v>
      </c>
      <c r="U19">
        <f>SQRT('Mean Deaths'!U19*(1-LOOKUP(U$1,'Inputs &amp; Outputs'!$A$9:$A$34,'Inputs &amp; Outputs'!$C$9:$C$34)))</f>
        <v>8.3855561207531544</v>
      </c>
      <c r="V19">
        <f>SQRT('Mean Deaths'!V19*(1-LOOKUP(V$1,'Inputs &amp; Outputs'!$A$9:$A$34,'Inputs &amp; Outputs'!$C$9:$C$34)))</f>
        <v>8.6914573398040158</v>
      </c>
      <c r="W19">
        <f>SQRT('Mean Deaths'!W19*(1-LOOKUP(W$1,'Inputs &amp; Outputs'!$A$9:$A$34,'Inputs &amp; Outputs'!$C$9:$C$34)))</f>
        <v>9.0122552117140611</v>
      </c>
      <c r="X19">
        <f>SQRT('Mean Deaths'!X19*(1-LOOKUP(X$1,'Inputs &amp; Outputs'!$A$9:$A$34,'Inputs &amp; Outputs'!$C$9:$C$34)))</f>
        <v>9.3440322184297031</v>
      </c>
      <c r="Y19">
        <f>SQRT('Mean Deaths'!Y19*(1-LOOKUP(Y$1,'Inputs &amp; Outputs'!$A$9:$A$34,'Inputs &amp; Outputs'!$C$9:$C$34)))</f>
        <v>9.6788232721690619</v>
      </c>
      <c r="Z19">
        <f>SQRT('Mean Deaths'!Z19*(1-LOOKUP(Z$1,'Inputs &amp; Outputs'!$A$9:$A$34,'Inputs &amp; Outputs'!$C$9:$C$34)))</f>
        <v>10.033598983004349</v>
      </c>
      <c r="AA19">
        <f>SQRT('Mean Deaths'!AA19*(1-LOOKUP(AA$1,'Inputs &amp; Outputs'!$A$9:$A$34,'Inputs &amp; Outputs'!$C$9:$C$34)))</f>
        <v>10.385486117885993</v>
      </c>
    </row>
    <row r="20" spans="1:27" x14ac:dyDescent="0.25">
      <c r="A20" s="1">
        <v>19</v>
      </c>
      <c r="B20">
        <f>SQRT('Mean Deaths'!B20*(1-LOOKUP(B$1,'Inputs &amp; Outputs'!$A$9:$A$34,'Inputs &amp; Outputs'!$C$9:$C$34)))</f>
        <v>4.3317552921858384</v>
      </c>
      <c r="C20">
        <f>SQRT('Mean Deaths'!C20*(1-LOOKUP(C$1,'Inputs &amp; Outputs'!$A$9:$A$34,'Inputs &amp; Outputs'!$C$9:$C$34)))</f>
        <v>4.472358424903728</v>
      </c>
      <c r="D20">
        <f>SQRT('Mean Deaths'!D20*(1-LOOKUP(D$1,'Inputs &amp; Outputs'!$A$9:$A$34,'Inputs &amp; Outputs'!$C$9:$C$34)))</f>
        <v>4.6213663443627393</v>
      </c>
      <c r="E20">
        <f>SQRT('Mean Deaths'!E20*(1-LOOKUP(E$1,'Inputs &amp; Outputs'!$A$9:$A$34,'Inputs &amp; Outputs'!$C$9:$C$34)))</f>
        <v>4.7759864701926791</v>
      </c>
      <c r="F20">
        <f>SQRT('Mean Deaths'!F20*(1-LOOKUP(F$1,'Inputs &amp; Outputs'!$A$9:$A$34,'Inputs &amp; Outputs'!$C$9:$C$34)))</f>
        <v>4.9357110111671103</v>
      </c>
      <c r="G20">
        <f>SQRT('Mean Deaths'!G20*(1-LOOKUP(G$1,'Inputs &amp; Outputs'!$A$9:$A$34,'Inputs &amp; Outputs'!$C$9:$C$34)))</f>
        <v>5.1045719549074047</v>
      </c>
      <c r="H20">
        <f>SQRT('Mean Deaths'!H20*(1-LOOKUP(H$1,'Inputs &amp; Outputs'!$A$9:$A$34,'Inputs &amp; Outputs'!$C$9:$C$34)))</f>
        <v>5.2802003271643789</v>
      </c>
      <c r="I20">
        <f>SQRT('Mean Deaths'!I20*(1-LOOKUP(I$1,'Inputs &amp; Outputs'!$A$9:$A$34,'Inputs &amp; Outputs'!$C$9:$C$34)))</f>
        <v>5.4639859416480538</v>
      </c>
      <c r="J20">
        <f>SQRT('Mean Deaths'!J20*(1-LOOKUP(J$1,'Inputs &amp; Outputs'!$A$9:$A$34,'Inputs &amp; Outputs'!$C$9:$C$34)))</f>
        <v>5.6563335788737961</v>
      </c>
      <c r="K20">
        <f>SQRT('Mean Deaths'!K20*(1-LOOKUP(K$1,'Inputs &amp; Outputs'!$A$9:$A$34,'Inputs &amp; Outputs'!$C$9:$C$34)))</f>
        <v>5.8543600372904434</v>
      </c>
      <c r="L20">
        <f>SQRT('Mean Deaths'!L20*(1-LOOKUP(L$1,'Inputs &amp; Outputs'!$A$9:$A$34,'Inputs &amp; Outputs'!$C$9:$C$34)))</f>
        <v>6.0640311405090559</v>
      </c>
      <c r="M20">
        <f>SQRT('Mean Deaths'!M20*(1-LOOKUP(M$1,'Inputs &amp; Outputs'!$A$9:$A$34,'Inputs &amp; Outputs'!$C$9:$C$34)))</f>
        <v>6.2818519475097077</v>
      </c>
      <c r="N20">
        <f>SQRT('Mean Deaths'!N20*(1-LOOKUP(N$1,'Inputs &amp; Outputs'!$A$9:$A$34,'Inputs &amp; Outputs'!$C$9:$C$34)))</f>
        <v>6.5094261271102196</v>
      </c>
      <c r="O20">
        <f>SQRT('Mean Deaths'!O20*(1-LOOKUP(O$1,'Inputs &amp; Outputs'!$A$9:$A$34,'Inputs &amp; Outputs'!$C$9:$C$34)))</f>
        <v>6.7450595150937653</v>
      </c>
      <c r="P20">
        <f>SQRT('Mean Deaths'!P20*(1-LOOKUP(P$1,'Inputs &amp; Outputs'!$A$9:$A$34,'Inputs &amp; Outputs'!$C$9:$C$34)))</f>
        <v>6.9874483187913752</v>
      </c>
      <c r="Q20">
        <f>SQRT('Mean Deaths'!Q20*(1-LOOKUP(Q$1,'Inputs &amp; Outputs'!$A$9:$A$34,'Inputs &amp; Outputs'!$C$9:$C$34)))</f>
        <v>7.2411202230632057</v>
      </c>
      <c r="R20">
        <f>SQRT('Mean Deaths'!R20*(1-LOOKUP(R$1,'Inputs &amp; Outputs'!$A$9:$A$34,'Inputs &amp; Outputs'!$C$9:$C$34)))</f>
        <v>7.5081611797397141</v>
      </c>
      <c r="S20">
        <f>SQRT('Mean Deaths'!S20*(1-LOOKUP(S$1,'Inputs &amp; Outputs'!$A$9:$A$34,'Inputs &amp; Outputs'!$C$9:$C$34)))</f>
        <v>7.7818272397762831</v>
      </c>
      <c r="T20">
        <f>SQRT('Mean Deaths'!T20*(1-LOOKUP(T$1,'Inputs &amp; Outputs'!$A$9:$A$34,'Inputs &amp; Outputs'!$C$9:$C$34)))</f>
        <v>8.0683884717570393</v>
      </c>
      <c r="U20">
        <f>SQRT('Mean Deaths'!U20*(1-LOOKUP(U$1,'Inputs &amp; Outputs'!$A$9:$A$34,'Inputs &amp; Outputs'!$C$9:$C$34)))</f>
        <v>8.3620949256173418</v>
      </c>
      <c r="V20">
        <f>SQRT('Mean Deaths'!V20*(1-LOOKUP(V$1,'Inputs &amp; Outputs'!$A$9:$A$34,'Inputs &amp; Outputs'!$C$9:$C$34)))</f>
        <v>8.6711903636244241</v>
      </c>
      <c r="W20">
        <f>SQRT('Mean Deaths'!W20*(1-LOOKUP(W$1,'Inputs &amp; Outputs'!$A$9:$A$34,'Inputs &amp; Outputs'!$C$9:$C$34)))</f>
        <v>8.9851580320728281</v>
      </c>
      <c r="X20">
        <f>SQRT('Mean Deaths'!X20*(1-LOOKUP(X$1,'Inputs &amp; Outputs'!$A$9:$A$34,'Inputs &amp; Outputs'!$C$9:$C$34)))</f>
        <v>9.316217938115134</v>
      </c>
      <c r="Y20">
        <f>SQRT('Mean Deaths'!Y20*(1-LOOKUP(Y$1,'Inputs &amp; Outputs'!$A$9:$A$34,'Inputs &amp; Outputs'!$C$9:$C$34)))</f>
        <v>9.6524041303184944</v>
      </c>
      <c r="Z20">
        <f>SQRT('Mean Deaths'!Z20*(1-LOOKUP(Z$1,'Inputs &amp; Outputs'!$A$9:$A$34,'Inputs &amp; Outputs'!$C$9:$C$34)))</f>
        <v>10.006517694795967</v>
      </c>
      <c r="AA20">
        <f>SQRT('Mean Deaths'!AA20*(1-LOOKUP(AA$1,'Inputs &amp; Outputs'!$A$9:$A$34,'Inputs &amp; Outputs'!$C$9:$C$34)))</f>
        <v>10.353539801791696</v>
      </c>
    </row>
    <row r="21" spans="1:27" x14ac:dyDescent="0.25">
      <c r="A21" s="1">
        <v>20</v>
      </c>
      <c r="B21">
        <f>SQRT('Mean Deaths'!B21*(1-LOOKUP(B$1,'Inputs &amp; Outputs'!$A$9:$A$34,'Inputs &amp; Outputs'!$C$9:$C$34)))</f>
        <v>4.3317552921858384</v>
      </c>
      <c r="C21">
        <f>SQRT('Mean Deaths'!C21*(1-LOOKUP(C$1,'Inputs &amp; Outputs'!$A$9:$A$34,'Inputs &amp; Outputs'!$C$9:$C$34)))</f>
        <v>4.4737035625625676</v>
      </c>
      <c r="D21">
        <f>SQRT('Mean Deaths'!D21*(1-LOOKUP(D$1,'Inputs &amp; Outputs'!$A$9:$A$34,'Inputs &amp; Outputs'!$C$9:$C$34)))</f>
        <v>4.6215984513589117</v>
      </c>
      <c r="E21">
        <f>SQRT('Mean Deaths'!E21*(1-LOOKUP(E$1,'Inputs &amp; Outputs'!$A$9:$A$34,'Inputs &amp; Outputs'!$C$9:$C$34)))</f>
        <v>4.7745436465949211</v>
      </c>
      <c r="F21">
        <f>SQRT('Mean Deaths'!F21*(1-LOOKUP(F$1,'Inputs &amp; Outputs'!$A$9:$A$34,'Inputs &amp; Outputs'!$C$9:$C$34)))</f>
        <v>4.937455474985593</v>
      </c>
      <c r="G21">
        <f>SQRT('Mean Deaths'!G21*(1-LOOKUP(G$1,'Inputs &amp; Outputs'!$A$9:$A$34,'Inputs &amp; Outputs'!$C$9:$C$34)))</f>
        <v>5.1063804835575617</v>
      </c>
      <c r="H21">
        <f>SQRT('Mean Deaths'!H21*(1-LOOKUP(H$1,'Inputs &amp; Outputs'!$A$9:$A$34,'Inputs &amp; Outputs'!$C$9:$C$34)))</f>
        <v>5.2802003271643789</v>
      </c>
      <c r="I21">
        <f>SQRT('Mean Deaths'!I21*(1-LOOKUP(I$1,'Inputs &amp; Outputs'!$A$9:$A$34,'Inputs &amp; Outputs'!$C$9:$C$34)))</f>
        <v>5.4673230669235195</v>
      </c>
      <c r="J21">
        <f>SQRT('Mean Deaths'!J21*(1-LOOKUP(J$1,'Inputs &amp; Outputs'!$A$9:$A$34,'Inputs &amp; Outputs'!$C$9:$C$34)))</f>
        <v>5.6612409604822993</v>
      </c>
      <c r="K21">
        <f>SQRT('Mean Deaths'!K21*(1-LOOKUP(K$1,'Inputs &amp; Outputs'!$A$9:$A$34,'Inputs &amp; Outputs'!$C$9:$C$34)))</f>
        <v>5.8600591722743722</v>
      </c>
      <c r="L21">
        <f>SQRT('Mean Deaths'!L21*(1-LOOKUP(L$1,'Inputs &amp; Outputs'!$A$9:$A$34,'Inputs &amp; Outputs'!$C$9:$C$34)))</f>
        <v>6.0687069305017323</v>
      </c>
      <c r="M21">
        <f>SQRT('Mean Deaths'!M21*(1-LOOKUP(M$1,'Inputs &amp; Outputs'!$A$9:$A$34,'Inputs &amp; Outputs'!$C$9:$C$34)))</f>
        <v>6.2889812117511532</v>
      </c>
      <c r="N21">
        <f>SQRT('Mean Deaths'!N21*(1-LOOKUP(N$1,'Inputs &amp; Outputs'!$A$9:$A$34,'Inputs &amp; Outputs'!$C$9:$C$34)))</f>
        <v>6.5131351060648282</v>
      </c>
      <c r="O21">
        <f>SQRT('Mean Deaths'!O21*(1-LOOKUP(O$1,'Inputs &amp; Outputs'!$A$9:$A$34,'Inputs &amp; Outputs'!$C$9:$C$34)))</f>
        <v>6.7482185471216578</v>
      </c>
      <c r="P21">
        <f>SQRT('Mean Deaths'!P21*(1-LOOKUP(P$1,'Inputs &amp; Outputs'!$A$9:$A$34,'Inputs &amp; Outputs'!$C$9:$C$34)))</f>
        <v>6.9925675971201899</v>
      </c>
      <c r="Q21">
        <f>SQRT('Mean Deaths'!Q21*(1-LOOKUP(Q$1,'Inputs &amp; Outputs'!$A$9:$A$34,'Inputs &amp; Outputs'!$C$9:$C$34)))</f>
        <v>7.2472173677898635</v>
      </c>
      <c r="R21">
        <f>SQRT('Mean Deaths'!R21*(1-LOOKUP(R$1,'Inputs &amp; Outputs'!$A$9:$A$34,'Inputs &amp; Outputs'!$C$9:$C$34)))</f>
        <v>7.5176913225812436</v>
      </c>
      <c r="S21">
        <f>SQRT('Mean Deaths'!S21*(1-LOOKUP(S$1,'Inputs &amp; Outputs'!$A$9:$A$34,'Inputs &amp; Outputs'!$C$9:$C$34)))</f>
        <v>7.7942536498416422</v>
      </c>
      <c r="T21">
        <f>SQRT('Mean Deaths'!T21*(1-LOOKUP(T$1,'Inputs &amp; Outputs'!$A$9:$A$34,'Inputs &amp; Outputs'!$C$9:$C$34)))</f>
        <v>8.0826508403125281</v>
      </c>
      <c r="U21">
        <f>SQRT('Mean Deaths'!U21*(1-LOOKUP(U$1,'Inputs &amp; Outputs'!$A$9:$A$34,'Inputs &amp; Outputs'!$C$9:$C$34)))</f>
        <v>8.3751871594592906</v>
      </c>
      <c r="V21">
        <f>SQRT('Mean Deaths'!V21*(1-LOOKUP(V$1,'Inputs &amp; Outputs'!$A$9:$A$34,'Inputs &amp; Outputs'!$C$9:$C$34)))</f>
        <v>8.6895740337494463</v>
      </c>
      <c r="W21">
        <f>SQRT('Mean Deaths'!W21*(1-LOOKUP(W$1,'Inputs &amp; Outputs'!$A$9:$A$34,'Inputs &amp; Outputs'!$C$9:$C$34)))</f>
        <v>9.0073345150809327</v>
      </c>
      <c r="X21">
        <f>SQRT('Mean Deaths'!X21*(1-LOOKUP(X$1,'Inputs &amp; Outputs'!$A$9:$A$34,'Inputs &amp; Outputs'!$C$9:$C$34)))</f>
        <v>9.3332254034913795</v>
      </c>
      <c r="Y21">
        <f>SQRT('Mean Deaths'!Y21*(1-LOOKUP(Y$1,'Inputs &amp; Outputs'!$A$9:$A$34,'Inputs &amp; Outputs'!$C$9:$C$34)))</f>
        <v>9.6723599503984108</v>
      </c>
      <c r="Z21">
        <f>SQRT('Mean Deaths'!Z21*(1-LOOKUP(Z$1,'Inputs &amp; Outputs'!$A$9:$A$34,'Inputs &amp; Outputs'!$C$9:$C$34)))</f>
        <v>10.021759924033949</v>
      </c>
      <c r="AA21">
        <f>SQRT('Mean Deaths'!AA21*(1-LOOKUP(AA$1,'Inputs &amp; Outputs'!$A$9:$A$34,'Inputs &amp; Outputs'!$C$9:$C$34)))</f>
        <v>10.378395434684863</v>
      </c>
    </row>
    <row r="22" spans="1:27" x14ac:dyDescent="0.25">
      <c r="A22" s="1">
        <v>21</v>
      </c>
      <c r="B22">
        <f>SQRT('Mean Deaths'!B22*(1-LOOKUP(B$1,'Inputs &amp; Outputs'!$A$9:$A$34,'Inputs &amp; Outputs'!$C$9:$C$34)))</f>
        <v>4.3317552921858384</v>
      </c>
      <c r="C22">
        <f>SQRT('Mean Deaths'!C22*(1-LOOKUP(C$1,'Inputs &amp; Outputs'!$A$9:$A$34,'Inputs &amp; Outputs'!$C$9:$C$34)))</f>
        <v>4.4739277128526878</v>
      </c>
      <c r="D22">
        <f>SQRT('Mean Deaths'!D22*(1-LOOKUP(D$1,'Inputs &amp; Outputs'!$A$9:$A$34,'Inputs &amp; Outputs'!$C$9:$C$34)))</f>
        <v>4.6236868899994938</v>
      </c>
      <c r="E22">
        <f>SQRT('Mean Deaths'!E22*(1-LOOKUP(E$1,'Inputs &amp; Outputs'!$A$9:$A$34,'Inputs &amp; Outputs'!$C$9:$C$34)))</f>
        <v>4.7781498886911153</v>
      </c>
      <c r="F22">
        <f>SQRT('Mean Deaths'!F22*(1-LOOKUP(F$1,'Inputs &amp; Outputs'!$A$9:$A$34,'Inputs &amp; Outputs'!$C$9:$C$34)))</f>
        <v>4.9429340675041713</v>
      </c>
      <c r="G22">
        <f>SQRT('Mean Deaths'!G22*(1-LOOKUP(G$1,'Inputs &amp; Outputs'!$A$9:$A$34,'Inputs &amp; Outputs'!$C$9:$C$34)))</f>
        <v>5.1102537468513551</v>
      </c>
      <c r="H22">
        <f>SQRT('Mean Deaths'!H22*(1-LOOKUP(H$1,'Inputs &amp; Outputs'!$A$9:$A$34,'Inputs &amp; Outputs'!$C$9:$C$34)))</f>
        <v>5.2842196626989466</v>
      </c>
      <c r="I22">
        <f>SQRT('Mean Deaths'!I22*(1-LOOKUP(I$1,'Inputs &amp; Outputs'!$A$9:$A$34,'Inputs &amp; Outputs'!$C$9:$C$34)))</f>
        <v>5.468434989462355</v>
      </c>
      <c r="J22">
        <f>SQRT('Mean Deaths'!J22*(1-LOOKUP(J$1,'Inputs &amp; Outputs'!$A$9:$A$34,'Inputs &amp; Outputs'!$C$9:$C$34)))</f>
        <v>5.6597980546450524</v>
      </c>
      <c r="K22">
        <f>SQRT('Mean Deaths'!K22*(1-LOOKUP(K$1,'Inputs &amp; Outputs'!$A$9:$A$34,'Inputs &amp; Outputs'!$C$9:$C$34)))</f>
        <v>5.8600591722743722</v>
      </c>
      <c r="L22">
        <f>SQRT('Mean Deaths'!L22*(1-LOOKUP(L$1,'Inputs &amp; Outputs'!$A$9:$A$34,'Inputs &amp; Outputs'!$C$9:$C$34)))</f>
        <v>6.0687069305017323</v>
      </c>
      <c r="M22">
        <f>SQRT('Mean Deaths'!M22*(1-LOOKUP(M$1,'Inputs &amp; Outputs'!$A$9:$A$34,'Inputs &amp; Outputs'!$C$9:$C$34)))</f>
        <v>6.2867136864523685</v>
      </c>
      <c r="N22">
        <f>SQRT('Mean Deaths'!N22*(1-LOOKUP(N$1,'Inputs &amp; Outputs'!$A$9:$A$34,'Inputs &amp; Outputs'!$C$9:$C$34)))</f>
        <v>6.5124609033710223</v>
      </c>
      <c r="O22">
        <f>SQRT('Mean Deaths'!O22*(1-LOOKUP(O$1,'Inputs &amp; Outputs'!$A$9:$A$34,'Inputs &amp; Outputs'!$C$9:$C$34)))</f>
        <v>6.750323747156374</v>
      </c>
      <c r="P22">
        <f>SQRT('Mean Deaths'!P22*(1-LOOKUP(P$1,'Inputs &amp; Outputs'!$A$9:$A$34,'Inputs &amp; Outputs'!$C$9:$C$34)))</f>
        <v>6.9943950027693456</v>
      </c>
      <c r="Q22">
        <f>SQRT('Mean Deaths'!Q22*(1-LOOKUP(Q$1,'Inputs &amp; Outputs'!$A$9:$A$34,'Inputs &amp; Outputs'!$C$9:$C$34)))</f>
        <v>7.2502640173696502</v>
      </c>
      <c r="R22">
        <f>SQRT('Mean Deaths'!R22*(1-LOOKUP(R$1,'Inputs &amp; Outputs'!$A$9:$A$34,'Inputs &amp; Outputs'!$C$9:$C$34)))</f>
        <v>7.5180881496987615</v>
      </c>
      <c r="S22">
        <f>SQRT('Mean Deaths'!S22*(1-LOOKUP(S$1,'Inputs &amp; Outputs'!$A$9:$A$34,'Inputs &amp; Outputs'!$C$9:$C$34)))</f>
        <v>7.7942536498416422</v>
      </c>
      <c r="T22">
        <f>SQRT('Mean Deaths'!T22*(1-LOOKUP(T$1,'Inputs &amp; Outputs'!$A$9:$A$34,'Inputs &amp; Outputs'!$C$9:$C$34)))</f>
        <v>8.0856729570157455</v>
      </c>
      <c r="U22">
        <f>SQRT('Mean Deaths'!U22*(1-LOOKUP(U$1,'Inputs &amp; Outputs'!$A$9:$A$34,'Inputs &amp; Outputs'!$C$9:$C$34)))</f>
        <v>8.3891597118609411</v>
      </c>
      <c r="V22">
        <f>SQRT('Mean Deaths'!V22*(1-LOOKUP(V$1,'Inputs &amp; Outputs'!$A$9:$A$34,'Inputs &amp; Outputs'!$C$9:$C$34)))</f>
        <v>8.6909865515502869</v>
      </c>
      <c r="W22">
        <f>SQRT('Mean Deaths'!W22*(1-LOOKUP(W$1,'Inputs &amp; Outputs'!$A$9:$A$34,'Inputs &amp; Outputs'!$C$9:$C$34)))</f>
        <v>9.0073345150809327</v>
      </c>
      <c r="X22">
        <f>SQRT('Mean Deaths'!X22*(1-LOOKUP(X$1,'Inputs &amp; Outputs'!$A$9:$A$34,'Inputs &amp; Outputs'!$C$9:$C$34)))</f>
        <v>9.3404313360515534</v>
      </c>
      <c r="Y22">
        <f>SQRT('Mean Deaths'!Y22*(1-LOOKUP(Y$1,'Inputs &amp; Outputs'!$A$9:$A$34,'Inputs &amp; Outputs'!$C$9:$C$34)))</f>
        <v>9.6777463516347488</v>
      </c>
      <c r="Z22">
        <f>SQRT('Mean Deaths'!Z22*(1-LOOKUP(Z$1,'Inputs &amp; Outputs'!$A$9:$A$34,'Inputs &amp; Outputs'!$C$9:$C$34)))</f>
        <v>10.022888055958953</v>
      </c>
      <c r="AA22">
        <f>SQRT('Mean Deaths'!AA22*(1-LOOKUP(AA$1,'Inputs &amp; Outputs'!$A$9:$A$34,'Inputs &amp; Outputs'!$C$9:$C$34)))</f>
        <v>10.374848275788425</v>
      </c>
    </row>
    <row r="23" spans="1:27" x14ac:dyDescent="0.25">
      <c r="A23" s="1">
        <v>22</v>
      </c>
      <c r="B23">
        <f>SQRT('Mean Deaths'!B23*(1-LOOKUP(B$1,'Inputs &amp; Outputs'!$A$9:$A$34,'Inputs &amp; Outputs'!$C$9:$C$34)))</f>
        <v>4.3317552921858384</v>
      </c>
      <c r="C23">
        <f>SQRT('Mean Deaths'!C23*(1-LOOKUP(C$1,'Inputs &amp; Outputs'!$A$9:$A$34,'Inputs &amp; Outputs'!$C$9:$C$34)))</f>
        <v>4.4754964505465997</v>
      </c>
      <c r="D23">
        <f>SQRT('Mean Deaths'!D23*(1-LOOKUP(D$1,'Inputs &amp; Outputs'!$A$9:$A$34,'Inputs &amp; Outputs'!$C$9:$C$34)))</f>
        <v>4.6262381457824029</v>
      </c>
      <c r="E23">
        <f>SQRT('Mean Deaths'!E23*(1-LOOKUP(E$1,'Inputs &amp; Outputs'!$A$9:$A$34,'Inputs &amp; Outputs'!$C$9:$C$34)))</f>
        <v>4.7815132607422504</v>
      </c>
      <c r="F23">
        <f>SQRT('Mean Deaths'!F23*(1-LOOKUP(F$1,'Inputs &amp; Outputs'!$A$9:$A$34,'Inputs &amp; Outputs'!$C$9:$C$34)))</f>
        <v>4.9451735605138101</v>
      </c>
      <c r="G23">
        <f>SQRT('Mean Deaths'!G23*(1-LOOKUP(G$1,'Inputs &amp; Outputs'!$A$9:$A$34,'Inputs &amp; Outputs'!$C$9:$C$34)))</f>
        <v>5.1128342922599028</v>
      </c>
      <c r="H23">
        <f>SQRT('Mean Deaths'!H23*(1-LOOKUP(H$1,'Inputs &amp; Outputs'!$A$9:$A$34,'Inputs &amp; Outputs'!$C$9:$C$34)))</f>
        <v>5.2885035869231807</v>
      </c>
      <c r="I23">
        <f>SQRT('Mean Deaths'!I23*(1-LOOKUP(I$1,'Inputs &amp; Outputs'!$A$9:$A$34,'Inputs &amp; Outputs'!$C$9:$C$34)))</f>
        <v>5.4706581565384287</v>
      </c>
      <c r="J23">
        <f>SQRT('Mean Deaths'!J23*(1-LOOKUP(J$1,'Inputs &amp; Outputs'!$A$9:$A$34,'Inputs &amp; Outputs'!$C$9:$C$34)))</f>
        <v>5.6618180198549286</v>
      </c>
      <c r="K23">
        <f>SQRT('Mean Deaths'!K23*(1-LOOKUP(K$1,'Inputs &amp; Outputs'!$A$9:$A$34,'Inputs &amp; Outputs'!$C$9:$C$34)))</f>
        <v>5.8612582840471585</v>
      </c>
      <c r="L23">
        <f>SQRT('Mean Deaths'!L23*(1-LOOKUP(L$1,'Inputs &amp; Outputs'!$A$9:$A$34,'Inputs &amp; Outputs'!$C$9:$C$34)))</f>
        <v>6.0687069305017323</v>
      </c>
      <c r="M23">
        <f>SQRT('Mean Deaths'!M23*(1-LOOKUP(M$1,'Inputs &amp; Outputs'!$A$9:$A$34,'Inputs &amp; Outputs'!$C$9:$C$34)))</f>
        <v>6.2867136864523685</v>
      </c>
      <c r="N23">
        <f>SQRT('Mean Deaths'!N23*(1-LOOKUP(N$1,'Inputs &amp; Outputs'!$A$9:$A$34,'Inputs &amp; Outputs'!$C$9:$C$34)))</f>
        <v>6.5154942660988562</v>
      </c>
      <c r="O23">
        <f>SQRT('Mean Deaths'!O23*(1-LOOKUP(O$1,'Inputs &amp; Outputs'!$A$9:$A$34,'Inputs &amp; Outputs'!$C$9:$C$34)))</f>
        <v>6.7506745500017278</v>
      </c>
      <c r="P23">
        <f>SQRT('Mean Deaths'!P23*(1-LOOKUP(P$1,'Inputs &amp; Outputs'!$A$9:$A$34,'Inputs &amp; Outputs'!$C$9:$C$34)))</f>
        <v>6.9984136155701639</v>
      </c>
      <c r="Q23">
        <f>SQRT('Mean Deaths'!Q23*(1-LOOKUP(Q$1,'Inputs &amp; Outputs'!$A$9:$A$34,'Inputs &amp; Outputs'!$C$9:$C$34)))</f>
        <v>7.2536899685836733</v>
      </c>
      <c r="R23">
        <f>SQRT('Mean Deaths'!R23*(1-LOOKUP(R$1,'Inputs &amp; Outputs'!$A$9:$A$34,'Inputs &amp; Outputs'!$C$9:$C$34)))</f>
        <v>7.5184849558716662</v>
      </c>
      <c r="S23">
        <f>SQRT('Mean Deaths'!S23*(1-LOOKUP(S$1,'Inputs &amp; Outputs'!$A$9:$A$34,'Inputs &amp; Outputs'!$C$9:$C$34)))</f>
        <v>7.7979777114693931</v>
      </c>
      <c r="T23">
        <f>SQRT('Mean Deaths'!T23*(1-LOOKUP(T$1,'Inputs &amp; Outputs'!$A$9:$A$34,'Inputs &amp; Outputs'!$C$9:$C$34)))</f>
        <v>8.0843779024776055</v>
      </c>
      <c r="U23">
        <f>SQRT('Mean Deaths'!U23*(1-LOOKUP(U$1,'Inputs &amp; Outputs'!$A$9:$A$34,'Inputs &amp; Outputs'!$C$9:$C$34)))</f>
        <v>8.3833030897012435</v>
      </c>
      <c r="V23">
        <f>SQRT('Mean Deaths'!V23*(1-LOOKUP(V$1,'Inputs &amp; Outputs'!$A$9:$A$34,'Inputs &amp; Outputs'!$C$9:$C$34)))</f>
        <v>8.6891031434554566</v>
      </c>
      <c r="W23">
        <f>SQRT('Mean Deaths'!W23*(1-LOOKUP(W$1,'Inputs &amp; Outputs'!$A$9:$A$34,'Inputs &amp; Outputs'!$C$9:$C$34)))</f>
        <v>9.0097951993271046</v>
      </c>
      <c r="X23">
        <f>SQRT('Mean Deaths'!X23*(1-LOOKUP(X$1,'Inputs &amp; Outputs'!$A$9:$A$34,'Inputs &amp; Outputs'!$C$9:$C$34)))</f>
        <v>9.3394022575119848</v>
      </c>
      <c r="Y23">
        <f>SQRT('Mean Deaths'!Y23*(1-LOOKUP(Y$1,'Inputs &amp; Outputs'!$A$9:$A$34,'Inputs &amp; Outputs'!$C$9:$C$34)))</f>
        <v>9.6799000728924423</v>
      </c>
      <c r="Z23">
        <f>SQRT('Mean Deaths'!Z23*(1-LOOKUP(Z$1,'Inputs &amp; Outputs'!$A$9:$A$34,'Inputs &amp; Outputs'!$C$9:$C$34)))</f>
        <v>10.029090513226963</v>
      </c>
      <c r="AA23">
        <f>SQRT('Mean Deaths'!AA23*(1-LOOKUP(AA$1,'Inputs &amp; Outputs'!$A$9:$A$34,'Inputs &amp; Outputs'!$C$9:$C$34)))</f>
        <v>10.38135047458834</v>
      </c>
    </row>
    <row r="24" spans="1:27" x14ac:dyDescent="0.25">
      <c r="A24" s="1">
        <v>23</v>
      </c>
      <c r="B24">
        <f>SQRT('Mean Deaths'!B24*(1-LOOKUP(B$1,'Inputs &amp; Outputs'!$A$9:$A$34,'Inputs &amp; Outputs'!$C$9:$C$34)))</f>
        <v>4.3317552921858384</v>
      </c>
      <c r="C24">
        <f>SQRT('Mean Deaths'!C24*(1-LOOKUP(C$1,'Inputs &amp; Outputs'!$A$9:$A$34,'Inputs &amp; Outputs'!$C$9:$C$34)))</f>
        <v>4.4743759797455365</v>
      </c>
      <c r="D24">
        <f>SQRT('Mean Deaths'!D24*(1-LOOKUP(D$1,'Inputs &amp; Outputs'!$A$9:$A$34,'Inputs &amp; Outputs'!$C$9:$C$34)))</f>
        <v>4.620437799779455</v>
      </c>
      <c r="E24">
        <f>SQRT('Mean Deaths'!E24*(1-LOOKUP(E$1,'Inputs &amp; Outputs'!$A$9:$A$34,'Inputs &amp; Outputs'!$C$9:$C$34)))</f>
        <v>4.7743031336034782</v>
      </c>
      <c r="F24">
        <f>SQRT('Mean Deaths'!F24*(1-LOOKUP(F$1,'Inputs &amp; Outputs'!$A$9:$A$34,'Inputs &amp; Outputs'!$C$9:$C$34)))</f>
        <v>4.9354617517163462</v>
      </c>
      <c r="G24">
        <f>SQRT('Mean Deaths'!G24*(1-LOOKUP(G$1,'Inputs &amp; Outputs'!$A$9:$A$34,'Inputs &amp; Outputs'!$C$9:$C$34)))</f>
        <v>5.1048303553710044</v>
      </c>
      <c r="H24">
        <f>SQRT('Mean Deaths'!H24*(1-LOOKUP(H$1,'Inputs &amp; Outputs'!$A$9:$A$34,'Inputs &amp; Outputs'!$C$9:$C$34)))</f>
        <v>5.2810044389983508</v>
      </c>
      <c r="I24">
        <f>SQRT('Mean Deaths'!I24*(1-LOOKUP(I$1,'Inputs &amp; Outputs'!$A$9:$A$34,'Inputs &amp; Outputs'!$C$9:$C$34)))</f>
        <v>5.4637077558707361</v>
      </c>
      <c r="J24">
        <f>SQRT('Mean Deaths'!J24*(1-LOOKUP(J$1,'Inputs &amp; Outputs'!$A$9:$A$34,'Inputs &amp; Outputs'!$C$9:$C$34)))</f>
        <v>5.6560447767710889</v>
      </c>
      <c r="K24">
        <f>SQRT('Mean Deaths'!K24*(1-LOOKUP(K$1,'Inputs &amp; Outputs'!$A$9:$A$34,'Inputs &amp; Outputs'!$C$9:$C$34)))</f>
        <v>5.8567603490097033</v>
      </c>
      <c r="L24">
        <f>SQRT('Mean Deaths'!L24*(1-LOOKUP(L$1,'Inputs &amp; Outputs'!$A$9:$A$34,'Inputs &amp; Outputs'!$C$9:$C$34)))</f>
        <v>6.0646547874629864</v>
      </c>
      <c r="M24">
        <f>SQRT('Mean Deaths'!M24*(1-LOOKUP(M$1,'Inputs &amp; Outputs'!$A$9:$A$34,'Inputs &amp; Outputs'!$C$9:$C$34)))</f>
        <v>6.2808791481314383</v>
      </c>
      <c r="N24">
        <f>SQRT('Mean Deaths'!N24*(1-LOOKUP(N$1,'Inputs &amp; Outputs'!$A$9:$A$34,'Inputs &amp; Outputs'!$C$9:$C$34)))</f>
        <v>6.5070647670506698</v>
      </c>
      <c r="O24">
        <f>SQRT('Mean Deaths'!O24*(1-LOOKUP(O$1,'Inputs &amp; Outputs'!$A$9:$A$34,'Inputs &amp; Outputs'!$C$9:$C$34)))</f>
        <v>6.7401425223438984</v>
      </c>
      <c r="P24">
        <f>SQRT('Mean Deaths'!P24*(1-LOOKUP(P$1,'Inputs &amp; Outputs'!$A$9:$A$34,'Inputs &amp; Outputs'!$C$9:$C$34)))</f>
        <v>6.9881798738704664</v>
      </c>
      <c r="Q24">
        <f>SQRT('Mean Deaths'!Q24*(1-LOOKUP(Q$1,'Inputs &amp; Outputs'!$A$9:$A$34,'Inputs &amp; Outputs'!$C$9:$C$34)))</f>
        <v>7.2441694368937135</v>
      </c>
      <c r="R24">
        <f>SQRT('Mean Deaths'!R24*(1-LOOKUP(R$1,'Inputs &amp; Outputs'!$A$9:$A$34,'Inputs &amp; Outputs'!$C$9:$C$34)))</f>
        <v>7.5085585105250443</v>
      </c>
      <c r="S24">
        <f>SQRT('Mean Deaths'!S24*(1-LOOKUP(S$1,'Inputs &amp; Outputs'!$A$9:$A$34,'Inputs &amp; Outputs'!$C$9:$C$34)))</f>
        <v>7.7863858927907552</v>
      </c>
      <c r="T24">
        <f>SQRT('Mean Deaths'!T24*(1-LOOKUP(T$1,'Inputs &amp; Outputs'!$A$9:$A$34,'Inputs &amp; Outputs'!$C$9:$C$34)))</f>
        <v>8.0761710678803187</v>
      </c>
      <c r="U24">
        <f>SQRT('Mean Deaths'!U24*(1-LOOKUP(U$1,'Inputs &amp; Outputs'!$A$9:$A$34,'Inputs &amp; Outputs'!$C$9:$C$34)))</f>
        <v>8.3684178716441338</v>
      </c>
      <c r="V24">
        <f>SQRT('Mean Deaths'!V24*(1-LOOKUP(V$1,'Inputs &amp; Outputs'!$A$9:$A$34,'Inputs &amp; Outputs'!$C$9:$C$34)))</f>
        <v>8.6754362066618356</v>
      </c>
      <c r="W24">
        <f>SQRT('Mean Deaths'!W24*(1-LOOKUP(W$1,'Inputs &amp; Outputs'!$A$9:$A$34,'Inputs &amp; Outputs'!$C$9:$C$34)))</f>
        <v>8.9945281052910673</v>
      </c>
      <c r="X24">
        <f>SQRT('Mean Deaths'!X24*(1-LOOKUP(X$1,'Inputs &amp; Outputs'!$A$9:$A$34,'Inputs &amp; Outputs'!$C$9:$C$34)))</f>
        <v>9.3301354430016321</v>
      </c>
      <c r="Y24">
        <f>SQRT('Mean Deaths'!Y24*(1-LOOKUP(Y$1,'Inputs &amp; Outputs'!$A$9:$A$34,'Inputs &amp; Outputs'!$C$9:$C$34)))</f>
        <v>9.671282310157709</v>
      </c>
      <c r="Z24">
        <f>SQRT('Mean Deaths'!Z24*(1-LOOKUP(Z$1,'Inputs &amp; Outputs'!$A$9:$A$34,'Inputs &amp; Outputs'!$C$9:$C$34)))</f>
        <v>10.015552927060918</v>
      </c>
      <c r="AA24">
        <f>SQRT('Mean Deaths'!AA24*(1-LOOKUP(AA$1,'Inputs &amp; Outputs'!$A$9:$A$34,'Inputs &amp; Outputs'!$C$9:$C$34)))</f>
        <v>10.369525262327285</v>
      </c>
    </row>
    <row r="25" spans="1:27" x14ac:dyDescent="0.25">
      <c r="A25" s="1">
        <v>24</v>
      </c>
      <c r="B25">
        <f>SQRT('Mean Deaths'!B25*(1-LOOKUP(B$1,'Inputs &amp; Outputs'!$A$9:$A$34,'Inputs &amp; Outputs'!$C$9:$C$34)))</f>
        <v>4.3317552921858384</v>
      </c>
      <c r="C25">
        <f>SQRT('Mean Deaths'!C25*(1-LOOKUP(C$1,'Inputs &amp; Outputs'!$A$9:$A$34,'Inputs &amp; Outputs'!$C$9:$C$34)))</f>
        <v>4.4741518519131152</v>
      </c>
      <c r="D25">
        <f>SQRT('Mean Deaths'!D25*(1-LOOKUP(D$1,'Inputs &amp; Outputs'!$A$9:$A$34,'Inputs &amp; Outputs'!$C$9:$C$34)))</f>
        <v>4.6215984513589117</v>
      </c>
      <c r="E25">
        <f>SQRT('Mean Deaths'!E25*(1-LOOKUP(E$1,'Inputs &amp; Outputs'!$A$9:$A$34,'Inputs &amp; Outputs'!$C$9:$C$34)))</f>
        <v>4.7738220712682757</v>
      </c>
      <c r="F25">
        <f>SQRT('Mean Deaths'!F25*(1-LOOKUP(F$1,'Inputs &amp; Outputs'!$A$9:$A$34,'Inputs &amp; Outputs'!$C$9:$C$34)))</f>
        <v>4.9349631950453716</v>
      </c>
      <c r="G25">
        <f>SQRT('Mean Deaths'!G25*(1-LOOKUP(G$1,'Inputs &amp; Outputs'!$A$9:$A$34,'Inputs &amp; Outputs'!$C$9:$C$34)))</f>
        <v>5.1045719549074047</v>
      </c>
      <c r="H25">
        <f>SQRT('Mean Deaths'!H25*(1-LOOKUP(H$1,'Inputs &amp; Outputs'!$A$9:$A$34,'Inputs &amp; Outputs'!$C$9:$C$34)))</f>
        <v>5.2807364153252774</v>
      </c>
      <c r="I25">
        <f>SQRT('Mean Deaths'!I25*(1-LOOKUP(I$1,'Inputs &amp; Outputs'!$A$9:$A$34,'Inputs &amp; Outputs'!$C$9:$C$34)))</f>
        <v>5.463429555928812</v>
      </c>
      <c r="J25">
        <f>SQRT('Mean Deaths'!J25*(1-LOOKUP(J$1,'Inputs &amp; Outputs'!$A$9:$A$34,'Inputs &amp; Outputs'!$C$9:$C$34)))</f>
        <v>5.6577773682581265</v>
      </c>
      <c r="K25">
        <f>SQRT('Mean Deaths'!K25*(1-LOOKUP(K$1,'Inputs &amp; Outputs'!$A$9:$A$34,'Inputs &amp; Outputs'!$C$9:$C$34)))</f>
        <v>5.8600591722743722</v>
      </c>
      <c r="L25">
        <f>SQRT('Mean Deaths'!L25*(1-LOOKUP(L$1,'Inputs &amp; Outputs'!$A$9:$A$34,'Inputs &amp; Outputs'!$C$9:$C$34)))</f>
        <v>6.0668370469477155</v>
      </c>
      <c r="M25">
        <f>SQRT('Mean Deaths'!M25*(1-LOOKUP(M$1,'Inputs &amp; Outputs'!$A$9:$A$34,'Inputs &amp; Outputs'!$C$9:$C$34)))</f>
        <v>6.2847694421855387</v>
      </c>
      <c r="N25">
        <f>SQRT('Mean Deaths'!N25*(1-LOOKUP(N$1,'Inputs &amp; Outputs'!$A$9:$A$34,'Inputs &amp; Outputs'!$C$9:$C$34)))</f>
        <v>6.5101006440932343</v>
      </c>
      <c r="O25">
        <f>SQRT('Mean Deaths'!O25*(1-LOOKUP(O$1,'Inputs &amp; Outputs'!$A$9:$A$34,'Inputs &amp; Outputs'!$C$9:$C$34)))</f>
        <v>6.7471657007860326</v>
      </c>
      <c r="P25">
        <f>SQRT('Mean Deaths'!P25*(1-LOOKUP(P$1,'Inputs &amp; Outputs'!$A$9:$A$34,'Inputs &amp; Outputs'!$C$9:$C$34)))</f>
        <v>6.9947604266092425</v>
      </c>
      <c r="Q25">
        <f>SQRT('Mean Deaths'!Q25*(1-LOOKUP(Q$1,'Inputs &amp; Outputs'!$A$9:$A$34,'Inputs &amp; Outputs'!$C$9:$C$34)))</f>
        <v>7.2521675234061149</v>
      </c>
      <c r="R25">
        <f>SQRT('Mean Deaths'!R25*(1-LOOKUP(R$1,'Inputs &amp; Outputs'!$A$9:$A$34,'Inputs &amp; Outputs'!$C$9:$C$34)))</f>
        <v>7.524434537364443</v>
      </c>
      <c r="S25">
        <f>SQRT('Mean Deaths'!S25*(1-LOOKUP(S$1,'Inputs &amp; Outputs'!$A$9:$A$34,'Inputs &amp; Outputs'!$C$9:$C$34)))</f>
        <v>7.7971502959318668</v>
      </c>
      <c r="T25">
        <f>SQRT('Mean Deaths'!T25*(1-LOOKUP(T$1,'Inputs &amp; Outputs'!$A$9:$A$34,'Inputs &amp; Outputs'!$C$9:$C$34)))</f>
        <v>8.0822190171071817</v>
      </c>
      <c r="U25">
        <f>SQRT('Mean Deaths'!U25*(1-LOOKUP(U$1,'Inputs &amp; Outputs'!$A$9:$A$34,'Inputs &amp; Outputs'!$C$9:$C$34)))</f>
        <v>8.3715775537924575</v>
      </c>
      <c r="V25">
        <f>SQRT('Mean Deaths'!V25*(1-LOOKUP(V$1,'Inputs &amp; Outputs'!$A$9:$A$34,'Inputs &amp; Outputs'!$C$9:$C$34)))</f>
        <v>8.6782656146426991</v>
      </c>
      <c r="W25">
        <f>SQRT('Mean Deaths'!W25*(1-LOOKUP(W$1,'Inputs &amp; Outputs'!$A$9:$A$34,'Inputs &amp; Outputs'!$C$9:$C$34)))</f>
        <v>8.9989631557152183</v>
      </c>
      <c r="X25">
        <f>SQRT('Mean Deaths'!X25*(1-LOOKUP(X$1,'Inputs &amp; Outputs'!$A$9:$A$34,'Inputs &amp; Outputs'!$C$9:$C$34)))</f>
        <v>9.3224060609748882</v>
      </c>
      <c r="Y25">
        <f>SQRT('Mean Deaths'!Y25*(1-LOOKUP(Y$1,'Inputs &amp; Outputs'!$A$9:$A$34,'Inputs &amp; Outputs'!$C$9:$C$34)))</f>
        <v>9.6621175153640575</v>
      </c>
      <c r="Z25">
        <f>SQRT('Mean Deaths'!Z25*(1-LOOKUP(Z$1,'Inputs &amp; Outputs'!$A$9:$A$34,'Inputs &amp; Outputs'!$C$9:$C$34)))</f>
        <v>10.019503279122649</v>
      </c>
      <c r="AA25">
        <f>SQRT('Mean Deaths'!AA25*(1-LOOKUP(AA$1,'Inputs &amp; Outputs'!$A$9:$A$34,'Inputs &amp; Outputs'!$C$9:$C$34)))</f>
        <v>10.376030796824441</v>
      </c>
    </row>
    <row r="26" spans="1:27" x14ac:dyDescent="0.25">
      <c r="A26" s="1">
        <v>25</v>
      </c>
      <c r="B26">
        <f>SQRT('Mean Deaths'!B26*(1-LOOKUP(B$1,'Inputs &amp; Outputs'!$A$9:$A$34,'Inputs &amp; Outputs'!$C$9:$C$34)))</f>
        <v>4.3317552921858384</v>
      </c>
      <c r="C26">
        <f>SQRT('Mean Deaths'!C26*(1-LOOKUP(C$1,'Inputs &amp; Outputs'!$A$9:$A$34,'Inputs &amp; Outputs'!$C$9:$C$34)))</f>
        <v>4.4743759797455365</v>
      </c>
      <c r="D26">
        <f>SQRT('Mean Deaths'!D26*(1-LOOKUP(D$1,'Inputs &amp; Outputs'!$A$9:$A$34,'Inputs &amp; Outputs'!$C$9:$C$34)))</f>
        <v>4.622990848614112</v>
      </c>
      <c r="E26">
        <f>SQRT('Mean Deaths'!E26*(1-LOOKUP(E$1,'Inputs &amp; Outputs'!$A$9:$A$34,'Inputs &amp; Outputs'!$C$9:$C$34)))</f>
        <v>4.7762268984175638</v>
      </c>
      <c r="F26">
        <f>SQRT('Mean Deaths'!F26*(1-LOOKUP(F$1,'Inputs &amp; Outputs'!$A$9:$A$34,'Inputs &amp; Outputs'!$C$9:$C$34)))</f>
        <v>4.9384520347848193</v>
      </c>
      <c r="G26">
        <f>SQRT('Mean Deaths'!G26*(1-LOOKUP(G$1,'Inputs &amp; Outputs'!$A$9:$A$34,'Inputs &amp; Outputs'!$C$9:$C$34)))</f>
        <v>5.1076718976758686</v>
      </c>
      <c r="H26">
        <f>SQRT('Mean Deaths'!H26*(1-LOOKUP(H$1,'Inputs &amp; Outputs'!$A$9:$A$34,'Inputs &amp; Outputs'!$C$9:$C$34)))</f>
        <v>5.2850231629944293</v>
      </c>
      <c r="I26">
        <f>SQRT('Mean Deaths'!I26*(1-LOOKUP(I$1,'Inputs &amp; Outputs'!$A$9:$A$34,'Inputs &amp; Outputs'!$C$9:$C$34)))</f>
        <v>5.4703803100639083</v>
      </c>
      <c r="J26">
        <f>SQRT('Mean Deaths'!J26*(1-LOOKUP(J$1,'Inputs &amp; Outputs'!$A$9:$A$34,'Inputs &amp; Outputs'!$C$9:$C$34)))</f>
        <v>5.662395020418959</v>
      </c>
      <c r="K26">
        <f>SQRT('Mean Deaths'!K26*(1-LOOKUP(K$1,'Inputs &amp; Outputs'!$A$9:$A$34,'Inputs &amp; Outputs'!$C$9:$C$34)))</f>
        <v>5.8636557719412847</v>
      </c>
      <c r="L26">
        <f>SQRT('Mean Deaths'!L26*(1-LOOKUP(L$1,'Inputs &amp; Outputs'!$A$9:$A$34,'Inputs &amp; Outputs'!$C$9:$C$34)))</f>
        <v>6.0705762380866473</v>
      </c>
      <c r="M26">
        <f>SQRT('Mean Deaths'!M26*(1-LOOKUP(M$1,'Inputs &amp; Outputs'!$A$9:$A$34,'Inputs &amp; Outputs'!$C$9:$C$34)))</f>
        <v>6.2899527580704619</v>
      </c>
      <c r="N26">
        <f>SQRT('Mean Deaths'!N26*(1-LOOKUP(N$1,'Inputs &amp; Outputs'!$A$9:$A$34,'Inputs &amp; Outputs'!$C$9:$C$34)))</f>
        <v>6.5134721812419754</v>
      </c>
      <c r="O26">
        <f>SQRT('Mean Deaths'!O26*(1-LOOKUP(O$1,'Inputs &amp; Outputs'!$A$9:$A$34,'Inputs &amp; Outputs'!$C$9:$C$34)))</f>
        <v>6.7475166678179628</v>
      </c>
      <c r="P26">
        <f>SQRT('Mean Deaths'!P26*(1-LOOKUP(P$1,'Inputs &amp; Outputs'!$A$9:$A$34,'Inputs &amp; Outputs'!$C$9:$C$34)))</f>
        <v>6.9929331164532913</v>
      </c>
      <c r="Q26">
        <f>SQRT('Mean Deaths'!Q26*(1-LOOKUP(Q$1,'Inputs &amp; Outputs'!$A$9:$A$34,'Inputs &amp; Outputs'!$C$9:$C$34)))</f>
        <v>7.2445504983829903</v>
      </c>
      <c r="R26">
        <f>SQRT('Mean Deaths'!R26*(1-LOOKUP(R$1,'Inputs &amp; Outputs'!$A$9:$A$34,'Inputs &amp; Outputs'!$C$9:$C$34)))</f>
        <v>7.5117364002072806</v>
      </c>
      <c r="S26">
        <f>SQRT('Mean Deaths'!S26*(1-LOOKUP(S$1,'Inputs &amp; Outputs'!$A$9:$A$34,'Inputs &amp; Outputs'!$C$9:$C$34)))</f>
        <v>7.787214452079378</v>
      </c>
      <c r="T26">
        <f>SQRT('Mean Deaths'!T26*(1-LOOKUP(T$1,'Inputs &amp; Outputs'!$A$9:$A$34,'Inputs &amp; Outputs'!$C$9:$C$34)))</f>
        <v>8.0675232754142208</v>
      </c>
      <c r="U26">
        <f>SQRT('Mean Deaths'!U26*(1-LOOKUP(U$1,'Inputs &amp; Outputs'!$A$9:$A$34,'Inputs &amp; Outputs'!$C$9:$C$34)))</f>
        <v>8.364353669324462</v>
      </c>
      <c r="V26">
        <f>SQRT('Mean Deaths'!V26*(1-LOOKUP(V$1,'Inputs &amp; Outputs'!$A$9:$A$34,'Inputs &amp; Outputs'!$C$9:$C$34)))</f>
        <v>8.6726058755963553</v>
      </c>
      <c r="W26">
        <f>SQRT('Mean Deaths'!W26*(1-LOOKUP(W$1,'Inputs &amp; Outputs'!$A$9:$A$34,'Inputs &amp; Outputs'!$C$9:$C$34)))</f>
        <v>8.9910771091522523</v>
      </c>
      <c r="X26">
        <f>SQRT('Mean Deaths'!X26*(1-LOOKUP(X$1,'Inputs &amp; Outputs'!$A$9:$A$34,'Inputs &amp; Outputs'!$C$9:$C$34)))</f>
        <v>9.310541879136359</v>
      </c>
      <c r="Y26">
        <f>SQRT('Mean Deaths'!Y26*(1-LOOKUP(Y$1,'Inputs &amp; Outputs'!$A$9:$A$34,'Inputs &amp; Outputs'!$C$9:$C$34)))</f>
        <v>9.648083931319352</v>
      </c>
      <c r="Z26">
        <f>SQRT('Mean Deaths'!Z26*(1-LOOKUP(Z$1,'Inputs &amp; Outputs'!$A$9:$A$34,'Inputs &amp; Outputs'!$C$9:$C$34)))</f>
        <v>9.9974742969297559</v>
      </c>
      <c r="AA26">
        <f>SQRT('Mean Deaths'!AA26*(1-LOOKUP(AA$1,'Inputs &amp; Outputs'!$A$9:$A$34,'Inputs &amp; Outputs'!$C$9:$C$34)))</f>
        <v>10.35472475627933</v>
      </c>
    </row>
    <row r="27" spans="1:27" x14ac:dyDescent="0.25">
      <c r="A27" s="1">
        <v>26</v>
      </c>
      <c r="B27">
        <f>SQRT('Mean Deaths'!B27*(1-LOOKUP(B$1,'Inputs &amp; Outputs'!$A$9:$A$34,'Inputs &amp; Outputs'!$C$9:$C$34)))</f>
        <v>4.3317552921858384</v>
      </c>
      <c r="C27">
        <f>SQRT('Mean Deaths'!C27*(1-LOOKUP(C$1,'Inputs &amp; Outputs'!$A$9:$A$34,'Inputs &amp; Outputs'!$C$9:$C$34)))</f>
        <v>4.4752723788289064</v>
      </c>
      <c r="D27">
        <f>SQRT('Mean Deaths'!D27*(1-LOOKUP(D$1,'Inputs &amp; Outputs'!$A$9:$A$34,'Inputs &amp; Outputs'!$C$9:$C$34)))</f>
        <v>4.6253105792275591</v>
      </c>
      <c r="E27">
        <f>SQRT('Mean Deaths'!E27*(1-LOOKUP(E$1,'Inputs &amp; Outputs'!$A$9:$A$34,'Inputs &amp; Outputs'!$C$9:$C$34)))</f>
        <v>4.780552538759328</v>
      </c>
      <c r="F27">
        <f>SQRT('Mean Deaths'!F27*(1-LOOKUP(F$1,'Inputs &amp; Outputs'!$A$9:$A$34,'Inputs &amp; Outputs'!$C$9:$C$34)))</f>
        <v>4.9434318202940641</v>
      </c>
      <c r="G27">
        <f>SQRT('Mean Deaths'!G27*(1-LOOKUP(G$1,'Inputs &amp; Outputs'!$A$9:$A$34,'Inputs &amp; Outputs'!$C$9:$C$34)))</f>
        <v>5.1123182873847668</v>
      </c>
      <c r="H27">
        <f>SQRT('Mean Deaths'!H27*(1-LOOKUP(H$1,'Inputs &amp; Outputs'!$A$9:$A$34,'Inputs &amp; Outputs'!$C$9:$C$34)))</f>
        <v>5.2858265411495591</v>
      </c>
      <c r="I27">
        <f>SQRT('Mean Deaths'!I27*(1-LOOKUP(I$1,'Inputs &amp; Outputs'!$A$9:$A$34,'Inputs &amp; Outputs'!$C$9:$C$34)))</f>
        <v>5.4678790564573641</v>
      </c>
      <c r="J27">
        <f>SQRT('Mean Deaths'!J27*(1-LOOKUP(J$1,'Inputs &amp; Outputs'!$A$9:$A$34,'Inputs &amp; Outputs'!$C$9:$C$34)))</f>
        <v>5.6621065274868956</v>
      </c>
      <c r="K27">
        <f>SQRT('Mean Deaths'!K27*(1-LOOKUP(K$1,'Inputs &amp; Outputs'!$A$9:$A$34,'Inputs &amp; Outputs'!$C$9:$C$34)))</f>
        <v>5.8618577479489096</v>
      </c>
      <c r="L27">
        <f>SQRT('Mean Deaths'!L27*(1-LOOKUP(L$1,'Inputs &amp; Outputs'!$A$9:$A$34,'Inputs &amp; Outputs'!$C$9:$C$34)))</f>
        <v>6.0724449702343701</v>
      </c>
      <c r="M27">
        <f>SQRT('Mean Deaths'!M27*(1-LOOKUP(M$1,'Inputs &amp; Outputs'!$A$9:$A$34,'Inputs &amp; Outputs'!$C$9:$C$34)))</f>
        <v>6.2906003722557635</v>
      </c>
      <c r="N27">
        <f>SQRT('Mean Deaths'!N27*(1-LOOKUP(N$1,'Inputs &amp; Outputs'!$A$9:$A$34,'Inputs &amp; Outputs'!$C$9:$C$34)))</f>
        <v>6.5191997926981822</v>
      </c>
      <c r="O27">
        <f>SQRT('Mean Deaths'!O27*(1-LOOKUP(O$1,'Inputs &amp; Outputs'!$A$9:$A$34,'Inputs &amp; Outputs'!$C$9:$C$34)))</f>
        <v>6.7538309556577465</v>
      </c>
      <c r="P27">
        <f>SQRT('Mean Deaths'!P27*(1-LOOKUP(P$1,'Inputs &amp; Outputs'!$A$9:$A$34,'Inputs &amp; Outputs'!$C$9:$C$34)))</f>
        <v>7.001699855938063</v>
      </c>
      <c r="Q27">
        <f>SQRT('Mean Deaths'!Q27*(1-LOOKUP(Q$1,'Inputs &amp; Outputs'!$A$9:$A$34,'Inputs &amp; Outputs'!$C$9:$C$34)))</f>
        <v>7.2582553880864857</v>
      </c>
      <c r="R27">
        <f>SQRT('Mean Deaths'!R27*(1-LOOKUP(R$1,'Inputs &amp; Outputs'!$A$9:$A$34,'Inputs &amp; Outputs'!$C$9:$C$34)))</f>
        <v>7.5236415316672041</v>
      </c>
      <c r="S27">
        <f>SQRT('Mean Deaths'!S27*(1-LOOKUP(S$1,'Inputs &amp; Outputs'!$A$9:$A$34,'Inputs &amp; Outputs'!$C$9:$C$34)))</f>
        <v>7.7959090079679507</v>
      </c>
      <c r="T27">
        <f>SQRT('Mean Deaths'!T27*(1-LOOKUP(T$1,'Inputs &amp; Outputs'!$A$9:$A$34,'Inputs &amp; Outputs'!$C$9:$C$34)))</f>
        <v>8.0817871708288092</v>
      </c>
      <c r="U27">
        <f>SQRT('Mean Deaths'!U27*(1-LOOKUP(U$1,'Inputs &amp; Outputs'!$A$9:$A$34,'Inputs &amp; Outputs'!$C$9:$C$34)))</f>
        <v>8.3769913790320203</v>
      </c>
      <c r="V27">
        <f>SQRT('Mean Deaths'!V27*(1-LOOKUP(V$1,'Inputs &amp; Outputs'!$A$9:$A$34,'Inputs &amp; Outputs'!$C$9:$C$34)))</f>
        <v>8.6834504681460647</v>
      </c>
      <c r="W27">
        <f>SQRT('Mean Deaths'!W27*(1-LOOKUP(W$1,'Inputs &amp; Outputs'!$A$9:$A$34,'Inputs &amp; Outputs'!$C$9:$C$34)))</f>
        <v>9.0058577818117129</v>
      </c>
      <c r="X27">
        <f>SQRT('Mean Deaths'!X27*(1-LOOKUP(X$1,'Inputs &amp; Outputs'!$A$9:$A$34,'Inputs &amp; Outputs'!$C$9:$C$34)))</f>
        <v>9.335284808945282</v>
      </c>
      <c r="Y27">
        <f>SQRT('Mean Deaths'!Y27*(1-LOOKUP(Y$1,'Inputs &amp; Outputs'!$A$9:$A$34,'Inputs &amp; Outputs'!$C$9:$C$34)))</f>
        <v>9.6739761856758619</v>
      </c>
      <c r="Z27">
        <f>SQRT('Mean Deaths'!Z27*(1-LOOKUP(Z$1,'Inputs &amp; Outputs'!$A$9:$A$34,'Inputs &amp; Outputs'!$C$9:$C$34)))</f>
        <v>10.015552927060918</v>
      </c>
      <c r="AA27">
        <f>SQRT('Mean Deaths'!AA27*(1-LOOKUP(AA$1,'Inputs &amp; Outputs'!$A$9:$A$34,'Inputs &amp; Outputs'!$C$9:$C$34)))</f>
        <v>10.35472475627933</v>
      </c>
    </row>
    <row r="28" spans="1:27" x14ac:dyDescent="0.25">
      <c r="A28" s="1">
        <v>27</v>
      </c>
      <c r="B28">
        <f>SQRT('Mean Deaths'!B28*(1-LOOKUP(B$1,'Inputs &amp; Outputs'!$A$9:$A$34,'Inputs &amp; Outputs'!$C$9:$C$34)))</f>
        <v>4.3317552921858384</v>
      </c>
      <c r="C28">
        <f>SQRT('Mean Deaths'!C28*(1-LOOKUP(C$1,'Inputs &amp; Outputs'!$A$9:$A$34,'Inputs &amp; Outputs'!$C$9:$C$34)))</f>
        <v>4.4719099557699948</v>
      </c>
      <c r="D28">
        <f>SQRT('Mean Deaths'!D28*(1-LOOKUP(D$1,'Inputs &amp; Outputs'!$A$9:$A$34,'Inputs &amp; Outputs'!$C$9:$C$34)))</f>
        <v>4.6190446329153474</v>
      </c>
      <c r="E28">
        <f>SQRT('Mean Deaths'!E28*(1-LOOKUP(E$1,'Inputs &amp; Outputs'!$A$9:$A$34,'Inputs &amp; Outputs'!$C$9:$C$34)))</f>
        <v>4.7733409604511037</v>
      </c>
      <c r="F28">
        <f>SQRT('Mean Deaths'!F28*(1-LOOKUP(F$1,'Inputs &amp; Outputs'!$A$9:$A$34,'Inputs &amp; Outputs'!$C$9:$C$34)))</f>
        <v>4.933467222739476</v>
      </c>
      <c r="G28">
        <f>SQRT('Mean Deaths'!G28*(1-LOOKUP(G$1,'Inputs &amp; Outputs'!$A$9:$A$34,'Inputs &amp; Outputs'!$C$9:$C$34)))</f>
        <v>5.1037966750211607</v>
      </c>
      <c r="H28">
        <f>SQRT('Mean Deaths'!H28*(1-LOOKUP(H$1,'Inputs &amp; Outputs'!$A$9:$A$34,'Inputs &amp; Outputs'!$C$9:$C$34)))</f>
        <v>5.2799322626724088</v>
      </c>
      <c r="I28">
        <f>SQRT('Mean Deaths'!I28*(1-LOOKUP(I$1,'Inputs &amp; Outputs'!$A$9:$A$34,'Inputs &amp; Outputs'!$C$9:$C$34)))</f>
        <v>5.4612034462078238</v>
      </c>
      <c r="J28">
        <f>SQRT('Mean Deaths'!J28*(1-LOOKUP(J$1,'Inputs &amp; Outputs'!$A$9:$A$34,'Inputs &amp; Outputs'!$C$9:$C$34)))</f>
        <v>5.651999997846727</v>
      </c>
      <c r="K28">
        <f>SQRT('Mean Deaths'!K28*(1-LOOKUP(K$1,'Inputs &amp; Outputs'!$A$9:$A$34,'Inputs &amp; Outputs'!$C$9:$C$34)))</f>
        <v>5.8525591574619469</v>
      </c>
      <c r="L28">
        <f>SQRT('Mean Deaths'!L28*(1-LOOKUP(L$1,'Inputs &amp; Outputs'!$A$9:$A$34,'Inputs &amp; Outputs'!$C$9:$C$34)))</f>
        <v>6.0609119431726421</v>
      </c>
      <c r="M28">
        <f>SQRT('Mean Deaths'!M28*(1-LOOKUP(M$1,'Inputs &amp; Outputs'!$A$9:$A$34,'Inputs &amp; Outputs'!$C$9:$C$34)))</f>
        <v>6.2789330972255071</v>
      </c>
      <c r="N28">
        <f>SQRT('Mean Deaths'!N28*(1-LOOKUP(N$1,'Inputs &amp; Outputs'!$A$9:$A$34,'Inputs &amp; Outputs'!$C$9:$C$34)))</f>
        <v>6.5053775565140883</v>
      </c>
      <c r="O28">
        <f>SQRT('Mean Deaths'!O28*(1-LOOKUP(O$1,'Inputs &amp; Outputs'!$A$9:$A$34,'Inputs &amp; Outputs'!$C$9:$C$34)))</f>
        <v>6.7404938550618176</v>
      </c>
      <c r="P28">
        <f>SQRT('Mean Deaths'!P28*(1-LOOKUP(P$1,'Inputs &amp; Outputs'!$A$9:$A$34,'Inputs &amp; Outputs'!$C$9:$C$34)))</f>
        <v>6.9819592124540293</v>
      </c>
      <c r="Q28">
        <f>SQRT('Mean Deaths'!Q28*(1-LOOKUP(Q$1,'Inputs &amp; Outputs'!$A$9:$A$34,'Inputs &amp; Outputs'!$C$9:$C$34)))</f>
        <v>7.2395951345410126</v>
      </c>
      <c r="R28">
        <f>SQRT('Mean Deaths'!R28*(1-LOOKUP(R$1,'Inputs &amp; Outputs'!$A$9:$A$34,'Inputs &amp; Outputs'!$C$9:$C$34)))</f>
        <v>7.5041867148062256</v>
      </c>
      <c r="S28">
        <f>SQRT('Mean Deaths'!S28*(1-LOOKUP(S$1,'Inputs &amp; Outputs'!$A$9:$A$34,'Inputs &amp; Outputs'!$C$9:$C$34)))</f>
        <v>7.7768511161257248</v>
      </c>
      <c r="T28">
        <f>SQRT('Mean Deaths'!T28*(1-LOOKUP(T$1,'Inputs &amp; Outputs'!$A$9:$A$34,'Inputs &amp; Outputs'!$C$9:$C$34)))</f>
        <v>8.064494357238976</v>
      </c>
      <c r="U28">
        <f>SQRT('Mean Deaths'!U28*(1-LOOKUP(U$1,'Inputs &amp; Outputs'!$A$9:$A$34,'Inputs &amp; Outputs'!$C$9:$C$34)))</f>
        <v>8.3580276486814764</v>
      </c>
      <c r="V28">
        <f>SQRT('Mean Deaths'!V28*(1-LOOKUP(V$1,'Inputs &amp; Outputs'!$A$9:$A$34,'Inputs &amp; Outputs'!$C$9:$C$34)))</f>
        <v>8.6650538063503415</v>
      </c>
      <c r="W28">
        <f>SQRT('Mean Deaths'!W28*(1-LOOKUP(W$1,'Inputs &amp; Outputs'!$A$9:$A$34,'Inputs &amp; Outputs'!$C$9:$C$34)))</f>
        <v>8.9782475101226886</v>
      </c>
      <c r="X28">
        <f>SQRT('Mean Deaths'!X28*(1-LOOKUP(X$1,'Inputs &amp; Outputs'!$A$9:$A$34,'Inputs &amp; Outputs'!$C$9:$C$34)))</f>
        <v>9.305895255789185</v>
      </c>
      <c r="Y28">
        <f>SQRT('Mean Deaths'!Y28*(1-LOOKUP(Y$1,'Inputs &amp; Outputs'!$A$9:$A$34,'Inputs &amp; Outputs'!$C$9:$C$34)))</f>
        <v>9.6453828243117652</v>
      </c>
      <c r="Z28">
        <f>SQRT('Mean Deaths'!Z28*(1-LOOKUP(Z$1,'Inputs &amp; Outputs'!$A$9:$A$34,'Inputs &amp; Outputs'!$C$9:$C$34)))</f>
        <v>9.9895546080187732</v>
      </c>
      <c r="AA28">
        <f>SQRT('Mean Deaths'!AA28*(1-LOOKUP(AA$1,'Inputs &amp; Outputs'!$A$9:$A$34,'Inputs &amp; Outputs'!$C$9:$C$34)))</f>
        <v>10.35472475627933</v>
      </c>
    </row>
    <row r="29" spans="1:27" x14ac:dyDescent="0.25">
      <c r="A29" s="1">
        <v>28</v>
      </c>
      <c r="B29">
        <f>SQRT('Mean Deaths'!B29*(1-LOOKUP(B$1,'Inputs &amp; Outputs'!$A$9:$A$34,'Inputs &amp; Outputs'!$C$9:$C$34)))</f>
        <v>4.3317552921858384</v>
      </c>
      <c r="C29">
        <f>SQRT('Mean Deaths'!C29*(1-LOOKUP(C$1,'Inputs &amp; Outputs'!$A$9:$A$34,'Inputs &amp; Outputs'!$C$9:$C$34)))</f>
        <v>4.4737035625625676</v>
      </c>
      <c r="D29">
        <f>SQRT('Mean Deaths'!D29*(1-LOOKUP(D$1,'Inputs &amp; Outputs'!$A$9:$A$34,'Inputs &amp; Outputs'!$C$9:$C$34)))</f>
        <v>4.622990848614112</v>
      </c>
      <c r="E29">
        <f>SQRT('Mean Deaths'!E29*(1-LOOKUP(E$1,'Inputs &amp; Outputs'!$A$9:$A$34,'Inputs &amp; Outputs'!$C$9:$C$34)))</f>
        <v>4.7798318705500984</v>
      </c>
      <c r="F29">
        <f>SQRT('Mean Deaths'!F29*(1-LOOKUP(F$1,'Inputs &amp; Outputs'!$A$9:$A$34,'Inputs &amp; Outputs'!$C$9:$C$34)))</f>
        <v>4.9436806778954852</v>
      </c>
      <c r="G29">
        <f>SQRT('Mean Deaths'!G29*(1-LOOKUP(G$1,'Inputs &amp; Outputs'!$A$9:$A$34,'Inputs &amp; Outputs'!$C$9:$C$34)))</f>
        <v>5.1118022304221258</v>
      </c>
      <c r="H29">
        <f>SQRT('Mean Deaths'!H29*(1-LOOKUP(H$1,'Inputs &amp; Outputs'!$A$9:$A$34,'Inputs &amp; Outputs'!$C$9:$C$34)))</f>
        <v>5.2877006155006425</v>
      </c>
      <c r="I29">
        <f>SQRT('Mean Deaths'!I29*(1-LOOKUP(I$1,'Inputs &amp; Outputs'!$A$9:$A$34,'Inputs &amp; Outputs'!$C$9:$C$34)))</f>
        <v>5.4714916113064671</v>
      </c>
      <c r="J29">
        <f>SQRT('Mean Deaths'!J29*(1-LOOKUP(J$1,'Inputs &amp; Outputs'!$A$9:$A$34,'Inputs &amp; Outputs'!$C$9:$C$34)))</f>
        <v>5.6615294975208119</v>
      </c>
      <c r="K29">
        <f>SQRT('Mean Deaths'!K29*(1-LOOKUP(K$1,'Inputs &amp; Outputs'!$A$9:$A$34,'Inputs &amp; Outputs'!$C$9:$C$34)))</f>
        <v>5.859459524365688</v>
      </c>
      <c r="L29">
        <f>SQRT('Mean Deaths'!L29*(1-LOOKUP(L$1,'Inputs &amp; Outputs'!$A$9:$A$34,'Inputs &amp; Outputs'!$C$9:$C$34)))</f>
        <v>6.0705762380866473</v>
      </c>
      <c r="M29">
        <f>SQRT('Mean Deaths'!M29*(1-LOOKUP(M$1,'Inputs &amp; Outputs'!$A$9:$A$34,'Inputs &amp; Outputs'!$C$9:$C$34)))</f>
        <v>6.2909241543478664</v>
      </c>
      <c r="N29">
        <f>SQRT('Mean Deaths'!N29*(1-LOOKUP(N$1,'Inputs &amp; Outputs'!$A$9:$A$34,'Inputs &amp; Outputs'!$C$9:$C$34)))</f>
        <v>6.5198732985414694</v>
      </c>
      <c r="O29">
        <f>SQRT('Mean Deaths'!O29*(1-LOOKUP(O$1,'Inputs &amp; Outputs'!$A$9:$A$34,'Inputs &amp; Outputs'!$C$9:$C$34)))</f>
        <v>6.7552333292101645</v>
      </c>
      <c r="P29">
        <f>SQRT('Mean Deaths'!P29*(1-LOOKUP(P$1,'Inputs &amp; Outputs'!$A$9:$A$34,'Inputs &amp; Outputs'!$C$9:$C$34)))</f>
        <v>7.0024299221363817</v>
      </c>
      <c r="Q29">
        <f>SQRT('Mean Deaths'!Q29*(1-LOOKUP(Q$1,'Inputs &amp; Outputs'!$A$9:$A$34,'Inputs &amp; Outputs'!$C$9:$C$34)))</f>
        <v>7.2612974064044886</v>
      </c>
      <c r="R29">
        <f>SQRT('Mean Deaths'!R29*(1-LOOKUP(R$1,'Inputs &amp; Outputs'!$A$9:$A$34,'Inputs &amp; Outputs'!$C$9:$C$34)))</f>
        <v>7.5276057247509858</v>
      </c>
      <c r="S29">
        <f>SQRT('Mean Deaths'!S29*(1-LOOKUP(S$1,'Inputs &amp; Outputs'!$A$9:$A$34,'Inputs &amp; Outputs'!$C$9:$C$34)))</f>
        <v>7.8074866876376028</v>
      </c>
      <c r="T29">
        <f>SQRT('Mean Deaths'!T29*(1-LOOKUP(T$1,'Inputs &amp; Outputs'!$A$9:$A$34,'Inputs &amp; Outputs'!$C$9:$C$34)))</f>
        <v>8.0904197167322582</v>
      </c>
      <c r="U29">
        <f>SQRT('Mean Deaths'!U29*(1-LOOKUP(U$1,'Inputs &amp; Outputs'!$A$9:$A$34,'Inputs &amp; Outputs'!$C$9:$C$34)))</f>
        <v>8.3927617556988245</v>
      </c>
      <c r="V29">
        <f>SQRT('Mean Deaths'!V29*(1-LOOKUP(V$1,'Inputs &amp; Outputs'!$A$9:$A$34,'Inputs &amp; Outputs'!$C$9:$C$34)))</f>
        <v>8.6985161059636962</v>
      </c>
      <c r="W29">
        <f>SQRT('Mean Deaths'!W29*(1-LOOKUP(W$1,'Inputs &amp; Outputs'!$A$9:$A$34,'Inputs &amp; Outputs'!$C$9:$C$34)))</f>
        <v>9.0171732231096797</v>
      </c>
      <c r="X29">
        <f>SQRT('Mean Deaths'!X29*(1-LOOKUP(X$1,'Inputs &amp; Outputs'!$A$9:$A$34,'Inputs &amp; Outputs'!$C$9:$C$34)))</f>
        <v>9.3532852646499034</v>
      </c>
      <c r="Y29">
        <f>SQRT('Mean Deaths'!Y29*(1-LOOKUP(Y$1,'Inputs &amp; Outputs'!$A$9:$A$34,'Inputs &amp; Outputs'!$C$9:$C$34)))</f>
        <v>9.6944251763452272</v>
      </c>
      <c r="Z29">
        <f>SQRT('Mean Deaths'!Z29*(1-LOOKUP(Z$1,'Inputs &amp; Outputs'!$A$9:$A$34,'Inputs &amp; Outputs'!$C$9:$C$34)))</f>
        <v>10.053862077995538</v>
      </c>
      <c r="AA29">
        <f>SQRT('Mean Deaths'!AA29*(1-LOOKUP(AA$1,'Inputs &amp; Outputs'!$A$9:$A$34,'Inputs &amp; Outputs'!$C$9:$C$34)))</f>
        <v>10.404960581214095</v>
      </c>
    </row>
    <row r="30" spans="1:27" x14ac:dyDescent="0.25">
      <c r="A30" s="1">
        <v>29</v>
      </c>
      <c r="B30">
        <f>SQRT('Mean Deaths'!B30*(1-LOOKUP(B$1,'Inputs &amp; Outputs'!$A$9:$A$34,'Inputs &amp; Outputs'!$C$9:$C$34)))</f>
        <v>4.3317552921858384</v>
      </c>
      <c r="C30">
        <f>SQRT('Mean Deaths'!C30*(1-LOOKUP(C$1,'Inputs &amp; Outputs'!$A$9:$A$34,'Inputs &amp; Outputs'!$C$9:$C$34)))</f>
        <v>4.4743759797455365</v>
      </c>
      <c r="D30">
        <f>SQRT('Mean Deaths'!D30*(1-LOOKUP(D$1,'Inputs &amp; Outputs'!$A$9:$A$34,'Inputs &amp; Outputs'!$C$9:$C$34)))</f>
        <v>4.6241508593840344</v>
      </c>
      <c r="E30">
        <f>SQRT('Mean Deaths'!E30*(1-LOOKUP(E$1,'Inputs &amp; Outputs'!$A$9:$A$34,'Inputs &amp; Outputs'!$C$9:$C$34)))</f>
        <v>4.7795916236664535</v>
      </c>
      <c r="F30">
        <f>SQRT('Mean Deaths'!F30*(1-LOOKUP(F$1,'Inputs &amp; Outputs'!$A$9:$A$34,'Inputs &amp; Outputs'!$C$9:$C$34)))</f>
        <v>4.9419384115231768</v>
      </c>
      <c r="G30">
        <f>SQRT('Mean Deaths'!G30*(1-LOOKUP(G$1,'Inputs &amp; Outputs'!$A$9:$A$34,'Inputs &amp; Outputs'!$C$9:$C$34)))</f>
        <v>5.1094793290841451</v>
      </c>
      <c r="H30">
        <f>SQRT('Mean Deaths'!H30*(1-LOOKUP(H$1,'Inputs &amp; Outputs'!$A$9:$A$34,'Inputs &amp; Outputs'!$C$9:$C$34)))</f>
        <v>5.2874329312614501</v>
      </c>
      <c r="I30">
        <f>SQRT('Mean Deaths'!I30*(1-LOOKUP(I$1,'Inputs &amp; Outputs'!$A$9:$A$34,'Inputs &amp; Outputs'!$C$9:$C$34)))</f>
        <v>5.4706581565384287</v>
      </c>
      <c r="J30">
        <f>SQRT('Mean Deaths'!J30*(1-LOOKUP(J$1,'Inputs &amp; Outputs'!$A$9:$A$34,'Inputs &amp; Outputs'!$C$9:$C$34)))</f>
        <v>5.6658557898285853</v>
      </c>
      <c r="K30">
        <f>SQRT('Mean Deaths'!K30*(1-LOOKUP(K$1,'Inputs &amp; Outputs'!$A$9:$A$34,'Inputs &amp; Outputs'!$C$9:$C$34)))</f>
        <v>5.8660522799689776</v>
      </c>
      <c r="L30">
        <f>SQRT('Mean Deaths'!L30*(1-LOOKUP(L$1,'Inputs &amp; Outputs'!$A$9:$A$34,'Inputs &amp; Outputs'!$C$9:$C$34)))</f>
        <v>6.0749357188912985</v>
      </c>
      <c r="M30">
        <f>SQRT('Mean Deaths'!M30*(1-LOOKUP(M$1,'Inputs &amp; Outputs'!$A$9:$A$34,'Inputs &amp; Outputs'!$C$9:$C$34)))</f>
        <v>6.293190162555784</v>
      </c>
      <c r="N30">
        <f>SQRT('Mean Deaths'!N30*(1-LOOKUP(N$1,'Inputs &amp; Outputs'!$A$9:$A$34,'Inputs &amp; Outputs'!$C$9:$C$34)))</f>
        <v>6.5202100253744133</v>
      </c>
      <c r="O30">
        <f>SQRT('Mean Deaths'!O30*(1-LOOKUP(O$1,'Inputs &amp; Outputs'!$A$9:$A$34,'Inputs &amp; Outputs'!$C$9:$C$34)))</f>
        <v>6.7555838771115555</v>
      </c>
      <c r="P30">
        <f>SQRT('Mean Deaths'!P30*(1-LOOKUP(P$1,'Inputs &amp; Outputs'!$A$9:$A$34,'Inputs &amp; Outputs'!$C$9:$C$34)))</f>
        <v>7.0053494260873412</v>
      </c>
      <c r="Q30">
        <f>SQRT('Mean Deaths'!Q30*(1-LOOKUP(Q$1,'Inputs &amp; Outputs'!$A$9:$A$34,'Inputs &amp; Outputs'!$C$9:$C$34)))</f>
        <v>7.2601567989037115</v>
      </c>
      <c r="R30">
        <f>SQRT('Mean Deaths'!R30*(1-LOOKUP(R$1,'Inputs &amp; Outputs'!$A$9:$A$34,'Inputs &amp; Outputs'!$C$9:$C$34)))</f>
        <v>7.5260202980853927</v>
      </c>
      <c r="S30">
        <f>SQRT('Mean Deaths'!S30*(1-LOOKUP(S$1,'Inputs &amp; Outputs'!$A$9:$A$34,'Inputs &amp; Outputs'!$C$9:$C$34)))</f>
        <v>7.8029403621911451</v>
      </c>
      <c r="T30">
        <f>SQRT('Mean Deaths'!T30*(1-LOOKUP(T$1,'Inputs &amp; Outputs'!$A$9:$A$34,'Inputs &amp; Outputs'!$C$9:$C$34)))</f>
        <v>8.087830920425759</v>
      </c>
      <c r="U30">
        <f>SQRT('Mean Deaths'!U30*(1-LOOKUP(U$1,'Inputs &amp; Outputs'!$A$9:$A$34,'Inputs &amp; Outputs'!$C$9:$C$34)))</f>
        <v>8.3914111704538126</v>
      </c>
      <c r="V30">
        <f>SQRT('Mean Deaths'!V30*(1-LOOKUP(V$1,'Inputs &amp; Outputs'!$A$9:$A$34,'Inputs &amp; Outputs'!$C$9:$C$34)))</f>
        <v>8.7055691486419526</v>
      </c>
      <c r="W30">
        <f>SQRT('Mean Deaths'!W30*(1-LOOKUP(W$1,'Inputs &amp; Outputs'!$A$9:$A$34,'Inputs &amp; Outputs'!$C$9:$C$34)))</f>
        <v>9.0260188908324572</v>
      </c>
      <c r="X30">
        <f>SQRT('Mean Deaths'!X30*(1-LOOKUP(X$1,'Inputs &amp; Outputs'!$A$9:$A$34,'Inputs &amp; Outputs'!$C$9:$C$34)))</f>
        <v>9.3604757546309578</v>
      </c>
      <c r="Y30">
        <f>SQRT('Mean Deaths'!Y30*(1-LOOKUP(Y$1,'Inputs &amp; Outputs'!$A$9:$A$34,'Inputs &amp; Outputs'!$C$9:$C$34)))</f>
        <v>9.7019481502875564</v>
      </c>
      <c r="Z30">
        <f>SQRT('Mean Deaths'!Z30*(1-LOOKUP(Z$1,'Inputs &amp; Outputs'!$A$9:$A$34,'Inputs &amp; Outputs'!$C$9:$C$34)))</f>
        <v>10.045424089032723</v>
      </c>
      <c r="AA30">
        <f>SQRT('Mean Deaths'!AA30*(1-LOOKUP(AA$1,'Inputs &amp; Outputs'!$A$9:$A$34,'Inputs &amp; Outputs'!$C$9:$C$34)))</f>
        <v>10.405550147499589</v>
      </c>
    </row>
    <row r="31" spans="1:27" x14ac:dyDescent="0.25">
      <c r="A31" s="1">
        <v>30</v>
      </c>
      <c r="B31">
        <f>SQRT('Mean Deaths'!B31*(1-LOOKUP(B$1,'Inputs &amp; Outputs'!$A$9:$A$34,'Inputs &amp; Outputs'!$C$9:$C$34)))</f>
        <v>4.3317552921858384</v>
      </c>
      <c r="C31">
        <f>SQRT('Mean Deaths'!C31*(1-LOOKUP(C$1,'Inputs &amp; Outputs'!$A$9:$A$34,'Inputs &amp; Outputs'!$C$9:$C$34)))</f>
        <v>4.4741518519131152</v>
      </c>
      <c r="D31">
        <f>SQRT('Mean Deaths'!D31*(1-LOOKUP(D$1,'Inputs &amp; Outputs'!$A$9:$A$34,'Inputs &amp; Outputs'!$C$9:$C$34)))</f>
        <v>4.622990848614112</v>
      </c>
      <c r="E31">
        <f>SQRT('Mean Deaths'!E31*(1-LOOKUP(E$1,'Inputs &amp; Outputs'!$A$9:$A$34,'Inputs &amp; Outputs'!$C$9:$C$34)))</f>
        <v>4.778870810548316</v>
      </c>
      <c r="F31">
        <f>SQRT('Mean Deaths'!F31*(1-LOOKUP(F$1,'Inputs &amp; Outputs'!$A$9:$A$34,'Inputs &amp; Outputs'!$C$9:$C$34)))</f>
        <v>4.9384520347848193</v>
      </c>
      <c r="G31">
        <f>SQRT('Mean Deaths'!G31*(1-LOOKUP(G$1,'Inputs &amp; Outputs'!$A$9:$A$34,'Inputs &amp; Outputs'!$C$9:$C$34)))</f>
        <v>5.1058638264526266</v>
      </c>
      <c r="H31">
        <f>SQRT('Mean Deaths'!H31*(1-LOOKUP(H$1,'Inputs &amp; Outputs'!$A$9:$A$34,'Inputs &amp; Outputs'!$C$9:$C$34)))</f>
        <v>5.2820763976897931</v>
      </c>
      <c r="I31">
        <f>SQRT('Mean Deaths'!I31*(1-LOOKUP(I$1,'Inputs &amp; Outputs'!$A$9:$A$34,'Inputs &amp; Outputs'!$C$9:$C$34)))</f>
        <v>5.4678790564573641</v>
      </c>
      <c r="J31">
        <f>SQRT('Mean Deaths'!J31*(1-LOOKUP(J$1,'Inputs &amp; Outputs'!$A$9:$A$34,'Inputs &amp; Outputs'!$C$9:$C$34)))</f>
        <v>5.6592207893006323</v>
      </c>
      <c r="K31">
        <f>SQRT('Mean Deaths'!K31*(1-LOOKUP(K$1,'Inputs &amp; Outputs'!$A$9:$A$34,'Inputs &amp; Outputs'!$C$9:$C$34)))</f>
        <v>5.8597593559905166</v>
      </c>
      <c r="L31">
        <f>SQRT('Mean Deaths'!L31*(1-LOOKUP(L$1,'Inputs &amp; Outputs'!$A$9:$A$34,'Inputs &amp; Outputs'!$C$9:$C$34)))</f>
        <v>6.066213624344523</v>
      </c>
      <c r="M31">
        <f>SQRT('Mean Deaths'!M31*(1-LOOKUP(M$1,'Inputs &amp; Outputs'!$A$9:$A$34,'Inputs &amp; Outputs'!$C$9:$C$34)))</f>
        <v>6.2828245962648612</v>
      </c>
      <c r="N31">
        <f>SQRT('Mean Deaths'!N31*(1-LOOKUP(N$1,'Inputs &amp; Outputs'!$A$9:$A$34,'Inputs &amp; Outputs'!$C$9:$C$34)))</f>
        <v>6.510437876378373</v>
      </c>
      <c r="O31">
        <f>SQRT('Mean Deaths'!O31*(1-LOOKUP(O$1,'Inputs &amp; Outputs'!$A$9:$A$34,'Inputs &amp; Outputs'!$C$9:$C$34)))</f>
        <v>6.7433038578332027</v>
      </c>
      <c r="P31">
        <f>SQRT('Mean Deaths'!P31*(1-LOOKUP(P$1,'Inputs &amp; Outputs'!$A$9:$A$34,'Inputs &amp; Outputs'!$C$9:$C$34)))</f>
        <v>6.9889113523749948</v>
      </c>
      <c r="Q31">
        <f>SQRT('Mean Deaths'!Q31*(1-LOOKUP(Q$1,'Inputs &amp; Outputs'!$A$9:$A$34,'Inputs &amp; Outputs'!$C$9:$C$34)))</f>
        <v>7.2453125612366618</v>
      </c>
      <c r="R31">
        <f>SQRT('Mean Deaths'!R31*(1-LOOKUP(R$1,'Inputs &amp; Outputs'!$A$9:$A$34,'Inputs &amp; Outputs'!$C$9:$C$34)))</f>
        <v>7.5105448491515032</v>
      </c>
      <c r="S31">
        <f>SQRT('Mean Deaths'!S31*(1-LOOKUP(S$1,'Inputs &amp; Outputs'!$A$9:$A$34,'Inputs &amp; Outputs'!$C$9:$C$34)))</f>
        <v>7.787214452079378</v>
      </c>
      <c r="T31">
        <f>SQRT('Mean Deaths'!T31*(1-LOOKUP(T$1,'Inputs &amp; Outputs'!$A$9:$A$34,'Inputs &amp; Outputs'!$C$9:$C$34)))</f>
        <v>8.0714159286083635</v>
      </c>
      <c r="U31">
        <f>SQRT('Mean Deaths'!U31*(1-LOOKUP(U$1,'Inputs &amp; Outputs'!$A$9:$A$34,'Inputs &amp; Outputs'!$C$9:$C$34)))</f>
        <v>8.3634502450447492</v>
      </c>
      <c r="V31">
        <f>SQRT('Mean Deaths'!V31*(1-LOOKUP(V$1,'Inputs &amp; Outputs'!$A$9:$A$34,'Inputs &amp; Outputs'!$C$9:$C$34)))</f>
        <v>8.6693026548040528</v>
      </c>
      <c r="W31">
        <f>SQRT('Mean Deaths'!W31*(1-LOOKUP(W$1,'Inputs &amp; Outputs'!$A$9:$A$34,'Inputs &amp; Outputs'!$C$9:$C$34)))</f>
        <v>8.9920632431951582</v>
      </c>
      <c r="X31">
        <f>SQRT('Mean Deaths'!X31*(1-LOOKUP(X$1,'Inputs &amp; Outputs'!$A$9:$A$34,'Inputs &amp; Outputs'!$C$9:$C$34)))</f>
        <v>9.3244678559931256</v>
      </c>
      <c r="Y31">
        <f>SQRT('Mean Deaths'!Y31*(1-LOOKUP(Y$1,'Inputs &amp; Outputs'!$A$9:$A$34,'Inputs &amp; Outputs'!$C$9:$C$34)))</f>
        <v>9.654023706514403</v>
      </c>
      <c r="Z31">
        <f>SQRT('Mean Deaths'!Z31*(1-LOOKUP(Z$1,'Inputs &amp; Outputs'!$A$9:$A$34,'Inputs &amp; Outputs'!$C$9:$C$34)))</f>
        <v>10.00369251116734</v>
      </c>
      <c r="AA31">
        <f>SQRT('Mean Deaths'!AA31*(1-LOOKUP(AA$1,'Inputs &amp; Outputs'!$A$9:$A$34,'Inputs &amp; Outputs'!$C$9:$C$34)))</f>
        <v>10.374256964723809</v>
      </c>
    </row>
    <row r="32" spans="1:27" x14ac:dyDescent="0.25">
      <c r="A32" s="1">
        <v>31</v>
      </c>
      <c r="B32">
        <f>SQRT('Mean Deaths'!B32*(1-LOOKUP(B$1,'Inputs &amp; Outputs'!$A$9:$A$34,'Inputs &amp; Outputs'!$C$9:$C$34)))</f>
        <v>4.3317552921858384</v>
      </c>
      <c r="C32">
        <f>SQRT('Mean Deaths'!C32*(1-LOOKUP(C$1,'Inputs &amp; Outputs'!$A$9:$A$34,'Inputs &amp; Outputs'!$C$9:$C$34)))</f>
        <v>4.4752723788289064</v>
      </c>
      <c r="D32">
        <f>SQRT('Mean Deaths'!D32*(1-LOOKUP(D$1,'Inputs &amp; Outputs'!$A$9:$A$34,'Inputs &amp; Outputs'!$C$9:$C$34)))</f>
        <v>4.622990848614112</v>
      </c>
      <c r="E32">
        <f>SQRT('Mean Deaths'!E32*(1-LOOKUP(E$1,'Inputs &amp; Outputs'!$A$9:$A$34,'Inputs &amp; Outputs'!$C$9:$C$34)))</f>
        <v>4.7793513647061552</v>
      </c>
      <c r="F32">
        <f>SQRT('Mean Deaths'!F32*(1-LOOKUP(F$1,'Inputs &amp; Outputs'!$A$9:$A$34,'Inputs &amp; Outputs'!$C$9:$C$34)))</f>
        <v>4.9396974518057997</v>
      </c>
      <c r="G32">
        <f>SQRT('Mean Deaths'!G32*(1-LOOKUP(G$1,'Inputs &amp; Outputs'!$A$9:$A$34,'Inputs &amp; Outputs'!$C$9:$C$34)))</f>
        <v>5.1089629853579934</v>
      </c>
      <c r="H32">
        <f>SQRT('Mean Deaths'!H32*(1-LOOKUP(H$1,'Inputs &amp; Outputs'!$A$9:$A$34,'Inputs &amp; Outputs'!$C$9:$C$34)))</f>
        <v>5.2860943067352606</v>
      </c>
      <c r="I32">
        <f>SQRT('Mean Deaths'!I32*(1-LOOKUP(I$1,'Inputs &amp; Outputs'!$A$9:$A$34,'Inputs &amp; Outputs'!$C$9:$C$34)))</f>
        <v>5.4692687830159485</v>
      </c>
      <c r="J32">
        <f>SQRT('Mean Deaths'!J32*(1-LOOKUP(J$1,'Inputs &amp; Outputs'!$A$9:$A$34,'Inputs &amp; Outputs'!$C$9:$C$34)))</f>
        <v>5.6612409604822993</v>
      </c>
      <c r="K32">
        <f>SQRT('Mean Deaths'!K32*(1-LOOKUP(K$1,'Inputs &amp; Outputs'!$A$9:$A$34,'Inputs &amp; Outputs'!$C$9:$C$34)))</f>
        <v>5.8606587588285866</v>
      </c>
      <c r="L32">
        <f>SQRT('Mean Deaths'!L32*(1-LOOKUP(L$1,'Inputs &amp; Outputs'!$A$9:$A$34,'Inputs &amp; Outputs'!$C$9:$C$34)))</f>
        <v>6.0665253436543223</v>
      </c>
      <c r="M32">
        <f>SQRT('Mean Deaths'!M32*(1-LOOKUP(M$1,'Inputs &amp; Outputs'!$A$9:$A$34,'Inputs &amp; Outputs'!$C$9:$C$34)))</f>
        <v>6.2863896874990548</v>
      </c>
      <c r="N32">
        <f>SQRT('Mean Deaths'!N32*(1-LOOKUP(N$1,'Inputs &amp; Outputs'!$A$9:$A$34,'Inputs &amp; Outputs'!$C$9:$C$34)))</f>
        <v>6.5131351060648282</v>
      </c>
      <c r="O32">
        <f>SQRT('Mean Deaths'!O32*(1-LOOKUP(O$1,'Inputs &amp; Outputs'!$A$9:$A$34,'Inputs &amp; Outputs'!$C$9:$C$34)))</f>
        <v>6.7506745500017278</v>
      </c>
      <c r="P32">
        <f>SQRT('Mean Deaths'!P32*(1-LOOKUP(P$1,'Inputs &amp; Outputs'!$A$9:$A$34,'Inputs &amp; Outputs'!$C$9:$C$34)))</f>
        <v>6.996952568870408</v>
      </c>
      <c r="Q32">
        <f>SQRT('Mean Deaths'!Q32*(1-LOOKUP(Q$1,'Inputs &amp; Outputs'!$A$9:$A$34,'Inputs &amp; Outputs'!$C$9:$C$34)))</f>
        <v>7.2536899685836733</v>
      </c>
      <c r="R32">
        <f>SQRT('Mean Deaths'!R32*(1-LOOKUP(R$1,'Inputs &amp; Outputs'!$A$9:$A$34,'Inputs &amp; Outputs'!$C$9:$C$34)))</f>
        <v>7.5216586516465584</v>
      </c>
      <c r="S32">
        <f>SQRT('Mean Deaths'!S32*(1-LOOKUP(S$1,'Inputs &amp; Outputs'!$A$9:$A$34,'Inputs &amp; Outputs'!$C$9:$C$34)))</f>
        <v>7.7979777114693931</v>
      </c>
      <c r="T32">
        <f>SQRT('Mean Deaths'!T32*(1-LOOKUP(T$1,'Inputs &amp; Outputs'!$A$9:$A$34,'Inputs &amp; Outputs'!$C$9:$C$34)))</f>
        <v>8.0839461715273906</v>
      </c>
      <c r="U32">
        <f>SQRT('Mean Deaths'!U32*(1-LOOKUP(U$1,'Inputs &amp; Outputs'!$A$9:$A$34,'Inputs &amp; Outputs'!$C$9:$C$34)))</f>
        <v>8.3833030897012435</v>
      </c>
      <c r="V32">
        <f>SQRT('Mean Deaths'!V32*(1-LOOKUP(V$1,'Inputs &amp; Outputs'!$A$9:$A$34,'Inputs &amp; Outputs'!$C$9:$C$34)))</f>
        <v>8.6895740337494463</v>
      </c>
      <c r="W32">
        <f>SQRT('Mean Deaths'!W32*(1-LOOKUP(W$1,'Inputs &amp; Outputs'!$A$9:$A$34,'Inputs &amp; Outputs'!$C$9:$C$34)))</f>
        <v>9.003396021444857</v>
      </c>
      <c r="X32">
        <f>SQRT('Mean Deaths'!X32*(1-LOOKUP(X$1,'Inputs &amp; Outputs'!$A$9:$A$34,'Inputs &amp; Outputs'!$C$9:$C$34)))</f>
        <v>9.3316805511422238</v>
      </c>
      <c r="Y32">
        <f>SQRT('Mean Deaths'!Y32*(1-LOOKUP(Y$1,'Inputs &amp; Outputs'!$A$9:$A$34,'Inputs &amp; Outputs'!$C$9:$C$34)))</f>
        <v>9.6691266693619244</v>
      </c>
      <c r="Z32">
        <f>SQRT('Mean Deaths'!Z32*(1-LOOKUP(Z$1,'Inputs &amp; Outputs'!$A$9:$A$34,'Inputs &amp; Outputs'!$C$9:$C$34)))</f>
        <v>10.029090513226963</v>
      </c>
      <c r="AA32">
        <f>SQRT('Mean Deaths'!AA32*(1-LOOKUP(AA$1,'Inputs &amp; Outputs'!$A$9:$A$34,'Inputs &amp; Outputs'!$C$9:$C$34)))</f>
        <v>10.385486117885993</v>
      </c>
    </row>
    <row r="33" spans="1:27" x14ac:dyDescent="0.25">
      <c r="A33" s="1">
        <v>32</v>
      </c>
      <c r="B33">
        <f>SQRT('Mean Deaths'!B33*(1-LOOKUP(B$1,'Inputs &amp; Outputs'!$A$9:$A$34,'Inputs &amp; Outputs'!$C$9:$C$34)))</f>
        <v>4.3317552921858384</v>
      </c>
      <c r="C33">
        <f>SQRT('Mean Deaths'!C33*(1-LOOKUP(C$1,'Inputs &amp; Outputs'!$A$9:$A$34,'Inputs &amp; Outputs'!$C$9:$C$34)))</f>
        <v>4.4754964505465997</v>
      </c>
      <c r="D33">
        <f>SQRT('Mean Deaths'!D33*(1-LOOKUP(D$1,'Inputs &amp; Outputs'!$A$9:$A$34,'Inputs &amp; Outputs'!$C$9:$C$34)))</f>
        <v>4.6262381457824029</v>
      </c>
      <c r="E33">
        <f>SQRT('Mean Deaths'!E33*(1-LOOKUP(E$1,'Inputs &amp; Outputs'!$A$9:$A$34,'Inputs &amp; Outputs'!$C$9:$C$34)))</f>
        <v>4.7836741797481759</v>
      </c>
      <c r="F33">
        <f>SQRT('Mean Deaths'!F33*(1-LOOKUP(F$1,'Inputs &amp; Outputs'!$A$9:$A$34,'Inputs &amp; Outputs'!$C$9:$C$34)))</f>
        <v>4.9459198328428924</v>
      </c>
      <c r="G33">
        <f>SQRT('Mean Deaths'!G33*(1-LOOKUP(G$1,'Inputs &amp; Outputs'!$A$9:$A$34,'Inputs &amp; Outputs'!$C$9:$C$34)))</f>
        <v>5.1164448692592712</v>
      </c>
      <c r="H33">
        <f>SQRT('Mean Deaths'!H33*(1-LOOKUP(H$1,'Inputs &amp; Outputs'!$A$9:$A$34,'Inputs &amp; Outputs'!$C$9:$C$34)))</f>
        <v>5.2917142541744671</v>
      </c>
      <c r="I33">
        <f>SQRT('Mean Deaths'!I33*(1-LOOKUP(I$1,'Inputs &amp; Outputs'!$A$9:$A$34,'Inputs &amp; Outputs'!$C$9:$C$34)))</f>
        <v>5.475934560971818</v>
      </c>
      <c r="J33">
        <f>SQRT('Mean Deaths'!J33*(1-LOOKUP(J$1,'Inputs &amp; Outputs'!$A$9:$A$34,'Inputs &amp; Outputs'!$C$9:$C$34)))</f>
        <v>5.6672971533538554</v>
      </c>
      <c r="K33">
        <f>SQRT('Mean Deaths'!K33*(1-LOOKUP(K$1,'Inputs &amp; Outputs'!$A$9:$A$34,'Inputs &amp; Outputs'!$C$9:$C$34)))</f>
        <v>5.8663517746353957</v>
      </c>
      <c r="L33">
        <f>SQRT('Mean Deaths'!L33*(1-LOOKUP(L$1,'Inputs &amp; Outputs'!$A$9:$A$34,'Inputs &amp; Outputs'!$C$9:$C$34)))</f>
        <v>6.0743131274759934</v>
      </c>
      <c r="M33">
        <f>SQRT('Mean Deaths'!M33*(1-LOOKUP(M$1,'Inputs &amp; Outputs'!$A$9:$A$34,'Inputs &amp; Outputs'!$C$9:$C$34)))</f>
        <v>6.2902765734974864</v>
      </c>
      <c r="N33">
        <f>SQRT('Mean Deaths'!N33*(1-LOOKUP(N$1,'Inputs &amp; Outputs'!$A$9:$A$34,'Inputs &amp; Outputs'!$C$9:$C$34)))</f>
        <v>6.5178525722265332</v>
      </c>
      <c r="O33">
        <f>SQRT('Mean Deaths'!O33*(1-LOOKUP(O$1,'Inputs &amp; Outputs'!$A$9:$A$34,'Inputs &amp; Outputs'!$C$9:$C$34)))</f>
        <v>6.7531296596737507</v>
      </c>
      <c r="P33">
        <f>SQRT('Mean Deaths'!P33*(1-LOOKUP(P$1,'Inputs &amp; Outputs'!$A$9:$A$34,'Inputs &amp; Outputs'!$C$9:$C$34)))</f>
        <v>6.9987788295881863</v>
      </c>
      <c r="Q33">
        <f>SQRT('Mean Deaths'!Q33*(1-LOOKUP(Q$1,'Inputs &amp; Outputs'!$A$9:$A$34,'Inputs &amp; Outputs'!$C$9:$C$34)))</f>
        <v>7.255212094288936</v>
      </c>
      <c r="R33">
        <f>SQRT('Mean Deaths'!R33*(1-LOOKUP(R$1,'Inputs &amp; Outputs'!$A$9:$A$34,'Inputs &amp; Outputs'!$C$9:$C$34)))</f>
        <v>7.5192785053968976</v>
      </c>
      <c r="S33">
        <f>SQRT('Mean Deaths'!S33*(1-LOOKUP(S$1,'Inputs &amp; Outputs'!$A$9:$A$34,'Inputs &amp; Outputs'!$C$9:$C$34)))</f>
        <v>7.7979777114693931</v>
      </c>
      <c r="T33">
        <f>SQRT('Mean Deaths'!T33*(1-LOOKUP(T$1,'Inputs &amp; Outputs'!$A$9:$A$34,'Inputs &amp; Outputs'!$C$9:$C$34)))</f>
        <v>8.083514417518936</v>
      </c>
      <c r="U33">
        <f>SQRT('Mean Deaths'!U33*(1-LOOKUP(U$1,'Inputs &amp; Outputs'!$A$9:$A$34,'Inputs &amp; Outputs'!$C$9:$C$34)))</f>
        <v>8.3715775537924575</v>
      </c>
      <c r="V33">
        <f>SQRT('Mean Deaths'!V33*(1-LOOKUP(V$1,'Inputs &amp; Outputs'!$A$9:$A$34,'Inputs &amp; Outputs'!$C$9:$C$34)))</f>
        <v>8.6829792457624233</v>
      </c>
      <c r="W33">
        <f>SQRT('Mean Deaths'!W33*(1-LOOKUP(W$1,'Inputs &amp; Outputs'!$A$9:$A$34,'Inputs &amp; Outputs'!$C$9:$C$34)))</f>
        <v>8.9974850484771736</v>
      </c>
      <c r="X33">
        <f>SQRT('Mean Deaths'!X33*(1-LOOKUP(X$1,'Inputs &amp; Outputs'!$A$9:$A$34,'Inputs &amp; Outputs'!$C$9:$C$34)))</f>
        <v>9.3239524499812916</v>
      </c>
      <c r="Y33">
        <f>SQRT('Mean Deaths'!Y33*(1-LOOKUP(Y$1,'Inputs &amp; Outputs'!$A$9:$A$34,'Inputs &amp; Outputs'!$C$9:$C$34)))</f>
        <v>9.6615781390544075</v>
      </c>
      <c r="Z33">
        <f>SQRT('Mean Deaths'!Z33*(1-LOOKUP(Z$1,'Inputs &amp; Outputs'!$A$9:$A$34,'Inputs &amp; Outputs'!$C$9:$C$34)))</f>
        <v>10.005387717072892</v>
      </c>
      <c r="AA33">
        <f>SQRT('Mean Deaths'!AA33*(1-LOOKUP(AA$1,'Inputs &amp; Outputs'!$A$9:$A$34,'Inputs &amp; Outputs'!$C$9:$C$34)))</f>
        <v>10.363607596341531</v>
      </c>
    </row>
    <row r="34" spans="1:27" x14ac:dyDescent="0.25">
      <c r="A34" s="1">
        <v>33</v>
      </c>
      <c r="B34">
        <f>SQRT('Mean Deaths'!B34*(1-LOOKUP(B$1,'Inputs &amp; Outputs'!$A$9:$A$34,'Inputs &amp; Outputs'!$C$9:$C$34)))</f>
        <v>4.3317552921858384</v>
      </c>
      <c r="C34">
        <f>SQRT('Mean Deaths'!C34*(1-LOOKUP(C$1,'Inputs &amp; Outputs'!$A$9:$A$34,'Inputs &amp; Outputs'!$C$9:$C$34)))</f>
        <v>4.4734794010410655</v>
      </c>
      <c r="D34">
        <f>SQRT('Mean Deaths'!D34*(1-LOOKUP(D$1,'Inputs &amp; Outputs'!$A$9:$A$34,'Inputs &amp; Outputs'!$C$9:$C$34)))</f>
        <v>4.6225267627976923</v>
      </c>
      <c r="E34">
        <f>SQRT('Mean Deaths'!E34*(1-LOOKUP(E$1,'Inputs &amp; Outputs'!$A$9:$A$34,'Inputs &amp; Outputs'!$C$9:$C$34)))</f>
        <v>4.7759864701926791</v>
      </c>
      <c r="F34">
        <f>SQRT('Mean Deaths'!F34*(1-LOOKUP(F$1,'Inputs &amp; Outputs'!$A$9:$A$34,'Inputs &amp; Outputs'!$C$9:$C$34)))</f>
        <v>4.9372063036057074</v>
      </c>
      <c r="G34">
        <f>SQRT('Mean Deaths'!G34*(1-LOOKUP(G$1,'Inputs &amp; Outputs'!$A$9:$A$34,'Inputs &amp; Outputs'!$C$9:$C$34)))</f>
        <v>5.1056054782941667</v>
      </c>
      <c r="H34">
        <f>SQRT('Mean Deaths'!H34*(1-LOOKUP(H$1,'Inputs &amp; Outputs'!$A$9:$A$34,'Inputs &amp; Outputs'!$C$9:$C$34)))</f>
        <v>5.2812724490692684</v>
      </c>
      <c r="I34">
        <f>SQRT('Mean Deaths'!I34*(1-LOOKUP(I$1,'Inputs &amp; Outputs'!$A$9:$A$34,'Inputs &amp; Outputs'!$C$9:$C$34)))</f>
        <v>5.4637077558707361</v>
      </c>
      <c r="J34">
        <f>SQRT('Mean Deaths'!J34*(1-LOOKUP(J$1,'Inputs &amp; Outputs'!$A$9:$A$34,'Inputs &amp; Outputs'!$C$9:$C$34)))</f>
        <v>5.6540227490035324</v>
      </c>
      <c r="K34">
        <f>SQRT('Mean Deaths'!K34*(1-LOOKUP(K$1,'Inputs &amp; Outputs'!$A$9:$A$34,'Inputs &amp; Outputs'!$C$9:$C$34)))</f>
        <v>5.8525591574619469</v>
      </c>
      <c r="L34">
        <f>SQRT('Mean Deaths'!L34*(1-LOOKUP(L$1,'Inputs &amp; Outputs'!$A$9:$A$34,'Inputs &amp; Outputs'!$C$9:$C$34)))</f>
        <v>6.0618478709007535</v>
      </c>
      <c r="M34">
        <f>SQRT('Mean Deaths'!M34*(1-LOOKUP(M$1,'Inputs &amp; Outputs'!$A$9:$A$34,'Inputs &amp; Outputs'!$C$9:$C$34)))</f>
        <v>6.2773109272815661</v>
      </c>
      <c r="N34">
        <f>SQRT('Mean Deaths'!N34*(1-LOOKUP(N$1,'Inputs &amp; Outputs'!$A$9:$A$34,'Inputs &amp; Outputs'!$C$9:$C$34)))</f>
        <v>6.5043650201168921</v>
      </c>
      <c r="O34">
        <f>SQRT('Mean Deaths'!O34*(1-LOOKUP(O$1,'Inputs &amp; Outputs'!$A$9:$A$34,'Inputs &amp; Outputs'!$C$9:$C$34)))</f>
        <v>6.7411964655661558</v>
      </c>
      <c r="P34">
        <f>SQRT('Mean Deaths'!P34*(1-LOOKUP(P$1,'Inputs &amp; Outputs'!$A$9:$A$34,'Inputs &amp; Outputs'!$C$9:$C$34)))</f>
        <v>6.9845213322481232</v>
      </c>
      <c r="Q34">
        <f>SQRT('Mean Deaths'!Q34*(1-LOOKUP(Q$1,'Inputs &amp; Outputs'!$A$9:$A$34,'Inputs &amp; Outputs'!$C$9:$C$34)))</f>
        <v>7.2430261321381559</v>
      </c>
      <c r="R34">
        <f>SQRT('Mean Deaths'!R34*(1-LOOKUP(R$1,'Inputs &amp; Outputs'!$A$9:$A$34,'Inputs &amp; Outputs'!$C$9:$C$34)))</f>
        <v>7.5057767533270496</v>
      </c>
      <c r="S34">
        <f>SQRT('Mean Deaths'!S34*(1-LOOKUP(S$1,'Inputs &amp; Outputs'!$A$9:$A$34,'Inputs &amp; Outputs'!$C$9:$C$34)))</f>
        <v>7.7868001834554867</v>
      </c>
      <c r="T34">
        <f>SQRT('Mean Deaths'!T34*(1-LOOKUP(T$1,'Inputs &amp; Outputs'!$A$9:$A$34,'Inputs &amp; Outputs'!$C$9:$C$34)))</f>
        <v>8.0701185861699258</v>
      </c>
      <c r="U34">
        <f>SQRT('Mean Deaths'!U34*(1-LOOKUP(U$1,'Inputs &amp; Outputs'!$A$9:$A$34,'Inputs &amp; Outputs'!$C$9:$C$34)))</f>
        <v>8.365256996036889</v>
      </c>
      <c r="V34">
        <f>SQRT('Mean Deaths'!V34*(1-LOOKUP(V$1,'Inputs &amp; Outputs'!$A$9:$A$34,'Inputs &amp; Outputs'!$C$9:$C$34)))</f>
        <v>8.6711903636244241</v>
      </c>
      <c r="W34">
        <f>SQRT('Mean Deaths'!W34*(1-LOOKUP(W$1,'Inputs &amp; Outputs'!$A$9:$A$34,'Inputs &amp; Outputs'!$C$9:$C$34)))</f>
        <v>8.9846645996315821</v>
      </c>
      <c r="X34">
        <f>SQRT('Mean Deaths'!X34*(1-LOOKUP(X$1,'Inputs &amp; Outputs'!$A$9:$A$34,'Inputs &amp; Outputs'!$C$9:$C$34)))</f>
        <v>9.3151861846441033</v>
      </c>
      <c r="Y34">
        <f>SQRT('Mean Deaths'!Y34*(1-LOOKUP(Y$1,'Inputs &amp; Outputs'!$A$9:$A$34,'Inputs &amp; Outputs'!$C$9:$C$34)))</f>
        <v>9.654023706514403</v>
      </c>
      <c r="Z34">
        <f>SQRT('Mean Deaths'!Z34*(1-LOOKUP(Z$1,'Inputs &amp; Outputs'!$A$9:$A$34,'Inputs &amp; Outputs'!$C$9:$C$34)))</f>
        <v>10.00369251116734</v>
      </c>
      <c r="AA34">
        <f>SQRT('Mean Deaths'!AA34*(1-LOOKUP(AA$1,'Inputs &amp; Outputs'!$A$9:$A$34,'Inputs &amp; Outputs'!$C$9:$C$34)))</f>
        <v>10.360055374267569</v>
      </c>
    </row>
    <row r="35" spans="1:27" x14ac:dyDescent="0.25">
      <c r="A35" s="1">
        <v>34</v>
      </c>
      <c r="B35">
        <f>SQRT('Mean Deaths'!B35*(1-LOOKUP(B$1,'Inputs &amp; Outputs'!$A$9:$A$34,'Inputs &amp; Outputs'!$C$9:$C$34)))</f>
        <v>4.3317552921858384</v>
      </c>
      <c r="C35">
        <f>SQRT('Mean Deaths'!C35*(1-LOOKUP(C$1,'Inputs &amp; Outputs'!$A$9:$A$34,'Inputs &amp; Outputs'!$C$9:$C$34)))</f>
        <v>4.4730310442971639</v>
      </c>
      <c r="D35">
        <f>SQRT('Mean Deaths'!D35*(1-LOOKUP(D$1,'Inputs &amp; Outputs'!$A$9:$A$34,'Inputs &amp; Outputs'!$C$9:$C$34)))</f>
        <v>4.620437799779455</v>
      </c>
      <c r="E35">
        <f>SQRT('Mean Deaths'!E35*(1-LOOKUP(E$1,'Inputs &amp; Outputs'!$A$9:$A$34,'Inputs &amp; Outputs'!$C$9:$C$34)))</f>
        <v>4.7764673145402545</v>
      </c>
      <c r="F35">
        <f>SQRT('Mean Deaths'!F35*(1-LOOKUP(F$1,'Inputs &amp; Outputs'!$A$9:$A$34,'Inputs &amp; Outputs'!$C$9:$C$34)))</f>
        <v>4.9401955307031393</v>
      </c>
      <c r="G35">
        <f>SQRT('Mean Deaths'!G35*(1-LOOKUP(G$1,'Inputs &amp; Outputs'!$A$9:$A$34,'Inputs &amp; Outputs'!$C$9:$C$34)))</f>
        <v>5.1087047939245824</v>
      </c>
      <c r="H35">
        <f>SQRT('Mean Deaths'!H35*(1-LOOKUP(H$1,'Inputs &amp; Outputs'!$A$9:$A$34,'Inputs &amp; Outputs'!$C$9:$C$34)))</f>
        <v>5.2850231629944293</v>
      </c>
      <c r="I35">
        <f>SQRT('Mean Deaths'!I35*(1-LOOKUP(I$1,'Inputs &amp; Outputs'!$A$9:$A$34,'Inputs &amp; Outputs'!$C$9:$C$34)))</f>
        <v>5.468434989462355</v>
      </c>
      <c r="J35">
        <f>SQRT('Mean Deaths'!J35*(1-LOOKUP(J$1,'Inputs &amp; Outputs'!$A$9:$A$34,'Inputs &amp; Outputs'!$C$9:$C$34)))</f>
        <v>5.6612409604822993</v>
      </c>
      <c r="K35">
        <f>SQRT('Mean Deaths'!K35*(1-LOOKUP(K$1,'Inputs &amp; Outputs'!$A$9:$A$34,'Inputs &amp; Outputs'!$C$9:$C$34)))</f>
        <v>5.8624571505526495</v>
      </c>
      <c r="L35">
        <f>SQRT('Mean Deaths'!L35*(1-LOOKUP(L$1,'Inputs &amp; Outputs'!$A$9:$A$34,'Inputs &amp; Outputs'!$C$9:$C$34)))</f>
        <v>6.0699531995220575</v>
      </c>
      <c r="M35">
        <f>SQRT('Mean Deaths'!M35*(1-LOOKUP(M$1,'Inputs &amp; Outputs'!$A$9:$A$34,'Inputs &amp; Outputs'!$C$9:$C$34)))</f>
        <v>6.2857416394907863</v>
      </c>
      <c r="N35">
        <f>SQRT('Mean Deaths'!N35*(1-LOOKUP(N$1,'Inputs &amp; Outputs'!$A$9:$A$34,'Inputs &amp; Outputs'!$C$9:$C$34)))</f>
        <v>6.5107750911962201</v>
      </c>
      <c r="O35">
        <f>SQRT('Mean Deaths'!O35*(1-LOOKUP(O$1,'Inputs &amp; Outputs'!$A$9:$A$34,'Inputs &amp; Outputs'!$C$9:$C$34)))</f>
        <v>6.7496220867680998</v>
      </c>
      <c r="P35">
        <f>SQRT('Mean Deaths'!P35*(1-LOOKUP(P$1,'Inputs &amp; Outputs'!$A$9:$A$34,'Inputs &amp; Outputs'!$C$9:$C$34)))</f>
        <v>6.9965872595236238</v>
      </c>
      <c r="Q35">
        <f>SQRT('Mean Deaths'!Q35*(1-LOOKUP(Q$1,'Inputs &amp; Outputs'!$A$9:$A$34,'Inputs &amp; Outputs'!$C$9:$C$34)))</f>
        <v>7.2517868621706008</v>
      </c>
      <c r="R35">
        <f>SQRT('Mean Deaths'!R35*(1-LOOKUP(R$1,'Inputs &amp; Outputs'!$A$9:$A$34,'Inputs &amp; Outputs'!$C$9:$C$34)))</f>
        <v>7.524434537364443</v>
      </c>
      <c r="S35">
        <f>SQRT('Mean Deaths'!S35*(1-LOOKUP(S$1,'Inputs &amp; Outputs'!$A$9:$A$34,'Inputs &amp; Outputs'!$C$9:$C$34)))</f>
        <v>7.8008729747287946</v>
      </c>
      <c r="T35">
        <f>SQRT('Mean Deaths'!T35*(1-LOOKUP(T$1,'Inputs &amp; Outputs'!$A$9:$A$34,'Inputs &amp; Outputs'!$C$9:$C$34)))</f>
        <v>8.0869678041626507</v>
      </c>
      <c r="U35">
        <f>SQRT('Mean Deaths'!U35*(1-LOOKUP(U$1,'Inputs &amp; Outputs'!$A$9:$A$34,'Inputs &amp; Outputs'!$C$9:$C$34)))</f>
        <v>8.3887093476296748</v>
      </c>
      <c r="V35">
        <f>SQRT('Mean Deaths'!V35*(1-LOOKUP(V$1,'Inputs &amp; Outputs'!$A$9:$A$34,'Inputs &amp; Outputs'!$C$9:$C$34)))</f>
        <v>8.6971048110560609</v>
      </c>
      <c r="W35">
        <f>SQRT('Mean Deaths'!W35*(1-LOOKUP(W$1,'Inputs &amp; Outputs'!$A$9:$A$34,'Inputs &amp; Outputs'!$C$9:$C$34)))</f>
        <v>9.0097951993271046</v>
      </c>
      <c r="X35">
        <f>SQRT('Mean Deaths'!X35*(1-LOOKUP(X$1,'Inputs &amp; Outputs'!$A$9:$A$34,'Inputs &amp; Outputs'!$C$9:$C$34)))</f>
        <v>9.335284808945282</v>
      </c>
      <c r="Y35">
        <f>SQRT('Mean Deaths'!Y35*(1-LOOKUP(Y$1,'Inputs &amp; Outputs'!$A$9:$A$34,'Inputs &amp; Outputs'!$C$9:$C$34)))</f>
        <v>9.671282310157709</v>
      </c>
      <c r="Z35">
        <f>SQRT('Mean Deaths'!Z35*(1-LOOKUP(Z$1,'Inputs &amp; Outputs'!$A$9:$A$34,'Inputs &amp; Outputs'!$C$9:$C$34)))</f>
        <v>10.017246125843474</v>
      </c>
      <c r="AA35">
        <f>SQRT('Mean Deaths'!AA35*(1-LOOKUP(AA$1,'Inputs &amp; Outputs'!$A$9:$A$34,'Inputs &amp; Outputs'!$C$9:$C$34)))</f>
        <v>10.368933647706218</v>
      </c>
    </row>
    <row r="36" spans="1:27" x14ac:dyDescent="0.25">
      <c r="A36" s="1">
        <v>35</v>
      </c>
      <c r="B36">
        <f>SQRT('Mean Deaths'!B36*(1-LOOKUP(B$1,'Inputs &amp; Outputs'!$A$9:$A$34,'Inputs &amp; Outputs'!$C$9:$C$34)))</f>
        <v>4.3317552921858384</v>
      </c>
      <c r="C36">
        <f>SQRT('Mean Deaths'!C36*(1-LOOKUP(C$1,'Inputs &amp; Outputs'!$A$9:$A$34,'Inputs &amp; Outputs'!$C$9:$C$34)))</f>
        <v>4.4732552282864937</v>
      </c>
      <c r="D36">
        <f>SQRT('Mean Deaths'!D36*(1-LOOKUP(D$1,'Inputs &amp; Outputs'!$A$9:$A$34,'Inputs &amp; Outputs'!$C$9:$C$34)))</f>
        <v>4.6211342257084649</v>
      </c>
      <c r="E36">
        <f>SQRT('Mean Deaths'!E36*(1-LOOKUP(E$1,'Inputs &amp; Outputs'!$A$9:$A$34,'Inputs &amp; Outputs'!$C$9:$C$34)))</f>
        <v>4.7745436465949211</v>
      </c>
      <c r="F36">
        <f>SQRT('Mean Deaths'!F36*(1-LOOKUP(F$1,'Inputs &amp; Outputs'!$A$9:$A$34,'Inputs &amp; Outputs'!$C$9:$C$34)))</f>
        <v>4.9359602580306037</v>
      </c>
      <c r="G36">
        <f>SQRT('Mean Deaths'!G36*(1-LOOKUP(G$1,'Inputs &amp; Outputs'!$A$9:$A$34,'Inputs &amp; Outputs'!$C$9:$C$34)))</f>
        <v>5.1071553712147537</v>
      </c>
      <c r="H36">
        <f>SQRT('Mean Deaths'!H36*(1-LOOKUP(H$1,'Inputs &amp; Outputs'!$A$9:$A$34,'Inputs &amp; Outputs'!$C$9:$C$34)))</f>
        <v>5.2852909692812053</v>
      </c>
      <c r="I36">
        <f>SQRT('Mean Deaths'!I36*(1-LOOKUP(I$1,'Inputs &amp; Outputs'!$A$9:$A$34,'Inputs &amp; Outputs'!$C$9:$C$34)))</f>
        <v>5.4692687830159485</v>
      </c>
      <c r="J36">
        <f>SQRT('Mean Deaths'!J36*(1-LOOKUP(J$1,'Inputs &amp; Outputs'!$A$9:$A$34,'Inputs &amp; Outputs'!$C$9:$C$34)))</f>
        <v>5.6641256694391737</v>
      </c>
      <c r="K36">
        <f>SQRT('Mean Deaths'!K36*(1-LOOKUP(K$1,'Inputs &amp; Outputs'!$A$9:$A$34,'Inputs &amp; Outputs'!$C$9:$C$34)))</f>
        <v>5.8666512540125026</v>
      </c>
      <c r="L36">
        <f>SQRT('Mean Deaths'!L36*(1-LOOKUP(L$1,'Inputs &amp; Outputs'!$A$9:$A$34,'Inputs &amp; Outputs'!$C$9:$C$34)))</f>
        <v>6.0764919183478501</v>
      </c>
      <c r="M36">
        <f>SQRT('Mean Deaths'!M36*(1-LOOKUP(M$1,'Inputs &amp; Outputs'!$A$9:$A$34,'Inputs &amp; Outputs'!$C$9:$C$34)))</f>
        <v>6.2925428149058114</v>
      </c>
      <c r="N36">
        <f>SQRT('Mean Deaths'!N36*(1-LOOKUP(N$1,'Inputs &amp; Outputs'!$A$9:$A$34,'Inputs &amp; Outputs'!$C$9:$C$34)))</f>
        <v>6.5205467348184847</v>
      </c>
      <c r="O36">
        <f>SQRT('Mean Deaths'!O36*(1-LOOKUP(O$1,'Inputs &amp; Outputs'!$A$9:$A$34,'Inputs &amp; Outputs'!$C$9:$C$34)))</f>
        <v>6.7611901717503615</v>
      </c>
      <c r="P36">
        <f>SQRT('Mean Deaths'!P36*(1-LOOKUP(P$1,'Inputs &amp; Outputs'!$A$9:$A$34,'Inputs &amp; Outputs'!$C$9:$C$34)))</f>
        <v>7.0053494260873412</v>
      </c>
      <c r="Q36">
        <f>SQRT('Mean Deaths'!Q36*(1-LOOKUP(Q$1,'Inputs &amp; Outputs'!$A$9:$A$34,'Inputs &amp; Outputs'!$C$9:$C$34)))</f>
        <v>7.2696563931573968</v>
      </c>
      <c r="R36">
        <f>SQRT('Mean Deaths'!R36*(1-LOOKUP(R$1,'Inputs &amp; Outputs'!$A$9:$A$34,'Inputs &amp; Outputs'!$C$9:$C$34)))</f>
        <v>7.5347360164640786</v>
      </c>
      <c r="S36">
        <f>SQRT('Mean Deaths'!S36*(1-LOOKUP(S$1,'Inputs &amp; Outputs'!$A$9:$A$34,'Inputs &amp; Outputs'!$C$9:$C$34)))</f>
        <v>7.8153332023821775</v>
      </c>
      <c r="T36">
        <f>SQRT('Mean Deaths'!T36*(1-LOOKUP(T$1,'Inputs &amp; Outputs'!$A$9:$A$34,'Inputs &amp; Outputs'!$C$9:$C$34)))</f>
        <v>8.1003357713711175</v>
      </c>
      <c r="U36">
        <f>SQRT('Mean Deaths'!U36*(1-LOOKUP(U$1,'Inputs &amp; Outputs'!$A$9:$A$34,'Inputs &amp; Outputs'!$C$9:$C$34)))</f>
        <v>8.3990616152840794</v>
      </c>
      <c r="V36">
        <f>SQRT('Mean Deaths'!V36*(1-LOOKUP(V$1,'Inputs &amp; Outputs'!$A$9:$A$34,'Inputs &amp; Outputs'!$C$9:$C$34)))</f>
        <v>8.711677166714404</v>
      </c>
      <c r="W36">
        <f>SQRT('Mean Deaths'!W36*(1-LOOKUP(W$1,'Inputs &amp; Outputs'!$A$9:$A$34,'Inputs &amp; Outputs'!$C$9:$C$34)))</f>
        <v>9.0220885536590263</v>
      </c>
      <c r="X36">
        <f>SQRT('Mean Deaths'!X36*(1-LOOKUP(X$1,'Inputs &amp; Outputs'!$A$9:$A$34,'Inputs &amp; Outputs'!$C$9:$C$34)))</f>
        <v>9.3548265492059119</v>
      </c>
      <c r="Y36">
        <f>SQRT('Mean Deaths'!Y36*(1-LOOKUP(Y$1,'Inputs &amp; Outputs'!$A$9:$A$34,'Inputs &amp; Outputs'!$C$9:$C$34)))</f>
        <v>9.6992620437131141</v>
      </c>
      <c r="Z36">
        <f>SQRT('Mean Deaths'!Z36*(1-LOOKUP(Z$1,'Inputs &amp; Outputs'!$A$9:$A$34,'Inputs &amp; Outputs'!$C$9:$C$34)))</f>
        <v>10.051050202097166</v>
      </c>
      <c r="AA36">
        <f>SQRT('Mean Deaths'!AA36*(1-LOOKUP(AA$1,'Inputs &amp; Outputs'!$A$9:$A$34,'Inputs &amp; Outputs'!$C$9:$C$34)))</f>
        <v>10.396113074797489</v>
      </c>
    </row>
    <row r="37" spans="1:27" x14ac:dyDescent="0.25">
      <c r="A37" s="1">
        <v>36</v>
      </c>
      <c r="B37">
        <f>SQRT('Mean Deaths'!B37*(1-LOOKUP(B$1,'Inputs &amp; Outputs'!$A$9:$A$34,'Inputs &amp; Outputs'!$C$9:$C$34)))</f>
        <v>4.3317552921858384</v>
      </c>
      <c r="C37">
        <f>SQRT('Mean Deaths'!C37*(1-LOOKUP(C$1,'Inputs &amp; Outputs'!$A$9:$A$34,'Inputs &amp; Outputs'!$C$9:$C$34)))</f>
        <v>4.4748242017331119</v>
      </c>
      <c r="D37">
        <f>SQRT('Mean Deaths'!D37*(1-LOOKUP(D$1,'Inputs &amp; Outputs'!$A$9:$A$34,'Inputs &amp; Outputs'!$C$9:$C$34)))</f>
        <v>4.6250786585224608</v>
      </c>
      <c r="E37">
        <f>SQRT('Mean Deaths'!E37*(1-LOOKUP(E$1,'Inputs &amp; Outputs'!$A$9:$A$34,'Inputs &amp; Outputs'!$C$9:$C$34)))</f>
        <v>4.7807927373545684</v>
      </c>
      <c r="F37">
        <f>SQRT('Mean Deaths'!F37*(1-LOOKUP(F$1,'Inputs &amp; Outputs'!$A$9:$A$34,'Inputs &amp; Outputs'!$C$9:$C$34)))</f>
        <v>4.9416894661832949</v>
      </c>
      <c r="G37">
        <f>SQRT('Mean Deaths'!G37*(1-LOOKUP(G$1,'Inputs &amp; Outputs'!$A$9:$A$34,'Inputs &amp; Outputs'!$C$9:$C$34)))</f>
        <v>5.1097374813808401</v>
      </c>
      <c r="H37">
        <f>SQRT('Mean Deaths'!H37*(1-LOOKUP(H$1,'Inputs &amp; Outputs'!$A$9:$A$34,'Inputs &amp; Outputs'!$C$9:$C$34)))</f>
        <v>5.2882359433294504</v>
      </c>
      <c r="I37">
        <f>SQRT('Mean Deaths'!I37*(1-LOOKUP(I$1,'Inputs &amp; Outputs'!$A$9:$A$34,'Inputs &amp; Outputs'!$C$9:$C$34)))</f>
        <v>5.4709359889022622</v>
      </c>
      <c r="J37">
        <f>SQRT('Mean Deaths'!J37*(1-LOOKUP(J$1,'Inputs &amp; Outputs'!$A$9:$A$34,'Inputs &amp; Outputs'!$C$9:$C$34)))</f>
        <v>5.6618180198549286</v>
      </c>
      <c r="K37">
        <f>SQRT('Mean Deaths'!K37*(1-LOOKUP(K$1,'Inputs &amp; Outputs'!$A$9:$A$34,'Inputs &amp; Outputs'!$C$9:$C$34)))</f>
        <v>5.8639553890065494</v>
      </c>
      <c r="L37">
        <f>SQRT('Mean Deaths'!L37*(1-LOOKUP(L$1,'Inputs &amp; Outputs'!$A$9:$A$34,'Inputs &amp; Outputs'!$C$9:$C$34)))</f>
        <v>6.070264726797765</v>
      </c>
      <c r="M37">
        <f>SQRT('Mean Deaths'!M37*(1-LOOKUP(M$1,'Inputs &amp; Outputs'!$A$9:$A$34,'Inputs &amp; Outputs'!$C$9:$C$34)))</f>
        <v>6.2889812117511532</v>
      </c>
      <c r="N37">
        <f>SQRT('Mean Deaths'!N37*(1-LOOKUP(N$1,'Inputs &amp; Outputs'!$A$9:$A$34,'Inputs &amp; Outputs'!$C$9:$C$34)))</f>
        <v>6.5138092389762301</v>
      </c>
      <c r="O37">
        <f>SQRT('Mean Deaths'!O37*(1-LOOKUP(O$1,'Inputs &amp; Outputs'!$A$9:$A$34,'Inputs &amp; Outputs'!$C$9:$C$34)))</f>
        <v>6.7464637119477606</v>
      </c>
      <c r="P37">
        <f>SQRT('Mean Deaths'!P37*(1-LOOKUP(P$1,'Inputs &amp; Outputs'!$A$9:$A$34,'Inputs &amp; Outputs'!$C$9:$C$34)))</f>
        <v>6.9932986166817628</v>
      </c>
      <c r="Q37">
        <f>SQRT('Mean Deaths'!Q37*(1-LOOKUP(Q$1,'Inputs &amp; Outputs'!$A$9:$A$34,'Inputs &amp; Outputs'!$C$9:$C$34)))</f>
        <v>7.2495024750097565</v>
      </c>
      <c r="R37">
        <f>SQRT('Mean Deaths'!R37*(1-LOOKUP(R$1,'Inputs &amp; Outputs'!$A$9:$A$34,'Inputs &amp; Outputs'!$C$9:$C$34)))</f>
        <v>7.5109420538401039</v>
      </c>
      <c r="S37">
        <f>SQRT('Mean Deaths'!S37*(1-LOOKUP(S$1,'Inputs &amp; Outputs'!$A$9:$A$34,'Inputs &amp; Outputs'!$C$9:$C$34)))</f>
        <v>7.7855572453246946</v>
      </c>
      <c r="T37">
        <f>SQRT('Mean Deaths'!T37*(1-LOOKUP(T$1,'Inputs &amp; Outputs'!$A$9:$A$34,'Inputs &amp; Outputs'!$C$9:$C$34)))</f>
        <v>8.0757388981907585</v>
      </c>
      <c r="U37">
        <f>SQRT('Mean Deaths'!U37*(1-LOOKUP(U$1,'Inputs &amp; Outputs'!$A$9:$A$34,'Inputs &amp; Outputs'!$C$9:$C$34)))</f>
        <v>8.3715775537924575</v>
      </c>
      <c r="V37">
        <f>SQRT('Mean Deaths'!V37*(1-LOOKUP(V$1,'Inputs &amp; Outputs'!$A$9:$A$34,'Inputs &amp; Outputs'!$C$9:$C$34)))</f>
        <v>8.6777941107106642</v>
      </c>
      <c r="W37">
        <f>SQRT('Mean Deaths'!W37*(1-LOOKUP(W$1,'Inputs &amp; Outputs'!$A$9:$A$34,'Inputs &amp; Outputs'!$C$9:$C$34)))</f>
        <v>8.9999484256755498</v>
      </c>
      <c r="X37">
        <f>SQRT('Mean Deaths'!X37*(1-LOOKUP(X$1,'Inputs &amp; Outputs'!$A$9:$A$34,'Inputs &amp; Outputs'!$C$9:$C$34)))</f>
        <v>9.3270444588376265</v>
      </c>
      <c r="Y37">
        <f>SQRT('Mean Deaths'!Y37*(1-LOOKUP(Y$1,'Inputs &amp; Outputs'!$A$9:$A$34,'Inputs &amp; Outputs'!$C$9:$C$34)))</f>
        <v>9.6745148707661084</v>
      </c>
      <c r="Z37">
        <f>SQRT('Mean Deaths'!Z37*(1-LOOKUP(Z$1,'Inputs &amp; Outputs'!$A$9:$A$34,'Inputs &amp; Outputs'!$C$9:$C$34)))</f>
        <v>10.019503279122649</v>
      </c>
      <c r="AA37">
        <f>SQRT('Mean Deaths'!AA37*(1-LOOKUP(AA$1,'Inputs &amp; Outputs'!$A$9:$A$34,'Inputs &amp; Outputs'!$C$9:$C$34)))</f>
        <v>10.376622006807361</v>
      </c>
    </row>
    <row r="38" spans="1:27" x14ac:dyDescent="0.25">
      <c r="A38" s="1">
        <v>37</v>
      </c>
      <c r="B38">
        <f>SQRT('Mean Deaths'!B38*(1-LOOKUP(B$1,'Inputs &amp; Outputs'!$A$9:$A$34,'Inputs &amp; Outputs'!$C$9:$C$34)))</f>
        <v>4.3317552921858384</v>
      </c>
      <c r="C38">
        <f>SQRT('Mean Deaths'!C38*(1-LOOKUP(C$1,'Inputs &amp; Outputs'!$A$9:$A$34,'Inputs &amp; Outputs'!$C$9:$C$34)))</f>
        <v>4.4770646385638821</v>
      </c>
      <c r="D38">
        <f>SQRT('Mean Deaths'!D38*(1-LOOKUP(D$1,'Inputs &amp; Outputs'!$A$9:$A$34,'Inputs &amp; Outputs'!$C$9:$C$34)))</f>
        <v>4.6246147822203545</v>
      </c>
      <c r="E38">
        <f>SQRT('Mean Deaths'!E38*(1-LOOKUP(E$1,'Inputs &amp; Outputs'!$A$9:$A$34,'Inputs &amp; Outputs'!$C$9:$C$34)))</f>
        <v>4.7795916236664535</v>
      </c>
      <c r="F38">
        <f>SQRT('Mean Deaths'!F38*(1-LOOKUP(F$1,'Inputs &amp; Outputs'!$A$9:$A$34,'Inputs &amp; Outputs'!$C$9:$C$34)))</f>
        <v>4.9409425549062096</v>
      </c>
      <c r="G38">
        <f>SQRT('Mean Deaths'!G38*(1-LOOKUP(G$1,'Inputs &amp; Outputs'!$A$9:$A$34,'Inputs &amp; Outputs'!$C$9:$C$34)))</f>
        <v>5.1120602654153702</v>
      </c>
      <c r="H38">
        <f>SQRT('Mean Deaths'!H38*(1-LOOKUP(H$1,'Inputs &amp; Outputs'!$A$9:$A$34,'Inputs &amp; Outputs'!$C$9:$C$34)))</f>
        <v>5.2885035869231807</v>
      </c>
      <c r="I38">
        <f>SQRT('Mean Deaths'!I38*(1-LOOKUP(I$1,'Inputs &amp; Outputs'!$A$9:$A$34,'Inputs &amp; Outputs'!$C$9:$C$34)))</f>
        <v>5.4731581400860563</v>
      </c>
      <c r="J38">
        <f>SQRT('Mean Deaths'!J38*(1-LOOKUP(J$1,'Inputs &amp; Outputs'!$A$9:$A$34,'Inputs &amp; Outputs'!$C$9:$C$34)))</f>
        <v>5.6655674731202685</v>
      </c>
      <c r="K38">
        <f>SQRT('Mean Deaths'!K38*(1-LOOKUP(K$1,'Inputs &amp; Outputs'!$A$9:$A$34,'Inputs &amp; Outputs'!$C$9:$C$34)))</f>
        <v>5.8666512540125026</v>
      </c>
      <c r="L38">
        <f>SQRT('Mean Deaths'!L38*(1-LOOKUP(L$1,'Inputs &amp; Outputs'!$A$9:$A$34,'Inputs &amp; Outputs'!$C$9:$C$34)))</f>
        <v>6.077114286549242</v>
      </c>
      <c r="M38">
        <f>SQRT('Mean Deaths'!M38*(1-LOOKUP(M$1,'Inputs &amp; Outputs'!$A$9:$A$34,'Inputs &amp; Outputs'!$C$9:$C$34)))</f>
        <v>6.2964259024798794</v>
      </c>
      <c r="N38">
        <f>SQRT('Mean Deaths'!N38*(1-LOOKUP(N$1,'Inputs &amp; Outputs'!$A$9:$A$34,'Inputs &amp; Outputs'!$C$9:$C$34)))</f>
        <v>6.5222300212999986</v>
      </c>
      <c r="O38">
        <f>SQRT('Mean Deaths'!O38*(1-LOOKUP(O$1,'Inputs &amp; Outputs'!$A$9:$A$34,'Inputs &amp; Outputs'!$C$9:$C$34)))</f>
        <v>6.7622408345478906</v>
      </c>
      <c r="P38">
        <f>SQRT('Mean Deaths'!P38*(1-LOOKUP(P$1,'Inputs &amp; Outputs'!$A$9:$A$34,'Inputs &amp; Outputs'!$C$9:$C$34)))</f>
        <v>7.0126428683814019</v>
      </c>
      <c r="Q38">
        <f>SQRT('Mean Deaths'!Q38*(1-LOOKUP(Q$1,'Inputs &amp; Outputs'!$A$9:$A$34,'Inputs &amp; Outputs'!$C$9:$C$34)))</f>
        <v>7.269276647739991</v>
      </c>
      <c r="R38">
        <f>SQRT('Mean Deaths'!R38*(1-LOOKUP(R$1,'Inputs &amp; Outputs'!$A$9:$A$34,'Inputs &amp; Outputs'!$C$9:$C$34)))</f>
        <v>7.5406727759010517</v>
      </c>
      <c r="S38">
        <f>SQRT('Mean Deaths'!S38*(1-LOOKUP(S$1,'Inputs &amp; Outputs'!$A$9:$A$34,'Inputs &amp; Outputs'!$C$9:$C$34)))</f>
        <v>7.8140948028177082</v>
      </c>
      <c r="T38">
        <f>SQRT('Mean Deaths'!T38*(1-LOOKUP(T$1,'Inputs &amp; Outputs'!$A$9:$A$34,'Inputs &amp; Outputs'!$C$9:$C$34)))</f>
        <v>8.1011974633868924</v>
      </c>
      <c r="U38">
        <f>SQRT('Mean Deaths'!U38*(1-LOOKUP(U$1,'Inputs &amp; Outputs'!$A$9:$A$34,'Inputs &amp; Outputs'!$C$9:$C$34)))</f>
        <v>8.4040081919553273</v>
      </c>
      <c r="V38">
        <f>SQRT('Mean Deaths'!V38*(1-LOOKUP(V$1,'Inputs &amp; Outputs'!$A$9:$A$34,'Inputs &amp; Outputs'!$C$9:$C$34)))</f>
        <v>8.709328435937385</v>
      </c>
      <c r="W38">
        <f>SQRT('Mean Deaths'!W38*(1-LOOKUP(W$1,'Inputs &amp; Outputs'!$A$9:$A$34,'Inputs &amp; Outputs'!$C$9:$C$34)))</f>
        <v>9.0265100626495887</v>
      </c>
      <c r="X38">
        <f>SQRT('Mean Deaths'!X38*(1-LOOKUP(X$1,'Inputs &amp; Outputs'!$A$9:$A$34,'Inputs &amp; Outputs'!$C$9:$C$34)))</f>
        <v>9.3527714466878784</v>
      </c>
      <c r="Y38">
        <f>SQRT('Mean Deaths'!Y38*(1-LOOKUP(Y$1,'Inputs &amp; Outputs'!$A$9:$A$34,'Inputs &amp; Outputs'!$C$9:$C$34)))</f>
        <v>9.6971126227352062</v>
      </c>
      <c r="Z38">
        <f>SQRT('Mean Deaths'!Z38*(1-LOOKUP(Z$1,'Inputs &amp; Outputs'!$A$9:$A$34,'Inputs &amp; Outputs'!$C$9:$C$34)))</f>
        <v>10.051612640205219</v>
      </c>
      <c r="AA38">
        <f>SQRT('Mean Deaths'!AA38*(1-LOOKUP(AA$1,'Inputs &amp; Outputs'!$A$9:$A$34,'Inputs &amp; Outputs'!$C$9:$C$34)))</f>
        <v>10.403781348413661</v>
      </c>
    </row>
    <row r="39" spans="1:27" x14ac:dyDescent="0.25">
      <c r="A39" s="1">
        <v>38</v>
      </c>
      <c r="B39">
        <f>SQRT('Mean Deaths'!B39*(1-LOOKUP(B$1,'Inputs &amp; Outputs'!$A$9:$A$34,'Inputs &amp; Outputs'!$C$9:$C$34)))</f>
        <v>4.3317552921858384</v>
      </c>
      <c r="C39">
        <f>SQRT('Mean Deaths'!C39*(1-LOOKUP(C$1,'Inputs &amp; Outputs'!$A$9:$A$34,'Inputs &amp; Outputs'!$C$9:$C$34)))</f>
        <v>4.4730310442971639</v>
      </c>
      <c r="D39">
        <f>SQRT('Mean Deaths'!D39*(1-LOOKUP(D$1,'Inputs &amp; Outputs'!$A$9:$A$34,'Inputs &amp; Outputs'!$C$9:$C$34)))</f>
        <v>4.6209020953943307</v>
      </c>
      <c r="E39">
        <f>SQRT('Mean Deaths'!E39*(1-LOOKUP(E$1,'Inputs &amp; Outputs'!$A$9:$A$34,'Inputs &amp; Outputs'!$C$9:$C$34)))</f>
        <v>4.7762268984175638</v>
      </c>
      <c r="F39">
        <f>SQRT('Mean Deaths'!F39*(1-LOOKUP(F$1,'Inputs &amp; Outputs'!$A$9:$A$34,'Inputs &amp; Outputs'!$C$9:$C$34)))</f>
        <v>4.9382029136892545</v>
      </c>
      <c r="G39">
        <f>SQRT('Mean Deaths'!G39*(1-LOOKUP(G$1,'Inputs &amp; Outputs'!$A$9:$A$34,'Inputs &amp; Outputs'!$C$9:$C$34)))</f>
        <v>5.1063804835575617</v>
      </c>
      <c r="H39">
        <f>SQRT('Mean Deaths'!H39*(1-LOOKUP(H$1,'Inputs &amp; Outputs'!$A$9:$A$34,'Inputs &amp; Outputs'!$C$9:$C$34)))</f>
        <v>5.2815404455401005</v>
      </c>
      <c r="I39">
        <f>SQRT('Mean Deaths'!I39*(1-LOOKUP(I$1,'Inputs &amp; Outputs'!$A$9:$A$34,'Inputs &amp; Outputs'!$C$9:$C$34)))</f>
        <v>5.4645422707175255</v>
      </c>
      <c r="J39">
        <f>SQRT('Mean Deaths'!J39*(1-LOOKUP(J$1,'Inputs &amp; Outputs'!$A$9:$A$34,'Inputs &amp; Outputs'!$C$9:$C$34)))</f>
        <v>5.658643465066608</v>
      </c>
      <c r="K39">
        <f>SQRT('Mean Deaths'!K39*(1-LOOKUP(K$1,'Inputs &amp; Outputs'!$A$9:$A$34,'Inputs &amp; Outputs'!$C$9:$C$34)))</f>
        <v>5.859459524365688</v>
      </c>
      <c r="L39">
        <f>SQRT('Mean Deaths'!L39*(1-LOOKUP(L$1,'Inputs &amp; Outputs'!$A$9:$A$34,'Inputs &amp; Outputs'!$C$9:$C$34)))</f>
        <v>6.0674604054951544</v>
      </c>
      <c r="M39">
        <f>SQRT('Mean Deaths'!M39*(1-LOOKUP(M$1,'Inputs &amp; Outputs'!$A$9:$A$34,'Inputs &amp; Outputs'!$C$9:$C$34)))</f>
        <v>6.2880095153203932</v>
      </c>
      <c r="N39">
        <f>SQRT('Mean Deaths'!N39*(1-LOOKUP(N$1,'Inputs &amp; Outputs'!$A$9:$A$34,'Inputs &amp; Outputs'!$C$9:$C$34)))</f>
        <v>6.5138092389762301</v>
      </c>
      <c r="O39">
        <f>SQRT('Mean Deaths'!O39*(1-LOOKUP(O$1,'Inputs &amp; Outputs'!$A$9:$A$34,'Inputs &amp; Outputs'!$C$9:$C$34)))</f>
        <v>6.7506745500017278</v>
      </c>
      <c r="P39">
        <f>SQRT('Mean Deaths'!P39*(1-LOOKUP(P$1,'Inputs &amp; Outputs'!$A$9:$A$34,'Inputs &amp; Outputs'!$C$9:$C$34)))</f>
        <v>6.9973178591454683</v>
      </c>
      <c r="Q39">
        <f>SQRT('Mean Deaths'!Q39*(1-LOOKUP(Q$1,'Inputs &amp; Outputs'!$A$9:$A$34,'Inputs &amp; Outputs'!$C$9:$C$34)))</f>
        <v>7.2529287859415037</v>
      </c>
      <c r="R39">
        <f>SQRT('Mean Deaths'!R39*(1-LOOKUP(R$1,'Inputs &amp; Outputs'!$A$9:$A$34,'Inputs &amp; Outputs'!$C$9:$C$34)))</f>
        <v>7.5192785053968976</v>
      </c>
      <c r="S39">
        <f>SQRT('Mean Deaths'!S39*(1-LOOKUP(S$1,'Inputs &amp; Outputs'!$A$9:$A$34,'Inputs &amp; Outputs'!$C$9:$C$34)))</f>
        <v>7.7925979400725973</v>
      </c>
      <c r="T39">
        <f>SQRT('Mean Deaths'!T39*(1-LOOKUP(T$1,'Inputs &amp; Outputs'!$A$9:$A$34,'Inputs &amp; Outputs'!$C$9:$C$34)))</f>
        <v>8.0817871708288092</v>
      </c>
      <c r="U39">
        <f>SQRT('Mean Deaths'!U39*(1-LOOKUP(U$1,'Inputs &amp; Outputs'!$A$9:$A$34,'Inputs &amp; Outputs'!$C$9:$C$34)))</f>
        <v>8.3769913790320203</v>
      </c>
      <c r="V39">
        <f>SQRT('Mean Deaths'!V39*(1-LOOKUP(V$1,'Inputs &amp; Outputs'!$A$9:$A$34,'Inputs &amp; Outputs'!$C$9:$C$34)))</f>
        <v>8.6843928362065892</v>
      </c>
      <c r="W39">
        <f>SQRT('Mean Deaths'!W39*(1-LOOKUP(W$1,'Inputs &amp; Outputs'!$A$9:$A$34,'Inputs &amp; Outputs'!$C$9:$C$34)))</f>
        <v>9.004873158424763</v>
      </c>
      <c r="X39">
        <f>SQRT('Mean Deaths'!X39*(1-LOOKUP(X$1,'Inputs &amp; Outputs'!$A$9:$A$34,'Inputs &amp; Outputs'!$C$9:$C$34)))</f>
        <v>9.3327104811217563</v>
      </c>
      <c r="Y39">
        <f>SQRT('Mean Deaths'!Y39*(1-LOOKUP(Y$1,'Inputs &amp; Outputs'!$A$9:$A$34,'Inputs &amp; Outputs'!$C$9:$C$34)))</f>
        <v>9.6739761856758619</v>
      </c>
      <c r="Z39">
        <f>SQRT('Mean Deaths'!Z39*(1-LOOKUP(Z$1,'Inputs &amp; Outputs'!$A$9:$A$34,'Inputs &amp; Outputs'!$C$9:$C$34)))</f>
        <v>10.025707830401</v>
      </c>
      <c r="AA39">
        <f>SQRT('Mean Deaths'!AA39*(1-LOOKUP(AA$1,'Inputs &amp; Outputs'!$A$9:$A$34,'Inputs &amp; Outputs'!$C$9:$C$34)))</f>
        <v>10.383123094847925</v>
      </c>
    </row>
    <row r="40" spans="1:27" x14ac:dyDescent="0.25">
      <c r="A40" s="1">
        <v>39</v>
      </c>
      <c r="B40">
        <f>SQRT('Mean Deaths'!B40*(1-LOOKUP(B$1,'Inputs &amp; Outputs'!$A$9:$A$34,'Inputs &amp; Outputs'!$C$9:$C$34)))</f>
        <v>4.3317552921858384</v>
      </c>
      <c r="C40">
        <f>SQRT('Mean Deaths'!C40*(1-LOOKUP(C$1,'Inputs &amp; Outputs'!$A$9:$A$34,'Inputs &amp; Outputs'!$C$9:$C$34)))</f>
        <v>4.4734794010410655</v>
      </c>
      <c r="D40">
        <f>SQRT('Mean Deaths'!D40*(1-LOOKUP(D$1,'Inputs &amp; Outputs'!$A$9:$A$34,'Inputs &amp; Outputs'!$C$9:$C$34)))</f>
        <v>4.6227588115296872</v>
      </c>
      <c r="E40">
        <f>SQRT('Mean Deaths'!E40*(1-LOOKUP(E$1,'Inputs &amp; Outputs'!$A$9:$A$34,'Inputs &amp; Outputs'!$C$9:$C$34)))</f>
        <v>4.7786305153471309</v>
      </c>
      <c r="F40">
        <f>SQRT('Mean Deaths'!F40*(1-LOOKUP(F$1,'Inputs &amp; Outputs'!$A$9:$A$34,'Inputs &amp; Outputs'!$C$9:$C$34)))</f>
        <v>4.9416894661832949</v>
      </c>
      <c r="G40">
        <f>SQRT('Mean Deaths'!G40*(1-LOOKUP(G$1,'Inputs &amp; Outputs'!$A$9:$A$34,'Inputs &amp; Outputs'!$C$9:$C$34)))</f>
        <v>5.1099956206359183</v>
      </c>
      <c r="H40">
        <f>SQRT('Mean Deaths'!H40*(1-LOOKUP(H$1,'Inputs &amp; Outputs'!$A$9:$A$34,'Inputs &amp; Outputs'!$C$9:$C$34)))</f>
        <v>5.2852909692812053</v>
      </c>
      <c r="I40">
        <f>SQRT('Mean Deaths'!I40*(1-LOOKUP(I$1,'Inputs &amp; Outputs'!$A$9:$A$34,'Inputs &amp; Outputs'!$C$9:$C$34)))</f>
        <v>5.4720471772937147</v>
      </c>
      <c r="J40">
        <f>SQRT('Mean Deaths'!J40*(1-LOOKUP(J$1,'Inputs &amp; Outputs'!$A$9:$A$34,'Inputs &amp; Outputs'!$C$9:$C$34)))</f>
        <v>5.6635488451931195</v>
      </c>
      <c r="K40">
        <f>SQRT('Mean Deaths'!K40*(1-LOOKUP(K$1,'Inputs &amp; Outputs'!$A$9:$A$34,'Inputs &amp; Outputs'!$C$9:$C$34)))</f>
        <v>5.8669507181026397</v>
      </c>
      <c r="L40">
        <f>SQRT('Mean Deaths'!L40*(1-LOOKUP(L$1,'Inputs &amp; Outputs'!$A$9:$A$34,'Inputs &amp; Outputs'!$C$9:$C$34)))</f>
        <v>6.0764919183478501</v>
      </c>
      <c r="M40">
        <f>SQRT('Mean Deaths'!M40*(1-LOOKUP(M$1,'Inputs &amp; Outputs'!$A$9:$A$34,'Inputs &amp; Outputs'!$C$9:$C$34)))</f>
        <v>6.2935138114110751</v>
      </c>
      <c r="N40">
        <f>SQRT('Mean Deaths'!N40*(1-LOOKUP(N$1,'Inputs &amp; Outputs'!$A$9:$A$34,'Inputs &amp; Outputs'!$C$9:$C$34)))</f>
        <v>6.5178525722265332</v>
      </c>
      <c r="O40">
        <f>SQRT('Mean Deaths'!O40*(1-LOOKUP(O$1,'Inputs &amp; Outputs'!$A$9:$A$34,'Inputs &amp; Outputs'!$C$9:$C$34)))</f>
        <v>6.7545321788289927</v>
      </c>
      <c r="P40">
        <f>SQRT('Mean Deaths'!P40*(1-LOOKUP(P$1,'Inputs &amp; Outputs'!$A$9:$A$34,'Inputs &amp; Outputs'!$C$9:$C$34)))</f>
        <v>7.0009697136079128</v>
      </c>
      <c r="Q40">
        <f>SQRT('Mean Deaths'!Q40*(1-LOOKUP(Q$1,'Inputs &amp; Outputs'!$A$9:$A$34,'Inputs &amp; Outputs'!$C$9:$C$34)))</f>
        <v>7.2544510713577726</v>
      </c>
      <c r="R40">
        <f>SQRT('Mean Deaths'!R40*(1-LOOKUP(R$1,'Inputs &amp; Outputs'!$A$9:$A$34,'Inputs &amp; Outputs'!$C$9:$C$34)))</f>
        <v>7.5224518663760662</v>
      </c>
      <c r="S40">
        <f>SQRT('Mean Deaths'!S40*(1-LOOKUP(S$1,'Inputs &amp; Outputs'!$A$9:$A$34,'Inputs &amp; Outputs'!$C$9:$C$34)))</f>
        <v>7.7942536498416422</v>
      </c>
      <c r="T40">
        <f>SQRT('Mean Deaths'!T40*(1-LOOKUP(T$1,'Inputs &amp; Outputs'!$A$9:$A$34,'Inputs &amp; Outputs'!$C$9:$C$34)))</f>
        <v>8.0800595549110739</v>
      </c>
      <c r="U40">
        <f>SQRT('Mean Deaths'!U40*(1-LOOKUP(U$1,'Inputs &amp; Outputs'!$A$9:$A$34,'Inputs &amp; Outputs'!$C$9:$C$34)))</f>
        <v>8.3869076488658472</v>
      </c>
      <c r="V40">
        <f>SQRT('Mean Deaths'!V40*(1-LOOKUP(V$1,'Inputs &amp; Outputs'!$A$9:$A$34,'Inputs &amp; Outputs'!$C$9:$C$34)))</f>
        <v>8.6923988398165033</v>
      </c>
      <c r="W40">
        <f>SQRT('Mean Deaths'!W40*(1-LOOKUP(W$1,'Inputs &amp; Outputs'!$A$9:$A$34,'Inputs &amp; Outputs'!$C$9:$C$34)))</f>
        <v>9.0112712873471654</v>
      </c>
      <c r="X40">
        <f>SQRT('Mean Deaths'!X40*(1-LOOKUP(X$1,'Inputs &amp; Outputs'!$A$9:$A$34,'Inputs &amp; Outputs'!$C$9:$C$34)))</f>
        <v>9.3332254034913795</v>
      </c>
      <c r="Y40">
        <f>SQRT('Mean Deaths'!Y40*(1-LOOKUP(Y$1,'Inputs &amp; Outputs'!$A$9:$A$34,'Inputs &amp; Outputs'!$C$9:$C$34)))</f>
        <v>9.6745148707661084</v>
      </c>
      <c r="Z40">
        <f>SQRT('Mean Deaths'!Z40*(1-LOOKUP(Z$1,'Inputs &amp; Outputs'!$A$9:$A$34,'Inputs &amp; Outputs'!$C$9:$C$34)))</f>
        <v>10.022324005869537</v>
      </c>
      <c r="AA40">
        <f>SQRT('Mean Deaths'!AA40*(1-LOOKUP(AA$1,'Inputs &amp; Outputs'!$A$9:$A$34,'Inputs &amp; Outputs'!$C$9:$C$34)))</f>
        <v>10.376622006807361</v>
      </c>
    </row>
    <row r="41" spans="1:27" x14ac:dyDescent="0.25">
      <c r="A41" s="1">
        <v>40</v>
      </c>
      <c r="B41">
        <f>SQRT('Mean Deaths'!B41*(1-LOOKUP(B$1,'Inputs &amp; Outputs'!$A$9:$A$34,'Inputs &amp; Outputs'!$C$9:$C$34)))</f>
        <v>4.3317552921858384</v>
      </c>
      <c r="C41">
        <f>SQRT('Mean Deaths'!C41*(1-LOOKUP(C$1,'Inputs &amp; Outputs'!$A$9:$A$34,'Inputs &amp; Outputs'!$C$9:$C$34)))</f>
        <v>4.4750482958916384</v>
      </c>
      <c r="D41">
        <f>SQRT('Mean Deaths'!D41*(1-LOOKUP(D$1,'Inputs &amp; Outputs'!$A$9:$A$34,'Inputs &amp; Outputs'!$C$9:$C$34)))</f>
        <v>4.6243828266198461</v>
      </c>
      <c r="E41">
        <f>SQRT('Mean Deaths'!E41*(1-LOOKUP(E$1,'Inputs &amp; Outputs'!$A$9:$A$34,'Inputs &amp; Outputs'!$C$9:$C$34)))</f>
        <v>4.7798318705500984</v>
      </c>
      <c r="F41">
        <f>SQRT('Mean Deaths'!F41*(1-LOOKUP(F$1,'Inputs &amp; Outputs'!$A$9:$A$34,'Inputs &amp; Outputs'!$C$9:$C$34)))</f>
        <v>4.9409425549062096</v>
      </c>
      <c r="G41">
        <f>SQRT('Mean Deaths'!G41*(1-LOOKUP(G$1,'Inputs &amp; Outputs'!$A$9:$A$34,'Inputs &amp; Outputs'!$C$9:$C$34)))</f>
        <v>5.1105118600291268</v>
      </c>
      <c r="H41">
        <f>SQRT('Mean Deaths'!H41*(1-LOOKUP(H$1,'Inputs &amp; Outputs'!$A$9:$A$34,'Inputs &amp; Outputs'!$C$9:$C$34)))</f>
        <v>5.2885035869231807</v>
      </c>
      <c r="I41">
        <f>SQRT('Mean Deaths'!I41*(1-LOOKUP(I$1,'Inputs &amp; Outputs'!$A$9:$A$34,'Inputs &amp; Outputs'!$C$9:$C$34)))</f>
        <v>5.4709359889022622</v>
      </c>
      <c r="J41">
        <f>SQRT('Mean Deaths'!J41*(1-LOOKUP(J$1,'Inputs &amp; Outputs'!$A$9:$A$34,'Inputs &amp; Outputs'!$C$9:$C$34)))</f>
        <v>5.6655674731202685</v>
      </c>
      <c r="K41">
        <f>SQRT('Mean Deaths'!K41*(1-LOOKUP(K$1,'Inputs &amp; Outputs'!$A$9:$A$34,'Inputs &amp; Outputs'!$C$9:$C$34)))</f>
        <v>5.8654532447588412</v>
      </c>
      <c r="L41">
        <f>SQRT('Mean Deaths'!L41*(1-LOOKUP(L$1,'Inputs &amp; Outputs'!$A$9:$A$34,'Inputs &amp; Outputs'!$C$9:$C$34)))</f>
        <v>6.0727563696843445</v>
      </c>
      <c r="M41">
        <f>SQRT('Mean Deaths'!M41*(1-LOOKUP(M$1,'Inputs &amp; Outputs'!$A$9:$A$34,'Inputs &amp; Outputs'!$C$9:$C$34)))</f>
        <v>6.293190162555784</v>
      </c>
      <c r="N41">
        <f>SQRT('Mean Deaths'!N41*(1-LOOKUP(N$1,'Inputs &amp; Outputs'!$A$9:$A$34,'Inputs &amp; Outputs'!$C$9:$C$34)))</f>
        <v>6.5198732985414694</v>
      </c>
      <c r="O41">
        <f>SQRT('Mean Deaths'!O41*(1-LOOKUP(O$1,'Inputs &amp; Outputs'!$A$9:$A$34,'Inputs &amp; Outputs'!$C$9:$C$34)))</f>
        <v>6.7580372032872003</v>
      </c>
      <c r="P41">
        <f>SQRT('Mean Deaths'!P41*(1-LOOKUP(P$1,'Inputs &amp; Outputs'!$A$9:$A$34,'Inputs &amp; Outputs'!$C$9:$C$34)))</f>
        <v>7.0060791119833974</v>
      </c>
      <c r="Q41">
        <f>SQRT('Mean Deaths'!Q41*(1-LOOKUP(Q$1,'Inputs &amp; Outputs'!$A$9:$A$34,'Inputs &amp; Outputs'!$C$9:$C$34)))</f>
        <v>7.2631980208609104</v>
      </c>
      <c r="R41">
        <f>SQRT('Mean Deaths'!R41*(1-LOOKUP(R$1,'Inputs &amp; Outputs'!$A$9:$A$34,'Inputs &amp; Outputs'!$C$9:$C$34)))</f>
        <v>7.5276057247509858</v>
      </c>
      <c r="S41">
        <f>SQRT('Mean Deaths'!S41*(1-LOOKUP(S$1,'Inputs &amp; Outputs'!$A$9:$A$34,'Inputs &amp; Outputs'!$C$9:$C$34)))</f>
        <v>7.8070734947243112</v>
      </c>
      <c r="T41">
        <f>SQRT('Mean Deaths'!T41*(1-LOOKUP(T$1,'Inputs &amp; Outputs'!$A$9:$A$34,'Inputs &amp; Outputs'!$C$9:$C$34)))</f>
        <v>8.0968880862728838</v>
      </c>
      <c r="U41">
        <f>SQRT('Mean Deaths'!U41*(1-LOOKUP(U$1,'Inputs &amp; Outputs'!$A$9:$A$34,'Inputs &amp; Outputs'!$C$9:$C$34)))</f>
        <v>8.3972621376811496</v>
      </c>
      <c r="V41">
        <f>SQRT('Mean Deaths'!V41*(1-LOOKUP(V$1,'Inputs &amp; Outputs'!$A$9:$A$34,'Inputs &amp; Outputs'!$C$9:$C$34)))</f>
        <v>8.7069790715840085</v>
      </c>
      <c r="W41">
        <f>SQRT('Mean Deaths'!W41*(1-LOOKUP(W$1,'Inputs &amp; Outputs'!$A$9:$A$34,'Inputs &amp; Outputs'!$C$9:$C$34)))</f>
        <v>9.0181565035469422</v>
      </c>
      <c r="X41">
        <f>SQRT('Mean Deaths'!X41*(1-LOOKUP(X$1,'Inputs &amp; Outputs'!$A$9:$A$34,'Inputs &amp; Outputs'!$C$9:$C$34)))</f>
        <v>9.3409458328068009</v>
      </c>
      <c r="Y41">
        <f>SQRT('Mean Deaths'!Y41*(1-LOOKUP(Y$1,'Inputs &amp; Outputs'!$A$9:$A$34,'Inputs &amp; Outputs'!$C$9:$C$34)))</f>
        <v>9.6885101702788532</v>
      </c>
      <c r="Z41">
        <f>SQRT('Mean Deaths'!Z41*(1-LOOKUP(Z$1,'Inputs &amp; Outputs'!$A$9:$A$34,'Inputs &amp; Outputs'!$C$9:$C$34)))</f>
        <v>10.035289136976248</v>
      </c>
      <c r="AA41">
        <f>SQRT('Mean Deaths'!AA41*(1-LOOKUP(AA$1,'Inputs &amp; Outputs'!$A$9:$A$34,'Inputs &amp; Outputs'!$C$9:$C$34)))</f>
        <v>10.394342669810657</v>
      </c>
    </row>
    <row r="42" spans="1:27" x14ac:dyDescent="0.25">
      <c r="A42" s="1">
        <v>41</v>
      </c>
      <c r="B42">
        <f>SQRT('Mean Deaths'!B42*(1-LOOKUP(B$1,'Inputs &amp; Outputs'!$A$9:$A$34,'Inputs &amp; Outputs'!$C$9:$C$34)))</f>
        <v>4.3317552921858384</v>
      </c>
      <c r="C42">
        <f>SQRT('Mean Deaths'!C42*(1-LOOKUP(C$1,'Inputs &amp; Outputs'!$A$9:$A$34,'Inputs &amp; Outputs'!$C$9:$C$34)))</f>
        <v>4.4754964505465997</v>
      </c>
      <c r="D42">
        <f>SQRT('Mean Deaths'!D42*(1-LOOKUP(D$1,'Inputs &amp; Outputs'!$A$9:$A$34,'Inputs &amp; Outputs'!$C$9:$C$34)))</f>
        <v>4.6250786585224608</v>
      </c>
      <c r="E42">
        <f>SQRT('Mean Deaths'!E42*(1-LOOKUP(E$1,'Inputs &amp; Outputs'!$A$9:$A$34,'Inputs &amp; Outputs'!$C$9:$C$34)))</f>
        <v>4.780552538759328</v>
      </c>
      <c r="F42">
        <f>SQRT('Mean Deaths'!F42*(1-LOOKUP(F$1,'Inputs &amp; Outputs'!$A$9:$A$34,'Inputs &amp; Outputs'!$C$9:$C$34)))</f>
        <v>4.9409425549062096</v>
      </c>
      <c r="G42">
        <f>SQRT('Mean Deaths'!G42*(1-LOOKUP(G$1,'Inputs &amp; Outputs'!$A$9:$A$34,'Inputs &amp; Outputs'!$C$9:$C$34)))</f>
        <v>5.1107699601712087</v>
      </c>
      <c r="H42">
        <f>SQRT('Mean Deaths'!H42*(1-LOOKUP(H$1,'Inputs &amp; Outputs'!$A$9:$A$34,'Inputs &amp; Outputs'!$C$9:$C$34)))</f>
        <v>5.2885035869231807</v>
      </c>
      <c r="I42">
        <f>SQRT('Mean Deaths'!I42*(1-LOOKUP(I$1,'Inputs &amp; Outputs'!$A$9:$A$34,'Inputs &amp; Outputs'!$C$9:$C$34)))</f>
        <v>5.4726026868811868</v>
      </c>
      <c r="J42">
        <f>SQRT('Mean Deaths'!J42*(1-LOOKUP(J$1,'Inputs &amp; Outputs'!$A$9:$A$34,'Inputs &amp; Outputs'!$C$9:$C$34)))</f>
        <v>5.6641256694391737</v>
      </c>
      <c r="K42">
        <f>SQRT('Mean Deaths'!K42*(1-LOOKUP(K$1,'Inputs &amp; Outputs'!$A$9:$A$34,'Inputs &amp; Outputs'!$C$9:$C$34)))</f>
        <v>5.8669507181026397</v>
      </c>
      <c r="L42">
        <f>SQRT('Mean Deaths'!L42*(1-LOOKUP(L$1,'Inputs &amp; Outputs'!$A$9:$A$34,'Inputs &amp; Outputs'!$C$9:$C$34)))</f>
        <v>6.0789810088437823</v>
      </c>
      <c r="M42">
        <f>SQRT('Mean Deaths'!M42*(1-LOOKUP(M$1,'Inputs &amp; Outputs'!$A$9:$A$34,'Inputs &amp; Outputs'!$C$9:$C$34)))</f>
        <v>6.2993366473317796</v>
      </c>
      <c r="N42">
        <f>SQRT('Mean Deaths'!N42*(1-LOOKUP(N$1,'Inputs &amp; Outputs'!$A$9:$A$34,'Inputs &amp; Outputs'!$C$9:$C$34)))</f>
        <v>6.5259317232327776</v>
      </c>
      <c r="O42">
        <f>SQRT('Mean Deaths'!O42*(1-LOOKUP(O$1,'Inputs &amp; Outputs'!$A$9:$A$34,'Inputs &amp; Outputs'!$C$9:$C$34)))</f>
        <v>6.758737990057714</v>
      </c>
      <c r="P42">
        <f>SQRT('Mean Deaths'!P42*(1-LOOKUP(P$1,'Inputs &amp; Outputs'!$A$9:$A$34,'Inputs &amp; Outputs'!$C$9:$C$34)))</f>
        <v>6.9954912170230434</v>
      </c>
      <c r="Q42">
        <f>SQRT('Mean Deaths'!Q42*(1-LOOKUP(Q$1,'Inputs &amp; Outputs'!$A$9:$A$34,'Inputs &amp; Outputs'!$C$9:$C$34)))</f>
        <v>7.2540705299526609</v>
      </c>
      <c r="R42">
        <f>SQRT('Mean Deaths'!R42*(1-LOOKUP(R$1,'Inputs &amp; Outputs'!$A$9:$A$34,'Inputs &amp; Outputs'!$C$9:$C$34)))</f>
        <v>7.5176913225812436</v>
      </c>
      <c r="S42">
        <f>SQRT('Mean Deaths'!S42*(1-LOOKUP(S$1,'Inputs &amp; Outputs'!$A$9:$A$34,'Inputs &amp; Outputs'!$C$9:$C$34)))</f>
        <v>7.7901137155984159</v>
      </c>
      <c r="T42">
        <f>SQRT('Mean Deaths'!T42*(1-LOOKUP(T$1,'Inputs &amp; Outputs'!$A$9:$A$34,'Inputs &amp; Outputs'!$C$9:$C$34)))</f>
        <v>8.0787636005246632</v>
      </c>
      <c r="U42">
        <f>SQRT('Mean Deaths'!U42*(1-LOOKUP(U$1,'Inputs &amp; Outputs'!$A$9:$A$34,'Inputs &amp; Outputs'!$C$9:$C$34)))</f>
        <v>8.376089317824535</v>
      </c>
      <c r="V42">
        <f>SQRT('Mean Deaths'!V42*(1-LOOKUP(V$1,'Inputs &amp; Outputs'!$A$9:$A$34,'Inputs &amp; Outputs'!$C$9:$C$34)))</f>
        <v>8.6777941107106642</v>
      </c>
      <c r="W42">
        <f>SQRT('Mean Deaths'!W42*(1-LOOKUP(W$1,'Inputs &amp; Outputs'!$A$9:$A$34,'Inputs &amp; Outputs'!$C$9:$C$34)))</f>
        <v>9.000933587785191</v>
      </c>
      <c r="X42">
        <f>SQRT('Mean Deaths'!X42*(1-LOOKUP(X$1,'Inputs &amp; Outputs'!$A$9:$A$34,'Inputs &amp; Outputs'!$C$9:$C$34)))</f>
        <v>9.3280749006966897</v>
      </c>
      <c r="Y42">
        <f>SQRT('Mean Deaths'!Y42*(1-LOOKUP(Y$1,'Inputs &amp; Outputs'!$A$9:$A$34,'Inputs &amp; Outputs'!$C$9:$C$34)))</f>
        <v>9.6685876840681946</v>
      </c>
      <c r="Z42">
        <f>SQRT('Mean Deaths'!Z42*(1-LOOKUP(Z$1,'Inputs &amp; Outputs'!$A$9:$A$34,'Inputs &amp; Outputs'!$C$9:$C$34)))</f>
        <v>10.022324005869537</v>
      </c>
      <c r="AA42">
        <f>SQRT('Mean Deaths'!AA42*(1-LOOKUP(AA$1,'Inputs &amp; Outputs'!$A$9:$A$34,'Inputs &amp; Outputs'!$C$9:$C$34)))</f>
        <v>10.378986509972792</v>
      </c>
    </row>
    <row r="43" spans="1:27" x14ac:dyDescent="0.25">
      <c r="A43" s="1">
        <v>42</v>
      </c>
      <c r="B43">
        <f>SQRT('Mean Deaths'!B43*(1-LOOKUP(B$1,'Inputs &amp; Outputs'!$A$9:$A$34,'Inputs &amp; Outputs'!$C$9:$C$34)))</f>
        <v>4.3317552921858384</v>
      </c>
      <c r="C43">
        <f>SQRT('Mean Deaths'!C43*(1-LOOKUP(C$1,'Inputs &amp; Outputs'!$A$9:$A$34,'Inputs &amp; Outputs'!$C$9:$C$34)))</f>
        <v>4.4757205110464051</v>
      </c>
      <c r="D43">
        <f>SQRT('Mean Deaths'!D43*(1-LOOKUP(D$1,'Inputs &amp; Outputs'!$A$9:$A$34,'Inputs &amp; Outputs'!$C$9:$C$34)))</f>
        <v>4.6260062715800281</v>
      </c>
      <c r="E43">
        <f>SQRT('Mean Deaths'!E43*(1-LOOKUP(E$1,'Inputs &amp; Outputs'!$A$9:$A$34,'Inputs &amp; Outputs'!$C$9:$C$34)))</f>
        <v>4.7819935493538521</v>
      </c>
      <c r="F43">
        <f>SQRT('Mean Deaths'!F43*(1-LOOKUP(F$1,'Inputs &amp; Outputs'!$A$9:$A$34,'Inputs &amp; Outputs'!$C$9:$C$34)))</f>
        <v>4.9451735605138101</v>
      </c>
      <c r="G43">
        <f>SQRT('Mean Deaths'!G43*(1-LOOKUP(G$1,'Inputs &amp; Outputs'!$A$9:$A$34,'Inputs &amp; Outputs'!$C$9:$C$34)))</f>
        <v>5.1148977912006437</v>
      </c>
      <c r="H43">
        <f>SQRT('Mean Deaths'!H43*(1-LOOKUP(H$1,'Inputs &amp; Outputs'!$A$9:$A$34,'Inputs &amp; Outputs'!$C$9:$C$34)))</f>
        <v>5.291981721851565</v>
      </c>
      <c r="I43">
        <f>SQRT('Mean Deaths'!I43*(1-LOOKUP(I$1,'Inputs &amp; Outputs'!$A$9:$A$34,'Inputs &amp; Outputs'!$C$9:$C$34)))</f>
        <v>5.4770447352479934</v>
      </c>
      <c r="J43">
        <f>SQRT('Mean Deaths'!J43*(1-LOOKUP(J$1,'Inputs &amp; Outputs'!$A$9:$A$34,'Inputs &amp; Outputs'!$C$9:$C$34)))</f>
        <v>5.6678735961314599</v>
      </c>
      <c r="K43">
        <f>SQRT('Mean Deaths'!K43*(1-LOOKUP(K$1,'Inputs &amp; Outputs'!$A$9:$A$34,'Inputs &amp; Outputs'!$C$9:$C$34)))</f>
        <v>5.8678490186746384</v>
      </c>
      <c r="L43">
        <f>SQRT('Mean Deaths'!L43*(1-LOOKUP(L$1,'Inputs &amp; Outputs'!$A$9:$A$34,'Inputs &amp; Outputs'!$C$9:$C$34)))</f>
        <v>6.0774254467494684</v>
      </c>
      <c r="M43">
        <f>SQRT('Mean Deaths'!M43*(1-LOOKUP(M$1,'Inputs &amp; Outputs'!$A$9:$A$34,'Inputs &amp; Outputs'!$C$9:$C$34)))</f>
        <v>6.2967493850202301</v>
      </c>
      <c r="N43">
        <f>SQRT('Mean Deaths'!N43*(1-LOOKUP(N$1,'Inputs &amp; Outputs'!$A$9:$A$34,'Inputs &amp; Outputs'!$C$9:$C$34)))</f>
        <v>6.5242493918075315</v>
      </c>
      <c r="O43">
        <f>SQRT('Mean Deaths'!O43*(1-LOOKUP(O$1,'Inputs &amp; Outputs'!$A$9:$A$34,'Inputs &amp; Outputs'!$C$9:$C$34)))</f>
        <v>6.7594387041739568</v>
      </c>
      <c r="P43">
        <f>SQRT('Mean Deaths'!P43*(1-LOOKUP(P$1,'Inputs &amp; Outputs'!$A$9:$A$34,'Inputs &amp; Outputs'!$C$9:$C$34)))</f>
        <v>7.0035248787387534</v>
      </c>
      <c r="Q43">
        <f>SQRT('Mean Deaths'!Q43*(1-LOOKUP(Q$1,'Inputs &amp; Outputs'!$A$9:$A$34,'Inputs &amp; Outputs'!$C$9:$C$34)))</f>
        <v>7.2643381508453073</v>
      </c>
      <c r="R43">
        <f>SQRT('Mean Deaths'!R43*(1-LOOKUP(R$1,'Inputs &amp; Outputs'!$A$9:$A$34,'Inputs &amp; Outputs'!$C$9:$C$34)))</f>
        <v>7.5367154558825611</v>
      </c>
      <c r="S43">
        <f>SQRT('Mean Deaths'!S43*(1-LOOKUP(S$1,'Inputs &amp; Outputs'!$A$9:$A$34,'Inputs &amp; Outputs'!$C$9:$C$34)))</f>
        <v>7.8161586930844944</v>
      </c>
      <c r="T43">
        <f>SQRT('Mean Deaths'!T43*(1-LOOKUP(T$1,'Inputs &amp; Outputs'!$A$9:$A$34,'Inputs &amp; Outputs'!$C$9:$C$34)))</f>
        <v>8.1063656919593967</v>
      </c>
      <c r="U43">
        <f>SQRT('Mean Deaths'!U43*(1-LOOKUP(U$1,'Inputs &amp; Outputs'!$A$9:$A$34,'Inputs &amp; Outputs'!$C$9:$C$34)))</f>
        <v>8.404457736377374</v>
      </c>
      <c r="V43">
        <f>SQRT('Mean Deaths'!V43*(1-LOOKUP(V$1,'Inputs &amp; Outputs'!$A$9:$A$34,'Inputs &amp; Outputs'!$C$9:$C$34)))</f>
        <v>8.7135556955053399</v>
      </c>
      <c r="W43">
        <f>SQRT('Mean Deaths'!W43*(1-LOOKUP(W$1,'Inputs &amp; Outputs'!$A$9:$A$34,'Inputs &amp; Outputs'!$C$9:$C$34)))</f>
        <v>9.0328928658521654</v>
      </c>
      <c r="X43">
        <f>SQRT('Mean Deaths'!X43*(1-LOOKUP(X$1,'Inputs &amp; Outputs'!$A$9:$A$34,'Inputs &amp; Outputs'!$C$9:$C$34)))</f>
        <v>9.3635557028649963</v>
      </c>
      <c r="Y43">
        <f>SQRT('Mean Deaths'!Y43*(1-LOOKUP(Y$1,'Inputs &amp; Outputs'!$A$9:$A$34,'Inputs &amp; Outputs'!$C$9:$C$34)))</f>
        <v>9.7046335133853674</v>
      </c>
      <c r="Z43">
        <f>SQRT('Mean Deaths'!Z43*(1-LOOKUP(Z$1,'Inputs &amp; Outputs'!$A$9:$A$34,'Inputs &amp; Outputs'!$C$9:$C$34)))</f>
        <v>10.05779738357001</v>
      </c>
      <c r="AA43">
        <f>SQRT('Mean Deaths'!AA43*(1-LOOKUP(AA$1,'Inputs &amp; Outputs'!$A$9:$A$34,'Inputs &amp; Outputs'!$C$9:$C$34)))</f>
        <v>10.427340666055921</v>
      </c>
    </row>
    <row r="44" spans="1:27" x14ac:dyDescent="0.25">
      <c r="A44" s="1">
        <v>43</v>
      </c>
      <c r="B44">
        <f>SQRT('Mean Deaths'!B44*(1-LOOKUP(B$1,'Inputs &amp; Outputs'!$A$9:$A$34,'Inputs &amp; Outputs'!$C$9:$C$34)))</f>
        <v>4.3317552921858384</v>
      </c>
      <c r="C44">
        <f>SQRT('Mean Deaths'!C44*(1-LOOKUP(C$1,'Inputs &amp; Outputs'!$A$9:$A$34,'Inputs &amp; Outputs'!$C$9:$C$34)))</f>
        <v>4.4746000963516401</v>
      </c>
      <c r="D44">
        <f>SQRT('Mean Deaths'!D44*(1-LOOKUP(D$1,'Inputs &amp; Outputs'!$A$9:$A$34,'Inputs &amp; Outputs'!$C$9:$C$34)))</f>
        <v>4.6236868899994938</v>
      </c>
      <c r="E44">
        <f>SQRT('Mean Deaths'!E44*(1-LOOKUP(E$1,'Inputs &amp; Outputs'!$A$9:$A$34,'Inputs &amp; Outputs'!$C$9:$C$34)))</f>
        <v>4.7776692136847494</v>
      </c>
      <c r="F44">
        <f>SQRT('Mean Deaths'!F44*(1-LOOKUP(F$1,'Inputs &amp; Outputs'!$A$9:$A$34,'Inputs &amp; Outputs'!$C$9:$C$34)))</f>
        <v>4.9396974518057997</v>
      </c>
      <c r="G44">
        <f>SQRT('Mean Deaths'!G44*(1-LOOKUP(G$1,'Inputs &amp; Outputs'!$A$9:$A$34,'Inputs &amp; Outputs'!$C$9:$C$34)))</f>
        <v>5.1087047939245824</v>
      </c>
      <c r="H44">
        <f>SQRT('Mean Deaths'!H44*(1-LOOKUP(H$1,'Inputs &amp; Outputs'!$A$9:$A$34,'Inputs &amp; Outputs'!$C$9:$C$34)))</f>
        <v>5.2847553431365029</v>
      </c>
      <c r="I44">
        <f>SQRT('Mean Deaths'!I44*(1-LOOKUP(I$1,'Inputs &amp; Outputs'!$A$9:$A$34,'Inputs &amp; Outputs'!$C$9:$C$34)))</f>
        <v>5.4701024494765509</v>
      </c>
      <c r="J44">
        <f>SQRT('Mean Deaths'!J44*(1-LOOKUP(J$1,'Inputs &amp; Outputs'!$A$9:$A$34,'Inputs &amp; Outputs'!$C$9:$C$34)))</f>
        <v>5.663837264659362</v>
      </c>
      <c r="K44">
        <f>SQRT('Mean Deaths'!K44*(1-LOOKUP(K$1,'Inputs &amp; Outputs'!$A$9:$A$34,'Inputs &amp; Outputs'!$C$9:$C$34)))</f>
        <v>5.8639553890065494</v>
      </c>
      <c r="L44">
        <f>SQRT('Mean Deaths'!L44*(1-LOOKUP(L$1,'Inputs &amp; Outputs'!$A$9:$A$34,'Inputs &amp; Outputs'!$C$9:$C$34)))</f>
        <v>6.0696416562570636</v>
      </c>
      <c r="M44">
        <f>SQRT('Mean Deaths'!M44*(1-LOOKUP(M$1,'Inputs &amp; Outputs'!$A$9:$A$34,'Inputs &amp; Outputs'!$C$9:$C$34)))</f>
        <v>6.2857416394907863</v>
      </c>
      <c r="N44">
        <f>SQRT('Mean Deaths'!N44*(1-LOOKUP(N$1,'Inputs &amp; Outputs'!$A$9:$A$34,'Inputs &amp; Outputs'!$C$9:$C$34)))</f>
        <v>6.5117866308731376</v>
      </c>
      <c r="O44">
        <f>SQRT('Mean Deaths'!O44*(1-LOOKUP(O$1,'Inputs &amp; Outputs'!$A$9:$A$34,'Inputs &amp; Outputs'!$C$9:$C$34)))</f>
        <v>6.7482185471216578</v>
      </c>
      <c r="P44">
        <f>SQRT('Mean Deaths'!P44*(1-LOOKUP(P$1,'Inputs &amp; Outputs'!$A$9:$A$34,'Inputs &amp; Outputs'!$C$9:$C$34)))</f>
        <v>6.9954912170230434</v>
      </c>
      <c r="Q44">
        <f>SQRT('Mean Deaths'!Q44*(1-LOOKUP(Q$1,'Inputs &amp; Outputs'!$A$9:$A$34,'Inputs &amp; Outputs'!$C$9:$C$34)))</f>
        <v>7.2495024750097565</v>
      </c>
      <c r="R44">
        <f>SQRT('Mean Deaths'!R44*(1-LOOKUP(R$1,'Inputs &amp; Outputs'!$A$9:$A$34,'Inputs &amp; Outputs'!$C$9:$C$34)))</f>
        <v>7.5180881496987615</v>
      </c>
      <c r="S44">
        <f>SQRT('Mean Deaths'!S44*(1-LOOKUP(S$1,'Inputs &amp; Outputs'!$A$9:$A$34,'Inputs &amp; Outputs'!$C$9:$C$34)))</f>
        <v>7.7930119004936209</v>
      </c>
      <c r="T44">
        <f>SQRT('Mean Deaths'!T44*(1-LOOKUP(T$1,'Inputs &amp; Outputs'!$A$9:$A$34,'Inputs &amp; Outputs'!$C$9:$C$34)))</f>
        <v>8.0839461715273906</v>
      </c>
      <c r="U44">
        <f>SQRT('Mean Deaths'!U44*(1-LOOKUP(U$1,'Inputs &amp; Outputs'!$A$9:$A$34,'Inputs &amp; Outputs'!$C$9:$C$34)))</f>
        <v>8.3891597118609411</v>
      </c>
      <c r="V44">
        <f>SQRT('Mean Deaths'!V44*(1-LOOKUP(V$1,'Inputs &amp; Outputs'!$A$9:$A$34,'Inputs &amp; Outputs'!$C$9:$C$34)))</f>
        <v>8.693810898659958</v>
      </c>
      <c r="W44">
        <f>SQRT('Mean Deaths'!W44*(1-LOOKUP(W$1,'Inputs &amp; Outputs'!$A$9:$A$34,'Inputs &amp; Outputs'!$C$9:$C$34)))</f>
        <v>9.0142227382546327</v>
      </c>
      <c r="X44">
        <f>SQRT('Mean Deaths'!X44*(1-LOOKUP(X$1,'Inputs &amp; Outputs'!$A$9:$A$34,'Inputs &amp; Outputs'!$C$9:$C$34)))</f>
        <v>9.336829064941444</v>
      </c>
      <c r="Y44">
        <f>SQRT('Mean Deaths'!Y44*(1-LOOKUP(Y$1,'Inputs &amp; Outputs'!$A$9:$A$34,'Inputs &amp; Outputs'!$C$9:$C$34)))</f>
        <v>9.6799000728924423</v>
      </c>
      <c r="Z44">
        <f>SQRT('Mean Deaths'!Z44*(1-LOOKUP(Z$1,'Inputs &amp; Outputs'!$A$9:$A$34,'Inputs &amp; Outputs'!$C$9:$C$34)))</f>
        <v>10.01837476605052</v>
      </c>
      <c r="AA44">
        <f>SQRT('Mean Deaths'!AA44*(1-LOOKUP(AA$1,'Inputs &amp; Outputs'!$A$9:$A$34,'Inputs &amp; Outputs'!$C$9:$C$34)))</f>
        <v>10.382532255054869</v>
      </c>
    </row>
    <row r="45" spans="1:27" x14ac:dyDescent="0.25">
      <c r="A45" s="1">
        <v>44</v>
      </c>
      <c r="B45">
        <f>SQRT('Mean Deaths'!B45*(1-LOOKUP(B$1,'Inputs &amp; Outputs'!$A$9:$A$34,'Inputs &amp; Outputs'!$C$9:$C$34)))</f>
        <v>4.3317552921858384</v>
      </c>
      <c r="C45">
        <f>SQRT('Mean Deaths'!C45*(1-LOOKUP(C$1,'Inputs &amp; Outputs'!$A$9:$A$34,'Inputs &amp; Outputs'!$C$9:$C$34)))</f>
        <v>4.4759445603300057</v>
      </c>
      <c r="D45">
        <f>SQRT('Mean Deaths'!D45*(1-LOOKUP(D$1,'Inputs &amp; Outputs'!$A$9:$A$34,'Inputs &amp; Outputs'!$C$9:$C$34)))</f>
        <v>4.6260062715800281</v>
      </c>
      <c r="E45">
        <f>SQRT('Mean Deaths'!E45*(1-LOOKUP(E$1,'Inputs &amp; Outputs'!$A$9:$A$34,'Inputs &amp; Outputs'!$C$9:$C$34)))</f>
        <v>4.7812730983442107</v>
      </c>
      <c r="F45">
        <f>SQRT('Mean Deaths'!F45*(1-LOOKUP(F$1,'Inputs &amp; Outputs'!$A$9:$A$34,'Inputs &amp; Outputs'!$C$9:$C$34)))</f>
        <v>4.9419384115231768</v>
      </c>
      <c r="G45">
        <f>SQRT('Mean Deaths'!G45*(1-LOOKUP(G$1,'Inputs &amp; Outputs'!$A$9:$A$34,'Inputs &amp; Outputs'!$C$9:$C$34)))</f>
        <v>5.1097374813808401</v>
      </c>
      <c r="H45">
        <f>SQRT('Mean Deaths'!H45*(1-LOOKUP(H$1,'Inputs &amp; Outputs'!$A$9:$A$34,'Inputs &amp; Outputs'!$C$9:$C$34)))</f>
        <v>5.2839518021151877</v>
      </c>
      <c r="I45">
        <f>SQRT('Mean Deaths'!I45*(1-LOOKUP(I$1,'Inputs &amp; Outputs'!$A$9:$A$34,'Inputs &amp; Outputs'!$C$9:$C$34)))</f>
        <v>5.4695466859547226</v>
      </c>
      <c r="J45">
        <f>SQRT('Mean Deaths'!J45*(1-LOOKUP(J$1,'Inputs &amp; Outputs'!$A$9:$A$34,'Inputs &amp; Outputs'!$C$9:$C$34)))</f>
        <v>5.6618180198549286</v>
      </c>
      <c r="K45">
        <f>SQRT('Mean Deaths'!K45*(1-LOOKUP(K$1,'Inputs &amp; Outputs'!$A$9:$A$34,'Inputs &amp; Outputs'!$C$9:$C$34)))</f>
        <v>5.8618577479489096</v>
      </c>
      <c r="L45">
        <f>SQRT('Mean Deaths'!L45*(1-LOOKUP(L$1,'Inputs &amp; Outputs'!$A$9:$A$34,'Inputs &amp; Outputs'!$C$9:$C$34)))</f>
        <v>6.0708877333911646</v>
      </c>
      <c r="M45">
        <f>SQRT('Mean Deaths'!M45*(1-LOOKUP(M$1,'Inputs &amp; Outputs'!$A$9:$A$34,'Inputs &amp; Outputs'!$C$9:$C$34)))</f>
        <v>6.2912479197763682</v>
      </c>
      <c r="N45">
        <f>SQRT('Mean Deaths'!N45*(1-LOOKUP(N$1,'Inputs &amp; Outputs'!$A$9:$A$34,'Inputs &amp; Outputs'!$C$9:$C$34)))</f>
        <v>6.5154942660988562</v>
      </c>
      <c r="O45">
        <f>SQRT('Mean Deaths'!O45*(1-LOOKUP(O$1,'Inputs &amp; Outputs'!$A$9:$A$34,'Inputs &amp; Outputs'!$C$9:$C$34)))</f>
        <v>6.7531296596737507</v>
      </c>
      <c r="P45">
        <f>SQRT('Mean Deaths'!P45*(1-LOOKUP(P$1,'Inputs &amp; Outputs'!$A$9:$A$34,'Inputs &amp; Outputs'!$C$9:$C$34)))</f>
        <v>6.9995092004568153</v>
      </c>
      <c r="Q45">
        <f>SQRT('Mean Deaths'!Q45*(1-LOOKUP(Q$1,'Inputs &amp; Outputs'!$A$9:$A$34,'Inputs &amp; Outputs'!$C$9:$C$34)))</f>
        <v>7.2540705299526609</v>
      </c>
      <c r="R45">
        <f>SQRT('Mean Deaths'!R45*(1-LOOKUP(R$1,'Inputs &amp; Outputs'!$A$9:$A$34,'Inputs &amp; Outputs'!$C$9:$C$34)))</f>
        <v>7.5196752487558545</v>
      </c>
      <c r="S45">
        <f>SQRT('Mean Deaths'!S45*(1-LOOKUP(S$1,'Inputs &amp; Outputs'!$A$9:$A$34,'Inputs &amp; Outputs'!$C$9:$C$34)))</f>
        <v>7.7950813728461359</v>
      </c>
      <c r="T45">
        <f>SQRT('Mean Deaths'!T45*(1-LOOKUP(T$1,'Inputs &amp; Outputs'!$A$9:$A$34,'Inputs &amp; Outputs'!$C$9:$C$34)))</f>
        <v>8.0882624440179249</v>
      </c>
      <c r="U45">
        <f>SQRT('Mean Deaths'!U45*(1-LOOKUP(U$1,'Inputs &amp; Outputs'!$A$9:$A$34,'Inputs &amp; Outputs'!$C$9:$C$34)))</f>
        <v>8.3891597118609411</v>
      </c>
      <c r="V45">
        <f>SQRT('Mean Deaths'!V45*(1-LOOKUP(V$1,'Inputs &amp; Outputs'!$A$9:$A$34,'Inputs &amp; Outputs'!$C$9:$C$34)))</f>
        <v>8.69569328709788</v>
      </c>
      <c r="W45">
        <f>SQRT('Mean Deaths'!W45*(1-LOOKUP(W$1,'Inputs &amp; Outputs'!$A$9:$A$34,'Inputs &amp; Outputs'!$C$9:$C$34)))</f>
        <v>9.0191396767854641</v>
      </c>
      <c r="X45">
        <f>SQRT('Mean Deaths'!X45*(1-LOOKUP(X$1,'Inputs &amp; Outputs'!$A$9:$A$34,'Inputs &amp; Outputs'!$C$9:$C$34)))</f>
        <v>9.3455750290104191</v>
      </c>
      <c r="Y45">
        <f>SQRT('Mean Deaths'!Y45*(1-LOOKUP(Y$1,'Inputs &amp; Outputs'!$A$9:$A$34,'Inputs &amp; Outputs'!$C$9:$C$34)))</f>
        <v>9.686896359961958</v>
      </c>
      <c r="Z45">
        <f>SQRT('Mean Deaths'!Z45*(1-LOOKUP(Z$1,'Inputs &amp; Outputs'!$A$9:$A$34,'Inputs &amp; Outputs'!$C$9:$C$34)))</f>
        <v>10.030217820656278</v>
      </c>
      <c r="AA45">
        <f>SQRT('Mean Deaths'!AA45*(1-LOOKUP(AA$1,'Inputs &amp; Outputs'!$A$9:$A$34,'Inputs &amp; Outputs'!$C$9:$C$34)))</f>
        <v>10.397293177312761</v>
      </c>
    </row>
    <row r="46" spans="1:27" x14ac:dyDescent="0.25">
      <c r="A46" s="1">
        <v>45</v>
      </c>
      <c r="B46">
        <f>SQRT('Mean Deaths'!B46*(1-LOOKUP(B$1,'Inputs &amp; Outputs'!$A$9:$A$34,'Inputs &amp; Outputs'!$C$9:$C$34)))</f>
        <v>4.3317552921858384</v>
      </c>
      <c r="C46">
        <f>SQRT('Mean Deaths'!C46*(1-LOOKUP(C$1,'Inputs &amp; Outputs'!$A$9:$A$34,'Inputs &amp; Outputs'!$C$9:$C$34)))</f>
        <v>4.4725826426074713</v>
      </c>
      <c r="D46">
        <f>SQRT('Mean Deaths'!D46*(1-LOOKUP(D$1,'Inputs &amp; Outputs'!$A$9:$A$34,'Inputs &amp; Outputs'!$C$9:$C$34)))</f>
        <v>4.6197412688642467</v>
      </c>
      <c r="E46">
        <f>SQRT('Mean Deaths'!E46*(1-LOOKUP(E$1,'Inputs &amp; Outputs'!$A$9:$A$34,'Inputs &amp; Outputs'!$C$9:$C$34)))</f>
        <v>4.7759864701926791</v>
      </c>
      <c r="F46">
        <f>SQRT('Mean Deaths'!F46*(1-LOOKUP(F$1,'Inputs &amp; Outputs'!$A$9:$A$34,'Inputs &amp; Outputs'!$C$9:$C$34)))</f>
        <v>4.9389502392788769</v>
      </c>
      <c r="G46">
        <f>SQRT('Mean Deaths'!G46*(1-LOOKUP(G$1,'Inputs &amp; Outputs'!$A$9:$A$34,'Inputs &amp; Outputs'!$C$9:$C$34)))</f>
        <v>5.1076718976758686</v>
      </c>
      <c r="H46">
        <f>SQRT('Mean Deaths'!H46*(1-LOOKUP(H$1,'Inputs &amp; Outputs'!$A$9:$A$34,'Inputs &amp; Outputs'!$C$9:$C$34)))</f>
        <v>5.2842196626989466</v>
      </c>
      <c r="I46">
        <f>SQRT('Mean Deaths'!I46*(1-LOOKUP(I$1,'Inputs &amp; Outputs'!$A$9:$A$34,'Inputs &amp; Outputs'!$C$9:$C$34)))</f>
        <v>5.4701024494765509</v>
      </c>
      <c r="J46">
        <f>SQRT('Mean Deaths'!J46*(1-LOOKUP(J$1,'Inputs &amp; Outputs'!$A$9:$A$34,'Inputs &amp; Outputs'!$C$9:$C$34)))</f>
        <v>5.6618180198549286</v>
      </c>
      <c r="K46">
        <f>SQRT('Mean Deaths'!K46*(1-LOOKUP(K$1,'Inputs &amp; Outputs'!$A$9:$A$34,'Inputs &amp; Outputs'!$C$9:$C$34)))</f>
        <v>5.859459524365688</v>
      </c>
      <c r="L46">
        <f>SQRT('Mean Deaths'!L46*(1-LOOKUP(L$1,'Inputs &amp; Outputs'!$A$9:$A$34,'Inputs &amp; Outputs'!$C$9:$C$34)))</f>
        <v>6.0690185217493635</v>
      </c>
      <c r="M46">
        <f>SQRT('Mean Deaths'!M46*(1-LOOKUP(M$1,'Inputs &amp; Outputs'!$A$9:$A$34,'Inputs &amp; Outputs'!$C$9:$C$34)))</f>
        <v>6.2867136864523685</v>
      </c>
      <c r="N46">
        <f>SQRT('Mean Deaths'!N46*(1-LOOKUP(N$1,'Inputs &amp; Outputs'!$A$9:$A$34,'Inputs &amp; Outputs'!$C$9:$C$34)))</f>
        <v>6.5107750911962201</v>
      </c>
      <c r="O46">
        <f>SQRT('Mean Deaths'!O46*(1-LOOKUP(O$1,'Inputs &amp; Outputs'!$A$9:$A$34,'Inputs &amp; Outputs'!$C$9:$C$34)))</f>
        <v>6.7411964655661558</v>
      </c>
      <c r="P46">
        <f>SQRT('Mean Deaths'!P46*(1-LOOKUP(P$1,'Inputs &amp; Outputs'!$A$9:$A$34,'Inputs &amp; Outputs'!$C$9:$C$34)))</f>
        <v>6.9885456226930476</v>
      </c>
      <c r="Q46">
        <f>SQRT('Mean Deaths'!Q46*(1-LOOKUP(Q$1,'Inputs &amp; Outputs'!$A$9:$A$34,'Inputs &amp; Outputs'!$C$9:$C$34)))</f>
        <v>7.2434072537744605</v>
      </c>
      <c r="R46">
        <f>SQRT('Mean Deaths'!R46*(1-LOOKUP(R$1,'Inputs &amp; Outputs'!$A$9:$A$34,'Inputs &amp; Outputs'!$C$9:$C$34)))</f>
        <v>7.5077638279265839</v>
      </c>
      <c r="S46">
        <f>SQRT('Mean Deaths'!S46*(1-LOOKUP(S$1,'Inputs &amp; Outputs'!$A$9:$A$34,'Inputs &amp; Outputs'!$C$9:$C$34)))</f>
        <v>7.7851428885163259</v>
      </c>
      <c r="T46">
        <f>SQRT('Mean Deaths'!T46*(1-LOOKUP(T$1,'Inputs &amp; Outputs'!$A$9:$A$34,'Inputs &amp; Outputs'!$C$9:$C$34)))</f>
        <v>8.0718483297512886</v>
      </c>
      <c r="U46">
        <f>SQRT('Mean Deaths'!U46*(1-LOOKUP(U$1,'Inputs &amp; Outputs'!$A$9:$A$34,'Inputs &amp; Outputs'!$C$9:$C$34)))</f>
        <v>8.3648053448746111</v>
      </c>
      <c r="V46">
        <f>SQRT('Mean Deaths'!V46*(1-LOOKUP(V$1,'Inputs &amp; Outputs'!$A$9:$A$34,'Inputs &amp; Outputs'!$C$9:$C$34)))</f>
        <v>8.6744928655829145</v>
      </c>
      <c r="W46">
        <f>SQRT('Mean Deaths'!W46*(1-LOOKUP(W$1,'Inputs &amp; Outputs'!$A$9:$A$34,'Inputs &amp; Outputs'!$C$9:$C$34)))</f>
        <v>8.9876247879276949</v>
      </c>
      <c r="X46">
        <f>SQRT('Mean Deaths'!X46*(1-LOOKUP(X$1,'Inputs &amp; Outputs'!$A$9:$A$34,'Inputs &amp; Outputs'!$C$9:$C$34)))</f>
        <v>9.3074443879902091</v>
      </c>
      <c r="Y46">
        <f>SQRT('Mean Deaths'!Y46*(1-LOOKUP(Y$1,'Inputs &amp; Outputs'!$A$9:$A$34,'Inputs &amp; Outputs'!$C$9:$C$34)))</f>
        <v>9.6464633578752643</v>
      </c>
      <c r="Z46">
        <f>SQRT('Mean Deaths'!Z46*(1-LOOKUP(Z$1,'Inputs &amp; Outputs'!$A$9:$A$34,'Inputs &amp; Outputs'!$C$9:$C$34)))</f>
        <v>9.9957777489699886</v>
      </c>
      <c r="AA46">
        <f>SQRT('Mean Deaths'!AA46*(1-LOOKUP(AA$1,'Inputs &amp; Outputs'!$A$9:$A$34,'Inputs &amp; Outputs'!$C$9:$C$34)))</f>
        <v>10.3594632188343</v>
      </c>
    </row>
    <row r="47" spans="1:27" x14ac:dyDescent="0.25">
      <c r="A47" s="1">
        <v>46</v>
      </c>
      <c r="B47">
        <f>SQRT('Mean Deaths'!B47*(1-LOOKUP(B$1,'Inputs &amp; Outputs'!$A$9:$A$34,'Inputs &amp; Outputs'!$C$9:$C$34)))</f>
        <v>4.3317552921858384</v>
      </c>
      <c r="C47">
        <f>SQRT('Mean Deaths'!C47*(1-LOOKUP(C$1,'Inputs &amp; Outputs'!$A$9:$A$34,'Inputs &amp; Outputs'!$C$9:$C$34)))</f>
        <v>4.4732552282864937</v>
      </c>
      <c r="D47">
        <f>SQRT('Mean Deaths'!D47*(1-LOOKUP(D$1,'Inputs &amp; Outputs'!$A$9:$A$34,'Inputs &amp; Outputs'!$C$9:$C$34)))</f>
        <v>4.6222947024163714</v>
      </c>
      <c r="E47">
        <f>SQRT('Mean Deaths'!E47*(1-LOOKUP(E$1,'Inputs &amp; Outputs'!$A$9:$A$34,'Inputs &amp; Outputs'!$C$9:$C$34)))</f>
        <v>4.7771884903134385</v>
      </c>
      <c r="F47">
        <f>SQRT('Mean Deaths'!F47*(1-LOOKUP(F$1,'Inputs &amp; Outputs'!$A$9:$A$34,'Inputs &amp; Outputs'!$C$9:$C$34)))</f>
        <v>4.9379537800254631</v>
      </c>
      <c r="G47">
        <f>SQRT('Mean Deaths'!G47*(1-LOOKUP(G$1,'Inputs &amp; Outputs'!$A$9:$A$34,'Inputs &amp; Outputs'!$C$9:$C$34)))</f>
        <v>5.1061221615397638</v>
      </c>
      <c r="H47">
        <f>SQRT('Mean Deaths'!H47*(1-LOOKUP(H$1,'Inputs &amp; Outputs'!$A$9:$A$34,'Inputs &amp; Outputs'!$C$9:$C$34)))</f>
        <v>5.283148138879211</v>
      </c>
      <c r="I47">
        <f>SQRT('Mean Deaths'!I47*(1-LOOKUP(I$1,'Inputs &amp; Outputs'!$A$9:$A$34,'Inputs &amp; Outputs'!$C$9:$C$34)))</f>
        <v>5.4689908659557318</v>
      </c>
      <c r="J47">
        <f>SQRT('Mean Deaths'!J47*(1-LOOKUP(J$1,'Inputs &amp; Outputs'!$A$9:$A$34,'Inputs &amp; Outputs'!$C$9:$C$34)))</f>
        <v>5.6577773682581265</v>
      </c>
      <c r="K47">
        <f>SQRT('Mean Deaths'!K47*(1-LOOKUP(K$1,'Inputs &amp; Outputs'!$A$9:$A$34,'Inputs &amp; Outputs'!$C$9:$C$34)))</f>
        <v>5.8591596773975327</v>
      </c>
      <c r="L47">
        <f>SQRT('Mean Deaths'!L47*(1-LOOKUP(L$1,'Inputs &amp; Outputs'!$A$9:$A$34,'Inputs &amp; Outputs'!$C$9:$C$34)))</f>
        <v>6.0687069305017323</v>
      </c>
      <c r="M47">
        <f>SQRT('Mean Deaths'!M47*(1-LOOKUP(M$1,'Inputs &amp; Outputs'!$A$9:$A$34,'Inputs &amp; Outputs'!$C$9:$C$34)))</f>
        <v>6.2880095153203932</v>
      </c>
      <c r="N47">
        <f>SQRT('Mean Deaths'!N47*(1-LOOKUP(N$1,'Inputs &amp; Outputs'!$A$9:$A$34,'Inputs &amp; Outputs'!$C$9:$C$34)))</f>
        <v>6.5131351060648282</v>
      </c>
      <c r="O47">
        <f>SQRT('Mean Deaths'!O47*(1-LOOKUP(O$1,'Inputs &amp; Outputs'!$A$9:$A$34,'Inputs &amp; Outputs'!$C$9:$C$34)))</f>
        <v>6.750323747156374</v>
      </c>
      <c r="P47">
        <f>SQRT('Mean Deaths'!P47*(1-LOOKUP(P$1,'Inputs &amp; Outputs'!$A$9:$A$34,'Inputs &amp; Outputs'!$C$9:$C$34)))</f>
        <v>6.9965872595236238</v>
      </c>
      <c r="Q47">
        <f>SQRT('Mean Deaths'!Q47*(1-LOOKUP(Q$1,'Inputs &amp; Outputs'!$A$9:$A$34,'Inputs &amp; Outputs'!$C$9:$C$34)))</f>
        <v>7.2487408526433104</v>
      </c>
      <c r="R47">
        <f>SQRT('Mean Deaths'!R47*(1-LOOKUP(R$1,'Inputs &amp; Outputs'!$A$9:$A$34,'Inputs &amp; Outputs'!$C$9:$C$34)))</f>
        <v>7.5161038045986865</v>
      </c>
      <c r="S47">
        <f>SQRT('Mean Deaths'!S47*(1-LOOKUP(S$1,'Inputs &amp; Outputs'!$A$9:$A$34,'Inputs &amp; Outputs'!$C$9:$C$34)))</f>
        <v>7.7946675223309736</v>
      </c>
      <c r="T47">
        <f>SQRT('Mean Deaths'!T47*(1-LOOKUP(T$1,'Inputs &amp; Outputs'!$A$9:$A$34,'Inputs &amp; Outputs'!$C$9:$C$34)))</f>
        <v>8.0753067053725864</v>
      </c>
      <c r="U47">
        <f>SQRT('Mean Deaths'!U47*(1-LOOKUP(U$1,'Inputs &amp; Outputs'!$A$9:$A$34,'Inputs &amp; Outputs'!$C$9:$C$34)))</f>
        <v>8.3688693278455588</v>
      </c>
      <c r="V47">
        <f>SQRT('Mean Deaths'!V47*(1-LOOKUP(V$1,'Inputs &amp; Outputs'!$A$9:$A$34,'Inputs &amp; Outputs'!$C$9:$C$34)))</f>
        <v>8.6829792457624233</v>
      </c>
      <c r="W47">
        <f>SQRT('Mean Deaths'!W47*(1-LOOKUP(W$1,'Inputs &amp; Outputs'!$A$9:$A$34,'Inputs &amp; Outputs'!$C$9:$C$34)))</f>
        <v>8.9940351869125479</v>
      </c>
      <c r="X47">
        <f>SQRT('Mean Deaths'!X47*(1-LOOKUP(X$1,'Inputs &amp; Outputs'!$A$9:$A$34,'Inputs &amp; Outputs'!$C$9:$C$34)))</f>
        <v>9.3229215524768989</v>
      </c>
      <c r="Y47">
        <f>SQRT('Mean Deaths'!Y47*(1-LOOKUP(Y$1,'Inputs &amp; Outputs'!$A$9:$A$34,'Inputs &amp; Outputs'!$C$9:$C$34)))</f>
        <v>9.6658923067795914</v>
      </c>
      <c r="Z47">
        <f>SQRT('Mean Deaths'!Z47*(1-LOOKUP(Z$1,'Inputs &amp; Outputs'!$A$9:$A$34,'Inputs &amp; Outputs'!$C$9:$C$34)))</f>
        <v>10.016117358458535</v>
      </c>
      <c r="AA47">
        <f>SQRT('Mean Deaths'!AA47*(1-LOOKUP(AA$1,'Inputs &amp; Outputs'!$A$9:$A$34,'Inputs &amp; Outputs'!$C$9:$C$34)))</f>
        <v>10.377213183107902</v>
      </c>
    </row>
    <row r="48" spans="1:27" x14ac:dyDescent="0.25">
      <c r="A48" s="1">
        <v>47</v>
      </c>
      <c r="B48">
        <f>SQRT('Mean Deaths'!B48*(1-LOOKUP(B$1,'Inputs &amp; Outputs'!$A$9:$A$34,'Inputs &amp; Outputs'!$C$9:$C$34)))</f>
        <v>4.3317552921858384</v>
      </c>
      <c r="C48">
        <f>SQRT('Mean Deaths'!C48*(1-LOOKUP(C$1,'Inputs &amp; Outputs'!$A$9:$A$34,'Inputs &amp; Outputs'!$C$9:$C$34)))</f>
        <v>4.4734794010410655</v>
      </c>
      <c r="D48">
        <f>SQRT('Mean Deaths'!D48*(1-LOOKUP(D$1,'Inputs &amp; Outputs'!$A$9:$A$34,'Inputs &amp; Outputs'!$C$9:$C$34)))</f>
        <v>4.6232228740527184</v>
      </c>
      <c r="E48">
        <f>SQRT('Mean Deaths'!E48*(1-LOOKUP(E$1,'Inputs &amp; Outputs'!$A$9:$A$34,'Inputs &amp; Outputs'!$C$9:$C$34)))</f>
        <v>4.7774288580456243</v>
      </c>
      <c r="F48">
        <f>SQRT('Mean Deaths'!F48*(1-LOOKUP(F$1,'Inputs &amp; Outputs'!$A$9:$A$34,'Inputs &amp; Outputs'!$C$9:$C$34)))</f>
        <v>4.9421873443233109</v>
      </c>
      <c r="G48">
        <f>SQRT('Mean Deaths'!G48*(1-LOOKUP(G$1,'Inputs &amp; Outputs'!$A$9:$A$34,'Inputs &amp; Outputs'!$C$9:$C$34)))</f>
        <v>5.1099956206359183</v>
      </c>
      <c r="H48">
        <f>SQRT('Mean Deaths'!H48*(1-LOOKUP(H$1,'Inputs &amp; Outputs'!$A$9:$A$34,'Inputs &amp; Outputs'!$C$9:$C$34)))</f>
        <v>5.2852909692812053</v>
      </c>
      <c r="I48">
        <f>SQRT('Mean Deaths'!I48*(1-LOOKUP(I$1,'Inputs &amp; Outputs'!$A$9:$A$34,'Inputs &amp; Outputs'!$C$9:$C$34)))</f>
        <v>5.4673230669235195</v>
      </c>
      <c r="J48">
        <f>SQRT('Mean Deaths'!J48*(1-LOOKUP(J$1,'Inputs &amp; Outputs'!$A$9:$A$34,'Inputs &amp; Outputs'!$C$9:$C$34)))</f>
        <v>5.6574886398576298</v>
      </c>
      <c r="K48">
        <f>SQRT('Mean Deaths'!K48*(1-LOOKUP(K$1,'Inputs &amp; Outputs'!$A$9:$A$34,'Inputs &amp; Outputs'!$C$9:$C$34)))</f>
        <v>5.8579601360445182</v>
      </c>
      <c r="L48">
        <f>SQRT('Mean Deaths'!L48*(1-LOOKUP(L$1,'Inputs &amp; Outputs'!$A$9:$A$34,'Inputs &amp; Outputs'!$C$9:$C$34)))</f>
        <v>6.0643429720028728</v>
      </c>
      <c r="M48">
        <f>SQRT('Mean Deaths'!M48*(1-LOOKUP(M$1,'Inputs &amp; Outputs'!$A$9:$A$34,'Inputs &amp; Outputs'!$C$9:$C$34)))</f>
        <v>6.2818519475097077</v>
      </c>
      <c r="N48">
        <f>SQRT('Mean Deaths'!N48*(1-LOOKUP(N$1,'Inputs &amp; Outputs'!$A$9:$A$34,'Inputs &amp; Outputs'!$C$9:$C$34)))</f>
        <v>6.5074021566636855</v>
      </c>
      <c r="O48">
        <f>SQRT('Mean Deaths'!O48*(1-LOOKUP(O$1,'Inputs &amp; Outputs'!$A$9:$A$34,'Inputs &amp; Outputs'!$C$9:$C$34)))</f>
        <v>6.7411964655661558</v>
      </c>
      <c r="P48">
        <f>SQRT('Mean Deaths'!P48*(1-LOOKUP(P$1,'Inputs &amp; Outputs'!$A$9:$A$34,'Inputs &amp; Outputs'!$C$9:$C$34)))</f>
        <v>6.9903740797565144</v>
      </c>
      <c r="Q48">
        <f>SQRT('Mean Deaths'!Q48*(1-LOOKUP(Q$1,'Inputs &amp; Outputs'!$A$9:$A$34,'Inputs &amp; Outputs'!$C$9:$C$34)))</f>
        <v>7.2456935626073786</v>
      </c>
      <c r="R48">
        <f>SQRT('Mean Deaths'!R48*(1-LOOKUP(R$1,'Inputs &amp; Outputs'!$A$9:$A$34,'Inputs &amp; Outputs'!$C$9:$C$34)))</f>
        <v>7.5105448491515032</v>
      </c>
      <c r="S48">
        <f>SQRT('Mean Deaths'!S48*(1-LOOKUP(S$1,'Inputs &amp; Outputs'!$A$9:$A$34,'Inputs &amp; Outputs'!$C$9:$C$34)))</f>
        <v>7.7868001834554867</v>
      </c>
      <c r="T48">
        <f>SQRT('Mean Deaths'!T48*(1-LOOKUP(T$1,'Inputs &amp; Outputs'!$A$9:$A$34,'Inputs &amp; Outputs'!$C$9:$C$34)))</f>
        <v>8.0753067053725864</v>
      </c>
      <c r="U48">
        <f>SQRT('Mean Deaths'!U48*(1-LOOKUP(U$1,'Inputs &amp; Outputs'!$A$9:$A$34,'Inputs &amp; Outputs'!$C$9:$C$34)))</f>
        <v>8.3693207596946255</v>
      </c>
      <c r="V48">
        <f>SQRT('Mean Deaths'!V48*(1-LOOKUP(V$1,'Inputs &amp; Outputs'!$A$9:$A$34,'Inputs &amp; Outputs'!$C$9:$C$34)))</f>
        <v>8.6768510259813993</v>
      </c>
      <c r="W48">
        <f>SQRT('Mean Deaths'!W48*(1-LOOKUP(W$1,'Inputs &amp; Outputs'!$A$9:$A$34,'Inputs &amp; Outputs'!$C$9:$C$34)))</f>
        <v>8.9974850484771736</v>
      </c>
      <c r="X48">
        <f>SQRT('Mean Deaths'!X48*(1-LOOKUP(X$1,'Inputs &amp; Outputs'!$A$9:$A$34,'Inputs &amp; Outputs'!$C$9:$C$34)))</f>
        <v>9.3265291952149472</v>
      </c>
      <c r="Y48">
        <f>SQRT('Mean Deaths'!Y48*(1-LOOKUP(Y$1,'Inputs &amp; Outputs'!$A$9:$A$34,'Inputs &amp; Outputs'!$C$9:$C$34)))</f>
        <v>9.6604992960898421</v>
      </c>
      <c r="Z48">
        <f>SQRT('Mean Deaths'!Z48*(1-LOOKUP(Z$1,'Inputs &amp; Outputs'!$A$9:$A$34,'Inputs &amp; Outputs'!$C$9:$C$34)))</f>
        <v>10.005387717072892</v>
      </c>
      <c r="AA48">
        <f>SQRT('Mean Deaths'!AA48*(1-LOOKUP(AA$1,'Inputs &amp; Outputs'!$A$9:$A$34,'Inputs &amp; Outputs'!$C$9:$C$34)))</f>
        <v>10.358278806411882</v>
      </c>
    </row>
    <row r="49" spans="1:27" x14ac:dyDescent="0.25">
      <c r="A49" s="1">
        <v>48</v>
      </c>
      <c r="B49">
        <f>SQRT('Mean Deaths'!B49*(1-LOOKUP(B$1,'Inputs &amp; Outputs'!$A$9:$A$34,'Inputs &amp; Outputs'!$C$9:$C$34)))</f>
        <v>4.3317552921858384</v>
      </c>
      <c r="C49">
        <f>SQRT('Mean Deaths'!C49*(1-LOOKUP(C$1,'Inputs &amp; Outputs'!$A$9:$A$34,'Inputs &amp; Outputs'!$C$9:$C$34)))</f>
        <v>4.4748242017331119</v>
      </c>
      <c r="D49">
        <f>SQRT('Mean Deaths'!D49*(1-LOOKUP(D$1,'Inputs &amp; Outputs'!$A$9:$A$34,'Inputs &amp; Outputs'!$C$9:$C$34)))</f>
        <v>4.6234548878472621</v>
      </c>
      <c r="E49">
        <f>SQRT('Mean Deaths'!E49*(1-LOOKUP(E$1,'Inputs &amp; Outputs'!$A$9:$A$34,'Inputs &amp; Outputs'!$C$9:$C$34)))</f>
        <v>4.7786305153471309</v>
      </c>
      <c r="F49">
        <f>SQRT('Mean Deaths'!F49*(1-LOOKUP(F$1,'Inputs &amp; Outputs'!$A$9:$A$34,'Inputs &amp; Outputs'!$C$9:$C$34)))</f>
        <v>4.9411915378767075</v>
      </c>
      <c r="G49">
        <f>SQRT('Mean Deaths'!G49*(1-LOOKUP(G$1,'Inputs &amp; Outputs'!$A$9:$A$34,'Inputs &amp; Outputs'!$C$9:$C$34)))</f>
        <v>5.1087047939245824</v>
      </c>
      <c r="H49">
        <f>SQRT('Mean Deaths'!H49*(1-LOOKUP(H$1,'Inputs &amp; Outputs'!$A$9:$A$34,'Inputs &amp; Outputs'!$C$9:$C$34)))</f>
        <v>5.2847553431365029</v>
      </c>
      <c r="I49">
        <f>SQRT('Mean Deaths'!I49*(1-LOOKUP(I$1,'Inputs &amp; Outputs'!$A$9:$A$34,'Inputs &amp; Outputs'!$C$9:$C$34)))</f>
        <v>5.4667670208435748</v>
      </c>
      <c r="J49">
        <f>SQRT('Mean Deaths'!J49*(1-LOOKUP(J$1,'Inputs &amp; Outputs'!$A$9:$A$34,'Inputs &amp; Outputs'!$C$9:$C$34)))</f>
        <v>5.6592207893006323</v>
      </c>
      <c r="K49">
        <f>SQRT('Mean Deaths'!K49*(1-LOOKUP(K$1,'Inputs &amp; Outputs'!$A$9:$A$34,'Inputs &amp; Outputs'!$C$9:$C$34)))</f>
        <v>5.859459524365688</v>
      </c>
      <c r="L49">
        <f>SQRT('Mean Deaths'!L49*(1-LOOKUP(L$1,'Inputs &amp; Outputs'!$A$9:$A$34,'Inputs &amp; Outputs'!$C$9:$C$34)))</f>
        <v>6.0705762380866473</v>
      </c>
      <c r="M49">
        <f>SQRT('Mean Deaths'!M49*(1-LOOKUP(M$1,'Inputs &amp; Outputs'!$A$9:$A$34,'Inputs &amp; Outputs'!$C$9:$C$34)))</f>
        <v>6.2876855831400098</v>
      </c>
      <c r="N49">
        <f>SQRT('Mean Deaths'!N49*(1-LOOKUP(N$1,'Inputs &amp; Outputs'!$A$9:$A$34,'Inputs &amp; Outputs'!$C$9:$C$34)))</f>
        <v>6.5158312192325907</v>
      </c>
      <c r="O49">
        <f>SQRT('Mean Deaths'!O49*(1-LOOKUP(O$1,'Inputs &amp; Outputs'!$A$9:$A$34,'Inputs &amp; Outputs'!$C$9:$C$34)))</f>
        <v>6.7510253346183484</v>
      </c>
      <c r="P49">
        <f>SQRT('Mean Deaths'!P49*(1-LOOKUP(P$1,'Inputs &amp; Outputs'!$A$9:$A$34,'Inputs &amp; Outputs'!$C$9:$C$34)))</f>
        <v>6.9940295598367959</v>
      </c>
      <c r="Q49">
        <f>SQRT('Mean Deaths'!Q49*(1-LOOKUP(Q$1,'Inputs &amp; Outputs'!$A$9:$A$34,'Inputs &amp; Outputs'!$C$9:$C$34)))</f>
        <v>7.2472173677898635</v>
      </c>
      <c r="R49">
        <f>SQRT('Mean Deaths'!R49*(1-LOOKUP(R$1,'Inputs &amp; Outputs'!$A$9:$A$34,'Inputs &amp; Outputs'!$C$9:$C$34)))</f>
        <v>7.5109420538401039</v>
      </c>
      <c r="S49">
        <f>SQRT('Mean Deaths'!S49*(1-LOOKUP(S$1,'Inputs &amp; Outputs'!$A$9:$A$34,'Inputs &amp; Outputs'!$C$9:$C$34)))</f>
        <v>7.7901137155984159</v>
      </c>
      <c r="T49">
        <f>SQRT('Mean Deaths'!T49*(1-LOOKUP(T$1,'Inputs &amp; Outputs'!$A$9:$A$34,'Inputs &amp; Outputs'!$C$9:$C$34)))</f>
        <v>8.0753067053725864</v>
      </c>
      <c r="U49">
        <f>SQRT('Mean Deaths'!U49*(1-LOOKUP(U$1,'Inputs &amp; Outputs'!$A$9:$A$34,'Inputs &amp; Outputs'!$C$9:$C$34)))</f>
        <v>8.373833739671932</v>
      </c>
      <c r="V49">
        <f>SQRT('Mean Deaths'!V49*(1-LOOKUP(V$1,'Inputs &amp; Outputs'!$A$9:$A$34,'Inputs &amp; Outputs'!$C$9:$C$34)))</f>
        <v>8.678737092958567</v>
      </c>
      <c r="W49">
        <f>SQRT('Mean Deaths'!W49*(1-LOOKUP(W$1,'Inputs &amp; Outputs'!$A$9:$A$34,'Inputs &amp; Outputs'!$C$9:$C$34)))</f>
        <v>8.9979777778687691</v>
      </c>
      <c r="X49">
        <f>SQRT('Mean Deaths'!X49*(1-LOOKUP(X$1,'Inputs &amp; Outputs'!$A$9:$A$34,'Inputs &amp; Outputs'!$C$9:$C$34)))</f>
        <v>9.3311655435229053</v>
      </c>
      <c r="Y49">
        <f>SQRT('Mean Deaths'!Y49*(1-LOOKUP(Y$1,'Inputs &amp; Outputs'!$A$9:$A$34,'Inputs &amp; Outputs'!$C$9:$C$34)))</f>
        <v>9.6718211452869767</v>
      </c>
      <c r="Z49">
        <f>SQRT('Mean Deaths'!Z49*(1-LOOKUP(Z$1,'Inputs &amp; Outputs'!$A$9:$A$34,'Inputs &amp; Outputs'!$C$9:$C$34)))</f>
        <v>10.025143938962078</v>
      </c>
      <c r="AA49">
        <f>SQRT('Mean Deaths'!AA49*(1-LOOKUP(AA$1,'Inputs &amp; Outputs'!$A$9:$A$34,'Inputs &amp; Outputs'!$C$9:$C$34)))</f>
        <v>10.387848603384679</v>
      </c>
    </row>
    <row r="50" spans="1:27" x14ac:dyDescent="0.25">
      <c r="A50" s="1">
        <v>49</v>
      </c>
      <c r="B50">
        <f>SQRT('Mean Deaths'!B50*(1-LOOKUP(B$1,'Inputs &amp; Outputs'!$A$9:$A$34,'Inputs &amp; Outputs'!$C$9:$C$34)))</f>
        <v>4.3317552921858384</v>
      </c>
      <c r="C50">
        <f>SQRT('Mean Deaths'!C50*(1-LOOKUP(C$1,'Inputs &amp; Outputs'!$A$9:$A$34,'Inputs &amp; Outputs'!$C$9:$C$34)))</f>
        <v>4.4737035625625676</v>
      </c>
      <c r="D50">
        <f>SQRT('Mean Deaths'!D50*(1-LOOKUP(D$1,'Inputs &amp; Outputs'!$A$9:$A$34,'Inputs &amp; Outputs'!$C$9:$C$34)))</f>
        <v>4.6211342257084649</v>
      </c>
      <c r="E50">
        <f>SQRT('Mean Deaths'!E50*(1-LOOKUP(E$1,'Inputs &amp; Outputs'!$A$9:$A$34,'Inputs &amp; Outputs'!$C$9:$C$34)))</f>
        <v>4.7771884903134385</v>
      </c>
      <c r="F50">
        <f>SQRT('Mean Deaths'!F50*(1-LOOKUP(F$1,'Inputs &amp; Outputs'!$A$9:$A$34,'Inputs &amp; Outputs'!$C$9:$C$34)))</f>
        <v>4.9389502392788769</v>
      </c>
      <c r="G50">
        <f>SQRT('Mean Deaths'!G50*(1-LOOKUP(G$1,'Inputs &amp; Outputs'!$A$9:$A$34,'Inputs &amp; Outputs'!$C$9:$C$34)))</f>
        <v>5.1087047939245824</v>
      </c>
      <c r="H50">
        <f>SQRT('Mean Deaths'!H50*(1-LOOKUP(H$1,'Inputs &amp; Outputs'!$A$9:$A$34,'Inputs &amp; Outputs'!$C$9:$C$34)))</f>
        <v>5.2852909692812053</v>
      </c>
      <c r="I50">
        <f>SQRT('Mean Deaths'!I50*(1-LOOKUP(I$1,'Inputs &amp; Outputs'!$A$9:$A$34,'Inputs &amp; Outputs'!$C$9:$C$34)))</f>
        <v>5.4676010687576264</v>
      </c>
      <c r="J50">
        <f>SQRT('Mean Deaths'!J50*(1-LOOKUP(J$1,'Inputs &amp; Outputs'!$A$9:$A$34,'Inputs &amp; Outputs'!$C$9:$C$34)))</f>
        <v>5.6589321345459478</v>
      </c>
      <c r="K50">
        <f>SQRT('Mean Deaths'!K50*(1-LOOKUP(K$1,'Inputs &amp; Outputs'!$A$9:$A$34,'Inputs &amp; Outputs'!$C$9:$C$34)))</f>
        <v>5.8570603188093324</v>
      </c>
      <c r="L50">
        <f>SQRT('Mean Deaths'!L50*(1-LOOKUP(L$1,'Inputs &amp; Outputs'!$A$9:$A$34,'Inputs &amp; Outputs'!$C$9:$C$34)))</f>
        <v>6.0640311405090559</v>
      </c>
      <c r="M50">
        <f>SQRT('Mean Deaths'!M50*(1-LOOKUP(M$1,'Inputs &amp; Outputs'!$A$9:$A$34,'Inputs &amp; Outputs'!$C$9:$C$34)))</f>
        <v>6.2844453429953582</v>
      </c>
      <c r="N50">
        <f>SQRT('Mean Deaths'!N50*(1-LOOKUP(N$1,'Inputs &amp; Outputs'!$A$9:$A$34,'Inputs &amp; Outputs'!$C$9:$C$34)))</f>
        <v>6.5134721812419754</v>
      </c>
      <c r="O50">
        <f>SQRT('Mean Deaths'!O50*(1-LOOKUP(O$1,'Inputs &amp; Outputs'!$A$9:$A$34,'Inputs &amp; Outputs'!$C$9:$C$34)))</f>
        <v>6.7485694593991168</v>
      </c>
      <c r="P50">
        <f>SQRT('Mean Deaths'!P50*(1-LOOKUP(P$1,'Inputs &amp; Outputs'!$A$9:$A$34,'Inputs &amp; Outputs'!$C$9:$C$34)))</f>
        <v>6.9965872595236238</v>
      </c>
      <c r="Q50">
        <f>SQRT('Mean Deaths'!Q50*(1-LOOKUP(Q$1,'Inputs &amp; Outputs'!$A$9:$A$34,'Inputs &amp; Outputs'!$C$9:$C$34)))</f>
        <v>7.2525481646620342</v>
      </c>
      <c r="R50">
        <f>SQRT('Mean Deaths'!R50*(1-LOOKUP(R$1,'Inputs &amp; Outputs'!$A$9:$A$34,'Inputs &amp; Outputs'!$C$9:$C$34)))</f>
        <v>7.5172944745157952</v>
      </c>
      <c r="S50">
        <f>SQRT('Mean Deaths'!S50*(1-LOOKUP(S$1,'Inputs &amp; Outputs'!$A$9:$A$34,'Inputs &amp; Outputs'!$C$9:$C$34)))</f>
        <v>7.7954952013906285</v>
      </c>
      <c r="T50">
        <f>SQRT('Mean Deaths'!T50*(1-LOOKUP(T$1,'Inputs &amp; Outputs'!$A$9:$A$34,'Inputs &amp; Outputs'!$C$9:$C$34)))</f>
        <v>8.0839461715273906</v>
      </c>
      <c r="U50">
        <f>SQRT('Mean Deaths'!U50*(1-LOOKUP(U$1,'Inputs &amp; Outputs'!$A$9:$A$34,'Inputs &amp; Outputs'!$C$9:$C$34)))</f>
        <v>8.3792461071914506</v>
      </c>
      <c r="V50">
        <f>SQRT('Mean Deaths'!V50*(1-LOOKUP(V$1,'Inputs &amp; Outputs'!$A$9:$A$34,'Inputs &amp; Outputs'!$C$9:$C$34)))</f>
        <v>8.6792085456624477</v>
      </c>
      <c r="W50">
        <f>SQRT('Mean Deaths'!W50*(1-LOOKUP(W$1,'Inputs &amp; Outputs'!$A$9:$A$34,'Inputs &amp; Outputs'!$C$9:$C$34)))</f>
        <v>8.9945281052910673</v>
      </c>
      <c r="X50">
        <f>SQRT('Mean Deaths'!X50*(1-LOOKUP(X$1,'Inputs &amp; Outputs'!$A$9:$A$34,'Inputs &amp; Outputs'!$C$9:$C$34)))</f>
        <v>9.3244678559931256</v>
      </c>
      <c r="Y50">
        <f>SQRT('Mean Deaths'!Y50*(1-LOOKUP(Y$1,'Inputs &amp; Outputs'!$A$9:$A$34,'Inputs &amp; Outputs'!$C$9:$C$34)))</f>
        <v>9.6588808057041362</v>
      </c>
      <c r="Z50">
        <f>SQRT('Mean Deaths'!Z50*(1-LOOKUP(Z$1,'Inputs &amp; Outputs'!$A$9:$A$34,'Inputs &amp; Outputs'!$C$9:$C$34)))</f>
        <v>9.9980397489421389</v>
      </c>
      <c r="AA50">
        <f>SQRT('Mean Deaths'!AA50*(1-LOOKUP(AA$1,'Inputs &amp; Outputs'!$A$9:$A$34,'Inputs &amp; Outputs'!$C$9:$C$34)))</f>
        <v>10.349984124346632</v>
      </c>
    </row>
    <row r="51" spans="1:27" x14ac:dyDescent="0.25">
      <c r="A51" s="1">
        <v>50</v>
      </c>
      <c r="B51">
        <f>SQRT('Mean Deaths'!B51*(1-LOOKUP(B$1,'Inputs &amp; Outputs'!$A$9:$A$34,'Inputs &amp; Outputs'!$C$9:$C$34)))</f>
        <v>4.3317552921858384</v>
      </c>
      <c r="C51">
        <f>SQRT('Mean Deaths'!C51*(1-LOOKUP(C$1,'Inputs &amp; Outputs'!$A$9:$A$34,'Inputs &amp; Outputs'!$C$9:$C$34)))</f>
        <v>4.4750482958916384</v>
      </c>
      <c r="D51">
        <f>SQRT('Mean Deaths'!D51*(1-LOOKUP(D$1,'Inputs &amp; Outputs'!$A$9:$A$34,'Inputs &amp; Outputs'!$C$9:$C$34)))</f>
        <v>4.622990848614112</v>
      </c>
      <c r="E51">
        <f>SQRT('Mean Deaths'!E51*(1-LOOKUP(E$1,'Inputs &amp; Outputs'!$A$9:$A$34,'Inputs &amp; Outputs'!$C$9:$C$34)))</f>
        <v>4.7779095572326389</v>
      </c>
      <c r="F51">
        <f>SQRT('Mean Deaths'!F51*(1-LOOKUP(F$1,'Inputs &amp; Outputs'!$A$9:$A$34,'Inputs &amp; Outputs'!$C$9:$C$34)))</f>
        <v>4.9394483935228468</v>
      </c>
      <c r="G51">
        <f>SQRT('Mean Deaths'!G51*(1-LOOKUP(G$1,'Inputs &amp; Outputs'!$A$9:$A$34,'Inputs &amp; Outputs'!$C$9:$C$34)))</f>
        <v>5.1102537468513551</v>
      </c>
      <c r="H51">
        <f>SQRT('Mean Deaths'!H51*(1-LOOKUP(H$1,'Inputs &amp; Outputs'!$A$9:$A$34,'Inputs &amp; Outputs'!$C$9:$C$34)))</f>
        <v>5.2858265411495591</v>
      </c>
      <c r="I51">
        <f>SQRT('Mean Deaths'!I51*(1-LOOKUP(I$1,'Inputs &amp; Outputs'!$A$9:$A$34,'Inputs &amp; Outputs'!$C$9:$C$34)))</f>
        <v>5.4695466859547226</v>
      </c>
      <c r="J51">
        <f>SQRT('Mean Deaths'!J51*(1-LOOKUP(J$1,'Inputs &amp; Outputs'!$A$9:$A$34,'Inputs &amp; Outputs'!$C$9:$C$34)))</f>
        <v>5.6632604110382037</v>
      </c>
      <c r="K51">
        <f>SQRT('Mean Deaths'!K51*(1-LOOKUP(K$1,'Inputs &amp; Outputs'!$A$9:$A$34,'Inputs &amp; Outputs'!$C$9:$C$34)))</f>
        <v>5.8666512540125026</v>
      </c>
      <c r="L51">
        <f>SQRT('Mean Deaths'!L51*(1-LOOKUP(L$1,'Inputs &amp; Outputs'!$A$9:$A$34,'Inputs &amp; Outputs'!$C$9:$C$34)))</f>
        <v>6.0743131274759934</v>
      </c>
      <c r="M51">
        <f>SQRT('Mean Deaths'!M51*(1-LOOKUP(M$1,'Inputs &amp; Outputs'!$A$9:$A$34,'Inputs &amp; Outputs'!$C$9:$C$34)))</f>
        <v>6.2944846581289848</v>
      </c>
      <c r="N51">
        <f>SQRT('Mean Deaths'!N51*(1-LOOKUP(N$1,'Inputs &amp; Outputs'!$A$9:$A$34,'Inputs &amp; Outputs'!$C$9:$C$34)))</f>
        <v>6.5222300212999986</v>
      </c>
      <c r="O51">
        <f>SQRT('Mean Deaths'!O51*(1-LOOKUP(O$1,'Inputs &amp; Outputs'!$A$9:$A$34,'Inputs &amp; Outputs'!$C$9:$C$34)))</f>
        <v>6.7650418042587876</v>
      </c>
      <c r="P51">
        <f>SQRT('Mean Deaths'!P51*(1-LOOKUP(P$1,'Inputs &amp; Outputs'!$A$9:$A$34,'Inputs &amp; Outputs'!$C$9:$C$34)))</f>
        <v>7.0115493356874268</v>
      </c>
      <c r="Q51">
        <f>SQRT('Mean Deaths'!Q51*(1-LOOKUP(Q$1,'Inputs &amp; Outputs'!$A$9:$A$34,'Inputs &amp; Outputs'!$C$9:$C$34)))</f>
        <v>7.2700361187390588</v>
      </c>
      <c r="R51">
        <f>SQRT('Mean Deaths'!R51*(1-LOOKUP(R$1,'Inputs &amp; Outputs'!$A$9:$A$34,'Inputs &amp; Outputs'!$C$9:$C$34)))</f>
        <v>7.5363196095913718</v>
      </c>
      <c r="S51">
        <f>SQRT('Mean Deaths'!S51*(1-LOOKUP(S$1,'Inputs &amp; Outputs'!$A$9:$A$34,'Inputs &amp; Outputs'!$C$9:$C$34)))</f>
        <v>7.8169840966131776</v>
      </c>
      <c r="T51">
        <f>SQRT('Mean Deaths'!T51*(1-LOOKUP(T$1,'Inputs &amp; Outputs'!$A$9:$A$34,'Inputs &amp; Outputs'!$C$9:$C$34)))</f>
        <v>8.1020590637576753</v>
      </c>
      <c r="U51">
        <f>SQRT('Mean Deaths'!U51*(1-LOOKUP(U$1,'Inputs &amp; Outputs'!$A$9:$A$34,'Inputs &amp; Outputs'!$C$9:$C$34)))</f>
        <v>8.3932119024853691</v>
      </c>
      <c r="V51">
        <f>SQRT('Mean Deaths'!V51*(1-LOOKUP(V$1,'Inputs &amp; Outputs'!$A$9:$A$34,'Inputs &amp; Outputs'!$C$9:$C$34)))</f>
        <v>8.7041589973168136</v>
      </c>
      <c r="W51">
        <f>SQRT('Mean Deaths'!W51*(1-LOOKUP(W$1,'Inputs &amp; Outputs'!$A$9:$A$34,'Inputs &amp; Outputs'!$C$9:$C$34)))</f>
        <v>9.0196312232161535</v>
      </c>
      <c r="X51">
        <f>SQRT('Mean Deaths'!X51*(1-LOOKUP(X$1,'Inputs &amp; Outputs'!$A$9:$A$34,'Inputs &amp; Outputs'!$C$9:$C$34)))</f>
        <v>9.351229823406614</v>
      </c>
      <c r="Y51">
        <f>SQRT('Mean Deaths'!Y51*(1-LOOKUP(Y$1,'Inputs &amp; Outputs'!$A$9:$A$34,'Inputs &amp; Outputs'!$C$9:$C$34)))</f>
        <v>9.698187392771505</v>
      </c>
      <c r="Z51">
        <f>SQRT('Mean Deaths'!Z51*(1-LOOKUP(Z$1,'Inputs &amp; Outputs'!$A$9:$A$34,'Inputs &amp; Outputs'!$C$9:$C$34)))</f>
        <v>10.052175046843802</v>
      </c>
      <c r="AA51">
        <f>SQRT('Mean Deaths'!AA51*(1-LOOKUP(AA$1,'Inputs &amp; Outputs'!$A$9:$A$34,'Inputs &amp; Outputs'!$C$9:$C$34)))</f>
        <v>10.410265475779447</v>
      </c>
    </row>
    <row r="52" spans="1:27" x14ac:dyDescent="0.25">
      <c r="A52" s="1">
        <v>51</v>
      </c>
      <c r="B52">
        <f>SQRT('Mean Deaths'!B52*(1-LOOKUP(B$1,'Inputs &amp; Outputs'!$A$9:$A$34,'Inputs &amp; Outputs'!$C$9:$C$34)))</f>
        <v>4.3317552921858384</v>
      </c>
      <c r="C52">
        <f>SQRT('Mean Deaths'!C52*(1-LOOKUP(C$1,'Inputs &amp; Outputs'!$A$9:$A$34,'Inputs &amp; Outputs'!$C$9:$C$34)))</f>
        <v>4.4741518519131152</v>
      </c>
      <c r="D52">
        <f>SQRT('Mean Deaths'!D52*(1-LOOKUP(D$1,'Inputs &amp; Outputs'!$A$9:$A$34,'Inputs &amp; Outputs'!$C$9:$C$34)))</f>
        <v>4.6213663443627393</v>
      </c>
      <c r="E52">
        <f>SQRT('Mean Deaths'!E52*(1-LOOKUP(E$1,'Inputs &amp; Outputs'!$A$9:$A$34,'Inputs &amp; Outputs'!$C$9:$C$34)))</f>
        <v>4.7743031336034782</v>
      </c>
      <c r="F52">
        <f>SQRT('Mean Deaths'!F52*(1-LOOKUP(F$1,'Inputs &amp; Outputs'!$A$9:$A$34,'Inputs &amp; Outputs'!$C$9:$C$34)))</f>
        <v>4.9352124796764025</v>
      </c>
      <c r="G52">
        <f>SQRT('Mean Deaths'!G52*(1-LOOKUP(G$1,'Inputs &amp; Outputs'!$A$9:$A$34,'Inputs &amp; Outputs'!$C$9:$C$34)))</f>
        <v>5.104313541362556</v>
      </c>
      <c r="H52">
        <f>SQRT('Mean Deaths'!H52*(1-LOOKUP(H$1,'Inputs &amp; Outputs'!$A$9:$A$34,'Inputs &amp; Outputs'!$C$9:$C$34)))</f>
        <v>5.2780554300200579</v>
      </c>
      <c r="I52">
        <f>SQRT('Mean Deaths'!I52*(1-LOOKUP(I$1,'Inputs &amp; Outputs'!$A$9:$A$34,'Inputs &amp; Outputs'!$C$9:$C$34)))</f>
        <v>5.4598116667193324</v>
      </c>
      <c r="J52">
        <f>SQRT('Mean Deaths'!J52*(1-LOOKUP(J$1,'Inputs &amp; Outputs'!$A$9:$A$34,'Inputs &amp; Outputs'!$C$9:$C$34)))</f>
        <v>5.6517109742982861</v>
      </c>
      <c r="K52">
        <f>SQRT('Mean Deaths'!K52*(1-LOOKUP(K$1,'Inputs &amp; Outputs'!$A$9:$A$34,'Inputs &amp; Outputs'!$C$9:$C$34)))</f>
        <v>5.8537598055733504</v>
      </c>
      <c r="L52">
        <f>SQRT('Mean Deaths'!L52*(1-LOOKUP(L$1,'Inputs &amp; Outputs'!$A$9:$A$34,'Inputs &amp; Outputs'!$C$9:$C$34)))</f>
        <v>6.0640311405090559</v>
      </c>
      <c r="M52">
        <f>SQRT('Mean Deaths'!M52*(1-LOOKUP(M$1,'Inputs &amp; Outputs'!$A$9:$A$34,'Inputs &amp; Outputs'!$C$9:$C$34)))</f>
        <v>6.2789330972255071</v>
      </c>
      <c r="N52">
        <f>SQRT('Mean Deaths'!N52*(1-LOOKUP(N$1,'Inputs &amp; Outputs'!$A$9:$A$34,'Inputs &amp; Outputs'!$C$9:$C$34)))</f>
        <v>6.5084142205631137</v>
      </c>
      <c r="O52">
        <f>SQRT('Mean Deaths'!O52*(1-LOOKUP(O$1,'Inputs &amp; Outputs'!$A$9:$A$34,'Inputs &amp; Outputs'!$C$9:$C$34)))</f>
        <v>6.7450595150937653</v>
      </c>
      <c r="P52">
        <f>SQRT('Mean Deaths'!P52*(1-LOOKUP(P$1,'Inputs &amp; Outputs'!$A$9:$A$34,'Inputs &amp; Outputs'!$C$9:$C$34)))</f>
        <v>6.9911053286815505</v>
      </c>
      <c r="Q52">
        <f>SQRT('Mean Deaths'!Q52*(1-LOOKUP(Q$1,'Inputs &amp; Outputs'!$A$9:$A$34,'Inputs &amp; Outputs'!$C$9:$C$34)))</f>
        <v>7.2502640173696502</v>
      </c>
      <c r="R52">
        <f>SQRT('Mean Deaths'!R52*(1-LOOKUP(R$1,'Inputs &amp; Outputs'!$A$9:$A$34,'Inputs &amp; Outputs'!$C$9:$C$34)))</f>
        <v>7.5192785053968976</v>
      </c>
      <c r="S52">
        <f>SQRT('Mean Deaths'!S52*(1-LOOKUP(S$1,'Inputs &amp; Outputs'!$A$9:$A$34,'Inputs &amp; Outputs'!$C$9:$C$34)))</f>
        <v>7.7901137155984159</v>
      </c>
      <c r="T52">
        <f>SQRT('Mean Deaths'!T52*(1-LOOKUP(T$1,'Inputs &amp; Outputs'!$A$9:$A$34,'Inputs &amp; Outputs'!$C$9:$C$34)))</f>
        <v>8.0817871708288092</v>
      </c>
      <c r="U52">
        <f>SQRT('Mean Deaths'!U52*(1-LOOKUP(U$1,'Inputs &amp; Outputs'!$A$9:$A$34,'Inputs &amp; Outputs'!$C$9:$C$34)))</f>
        <v>8.3756382507885956</v>
      </c>
      <c r="V52">
        <f>SQRT('Mean Deaths'!V52*(1-LOOKUP(V$1,'Inputs &amp; Outputs'!$A$9:$A$34,'Inputs &amp; Outputs'!$C$9:$C$34)))</f>
        <v>8.6900448985271481</v>
      </c>
      <c r="W52">
        <f>SQRT('Mean Deaths'!W52*(1-LOOKUP(W$1,'Inputs &amp; Outputs'!$A$9:$A$34,'Inputs &amp; Outputs'!$C$9:$C$34)))</f>
        <v>9.0068422975601372</v>
      </c>
      <c r="X52">
        <f>SQRT('Mean Deaths'!X52*(1-LOOKUP(X$1,'Inputs &amp; Outputs'!$A$9:$A$34,'Inputs &amp; Outputs'!$C$9:$C$34)))</f>
        <v>9.3399168109548434</v>
      </c>
      <c r="Y52">
        <f>SQRT('Mean Deaths'!Y52*(1-LOOKUP(Y$1,'Inputs &amp; Outputs'!$A$9:$A$34,'Inputs &amp; Outputs'!$C$9:$C$34)))</f>
        <v>9.6879722633761673</v>
      </c>
      <c r="Z52">
        <f>SQRT('Mean Deaths'!Z52*(1-LOOKUP(Z$1,'Inputs &amp; Outputs'!$A$9:$A$34,'Inputs &amp; Outputs'!$C$9:$C$34)))</f>
        <v>10.034162399293814</v>
      </c>
      <c r="AA52">
        <f>SQRT('Mean Deaths'!AA52*(1-LOOKUP(AA$1,'Inputs &amp; Outputs'!$A$9:$A$34,'Inputs &amp; Outputs'!$C$9:$C$34)))</f>
        <v>10.394932838309064</v>
      </c>
    </row>
    <row r="53" spans="1:27" x14ac:dyDescent="0.25">
      <c r="A53" s="1">
        <v>52</v>
      </c>
      <c r="B53">
        <f>SQRT('Mean Deaths'!B53*(1-LOOKUP(B$1,'Inputs &amp; Outputs'!$A$9:$A$34,'Inputs &amp; Outputs'!$C$9:$C$34)))</f>
        <v>4.3317552921858384</v>
      </c>
      <c r="C53">
        <f>SQRT('Mean Deaths'!C53*(1-LOOKUP(C$1,'Inputs &amp; Outputs'!$A$9:$A$34,'Inputs &amp; Outputs'!$C$9:$C$34)))</f>
        <v>4.4748242017331119</v>
      </c>
      <c r="D53">
        <f>SQRT('Mean Deaths'!D53*(1-LOOKUP(D$1,'Inputs &amp; Outputs'!$A$9:$A$34,'Inputs &amp; Outputs'!$C$9:$C$34)))</f>
        <v>4.6222947024163714</v>
      </c>
      <c r="E53">
        <f>SQRT('Mean Deaths'!E53*(1-LOOKUP(E$1,'Inputs &amp; Outputs'!$A$9:$A$34,'Inputs &amp; Outputs'!$C$9:$C$34)))</f>
        <v>4.7779095572326389</v>
      </c>
      <c r="F53">
        <f>SQRT('Mean Deaths'!F53*(1-LOOKUP(F$1,'Inputs &amp; Outputs'!$A$9:$A$34,'Inputs &amp; Outputs'!$C$9:$C$34)))</f>
        <v>4.9401955307031393</v>
      </c>
      <c r="G53">
        <f>SQRT('Mean Deaths'!G53*(1-LOOKUP(G$1,'Inputs &amp; Outputs'!$A$9:$A$34,'Inputs &amp; Outputs'!$C$9:$C$34)))</f>
        <v>5.1099956206359183</v>
      </c>
      <c r="H53">
        <f>SQRT('Mean Deaths'!H53*(1-LOOKUP(H$1,'Inputs &amp; Outputs'!$A$9:$A$34,'Inputs &amp; Outputs'!$C$9:$C$34)))</f>
        <v>5.2885035869231807</v>
      </c>
      <c r="I53">
        <f>SQRT('Mean Deaths'!I53*(1-LOOKUP(I$1,'Inputs &amp; Outputs'!$A$9:$A$34,'Inputs &amp; Outputs'!$C$9:$C$34)))</f>
        <v>5.4753793894226677</v>
      </c>
      <c r="J53">
        <f>SQRT('Mean Deaths'!J53*(1-LOOKUP(J$1,'Inputs &amp; Outputs'!$A$9:$A$34,'Inputs &amp; Outputs'!$C$9:$C$34)))</f>
        <v>5.6672971533538554</v>
      </c>
      <c r="K53">
        <f>SQRT('Mean Deaths'!K53*(1-LOOKUP(K$1,'Inputs &amp; Outputs'!$A$9:$A$34,'Inputs &amp; Outputs'!$C$9:$C$34)))</f>
        <v>5.8651537042104369</v>
      </c>
      <c r="L53">
        <f>SQRT('Mean Deaths'!L53*(1-LOOKUP(L$1,'Inputs &amp; Outputs'!$A$9:$A$34,'Inputs &amp; Outputs'!$C$9:$C$34)))</f>
        <v>6.0727563696843445</v>
      </c>
      <c r="M53">
        <f>SQRT('Mean Deaths'!M53*(1-LOOKUP(M$1,'Inputs &amp; Outputs'!$A$9:$A$34,'Inputs &amp; Outputs'!$C$9:$C$34)))</f>
        <v>6.2941610591951092</v>
      </c>
      <c r="N53">
        <f>SQRT('Mean Deaths'!N53*(1-LOOKUP(N$1,'Inputs &amp; Outputs'!$A$9:$A$34,'Inputs &amp; Outputs'!$C$9:$C$34)))</f>
        <v>6.5205467348184847</v>
      </c>
      <c r="O53">
        <f>SQRT('Mean Deaths'!O53*(1-LOOKUP(O$1,'Inputs &amp; Outputs'!$A$9:$A$34,'Inputs &amp; Outputs'!$C$9:$C$34)))</f>
        <v>6.7559344068239255</v>
      </c>
      <c r="P53">
        <f>SQRT('Mean Deaths'!P53*(1-LOOKUP(P$1,'Inputs &amp; Outputs'!$A$9:$A$34,'Inputs &amp; Outputs'!$C$9:$C$34)))</f>
        <v>6.9987788295881863</v>
      </c>
      <c r="Q53">
        <f>SQRT('Mean Deaths'!Q53*(1-LOOKUP(Q$1,'Inputs &amp; Outputs'!$A$9:$A$34,'Inputs &amp; Outputs'!$C$9:$C$34)))</f>
        <v>7.2563534790351287</v>
      </c>
      <c r="R53">
        <f>SQRT('Mean Deaths'!R53*(1-LOOKUP(R$1,'Inputs &amp; Outputs'!$A$9:$A$34,'Inputs &amp; Outputs'!$C$9:$C$34)))</f>
        <v>7.521262012911258</v>
      </c>
      <c r="S53">
        <f>SQRT('Mean Deaths'!S53*(1-LOOKUP(S$1,'Inputs &amp; Outputs'!$A$9:$A$34,'Inputs &amp; Outputs'!$C$9:$C$34)))</f>
        <v>7.7983913863171139</v>
      </c>
      <c r="T53">
        <f>SQRT('Mean Deaths'!T53*(1-LOOKUP(T$1,'Inputs &amp; Outputs'!$A$9:$A$34,'Inputs &amp; Outputs'!$C$9:$C$34)))</f>
        <v>8.0753067053725864</v>
      </c>
      <c r="U53">
        <f>SQRT('Mean Deaths'!U53*(1-LOOKUP(U$1,'Inputs &amp; Outputs'!$A$9:$A$34,'Inputs &amp; Outputs'!$C$9:$C$34)))</f>
        <v>8.376089317824535</v>
      </c>
      <c r="V53">
        <f>SQRT('Mean Deaths'!V53*(1-LOOKUP(V$1,'Inputs &amp; Outputs'!$A$9:$A$34,'Inputs &amp; Outputs'!$C$9:$C$34)))</f>
        <v>8.6867483090959823</v>
      </c>
      <c r="W53">
        <f>SQRT('Mean Deaths'!W53*(1-LOOKUP(W$1,'Inputs &amp; Outputs'!$A$9:$A$34,'Inputs &amp; Outputs'!$C$9:$C$34)))</f>
        <v>8.9974850484771736</v>
      </c>
      <c r="X53">
        <f>SQRT('Mean Deaths'!X53*(1-LOOKUP(X$1,'Inputs &amp; Outputs'!$A$9:$A$34,'Inputs &amp; Outputs'!$C$9:$C$34)))</f>
        <v>9.3213749924476001</v>
      </c>
      <c r="Y53">
        <f>SQRT('Mean Deaths'!Y53*(1-LOOKUP(Y$1,'Inputs &amp; Outputs'!$A$9:$A$34,'Inputs &amp; Outputs'!$C$9:$C$34)))</f>
        <v>9.650784282328404</v>
      </c>
      <c r="Z53">
        <f>SQRT('Mean Deaths'!Z53*(1-LOOKUP(Z$1,'Inputs &amp; Outputs'!$A$9:$A$34,'Inputs &amp; Outputs'!$C$9:$C$34)))</f>
        <v>10.000866529441648</v>
      </c>
      <c r="AA53">
        <f>SQRT('Mean Deaths'!AA53*(1-LOOKUP(AA$1,'Inputs &amp; Outputs'!$A$9:$A$34,'Inputs &amp; Outputs'!$C$9:$C$34)))</f>
        <v>10.361831637525245</v>
      </c>
    </row>
    <row r="54" spans="1:27" x14ac:dyDescent="0.25">
      <c r="A54" s="1">
        <v>53</v>
      </c>
      <c r="B54">
        <f>SQRT('Mean Deaths'!B54*(1-LOOKUP(B$1,'Inputs &amp; Outputs'!$A$9:$A$34,'Inputs &amp; Outputs'!$C$9:$C$34)))</f>
        <v>4.3317552921858384</v>
      </c>
      <c r="C54">
        <f>SQRT('Mean Deaths'!C54*(1-LOOKUP(C$1,'Inputs &amp; Outputs'!$A$9:$A$34,'Inputs &amp; Outputs'!$C$9:$C$34)))</f>
        <v>4.4750482958916384</v>
      </c>
      <c r="D54">
        <f>SQRT('Mean Deaths'!D54*(1-LOOKUP(D$1,'Inputs &amp; Outputs'!$A$9:$A$34,'Inputs &amp; Outputs'!$C$9:$C$34)))</f>
        <v>4.6236868899994938</v>
      </c>
      <c r="E54">
        <f>SQRT('Mean Deaths'!E54*(1-LOOKUP(E$1,'Inputs &amp; Outputs'!$A$9:$A$34,'Inputs &amp; Outputs'!$C$9:$C$34)))</f>
        <v>4.7793513647061552</v>
      </c>
      <c r="F54">
        <f>SQRT('Mean Deaths'!F54*(1-LOOKUP(F$1,'Inputs &amp; Outputs'!$A$9:$A$34,'Inputs &amp; Outputs'!$C$9:$C$34)))</f>
        <v>4.9406935593883805</v>
      </c>
      <c r="G54">
        <f>SQRT('Mean Deaths'!G54*(1-LOOKUP(G$1,'Inputs &amp; Outputs'!$A$9:$A$34,'Inputs &amp; Outputs'!$C$9:$C$34)))</f>
        <v>5.1092211637438547</v>
      </c>
      <c r="H54">
        <f>SQRT('Mean Deaths'!H54*(1-LOOKUP(H$1,'Inputs &amp; Outputs'!$A$9:$A$34,'Inputs &amp; Outputs'!$C$9:$C$34)))</f>
        <v>5.2882359433294504</v>
      </c>
      <c r="I54">
        <f>SQRT('Mean Deaths'!I54*(1-LOOKUP(I$1,'Inputs &amp; Outputs'!$A$9:$A$34,'Inputs &amp; Outputs'!$C$9:$C$34)))</f>
        <v>5.4723249391363495</v>
      </c>
      <c r="J54">
        <f>SQRT('Mean Deaths'!J54*(1-LOOKUP(J$1,'Inputs &amp; Outputs'!$A$9:$A$34,'Inputs &amp; Outputs'!$C$9:$C$34)))</f>
        <v>5.6652791417389716</v>
      </c>
      <c r="K54">
        <f>SQRT('Mean Deaths'!K54*(1-LOOKUP(K$1,'Inputs &amp; Outputs'!$A$9:$A$34,'Inputs &amp; Outputs'!$C$9:$C$34)))</f>
        <v>5.8681484216402993</v>
      </c>
      <c r="L54">
        <f>SQRT('Mean Deaths'!L54*(1-LOOKUP(L$1,'Inputs &amp; Outputs'!$A$9:$A$34,'Inputs &amp; Outputs'!$C$9:$C$34)))</f>
        <v>6.08115812728159</v>
      </c>
      <c r="M54">
        <f>SQRT('Mean Deaths'!M54*(1-LOOKUP(M$1,'Inputs &amp; Outputs'!$A$9:$A$34,'Inputs &amp; Outputs'!$C$9:$C$34)))</f>
        <v>6.3006298800794083</v>
      </c>
      <c r="N54">
        <f>SQRT('Mean Deaths'!N54*(1-LOOKUP(N$1,'Inputs &amp; Outputs'!$A$9:$A$34,'Inputs &amp; Outputs'!$C$9:$C$34)))</f>
        <v>6.5292950856800678</v>
      </c>
      <c r="O54">
        <f>SQRT('Mean Deaths'!O54*(1-LOOKUP(O$1,'Inputs &amp; Outputs'!$A$9:$A$34,'Inputs &amp; Outputs'!$C$9:$C$34)))</f>
        <v>6.7622408345478906</v>
      </c>
      <c r="P54">
        <f>SQRT('Mean Deaths'!P54*(1-LOOKUP(P$1,'Inputs &amp; Outputs'!$A$9:$A$34,'Inputs &amp; Outputs'!$C$9:$C$34)))</f>
        <v>7.0097264021008137</v>
      </c>
      <c r="Q54">
        <f>SQRT('Mean Deaths'!Q54*(1-LOOKUP(Q$1,'Inputs &amp; Outputs'!$A$9:$A$34,'Inputs &amp; Outputs'!$C$9:$C$34)))</f>
        <v>7.2624378347663212</v>
      </c>
      <c r="R54">
        <f>SQRT('Mean Deaths'!R54*(1-LOOKUP(R$1,'Inputs &amp; Outputs'!$A$9:$A$34,'Inputs &amp; Outputs'!$C$9:$C$34)))</f>
        <v>7.5299832388571453</v>
      </c>
      <c r="S54">
        <f>SQRT('Mean Deaths'!S54*(1-LOOKUP(S$1,'Inputs &amp; Outputs'!$A$9:$A$34,'Inputs &amp; Outputs'!$C$9:$C$34)))</f>
        <v>7.8050072020446768</v>
      </c>
      <c r="T54">
        <f>SQRT('Mean Deaths'!T54*(1-LOOKUP(T$1,'Inputs &amp; Outputs'!$A$9:$A$34,'Inputs &amp; Outputs'!$C$9:$C$34)))</f>
        <v>8.0943013587420047</v>
      </c>
      <c r="U54">
        <f>SQRT('Mean Deaths'!U54*(1-LOOKUP(U$1,'Inputs &amp; Outputs'!$A$9:$A$34,'Inputs &amp; Outputs'!$C$9:$C$34)))</f>
        <v>8.3896100519161205</v>
      </c>
      <c r="V54">
        <f>SQRT('Mean Deaths'!V54*(1-LOOKUP(V$1,'Inputs &amp; Outputs'!$A$9:$A$34,'Inputs &amp; Outputs'!$C$9:$C$34)))</f>
        <v>8.7003974763990133</v>
      </c>
      <c r="W54">
        <f>SQRT('Mean Deaths'!W54*(1-LOOKUP(W$1,'Inputs &amp; Outputs'!$A$9:$A$34,'Inputs &amp; Outputs'!$C$9:$C$34)))</f>
        <v>9.0097951993271046</v>
      </c>
      <c r="X54">
        <f>SQRT('Mean Deaths'!X54*(1-LOOKUP(X$1,'Inputs &amp; Outputs'!$A$9:$A$34,'Inputs &amp; Outputs'!$C$9:$C$34)))</f>
        <v>9.3347700001760945</v>
      </c>
      <c r="Y54">
        <f>SQRT('Mean Deaths'!Y54*(1-LOOKUP(Y$1,'Inputs &amp; Outputs'!$A$9:$A$34,'Inputs &amp; Outputs'!$C$9:$C$34)))</f>
        <v>9.6707434450055896</v>
      </c>
      <c r="Z54">
        <f>SQRT('Mean Deaths'!Z54*(1-LOOKUP(Z$1,'Inputs &amp; Outputs'!$A$9:$A$34,'Inputs &amp; Outputs'!$C$9:$C$34)))</f>
        <v>10.016681758050927</v>
      </c>
      <c r="AA54">
        <f>SQRT('Mean Deaths'!AA54*(1-LOOKUP(AA$1,'Inputs &amp; Outputs'!$A$9:$A$34,'Inputs &amp; Outputs'!$C$9:$C$34)))</f>
        <v>10.374848275788425</v>
      </c>
    </row>
    <row r="55" spans="1:27" x14ac:dyDescent="0.25">
      <c r="A55" s="1">
        <v>54</v>
      </c>
      <c r="B55">
        <f>SQRT('Mean Deaths'!B55*(1-LOOKUP(B$1,'Inputs &amp; Outputs'!$A$9:$A$34,'Inputs &amp; Outputs'!$C$9:$C$34)))</f>
        <v>4.3317552921858384</v>
      </c>
      <c r="C55">
        <f>SQRT('Mean Deaths'!C55*(1-LOOKUP(C$1,'Inputs &amp; Outputs'!$A$9:$A$34,'Inputs &amp; Outputs'!$C$9:$C$34)))</f>
        <v>4.4759445603300057</v>
      </c>
      <c r="D55">
        <f>SQRT('Mean Deaths'!D55*(1-LOOKUP(D$1,'Inputs &amp; Outputs'!$A$9:$A$34,'Inputs &amp; Outputs'!$C$9:$C$34)))</f>
        <v>4.6234548878472621</v>
      </c>
      <c r="E55">
        <f>SQRT('Mean Deaths'!E55*(1-LOOKUP(E$1,'Inputs &amp; Outputs'!$A$9:$A$34,'Inputs &amp; Outputs'!$C$9:$C$34)))</f>
        <v>4.7800721053589124</v>
      </c>
      <c r="F55">
        <f>SQRT('Mean Deaths'!F55*(1-LOOKUP(F$1,'Inputs &amp; Outputs'!$A$9:$A$34,'Inputs &amp; Outputs'!$C$9:$C$34)))</f>
        <v>4.9406935593883805</v>
      </c>
      <c r="G55">
        <f>SQRT('Mean Deaths'!G55*(1-LOOKUP(G$1,'Inputs &amp; Outputs'!$A$9:$A$34,'Inputs &amp; Outputs'!$C$9:$C$34)))</f>
        <v>5.1097374813808401</v>
      </c>
      <c r="H55">
        <f>SQRT('Mean Deaths'!H55*(1-LOOKUP(H$1,'Inputs &amp; Outputs'!$A$9:$A$34,'Inputs &amp; Outputs'!$C$9:$C$34)))</f>
        <v>5.2858265411495591</v>
      </c>
      <c r="I55">
        <f>SQRT('Mean Deaths'!I55*(1-LOOKUP(I$1,'Inputs &amp; Outputs'!$A$9:$A$34,'Inputs &amp; Outputs'!$C$9:$C$34)))</f>
        <v>5.4731581400860563</v>
      </c>
      <c r="J55">
        <f>SQRT('Mean Deaths'!J55*(1-LOOKUP(J$1,'Inputs &amp; Outputs'!$A$9:$A$34,'Inputs &amp; Outputs'!$C$9:$C$34)))</f>
        <v>5.667585382071314</v>
      </c>
      <c r="K55">
        <f>SQRT('Mean Deaths'!K55*(1-LOOKUP(K$1,'Inputs &amp; Outputs'!$A$9:$A$34,'Inputs &amp; Outputs'!$C$9:$C$34)))</f>
        <v>5.8687471817481418</v>
      </c>
      <c r="L55">
        <f>SQRT('Mean Deaths'!L55*(1-LOOKUP(L$1,'Inputs &amp; Outputs'!$A$9:$A$34,'Inputs &amp; Outputs'!$C$9:$C$34)))</f>
        <v>6.0768031104161846</v>
      </c>
      <c r="M55">
        <f>SQRT('Mean Deaths'!M55*(1-LOOKUP(M$1,'Inputs &amp; Outputs'!$A$9:$A$34,'Inputs &amp; Outputs'!$C$9:$C$34)))</f>
        <v>6.2941610591951092</v>
      </c>
      <c r="N55">
        <f>SQRT('Mean Deaths'!N55*(1-LOOKUP(N$1,'Inputs &amp; Outputs'!$A$9:$A$34,'Inputs &amp; Outputs'!$C$9:$C$34)))</f>
        <v>6.5229032142647165</v>
      </c>
      <c r="O55">
        <f>SQRT('Mean Deaths'!O55*(1-LOOKUP(O$1,'Inputs &amp; Outputs'!$A$9:$A$34,'Inputs &amp; Outputs'!$C$9:$C$34)))</f>
        <v>6.760139345658521</v>
      </c>
      <c r="P55">
        <f>SQRT('Mean Deaths'!P55*(1-LOOKUP(P$1,'Inputs &amp; Outputs'!$A$9:$A$34,'Inputs &amp; Outputs'!$C$9:$C$34)))</f>
        <v>7.005714278535498</v>
      </c>
      <c r="Q55">
        <f>SQRT('Mean Deaths'!Q55*(1-LOOKUP(Q$1,'Inputs &amp; Outputs'!$A$9:$A$34,'Inputs &amp; Outputs'!$C$9:$C$34)))</f>
        <v>7.2631980208609104</v>
      </c>
      <c r="R55">
        <f>SQRT('Mean Deaths'!R55*(1-LOOKUP(R$1,'Inputs &amp; Outputs'!$A$9:$A$34,'Inputs &amp; Outputs'!$C$9:$C$34)))</f>
        <v>7.5287945756533086</v>
      </c>
      <c r="S55">
        <f>SQRT('Mean Deaths'!S55*(1-LOOKUP(S$1,'Inputs &amp; Outputs'!$A$9:$A$34,'Inputs &amp; Outputs'!$C$9:$C$34)))</f>
        <v>7.8078998586847863</v>
      </c>
      <c r="T55">
        <f>SQRT('Mean Deaths'!T55*(1-LOOKUP(T$1,'Inputs &amp; Outputs'!$A$9:$A$34,'Inputs &amp; Outputs'!$C$9:$C$34)))</f>
        <v>8.0960259355930955</v>
      </c>
      <c r="U55">
        <f>SQRT('Mean Deaths'!U55*(1-LOOKUP(U$1,'Inputs &amp; Outputs'!$A$9:$A$34,'Inputs &amp; Outputs'!$C$9:$C$34)))</f>
        <v>8.3923115847673078</v>
      </c>
      <c r="V55">
        <f>SQRT('Mean Deaths'!V55*(1-LOOKUP(V$1,'Inputs &amp; Outputs'!$A$9:$A$34,'Inputs &amp; Outputs'!$C$9:$C$34)))</f>
        <v>8.6891031434554566</v>
      </c>
      <c r="W55">
        <f>SQRT('Mean Deaths'!W55*(1-LOOKUP(W$1,'Inputs &amp; Outputs'!$A$9:$A$34,'Inputs &amp; Outputs'!$C$9:$C$34)))</f>
        <v>9.0112712873471654</v>
      </c>
      <c r="X55">
        <f>SQRT('Mean Deaths'!X55*(1-LOOKUP(X$1,'Inputs &amp; Outputs'!$A$9:$A$34,'Inputs &amp; Outputs'!$C$9:$C$34)))</f>
        <v>9.3409458328068009</v>
      </c>
      <c r="Y55">
        <f>SQRT('Mean Deaths'!Y55*(1-LOOKUP(Y$1,'Inputs &amp; Outputs'!$A$9:$A$34,'Inputs &amp; Outputs'!$C$9:$C$34)))</f>
        <v>9.6755921509733067</v>
      </c>
      <c r="Z55">
        <f>SQRT('Mean Deaths'!Z55*(1-LOOKUP(Z$1,'Inputs &amp; Outputs'!$A$9:$A$34,'Inputs &amp; Outputs'!$C$9:$C$34)))</f>
        <v>10.033598983004349</v>
      </c>
      <c r="AA55">
        <f>SQRT('Mean Deaths'!AA55*(1-LOOKUP(AA$1,'Inputs &amp; Outputs'!$A$9:$A$34,'Inputs &amp; Outputs'!$C$9:$C$34)))</f>
        <v>10.392571963230168</v>
      </c>
    </row>
    <row r="56" spans="1:27" x14ac:dyDescent="0.25">
      <c r="A56" s="1">
        <v>55</v>
      </c>
      <c r="B56">
        <f>SQRT('Mean Deaths'!B56*(1-LOOKUP(B$1,'Inputs &amp; Outputs'!$A$9:$A$34,'Inputs &amp; Outputs'!$C$9:$C$34)))</f>
        <v>4.3317552921858384</v>
      </c>
      <c r="C56">
        <f>SQRT('Mean Deaths'!C56*(1-LOOKUP(C$1,'Inputs &amp; Outputs'!$A$9:$A$34,'Inputs &amp; Outputs'!$C$9:$C$34)))</f>
        <v>4.4746000963516401</v>
      </c>
      <c r="D56">
        <f>SQRT('Mean Deaths'!D56*(1-LOOKUP(D$1,'Inputs &amp; Outputs'!$A$9:$A$34,'Inputs &amp; Outputs'!$C$9:$C$34)))</f>
        <v>4.6236868899994938</v>
      </c>
      <c r="E56">
        <f>SQRT('Mean Deaths'!E56*(1-LOOKUP(E$1,'Inputs &amp; Outputs'!$A$9:$A$34,'Inputs &amp; Outputs'!$C$9:$C$34)))</f>
        <v>4.7776692136847494</v>
      </c>
      <c r="F56">
        <f>SQRT('Mean Deaths'!F56*(1-LOOKUP(F$1,'Inputs &amp; Outputs'!$A$9:$A$34,'Inputs &amp; Outputs'!$C$9:$C$34)))</f>
        <v>4.9416894661832949</v>
      </c>
      <c r="G56">
        <f>SQRT('Mean Deaths'!G56*(1-LOOKUP(G$1,'Inputs &amp; Outputs'!$A$9:$A$34,'Inputs &amp; Outputs'!$C$9:$C$34)))</f>
        <v>5.1112861213562004</v>
      </c>
      <c r="H56">
        <f>SQRT('Mean Deaths'!H56*(1-LOOKUP(H$1,'Inputs &amp; Outputs'!$A$9:$A$34,'Inputs &amp; Outputs'!$C$9:$C$34)))</f>
        <v>5.2863620587580602</v>
      </c>
      <c r="I56">
        <f>SQRT('Mean Deaths'!I56*(1-LOOKUP(I$1,'Inputs &amp; Outputs'!$A$9:$A$34,'Inputs &amp; Outputs'!$C$9:$C$34)))</f>
        <v>5.4709359889022622</v>
      </c>
      <c r="J56">
        <f>SQRT('Mean Deaths'!J56*(1-LOOKUP(J$1,'Inputs &amp; Outputs'!$A$9:$A$34,'Inputs &amp; Outputs'!$C$9:$C$34)))</f>
        <v>5.6655674731202685</v>
      </c>
      <c r="K56">
        <f>SQRT('Mean Deaths'!K56*(1-LOOKUP(K$1,'Inputs &amp; Outputs'!$A$9:$A$34,'Inputs &amp; Outputs'!$C$9:$C$34)))</f>
        <v>5.8624571505526495</v>
      </c>
      <c r="L56">
        <f>SQRT('Mean Deaths'!L56*(1-LOOKUP(L$1,'Inputs &amp; Outputs'!$A$9:$A$34,'Inputs &amp; Outputs'!$C$9:$C$34)))</f>
        <v>6.0693300970003197</v>
      </c>
      <c r="M56">
        <f>SQRT('Mean Deaths'!M56*(1-LOOKUP(M$1,'Inputs &amp; Outputs'!$A$9:$A$34,'Inputs &amp; Outputs'!$C$9:$C$34)))</f>
        <v>6.2847694421855387</v>
      </c>
      <c r="N56">
        <f>SQRT('Mean Deaths'!N56*(1-LOOKUP(N$1,'Inputs &amp; Outputs'!$A$9:$A$34,'Inputs &amp; Outputs'!$C$9:$C$34)))</f>
        <v>6.5151572955384642</v>
      </c>
      <c r="O56">
        <f>SQRT('Mean Deaths'!O56*(1-LOOKUP(O$1,'Inputs &amp; Outputs'!$A$9:$A$34,'Inputs &amp; Outputs'!$C$9:$C$34)))</f>
        <v>6.7517268491767561</v>
      </c>
      <c r="P56">
        <f>SQRT('Mean Deaths'!P56*(1-LOOKUP(P$1,'Inputs &amp; Outputs'!$A$9:$A$34,'Inputs &amp; Outputs'!$C$9:$C$34)))</f>
        <v>6.9980483824923603</v>
      </c>
      <c r="Q56">
        <f>SQRT('Mean Deaths'!Q56*(1-LOOKUP(Q$1,'Inputs &amp; Outputs'!$A$9:$A$34,'Inputs &amp; Outputs'!$C$9:$C$34)))</f>
        <v>7.255212094288936</v>
      </c>
      <c r="R56">
        <f>SQRT('Mean Deaths'!R56*(1-LOOKUP(R$1,'Inputs &amp; Outputs'!$A$9:$A$34,'Inputs &amp; Outputs'!$C$9:$C$34)))</f>
        <v>7.5200719711834569</v>
      </c>
      <c r="S56">
        <f>SQRT('Mean Deaths'!S56*(1-LOOKUP(S$1,'Inputs &amp; Outputs'!$A$9:$A$34,'Inputs &amp; Outputs'!$C$9:$C$34)))</f>
        <v>7.7967365552350731</v>
      </c>
      <c r="T56">
        <f>SQRT('Mean Deaths'!T56*(1-LOOKUP(T$1,'Inputs &amp; Outputs'!$A$9:$A$34,'Inputs &amp; Outputs'!$C$9:$C$34)))</f>
        <v>8.0826508403125281</v>
      </c>
      <c r="U56">
        <f>SQRT('Mean Deaths'!U56*(1-LOOKUP(U$1,'Inputs &amp; Outputs'!$A$9:$A$34,'Inputs &amp; Outputs'!$C$9:$C$34)))</f>
        <v>8.3796969800216736</v>
      </c>
      <c r="V56">
        <f>SQRT('Mean Deaths'!V56*(1-LOOKUP(V$1,'Inputs &amp; Outputs'!$A$9:$A$34,'Inputs &amp; Outputs'!$C$9:$C$34)))</f>
        <v>8.6952227281924177</v>
      </c>
      <c r="W56">
        <f>SQRT('Mean Deaths'!W56*(1-LOOKUP(W$1,'Inputs &amp; Outputs'!$A$9:$A$34,'Inputs &amp; Outputs'!$C$9:$C$34)))</f>
        <v>9.0152063404986258</v>
      </c>
      <c r="X56">
        <f>SQRT('Mean Deaths'!X56*(1-LOOKUP(X$1,'Inputs &amp; Outputs'!$A$9:$A$34,'Inputs &amp; Outputs'!$C$9:$C$34)))</f>
        <v>9.3424891530705843</v>
      </c>
      <c r="Y56">
        <f>SQRT('Mean Deaths'!Y56*(1-LOOKUP(Y$1,'Inputs &amp; Outputs'!$A$9:$A$34,'Inputs &amp; Outputs'!$C$9:$C$34)))</f>
        <v>9.683667932490204</v>
      </c>
      <c r="Z56">
        <f>SQRT('Mean Deaths'!Z56*(1-LOOKUP(Z$1,'Inputs &amp; Outputs'!$A$9:$A$34,'Inputs &amp; Outputs'!$C$9:$C$34)))</f>
        <v>10.02345207430756</v>
      </c>
      <c r="AA56">
        <f>SQRT('Mean Deaths'!AA56*(1-LOOKUP(AA$1,'Inputs &amp; Outputs'!$A$9:$A$34,'Inputs &amp; Outputs'!$C$9:$C$34)))</f>
        <v>10.384304673582315</v>
      </c>
    </row>
    <row r="57" spans="1:27" x14ac:dyDescent="0.25">
      <c r="A57" s="1">
        <v>56</v>
      </c>
      <c r="B57">
        <f>SQRT('Mean Deaths'!B57*(1-LOOKUP(B$1,'Inputs &amp; Outputs'!$A$9:$A$34,'Inputs &amp; Outputs'!$C$9:$C$34)))</f>
        <v>4.3317552921858384</v>
      </c>
      <c r="C57">
        <f>SQRT('Mean Deaths'!C57*(1-LOOKUP(C$1,'Inputs &amp; Outputs'!$A$9:$A$34,'Inputs &amp; Outputs'!$C$9:$C$34)))</f>
        <v>4.4730310442971639</v>
      </c>
      <c r="D57">
        <f>SQRT('Mean Deaths'!D57*(1-LOOKUP(D$1,'Inputs &amp; Outputs'!$A$9:$A$34,'Inputs &amp; Outputs'!$C$9:$C$34)))</f>
        <v>4.6225267627976923</v>
      </c>
      <c r="E57">
        <f>SQRT('Mean Deaths'!E57*(1-LOOKUP(E$1,'Inputs &amp; Outputs'!$A$9:$A$34,'Inputs &amp; Outputs'!$C$9:$C$34)))</f>
        <v>4.7793513647061552</v>
      </c>
      <c r="F57">
        <f>SQRT('Mean Deaths'!F57*(1-LOOKUP(F$1,'Inputs &amp; Outputs'!$A$9:$A$34,'Inputs &amp; Outputs'!$C$9:$C$34)))</f>
        <v>4.9404445513213231</v>
      </c>
      <c r="G57">
        <f>SQRT('Mean Deaths'!G57*(1-LOOKUP(G$1,'Inputs &amp; Outputs'!$A$9:$A$34,'Inputs &amp; Outputs'!$C$9:$C$34)))</f>
        <v>5.1087047939245824</v>
      </c>
      <c r="H57">
        <f>SQRT('Mean Deaths'!H57*(1-LOOKUP(H$1,'Inputs &amp; Outputs'!$A$9:$A$34,'Inputs &amp; Outputs'!$C$9:$C$34)))</f>
        <v>5.2847553431365029</v>
      </c>
      <c r="I57">
        <f>SQRT('Mean Deaths'!I57*(1-LOOKUP(I$1,'Inputs &amp; Outputs'!$A$9:$A$34,'Inputs &amp; Outputs'!$C$9:$C$34)))</f>
        <v>5.4701024494765509</v>
      </c>
      <c r="J57">
        <f>SQRT('Mean Deaths'!J57*(1-LOOKUP(J$1,'Inputs &amp; Outputs'!$A$9:$A$34,'Inputs &amp; Outputs'!$C$9:$C$34)))</f>
        <v>5.6609524087371392</v>
      </c>
      <c r="K57">
        <f>SQRT('Mean Deaths'!K57*(1-LOOKUP(K$1,'Inputs &amp; Outputs'!$A$9:$A$34,'Inputs &amp; Outputs'!$C$9:$C$34)))</f>
        <v>5.8612582840471585</v>
      </c>
      <c r="L57">
        <f>SQRT('Mean Deaths'!L57*(1-LOOKUP(L$1,'Inputs &amp; Outputs'!$A$9:$A$34,'Inputs &amp; Outputs'!$C$9:$C$34)))</f>
        <v>6.070264726797765</v>
      </c>
      <c r="M57">
        <f>SQRT('Mean Deaths'!M57*(1-LOOKUP(M$1,'Inputs &amp; Outputs'!$A$9:$A$34,'Inputs &amp; Outputs'!$C$9:$C$34)))</f>
        <v>6.2867136864523685</v>
      </c>
      <c r="N57">
        <f>SQRT('Mean Deaths'!N57*(1-LOOKUP(N$1,'Inputs &amp; Outputs'!$A$9:$A$34,'Inputs &amp; Outputs'!$C$9:$C$34)))</f>
        <v>6.5144833021268918</v>
      </c>
      <c r="O57">
        <f>SQRT('Mean Deaths'!O57*(1-LOOKUP(O$1,'Inputs &amp; Outputs'!$A$9:$A$34,'Inputs &amp; Outputs'!$C$9:$C$34)))</f>
        <v>6.7534803167687594</v>
      </c>
      <c r="P57">
        <f>SQRT('Mean Deaths'!P57*(1-LOOKUP(P$1,'Inputs &amp; Outputs'!$A$9:$A$34,'Inputs &amp; Outputs'!$C$9:$C$34)))</f>
        <v>6.9998743573133888</v>
      </c>
      <c r="Q57">
        <f>SQRT('Mean Deaths'!Q57*(1-LOOKUP(Q$1,'Inputs &amp; Outputs'!$A$9:$A$34,'Inputs &amp; Outputs'!$C$9:$C$34)))</f>
        <v>7.2559730374022857</v>
      </c>
      <c r="R57">
        <f>SQRT('Mean Deaths'!R57*(1-LOOKUP(R$1,'Inputs &amp; Outputs'!$A$9:$A$34,'Inputs &amp; Outputs'!$C$9:$C$34)))</f>
        <v>7.5172944745157952</v>
      </c>
      <c r="S57">
        <f>SQRT('Mean Deaths'!S57*(1-LOOKUP(S$1,'Inputs &amp; Outputs'!$A$9:$A$34,'Inputs &amp; Outputs'!$C$9:$C$34)))</f>
        <v>7.7946675223309736</v>
      </c>
      <c r="T57">
        <f>SQRT('Mean Deaths'!T57*(1-LOOKUP(T$1,'Inputs &amp; Outputs'!$A$9:$A$34,'Inputs &amp; Outputs'!$C$9:$C$34)))</f>
        <v>8.0744422503355455</v>
      </c>
      <c r="U57">
        <f>SQRT('Mean Deaths'!U57*(1-LOOKUP(U$1,'Inputs &amp; Outputs'!$A$9:$A$34,'Inputs &amp; Outputs'!$C$9:$C$34)))</f>
        <v>8.372028839610083</v>
      </c>
      <c r="V57">
        <f>SQRT('Mean Deaths'!V57*(1-LOOKUP(V$1,'Inputs &amp; Outputs'!$A$9:$A$34,'Inputs &amp; Outputs'!$C$9:$C$34)))</f>
        <v>8.6792085456624477</v>
      </c>
      <c r="W57">
        <f>SQRT('Mean Deaths'!W57*(1-LOOKUP(W$1,'Inputs &amp; Outputs'!$A$9:$A$34,'Inputs &amp; Outputs'!$C$9:$C$34)))</f>
        <v>9.0004410202094931</v>
      </c>
      <c r="X57">
        <f>SQRT('Mean Deaths'!X57*(1-LOOKUP(X$1,'Inputs &amp; Outputs'!$A$9:$A$34,'Inputs &amp; Outputs'!$C$9:$C$34)))</f>
        <v>9.3254985825596961</v>
      </c>
      <c r="Y57">
        <f>SQRT('Mean Deaths'!Y57*(1-LOOKUP(Y$1,'Inputs &amp; Outputs'!$A$9:$A$34,'Inputs &amp; Outputs'!$C$9:$C$34)))</f>
        <v>9.654563504871307</v>
      </c>
      <c r="Z57">
        <f>SQRT('Mean Deaths'!Z57*(1-LOOKUP(Z$1,'Inputs &amp; Outputs'!$A$9:$A$34,'Inputs &amp; Outputs'!$C$9:$C$34)))</f>
        <v>9.9952121689910953</v>
      </c>
      <c r="AA57">
        <f>SQRT('Mean Deaths'!AA57*(1-LOOKUP(AA$1,'Inputs &amp; Outputs'!$A$9:$A$34,'Inputs &amp; Outputs'!$C$9:$C$34)))</f>
        <v>10.358278806411882</v>
      </c>
    </row>
    <row r="58" spans="1:27" x14ac:dyDescent="0.25">
      <c r="A58" s="1">
        <v>57</v>
      </c>
      <c r="B58">
        <f>SQRT('Mean Deaths'!B58*(1-LOOKUP(B$1,'Inputs &amp; Outputs'!$A$9:$A$34,'Inputs &amp; Outputs'!$C$9:$C$34)))</f>
        <v>4.3317552921858384</v>
      </c>
      <c r="C58">
        <f>SQRT('Mean Deaths'!C58*(1-LOOKUP(C$1,'Inputs &amp; Outputs'!$A$9:$A$34,'Inputs &amp; Outputs'!$C$9:$C$34)))</f>
        <v>4.4750482958916384</v>
      </c>
      <c r="D58">
        <f>SQRT('Mean Deaths'!D58*(1-LOOKUP(D$1,'Inputs &amp; Outputs'!$A$9:$A$34,'Inputs &amp; Outputs'!$C$9:$C$34)))</f>
        <v>4.6239188805111677</v>
      </c>
      <c r="E58">
        <f>SQRT('Mean Deaths'!E58*(1-LOOKUP(E$1,'Inputs &amp; Outputs'!$A$9:$A$34,'Inputs &amp; Outputs'!$C$9:$C$34)))</f>
        <v>4.780552538759328</v>
      </c>
      <c r="F58">
        <f>SQRT('Mean Deaths'!F58*(1-LOOKUP(F$1,'Inputs &amp; Outputs'!$A$9:$A$34,'Inputs &amp; Outputs'!$C$9:$C$34)))</f>
        <v>4.9459198328428924</v>
      </c>
      <c r="G58">
        <f>SQRT('Mean Deaths'!G58*(1-LOOKUP(G$1,'Inputs &amp; Outputs'!$A$9:$A$34,'Inputs &amp; Outputs'!$C$9:$C$34)))</f>
        <v>5.1141240766683662</v>
      </c>
      <c r="H58">
        <f>SQRT('Mean Deaths'!H58*(1-LOOKUP(H$1,'Inputs &amp; Outputs'!$A$9:$A$34,'Inputs &amp; Outputs'!$C$9:$C$34)))</f>
        <v>5.2914467729776336</v>
      </c>
      <c r="I58">
        <f>SQRT('Mean Deaths'!I58*(1-LOOKUP(I$1,'Inputs &amp; Outputs'!$A$9:$A$34,'Inputs &amp; Outputs'!$C$9:$C$34)))</f>
        <v>5.4745465265369644</v>
      </c>
      <c r="J58">
        <f>SQRT('Mean Deaths'!J58*(1-LOOKUP(J$1,'Inputs &amp; Outputs'!$A$9:$A$34,'Inputs &amp; Outputs'!$C$9:$C$34)))</f>
        <v>5.6655674731202685</v>
      </c>
      <c r="K58">
        <f>SQRT('Mean Deaths'!K58*(1-LOOKUP(K$1,'Inputs &amp; Outputs'!$A$9:$A$34,'Inputs &amp; Outputs'!$C$9:$C$34)))</f>
        <v>5.8642549907637518</v>
      </c>
      <c r="L58">
        <f>SQRT('Mean Deaths'!L58*(1-LOOKUP(L$1,'Inputs &amp; Outputs'!$A$9:$A$34,'Inputs &amp; Outputs'!$C$9:$C$34)))</f>
        <v>6.0727563696843445</v>
      </c>
      <c r="M58">
        <f>SQRT('Mean Deaths'!M58*(1-LOOKUP(M$1,'Inputs &amp; Outputs'!$A$9:$A$34,'Inputs &amp; Outputs'!$C$9:$C$34)))</f>
        <v>6.2928664970548853</v>
      </c>
      <c r="N58">
        <f>SQRT('Mean Deaths'!N58*(1-LOOKUP(N$1,'Inputs &amp; Outputs'!$A$9:$A$34,'Inputs &amp; Outputs'!$C$9:$C$34)))</f>
        <v>6.5218933987599019</v>
      </c>
      <c r="O58">
        <f>SQRT('Mean Deaths'!O58*(1-LOOKUP(O$1,'Inputs &amp; Outputs'!$A$9:$A$34,'Inputs &amp; Outputs'!$C$9:$C$34)))</f>
        <v>6.7594387041739568</v>
      </c>
      <c r="P58">
        <f>SQRT('Mean Deaths'!P58*(1-LOOKUP(P$1,'Inputs &amp; Outputs'!$A$9:$A$34,'Inputs &amp; Outputs'!$C$9:$C$34)))</f>
        <v>7.0071734983552263</v>
      </c>
      <c r="Q58">
        <f>SQRT('Mean Deaths'!Q58*(1-LOOKUP(Q$1,'Inputs &amp; Outputs'!$A$9:$A$34,'Inputs &amp; Outputs'!$C$9:$C$34)))</f>
        <v>7.2666178741560472</v>
      </c>
      <c r="R58">
        <f>SQRT('Mean Deaths'!R58*(1-LOOKUP(R$1,'Inputs &amp; Outputs'!$A$9:$A$34,'Inputs &amp; Outputs'!$C$9:$C$34)))</f>
        <v>7.5343400661752291</v>
      </c>
      <c r="S58">
        <f>SQRT('Mean Deaths'!S58*(1-LOOKUP(S$1,'Inputs &amp; Outputs'!$A$9:$A$34,'Inputs &amp; Outputs'!$C$9:$C$34)))</f>
        <v>7.814920424332275</v>
      </c>
      <c r="T58">
        <f>SQRT('Mean Deaths'!T58*(1-LOOKUP(T$1,'Inputs &amp; Outputs'!$A$9:$A$34,'Inputs &amp; Outputs'!$C$9:$C$34)))</f>
        <v>8.0968880862728838</v>
      </c>
      <c r="U58">
        <f>SQRT('Mean Deaths'!U58*(1-LOOKUP(U$1,'Inputs &amp; Outputs'!$A$9:$A$34,'Inputs &amp; Outputs'!$C$9:$C$34)))</f>
        <v>8.3950122482595031</v>
      </c>
      <c r="V58">
        <f>SQRT('Mean Deaths'!V58*(1-LOOKUP(V$1,'Inputs &amp; Outputs'!$A$9:$A$34,'Inputs &amp; Outputs'!$C$9:$C$34)))</f>
        <v>8.7018082372887093</v>
      </c>
      <c r="W58">
        <f>SQRT('Mean Deaths'!W58*(1-LOOKUP(W$1,'Inputs &amp; Outputs'!$A$9:$A$34,'Inputs &amp; Outputs'!$C$9:$C$34)))</f>
        <v>9.0181565035469422</v>
      </c>
      <c r="X58">
        <f>SQRT('Mean Deaths'!X58*(1-LOOKUP(X$1,'Inputs &amp; Outputs'!$A$9:$A$34,'Inputs &amp; Outputs'!$C$9:$C$34)))</f>
        <v>9.3414603012252684</v>
      </c>
      <c r="Y58">
        <f>SQRT('Mean Deaths'!Y58*(1-LOOKUP(Y$1,'Inputs &amp; Outputs'!$A$9:$A$34,'Inputs &amp; Outputs'!$C$9:$C$34)))</f>
        <v>9.683667932490204</v>
      </c>
      <c r="Z58">
        <f>SQRT('Mean Deaths'!Z58*(1-LOOKUP(Z$1,'Inputs &amp; Outputs'!$A$9:$A$34,'Inputs &amp; Outputs'!$C$9:$C$34)))</f>
        <v>10.026271690125887</v>
      </c>
      <c r="AA58">
        <f>SQRT('Mean Deaths'!AA58*(1-LOOKUP(AA$1,'Inputs &amp; Outputs'!$A$9:$A$34,'Inputs &amp; Outputs'!$C$9:$C$34)))</f>
        <v>10.39080095490184</v>
      </c>
    </row>
    <row r="59" spans="1:27" x14ac:dyDescent="0.25">
      <c r="A59" s="1">
        <v>58</v>
      </c>
      <c r="B59">
        <f>SQRT('Mean Deaths'!B59*(1-LOOKUP(B$1,'Inputs &amp; Outputs'!$A$9:$A$34,'Inputs &amp; Outputs'!$C$9:$C$34)))</f>
        <v>4.3317552921858384</v>
      </c>
      <c r="C59">
        <f>SQRT('Mean Deaths'!C59*(1-LOOKUP(C$1,'Inputs &amp; Outputs'!$A$9:$A$34,'Inputs &amp; Outputs'!$C$9:$C$34)))</f>
        <v>4.4746000963516401</v>
      </c>
      <c r="D59">
        <f>SQRT('Mean Deaths'!D59*(1-LOOKUP(D$1,'Inputs &amp; Outputs'!$A$9:$A$34,'Inputs &amp; Outputs'!$C$9:$C$34)))</f>
        <v>4.6241508593840344</v>
      </c>
      <c r="E59">
        <f>SQRT('Mean Deaths'!E59*(1-LOOKUP(E$1,'Inputs &amp; Outputs'!$A$9:$A$34,'Inputs &amp; Outputs'!$C$9:$C$34)))</f>
        <v>4.7815132607422504</v>
      </c>
      <c r="F59">
        <f>SQRT('Mean Deaths'!F59*(1-LOOKUP(F$1,'Inputs &amp; Outputs'!$A$9:$A$34,'Inputs &amp; Outputs'!$C$9:$C$34)))</f>
        <v>4.9429340675041713</v>
      </c>
      <c r="G59">
        <f>SQRT('Mean Deaths'!G59*(1-LOOKUP(G$1,'Inputs &amp; Outputs'!$A$9:$A$34,'Inputs &amp; Outputs'!$C$9:$C$34)))</f>
        <v>5.1107699601712087</v>
      </c>
      <c r="H59">
        <f>SQRT('Mean Deaths'!H59*(1-LOOKUP(H$1,'Inputs &amp; Outputs'!$A$9:$A$34,'Inputs &amp; Outputs'!$C$9:$C$34)))</f>
        <v>5.2877006155006425</v>
      </c>
      <c r="I59">
        <f>SQRT('Mean Deaths'!I59*(1-LOOKUP(I$1,'Inputs &amp; Outputs'!$A$9:$A$34,'Inputs &amp; Outputs'!$C$9:$C$34)))</f>
        <v>5.4709359889022622</v>
      </c>
      <c r="J59">
        <f>SQRT('Mean Deaths'!J59*(1-LOOKUP(J$1,'Inputs &amp; Outputs'!$A$9:$A$34,'Inputs &amp; Outputs'!$C$9:$C$34)))</f>
        <v>5.6621065274868956</v>
      </c>
      <c r="K59">
        <f>SQRT('Mean Deaths'!K59*(1-LOOKUP(K$1,'Inputs &amp; Outputs'!$A$9:$A$34,'Inputs &amp; Outputs'!$C$9:$C$34)))</f>
        <v>5.8624571505526495</v>
      </c>
      <c r="L59">
        <f>SQRT('Mean Deaths'!L59*(1-LOOKUP(L$1,'Inputs &amp; Outputs'!$A$9:$A$34,'Inputs &amp; Outputs'!$C$9:$C$34)))</f>
        <v>6.0736904722411582</v>
      </c>
      <c r="M59">
        <f>SQRT('Mean Deaths'!M59*(1-LOOKUP(M$1,'Inputs &amp; Outputs'!$A$9:$A$34,'Inputs &amp; Outputs'!$C$9:$C$34)))</f>
        <v>6.2928664970548853</v>
      </c>
      <c r="N59">
        <f>SQRT('Mean Deaths'!N59*(1-LOOKUP(N$1,'Inputs &amp; Outputs'!$A$9:$A$34,'Inputs &amp; Outputs'!$C$9:$C$34)))</f>
        <v>6.5195365543169572</v>
      </c>
      <c r="O59">
        <f>SQRT('Mean Deaths'!O59*(1-LOOKUP(O$1,'Inputs &amp; Outputs'!$A$9:$A$34,'Inputs &amp; Outputs'!$C$9:$C$34)))</f>
        <v>6.7559344068239255</v>
      </c>
      <c r="P59">
        <f>SQRT('Mean Deaths'!P59*(1-LOOKUP(P$1,'Inputs &amp; Outputs'!$A$9:$A$34,'Inputs &amp; Outputs'!$C$9:$C$34)))</f>
        <v>7.001699855938063</v>
      </c>
      <c r="Q59">
        <f>SQRT('Mean Deaths'!Q59*(1-LOOKUP(Q$1,'Inputs &amp; Outputs'!$A$9:$A$34,'Inputs &amp; Outputs'!$C$9:$C$34)))</f>
        <v>7.2635780840735853</v>
      </c>
      <c r="R59">
        <f>SQRT('Mean Deaths'!R59*(1-LOOKUP(R$1,'Inputs &amp; Outputs'!$A$9:$A$34,'Inputs &amp; Outputs'!$C$9:$C$34)))</f>
        <v>7.5264166860612338</v>
      </c>
      <c r="S59">
        <f>SQRT('Mean Deaths'!S59*(1-LOOKUP(S$1,'Inputs &amp; Outputs'!$A$9:$A$34,'Inputs &amp; Outputs'!$C$9:$C$34)))</f>
        <v>7.7934258389264679</v>
      </c>
      <c r="T59">
        <f>SQRT('Mean Deaths'!T59*(1-LOOKUP(T$1,'Inputs &amp; Outputs'!$A$9:$A$34,'Inputs &amp; Outputs'!$C$9:$C$34)))</f>
        <v>8.0766032144449795</v>
      </c>
      <c r="U59">
        <f>SQRT('Mean Deaths'!U59*(1-LOOKUP(U$1,'Inputs &amp; Outputs'!$A$9:$A$34,'Inputs &amp; Outputs'!$C$9:$C$34)))</f>
        <v>8.3796969800216736</v>
      </c>
      <c r="V59">
        <f>SQRT('Mean Deaths'!V59*(1-LOOKUP(V$1,'Inputs &amp; Outputs'!$A$9:$A$34,'Inputs &amp; Outputs'!$C$9:$C$34)))</f>
        <v>8.6848639818917981</v>
      </c>
      <c r="W59">
        <f>SQRT('Mean Deaths'!W59*(1-LOOKUP(W$1,'Inputs &amp; Outputs'!$A$9:$A$34,'Inputs &amp; Outputs'!$C$9:$C$34)))</f>
        <v>8.9994558041789325</v>
      </c>
      <c r="X59">
        <f>SQRT('Mean Deaths'!X59*(1-LOOKUP(X$1,'Inputs &amp; Outputs'!$A$9:$A$34,'Inputs &amp; Outputs'!$C$9:$C$34)))</f>
        <v>9.3182811023388812</v>
      </c>
      <c r="Y59">
        <f>SQRT('Mean Deaths'!Y59*(1-LOOKUP(Y$1,'Inputs &amp; Outputs'!$A$9:$A$34,'Inputs &amp; Outputs'!$C$9:$C$34)))</f>
        <v>9.6502442725760105</v>
      </c>
      <c r="Z59">
        <f>SQRT('Mean Deaths'!Z59*(1-LOOKUP(Z$1,'Inputs &amp; Outputs'!$A$9:$A$34,'Inputs &amp; Outputs'!$C$9:$C$34)))</f>
        <v>9.9912522126886909</v>
      </c>
      <c r="AA59">
        <f>SQRT('Mean Deaths'!AA59*(1-LOOKUP(AA$1,'Inputs &amp; Outputs'!$A$9:$A$34,'Inputs &amp; Outputs'!$C$9:$C$34)))</f>
        <v>10.342869102338684</v>
      </c>
    </row>
    <row r="60" spans="1:27" x14ac:dyDescent="0.25">
      <c r="A60" s="1">
        <v>59</v>
      </c>
      <c r="B60">
        <f>SQRT('Mean Deaths'!B60*(1-LOOKUP(B$1,'Inputs &amp; Outputs'!$A$9:$A$34,'Inputs &amp; Outputs'!$C$9:$C$34)))</f>
        <v>4.3317552921858384</v>
      </c>
      <c r="C60">
        <f>SQRT('Mean Deaths'!C60*(1-LOOKUP(C$1,'Inputs &amp; Outputs'!$A$9:$A$34,'Inputs &amp; Outputs'!$C$9:$C$34)))</f>
        <v>4.4752723788289064</v>
      </c>
      <c r="D60">
        <f>SQRT('Mean Deaths'!D60*(1-LOOKUP(D$1,'Inputs &amp; Outputs'!$A$9:$A$34,'Inputs &amp; Outputs'!$C$9:$C$34)))</f>
        <v>4.6257743857545943</v>
      </c>
      <c r="E60">
        <f>SQRT('Mean Deaths'!E60*(1-LOOKUP(E$1,'Inputs &amp; Outputs'!$A$9:$A$34,'Inputs &amp; Outputs'!$C$9:$C$34)))</f>
        <v>4.7793513647061552</v>
      </c>
      <c r="F60">
        <f>SQRT('Mean Deaths'!F60*(1-LOOKUP(F$1,'Inputs &amp; Outputs'!$A$9:$A$34,'Inputs &amp; Outputs'!$C$9:$C$34)))</f>
        <v>4.9416894661832949</v>
      </c>
      <c r="G60">
        <f>SQRT('Mean Deaths'!G60*(1-LOOKUP(G$1,'Inputs &amp; Outputs'!$A$9:$A$34,'Inputs &amp; Outputs'!$C$9:$C$34)))</f>
        <v>5.1094793290841451</v>
      </c>
      <c r="H60">
        <f>SQRT('Mean Deaths'!H60*(1-LOOKUP(H$1,'Inputs &amp; Outputs'!$A$9:$A$34,'Inputs &amp; Outputs'!$C$9:$C$34)))</f>
        <v>5.2855587619988942</v>
      </c>
      <c r="I60">
        <f>SQRT('Mean Deaths'!I60*(1-LOOKUP(I$1,'Inputs &amp; Outputs'!$A$9:$A$34,'Inputs &amp; Outputs'!$C$9:$C$34)))</f>
        <v>5.4701024494765509</v>
      </c>
      <c r="J60">
        <f>SQRT('Mean Deaths'!J60*(1-LOOKUP(J$1,'Inputs &amp; Outputs'!$A$9:$A$34,'Inputs &amp; Outputs'!$C$9:$C$34)))</f>
        <v>5.6612409604822993</v>
      </c>
      <c r="K60">
        <f>SQRT('Mean Deaths'!K60*(1-LOOKUP(K$1,'Inputs &amp; Outputs'!$A$9:$A$34,'Inputs &amp; Outputs'!$C$9:$C$34)))</f>
        <v>5.8618577479489096</v>
      </c>
      <c r="L60">
        <f>SQRT('Mean Deaths'!L60*(1-LOOKUP(L$1,'Inputs &amp; Outputs'!$A$9:$A$34,'Inputs &amp; Outputs'!$C$9:$C$34)))</f>
        <v>6.0711992127137773</v>
      </c>
      <c r="M60">
        <f>SQRT('Mean Deaths'!M60*(1-LOOKUP(M$1,'Inputs &amp; Outputs'!$A$9:$A$34,'Inputs &amp; Outputs'!$C$9:$C$34)))</f>
        <v>6.2896289259721154</v>
      </c>
      <c r="N60">
        <f>SQRT('Mean Deaths'!N60*(1-LOOKUP(N$1,'Inputs &amp; Outputs'!$A$9:$A$34,'Inputs &amp; Outputs'!$C$9:$C$34)))</f>
        <v>6.5138092389762301</v>
      </c>
      <c r="O60">
        <f>SQRT('Mean Deaths'!O60*(1-LOOKUP(O$1,'Inputs &amp; Outputs'!$A$9:$A$34,'Inputs &amp; Outputs'!$C$9:$C$34)))</f>
        <v>6.7450595150937653</v>
      </c>
      <c r="P60">
        <f>SQRT('Mean Deaths'!P60*(1-LOOKUP(P$1,'Inputs &amp; Outputs'!$A$9:$A$34,'Inputs &amp; Outputs'!$C$9:$C$34)))</f>
        <v>6.9889113523749948</v>
      </c>
      <c r="Q60">
        <f>SQRT('Mean Deaths'!Q60*(1-LOOKUP(Q$1,'Inputs &amp; Outputs'!$A$9:$A$34,'Inputs &amp; Outputs'!$C$9:$C$34)))</f>
        <v>7.2464555052523805</v>
      </c>
      <c r="R60">
        <f>SQRT('Mean Deaths'!R60*(1-LOOKUP(R$1,'Inputs &amp; Outputs'!$A$9:$A$34,'Inputs &amp; Outputs'!$C$9:$C$34)))</f>
        <v>7.5109420538401039</v>
      </c>
      <c r="S60">
        <f>SQRT('Mean Deaths'!S60*(1-LOOKUP(S$1,'Inputs &amp; Outputs'!$A$9:$A$34,'Inputs &amp; Outputs'!$C$9:$C$34)))</f>
        <v>7.7868001834554867</v>
      </c>
      <c r="T60">
        <f>SQRT('Mean Deaths'!T60*(1-LOOKUP(T$1,'Inputs &amp; Outputs'!$A$9:$A$34,'Inputs &amp; Outputs'!$C$9:$C$34)))</f>
        <v>8.0744422503355455</v>
      </c>
      <c r="U60">
        <f>SQRT('Mean Deaths'!U60*(1-LOOKUP(U$1,'Inputs &amp; Outputs'!$A$9:$A$34,'Inputs &amp; Outputs'!$C$9:$C$34)))</f>
        <v>8.3715775537924575</v>
      </c>
      <c r="V60">
        <f>SQRT('Mean Deaths'!V60*(1-LOOKUP(V$1,'Inputs &amp; Outputs'!$A$9:$A$34,'Inputs &amp; Outputs'!$C$9:$C$34)))</f>
        <v>8.6810941004415163</v>
      </c>
      <c r="W60">
        <f>SQRT('Mean Deaths'!W60*(1-LOOKUP(W$1,'Inputs &amp; Outputs'!$A$9:$A$34,'Inputs &amp; Outputs'!$C$9:$C$34)))</f>
        <v>8.996006698375707</v>
      </c>
      <c r="X60">
        <f>SQRT('Mean Deaths'!X60*(1-LOOKUP(X$1,'Inputs &amp; Outputs'!$A$9:$A$34,'Inputs &amp; Outputs'!$C$9:$C$34)))</f>
        <v>9.3260139031238758</v>
      </c>
      <c r="Y60">
        <f>SQRT('Mean Deaths'!Y60*(1-LOOKUP(Y$1,'Inputs &amp; Outputs'!$A$9:$A$34,'Inputs &amp; Outputs'!$C$9:$C$34)))</f>
        <v>9.6685876840681946</v>
      </c>
      <c r="Z60">
        <f>SQRT('Mean Deaths'!Z60*(1-LOOKUP(Z$1,'Inputs &amp; Outputs'!$A$9:$A$34,'Inputs &amp; Outputs'!$C$9:$C$34)))</f>
        <v>10.016117358458535</v>
      </c>
      <c r="AA60">
        <f>SQRT('Mean Deaths'!AA60*(1-LOOKUP(AA$1,'Inputs &amp; Outputs'!$A$9:$A$34,'Inputs &amp; Outputs'!$C$9:$C$34)))</f>
        <v>10.374848275788425</v>
      </c>
    </row>
    <row r="61" spans="1:27" x14ac:dyDescent="0.25">
      <c r="A61" s="1">
        <v>60</v>
      </c>
      <c r="B61">
        <f>SQRT('Mean Deaths'!B61*(1-LOOKUP(B$1,'Inputs &amp; Outputs'!$A$9:$A$34,'Inputs &amp; Outputs'!$C$9:$C$34)))</f>
        <v>4.3317552921858384</v>
      </c>
      <c r="C61">
        <f>SQRT('Mean Deaths'!C61*(1-LOOKUP(C$1,'Inputs &amp; Outputs'!$A$9:$A$34,'Inputs &amp; Outputs'!$C$9:$C$34)))</f>
        <v>4.4763926252553308</v>
      </c>
      <c r="D61">
        <f>SQRT('Mean Deaths'!D61*(1-LOOKUP(D$1,'Inputs &amp; Outputs'!$A$9:$A$34,'Inputs &amp; Outputs'!$C$9:$C$34)))</f>
        <v>4.6250786585224608</v>
      </c>
      <c r="E61">
        <f>SQRT('Mean Deaths'!E61*(1-LOOKUP(E$1,'Inputs &amp; Outputs'!$A$9:$A$34,'Inputs &amp; Outputs'!$C$9:$C$34)))</f>
        <v>4.7810329238822566</v>
      </c>
      <c r="F61">
        <f>SQRT('Mean Deaths'!F61*(1-LOOKUP(F$1,'Inputs &amp; Outputs'!$A$9:$A$34,'Inputs &amp; Outputs'!$C$9:$C$34)))</f>
        <v>4.9424362645855915</v>
      </c>
      <c r="G61">
        <f>SQRT('Mean Deaths'!G61*(1-LOOKUP(G$1,'Inputs &amp; Outputs'!$A$9:$A$34,'Inputs &amp; Outputs'!$C$9:$C$34)))</f>
        <v>5.1112861213562004</v>
      </c>
      <c r="H61">
        <f>SQRT('Mean Deaths'!H61*(1-LOOKUP(H$1,'Inputs &amp; Outputs'!$A$9:$A$34,'Inputs &amp; Outputs'!$C$9:$C$34)))</f>
        <v>5.2871652334696542</v>
      </c>
      <c r="I61">
        <f>SQRT('Mean Deaths'!I61*(1-LOOKUP(I$1,'Inputs &amp; Outputs'!$A$9:$A$34,'Inputs &amp; Outputs'!$C$9:$C$34)))</f>
        <v>5.4714916113064671</v>
      </c>
      <c r="J61">
        <f>SQRT('Mean Deaths'!J61*(1-LOOKUP(J$1,'Inputs &amp; Outputs'!$A$9:$A$34,'Inputs &amp; Outputs'!$C$9:$C$34)))</f>
        <v>5.6641256694391737</v>
      </c>
      <c r="K61">
        <f>SQRT('Mean Deaths'!K61*(1-LOOKUP(K$1,'Inputs &amp; Outputs'!$A$9:$A$34,'Inputs &amp; Outputs'!$C$9:$C$34)))</f>
        <v>5.8642549907637518</v>
      </c>
      <c r="L61">
        <f>SQRT('Mean Deaths'!L61*(1-LOOKUP(L$1,'Inputs &amp; Outputs'!$A$9:$A$34,'Inputs &amp; Outputs'!$C$9:$C$34)))</f>
        <v>6.0705762380866473</v>
      </c>
      <c r="M61">
        <f>SQRT('Mean Deaths'!M61*(1-LOOKUP(M$1,'Inputs &amp; Outputs'!$A$9:$A$34,'Inputs &amp; Outputs'!$C$9:$C$34)))</f>
        <v>6.2886573296233861</v>
      </c>
      <c r="N61">
        <f>SQRT('Mean Deaths'!N61*(1-LOOKUP(N$1,'Inputs &amp; Outputs'!$A$9:$A$34,'Inputs &amp; Outputs'!$C$9:$C$34)))</f>
        <v>6.5168419741008803</v>
      </c>
      <c r="O61">
        <f>SQRT('Mean Deaths'!O61*(1-LOOKUP(O$1,'Inputs &amp; Outputs'!$A$9:$A$34,'Inputs &amp; Outputs'!$C$9:$C$34)))</f>
        <v>6.7538309556577465</v>
      </c>
      <c r="P61">
        <f>SQRT('Mean Deaths'!P61*(1-LOOKUP(P$1,'Inputs &amp; Outputs'!$A$9:$A$34,'Inputs &amp; Outputs'!$C$9:$C$34)))</f>
        <v>7.0024299221363817</v>
      </c>
      <c r="Q61">
        <f>SQRT('Mean Deaths'!Q61*(1-LOOKUP(Q$1,'Inputs &amp; Outputs'!$A$9:$A$34,'Inputs &amp; Outputs'!$C$9:$C$34)))</f>
        <v>7.2586357100961303</v>
      </c>
      <c r="R61">
        <f>SQRT('Mean Deaths'!R61*(1-LOOKUP(R$1,'Inputs &amp; Outputs'!$A$9:$A$34,'Inputs &amp; Outputs'!$C$9:$C$34)))</f>
        <v>7.5224518663760662</v>
      </c>
      <c r="S61">
        <f>SQRT('Mean Deaths'!S61*(1-LOOKUP(S$1,'Inputs &amp; Outputs'!$A$9:$A$34,'Inputs &amp; Outputs'!$C$9:$C$34)))</f>
        <v>7.8041805317884743</v>
      </c>
      <c r="T61">
        <f>SQRT('Mean Deaths'!T61*(1-LOOKUP(T$1,'Inputs &amp; Outputs'!$A$9:$A$34,'Inputs &amp; Outputs'!$C$9:$C$34)))</f>
        <v>8.0960259355930955</v>
      </c>
      <c r="U61">
        <f>SQRT('Mean Deaths'!U61*(1-LOOKUP(U$1,'Inputs &amp; Outputs'!$A$9:$A$34,'Inputs &amp; Outputs'!$C$9:$C$34)))</f>
        <v>8.394112123639081</v>
      </c>
      <c r="V61">
        <f>SQRT('Mean Deaths'!V61*(1-LOOKUP(V$1,'Inputs &amp; Outputs'!$A$9:$A$34,'Inputs &amp; Outputs'!$C$9:$C$34)))</f>
        <v>8.7022784400954887</v>
      </c>
      <c r="W61">
        <f>SQRT('Mean Deaths'!W61*(1-LOOKUP(W$1,'Inputs &amp; Outputs'!$A$9:$A$34,'Inputs &amp; Outputs'!$C$9:$C$34)))</f>
        <v>9.023562630713819</v>
      </c>
      <c r="X61">
        <f>SQRT('Mean Deaths'!X61*(1-LOOKUP(X$1,'Inputs &amp; Outputs'!$A$9:$A$34,'Inputs &amp; Outputs'!$C$9:$C$34)))</f>
        <v>9.3697125620746071</v>
      </c>
      <c r="Y61">
        <f>SQRT('Mean Deaths'!Y61*(1-LOOKUP(Y$1,'Inputs &amp; Outputs'!$A$9:$A$34,'Inputs &amp; Outputs'!$C$9:$C$34)))</f>
        <v>9.7062443746319822</v>
      </c>
      <c r="Z61">
        <f>SQRT('Mean Deaths'!Z61*(1-LOOKUP(Z$1,'Inputs &amp; Outputs'!$A$9:$A$34,'Inputs &amp; Outputs'!$C$9:$C$34)))</f>
        <v>10.054986608179469</v>
      </c>
      <c r="AA61">
        <f>SQRT('Mean Deaths'!AA61*(1-LOOKUP(AA$1,'Inputs &amp; Outputs'!$A$9:$A$34,'Inputs &amp; Outputs'!$C$9:$C$34)))</f>
        <v>10.41497866921878</v>
      </c>
    </row>
    <row r="62" spans="1:27" x14ac:dyDescent="0.25">
      <c r="A62" s="1">
        <v>61</v>
      </c>
      <c r="B62">
        <f>SQRT('Mean Deaths'!B62*(1-LOOKUP(B$1,'Inputs &amp; Outputs'!$A$9:$A$34,'Inputs &amp; Outputs'!$C$9:$C$34)))</f>
        <v>4.3317552921858384</v>
      </c>
      <c r="C62">
        <f>SQRT('Mean Deaths'!C62*(1-LOOKUP(C$1,'Inputs &amp; Outputs'!$A$9:$A$34,'Inputs &amp; Outputs'!$C$9:$C$34)))</f>
        <v>4.4737035625625676</v>
      </c>
      <c r="D62">
        <f>SQRT('Mean Deaths'!D62*(1-LOOKUP(D$1,'Inputs &amp; Outputs'!$A$9:$A$34,'Inputs &amp; Outputs'!$C$9:$C$34)))</f>
        <v>4.62066995341858</v>
      </c>
      <c r="E62">
        <f>SQRT('Mean Deaths'!E62*(1-LOOKUP(E$1,'Inputs &amp; Outputs'!$A$9:$A$34,'Inputs &amp; Outputs'!$C$9:$C$34)))</f>
        <v>4.7750246362346438</v>
      </c>
      <c r="F62">
        <f>SQRT('Mean Deaths'!F62*(1-LOOKUP(F$1,'Inputs &amp; Outputs'!$A$9:$A$34,'Inputs &amp; Outputs'!$C$9:$C$34)))</f>
        <v>4.9364587140033995</v>
      </c>
      <c r="G62">
        <f>SQRT('Mean Deaths'!G62*(1-LOOKUP(G$1,'Inputs &amp; Outputs'!$A$9:$A$34,'Inputs &amp; Outputs'!$C$9:$C$34)))</f>
        <v>5.1053471170623999</v>
      </c>
      <c r="H62">
        <f>SQRT('Mean Deaths'!H62*(1-LOOKUP(H$1,'Inputs &amp; Outputs'!$A$9:$A$34,'Inputs &amp; Outputs'!$C$9:$C$34)))</f>
        <v>5.2820763976897931</v>
      </c>
      <c r="I62">
        <f>SQRT('Mean Deaths'!I62*(1-LOOKUP(I$1,'Inputs &amp; Outputs'!$A$9:$A$34,'Inputs &amp; Outputs'!$C$9:$C$34)))</f>
        <v>5.4673230669235195</v>
      </c>
      <c r="J62">
        <f>SQRT('Mean Deaths'!J62*(1-LOOKUP(J$1,'Inputs &amp; Outputs'!$A$9:$A$34,'Inputs &amp; Outputs'!$C$9:$C$34)))</f>
        <v>5.6606638422830846</v>
      </c>
      <c r="K62">
        <f>SQRT('Mean Deaths'!K62*(1-LOOKUP(K$1,'Inputs &amp; Outputs'!$A$9:$A$34,'Inputs &amp; Outputs'!$C$9:$C$34)))</f>
        <v>5.8597593559905166</v>
      </c>
      <c r="L62">
        <f>SQRT('Mean Deaths'!L62*(1-LOOKUP(L$1,'Inputs &amp; Outputs'!$A$9:$A$34,'Inputs &amp; Outputs'!$C$9:$C$34)))</f>
        <v>6.0646547874629864</v>
      </c>
      <c r="M62">
        <f>SQRT('Mean Deaths'!M62*(1-LOOKUP(M$1,'Inputs &amp; Outputs'!$A$9:$A$34,'Inputs &amp; Outputs'!$C$9:$C$34)))</f>
        <v>6.2834729451233295</v>
      </c>
      <c r="N62">
        <f>SQRT('Mean Deaths'!N62*(1-LOOKUP(N$1,'Inputs &amp; Outputs'!$A$9:$A$34,'Inputs &amp; Outputs'!$C$9:$C$34)))</f>
        <v>6.5101006440932343</v>
      </c>
      <c r="O62">
        <f>SQRT('Mean Deaths'!O62*(1-LOOKUP(O$1,'Inputs &amp; Outputs'!$A$9:$A$34,'Inputs &amp; Outputs'!$C$9:$C$34)))</f>
        <v>6.7475166678179628</v>
      </c>
      <c r="P62">
        <f>SQRT('Mean Deaths'!P62*(1-LOOKUP(P$1,'Inputs &amp; Outputs'!$A$9:$A$34,'Inputs &amp; Outputs'!$C$9:$C$34)))</f>
        <v>6.9907397137803411</v>
      </c>
      <c r="Q62">
        <f>SQRT('Mean Deaths'!Q62*(1-LOOKUP(Q$1,'Inputs &amp; Outputs'!$A$9:$A$34,'Inputs &amp; Outputs'!$C$9:$C$34)))</f>
        <v>7.2468364465329822</v>
      </c>
      <c r="R62">
        <f>SQRT('Mean Deaths'!R62*(1-LOOKUP(R$1,'Inputs &amp; Outputs'!$A$9:$A$34,'Inputs &amp; Outputs'!$C$9:$C$34)))</f>
        <v>7.5145159512368043</v>
      </c>
      <c r="S62">
        <f>SQRT('Mean Deaths'!S62*(1-LOOKUP(S$1,'Inputs &amp; Outputs'!$A$9:$A$34,'Inputs &amp; Outputs'!$C$9:$C$34)))</f>
        <v>7.7868001834554867</v>
      </c>
      <c r="T62">
        <f>SQRT('Mean Deaths'!T62*(1-LOOKUP(T$1,'Inputs &amp; Outputs'!$A$9:$A$34,'Inputs &amp; Outputs'!$C$9:$C$34)))</f>
        <v>8.0753067053725864</v>
      </c>
      <c r="U62">
        <f>SQRT('Mean Deaths'!U62*(1-LOOKUP(U$1,'Inputs &amp; Outputs'!$A$9:$A$34,'Inputs &amp; Outputs'!$C$9:$C$34)))</f>
        <v>8.3697721671952738</v>
      </c>
      <c r="V62">
        <f>SQRT('Mean Deaths'!V62*(1-LOOKUP(V$1,'Inputs &amp; Outputs'!$A$9:$A$34,'Inputs &amp; Outputs'!$C$9:$C$34)))</f>
        <v>8.673549421905582</v>
      </c>
      <c r="W62">
        <f>SQRT('Mean Deaths'!W62*(1-LOOKUP(W$1,'Inputs &amp; Outputs'!$A$9:$A$34,'Inputs &amp; Outputs'!$C$9:$C$34)))</f>
        <v>8.9925562696638881</v>
      </c>
      <c r="X62">
        <f>SQRT('Mean Deaths'!X62*(1-LOOKUP(X$1,'Inputs &amp; Outputs'!$A$9:$A$34,'Inputs &amp; Outputs'!$C$9:$C$34)))</f>
        <v>9.3208594154128601</v>
      </c>
      <c r="Y62">
        <f>SQRT('Mean Deaths'!Y62*(1-LOOKUP(Y$1,'Inputs &amp; Outputs'!$A$9:$A$34,'Inputs &amp; Outputs'!$C$9:$C$34)))</f>
        <v>9.6583412486383455</v>
      </c>
      <c r="Z62">
        <f>SQRT('Mean Deaths'!Z62*(1-LOOKUP(Z$1,'Inputs &amp; Outputs'!$A$9:$A$34,'Inputs &amp; Outputs'!$C$9:$C$34)))</f>
        <v>10.01047161235952</v>
      </c>
      <c r="AA62">
        <f>SQRT('Mean Deaths'!AA62*(1-LOOKUP(AA$1,'Inputs &amp; Outputs'!$A$9:$A$34,'Inputs &amp; Outputs'!$C$9:$C$34)))</f>
        <v>10.361831637525245</v>
      </c>
    </row>
    <row r="63" spans="1:27" x14ac:dyDescent="0.25">
      <c r="A63" s="1">
        <v>62</v>
      </c>
      <c r="B63">
        <f>SQRT('Mean Deaths'!B63*(1-LOOKUP(B$1,'Inputs &amp; Outputs'!$A$9:$A$34,'Inputs &amp; Outputs'!$C$9:$C$34)))</f>
        <v>4.3317552921858384</v>
      </c>
      <c r="C63">
        <f>SQRT('Mean Deaths'!C63*(1-LOOKUP(C$1,'Inputs &amp; Outputs'!$A$9:$A$34,'Inputs &amp; Outputs'!$C$9:$C$34)))</f>
        <v>4.4739277128526878</v>
      </c>
      <c r="D63">
        <f>SQRT('Mean Deaths'!D63*(1-LOOKUP(D$1,'Inputs &amp; Outputs'!$A$9:$A$34,'Inputs &amp; Outputs'!$C$9:$C$34)))</f>
        <v>4.6218305466987362</v>
      </c>
      <c r="E63">
        <f>SQRT('Mean Deaths'!E63*(1-LOOKUP(E$1,'Inputs &amp; Outputs'!$A$9:$A$34,'Inputs &amp; Outputs'!$C$9:$C$34)))</f>
        <v>4.7769481104863658</v>
      </c>
      <c r="F63">
        <f>SQRT('Mean Deaths'!F63*(1-LOOKUP(F$1,'Inputs &amp; Outputs'!$A$9:$A$34,'Inputs &amp; Outputs'!$C$9:$C$34)))</f>
        <v>4.9391993226811728</v>
      </c>
      <c r="G63">
        <f>SQRT('Mean Deaths'!G63*(1-LOOKUP(G$1,'Inputs &amp; Outputs'!$A$9:$A$34,'Inputs &amp; Outputs'!$C$9:$C$34)))</f>
        <v>5.1092211637438547</v>
      </c>
      <c r="H63">
        <f>SQRT('Mean Deaths'!H63*(1-LOOKUP(H$1,'Inputs &amp; Outputs'!$A$9:$A$34,'Inputs &amp; Outputs'!$C$9:$C$34)))</f>
        <v>5.2895740258749235</v>
      </c>
      <c r="I63">
        <f>SQRT('Mean Deaths'!I63*(1-LOOKUP(I$1,'Inputs &amp; Outputs'!$A$9:$A$34,'Inputs &amp; Outputs'!$C$9:$C$34)))</f>
        <v>5.4751017825378376</v>
      </c>
      <c r="J63">
        <f>SQRT('Mean Deaths'!J63*(1-LOOKUP(J$1,'Inputs &amp; Outputs'!$A$9:$A$34,'Inputs &amp; Outputs'!$C$9:$C$34)))</f>
        <v>5.6644140595347983</v>
      </c>
      <c r="K63">
        <f>SQRT('Mean Deaths'!K63*(1-LOOKUP(K$1,'Inputs &amp; Outputs'!$A$9:$A$34,'Inputs &amp; Outputs'!$C$9:$C$34)))</f>
        <v>5.8645545772152365</v>
      </c>
      <c r="L63">
        <f>SQRT('Mean Deaths'!L63*(1-LOOKUP(L$1,'Inputs &amp; Outputs'!$A$9:$A$34,'Inputs &amp; Outputs'!$C$9:$C$34)))</f>
        <v>6.0752469906727598</v>
      </c>
      <c r="M63">
        <f>SQRT('Mean Deaths'!M63*(1-LOOKUP(M$1,'Inputs &amp; Outputs'!$A$9:$A$34,'Inputs &amp; Outputs'!$C$9:$C$34)))</f>
        <v>6.2935138114110751</v>
      </c>
      <c r="N63">
        <f>SQRT('Mean Deaths'!N63*(1-LOOKUP(N$1,'Inputs &amp; Outputs'!$A$9:$A$34,'Inputs &amp; Outputs'!$C$9:$C$34)))</f>
        <v>6.5222300212999986</v>
      </c>
      <c r="O63">
        <f>SQRT('Mean Deaths'!O63*(1-LOOKUP(O$1,'Inputs &amp; Outputs'!$A$9:$A$34,'Inputs &amp; Outputs'!$C$9:$C$34)))</f>
        <v>6.7597890339937869</v>
      </c>
      <c r="P63">
        <f>SQRT('Mean Deaths'!P63*(1-LOOKUP(P$1,'Inputs &amp; Outputs'!$A$9:$A$34,'Inputs &amp; Outputs'!$C$9:$C$34)))</f>
        <v>7.0064439264340077</v>
      </c>
      <c r="Q63">
        <f>SQRT('Mean Deaths'!Q63*(1-LOOKUP(Q$1,'Inputs &amp; Outputs'!$A$9:$A$34,'Inputs &amp; Outputs'!$C$9:$C$34)))</f>
        <v>7.2620577118781613</v>
      </c>
      <c r="R63">
        <f>SQRT('Mean Deaths'!R63*(1-LOOKUP(R$1,'Inputs &amp; Outputs'!$A$9:$A$34,'Inputs &amp; Outputs'!$C$9:$C$34)))</f>
        <v>7.524434537364443</v>
      </c>
      <c r="S63">
        <f>SQRT('Mean Deaths'!S63*(1-LOOKUP(S$1,'Inputs &amp; Outputs'!$A$9:$A$34,'Inputs &amp; Outputs'!$C$9:$C$34)))</f>
        <v>7.8004594314849527</v>
      </c>
      <c r="T63">
        <f>SQRT('Mean Deaths'!T63*(1-LOOKUP(T$1,'Inputs &amp; Outputs'!$A$9:$A$34,'Inputs &amp; Outputs'!$C$9:$C$34)))</f>
        <v>8.0826508403125281</v>
      </c>
      <c r="U63">
        <f>SQRT('Mean Deaths'!U63*(1-LOOKUP(U$1,'Inputs &amp; Outputs'!$A$9:$A$34,'Inputs &amp; Outputs'!$C$9:$C$34)))</f>
        <v>8.3815002288008902</v>
      </c>
      <c r="V63">
        <f>SQRT('Mean Deaths'!V63*(1-LOOKUP(V$1,'Inputs &amp; Outputs'!$A$9:$A$34,'Inputs &amp; Outputs'!$C$9:$C$34)))</f>
        <v>8.6909865515502869</v>
      </c>
      <c r="W63">
        <f>SQRT('Mean Deaths'!W63*(1-LOOKUP(W$1,'Inputs &amp; Outputs'!$A$9:$A$34,'Inputs &amp; Outputs'!$C$9:$C$34)))</f>
        <v>9.0112712873471654</v>
      </c>
      <c r="X63">
        <f>SQRT('Mean Deaths'!X63*(1-LOOKUP(X$1,'Inputs &amp; Outputs'!$A$9:$A$34,'Inputs &amp; Outputs'!$C$9:$C$34)))</f>
        <v>9.3466034279163122</v>
      </c>
      <c r="Y63">
        <f>SQRT('Mean Deaths'!Y63*(1-LOOKUP(Y$1,'Inputs &amp; Outputs'!$A$9:$A$34,'Inputs &amp; Outputs'!$C$9:$C$34)))</f>
        <v>9.6971126227352062</v>
      </c>
      <c r="Z63">
        <f>SQRT('Mean Deaths'!Z63*(1-LOOKUP(Z$1,'Inputs &amp; Outputs'!$A$9:$A$34,'Inputs &amp; Outputs'!$C$9:$C$34)))</f>
        <v>10.046549563697511</v>
      </c>
      <c r="AA63">
        <f>SQRT('Mean Deaths'!AA63*(1-LOOKUP(AA$1,'Inputs &amp; Outputs'!$A$9:$A$34,'Inputs &amp; Outputs'!$C$9:$C$34)))</f>
        <v>10.403781348413661</v>
      </c>
    </row>
    <row r="64" spans="1:27" x14ac:dyDescent="0.25">
      <c r="A64" s="1">
        <v>63</v>
      </c>
      <c r="B64">
        <f>SQRT('Mean Deaths'!B64*(1-LOOKUP(B$1,'Inputs &amp; Outputs'!$A$9:$A$34,'Inputs &amp; Outputs'!$C$9:$C$34)))</f>
        <v>4.3317552921858384</v>
      </c>
      <c r="C64">
        <f>SQRT('Mean Deaths'!C64*(1-LOOKUP(C$1,'Inputs &amp; Outputs'!$A$9:$A$34,'Inputs &amp; Outputs'!$C$9:$C$34)))</f>
        <v>4.4746000963516401</v>
      </c>
      <c r="D64">
        <f>SQRT('Mean Deaths'!D64*(1-LOOKUP(D$1,'Inputs &amp; Outputs'!$A$9:$A$34,'Inputs &amp; Outputs'!$C$9:$C$34)))</f>
        <v>4.6243828266198461</v>
      </c>
      <c r="E64">
        <f>SQRT('Mean Deaths'!E64*(1-LOOKUP(E$1,'Inputs &amp; Outputs'!$A$9:$A$34,'Inputs &amp; Outputs'!$C$9:$C$34)))</f>
        <v>4.7795916236664535</v>
      </c>
      <c r="F64">
        <f>SQRT('Mean Deaths'!F64*(1-LOOKUP(F$1,'Inputs &amp; Outputs'!$A$9:$A$34,'Inputs &amp; Outputs'!$C$9:$C$34)))</f>
        <v>4.9416894661832949</v>
      </c>
      <c r="G64">
        <f>SQRT('Mean Deaths'!G64*(1-LOOKUP(G$1,'Inputs &amp; Outputs'!$A$9:$A$34,'Inputs &amp; Outputs'!$C$9:$C$34)))</f>
        <v>5.1141240766683662</v>
      </c>
      <c r="H64">
        <f>SQRT('Mean Deaths'!H64*(1-LOOKUP(H$1,'Inputs &amp; Outputs'!$A$9:$A$34,'Inputs &amp; Outputs'!$C$9:$C$34)))</f>
        <v>5.290644248248217</v>
      </c>
      <c r="I64">
        <f>SQRT('Mean Deaths'!I64*(1-LOOKUP(I$1,'Inputs &amp; Outputs'!$A$9:$A$34,'Inputs &amp; Outputs'!$C$9:$C$34)))</f>
        <v>5.472880420530374</v>
      </c>
      <c r="J64">
        <f>SQRT('Mean Deaths'!J64*(1-LOOKUP(J$1,'Inputs &amp; Outputs'!$A$9:$A$34,'Inputs &amp; Outputs'!$C$9:$C$34)))</f>
        <v>5.6632604110382037</v>
      </c>
      <c r="K64">
        <f>SQRT('Mean Deaths'!K64*(1-LOOKUP(K$1,'Inputs &amp; Outputs'!$A$9:$A$34,'Inputs &amp; Outputs'!$C$9:$C$34)))</f>
        <v>5.8615580236614617</v>
      </c>
      <c r="L64">
        <f>SQRT('Mean Deaths'!L64*(1-LOOKUP(L$1,'Inputs &amp; Outputs'!$A$9:$A$34,'Inputs &amp; Outputs'!$C$9:$C$34)))</f>
        <v>6.0711992127137773</v>
      </c>
      <c r="M64">
        <f>SQRT('Mean Deaths'!M64*(1-LOOKUP(M$1,'Inputs &amp; Outputs'!$A$9:$A$34,'Inputs &amp; Outputs'!$C$9:$C$34)))</f>
        <v>6.2863896874990548</v>
      </c>
      <c r="N64">
        <f>SQRT('Mean Deaths'!N64*(1-LOOKUP(N$1,'Inputs &amp; Outputs'!$A$9:$A$34,'Inputs &amp; Outputs'!$C$9:$C$34)))</f>
        <v>6.5117866308731376</v>
      </c>
      <c r="O64">
        <f>SQRT('Mean Deaths'!O64*(1-LOOKUP(O$1,'Inputs &amp; Outputs'!$A$9:$A$34,'Inputs &amp; Outputs'!$C$9:$C$34)))</f>
        <v>6.7457616500579425</v>
      </c>
      <c r="P64">
        <f>SQRT('Mean Deaths'!P64*(1-LOOKUP(P$1,'Inputs &amp; Outputs'!$A$9:$A$34,'Inputs &amp; Outputs'!$C$9:$C$34)))</f>
        <v>6.9903740797565144</v>
      </c>
      <c r="Q64">
        <f>SQRT('Mean Deaths'!Q64*(1-LOOKUP(Q$1,'Inputs &amp; Outputs'!$A$9:$A$34,'Inputs &amp; Outputs'!$C$9:$C$34)))</f>
        <v>7.2456935626073786</v>
      </c>
      <c r="R64">
        <f>SQRT('Mean Deaths'!R64*(1-LOOKUP(R$1,'Inputs &amp; Outputs'!$A$9:$A$34,'Inputs &amp; Outputs'!$C$9:$C$34)))</f>
        <v>7.5141189354683995</v>
      </c>
      <c r="S64">
        <f>SQRT('Mean Deaths'!S64*(1-LOOKUP(S$1,'Inputs &amp; Outputs'!$A$9:$A$34,'Inputs &amp; Outputs'!$C$9:$C$34)))</f>
        <v>7.7876286986659453</v>
      </c>
      <c r="T64">
        <f>SQRT('Mean Deaths'!T64*(1-LOOKUP(T$1,'Inputs &amp; Outputs'!$A$9:$A$34,'Inputs &amp; Outputs'!$C$9:$C$34)))</f>
        <v>8.0683884717570393</v>
      </c>
      <c r="U64">
        <f>SQRT('Mean Deaths'!U64*(1-LOOKUP(U$1,'Inputs &amp; Outputs'!$A$9:$A$34,'Inputs &amp; Outputs'!$C$9:$C$34)))</f>
        <v>8.3639019693824928</v>
      </c>
      <c r="V64">
        <f>SQRT('Mean Deaths'!V64*(1-LOOKUP(V$1,'Inputs &amp; Outputs'!$A$9:$A$34,'Inputs &amp; Outputs'!$C$9:$C$34)))</f>
        <v>8.6674145348524849</v>
      </c>
      <c r="W64">
        <f>SQRT('Mean Deaths'!W64*(1-LOOKUP(W$1,'Inputs &amp; Outputs'!$A$9:$A$34,'Inputs &amp; Outputs'!$C$9:$C$34)))</f>
        <v>8.9812098134785643</v>
      </c>
      <c r="X64">
        <f>SQRT('Mean Deaths'!X64*(1-LOOKUP(X$1,'Inputs &amp; Outputs'!$A$9:$A$34,'Inputs &amp; Outputs'!$C$9:$C$34)))</f>
        <v>9.301762975276473</v>
      </c>
      <c r="Y64">
        <f>SQRT('Mean Deaths'!Y64*(1-LOOKUP(Y$1,'Inputs &amp; Outputs'!$A$9:$A$34,'Inputs &amp; Outputs'!$C$9:$C$34)))</f>
        <v>9.6416000032138047</v>
      </c>
      <c r="Z64">
        <f>SQRT('Mean Deaths'!Z64*(1-LOOKUP(Z$1,'Inputs &amp; Outputs'!$A$9:$A$34,'Inputs &amp; Outputs'!$C$9:$C$34)))</f>
        <v>9.9889886756835029</v>
      </c>
      <c r="AA64">
        <f>SQRT('Mean Deaths'!AA64*(1-LOOKUP(AA$1,'Inputs &amp; Outputs'!$A$9:$A$34,'Inputs &amp; Outputs'!$C$9:$C$34)))</f>
        <v>10.346427224949188</v>
      </c>
    </row>
    <row r="65" spans="1:27" x14ac:dyDescent="0.25">
      <c r="A65" s="1">
        <v>64</v>
      </c>
      <c r="B65">
        <f>SQRT('Mean Deaths'!B65*(1-LOOKUP(B$1,'Inputs &amp; Outputs'!$A$9:$A$34,'Inputs &amp; Outputs'!$C$9:$C$34)))</f>
        <v>4.3317552921858384</v>
      </c>
      <c r="C65">
        <f>SQRT('Mean Deaths'!C65*(1-LOOKUP(C$1,'Inputs &amp; Outputs'!$A$9:$A$34,'Inputs &amp; Outputs'!$C$9:$C$34)))</f>
        <v>4.4743759797455365</v>
      </c>
      <c r="D65">
        <f>SQRT('Mean Deaths'!D65*(1-LOOKUP(D$1,'Inputs &amp; Outputs'!$A$9:$A$34,'Inputs &amp; Outputs'!$C$9:$C$34)))</f>
        <v>4.6234548878472621</v>
      </c>
      <c r="E65">
        <f>SQRT('Mean Deaths'!E65*(1-LOOKUP(E$1,'Inputs &amp; Outputs'!$A$9:$A$34,'Inputs &amp; Outputs'!$C$9:$C$34)))</f>
        <v>4.7781498886911153</v>
      </c>
      <c r="F65">
        <f>SQRT('Mean Deaths'!F65*(1-LOOKUP(F$1,'Inputs &amp; Outputs'!$A$9:$A$34,'Inputs &amp; Outputs'!$C$9:$C$34)))</f>
        <v>4.9399464975319312</v>
      </c>
      <c r="G65">
        <f>SQRT('Mean Deaths'!G65*(1-LOOKUP(G$1,'Inputs &amp; Outputs'!$A$9:$A$34,'Inputs &amp; Outputs'!$C$9:$C$34)))</f>
        <v>5.1118022304221258</v>
      </c>
      <c r="H65">
        <f>SQRT('Mean Deaths'!H65*(1-LOOKUP(H$1,'Inputs &amp; Outputs'!$A$9:$A$34,'Inputs &amp; Outputs'!$C$9:$C$34)))</f>
        <v>5.2885035869231807</v>
      </c>
      <c r="I65">
        <f>SQRT('Mean Deaths'!I65*(1-LOOKUP(I$1,'Inputs &amp; Outputs'!$A$9:$A$34,'Inputs &amp; Outputs'!$C$9:$C$34)))</f>
        <v>5.4717694013511364</v>
      </c>
      <c r="J65">
        <f>SQRT('Mean Deaths'!J65*(1-LOOKUP(J$1,'Inputs &amp; Outputs'!$A$9:$A$34,'Inputs &amp; Outputs'!$C$9:$C$34)))</f>
        <v>5.6626834986533678</v>
      </c>
      <c r="K65">
        <f>SQRT('Mean Deaths'!K65*(1-LOOKUP(K$1,'Inputs &amp; Outputs'!$A$9:$A$34,'Inputs &amp; Outputs'!$C$9:$C$34)))</f>
        <v>5.8630564918771775</v>
      </c>
      <c r="L65">
        <f>SQRT('Mean Deaths'!L65*(1-LOOKUP(L$1,'Inputs &amp; Outputs'!$A$9:$A$34,'Inputs &amp; Outputs'!$C$9:$C$34)))</f>
        <v>6.070264726797765</v>
      </c>
      <c r="M65">
        <f>SQRT('Mean Deaths'!M65*(1-LOOKUP(M$1,'Inputs &amp; Outputs'!$A$9:$A$34,'Inputs &amp; Outputs'!$C$9:$C$34)))</f>
        <v>6.2828245962648612</v>
      </c>
      <c r="N65">
        <f>SQRT('Mean Deaths'!N65*(1-LOOKUP(N$1,'Inputs &amp; Outputs'!$A$9:$A$34,'Inputs &amp; Outputs'!$C$9:$C$34)))</f>
        <v>6.5077395287849518</v>
      </c>
      <c r="O65">
        <f>SQRT('Mean Deaths'!O65*(1-LOOKUP(O$1,'Inputs &amp; Outputs'!$A$9:$A$34,'Inputs &amp; Outputs'!$C$9:$C$34)))</f>
        <v>6.7426014669289671</v>
      </c>
      <c r="P65">
        <f>SQRT('Mean Deaths'!P65*(1-LOOKUP(P$1,'Inputs &amp; Outputs'!$A$9:$A$34,'Inputs &amp; Outputs'!$C$9:$C$34)))</f>
        <v>6.9867166871136677</v>
      </c>
      <c r="Q65">
        <f>SQRT('Mean Deaths'!Q65*(1-LOOKUP(Q$1,'Inputs &amp; Outputs'!$A$9:$A$34,'Inputs &amp; Outputs'!$C$9:$C$34)))</f>
        <v>7.240738981047353</v>
      </c>
      <c r="R65">
        <f>SQRT('Mean Deaths'!R65*(1-LOOKUP(R$1,'Inputs &amp; Outputs'!$A$9:$A$34,'Inputs &amp; Outputs'!$C$9:$C$34)))</f>
        <v>7.5061742103292781</v>
      </c>
      <c r="S65">
        <f>SQRT('Mean Deaths'!S65*(1-LOOKUP(S$1,'Inputs &amp; Outputs'!$A$9:$A$34,'Inputs &amp; Outputs'!$C$9:$C$34)))</f>
        <v>7.787214452079378</v>
      </c>
      <c r="T65">
        <f>SQRT('Mean Deaths'!T65*(1-LOOKUP(T$1,'Inputs &amp; Outputs'!$A$9:$A$34,'Inputs &amp; Outputs'!$C$9:$C$34)))</f>
        <v>8.0761710678803187</v>
      </c>
      <c r="U65">
        <f>SQRT('Mean Deaths'!U65*(1-LOOKUP(U$1,'Inputs &amp; Outputs'!$A$9:$A$34,'Inputs &amp; Outputs'!$C$9:$C$34)))</f>
        <v>8.372931338274876</v>
      </c>
      <c r="V65">
        <f>SQRT('Mean Deaths'!V65*(1-LOOKUP(V$1,'Inputs &amp; Outputs'!$A$9:$A$34,'Inputs &amp; Outputs'!$C$9:$C$34)))</f>
        <v>8.6730776615820471</v>
      </c>
      <c r="W65">
        <f>SQRT('Mean Deaths'!W65*(1-LOOKUP(W$1,'Inputs &amp; Outputs'!$A$9:$A$34,'Inputs &amp; Outputs'!$C$9:$C$34)))</f>
        <v>9.0019186420795521</v>
      </c>
      <c r="X65">
        <f>SQRT('Mean Deaths'!X65*(1-LOOKUP(X$1,'Inputs &amp; Outputs'!$A$9:$A$34,'Inputs &amp; Outputs'!$C$9:$C$34)))</f>
        <v>9.329620350090261</v>
      </c>
      <c r="Y65">
        <f>SQRT('Mean Deaths'!Y65*(1-LOOKUP(Y$1,'Inputs &amp; Outputs'!$A$9:$A$34,'Inputs &amp; Outputs'!$C$9:$C$34)))</f>
        <v>9.6750535258635875</v>
      </c>
      <c r="Z65">
        <f>SQRT('Mean Deaths'!Z65*(1-LOOKUP(Z$1,'Inputs &amp; Outputs'!$A$9:$A$34,'Inputs &amp; Outputs'!$C$9:$C$34)))</f>
        <v>10.021195810446828</v>
      </c>
      <c r="AA65">
        <f>SQRT('Mean Deaths'!AA65*(1-LOOKUP(AA$1,'Inputs &amp; Outputs'!$A$9:$A$34,'Inputs &amp; Outputs'!$C$9:$C$34)))</f>
        <v>10.378986509972792</v>
      </c>
    </row>
    <row r="66" spans="1:27" x14ac:dyDescent="0.25">
      <c r="A66" s="1">
        <v>65</v>
      </c>
      <c r="B66">
        <f>SQRT('Mean Deaths'!B66*(1-LOOKUP(B$1,'Inputs &amp; Outputs'!$A$9:$A$34,'Inputs &amp; Outputs'!$C$9:$C$34)))</f>
        <v>4.3317552921858384</v>
      </c>
      <c r="C66">
        <f>SQRT('Mean Deaths'!C66*(1-LOOKUP(C$1,'Inputs &amp; Outputs'!$A$9:$A$34,'Inputs &amp; Outputs'!$C$9:$C$34)))</f>
        <v>4.4746000963516401</v>
      </c>
      <c r="D66">
        <f>SQRT('Mean Deaths'!D66*(1-LOOKUP(D$1,'Inputs &amp; Outputs'!$A$9:$A$34,'Inputs &amp; Outputs'!$C$9:$C$34)))</f>
        <v>4.622990848614112</v>
      </c>
      <c r="E66">
        <f>SQRT('Mean Deaths'!E66*(1-LOOKUP(E$1,'Inputs &amp; Outputs'!$A$9:$A$34,'Inputs &amp; Outputs'!$C$9:$C$34)))</f>
        <v>4.7791110936673835</v>
      </c>
      <c r="F66">
        <f>SQRT('Mean Deaths'!F66*(1-LOOKUP(F$1,'Inputs &amp; Outputs'!$A$9:$A$34,'Inputs &amp; Outputs'!$C$9:$C$34)))</f>
        <v>4.9434318202940641</v>
      </c>
      <c r="G66">
        <f>SQRT('Mean Deaths'!G66*(1-LOOKUP(G$1,'Inputs &amp; Outputs'!$A$9:$A$34,'Inputs &amp; Outputs'!$C$9:$C$34)))</f>
        <v>5.1128342922599028</v>
      </c>
      <c r="H66">
        <f>SQRT('Mean Deaths'!H66*(1-LOOKUP(H$1,'Inputs &amp; Outputs'!$A$9:$A$34,'Inputs &amp; Outputs'!$C$9:$C$34)))</f>
        <v>5.290644248248217</v>
      </c>
      <c r="I66">
        <f>SQRT('Mean Deaths'!I66*(1-LOOKUP(I$1,'Inputs &amp; Outputs'!$A$9:$A$34,'Inputs &amp; Outputs'!$C$9:$C$34)))</f>
        <v>5.473991214213525</v>
      </c>
      <c r="J66">
        <f>SQRT('Mean Deaths'!J66*(1-LOOKUP(J$1,'Inputs &amp; Outputs'!$A$9:$A$34,'Inputs &amp; Outputs'!$C$9:$C$34)))</f>
        <v>5.6649907956824554</v>
      </c>
      <c r="K66">
        <f>SQRT('Mean Deaths'!K66*(1-LOOKUP(K$1,'Inputs &amp; Outputs'!$A$9:$A$34,'Inputs &amp; Outputs'!$C$9:$C$34)))</f>
        <v>5.8654532447588412</v>
      </c>
      <c r="L66">
        <f>SQRT('Mean Deaths'!L66*(1-LOOKUP(L$1,'Inputs &amp; Outputs'!$A$9:$A$34,'Inputs &amp; Outputs'!$C$9:$C$34)))</f>
        <v>6.0721335548147835</v>
      </c>
      <c r="M66">
        <f>SQRT('Mean Deaths'!M66*(1-LOOKUP(M$1,'Inputs &amp; Outputs'!$A$9:$A$34,'Inputs &amp; Outputs'!$C$9:$C$34)))</f>
        <v>6.2880095153203932</v>
      </c>
      <c r="N66">
        <f>SQRT('Mean Deaths'!N66*(1-LOOKUP(N$1,'Inputs &amp; Outputs'!$A$9:$A$34,'Inputs &amp; Outputs'!$C$9:$C$34)))</f>
        <v>6.5171788575550123</v>
      </c>
      <c r="O66">
        <f>SQRT('Mean Deaths'!O66*(1-LOOKUP(O$1,'Inputs &amp; Outputs'!$A$9:$A$34,'Inputs &amp; Outputs'!$C$9:$C$34)))</f>
        <v>6.7573363438398104</v>
      </c>
      <c r="P66">
        <f>SQRT('Mean Deaths'!P66*(1-LOOKUP(P$1,'Inputs &amp; Outputs'!$A$9:$A$34,'Inputs &amp; Outputs'!$C$9:$C$34)))</f>
        <v>7.0042547547116314</v>
      </c>
      <c r="Q66">
        <f>SQRT('Mean Deaths'!Q66*(1-LOOKUP(Q$1,'Inputs &amp; Outputs'!$A$9:$A$34,'Inputs &amp; Outputs'!$C$9:$C$34)))</f>
        <v>7.2628179377595297</v>
      </c>
      <c r="R66">
        <f>SQRT('Mean Deaths'!R66*(1-LOOKUP(R$1,'Inputs &amp; Outputs'!$A$9:$A$34,'Inputs &amp; Outputs'!$C$9:$C$34)))</f>
        <v>7.5291908175722506</v>
      </c>
      <c r="S66">
        <f>SQRT('Mean Deaths'!S66*(1-LOOKUP(S$1,'Inputs &amp; Outputs'!$A$9:$A$34,'Inputs &amp; Outputs'!$C$9:$C$34)))</f>
        <v>7.8045938778617918</v>
      </c>
      <c r="T66">
        <f>SQRT('Mean Deaths'!T66*(1-LOOKUP(T$1,'Inputs &amp; Outputs'!$A$9:$A$34,'Inputs &amp; Outputs'!$C$9:$C$34)))</f>
        <v>8.0912824647716857</v>
      </c>
      <c r="U66">
        <f>SQRT('Mean Deaths'!U66*(1-LOOKUP(U$1,'Inputs &amp; Outputs'!$A$9:$A$34,'Inputs &amp; Outputs'!$C$9:$C$34)))</f>
        <v>8.385105562972921</v>
      </c>
      <c r="V66">
        <f>SQRT('Mean Deaths'!V66*(1-LOOKUP(V$1,'Inputs &amp; Outputs'!$A$9:$A$34,'Inputs &amp; Outputs'!$C$9:$C$34)))</f>
        <v>8.6975752681364931</v>
      </c>
      <c r="W66">
        <f>SQRT('Mean Deaths'!W66*(1-LOOKUP(W$1,'Inputs &amp; Outputs'!$A$9:$A$34,'Inputs &amp; Outputs'!$C$9:$C$34)))</f>
        <v>9.0156981013794226</v>
      </c>
      <c r="X66">
        <f>SQRT('Mean Deaths'!X66*(1-LOOKUP(X$1,'Inputs &amp; Outputs'!$A$9:$A$34,'Inputs &amp; Outputs'!$C$9:$C$34)))</f>
        <v>9.3455750290104191</v>
      </c>
      <c r="Y66">
        <f>SQRT('Mean Deaths'!Y66*(1-LOOKUP(Y$1,'Inputs &amp; Outputs'!$A$9:$A$34,'Inputs &amp; Outputs'!$C$9:$C$34)))</f>
        <v>9.6831297565966885</v>
      </c>
      <c r="Z66">
        <f>SQRT('Mean Deaths'!Z66*(1-LOOKUP(Z$1,'Inputs &amp; Outputs'!$A$9:$A$34,'Inputs &amp; Outputs'!$C$9:$C$34)))</f>
        <v>10.030217820656278</v>
      </c>
      <c r="AA66">
        <f>SQRT('Mean Deaths'!AA66*(1-LOOKUP(AA$1,'Inputs &amp; Outputs'!$A$9:$A$34,'Inputs &amp; Outputs'!$C$9:$C$34)))</f>
        <v>10.399652980606268</v>
      </c>
    </row>
    <row r="67" spans="1:27" x14ac:dyDescent="0.25">
      <c r="A67" s="1">
        <v>66</v>
      </c>
      <c r="B67">
        <f>SQRT('Mean Deaths'!B67*(1-LOOKUP(B$1,'Inputs &amp; Outputs'!$A$9:$A$34,'Inputs &amp; Outputs'!$C$9:$C$34)))</f>
        <v>4.3317552921858384</v>
      </c>
      <c r="C67">
        <f>SQRT('Mean Deaths'!C67*(1-LOOKUP(C$1,'Inputs &amp; Outputs'!$A$9:$A$34,'Inputs &amp; Outputs'!$C$9:$C$34)))</f>
        <v>4.4741518519131152</v>
      </c>
      <c r="D67">
        <f>SQRT('Mean Deaths'!D67*(1-LOOKUP(D$1,'Inputs &amp; Outputs'!$A$9:$A$34,'Inputs &amp; Outputs'!$C$9:$C$34)))</f>
        <v>4.6215984513589117</v>
      </c>
      <c r="E67">
        <f>SQRT('Mean Deaths'!E67*(1-LOOKUP(E$1,'Inputs &amp; Outputs'!$A$9:$A$34,'Inputs &amp; Outputs'!$C$9:$C$34)))</f>
        <v>4.7774288580456243</v>
      </c>
      <c r="F67">
        <f>SQRT('Mean Deaths'!F67*(1-LOOKUP(F$1,'Inputs &amp; Outputs'!$A$9:$A$34,'Inputs &amp; Outputs'!$C$9:$C$34)))</f>
        <v>4.9396974518057997</v>
      </c>
      <c r="G67">
        <f>SQRT('Mean Deaths'!G67*(1-LOOKUP(G$1,'Inputs &amp; Outputs'!$A$9:$A$34,'Inputs &amp; Outputs'!$C$9:$C$34)))</f>
        <v>5.1092211637438547</v>
      </c>
      <c r="H67">
        <f>SQRT('Mean Deaths'!H67*(1-LOOKUP(H$1,'Inputs &amp; Outputs'!$A$9:$A$34,'Inputs &amp; Outputs'!$C$9:$C$34)))</f>
        <v>5.2855587619988942</v>
      </c>
      <c r="I67">
        <f>SQRT('Mean Deaths'!I67*(1-LOOKUP(I$1,'Inputs &amp; Outputs'!$A$9:$A$34,'Inputs &amp; Outputs'!$C$9:$C$34)))</f>
        <v>5.4695466859547226</v>
      </c>
      <c r="J67">
        <f>SQRT('Mean Deaths'!J67*(1-LOOKUP(J$1,'Inputs &amp; Outputs'!$A$9:$A$34,'Inputs &amp; Outputs'!$C$9:$C$34)))</f>
        <v>5.663837264659362</v>
      </c>
      <c r="K67">
        <f>SQRT('Mean Deaths'!K67*(1-LOOKUP(K$1,'Inputs &amp; Outputs'!$A$9:$A$34,'Inputs &amp; Outputs'!$C$9:$C$34)))</f>
        <v>5.8651537042104369</v>
      </c>
      <c r="L67">
        <f>SQRT('Mean Deaths'!L67*(1-LOOKUP(L$1,'Inputs &amp; Outputs'!$A$9:$A$34,'Inputs &amp; Outputs'!$C$9:$C$34)))</f>
        <v>6.0736904722411582</v>
      </c>
      <c r="M67">
        <f>SQRT('Mean Deaths'!M67*(1-LOOKUP(M$1,'Inputs &amp; Outputs'!$A$9:$A$34,'Inputs &amp; Outputs'!$C$9:$C$34)))</f>
        <v>6.2899527580704619</v>
      </c>
      <c r="N67">
        <f>SQRT('Mean Deaths'!N67*(1-LOOKUP(N$1,'Inputs &amp; Outputs'!$A$9:$A$34,'Inputs &amp; Outputs'!$C$9:$C$34)))</f>
        <v>6.517515723595996</v>
      </c>
      <c r="O67">
        <f>SQRT('Mean Deaths'!O67*(1-LOOKUP(O$1,'Inputs &amp; Outputs'!$A$9:$A$34,'Inputs &amp; Outputs'!$C$9:$C$34)))</f>
        <v>6.7597890339937869</v>
      </c>
      <c r="P67">
        <f>SQRT('Mean Deaths'!P67*(1-LOOKUP(P$1,'Inputs &amp; Outputs'!$A$9:$A$34,'Inputs &amp; Outputs'!$C$9:$C$34)))</f>
        <v>7.0024299221363817</v>
      </c>
      <c r="Q67">
        <f>SQRT('Mean Deaths'!Q67*(1-LOOKUP(Q$1,'Inputs &amp; Outputs'!$A$9:$A$34,'Inputs &amp; Outputs'!$C$9:$C$34)))</f>
        <v>7.2540705299526609</v>
      </c>
      <c r="R67">
        <f>SQRT('Mean Deaths'!R67*(1-LOOKUP(R$1,'Inputs &amp; Outputs'!$A$9:$A$34,'Inputs &amp; Outputs'!$C$9:$C$34)))</f>
        <v>7.516897605499099</v>
      </c>
      <c r="S67">
        <f>SQRT('Mean Deaths'!S67*(1-LOOKUP(S$1,'Inputs &amp; Outputs'!$A$9:$A$34,'Inputs &amp; Outputs'!$C$9:$C$34)))</f>
        <v>7.7921839576598915</v>
      </c>
      <c r="T67">
        <f>SQRT('Mean Deaths'!T67*(1-LOOKUP(T$1,'Inputs &amp; Outputs'!$A$9:$A$34,'Inputs &amp; Outputs'!$C$9:$C$34)))</f>
        <v>8.0705510568214063</v>
      </c>
      <c r="U67">
        <f>SQRT('Mean Deaths'!U67*(1-LOOKUP(U$1,'Inputs &amp; Outputs'!$A$9:$A$34,'Inputs &amp; Outputs'!$C$9:$C$34)))</f>
        <v>8.364353669324462</v>
      </c>
      <c r="V67">
        <f>SQRT('Mean Deaths'!V67*(1-LOOKUP(V$1,'Inputs &amp; Outputs'!$A$9:$A$34,'Inputs &amp; Outputs'!$C$9:$C$34)))</f>
        <v>8.6820367242675687</v>
      </c>
      <c r="W67">
        <f>SQRT('Mean Deaths'!W67*(1-LOOKUP(W$1,'Inputs &amp; Outputs'!$A$9:$A$34,'Inputs &amp; Outputs'!$C$9:$C$34)))</f>
        <v>8.9969922921007548</v>
      </c>
      <c r="X67">
        <f>SQRT('Mean Deaths'!X67*(1-LOOKUP(X$1,'Inputs &amp; Outputs'!$A$9:$A$34,'Inputs &amp; Outputs'!$C$9:$C$34)))</f>
        <v>9.3280749006966897</v>
      </c>
      <c r="Y67">
        <f>SQRT('Mean Deaths'!Y67*(1-LOOKUP(Y$1,'Inputs &amp; Outputs'!$A$9:$A$34,'Inputs &amp; Outputs'!$C$9:$C$34)))</f>
        <v>9.6675096233318261</v>
      </c>
      <c r="Z67">
        <f>SQRT('Mean Deaths'!Z67*(1-LOOKUP(Z$1,'Inputs &amp; Outputs'!$A$9:$A$34,'Inputs &amp; Outputs'!$C$9:$C$34)))</f>
        <v>10.017810461841547</v>
      </c>
      <c r="AA67">
        <f>SQRT('Mean Deaths'!AA67*(1-LOOKUP(AA$1,'Inputs &amp; Outputs'!$A$9:$A$34,'Inputs &amp; Outputs'!$C$9:$C$34)))</f>
        <v>10.378395434684863</v>
      </c>
    </row>
    <row r="68" spans="1:27" x14ac:dyDescent="0.25">
      <c r="A68" s="1">
        <v>67</v>
      </c>
      <c r="B68">
        <f>SQRT('Mean Deaths'!B68*(1-LOOKUP(B$1,'Inputs &amp; Outputs'!$A$9:$A$34,'Inputs &amp; Outputs'!$C$9:$C$34)))</f>
        <v>4.3317552921858384</v>
      </c>
      <c r="C68">
        <f>SQRT('Mean Deaths'!C68*(1-LOOKUP(C$1,'Inputs &amp; Outputs'!$A$9:$A$34,'Inputs &amp; Outputs'!$C$9:$C$34)))</f>
        <v>4.4741518519131152</v>
      </c>
      <c r="D68">
        <f>SQRT('Mean Deaths'!D68*(1-LOOKUP(D$1,'Inputs &amp; Outputs'!$A$9:$A$34,'Inputs &amp; Outputs'!$C$9:$C$34)))</f>
        <v>4.6239188805111677</v>
      </c>
      <c r="E68">
        <f>SQRT('Mean Deaths'!E68*(1-LOOKUP(E$1,'Inputs &amp; Outputs'!$A$9:$A$34,'Inputs &amp; Outputs'!$C$9:$C$34)))</f>
        <v>4.7793513647061552</v>
      </c>
      <c r="F68">
        <f>SQRT('Mean Deaths'!F68*(1-LOOKUP(F$1,'Inputs &amp; Outputs'!$A$9:$A$34,'Inputs &amp; Outputs'!$C$9:$C$34)))</f>
        <v>4.9416894661832949</v>
      </c>
      <c r="G68">
        <f>SQRT('Mean Deaths'!G68*(1-LOOKUP(G$1,'Inputs &amp; Outputs'!$A$9:$A$34,'Inputs &amp; Outputs'!$C$9:$C$34)))</f>
        <v>5.1089629853579934</v>
      </c>
      <c r="H68">
        <f>SQRT('Mean Deaths'!H68*(1-LOOKUP(H$1,'Inputs &amp; Outputs'!$A$9:$A$34,'Inputs &amp; Outputs'!$C$9:$C$34)))</f>
        <v>5.2855587619988942</v>
      </c>
      <c r="I68">
        <f>SQRT('Mean Deaths'!I68*(1-LOOKUP(I$1,'Inputs &amp; Outputs'!$A$9:$A$34,'Inputs &amp; Outputs'!$C$9:$C$34)))</f>
        <v>5.4709359889022622</v>
      </c>
      <c r="J68">
        <f>SQRT('Mean Deaths'!J68*(1-LOOKUP(J$1,'Inputs &amp; Outputs'!$A$9:$A$34,'Inputs &amp; Outputs'!$C$9:$C$34)))</f>
        <v>5.6644140595347983</v>
      </c>
      <c r="K68">
        <f>SQRT('Mean Deaths'!K68*(1-LOOKUP(K$1,'Inputs &amp; Outputs'!$A$9:$A$34,'Inputs &amp; Outputs'!$C$9:$C$34)))</f>
        <v>5.8648541483633503</v>
      </c>
      <c r="L68">
        <f>SQRT('Mean Deaths'!L68*(1-LOOKUP(L$1,'Inputs &amp; Outputs'!$A$9:$A$34,'Inputs &amp; Outputs'!$C$9:$C$34)))</f>
        <v>6.0718221234231278</v>
      </c>
      <c r="M68">
        <f>SQRT('Mean Deaths'!M68*(1-LOOKUP(M$1,'Inputs &amp; Outputs'!$A$9:$A$34,'Inputs &amp; Outputs'!$C$9:$C$34)))</f>
        <v>6.2906003722557635</v>
      </c>
      <c r="N68">
        <f>SQRT('Mean Deaths'!N68*(1-LOOKUP(N$1,'Inputs &amp; Outputs'!$A$9:$A$34,'Inputs &amp; Outputs'!$C$9:$C$34)))</f>
        <v>6.5178525722265332</v>
      </c>
      <c r="O68">
        <f>SQRT('Mean Deaths'!O68*(1-LOOKUP(O$1,'Inputs &amp; Outputs'!$A$9:$A$34,'Inputs &amp; Outputs'!$C$9:$C$34)))</f>
        <v>6.7531296596737507</v>
      </c>
      <c r="P68">
        <f>SQRT('Mean Deaths'!P68*(1-LOOKUP(P$1,'Inputs &amp; Outputs'!$A$9:$A$34,'Inputs &amp; Outputs'!$C$9:$C$34)))</f>
        <v>7.0020648985522129</v>
      </c>
      <c r="Q68">
        <f>SQRT('Mean Deaths'!Q68*(1-LOOKUP(Q$1,'Inputs &amp; Outputs'!$A$9:$A$34,'Inputs &amp; Outputs'!$C$9:$C$34)))</f>
        <v>7.2586357100961303</v>
      </c>
      <c r="R68">
        <f>SQRT('Mean Deaths'!R68*(1-LOOKUP(R$1,'Inputs &amp; Outputs'!$A$9:$A$34,'Inputs &amp; Outputs'!$C$9:$C$34)))</f>
        <v>7.5192785053968976</v>
      </c>
      <c r="S68">
        <f>SQRT('Mean Deaths'!S68*(1-LOOKUP(S$1,'Inputs &amp; Outputs'!$A$9:$A$34,'Inputs &amp; Outputs'!$C$9:$C$34)))</f>
        <v>7.7975640146754754</v>
      </c>
      <c r="T68">
        <f>SQRT('Mean Deaths'!T68*(1-LOOKUP(T$1,'Inputs &amp; Outputs'!$A$9:$A$34,'Inputs &amp; Outputs'!$C$9:$C$34)))</f>
        <v>8.0822190171071817</v>
      </c>
      <c r="U68">
        <f>SQRT('Mean Deaths'!U68*(1-LOOKUP(U$1,'Inputs &amp; Outputs'!$A$9:$A$34,'Inputs &amp; Outputs'!$C$9:$C$34)))</f>
        <v>8.376089317824535</v>
      </c>
      <c r="V68">
        <f>SQRT('Mean Deaths'!V68*(1-LOOKUP(V$1,'Inputs &amp; Outputs'!$A$9:$A$34,'Inputs &amp; Outputs'!$C$9:$C$34)))</f>
        <v>8.6834504681460647</v>
      </c>
      <c r="W68">
        <f>SQRT('Mean Deaths'!W68*(1-LOOKUP(W$1,'Inputs &amp; Outputs'!$A$9:$A$34,'Inputs &amp; Outputs'!$C$9:$C$34)))</f>
        <v>8.9989631557152183</v>
      </c>
      <c r="X68">
        <f>SQRT('Mean Deaths'!X68*(1-LOOKUP(X$1,'Inputs &amp; Outputs'!$A$9:$A$34,'Inputs &amp; Outputs'!$C$9:$C$34)))</f>
        <v>9.3234370154774577</v>
      </c>
      <c r="Y68">
        <f>SQRT('Mean Deaths'!Y68*(1-LOOKUP(Y$1,'Inputs &amp; Outputs'!$A$9:$A$34,'Inputs &amp; Outputs'!$C$9:$C$34)))</f>
        <v>9.6669705478791332</v>
      </c>
      <c r="Z68">
        <f>SQRT('Mean Deaths'!Z68*(1-LOOKUP(Z$1,'Inputs &amp; Outputs'!$A$9:$A$34,'Inputs &amp; Outputs'!$C$9:$C$34)))</f>
        <v>10.013859441982943</v>
      </c>
      <c r="AA68">
        <f>SQRT('Mean Deaths'!AA68*(1-LOOKUP(AA$1,'Inputs &amp; Outputs'!$A$9:$A$34,'Inputs &amp; Outputs'!$C$9:$C$34)))</f>
        <v>10.373665619953773</v>
      </c>
    </row>
    <row r="69" spans="1:27" x14ac:dyDescent="0.25">
      <c r="A69" s="1">
        <v>68</v>
      </c>
      <c r="B69">
        <f>SQRT('Mean Deaths'!B69*(1-LOOKUP(B$1,'Inputs &amp; Outputs'!$A$9:$A$34,'Inputs &amp; Outputs'!$C$9:$C$34)))</f>
        <v>4.3317552921858384</v>
      </c>
      <c r="C69">
        <f>SQRT('Mean Deaths'!C69*(1-LOOKUP(C$1,'Inputs &amp; Outputs'!$A$9:$A$34,'Inputs &amp; Outputs'!$C$9:$C$34)))</f>
        <v>4.4746000963516401</v>
      </c>
      <c r="D69">
        <f>SQRT('Mean Deaths'!D69*(1-LOOKUP(D$1,'Inputs &amp; Outputs'!$A$9:$A$34,'Inputs &amp; Outputs'!$C$9:$C$34)))</f>
        <v>4.6236868899994938</v>
      </c>
      <c r="E69">
        <f>SQRT('Mean Deaths'!E69*(1-LOOKUP(E$1,'Inputs &amp; Outputs'!$A$9:$A$34,'Inputs &amp; Outputs'!$C$9:$C$34)))</f>
        <v>4.7769481104863658</v>
      </c>
      <c r="F69">
        <f>SQRT('Mean Deaths'!F69*(1-LOOKUP(F$1,'Inputs &amp; Outputs'!$A$9:$A$34,'Inputs &amp; Outputs'!$C$9:$C$34)))</f>
        <v>4.9362094923087305</v>
      </c>
      <c r="G69">
        <f>SQRT('Mean Deaths'!G69*(1-LOOKUP(G$1,'Inputs &amp; Outputs'!$A$9:$A$34,'Inputs &amp; Outputs'!$C$9:$C$34)))</f>
        <v>5.1050887427553411</v>
      </c>
      <c r="H69">
        <f>SQRT('Mean Deaths'!H69*(1-LOOKUP(H$1,'Inputs &amp; Outputs'!$A$9:$A$34,'Inputs &amp; Outputs'!$C$9:$C$34)))</f>
        <v>5.2815404455401005</v>
      </c>
      <c r="I69">
        <f>SQRT('Mean Deaths'!I69*(1-LOOKUP(I$1,'Inputs &amp; Outputs'!$A$9:$A$34,'Inputs &amp; Outputs'!$C$9:$C$34)))</f>
        <v>5.4667670208435748</v>
      </c>
      <c r="J69">
        <f>SQRT('Mean Deaths'!J69*(1-LOOKUP(J$1,'Inputs &amp; Outputs'!$A$9:$A$34,'Inputs &amp; Outputs'!$C$9:$C$34)))</f>
        <v>5.6560447767710889</v>
      </c>
      <c r="K69">
        <f>SQRT('Mean Deaths'!K69*(1-LOOKUP(K$1,'Inputs &amp; Outputs'!$A$9:$A$34,'Inputs &amp; Outputs'!$C$9:$C$34)))</f>
        <v>5.8531595123034972</v>
      </c>
      <c r="L69">
        <f>SQRT('Mean Deaths'!L69*(1-LOOKUP(L$1,'Inputs &amp; Outputs'!$A$9:$A$34,'Inputs &amp; Outputs'!$C$9:$C$34)))</f>
        <v>6.0593517423737149</v>
      </c>
      <c r="M69">
        <f>SQRT('Mean Deaths'!M69*(1-LOOKUP(M$1,'Inputs &amp; Outputs'!$A$9:$A$34,'Inputs &amp; Outputs'!$C$9:$C$34)))</f>
        <v>6.277959845557687</v>
      </c>
      <c r="N69">
        <f>SQRT('Mean Deaths'!N69*(1-LOOKUP(N$1,'Inputs &amp; Outputs'!$A$9:$A$34,'Inputs &amp; Outputs'!$C$9:$C$34)))</f>
        <v>6.5063899353385048</v>
      </c>
      <c r="O69">
        <f>SQRT('Mean Deaths'!O69*(1-LOOKUP(O$1,'Inputs &amp; Outputs'!$A$9:$A$34,'Inputs &amp; Outputs'!$C$9:$C$34)))</f>
        <v>6.7422502440368444</v>
      </c>
      <c r="P69">
        <f>SQRT('Mean Deaths'!P69*(1-LOOKUP(P$1,'Inputs &amp; Outputs'!$A$9:$A$34,'Inputs &amp; Outputs'!$C$9:$C$34)))</f>
        <v>6.9870825125288523</v>
      </c>
      <c r="Q69">
        <f>SQRT('Mean Deaths'!Q69*(1-LOOKUP(Q$1,'Inputs &amp; Outputs'!$A$9:$A$34,'Inputs &amp; Outputs'!$C$9:$C$34)))</f>
        <v>7.2384511072798663</v>
      </c>
      <c r="R69">
        <f>SQRT('Mean Deaths'!R69*(1-LOOKUP(R$1,'Inputs &amp; Outputs'!$A$9:$A$34,'Inputs &amp; Outputs'!$C$9:$C$34)))</f>
        <v>7.5049817761757094</v>
      </c>
      <c r="S69">
        <f>SQRT('Mean Deaths'!S69*(1-LOOKUP(S$1,'Inputs &amp; Outputs'!$A$9:$A$34,'Inputs &amp; Outputs'!$C$9:$C$34)))</f>
        <v>7.7731169328579028</v>
      </c>
      <c r="T69">
        <f>SQRT('Mean Deaths'!T69*(1-LOOKUP(T$1,'Inputs &amp; Outputs'!$A$9:$A$34,'Inputs &amp; Outputs'!$C$9:$C$34)))</f>
        <v>8.0571336725519149</v>
      </c>
      <c r="U69">
        <f>SQRT('Mean Deaths'!U69*(1-LOOKUP(U$1,'Inputs &amp; Outputs'!$A$9:$A$34,'Inputs &amp; Outputs'!$C$9:$C$34)))</f>
        <v>8.3548628421665434</v>
      </c>
      <c r="V69">
        <f>SQRT('Mean Deaths'!V69*(1-LOOKUP(V$1,'Inputs &amp; Outputs'!$A$9:$A$34,'Inputs &amp; Outputs'!$C$9:$C$34)))</f>
        <v>8.6556044536961263</v>
      </c>
      <c r="W69">
        <f>SQRT('Mean Deaths'!W69*(1-LOOKUP(W$1,'Inputs &amp; Outputs'!$A$9:$A$34,'Inputs &amp; Outputs'!$C$9:$C$34)))</f>
        <v>8.9797287839541102</v>
      </c>
      <c r="X69">
        <f>SQRT('Mean Deaths'!X69*(1-LOOKUP(X$1,'Inputs &amp; Outputs'!$A$9:$A$34,'Inputs &amp; Outputs'!$C$9:$C$34)))</f>
        <v>9.3048623577055558</v>
      </c>
      <c r="Y69">
        <f>SQRT('Mean Deaths'!Y69*(1-LOOKUP(Y$1,'Inputs &amp; Outputs'!$A$9:$A$34,'Inputs &amp; Outputs'!$C$9:$C$34)))</f>
        <v>9.6448425121345327</v>
      </c>
      <c r="Z69">
        <f>SQRT('Mean Deaths'!Z69*(1-LOOKUP(Z$1,'Inputs &amp; Outputs'!$A$9:$A$34,'Inputs &amp; Outputs'!$C$9:$C$34)))</f>
        <v>9.9867246256372688</v>
      </c>
      <c r="AA69">
        <f>SQRT('Mean Deaths'!AA69*(1-LOOKUP(AA$1,'Inputs &amp; Outputs'!$A$9:$A$34,'Inputs &amp; Outputs'!$C$9:$C$34)))</f>
        <v>10.341682789425183</v>
      </c>
    </row>
    <row r="70" spans="1:27" x14ac:dyDescent="0.25">
      <c r="A70" s="1">
        <v>69</v>
      </c>
      <c r="B70">
        <f>SQRT('Mean Deaths'!B70*(1-LOOKUP(B$1,'Inputs &amp; Outputs'!$A$9:$A$34,'Inputs &amp; Outputs'!$C$9:$C$34)))</f>
        <v>4.3317552921858384</v>
      </c>
      <c r="C70">
        <f>SQRT('Mean Deaths'!C70*(1-LOOKUP(C$1,'Inputs &amp; Outputs'!$A$9:$A$34,'Inputs &amp; Outputs'!$C$9:$C$34)))</f>
        <v>4.4752723788289064</v>
      </c>
      <c r="D70">
        <f>SQRT('Mean Deaths'!D70*(1-LOOKUP(D$1,'Inputs &amp; Outputs'!$A$9:$A$34,'Inputs &amp; Outputs'!$C$9:$C$34)))</f>
        <v>4.6246147822203545</v>
      </c>
      <c r="E70">
        <f>SQRT('Mean Deaths'!E70*(1-LOOKUP(E$1,'Inputs &amp; Outputs'!$A$9:$A$34,'Inputs &amp; Outputs'!$C$9:$C$34)))</f>
        <v>4.7810329238822566</v>
      </c>
      <c r="F70">
        <f>SQRT('Mean Deaths'!F70*(1-LOOKUP(F$1,'Inputs &amp; Outputs'!$A$9:$A$34,'Inputs &amp; Outputs'!$C$9:$C$34)))</f>
        <v>4.9434318202940641</v>
      </c>
      <c r="G70">
        <f>SQRT('Mean Deaths'!G70*(1-LOOKUP(G$1,'Inputs &amp; Outputs'!$A$9:$A$34,'Inputs &amp; Outputs'!$C$9:$C$34)))</f>
        <v>5.1118022304221258</v>
      </c>
      <c r="H70">
        <f>SQRT('Mean Deaths'!H70*(1-LOOKUP(H$1,'Inputs &amp; Outputs'!$A$9:$A$34,'Inputs &amp; Outputs'!$C$9:$C$34)))</f>
        <v>5.2885035869231807</v>
      </c>
      <c r="I70">
        <f>SQRT('Mean Deaths'!I70*(1-LOOKUP(I$1,'Inputs &amp; Outputs'!$A$9:$A$34,'Inputs &amp; Outputs'!$C$9:$C$34)))</f>
        <v>5.4737135369254872</v>
      </c>
      <c r="J70">
        <f>SQRT('Mean Deaths'!J70*(1-LOOKUP(J$1,'Inputs &amp; Outputs'!$A$9:$A$34,'Inputs &amp; Outputs'!$C$9:$C$34)))</f>
        <v>5.6652791417389716</v>
      </c>
      <c r="K70">
        <f>SQRT('Mean Deaths'!K70*(1-LOOKUP(K$1,'Inputs &amp; Outputs'!$A$9:$A$34,'Inputs &amp; Outputs'!$C$9:$C$34)))</f>
        <v>5.8666512540125026</v>
      </c>
      <c r="L70">
        <f>SQRT('Mean Deaths'!L70*(1-LOOKUP(L$1,'Inputs &amp; Outputs'!$A$9:$A$34,'Inputs &amp; Outputs'!$C$9:$C$34)))</f>
        <v>6.0761807103417897</v>
      </c>
      <c r="M70">
        <f>SQRT('Mean Deaths'!M70*(1-LOOKUP(M$1,'Inputs &amp; Outputs'!$A$9:$A$34,'Inputs &amp; Outputs'!$C$9:$C$34)))</f>
        <v>6.2944846581289848</v>
      </c>
      <c r="N70">
        <f>SQRT('Mean Deaths'!N70*(1-LOOKUP(N$1,'Inputs &amp; Outputs'!$A$9:$A$34,'Inputs &amp; Outputs'!$C$9:$C$34)))</f>
        <v>6.5255952916448114</v>
      </c>
      <c r="O70">
        <f>SQRT('Mean Deaths'!O70*(1-LOOKUP(O$1,'Inputs &amp; Outputs'!$A$9:$A$34,'Inputs &amp; Outputs'!$C$9:$C$34)))</f>
        <v>6.7573363438398104</v>
      </c>
      <c r="P70">
        <f>SQRT('Mean Deaths'!P70*(1-LOOKUP(P$1,'Inputs &amp; Outputs'!$A$9:$A$34,'Inputs &amp; Outputs'!$C$9:$C$34)))</f>
        <v>6.9991440245494081</v>
      </c>
      <c r="Q70">
        <f>SQRT('Mean Deaths'!Q70*(1-LOOKUP(Q$1,'Inputs &amp; Outputs'!$A$9:$A$34,'Inputs &amp; Outputs'!$C$9:$C$34)))</f>
        <v>7.2605370213135094</v>
      </c>
      <c r="R70">
        <f>SQRT('Mean Deaths'!R70*(1-LOOKUP(R$1,'Inputs &amp; Outputs'!$A$9:$A$34,'Inputs &amp; Outputs'!$C$9:$C$34)))</f>
        <v>7.521262012911258</v>
      </c>
      <c r="S70">
        <f>SQRT('Mean Deaths'!S70*(1-LOOKUP(S$1,'Inputs &amp; Outputs'!$A$9:$A$34,'Inputs &amp; Outputs'!$C$9:$C$34)))</f>
        <v>7.7971502959318668</v>
      </c>
      <c r="T70">
        <f>SQRT('Mean Deaths'!T70*(1-LOOKUP(T$1,'Inputs &amp; Outputs'!$A$9:$A$34,'Inputs &amp; Outputs'!$C$9:$C$34)))</f>
        <v>8.0822190171071817</v>
      </c>
      <c r="U70">
        <f>SQRT('Mean Deaths'!U70*(1-LOOKUP(U$1,'Inputs &amp; Outputs'!$A$9:$A$34,'Inputs &amp; Outputs'!$C$9:$C$34)))</f>
        <v>8.3792461071914506</v>
      </c>
      <c r="V70">
        <f>SQRT('Mean Deaths'!V70*(1-LOOKUP(V$1,'Inputs &amp; Outputs'!$A$9:$A$34,'Inputs &amp; Outputs'!$C$9:$C$34)))</f>
        <v>8.6872193270336524</v>
      </c>
      <c r="W70">
        <f>SQRT('Mean Deaths'!W70*(1-LOOKUP(W$1,'Inputs &amp; Outputs'!$A$9:$A$34,'Inputs &amp; Outputs'!$C$9:$C$34)))</f>
        <v>9.000933587785191</v>
      </c>
      <c r="X70">
        <f>SQRT('Mean Deaths'!X70*(1-LOOKUP(X$1,'Inputs &amp; Outputs'!$A$9:$A$34,'Inputs &amp; Outputs'!$C$9:$C$34)))</f>
        <v>9.3291052287387881</v>
      </c>
      <c r="Y70">
        <f>SQRT('Mean Deaths'!Y70*(1-LOOKUP(Y$1,'Inputs &amp; Outputs'!$A$9:$A$34,'Inputs &amp; Outputs'!$C$9:$C$34)))</f>
        <v>9.6685876840681946</v>
      </c>
      <c r="Z70">
        <f>SQRT('Mean Deaths'!Z70*(1-LOOKUP(Z$1,'Inputs &amp; Outputs'!$A$9:$A$34,'Inputs &amp; Outputs'!$C$9:$C$34)))</f>
        <v>10.020067487996544</v>
      </c>
      <c r="AA70">
        <f>SQRT('Mean Deaths'!AA70*(1-LOOKUP(AA$1,'Inputs &amp; Outputs'!$A$9:$A$34,'Inputs &amp; Outputs'!$C$9:$C$34)))</f>
        <v>10.378986509972792</v>
      </c>
    </row>
    <row r="71" spans="1:27" x14ac:dyDescent="0.25">
      <c r="A71" s="1">
        <v>70</v>
      </c>
      <c r="B71">
        <f>SQRT('Mean Deaths'!B71*(1-LOOKUP(B$1,'Inputs &amp; Outputs'!$A$9:$A$34,'Inputs &amp; Outputs'!$C$9:$C$34)))</f>
        <v>4.3317552921858384</v>
      </c>
      <c r="C71">
        <f>SQRT('Mean Deaths'!C71*(1-LOOKUP(C$1,'Inputs &amp; Outputs'!$A$9:$A$34,'Inputs &amp; Outputs'!$C$9:$C$34)))</f>
        <v>4.4752723788289064</v>
      </c>
      <c r="D71">
        <f>SQRT('Mean Deaths'!D71*(1-LOOKUP(D$1,'Inputs &amp; Outputs'!$A$9:$A$34,'Inputs &amp; Outputs'!$C$9:$C$34)))</f>
        <v>4.6227588115296872</v>
      </c>
      <c r="E71">
        <f>SQRT('Mean Deaths'!E71*(1-LOOKUP(E$1,'Inputs &amp; Outputs'!$A$9:$A$34,'Inputs &amp; Outputs'!$C$9:$C$34)))</f>
        <v>4.778870810548316</v>
      </c>
      <c r="F71">
        <f>SQRT('Mean Deaths'!F71*(1-LOOKUP(F$1,'Inputs &amp; Outputs'!$A$9:$A$34,'Inputs &amp; Outputs'!$C$9:$C$34)))</f>
        <v>4.9387011433140593</v>
      </c>
      <c r="G71">
        <f>SQRT('Mean Deaths'!G71*(1-LOOKUP(G$1,'Inputs &amp; Outputs'!$A$9:$A$34,'Inputs &amp; Outputs'!$C$9:$C$34)))</f>
        <v>5.1076718976758686</v>
      </c>
      <c r="H71">
        <f>SQRT('Mean Deaths'!H71*(1-LOOKUP(H$1,'Inputs &amp; Outputs'!$A$9:$A$34,'Inputs &amp; Outputs'!$C$9:$C$34)))</f>
        <v>5.2815404455401005</v>
      </c>
      <c r="I71">
        <f>SQRT('Mean Deaths'!I71*(1-LOOKUP(I$1,'Inputs &amp; Outputs'!$A$9:$A$34,'Inputs &amp; Outputs'!$C$9:$C$34)))</f>
        <v>5.4676010687576264</v>
      </c>
      <c r="J71">
        <f>SQRT('Mean Deaths'!J71*(1-LOOKUP(J$1,'Inputs &amp; Outputs'!$A$9:$A$34,'Inputs &amp; Outputs'!$C$9:$C$34)))</f>
        <v>5.6589321345459478</v>
      </c>
      <c r="K71">
        <f>SQRT('Mean Deaths'!K71*(1-LOOKUP(K$1,'Inputs &amp; Outputs'!$A$9:$A$34,'Inputs &amp; Outputs'!$C$9:$C$34)))</f>
        <v>5.8579601360445182</v>
      </c>
      <c r="L71">
        <f>SQRT('Mean Deaths'!L71*(1-LOOKUP(L$1,'Inputs &amp; Outputs'!$A$9:$A$34,'Inputs &amp; Outputs'!$C$9:$C$34)))</f>
        <v>6.0649665868918676</v>
      </c>
      <c r="M71">
        <f>SQRT('Mean Deaths'!M71*(1-LOOKUP(M$1,'Inputs &amp; Outputs'!$A$9:$A$34,'Inputs &amp; Outputs'!$C$9:$C$34)))</f>
        <v>6.2831487790568659</v>
      </c>
      <c r="N71">
        <f>SQRT('Mean Deaths'!N71*(1-LOOKUP(N$1,'Inputs &amp; Outputs'!$A$9:$A$34,'Inputs &amp; Outputs'!$C$9:$C$34)))</f>
        <v>6.5094261271102196</v>
      </c>
      <c r="O71">
        <f>SQRT('Mean Deaths'!O71*(1-LOOKUP(O$1,'Inputs &amp; Outputs'!$A$9:$A$34,'Inputs &amp; Outputs'!$C$9:$C$34)))</f>
        <v>6.7471657007860326</v>
      </c>
      <c r="P71">
        <f>SQRT('Mean Deaths'!P71*(1-LOOKUP(P$1,'Inputs &amp; Outputs'!$A$9:$A$34,'Inputs &amp; Outputs'!$C$9:$C$34)))</f>
        <v>6.9947604266092425</v>
      </c>
      <c r="Q71">
        <f>SQRT('Mean Deaths'!Q71*(1-LOOKUP(Q$1,'Inputs &amp; Outputs'!$A$9:$A$34,'Inputs &amp; Outputs'!$C$9:$C$34)))</f>
        <v>7.2536899685836733</v>
      </c>
      <c r="R71">
        <f>SQRT('Mean Deaths'!R71*(1-LOOKUP(R$1,'Inputs &amp; Outputs'!$A$9:$A$34,'Inputs &amp; Outputs'!$C$9:$C$34)))</f>
        <v>7.5224518663760662</v>
      </c>
      <c r="S71">
        <f>SQRT('Mean Deaths'!S71*(1-LOOKUP(S$1,'Inputs &amp; Outputs'!$A$9:$A$34,'Inputs &amp; Outputs'!$C$9:$C$34)))</f>
        <v>7.7992186701879307</v>
      </c>
      <c r="T71">
        <f>SQRT('Mean Deaths'!T71*(1-LOOKUP(T$1,'Inputs &amp; Outputs'!$A$9:$A$34,'Inputs &amp; Outputs'!$C$9:$C$34)))</f>
        <v>8.0873993738085623</v>
      </c>
      <c r="U71">
        <f>SQRT('Mean Deaths'!U71*(1-LOOKUP(U$1,'Inputs &amp; Outputs'!$A$9:$A$34,'Inputs &amp; Outputs'!$C$9:$C$34)))</f>
        <v>8.3864571636957166</v>
      </c>
      <c r="V71">
        <f>SQRT('Mean Deaths'!V71*(1-LOOKUP(V$1,'Inputs &amp; Outputs'!$A$9:$A$34,'Inputs &amp; Outputs'!$C$9:$C$34)))</f>
        <v>8.6923988398165033</v>
      </c>
      <c r="W71">
        <f>SQRT('Mean Deaths'!W71*(1-LOOKUP(W$1,'Inputs &amp; Outputs'!$A$9:$A$34,'Inputs &amp; Outputs'!$C$9:$C$34)))</f>
        <v>9.0102872555356228</v>
      </c>
      <c r="X71">
        <f>SQRT('Mean Deaths'!X71*(1-LOOKUP(X$1,'Inputs &amp; Outputs'!$A$9:$A$34,'Inputs &amp; Outputs'!$C$9:$C$34)))</f>
        <v>9.3450607871177684</v>
      </c>
      <c r="Y71">
        <f>SQRT('Mean Deaths'!Y71*(1-LOOKUP(Y$1,'Inputs &amp; Outputs'!$A$9:$A$34,'Inputs &amp; Outputs'!$C$9:$C$34)))</f>
        <v>9.683667932490204</v>
      </c>
      <c r="Z71">
        <f>SQRT('Mean Deaths'!Z71*(1-LOOKUP(Z$1,'Inputs &amp; Outputs'!$A$9:$A$34,'Inputs &amp; Outputs'!$C$9:$C$34)))</f>
        <v>10.012730292806216</v>
      </c>
      <c r="AA71">
        <f>SQRT('Mean Deaths'!AA71*(1-LOOKUP(AA$1,'Inputs &amp; Outputs'!$A$9:$A$34,'Inputs &amp; Outputs'!$C$9:$C$34)))</f>
        <v>10.366566851590541</v>
      </c>
    </row>
    <row r="72" spans="1:27" x14ac:dyDescent="0.25">
      <c r="A72" s="1">
        <v>71</v>
      </c>
      <c r="B72">
        <f>SQRT('Mean Deaths'!B72*(1-LOOKUP(B$1,'Inputs &amp; Outputs'!$A$9:$A$34,'Inputs &amp; Outputs'!$C$9:$C$34)))</f>
        <v>4.3317552921858384</v>
      </c>
      <c r="C72">
        <f>SQRT('Mean Deaths'!C72*(1-LOOKUP(C$1,'Inputs &amp; Outputs'!$A$9:$A$34,'Inputs &amp; Outputs'!$C$9:$C$34)))</f>
        <v>4.4734794010410655</v>
      </c>
      <c r="D72">
        <f>SQRT('Mean Deaths'!D72*(1-LOOKUP(D$1,'Inputs &amp; Outputs'!$A$9:$A$34,'Inputs &amp; Outputs'!$C$9:$C$34)))</f>
        <v>4.6213663443627393</v>
      </c>
      <c r="E72">
        <f>SQRT('Mean Deaths'!E72*(1-LOOKUP(E$1,'Inputs &amp; Outputs'!$A$9:$A$34,'Inputs &amp; Outputs'!$C$9:$C$34)))</f>
        <v>4.7759864701926791</v>
      </c>
      <c r="F72">
        <f>SQRT('Mean Deaths'!F72*(1-LOOKUP(F$1,'Inputs &amp; Outputs'!$A$9:$A$34,'Inputs &amp; Outputs'!$C$9:$C$34)))</f>
        <v>4.9391993226811728</v>
      </c>
      <c r="G72">
        <f>SQRT('Mean Deaths'!G72*(1-LOOKUP(G$1,'Inputs &amp; Outputs'!$A$9:$A$34,'Inputs &amp; Outputs'!$C$9:$C$34)))</f>
        <v>5.1081883719071977</v>
      </c>
      <c r="H72">
        <f>SQRT('Mean Deaths'!H72*(1-LOOKUP(H$1,'Inputs &amp; Outputs'!$A$9:$A$34,'Inputs &amp; Outputs'!$C$9:$C$34)))</f>
        <v>5.283148138879211</v>
      </c>
      <c r="I72">
        <f>SQRT('Mean Deaths'!I72*(1-LOOKUP(I$1,'Inputs &amp; Outputs'!$A$9:$A$34,'Inputs &amp; Outputs'!$C$9:$C$34)))</f>
        <v>5.4670450509528887</v>
      </c>
      <c r="J72">
        <f>SQRT('Mean Deaths'!J72*(1-LOOKUP(J$1,'Inputs &amp; Outputs'!$A$9:$A$34,'Inputs &amp; Outputs'!$C$9:$C$34)))</f>
        <v>5.6606638422830846</v>
      </c>
      <c r="K72">
        <f>SQRT('Mean Deaths'!K72*(1-LOOKUP(K$1,'Inputs &amp; Outputs'!$A$9:$A$34,'Inputs &amp; Outputs'!$C$9:$C$34)))</f>
        <v>5.8639553890065494</v>
      </c>
      <c r="L72">
        <f>SQRT('Mean Deaths'!L72*(1-LOOKUP(L$1,'Inputs &amp; Outputs'!$A$9:$A$34,'Inputs &amp; Outputs'!$C$9:$C$34)))</f>
        <v>6.0764919183478501</v>
      </c>
      <c r="M72">
        <f>SQRT('Mean Deaths'!M72*(1-LOOKUP(M$1,'Inputs &amp; Outputs'!$A$9:$A$34,'Inputs &amp; Outputs'!$C$9:$C$34)))</f>
        <v>6.293190162555784</v>
      </c>
      <c r="N72">
        <f>SQRT('Mean Deaths'!N72*(1-LOOKUP(N$1,'Inputs &amp; Outputs'!$A$9:$A$34,'Inputs &amp; Outputs'!$C$9:$C$34)))</f>
        <v>6.5252588427109872</v>
      </c>
      <c r="O72">
        <f>SQRT('Mean Deaths'!O72*(1-LOOKUP(O$1,'Inputs &amp; Outputs'!$A$9:$A$34,'Inputs &amp; Outputs'!$C$9:$C$34)))</f>
        <v>6.7660918689611549</v>
      </c>
      <c r="P72">
        <f>SQRT('Mean Deaths'!P72*(1-LOOKUP(P$1,'Inputs &amp; Outputs'!$A$9:$A$34,'Inputs &amp; Outputs'!$C$9:$C$34)))</f>
        <v>7.0119138655343383</v>
      </c>
      <c r="Q72">
        <f>SQRT('Mean Deaths'!Q72*(1-LOOKUP(Q$1,'Inputs &amp; Outputs'!$A$9:$A$34,'Inputs &amp; Outputs'!$C$9:$C$34)))</f>
        <v>7.270415824488083</v>
      </c>
      <c r="R72">
        <f>SQRT('Mean Deaths'!R72*(1-LOOKUP(R$1,'Inputs &amp; Outputs'!$A$9:$A$34,'Inputs &amp; Outputs'!$C$9:$C$34)))</f>
        <v>7.5426506573189087</v>
      </c>
      <c r="S72">
        <f>SQRT('Mean Deaths'!S72*(1-LOOKUP(S$1,'Inputs &amp; Outputs'!$A$9:$A$34,'Inputs &amp; Outputs'!$C$9:$C$34)))</f>
        <v>7.8190472242314115</v>
      </c>
      <c r="T72">
        <f>SQRT('Mean Deaths'!T72*(1-LOOKUP(T$1,'Inputs &amp; Outputs'!$A$9:$A$34,'Inputs &amp; Outputs'!$C$9:$C$34)))</f>
        <v>8.1089485710091562</v>
      </c>
      <c r="U72">
        <f>SQRT('Mean Deaths'!U72*(1-LOOKUP(U$1,'Inputs &amp; Outputs'!$A$9:$A$34,'Inputs &amp; Outputs'!$C$9:$C$34)))</f>
        <v>8.4116471797248842</v>
      </c>
      <c r="V72">
        <f>SQRT('Mean Deaths'!V72*(1-LOOKUP(V$1,'Inputs &amp; Outputs'!$A$9:$A$34,'Inputs &amp; Outputs'!$C$9:$C$34)))</f>
        <v>8.7210657642948348</v>
      </c>
      <c r="W72">
        <f>SQRT('Mean Deaths'!W72*(1-LOOKUP(W$1,'Inputs &amp; Outputs'!$A$9:$A$34,'Inputs &amp; Outputs'!$C$9:$C$34)))</f>
        <v>9.0436842703546834</v>
      </c>
      <c r="X72">
        <f>SQRT('Mean Deaths'!X72*(1-LOOKUP(X$1,'Inputs &amp; Outputs'!$A$9:$A$34,'Inputs &amp; Outputs'!$C$9:$C$34)))</f>
        <v>9.3733021956756097</v>
      </c>
      <c r="Y72">
        <f>SQRT('Mean Deaths'!Y72*(1-LOOKUP(Y$1,'Inputs &amp; Outputs'!$A$9:$A$34,'Inputs &amp; Outputs'!$C$9:$C$34)))</f>
        <v>9.7083917738561833</v>
      </c>
      <c r="Z72">
        <f>SQRT('Mean Deaths'!Z72*(1-LOOKUP(Z$1,'Inputs &amp; Outputs'!$A$9:$A$34,'Inputs &amp; Outputs'!$C$9:$C$34)))</f>
        <v>10.065663379039146</v>
      </c>
      <c r="AA72">
        <f>SQRT('Mean Deaths'!AA72*(1-LOOKUP(AA$1,'Inputs &amp; Outputs'!$A$9:$A$34,'Inputs &amp; Outputs'!$C$9:$C$34)))</f>
        <v>10.415567668437076</v>
      </c>
    </row>
    <row r="73" spans="1:27" x14ac:dyDescent="0.25">
      <c r="A73" s="1">
        <v>72</v>
      </c>
      <c r="B73">
        <f>SQRT('Mean Deaths'!B73*(1-LOOKUP(B$1,'Inputs &amp; Outputs'!$A$9:$A$34,'Inputs &amp; Outputs'!$C$9:$C$34)))</f>
        <v>4.3317552921858384</v>
      </c>
      <c r="C73">
        <f>SQRT('Mean Deaths'!C73*(1-LOOKUP(C$1,'Inputs &amp; Outputs'!$A$9:$A$34,'Inputs &amp; Outputs'!$C$9:$C$34)))</f>
        <v>4.4739277128526878</v>
      </c>
      <c r="D73">
        <f>SQRT('Mean Deaths'!D73*(1-LOOKUP(D$1,'Inputs &amp; Outputs'!$A$9:$A$34,'Inputs &amp; Outputs'!$C$9:$C$34)))</f>
        <v>4.6215984513589117</v>
      </c>
      <c r="E73">
        <f>SQRT('Mean Deaths'!E73*(1-LOOKUP(E$1,'Inputs &amp; Outputs'!$A$9:$A$34,'Inputs &amp; Outputs'!$C$9:$C$34)))</f>
        <v>4.7759864701926791</v>
      </c>
      <c r="F73">
        <f>SQRT('Mean Deaths'!F73*(1-LOOKUP(F$1,'Inputs &amp; Outputs'!$A$9:$A$34,'Inputs &amp; Outputs'!$C$9:$C$34)))</f>
        <v>4.9382029136892545</v>
      </c>
      <c r="G73">
        <f>SQRT('Mean Deaths'!G73*(1-LOOKUP(G$1,'Inputs &amp; Outputs'!$A$9:$A$34,'Inputs &amp; Outputs'!$C$9:$C$34)))</f>
        <v>5.1097374813808401</v>
      </c>
      <c r="H73">
        <f>SQRT('Mean Deaths'!H73*(1-LOOKUP(H$1,'Inputs &amp; Outputs'!$A$9:$A$34,'Inputs &amp; Outputs'!$C$9:$C$34)))</f>
        <v>5.2868975221231977</v>
      </c>
      <c r="I73">
        <f>SQRT('Mean Deaths'!I73*(1-LOOKUP(I$1,'Inputs &amp; Outputs'!$A$9:$A$34,'Inputs &amp; Outputs'!$C$9:$C$34)))</f>
        <v>5.468434989462355</v>
      </c>
      <c r="J73">
        <f>SQRT('Mean Deaths'!J73*(1-LOOKUP(J$1,'Inputs &amp; Outputs'!$A$9:$A$34,'Inputs &amp; Outputs'!$C$9:$C$34)))</f>
        <v>5.6574886398576298</v>
      </c>
      <c r="K73">
        <f>SQRT('Mean Deaths'!K73*(1-LOOKUP(K$1,'Inputs &amp; Outputs'!$A$9:$A$34,'Inputs &amp; Outputs'!$C$9:$C$34)))</f>
        <v>5.8585599374218189</v>
      </c>
      <c r="L73">
        <f>SQRT('Mean Deaths'!L73*(1-LOOKUP(L$1,'Inputs &amp; Outputs'!$A$9:$A$34,'Inputs &amp; Outputs'!$C$9:$C$34)))</f>
        <v>6.0687069305017323</v>
      </c>
      <c r="M73">
        <f>SQRT('Mean Deaths'!M73*(1-LOOKUP(M$1,'Inputs &amp; Outputs'!$A$9:$A$34,'Inputs &amp; Outputs'!$C$9:$C$34)))</f>
        <v>6.286065671846055</v>
      </c>
      <c r="N73">
        <f>SQRT('Mean Deaths'!N73*(1-LOOKUP(N$1,'Inputs &amp; Outputs'!$A$9:$A$34,'Inputs &amp; Outputs'!$C$9:$C$34)))</f>
        <v>6.5111122885494863</v>
      </c>
      <c r="O73">
        <f>SQRT('Mean Deaths'!O73*(1-LOOKUP(O$1,'Inputs &amp; Outputs'!$A$9:$A$34,'Inputs &amp; Outputs'!$C$9:$C$34)))</f>
        <v>6.7496220867680998</v>
      </c>
      <c r="P73">
        <f>SQRT('Mean Deaths'!P73*(1-LOOKUP(P$1,'Inputs &amp; Outputs'!$A$9:$A$34,'Inputs &amp; Outputs'!$C$9:$C$34)))</f>
        <v>6.9965872595236238</v>
      </c>
      <c r="Q73">
        <f>SQRT('Mean Deaths'!Q73*(1-LOOKUP(Q$1,'Inputs &amp; Outputs'!$A$9:$A$34,'Inputs &amp; Outputs'!$C$9:$C$34)))</f>
        <v>7.2517868621706008</v>
      </c>
      <c r="R73">
        <f>SQRT('Mean Deaths'!R73*(1-LOOKUP(R$1,'Inputs &amp; Outputs'!$A$9:$A$34,'Inputs &amp; Outputs'!$C$9:$C$34)))</f>
        <v>7.5216586516465584</v>
      </c>
      <c r="S73">
        <f>SQRT('Mean Deaths'!S73*(1-LOOKUP(S$1,'Inputs &amp; Outputs'!$A$9:$A$34,'Inputs &amp; Outputs'!$C$9:$C$34)))</f>
        <v>7.8041805317884743</v>
      </c>
      <c r="T73">
        <f>SQRT('Mean Deaths'!T73*(1-LOOKUP(T$1,'Inputs &amp; Outputs'!$A$9:$A$34,'Inputs &amp; Outputs'!$C$9:$C$34)))</f>
        <v>8.0925764143731929</v>
      </c>
      <c r="U73">
        <f>SQRT('Mean Deaths'!U73*(1-LOOKUP(U$1,'Inputs &amp; Outputs'!$A$9:$A$34,'Inputs &amp; Outputs'!$C$9:$C$34)))</f>
        <v>8.3878085466233063</v>
      </c>
      <c r="V73">
        <f>SQRT('Mean Deaths'!V73*(1-LOOKUP(V$1,'Inputs &amp; Outputs'!$A$9:$A$34,'Inputs &amp; Outputs'!$C$9:$C$34)))</f>
        <v>8.6909865515502869</v>
      </c>
      <c r="W73">
        <f>SQRT('Mean Deaths'!W73*(1-LOOKUP(W$1,'Inputs &amp; Outputs'!$A$9:$A$34,'Inputs &amp; Outputs'!$C$9:$C$34)))</f>
        <v>9.0181565035469422</v>
      </c>
      <c r="X73">
        <f>SQRT('Mean Deaths'!X73*(1-LOOKUP(X$1,'Inputs &amp; Outputs'!$A$9:$A$34,'Inputs &amp; Outputs'!$C$9:$C$34)))</f>
        <v>9.3471175849388928</v>
      </c>
      <c r="Y73">
        <f>SQRT('Mean Deaths'!Y73*(1-LOOKUP(Y$1,'Inputs &amp; Outputs'!$A$9:$A$34,'Inputs &amp; Outputs'!$C$9:$C$34)))</f>
        <v>9.6874343266055263</v>
      </c>
      <c r="Z73">
        <f>SQRT('Mean Deaths'!Z73*(1-LOOKUP(Z$1,'Inputs &amp; Outputs'!$A$9:$A$34,'Inputs &amp; Outputs'!$C$9:$C$34)))</f>
        <v>10.038105427867988</v>
      </c>
      <c r="AA73">
        <f>SQRT('Mean Deaths'!AA73*(1-LOOKUP(AA$1,'Inputs &amp; Outputs'!$A$9:$A$34,'Inputs &amp; Outputs'!$C$9:$C$34)))</f>
        <v>10.39080095490184</v>
      </c>
    </row>
    <row r="74" spans="1:27" x14ac:dyDescent="0.25">
      <c r="A74" s="1">
        <v>73</v>
      </c>
      <c r="B74">
        <f>SQRT('Mean Deaths'!B74*(1-LOOKUP(B$1,'Inputs &amp; Outputs'!$A$9:$A$34,'Inputs &amp; Outputs'!$C$9:$C$34)))</f>
        <v>4.3317552921858384</v>
      </c>
      <c r="C74">
        <f>SQRT('Mean Deaths'!C74*(1-LOOKUP(C$1,'Inputs &amp; Outputs'!$A$9:$A$34,'Inputs &amp; Outputs'!$C$9:$C$34)))</f>
        <v>4.4752723788289064</v>
      </c>
      <c r="D74">
        <f>SQRT('Mean Deaths'!D74*(1-LOOKUP(D$1,'Inputs &amp; Outputs'!$A$9:$A$34,'Inputs &amp; Outputs'!$C$9:$C$34)))</f>
        <v>4.6225267627976923</v>
      </c>
      <c r="E74">
        <f>SQRT('Mean Deaths'!E74*(1-LOOKUP(E$1,'Inputs &amp; Outputs'!$A$9:$A$34,'Inputs &amp; Outputs'!$C$9:$C$34)))</f>
        <v>4.7762268984175638</v>
      </c>
      <c r="F74">
        <f>SQRT('Mean Deaths'!F74*(1-LOOKUP(F$1,'Inputs &amp; Outputs'!$A$9:$A$34,'Inputs &amp; Outputs'!$C$9:$C$34)))</f>
        <v>4.9382029136892545</v>
      </c>
      <c r="G74">
        <f>SQRT('Mean Deaths'!G74*(1-LOOKUP(G$1,'Inputs &amp; Outputs'!$A$9:$A$34,'Inputs &amp; Outputs'!$C$9:$C$34)))</f>
        <v>5.1063804835575617</v>
      </c>
      <c r="H74">
        <f>SQRT('Mean Deaths'!H74*(1-LOOKUP(H$1,'Inputs &amp; Outputs'!$A$9:$A$34,'Inputs &amp; Outputs'!$C$9:$C$34)))</f>
        <v>5.2823443533727898</v>
      </c>
      <c r="I74">
        <f>SQRT('Mean Deaths'!I74*(1-LOOKUP(I$1,'Inputs &amp; Outputs'!$A$9:$A$34,'Inputs &amp; Outputs'!$C$9:$C$34)))</f>
        <v>5.4645422707175255</v>
      </c>
      <c r="J74">
        <f>SQRT('Mean Deaths'!J74*(1-LOOKUP(J$1,'Inputs &amp; Outputs'!$A$9:$A$34,'Inputs &amp; Outputs'!$C$9:$C$34)))</f>
        <v>5.6554671283217681</v>
      </c>
      <c r="K74">
        <f>SQRT('Mean Deaths'!K74*(1-LOOKUP(K$1,'Inputs &amp; Outputs'!$A$9:$A$34,'Inputs &amp; Outputs'!$C$9:$C$34)))</f>
        <v>5.8552602694960711</v>
      </c>
      <c r="L74">
        <f>SQRT('Mean Deaths'!L74*(1-LOOKUP(L$1,'Inputs &amp; Outputs'!$A$9:$A$34,'Inputs &amp; Outputs'!$C$9:$C$34)))</f>
        <v>6.0624717424478076</v>
      </c>
      <c r="M74">
        <f>SQRT('Mean Deaths'!M74*(1-LOOKUP(M$1,'Inputs &amp; Outputs'!$A$9:$A$34,'Inputs &amp; Outputs'!$C$9:$C$34)))</f>
        <v>6.2776353948044497</v>
      </c>
      <c r="N74">
        <f>SQRT('Mean Deaths'!N74*(1-LOOKUP(N$1,'Inputs &amp; Outputs'!$A$9:$A$34,'Inputs &amp; Outputs'!$C$9:$C$34)))</f>
        <v>6.5030147263468692</v>
      </c>
      <c r="O74">
        <f>SQRT('Mean Deaths'!O74*(1-LOOKUP(O$1,'Inputs &amp; Outputs'!$A$9:$A$34,'Inputs &amp; Outputs'!$C$9:$C$34)))</f>
        <v>6.7366281874043494</v>
      </c>
      <c r="P74">
        <f>SQRT('Mean Deaths'!P74*(1-LOOKUP(P$1,'Inputs &amp; Outputs'!$A$9:$A$34,'Inputs &amp; Outputs'!$C$9:$C$34)))</f>
        <v>6.9852531938661278</v>
      </c>
      <c r="Q74">
        <f>SQRT('Mean Deaths'!Q74*(1-LOOKUP(Q$1,'Inputs &amp; Outputs'!$A$9:$A$34,'Inputs &amp; Outputs'!$C$9:$C$34)))</f>
        <v>7.2445504983829903</v>
      </c>
      <c r="R74">
        <f>SQRT('Mean Deaths'!R74*(1-LOOKUP(R$1,'Inputs &amp; Outputs'!$A$9:$A$34,'Inputs &amp; Outputs'!$C$9:$C$34)))</f>
        <v>7.5109420538401039</v>
      </c>
      <c r="S74">
        <f>SQRT('Mean Deaths'!S74*(1-LOOKUP(S$1,'Inputs &amp; Outputs'!$A$9:$A$34,'Inputs &amp; Outputs'!$C$9:$C$34)))</f>
        <v>7.7921839576598915</v>
      </c>
      <c r="T74">
        <f>SQRT('Mean Deaths'!T74*(1-LOOKUP(T$1,'Inputs &amp; Outputs'!$A$9:$A$34,'Inputs &amp; Outputs'!$C$9:$C$34)))</f>
        <v>8.0774674382144482</v>
      </c>
      <c r="U74">
        <f>SQRT('Mean Deaths'!U74*(1-LOOKUP(U$1,'Inputs &amp; Outputs'!$A$9:$A$34,'Inputs &amp; Outputs'!$C$9:$C$34)))</f>
        <v>8.3742849039048846</v>
      </c>
      <c r="V74">
        <f>SQRT('Mean Deaths'!V74*(1-LOOKUP(V$1,'Inputs &amp; Outputs'!$A$9:$A$34,'Inputs &amp; Outputs'!$C$9:$C$34)))</f>
        <v>8.678737092958567</v>
      </c>
      <c r="W74">
        <f>SQRT('Mean Deaths'!W74*(1-LOOKUP(W$1,'Inputs &amp; Outputs'!$A$9:$A$34,'Inputs &amp; Outputs'!$C$9:$C$34)))</f>
        <v>9.0004410202094931</v>
      </c>
      <c r="X74">
        <f>SQRT('Mean Deaths'!X74*(1-LOOKUP(X$1,'Inputs &amp; Outputs'!$A$9:$A$34,'Inputs &amp; Outputs'!$C$9:$C$34)))</f>
        <v>9.3311655435229053</v>
      </c>
      <c r="Y74">
        <f>SQRT('Mean Deaths'!Y74*(1-LOOKUP(Y$1,'Inputs &amp; Outputs'!$A$9:$A$34,'Inputs &amp; Outputs'!$C$9:$C$34)))</f>
        <v>9.6685876840681946</v>
      </c>
      <c r="Z74">
        <f>SQRT('Mean Deaths'!Z74*(1-LOOKUP(Z$1,'Inputs &amp; Outputs'!$A$9:$A$34,'Inputs &amp; Outputs'!$C$9:$C$34)))</f>
        <v>10.011036330246318</v>
      </c>
      <c r="AA74">
        <f>SQRT('Mean Deaths'!AA74*(1-LOOKUP(AA$1,'Inputs &amp; Outputs'!$A$9:$A$34,'Inputs &amp; Outputs'!$C$9:$C$34)))</f>
        <v>10.370708390320448</v>
      </c>
    </row>
    <row r="75" spans="1:27" x14ac:dyDescent="0.25">
      <c r="A75" s="1">
        <v>74</v>
      </c>
      <c r="B75">
        <f>SQRT('Mean Deaths'!B75*(1-LOOKUP(B$1,'Inputs &amp; Outputs'!$A$9:$A$34,'Inputs &amp; Outputs'!$C$9:$C$34)))</f>
        <v>4.3317552921858384</v>
      </c>
      <c r="C75">
        <f>SQRT('Mean Deaths'!C75*(1-LOOKUP(C$1,'Inputs &amp; Outputs'!$A$9:$A$34,'Inputs &amp; Outputs'!$C$9:$C$34)))</f>
        <v>4.4741518519131152</v>
      </c>
      <c r="D75">
        <f>SQRT('Mean Deaths'!D75*(1-LOOKUP(D$1,'Inputs &amp; Outputs'!$A$9:$A$34,'Inputs &amp; Outputs'!$C$9:$C$34)))</f>
        <v>4.6239188805111677</v>
      </c>
      <c r="E75">
        <f>SQRT('Mean Deaths'!E75*(1-LOOKUP(E$1,'Inputs &amp; Outputs'!$A$9:$A$34,'Inputs &amp; Outputs'!$C$9:$C$34)))</f>
        <v>4.7776692136847494</v>
      </c>
      <c r="F75">
        <f>SQRT('Mean Deaths'!F75*(1-LOOKUP(F$1,'Inputs &amp; Outputs'!$A$9:$A$34,'Inputs &amp; Outputs'!$C$9:$C$34)))</f>
        <v>4.9382029136892545</v>
      </c>
      <c r="G75">
        <f>SQRT('Mean Deaths'!G75*(1-LOOKUP(G$1,'Inputs &amp; Outputs'!$A$9:$A$34,'Inputs &amp; Outputs'!$C$9:$C$34)))</f>
        <v>5.1074136409750253</v>
      </c>
      <c r="H75">
        <f>SQRT('Mean Deaths'!H75*(1-LOOKUP(H$1,'Inputs &amp; Outputs'!$A$9:$A$34,'Inputs &amp; Outputs'!$C$9:$C$34)))</f>
        <v>5.2836839279520227</v>
      </c>
      <c r="I75">
        <f>SQRT('Mean Deaths'!I75*(1-LOOKUP(I$1,'Inputs &amp; Outputs'!$A$9:$A$34,'Inputs &amp; Outputs'!$C$9:$C$34)))</f>
        <v>5.4659328456619667</v>
      </c>
      <c r="J75">
        <f>SQRT('Mean Deaths'!J75*(1-LOOKUP(J$1,'Inputs &amp; Outputs'!$A$9:$A$34,'Inputs &amp; Outputs'!$C$9:$C$34)))</f>
        <v>5.658643465066608</v>
      </c>
      <c r="K75">
        <f>SQRT('Mean Deaths'!K75*(1-LOOKUP(K$1,'Inputs &amp; Outputs'!$A$9:$A$34,'Inputs &amp; Outputs'!$C$9:$C$34)))</f>
        <v>5.858260044409545</v>
      </c>
      <c r="L75">
        <f>SQRT('Mean Deaths'!L75*(1-LOOKUP(L$1,'Inputs &amp; Outputs'!$A$9:$A$34,'Inputs &amp; Outputs'!$C$9:$C$34)))</f>
        <v>6.0687069305017323</v>
      </c>
      <c r="M75">
        <f>SQRT('Mean Deaths'!M75*(1-LOOKUP(M$1,'Inputs &amp; Outputs'!$A$9:$A$34,'Inputs &amp; Outputs'!$C$9:$C$34)))</f>
        <v>6.2867136864523685</v>
      </c>
      <c r="N75">
        <f>SQRT('Mean Deaths'!N75*(1-LOOKUP(N$1,'Inputs &amp; Outputs'!$A$9:$A$34,'Inputs &amp; Outputs'!$C$9:$C$34)))</f>
        <v>6.5144833021268918</v>
      </c>
      <c r="O75">
        <f>SQRT('Mean Deaths'!O75*(1-LOOKUP(O$1,'Inputs &amp; Outputs'!$A$9:$A$34,'Inputs &amp; Outputs'!$C$9:$C$34)))</f>
        <v>6.7492712292194925</v>
      </c>
      <c r="P75">
        <f>SQRT('Mean Deaths'!P75*(1-LOOKUP(P$1,'Inputs &amp; Outputs'!$A$9:$A$34,'Inputs &amp; Outputs'!$C$9:$C$34)))</f>
        <v>6.9943950027693456</v>
      </c>
      <c r="Q75">
        <f>SQRT('Mean Deaths'!Q75*(1-LOOKUP(Q$1,'Inputs &amp; Outputs'!$A$9:$A$34,'Inputs &amp; Outputs'!$C$9:$C$34)))</f>
        <v>7.2491216738289284</v>
      </c>
      <c r="R75">
        <f>SQRT('Mean Deaths'!R75*(1-LOOKUP(R$1,'Inputs &amp; Outputs'!$A$9:$A$34,'Inputs &amp; Outputs'!$C$9:$C$34)))</f>
        <v>7.5105448491515032</v>
      </c>
      <c r="S75">
        <f>SQRT('Mean Deaths'!S75*(1-LOOKUP(S$1,'Inputs &amp; Outputs'!$A$9:$A$34,'Inputs &amp; Outputs'!$C$9:$C$34)))</f>
        <v>7.7876286986659453</v>
      </c>
      <c r="T75">
        <f>SQRT('Mean Deaths'!T75*(1-LOOKUP(T$1,'Inputs &amp; Outputs'!$A$9:$A$34,'Inputs &amp; Outputs'!$C$9:$C$34)))</f>
        <v>8.0692535753323291</v>
      </c>
      <c r="U75">
        <f>SQRT('Mean Deaths'!U75*(1-LOOKUP(U$1,'Inputs &amp; Outputs'!$A$9:$A$34,'Inputs &amp; Outputs'!$C$9:$C$34)))</f>
        <v>8.3675148861684381</v>
      </c>
      <c r="V75">
        <f>SQRT('Mean Deaths'!V75*(1-LOOKUP(V$1,'Inputs &amp; Outputs'!$A$9:$A$34,'Inputs &amp; Outputs'!$C$9:$C$34)))</f>
        <v>8.6768510259813993</v>
      </c>
      <c r="W75">
        <f>SQRT('Mean Deaths'!W75*(1-LOOKUP(W$1,'Inputs &amp; Outputs'!$A$9:$A$34,'Inputs &amp; Outputs'!$C$9:$C$34)))</f>
        <v>8.9950209966581394</v>
      </c>
      <c r="X75">
        <f>SQRT('Mean Deaths'!X75*(1-LOOKUP(X$1,'Inputs &amp; Outputs'!$A$9:$A$34,'Inputs &amp; Outputs'!$C$9:$C$34)))</f>
        <v>9.3177653541108771</v>
      </c>
      <c r="Y75">
        <f>SQRT('Mean Deaths'!Y75*(1-LOOKUP(Y$1,'Inputs &amp; Outputs'!$A$9:$A$34,'Inputs &amp; Outputs'!$C$9:$C$34)))</f>
        <v>9.6583412486383455</v>
      </c>
      <c r="Z75">
        <f>SQRT('Mean Deaths'!Z75*(1-LOOKUP(Z$1,'Inputs &amp; Outputs'!$A$9:$A$34,'Inputs &amp; Outputs'!$C$9:$C$34)))</f>
        <v>10.001431789667024</v>
      </c>
      <c r="AA75">
        <f>SQRT('Mean Deaths'!AA75*(1-LOOKUP(AA$1,'Inputs &amp; Outputs'!$A$9:$A$34,'Inputs &amp; Outputs'!$C$9:$C$34)))</f>
        <v>10.363607596341531</v>
      </c>
    </row>
    <row r="76" spans="1:27" x14ac:dyDescent="0.25">
      <c r="A76" s="1">
        <v>75</v>
      </c>
      <c r="B76">
        <f>SQRT('Mean Deaths'!B76*(1-LOOKUP(B$1,'Inputs &amp; Outputs'!$A$9:$A$34,'Inputs &amp; Outputs'!$C$9:$C$34)))</f>
        <v>4.3317552921858384</v>
      </c>
      <c r="C76">
        <f>SQRT('Mean Deaths'!C76*(1-LOOKUP(C$1,'Inputs &amp; Outputs'!$A$9:$A$34,'Inputs &amp; Outputs'!$C$9:$C$34)))</f>
        <v>4.4737035625625676</v>
      </c>
      <c r="D76">
        <f>SQRT('Mean Deaths'!D76*(1-LOOKUP(D$1,'Inputs &amp; Outputs'!$A$9:$A$34,'Inputs &amp; Outputs'!$C$9:$C$34)))</f>
        <v>4.6213663443627393</v>
      </c>
      <c r="E76">
        <f>SQRT('Mean Deaths'!E76*(1-LOOKUP(E$1,'Inputs &amp; Outputs'!$A$9:$A$34,'Inputs &amp; Outputs'!$C$9:$C$34)))</f>
        <v>4.7764673145402545</v>
      </c>
      <c r="F76">
        <f>SQRT('Mean Deaths'!F76*(1-LOOKUP(F$1,'Inputs &amp; Outputs'!$A$9:$A$34,'Inputs &amp; Outputs'!$C$9:$C$34)))</f>
        <v>4.9369571196499829</v>
      </c>
      <c r="G76">
        <f>SQRT('Mean Deaths'!G76*(1-LOOKUP(G$1,'Inputs &amp; Outputs'!$A$9:$A$34,'Inputs &amp; Outputs'!$C$9:$C$34)))</f>
        <v>5.1071553712147537</v>
      </c>
      <c r="H76">
        <f>SQRT('Mean Deaths'!H76*(1-LOOKUP(H$1,'Inputs &amp; Outputs'!$A$9:$A$34,'Inputs &amp; Outputs'!$C$9:$C$34)))</f>
        <v>5.283148138879211</v>
      </c>
      <c r="I76">
        <f>SQRT('Mean Deaths'!I76*(1-LOOKUP(I$1,'Inputs &amp; Outputs'!$A$9:$A$34,'Inputs &amp; Outputs'!$C$9:$C$34)))</f>
        <v>5.4673230669235195</v>
      </c>
      <c r="J76">
        <f>SQRT('Mean Deaths'!J76*(1-LOOKUP(J$1,'Inputs &amp; Outputs'!$A$9:$A$34,'Inputs &amp; Outputs'!$C$9:$C$34)))</f>
        <v>5.6571998967212052</v>
      </c>
      <c r="K76">
        <f>SQRT('Mean Deaths'!K76*(1-LOOKUP(K$1,'Inputs &amp; Outputs'!$A$9:$A$34,'Inputs &amp; Outputs'!$C$9:$C$34)))</f>
        <v>5.8585599374218189</v>
      </c>
      <c r="L76">
        <f>SQRT('Mean Deaths'!L76*(1-LOOKUP(L$1,'Inputs &amp; Outputs'!$A$9:$A$34,'Inputs &amp; Outputs'!$C$9:$C$34)))</f>
        <v>6.0659018890158487</v>
      </c>
      <c r="M76">
        <f>SQRT('Mean Deaths'!M76*(1-LOOKUP(M$1,'Inputs &amp; Outputs'!$A$9:$A$34,'Inputs &amp; Outputs'!$C$9:$C$34)))</f>
        <v>6.2841212270899884</v>
      </c>
      <c r="N76">
        <f>SQRT('Mean Deaths'!N76*(1-LOOKUP(N$1,'Inputs &amp; Outputs'!$A$9:$A$34,'Inputs &amp; Outputs'!$C$9:$C$34)))</f>
        <v>6.5117866308731376</v>
      </c>
      <c r="O76">
        <f>SQRT('Mean Deaths'!O76*(1-LOOKUP(O$1,'Inputs &amp; Outputs'!$A$9:$A$34,'Inputs &amp; Outputs'!$C$9:$C$34)))</f>
        <v>6.7482185471216578</v>
      </c>
      <c r="P76">
        <f>SQRT('Mean Deaths'!P76*(1-LOOKUP(P$1,'Inputs &amp; Outputs'!$A$9:$A$34,'Inputs &amp; Outputs'!$C$9:$C$34)))</f>
        <v>6.9911053286815505</v>
      </c>
      <c r="Q76">
        <f>SQRT('Mean Deaths'!Q76*(1-LOOKUP(Q$1,'Inputs &amp; Outputs'!$A$9:$A$34,'Inputs &amp; Outputs'!$C$9:$C$34)))</f>
        <v>7.2449315398295866</v>
      </c>
      <c r="R76">
        <f>SQRT('Mean Deaths'!R76*(1-LOOKUP(R$1,'Inputs &amp; Outputs'!$A$9:$A$34,'Inputs &amp; Outputs'!$C$9:$C$34)))</f>
        <v>7.5113392375242523</v>
      </c>
      <c r="S76">
        <f>SQRT('Mean Deaths'!S76*(1-LOOKUP(S$1,'Inputs &amp; Outputs'!$A$9:$A$34,'Inputs &amp; Outputs'!$C$9:$C$34)))</f>
        <v>7.7851428885163259</v>
      </c>
      <c r="T76">
        <f>SQRT('Mean Deaths'!T76*(1-LOOKUP(T$1,'Inputs &amp; Outputs'!$A$9:$A$34,'Inputs &amp; Outputs'!$C$9:$C$34)))</f>
        <v>8.0649271294820224</v>
      </c>
      <c r="U76">
        <f>SQRT('Mean Deaths'!U76*(1-LOOKUP(U$1,'Inputs &amp; Outputs'!$A$9:$A$34,'Inputs &amp; Outputs'!$C$9:$C$34)))</f>
        <v>8.3557671949150016</v>
      </c>
      <c r="V76">
        <f>SQRT('Mean Deaths'!V76*(1-LOOKUP(V$1,'Inputs &amp; Outputs'!$A$9:$A$34,'Inputs &amp; Outputs'!$C$9:$C$34)))</f>
        <v>8.6598579383550085</v>
      </c>
      <c r="W76">
        <f>SQRT('Mean Deaths'!W76*(1-LOOKUP(W$1,'Inputs &amp; Outputs'!$A$9:$A$34,'Inputs &amp; Outputs'!$C$9:$C$34)))</f>
        <v>8.9718258307980765</v>
      </c>
      <c r="X76">
        <f>SQRT('Mean Deaths'!X76*(1-LOOKUP(X$1,'Inputs &amp; Outputs'!$A$9:$A$34,'Inputs &amp; Outputs'!$C$9:$C$34)))</f>
        <v>9.2991793674785939</v>
      </c>
      <c r="Y76">
        <f>SQRT('Mean Deaths'!Y76*(1-LOOKUP(Y$1,'Inputs &amp; Outputs'!$A$9:$A$34,'Inputs &amp; Outputs'!$C$9:$C$34)))</f>
        <v>9.6416000032138047</v>
      </c>
      <c r="Z76">
        <f>SQRT('Mean Deaths'!Z76*(1-LOOKUP(Z$1,'Inputs &amp; Outputs'!$A$9:$A$34,'Inputs &amp; Outputs'!$C$9:$C$34)))</f>
        <v>9.9872906862655046</v>
      </c>
      <c r="AA76">
        <f>SQRT('Mean Deaths'!AA76*(1-LOOKUP(AA$1,'Inputs &amp; Outputs'!$A$9:$A$34,'Inputs &amp; Outputs'!$C$9:$C$34)))</f>
        <v>10.347020126426708</v>
      </c>
    </row>
    <row r="77" spans="1:27" x14ac:dyDescent="0.25">
      <c r="A77" s="1">
        <v>76</v>
      </c>
      <c r="B77">
        <f>SQRT('Mean Deaths'!B77*(1-LOOKUP(B$1,'Inputs &amp; Outputs'!$A$9:$A$34,'Inputs &amp; Outputs'!$C$9:$C$34)))</f>
        <v>4.3317552921858384</v>
      </c>
      <c r="C77">
        <f>SQRT('Mean Deaths'!C77*(1-LOOKUP(C$1,'Inputs &amp; Outputs'!$A$9:$A$34,'Inputs &amp; Outputs'!$C$9:$C$34)))</f>
        <v>4.4741518519131152</v>
      </c>
      <c r="D77">
        <f>SQRT('Mean Deaths'!D77*(1-LOOKUP(D$1,'Inputs &amp; Outputs'!$A$9:$A$34,'Inputs &amp; Outputs'!$C$9:$C$34)))</f>
        <v>4.622990848614112</v>
      </c>
      <c r="E77">
        <f>SQRT('Mean Deaths'!E77*(1-LOOKUP(E$1,'Inputs &amp; Outputs'!$A$9:$A$34,'Inputs &amp; Outputs'!$C$9:$C$34)))</f>
        <v>4.7767077185625793</v>
      </c>
      <c r="F77">
        <f>SQRT('Mean Deaths'!F77*(1-LOOKUP(F$1,'Inputs &amp; Outputs'!$A$9:$A$34,'Inputs &amp; Outputs'!$C$9:$C$34)))</f>
        <v>4.9387011433140593</v>
      </c>
      <c r="G77">
        <f>SQRT('Mean Deaths'!G77*(1-LOOKUP(G$1,'Inputs &amp; Outputs'!$A$9:$A$34,'Inputs &amp; Outputs'!$C$9:$C$34)))</f>
        <v>5.1081883719071977</v>
      </c>
      <c r="H77">
        <f>SQRT('Mean Deaths'!H77*(1-LOOKUP(H$1,'Inputs &amp; Outputs'!$A$9:$A$34,'Inputs &amp; Outputs'!$C$9:$C$34)))</f>
        <v>5.2860943067352606</v>
      </c>
      <c r="I77">
        <f>SQRT('Mean Deaths'!I77*(1-LOOKUP(I$1,'Inputs &amp; Outputs'!$A$9:$A$34,'Inputs &amp; Outputs'!$C$9:$C$34)))</f>
        <v>5.4712138071575582</v>
      </c>
      <c r="J77">
        <f>SQRT('Mean Deaths'!J77*(1-LOOKUP(J$1,'Inputs &amp; Outputs'!$A$9:$A$34,'Inputs &amp; Outputs'!$C$9:$C$34)))</f>
        <v>5.6609524087371392</v>
      </c>
      <c r="K77">
        <f>SQRT('Mean Deaths'!K77*(1-LOOKUP(K$1,'Inputs &amp; Outputs'!$A$9:$A$34,'Inputs &amp; Outputs'!$C$9:$C$34)))</f>
        <v>5.858260044409545</v>
      </c>
      <c r="L77">
        <f>SQRT('Mean Deaths'!L77*(1-LOOKUP(L$1,'Inputs &amp; Outputs'!$A$9:$A$34,'Inputs &amp; Outputs'!$C$9:$C$34)))</f>
        <v>6.0671487342271702</v>
      </c>
      <c r="M77">
        <f>SQRT('Mean Deaths'!M77*(1-LOOKUP(M$1,'Inputs &amp; Outputs'!$A$9:$A$34,'Inputs &amp; Outputs'!$C$9:$C$34)))</f>
        <v>6.2834729451233295</v>
      </c>
      <c r="N77">
        <f>SQRT('Mean Deaths'!N77*(1-LOOKUP(N$1,'Inputs &amp; Outputs'!$A$9:$A$34,'Inputs &amp; Outputs'!$C$9:$C$34)))</f>
        <v>6.5077395287849518</v>
      </c>
      <c r="O77">
        <f>SQRT('Mean Deaths'!O77*(1-LOOKUP(O$1,'Inputs &amp; Outputs'!$A$9:$A$34,'Inputs &amp; Outputs'!$C$9:$C$34)))</f>
        <v>6.7390884142927741</v>
      </c>
      <c r="P77">
        <f>SQRT('Mean Deaths'!P77*(1-LOOKUP(P$1,'Inputs &amp; Outputs'!$A$9:$A$34,'Inputs &amp; Outputs'!$C$9:$C$34)))</f>
        <v>6.9841553726800196</v>
      </c>
      <c r="Q77">
        <f>SQRT('Mean Deaths'!Q77*(1-LOOKUP(Q$1,'Inputs &amp; Outputs'!$A$9:$A$34,'Inputs &amp; Outputs'!$C$9:$C$34)))</f>
        <v>7.2392138122087291</v>
      </c>
      <c r="R77">
        <f>SQRT('Mean Deaths'!R77*(1-LOOKUP(R$1,'Inputs &amp; Outputs'!$A$9:$A$34,'Inputs &amp; Outputs'!$C$9:$C$34)))</f>
        <v>7.5065716462870036</v>
      </c>
      <c r="S77">
        <f>SQRT('Mean Deaths'!S77*(1-LOOKUP(S$1,'Inputs &amp; Outputs'!$A$9:$A$34,'Inputs &amp; Outputs'!$C$9:$C$34)))</f>
        <v>7.7822417731226832</v>
      </c>
      <c r="T77">
        <f>SQRT('Mean Deaths'!T77*(1-LOOKUP(T$1,'Inputs &amp; Outputs'!$A$9:$A$34,'Inputs &amp; Outputs'!$C$9:$C$34)))</f>
        <v>8.0653598785033136</v>
      </c>
      <c r="U77">
        <f>SQRT('Mean Deaths'!U77*(1-LOOKUP(U$1,'Inputs &amp; Outputs'!$A$9:$A$34,'Inputs &amp; Outputs'!$C$9:$C$34)))</f>
        <v>8.365256996036889</v>
      </c>
      <c r="V77">
        <f>SQRT('Mean Deaths'!V77*(1-LOOKUP(V$1,'Inputs &amp; Outputs'!$A$9:$A$34,'Inputs &amp; Outputs'!$C$9:$C$34)))</f>
        <v>8.6744928655829145</v>
      </c>
      <c r="W77">
        <f>SQRT('Mean Deaths'!W77*(1-LOOKUP(W$1,'Inputs &amp; Outputs'!$A$9:$A$34,'Inputs &amp; Outputs'!$C$9:$C$34)))</f>
        <v>8.9955138610182068</v>
      </c>
      <c r="X77">
        <f>SQRT('Mean Deaths'!X77*(1-LOOKUP(X$1,'Inputs &amp; Outputs'!$A$9:$A$34,'Inputs &amp; Outputs'!$C$9:$C$34)))</f>
        <v>9.3265291952149472</v>
      </c>
      <c r="Y77">
        <f>SQRT('Mean Deaths'!Y77*(1-LOOKUP(Y$1,'Inputs &amp; Outputs'!$A$9:$A$34,'Inputs &amp; Outputs'!$C$9:$C$34)))</f>
        <v>9.671282310157709</v>
      </c>
      <c r="Z77">
        <f>SQRT('Mean Deaths'!Z77*(1-LOOKUP(Z$1,'Inputs &amp; Outputs'!$A$9:$A$34,'Inputs &amp; Outputs'!$C$9:$C$34)))</f>
        <v>10.018939038475763</v>
      </c>
      <c r="AA77">
        <f>SQRT('Mean Deaths'!AA77*(1-LOOKUP(AA$1,'Inputs &amp; Outputs'!$A$9:$A$34,'Inputs &amp; Outputs'!$C$9:$C$34)))</f>
        <v>10.372482829274373</v>
      </c>
    </row>
    <row r="78" spans="1:27" x14ac:dyDescent="0.25">
      <c r="A78" s="1">
        <v>77</v>
      </c>
      <c r="B78">
        <f>SQRT('Mean Deaths'!B78*(1-LOOKUP(B$1,'Inputs &amp; Outputs'!$A$9:$A$34,'Inputs &amp; Outputs'!$C$9:$C$34)))</f>
        <v>4.3317552921858384</v>
      </c>
      <c r="C78">
        <f>SQRT('Mean Deaths'!C78*(1-LOOKUP(C$1,'Inputs &amp; Outputs'!$A$9:$A$34,'Inputs &amp; Outputs'!$C$9:$C$34)))</f>
        <v>4.4721341959584668</v>
      </c>
      <c r="D78">
        <f>SQRT('Mean Deaths'!D78*(1-LOOKUP(D$1,'Inputs &amp; Outputs'!$A$9:$A$34,'Inputs &amp; Outputs'!$C$9:$C$34)))</f>
        <v>4.6213663443627393</v>
      </c>
      <c r="E78">
        <f>SQRT('Mean Deaths'!E78*(1-LOOKUP(E$1,'Inputs &amp; Outputs'!$A$9:$A$34,'Inputs &amp; Outputs'!$C$9:$C$34)))</f>
        <v>4.7774288580456243</v>
      </c>
      <c r="F78">
        <f>SQRT('Mean Deaths'!F78*(1-LOOKUP(F$1,'Inputs &amp; Outputs'!$A$9:$A$34,'Inputs &amp; Outputs'!$C$9:$C$34)))</f>
        <v>4.9401955307031393</v>
      </c>
      <c r="G78">
        <f>SQRT('Mean Deaths'!G78*(1-LOOKUP(G$1,'Inputs &amp; Outputs'!$A$9:$A$34,'Inputs &amp; Outputs'!$C$9:$C$34)))</f>
        <v>5.1087047939245824</v>
      </c>
      <c r="H78">
        <f>SQRT('Mean Deaths'!H78*(1-LOOKUP(H$1,'Inputs &amp; Outputs'!$A$9:$A$34,'Inputs &amp; Outputs'!$C$9:$C$34)))</f>
        <v>5.2826122954639807</v>
      </c>
      <c r="I78">
        <f>SQRT('Mean Deaths'!I78*(1-LOOKUP(I$1,'Inputs &amp; Outputs'!$A$9:$A$34,'Inputs &amp; Outputs'!$C$9:$C$34)))</f>
        <v>5.4678790564573641</v>
      </c>
      <c r="J78">
        <f>SQRT('Mean Deaths'!J78*(1-LOOKUP(J$1,'Inputs &amp; Outputs'!$A$9:$A$34,'Inputs &amp; Outputs'!$C$9:$C$34)))</f>
        <v>5.6609524087371392</v>
      </c>
      <c r="K78">
        <f>SQRT('Mean Deaths'!K78*(1-LOOKUP(K$1,'Inputs &amp; Outputs'!$A$9:$A$34,'Inputs &amp; Outputs'!$C$9:$C$34)))</f>
        <v>5.8627568288736409</v>
      </c>
      <c r="L78">
        <f>SQRT('Mean Deaths'!L78*(1-LOOKUP(L$1,'Inputs &amp; Outputs'!$A$9:$A$34,'Inputs &amp; Outputs'!$C$9:$C$34)))</f>
        <v>6.0708877333911646</v>
      </c>
      <c r="M78">
        <f>SQRT('Mean Deaths'!M78*(1-LOOKUP(M$1,'Inputs &amp; Outputs'!$A$9:$A$34,'Inputs &amp; Outputs'!$C$9:$C$34)))</f>
        <v>6.2899527580704619</v>
      </c>
      <c r="N78">
        <f>SQRT('Mean Deaths'!N78*(1-LOOKUP(N$1,'Inputs &amp; Outputs'!$A$9:$A$34,'Inputs &amp; Outputs'!$C$9:$C$34)))</f>
        <v>6.5161681549423713</v>
      </c>
      <c r="O78">
        <f>SQRT('Mean Deaths'!O78*(1-LOOKUP(O$1,'Inputs &amp; Outputs'!$A$9:$A$34,'Inputs &amp; Outputs'!$C$9:$C$34)))</f>
        <v>6.7517268491767561</v>
      </c>
      <c r="P78">
        <f>SQRT('Mean Deaths'!P78*(1-LOOKUP(P$1,'Inputs &amp; Outputs'!$A$9:$A$34,'Inputs &amp; Outputs'!$C$9:$C$34)))</f>
        <v>7.0006046138859572</v>
      </c>
      <c r="Q78">
        <f>SQRT('Mean Deaths'!Q78*(1-LOOKUP(Q$1,'Inputs &amp; Outputs'!$A$9:$A$34,'Inputs &amp; Outputs'!$C$9:$C$34)))</f>
        <v>7.255212094288936</v>
      </c>
      <c r="R78">
        <f>SQRT('Mean Deaths'!R78*(1-LOOKUP(R$1,'Inputs &amp; Outputs'!$A$9:$A$34,'Inputs &amp; Outputs'!$C$9:$C$34)))</f>
        <v>7.5232449974728324</v>
      </c>
      <c r="S78">
        <f>SQRT('Mean Deaths'!S78*(1-LOOKUP(S$1,'Inputs &amp; Outputs'!$A$9:$A$34,'Inputs &amp; Outputs'!$C$9:$C$34)))</f>
        <v>7.8008729747287946</v>
      </c>
      <c r="T78">
        <f>SQRT('Mean Deaths'!T78*(1-LOOKUP(T$1,'Inputs &amp; Outputs'!$A$9:$A$34,'Inputs &amp; Outputs'!$C$9:$C$34)))</f>
        <v>8.0865362114843347</v>
      </c>
      <c r="U78">
        <f>SQRT('Mean Deaths'!U78*(1-LOOKUP(U$1,'Inputs &amp; Outputs'!$A$9:$A$34,'Inputs &amp; Outputs'!$C$9:$C$34)))</f>
        <v>8.3837537443495833</v>
      </c>
      <c r="V78">
        <f>SQRT('Mean Deaths'!V78*(1-LOOKUP(V$1,'Inputs &amp; Outputs'!$A$9:$A$34,'Inputs &amp; Outputs'!$C$9:$C$34)))</f>
        <v>8.693810898659958</v>
      </c>
      <c r="W78">
        <f>SQRT('Mean Deaths'!W78*(1-LOOKUP(W$1,'Inputs &amp; Outputs'!$A$9:$A$34,'Inputs &amp; Outputs'!$C$9:$C$34)))</f>
        <v>9.0068422975601372</v>
      </c>
      <c r="X78">
        <f>SQRT('Mean Deaths'!X78*(1-LOOKUP(X$1,'Inputs &amp; Outputs'!$A$9:$A$34,'Inputs &amp; Outputs'!$C$9:$C$34)))</f>
        <v>9.337858427059663</v>
      </c>
      <c r="Y78">
        <f>SQRT('Mean Deaths'!Y78*(1-LOOKUP(Y$1,'Inputs &amp; Outputs'!$A$9:$A$34,'Inputs &amp; Outputs'!$C$9:$C$34)))</f>
        <v>9.6815150494194704</v>
      </c>
      <c r="Z78">
        <f>SQRT('Mean Deaths'!Z78*(1-LOOKUP(Z$1,'Inputs &amp; Outputs'!$A$9:$A$34,'Inputs &amp; Outputs'!$C$9:$C$34)))</f>
        <v>10.036979006338564</v>
      </c>
      <c r="AA78">
        <f>SQRT('Mean Deaths'!AA78*(1-LOOKUP(AA$1,'Inputs &amp; Outputs'!$A$9:$A$34,'Inputs &amp; Outputs'!$C$9:$C$34)))</f>
        <v>10.394342669810657</v>
      </c>
    </row>
    <row r="79" spans="1:27" x14ac:dyDescent="0.25">
      <c r="A79" s="1">
        <v>78</v>
      </c>
      <c r="B79">
        <f>SQRT('Mean Deaths'!B79*(1-LOOKUP(B$1,'Inputs &amp; Outputs'!$A$9:$A$34,'Inputs &amp; Outputs'!$C$9:$C$34)))</f>
        <v>4.3317552921858384</v>
      </c>
      <c r="C79">
        <f>SQRT('Mean Deaths'!C79*(1-LOOKUP(C$1,'Inputs &amp; Outputs'!$A$9:$A$34,'Inputs &amp; Outputs'!$C$9:$C$34)))</f>
        <v>4.4716857043366236</v>
      </c>
      <c r="D79">
        <f>SQRT('Mean Deaths'!D79*(1-LOOKUP(D$1,'Inputs &amp; Outputs'!$A$9:$A$34,'Inputs &amp; Outputs'!$C$9:$C$34)))</f>
        <v>4.6202056344751963</v>
      </c>
      <c r="E79">
        <f>SQRT('Mean Deaths'!E79*(1-LOOKUP(E$1,'Inputs &amp; Outputs'!$A$9:$A$34,'Inputs &amp; Outputs'!$C$9:$C$34)))</f>
        <v>4.7779095572326389</v>
      </c>
      <c r="F79">
        <f>SQRT('Mean Deaths'!F79*(1-LOOKUP(F$1,'Inputs &amp; Outputs'!$A$9:$A$34,'Inputs &amp; Outputs'!$C$9:$C$34)))</f>
        <v>4.9411915378767075</v>
      </c>
      <c r="G79">
        <f>SQRT('Mean Deaths'!G79*(1-LOOKUP(G$1,'Inputs &amp; Outputs'!$A$9:$A$34,'Inputs &amp; Outputs'!$C$9:$C$34)))</f>
        <v>5.1092211637438547</v>
      </c>
      <c r="H79">
        <f>SQRT('Mean Deaths'!H79*(1-LOOKUP(H$1,'Inputs &amp; Outputs'!$A$9:$A$34,'Inputs &amp; Outputs'!$C$9:$C$34)))</f>
        <v>5.2839518021151877</v>
      </c>
      <c r="I79">
        <f>SQRT('Mean Deaths'!I79*(1-LOOKUP(I$1,'Inputs &amp; Outputs'!$A$9:$A$34,'Inputs &amp; Outputs'!$C$9:$C$34)))</f>
        <v>5.4692687830159485</v>
      </c>
      <c r="J79">
        <f>SQRT('Mean Deaths'!J79*(1-LOOKUP(J$1,'Inputs &amp; Outputs'!$A$9:$A$34,'Inputs &amp; Outputs'!$C$9:$C$34)))</f>
        <v>5.6626834986533678</v>
      </c>
      <c r="K79">
        <f>SQRT('Mean Deaths'!K79*(1-LOOKUP(K$1,'Inputs &amp; Outputs'!$A$9:$A$34,'Inputs &amp; Outputs'!$C$9:$C$34)))</f>
        <v>5.8657527700109071</v>
      </c>
      <c r="L79">
        <f>SQRT('Mean Deaths'!L79*(1-LOOKUP(L$1,'Inputs &amp; Outputs'!$A$9:$A$34,'Inputs &amp; Outputs'!$C$9:$C$34)))</f>
        <v>6.0758694863955549</v>
      </c>
      <c r="M79">
        <f>SQRT('Mean Deaths'!M79*(1-LOOKUP(M$1,'Inputs &amp; Outputs'!$A$9:$A$34,'Inputs &amp; Outputs'!$C$9:$C$34)))</f>
        <v>6.2961024033195736</v>
      </c>
      <c r="N79">
        <f>SQRT('Mean Deaths'!N79*(1-LOOKUP(N$1,'Inputs &amp; Outputs'!$A$9:$A$34,'Inputs &amp; Outputs'!$C$9:$C$34)))</f>
        <v>6.5242493918075315</v>
      </c>
      <c r="O79">
        <f>SQRT('Mean Deaths'!O79*(1-LOOKUP(O$1,'Inputs &amp; Outputs'!$A$9:$A$34,'Inputs &amp; Outputs'!$C$9:$C$34)))</f>
        <v>6.760839914533987</v>
      </c>
      <c r="P79">
        <f>SQRT('Mean Deaths'!P79*(1-LOOKUP(P$1,'Inputs &amp; Outputs'!$A$9:$A$34,'Inputs &amp; Outputs'!$C$9:$C$34)))</f>
        <v>7.0027949266935439</v>
      </c>
      <c r="Q79">
        <f>SQRT('Mean Deaths'!Q79*(1-LOOKUP(Q$1,'Inputs &amp; Outputs'!$A$9:$A$34,'Inputs &amp; Outputs'!$C$9:$C$34)))</f>
        <v>7.2548315928021498</v>
      </c>
      <c r="R79">
        <f>SQRT('Mean Deaths'!R79*(1-LOOKUP(R$1,'Inputs &amp; Outputs'!$A$9:$A$34,'Inputs &amp; Outputs'!$C$9:$C$34)))</f>
        <v>7.524434537364443</v>
      </c>
      <c r="S79">
        <f>SQRT('Mean Deaths'!S79*(1-LOOKUP(S$1,'Inputs &amp; Outputs'!$A$9:$A$34,'Inputs &amp; Outputs'!$C$9:$C$34)))</f>
        <v>7.8004594314849527</v>
      </c>
      <c r="T79">
        <f>SQRT('Mean Deaths'!T79*(1-LOOKUP(T$1,'Inputs &amp; Outputs'!$A$9:$A$34,'Inputs &amp; Outputs'!$C$9:$C$34)))</f>
        <v>8.0882624440179249</v>
      </c>
      <c r="U79">
        <f>SQRT('Mean Deaths'!U79*(1-LOOKUP(U$1,'Inputs &amp; Outputs'!$A$9:$A$34,'Inputs &amp; Outputs'!$C$9:$C$34)))</f>
        <v>8.3824017077202821</v>
      </c>
      <c r="V79">
        <f>SQRT('Mean Deaths'!V79*(1-LOOKUP(V$1,'Inputs &amp; Outputs'!$A$9:$A$34,'Inputs &amp; Outputs'!$C$9:$C$34)))</f>
        <v>8.6895740337494463</v>
      </c>
      <c r="W79">
        <f>SQRT('Mean Deaths'!W79*(1-LOOKUP(W$1,'Inputs &amp; Outputs'!$A$9:$A$34,'Inputs &amp; Outputs'!$C$9:$C$34)))</f>
        <v>9.003396021444857</v>
      </c>
      <c r="X79">
        <f>SQRT('Mean Deaths'!X79*(1-LOOKUP(X$1,'Inputs &amp; Outputs'!$A$9:$A$34,'Inputs &amp; Outputs'!$C$9:$C$34)))</f>
        <v>9.3316805511422238</v>
      </c>
      <c r="Y79">
        <f>SQRT('Mean Deaths'!Y79*(1-LOOKUP(Y$1,'Inputs &amp; Outputs'!$A$9:$A$34,'Inputs &amp; Outputs'!$C$9:$C$34)))</f>
        <v>9.6675096233318261</v>
      </c>
      <c r="Z79">
        <f>SQRT('Mean Deaths'!Z79*(1-LOOKUP(Z$1,'Inputs &amp; Outputs'!$A$9:$A$34,'Inputs &amp; Outputs'!$C$9:$C$34)))</f>
        <v>10.004257611719192</v>
      </c>
      <c r="AA79">
        <f>SQRT('Mean Deaths'!AA79*(1-LOOKUP(AA$1,'Inputs &amp; Outputs'!$A$9:$A$34,'Inputs &amp; Outputs'!$C$9:$C$34)))</f>
        <v>10.355909575180888</v>
      </c>
    </row>
    <row r="80" spans="1:27" x14ac:dyDescent="0.25">
      <c r="A80" s="1">
        <v>79</v>
      </c>
      <c r="B80">
        <f>SQRT('Mean Deaths'!B80*(1-LOOKUP(B$1,'Inputs &amp; Outputs'!$A$9:$A$34,'Inputs &amp; Outputs'!$C$9:$C$34)))</f>
        <v>4.3317552921858384</v>
      </c>
      <c r="C80">
        <f>SQRT('Mean Deaths'!C80*(1-LOOKUP(C$1,'Inputs &amp; Outputs'!$A$9:$A$34,'Inputs &amp; Outputs'!$C$9:$C$34)))</f>
        <v>4.4743759797455365</v>
      </c>
      <c r="D80">
        <f>SQRT('Mean Deaths'!D80*(1-LOOKUP(D$1,'Inputs &amp; Outputs'!$A$9:$A$34,'Inputs &amp; Outputs'!$C$9:$C$34)))</f>
        <v>4.6222947024163714</v>
      </c>
      <c r="E80">
        <f>SQRT('Mean Deaths'!E80*(1-LOOKUP(E$1,'Inputs &amp; Outputs'!$A$9:$A$34,'Inputs &amp; Outputs'!$C$9:$C$34)))</f>
        <v>4.778870810548316</v>
      </c>
      <c r="F80">
        <f>SQRT('Mean Deaths'!F80*(1-LOOKUP(F$1,'Inputs &amp; Outputs'!$A$9:$A$34,'Inputs &amp; Outputs'!$C$9:$C$34)))</f>
        <v>4.9404445513213231</v>
      </c>
      <c r="G80">
        <f>SQRT('Mean Deaths'!G80*(1-LOOKUP(G$1,'Inputs &amp; Outputs'!$A$9:$A$34,'Inputs &amp; Outputs'!$C$9:$C$34)))</f>
        <v>5.1107699601712087</v>
      </c>
      <c r="H80">
        <f>SQRT('Mean Deaths'!H80*(1-LOOKUP(H$1,'Inputs &amp; Outputs'!$A$9:$A$34,'Inputs &amp; Outputs'!$C$9:$C$34)))</f>
        <v>5.2868975221231977</v>
      </c>
      <c r="I80">
        <f>SQRT('Mean Deaths'!I80*(1-LOOKUP(I$1,'Inputs &amp; Outputs'!$A$9:$A$34,'Inputs &amp; Outputs'!$C$9:$C$34)))</f>
        <v>5.469824574774206</v>
      </c>
      <c r="J80">
        <f>SQRT('Mean Deaths'!J80*(1-LOOKUP(J$1,'Inputs &amp; Outputs'!$A$9:$A$34,'Inputs &amp; Outputs'!$C$9:$C$34)))</f>
        <v>5.6618180198549286</v>
      </c>
      <c r="K80">
        <f>SQRT('Mean Deaths'!K80*(1-LOOKUP(K$1,'Inputs &amp; Outputs'!$A$9:$A$34,'Inputs &amp; Outputs'!$C$9:$C$34)))</f>
        <v>5.8651537042104369</v>
      </c>
      <c r="L80">
        <f>SQRT('Mean Deaths'!L80*(1-LOOKUP(L$1,'Inputs &amp; Outputs'!$A$9:$A$34,'Inputs &amp; Outputs'!$C$9:$C$34)))</f>
        <v>6.0730677531671642</v>
      </c>
      <c r="M80">
        <f>SQRT('Mean Deaths'!M80*(1-LOOKUP(M$1,'Inputs &amp; Outputs'!$A$9:$A$34,'Inputs &amp; Outputs'!$C$9:$C$34)))</f>
        <v>6.2889812117511532</v>
      </c>
      <c r="N80">
        <f>SQRT('Mean Deaths'!N80*(1-LOOKUP(N$1,'Inputs &amp; Outputs'!$A$9:$A$34,'Inputs &amp; Outputs'!$C$9:$C$34)))</f>
        <v>6.5124609033710223</v>
      </c>
      <c r="O80">
        <f>SQRT('Mean Deaths'!O80*(1-LOOKUP(O$1,'Inputs &amp; Outputs'!$A$9:$A$34,'Inputs &amp; Outputs'!$C$9:$C$34)))</f>
        <v>6.7461126901357202</v>
      </c>
      <c r="P80">
        <f>SQRT('Mean Deaths'!P80*(1-LOOKUP(P$1,'Inputs &amp; Outputs'!$A$9:$A$34,'Inputs &amp; Outputs'!$C$9:$C$34)))</f>
        <v>6.9929331164532913</v>
      </c>
      <c r="Q80">
        <f>SQRT('Mean Deaths'!Q80*(1-LOOKUP(Q$1,'Inputs &amp; Outputs'!$A$9:$A$34,'Inputs &amp; Outputs'!$C$9:$C$34)))</f>
        <v>7.2468364465329822</v>
      </c>
      <c r="R80">
        <f>SQRT('Mean Deaths'!R80*(1-LOOKUP(R$1,'Inputs &amp; Outputs'!$A$9:$A$34,'Inputs &amp; Outputs'!$C$9:$C$34)))</f>
        <v>7.5184849558716662</v>
      </c>
      <c r="S80">
        <f>SQRT('Mean Deaths'!S80*(1-LOOKUP(S$1,'Inputs &amp; Outputs'!$A$9:$A$34,'Inputs &amp; Outputs'!$C$9:$C$34)))</f>
        <v>7.7950813728461359</v>
      </c>
      <c r="T80">
        <f>SQRT('Mean Deaths'!T80*(1-LOOKUP(T$1,'Inputs &amp; Outputs'!$A$9:$A$34,'Inputs &amp; Outputs'!$C$9:$C$34)))</f>
        <v>8.0822190171071817</v>
      </c>
      <c r="U80">
        <f>SQRT('Mean Deaths'!U80*(1-LOOKUP(U$1,'Inputs &amp; Outputs'!$A$9:$A$34,'Inputs &amp; Outputs'!$C$9:$C$34)))</f>
        <v>8.3860066543261187</v>
      </c>
      <c r="V80">
        <f>SQRT('Mean Deaths'!V80*(1-LOOKUP(V$1,'Inputs &amp; Outputs'!$A$9:$A$34,'Inputs &amp; Outputs'!$C$9:$C$34)))</f>
        <v>8.6933402378633229</v>
      </c>
      <c r="W80">
        <f>SQRT('Mean Deaths'!W80*(1-LOOKUP(W$1,'Inputs &amp; Outputs'!$A$9:$A$34,'Inputs &amp; Outputs'!$C$9:$C$34)))</f>
        <v>9.0088110062825688</v>
      </c>
      <c r="X80">
        <f>SQRT('Mean Deaths'!X80*(1-LOOKUP(X$1,'Inputs &amp; Outputs'!$A$9:$A$34,'Inputs &amp; Outputs'!$C$9:$C$34)))</f>
        <v>9.3409458328068009</v>
      </c>
      <c r="Y80">
        <f>SQRT('Mean Deaths'!Y80*(1-LOOKUP(Y$1,'Inputs &amp; Outputs'!$A$9:$A$34,'Inputs &amp; Outputs'!$C$9:$C$34)))</f>
        <v>9.6766693112495066</v>
      </c>
      <c r="Z80">
        <f>SQRT('Mean Deaths'!Z80*(1-LOOKUP(Z$1,'Inputs &amp; Outputs'!$A$9:$A$34,'Inputs &amp; Outputs'!$C$9:$C$34)))</f>
        <v>10.024580015803766</v>
      </c>
      <c r="AA80">
        <f>SQRT('Mean Deaths'!AA80*(1-LOOKUP(AA$1,'Inputs &amp; Outputs'!$A$9:$A$34,'Inputs &amp; Outputs'!$C$9:$C$34)))</f>
        <v>10.394342669810657</v>
      </c>
    </row>
    <row r="81" spans="1:27" x14ac:dyDescent="0.25">
      <c r="A81" s="1">
        <v>80</v>
      </c>
      <c r="B81">
        <f>SQRT('Mean Deaths'!B81*(1-LOOKUP(B$1,'Inputs &amp; Outputs'!$A$9:$A$34,'Inputs &amp; Outputs'!$C$9:$C$34)))</f>
        <v>4.3317552921858384</v>
      </c>
      <c r="C81">
        <f>SQRT('Mean Deaths'!C81*(1-LOOKUP(C$1,'Inputs &amp; Outputs'!$A$9:$A$34,'Inputs &amp; Outputs'!$C$9:$C$34)))</f>
        <v>4.4737035625625676</v>
      </c>
      <c r="D81">
        <f>SQRT('Mean Deaths'!D81*(1-LOOKUP(D$1,'Inputs &amp; Outputs'!$A$9:$A$34,'Inputs &amp; Outputs'!$C$9:$C$34)))</f>
        <v>4.622990848614112</v>
      </c>
      <c r="E81">
        <f>SQRT('Mean Deaths'!E81*(1-LOOKUP(E$1,'Inputs &amp; Outputs'!$A$9:$A$34,'Inputs &amp; Outputs'!$C$9:$C$34)))</f>
        <v>4.7774288580456243</v>
      </c>
      <c r="F81">
        <f>SQRT('Mean Deaths'!F81*(1-LOOKUP(F$1,'Inputs &amp; Outputs'!$A$9:$A$34,'Inputs &amp; Outputs'!$C$9:$C$34)))</f>
        <v>4.9396974518057997</v>
      </c>
      <c r="G81">
        <f>SQRT('Mean Deaths'!G81*(1-LOOKUP(G$1,'Inputs &amp; Outputs'!$A$9:$A$34,'Inputs &amp; Outputs'!$C$9:$C$34)))</f>
        <v>5.1076718976758686</v>
      </c>
      <c r="H81">
        <f>SQRT('Mean Deaths'!H81*(1-LOOKUP(H$1,'Inputs &amp; Outputs'!$A$9:$A$34,'Inputs &amp; Outputs'!$C$9:$C$34)))</f>
        <v>5.2844875097053627</v>
      </c>
      <c r="I81">
        <f>SQRT('Mean Deaths'!I81*(1-LOOKUP(I$1,'Inputs &amp; Outputs'!$A$9:$A$34,'Inputs &amp; Outputs'!$C$9:$C$34)))</f>
        <v>5.4678790564573641</v>
      </c>
      <c r="J81">
        <f>SQRT('Mean Deaths'!J81*(1-LOOKUP(J$1,'Inputs &amp; Outputs'!$A$9:$A$34,'Inputs &amp; Outputs'!$C$9:$C$34)))</f>
        <v>5.6589321345459478</v>
      </c>
      <c r="K81">
        <f>SQRT('Mean Deaths'!K81*(1-LOOKUP(K$1,'Inputs &amp; Outputs'!$A$9:$A$34,'Inputs &amp; Outputs'!$C$9:$C$34)))</f>
        <v>5.8624571505526495</v>
      </c>
      <c r="L81">
        <f>SQRT('Mean Deaths'!L81*(1-LOOKUP(L$1,'Inputs &amp; Outputs'!$A$9:$A$34,'Inputs &amp; Outputs'!$C$9:$C$34)))</f>
        <v>6.070264726797765</v>
      </c>
      <c r="M81">
        <f>SQRT('Mean Deaths'!M81*(1-LOOKUP(M$1,'Inputs &amp; Outputs'!$A$9:$A$34,'Inputs &amp; Outputs'!$C$9:$C$34)))</f>
        <v>6.2935138114110751</v>
      </c>
      <c r="N81">
        <f>SQRT('Mean Deaths'!N81*(1-LOOKUP(N$1,'Inputs &amp; Outputs'!$A$9:$A$34,'Inputs &amp; Outputs'!$C$9:$C$34)))</f>
        <v>6.5215567588443939</v>
      </c>
      <c r="O81">
        <f>SQRT('Mean Deaths'!O81*(1-LOOKUP(O$1,'Inputs &amp; Outputs'!$A$9:$A$34,'Inputs &amp; Outputs'!$C$9:$C$34)))</f>
        <v>6.7576867826495279</v>
      </c>
      <c r="P81">
        <f>SQRT('Mean Deaths'!P81*(1-LOOKUP(P$1,'Inputs &amp; Outputs'!$A$9:$A$34,'Inputs &amp; Outputs'!$C$9:$C$34)))</f>
        <v>7.0053494260873412</v>
      </c>
      <c r="Q81">
        <f>SQRT('Mean Deaths'!Q81*(1-LOOKUP(Q$1,'Inputs &amp; Outputs'!$A$9:$A$34,'Inputs &amp; Outputs'!$C$9:$C$34)))</f>
        <v>7.2605370213135094</v>
      </c>
      <c r="R81">
        <f>SQRT('Mean Deaths'!R81*(1-LOOKUP(R$1,'Inputs &amp; Outputs'!$A$9:$A$34,'Inputs &amp; Outputs'!$C$9:$C$34)))</f>
        <v>7.5220552694670584</v>
      </c>
      <c r="S81">
        <f>SQRT('Mean Deaths'!S81*(1-LOOKUP(S$1,'Inputs &amp; Outputs'!$A$9:$A$34,'Inputs &amp; Outputs'!$C$9:$C$34)))</f>
        <v>7.7992186701879307</v>
      </c>
      <c r="T81">
        <f>SQRT('Mean Deaths'!T81*(1-LOOKUP(T$1,'Inputs &amp; Outputs'!$A$9:$A$34,'Inputs &amp; Outputs'!$C$9:$C$34)))</f>
        <v>8.0848096103732736</v>
      </c>
      <c r="U81">
        <f>SQRT('Mean Deaths'!U81*(1-LOOKUP(U$1,'Inputs &amp; Outputs'!$A$9:$A$34,'Inputs &amp; Outputs'!$C$9:$C$34)))</f>
        <v>8.3801478285938131</v>
      </c>
      <c r="V81">
        <f>SQRT('Mean Deaths'!V81*(1-LOOKUP(V$1,'Inputs &amp; Outputs'!$A$9:$A$34,'Inputs &amp; Outputs'!$C$9:$C$34)))</f>
        <v>8.6881612863020248</v>
      </c>
      <c r="W81">
        <f>SQRT('Mean Deaths'!W81*(1-LOOKUP(W$1,'Inputs &amp; Outputs'!$A$9:$A$34,'Inputs &amp; Outputs'!$C$9:$C$34)))</f>
        <v>9.0053654835752592</v>
      </c>
      <c r="X81">
        <f>SQRT('Mean Deaths'!X81*(1-LOOKUP(X$1,'Inputs &amp; Outputs'!$A$9:$A$34,'Inputs &amp; Outputs'!$C$9:$C$34)))</f>
        <v>9.3347700001760945</v>
      </c>
      <c r="Y81">
        <f>SQRT('Mean Deaths'!Y81*(1-LOOKUP(Y$1,'Inputs &amp; Outputs'!$A$9:$A$34,'Inputs &amp; Outputs'!$C$9:$C$34)))</f>
        <v>9.6755921509733067</v>
      </c>
      <c r="Z81">
        <f>SQRT('Mean Deaths'!Z81*(1-LOOKUP(Z$1,'Inputs &amp; Outputs'!$A$9:$A$34,'Inputs &amp; Outputs'!$C$9:$C$34)))</f>
        <v>10.01837476605052</v>
      </c>
      <c r="AA81">
        <f>SQRT('Mean Deaths'!AA81*(1-LOOKUP(AA$1,'Inputs &amp; Outputs'!$A$9:$A$34,'Inputs &amp; Outputs'!$C$9:$C$34)))</f>
        <v>10.380168559576303</v>
      </c>
    </row>
    <row r="82" spans="1:27" x14ac:dyDescent="0.25">
      <c r="A82" s="1">
        <v>81</v>
      </c>
      <c r="B82">
        <f>SQRT('Mean Deaths'!B82*(1-LOOKUP(B$1,'Inputs &amp; Outputs'!$A$9:$A$34,'Inputs &amp; Outputs'!$C$9:$C$34)))</f>
        <v>4.3317552921858384</v>
      </c>
      <c r="C82">
        <f>SQRT('Mean Deaths'!C82*(1-LOOKUP(C$1,'Inputs &amp; Outputs'!$A$9:$A$34,'Inputs &amp; Outputs'!$C$9:$C$34)))</f>
        <v>4.4757205110464051</v>
      </c>
      <c r="D82">
        <f>SQRT('Mean Deaths'!D82*(1-LOOKUP(D$1,'Inputs &amp; Outputs'!$A$9:$A$34,'Inputs &amp; Outputs'!$C$9:$C$34)))</f>
        <v>4.6236868899994938</v>
      </c>
      <c r="E82">
        <f>SQRT('Mean Deaths'!E82*(1-LOOKUP(E$1,'Inputs &amp; Outputs'!$A$9:$A$34,'Inputs &amp; Outputs'!$C$9:$C$34)))</f>
        <v>4.7795916236664535</v>
      </c>
      <c r="F82">
        <f>SQRT('Mean Deaths'!F82*(1-LOOKUP(F$1,'Inputs &amp; Outputs'!$A$9:$A$34,'Inputs &amp; Outputs'!$C$9:$C$34)))</f>
        <v>4.9409425549062096</v>
      </c>
      <c r="G82">
        <f>SQRT('Mean Deaths'!G82*(1-LOOKUP(G$1,'Inputs &amp; Outputs'!$A$9:$A$34,'Inputs &amp; Outputs'!$C$9:$C$34)))</f>
        <v>5.1112861213562004</v>
      </c>
      <c r="H82">
        <f>SQRT('Mean Deaths'!H82*(1-LOOKUP(H$1,'Inputs &amp; Outputs'!$A$9:$A$34,'Inputs &amp; Outputs'!$C$9:$C$34)))</f>
        <v>5.2836839279520227</v>
      </c>
      <c r="I82">
        <f>SQRT('Mean Deaths'!I82*(1-LOOKUP(I$1,'Inputs &amp; Outputs'!$A$9:$A$34,'Inputs &amp; Outputs'!$C$9:$C$34)))</f>
        <v>5.4726026868811868</v>
      </c>
      <c r="J82">
        <f>SQRT('Mean Deaths'!J82*(1-LOOKUP(J$1,'Inputs &amp; Outputs'!$A$9:$A$34,'Inputs &amp; Outputs'!$C$9:$C$34)))</f>
        <v>5.6629719621923673</v>
      </c>
      <c r="K82">
        <f>SQRT('Mean Deaths'!K82*(1-LOOKUP(K$1,'Inputs &amp; Outputs'!$A$9:$A$34,'Inputs &amp; Outputs'!$C$9:$C$34)))</f>
        <v>5.8612582840471585</v>
      </c>
      <c r="L82">
        <f>SQRT('Mean Deaths'!L82*(1-LOOKUP(L$1,'Inputs &amp; Outputs'!$A$9:$A$34,'Inputs &amp; Outputs'!$C$9:$C$34)))</f>
        <v>6.0665253436543223</v>
      </c>
      <c r="M82">
        <f>SQRT('Mean Deaths'!M82*(1-LOOKUP(M$1,'Inputs &amp; Outputs'!$A$9:$A$34,'Inputs &amp; Outputs'!$C$9:$C$34)))</f>
        <v>6.2850935246631128</v>
      </c>
      <c r="N82">
        <f>SQRT('Mean Deaths'!N82*(1-LOOKUP(N$1,'Inputs &amp; Outputs'!$A$9:$A$34,'Inputs &amp; Outputs'!$C$9:$C$34)))</f>
        <v>6.512123775848945</v>
      </c>
      <c r="O82">
        <f>SQRT('Mean Deaths'!O82*(1-LOOKUP(O$1,'Inputs &amp; Outputs'!$A$9:$A$34,'Inputs &amp; Outputs'!$C$9:$C$34)))</f>
        <v>6.7506745500017278</v>
      </c>
      <c r="P82">
        <f>SQRT('Mean Deaths'!P82*(1-LOOKUP(P$1,'Inputs &amp; Outputs'!$A$9:$A$34,'Inputs &amp; Outputs'!$C$9:$C$34)))</f>
        <v>6.9991440245494081</v>
      </c>
      <c r="Q82">
        <f>SQRT('Mean Deaths'!Q82*(1-LOOKUP(Q$1,'Inputs &amp; Outputs'!$A$9:$A$34,'Inputs &amp; Outputs'!$C$9:$C$34)))</f>
        <v>7.255212094288936</v>
      </c>
      <c r="R82">
        <f>SQRT('Mean Deaths'!R82*(1-LOOKUP(R$1,'Inputs &amp; Outputs'!$A$9:$A$34,'Inputs &amp; Outputs'!$C$9:$C$34)))</f>
        <v>7.520468672683017</v>
      </c>
      <c r="S82">
        <f>SQRT('Mean Deaths'!S82*(1-LOOKUP(S$1,'Inputs &amp; Outputs'!$A$9:$A$34,'Inputs &amp; Outputs'!$C$9:$C$34)))</f>
        <v>7.7992186701879307</v>
      </c>
      <c r="T82">
        <f>SQRT('Mean Deaths'!T82*(1-LOOKUP(T$1,'Inputs &amp; Outputs'!$A$9:$A$34,'Inputs &amp; Outputs'!$C$9:$C$34)))</f>
        <v>8.08610459576993</v>
      </c>
      <c r="U82">
        <f>SQRT('Mean Deaths'!U82*(1-LOOKUP(U$1,'Inputs &amp; Outputs'!$A$9:$A$34,'Inputs &amp; Outputs'!$C$9:$C$34)))</f>
        <v>8.3846549809815176</v>
      </c>
      <c r="V82">
        <f>SQRT('Mean Deaths'!V82*(1-LOOKUP(V$1,'Inputs &amp; Outputs'!$A$9:$A$34,'Inputs &amp; Outputs'!$C$9:$C$34)))</f>
        <v>8.6961638205408853</v>
      </c>
      <c r="W82">
        <f>SQRT('Mean Deaths'!W82*(1-LOOKUP(W$1,'Inputs &amp; Outputs'!$A$9:$A$34,'Inputs &amp; Outputs'!$C$9:$C$34)))</f>
        <v>9.0196312232161535</v>
      </c>
      <c r="X82">
        <f>SQRT('Mean Deaths'!X82*(1-LOOKUP(X$1,'Inputs &amp; Outputs'!$A$9:$A$34,'Inputs &amp; Outputs'!$C$9:$C$34)))</f>
        <v>9.3445465169257531</v>
      </c>
      <c r="Y82">
        <f>SQRT('Mean Deaths'!Y82*(1-LOOKUP(Y$1,'Inputs &amp; Outputs'!$A$9:$A$34,'Inputs &amp; Outputs'!$C$9:$C$34)))</f>
        <v>9.6739761856758619</v>
      </c>
      <c r="Z82">
        <f>SQRT('Mean Deaths'!Z82*(1-LOOKUP(Z$1,'Inputs &amp; Outputs'!$A$9:$A$34,'Inputs &amp; Outputs'!$C$9:$C$34)))</f>
        <v>10.025707830401</v>
      </c>
      <c r="AA82">
        <f>SQRT('Mean Deaths'!AA82*(1-LOOKUP(AA$1,'Inputs &amp; Outputs'!$A$9:$A$34,'Inputs &amp; Outputs'!$C$9:$C$34)))</f>
        <v>10.381941381636921</v>
      </c>
    </row>
    <row r="83" spans="1:27" x14ac:dyDescent="0.25">
      <c r="A83" s="1">
        <v>82</v>
      </c>
      <c r="B83">
        <f>SQRT('Mean Deaths'!B83*(1-LOOKUP(B$1,'Inputs &amp; Outputs'!$A$9:$A$34,'Inputs &amp; Outputs'!$C$9:$C$34)))</f>
        <v>4.3317552921858384</v>
      </c>
      <c r="C83">
        <f>SQRT('Mean Deaths'!C83*(1-LOOKUP(C$1,'Inputs &amp; Outputs'!$A$9:$A$34,'Inputs &amp; Outputs'!$C$9:$C$34)))</f>
        <v>4.4739277128526878</v>
      </c>
      <c r="D83">
        <f>SQRT('Mean Deaths'!D83*(1-LOOKUP(D$1,'Inputs &amp; Outputs'!$A$9:$A$34,'Inputs &amp; Outputs'!$C$9:$C$34)))</f>
        <v>4.6227588115296872</v>
      </c>
      <c r="E83">
        <f>SQRT('Mean Deaths'!E83*(1-LOOKUP(E$1,'Inputs &amp; Outputs'!$A$9:$A$34,'Inputs &amp; Outputs'!$C$9:$C$34)))</f>
        <v>4.7774288580456243</v>
      </c>
      <c r="F83">
        <f>SQRT('Mean Deaths'!F83*(1-LOOKUP(F$1,'Inputs &amp; Outputs'!$A$9:$A$34,'Inputs &amp; Outputs'!$C$9:$C$34)))</f>
        <v>4.9401955307031393</v>
      </c>
      <c r="G83">
        <f>SQRT('Mean Deaths'!G83*(1-LOOKUP(G$1,'Inputs &amp; Outputs'!$A$9:$A$34,'Inputs &amp; Outputs'!$C$9:$C$34)))</f>
        <v>5.1081883719071977</v>
      </c>
      <c r="H83">
        <f>SQRT('Mean Deaths'!H83*(1-LOOKUP(H$1,'Inputs &amp; Outputs'!$A$9:$A$34,'Inputs &amp; Outputs'!$C$9:$C$34)))</f>
        <v>5.2834160402073858</v>
      </c>
      <c r="I83">
        <f>SQRT('Mean Deaths'!I83*(1-LOOKUP(I$1,'Inputs &amp; Outputs'!$A$9:$A$34,'Inputs &amp; Outputs'!$C$9:$C$34)))</f>
        <v>5.4676010687576264</v>
      </c>
      <c r="J83">
        <f>SQRT('Mean Deaths'!J83*(1-LOOKUP(J$1,'Inputs &amp; Outputs'!$A$9:$A$34,'Inputs &amp; Outputs'!$C$9:$C$34)))</f>
        <v>5.6589321345459478</v>
      </c>
      <c r="K83">
        <f>SQRT('Mean Deaths'!K83*(1-LOOKUP(K$1,'Inputs &amp; Outputs'!$A$9:$A$34,'Inputs &amp; Outputs'!$C$9:$C$34)))</f>
        <v>5.8567603490097033</v>
      </c>
      <c r="L83">
        <f>SQRT('Mean Deaths'!L83*(1-LOOKUP(L$1,'Inputs &amp; Outputs'!$A$9:$A$34,'Inputs &amp; Outputs'!$C$9:$C$34)))</f>
        <v>6.0634074294104137</v>
      </c>
      <c r="M83">
        <f>SQRT('Mean Deaths'!M83*(1-LOOKUP(M$1,'Inputs &amp; Outputs'!$A$9:$A$34,'Inputs &amp; Outputs'!$C$9:$C$34)))</f>
        <v>6.2802305314985185</v>
      </c>
      <c r="N83">
        <f>SQRT('Mean Deaths'!N83*(1-LOOKUP(N$1,'Inputs &amp; Outputs'!$A$9:$A$34,'Inputs &amp; Outputs'!$C$9:$C$34)))</f>
        <v>6.5050400618934097</v>
      </c>
      <c r="O83">
        <f>SQRT('Mean Deaths'!O83*(1-LOOKUP(O$1,'Inputs &amp; Outputs'!$A$9:$A$34,'Inputs &amp; Outputs'!$C$9:$C$34)))</f>
        <v>6.7401425223438984</v>
      </c>
      <c r="P83">
        <f>SQRT('Mean Deaths'!P83*(1-LOOKUP(P$1,'Inputs &amp; Outputs'!$A$9:$A$34,'Inputs &amp; Outputs'!$C$9:$C$34)))</f>
        <v>6.9764657872710147</v>
      </c>
      <c r="Q83">
        <f>SQRT('Mean Deaths'!Q83*(1-LOOKUP(Q$1,'Inputs &amp; Outputs'!$A$9:$A$34,'Inputs &amp; Outputs'!$C$9:$C$34)))</f>
        <v>7.2319648677344075</v>
      </c>
      <c r="R83">
        <f>SQRT('Mean Deaths'!R83*(1-LOOKUP(R$1,'Inputs &amp; Outputs'!$A$9:$A$34,'Inputs &amp; Outputs'!$C$9:$C$34)))</f>
        <v>7.4950374472072525</v>
      </c>
      <c r="S83">
        <f>SQRT('Mean Deaths'!S83*(1-LOOKUP(S$1,'Inputs &amp; Outputs'!$A$9:$A$34,'Inputs &amp; Outputs'!$C$9:$C$34)))</f>
        <v>7.7727019128659975</v>
      </c>
      <c r="T83">
        <f>SQRT('Mean Deaths'!T83*(1-LOOKUP(T$1,'Inputs &amp; Outputs'!$A$9:$A$34,'Inputs &amp; Outputs'!$C$9:$C$34)))</f>
        <v>8.0562672675090798</v>
      </c>
      <c r="U83">
        <f>SQRT('Mean Deaths'!U83*(1-LOOKUP(U$1,'Inputs &amp; Outputs'!$A$9:$A$34,'Inputs &amp; Outputs'!$C$9:$C$34)))</f>
        <v>8.3562193345866032</v>
      </c>
      <c r="V83">
        <f>SQRT('Mean Deaths'!V83*(1-LOOKUP(V$1,'Inputs &amp; Outputs'!$A$9:$A$34,'Inputs &amp; Outputs'!$C$9:$C$34)))</f>
        <v>8.6612753023850715</v>
      </c>
      <c r="W83">
        <f>SQRT('Mean Deaths'!W83*(1-LOOKUP(W$1,'Inputs &amp; Outputs'!$A$9:$A$34,'Inputs &amp; Outputs'!$C$9:$C$34)))</f>
        <v>8.9782475101226886</v>
      </c>
      <c r="X83">
        <f>SQRT('Mean Deaths'!X83*(1-LOOKUP(X$1,'Inputs &amp; Outputs'!$A$9:$A$34,'Inputs &amp; Outputs'!$C$9:$C$34)))</f>
        <v>9.3064116618413451</v>
      </c>
      <c r="Y83">
        <f>SQRT('Mean Deaths'!Y83*(1-LOOKUP(Y$1,'Inputs &amp; Outputs'!$A$9:$A$34,'Inputs &amp; Outputs'!$C$9:$C$34)))</f>
        <v>9.6448425121345327</v>
      </c>
      <c r="Z83">
        <f>SQRT('Mean Deaths'!Z83*(1-LOOKUP(Z$1,'Inputs &amp; Outputs'!$A$9:$A$34,'Inputs &amp; Outputs'!$C$9:$C$34)))</f>
        <v>10.000301237265324</v>
      </c>
      <c r="AA83">
        <f>SQRT('Mean Deaths'!AA83*(1-LOOKUP(AA$1,'Inputs &amp; Outputs'!$A$9:$A$34,'Inputs &amp; Outputs'!$C$9:$C$34)))</f>
        <v>10.356501933801431</v>
      </c>
    </row>
    <row r="84" spans="1:27" x14ac:dyDescent="0.25">
      <c r="A84" s="1">
        <v>83</v>
      </c>
      <c r="B84">
        <f>SQRT('Mean Deaths'!B84*(1-LOOKUP(B$1,'Inputs &amp; Outputs'!$A$9:$A$34,'Inputs &amp; Outputs'!$C$9:$C$34)))</f>
        <v>4.3317552921858384</v>
      </c>
      <c r="C84">
        <f>SQRT('Mean Deaths'!C84*(1-LOOKUP(C$1,'Inputs &amp; Outputs'!$A$9:$A$34,'Inputs &amp; Outputs'!$C$9:$C$34)))</f>
        <v>4.4750482958916384</v>
      </c>
      <c r="D84">
        <f>SQRT('Mean Deaths'!D84*(1-LOOKUP(D$1,'Inputs &amp; Outputs'!$A$9:$A$34,'Inputs &amp; Outputs'!$C$9:$C$34)))</f>
        <v>4.6232228740527184</v>
      </c>
      <c r="E84">
        <f>SQRT('Mean Deaths'!E84*(1-LOOKUP(E$1,'Inputs &amp; Outputs'!$A$9:$A$34,'Inputs &amp; Outputs'!$C$9:$C$34)))</f>
        <v>4.7769481104863658</v>
      </c>
      <c r="F84">
        <f>SQRT('Mean Deaths'!F84*(1-LOOKUP(F$1,'Inputs &amp; Outputs'!$A$9:$A$34,'Inputs &amp; Outputs'!$C$9:$C$34)))</f>
        <v>4.9379537800254631</v>
      </c>
      <c r="G84">
        <f>SQRT('Mean Deaths'!G84*(1-LOOKUP(G$1,'Inputs &amp; Outputs'!$A$9:$A$34,'Inputs &amp; Outputs'!$C$9:$C$34)))</f>
        <v>5.1074136409750253</v>
      </c>
      <c r="H84">
        <f>SQRT('Mean Deaths'!H84*(1-LOOKUP(H$1,'Inputs &amp; Outputs'!$A$9:$A$34,'Inputs &amp; Outputs'!$C$9:$C$34)))</f>
        <v>5.2828802239654316</v>
      </c>
      <c r="I84">
        <f>SQRT('Mean Deaths'!I84*(1-LOOKUP(I$1,'Inputs &amp; Outputs'!$A$9:$A$34,'Inputs &amp; Outputs'!$C$9:$C$34)))</f>
        <v>5.468434989462355</v>
      </c>
      <c r="J84">
        <f>SQRT('Mean Deaths'!J84*(1-LOOKUP(J$1,'Inputs &amp; Outputs'!$A$9:$A$34,'Inputs &amp; Outputs'!$C$9:$C$34)))</f>
        <v>5.6597980546450524</v>
      </c>
      <c r="K84">
        <f>SQRT('Mean Deaths'!K84*(1-LOOKUP(K$1,'Inputs &amp; Outputs'!$A$9:$A$34,'Inputs &amp; Outputs'!$C$9:$C$34)))</f>
        <v>5.8621574569118566</v>
      </c>
      <c r="L84">
        <f>SQRT('Mean Deaths'!L84*(1-LOOKUP(L$1,'Inputs &amp; Outputs'!$A$9:$A$34,'Inputs &amp; Outputs'!$C$9:$C$34)))</f>
        <v>6.0699531995220575</v>
      </c>
      <c r="M84">
        <f>SQRT('Mean Deaths'!M84*(1-LOOKUP(M$1,'Inputs &amp; Outputs'!$A$9:$A$34,'Inputs &amp; Outputs'!$C$9:$C$34)))</f>
        <v>6.2886573296233861</v>
      </c>
      <c r="N84">
        <f>SQRT('Mean Deaths'!N84*(1-LOOKUP(N$1,'Inputs &amp; Outputs'!$A$9:$A$34,'Inputs &amp; Outputs'!$C$9:$C$34)))</f>
        <v>6.5117866308731376</v>
      </c>
      <c r="O84">
        <f>SQRT('Mean Deaths'!O84*(1-LOOKUP(O$1,'Inputs &amp; Outputs'!$A$9:$A$34,'Inputs &amp; Outputs'!$C$9:$C$34)))</f>
        <v>6.7464637119477606</v>
      </c>
      <c r="P84">
        <f>SQRT('Mean Deaths'!P84*(1-LOOKUP(P$1,'Inputs &amp; Outputs'!$A$9:$A$34,'Inputs &amp; Outputs'!$C$9:$C$34)))</f>
        <v>6.9929331164532913</v>
      </c>
      <c r="Q84">
        <f>SQRT('Mean Deaths'!Q84*(1-LOOKUP(Q$1,'Inputs &amp; Outputs'!$A$9:$A$34,'Inputs &amp; Outputs'!$C$9:$C$34)))</f>
        <v>7.2525481646620342</v>
      </c>
      <c r="R84">
        <f>SQRT('Mean Deaths'!R84*(1-LOOKUP(R$1,'Inputs &amp; Outputs'!$A$9:$A$34,'Inputs &amp; Outputs'!$C$9:$C$34)))</f>
        <v>7.5145159512368043</v>
      </c>
      <c r="S84">
        <f>SQRT('Mean Deaths'!S84*(1-LOOKUP(S$1,'Inputs &amp; Outputs'!$A$9:$A$34,'Inputs &amp; Outputs'!$C$9:$C$34)))</f>
        <v>7.7876286986659453</v>
      </c>
      <c r="T84">
        <f>SQRT('Mean Deaths'!T84*(1-LOOKUP(T$1,'Inputs &amp; Outputs'!$A$9:$A$34,'Inputs &amp; Outputs'!$C$9:$C$34)))</f>
        <v>8.0766032144449795</v>
      </c>
      <c r="U84">
        <f>SQRT('Mean Deaths'!U84*(1-LOOKUP(U$1,'Inputs &amp; Outputs'!$A$9:$A$34,'Inputs &amp; Outputs'!$C$9:$C$34)))</f>
        <v>8.3774423732114123</v>
      </c>
      <c r="V84">
        <f>SQRT('Mean Deaths'!V84*(1-LOOKUP(V$1,'Inputs &amp; Outputs'!$A$9:$A$34,'Inputs &amp; Outputs'!$C$9:$C$34)))</f>
        <v>8.6872193270336524</v>
      </c>
      <c r="W84">
        <f>SQRT('Mean Deaths'!W84*(1-LOOKUP(W$1,'Inputs &amp; Outputs'!$A$9:$A$34,'Inputs &amp; Outputs'!$C$9:$C$34)))</f>
        <v>8.9999484256755498</v>
      </c>
      <c r="X84">
        <f>SQRT('Mean Deaths'!X84*(1-LOOKUP(X$1,'Inputs &amp; Outputs'!$A$9:$A$34,'Inputs &amp; Outputs'!$C$9:$C$34)))</f>
        <v>9.3311655435229053</v>
      </c>
      <c r="Y84">
        <f>SQRT('Mean Deaths'!Y84*(1-LOOKUP(Y$1,'Inputs &amp; Outputs'!$A$9:$A$34,'Inputs &amp; Outputs'!$C$9:$C$34)))</f>
        <v>9.6658923067795914</v>
      </c>
      <c r="Z84">
        <f>SQRT('Mean Deaths'!Z84*(1-LOOKUP(Z$1,'Inputs &amp; Outputs'!$A$9:$A$34,'Inputs &amp; Outputs'!$C$9:$C$34)))</f>
        <v>10.025707830401</v>
      </c>
      <c r="AA84">
        <f>SQRT('Mean Deaths'!AA84*(1-LOOKUP(AA$1,'Inputs &amp; Outputs'!$A$9:$A$34,'Inputs &amp; Outputs'!$C$9:$C$34)))</f>
        <v>10.381941381636921</v>
      </c>
    </row>
    <row r="85" spans="1:27" x14ac:dyDescent="0.25">
      <c r="A85" s="1">
        <v>84</v>
      </c>
      <c r="B85">
        <f>SQRT('Mean Deaths'!B85*(1-LOOKUP(B$1,'Inputs &amp; Outputs'!$A$9:$A$34,'Inputs &amp; Outputs'!$C$9:$C$34)))</f>
        <v>4.3317552921858384</v>
      </c>
      <c r="C85">
        <f>SQRT('Mean Deaths'!C85*(1-LOOKUP(C$1,'Inputs &amp; Outputs'!$A$9:$A$34,'Inputs &amp; Outputs'!$C$9:$C$34)))</f>
        <v>4.4746000963516401</v>
      </c>
      <c r="D85">
        <f>SQRT('Mean Deaths'!D85*(1-LOOKUP(D$1,'Inputs &amp; Outputs'!$A$9:$A$34,'Inputs &amp; Outputs'!$C$9:$C$34)))</f>
        <v>4.6225267627976923</v>
      </c>
      <c r="E85">
        <f>SQRT('Mean Deaths'!E85*(1-LOOKUP(E$1,'Inputs &amp; Outputs'!$A$9:$A$34,'Inputs &amp; Outputs'!$C$9:$C$34)))</f>
        <v>4.7769481104863658</v>
      </c>
      <c r="F85">
        <f>SQRT('Mean Deaths'!F85*(1-LOOKUP(F$1,'Inputs &amp; Outputs'!$A$9:$A$34,'Inputs &amp; Outputs'!$C$9:$C$34)))</f>
        <v>4.9384520347848193</v>
      </c>
      <c r="G85">
        <f>SQRT('Mean Deaths'!G85*(1-LOOKUP(G$1,'Inputs &amp; Outputs'!$A$9:$A$34,'Inputs &amp; Outputs'!$C$9:$C$34)))</f>
        <v>5.1063804835575617</v>
      </c>
      <c r="H85">
        <f>SQRT('Mean Deaths'!H85*(1-LOOKUP(H$1,'Inputs &amp; Outputs'!$A$9:$A$34,'Inputs &amp; Outputs'!$C$9:$C$34)))</f>
        <v>5.2828802239654316</v>
      </c>
      <c r="I85">
        <f>SQRT('Mean Deaths'!I85*(1-LOOKUP(I$1,'Inputs &amp; Outputs'!$A$9:$A$34,'Inputs &amp; Outputs'!$C$9:$C$34)))</f>
        <v>5.4676010687576264</v>
      </c>
      <c r="J85">
        <f>SQRT('Mean Deaths'!J85*(1-LOOKUP(J$1,'Inputs &amp; Outputs'!$A$9:$A$34,'Inputs &amp; Outputs'!$C$9:$C$34)))</f>
        <v>5.6583547808603614</v>
      </c>
      <c r="K85">
        <f>SQRT('Mean Deaths'!K85*(1-LOOKUP(K$1,'Inputs &amp; Outputs'!$A$9:$A$34,'Inputs &amp; Outputs'!$C$9:$C$34)))</f>
        <v>5.8642549907637518</v>
      </c>
      <c r="L85">
        <f>SQRT('Mean Deaths'!L85*(1-LOOKUP(L$1,'Inputs &amp; Outputs'!$A$9:$A$34,'Inputs &amp; Outputs'!$C$9:$C$34)))</f>
        <v>6.0736904722411582</v>
      </c>
      <c r="M85">
        <f>SQRT('Mean Deaths'!M85*(1-LOOKUP(M$1,'Inputs &amp; Outputs'!$A$9:$A$34,'Inputs &amp; Outputs'!$C$9:$C$34)))</f>
        <v>6.2912479197763682</v>
      </c>
      <c r="N85">
        <f>SQRT('Mean Deaths'!N85*(1-LOOKUP(N$1,'Inputs &amp; Outputs'!$A$9:$A$34,'Inputs &amp; Outputs'!$C$9:$C$34)))</f>
        <v>6.5218933987599019</v>
      </c>
      <c r="O85">
        <f>SQRT('Mean Deaths'!O85*(1-LOOKUP(O$1,'Inputs &amp; Outputs'!$A$9:$A$34,'Inputs &amp; Outputs'!$C$9:$C$34)))</f>
        <v>6.7580372032872003</v>
      </c>
      <c r="P85">
        <f>SQRT('Mean Deaths'!P85*(1-LOOKUP(P$1,'Inputs &amp; Outputs'!$A$9:$A$34,'Inputs &amp; Outputs'!$C$9:$C$34)))</f>
        <v>7.001699855938063</v>
      </c>
      <c r="Q85">
        <f>SQRT('Mean Deaths'!Q85*(1-LOOKUP(Q$1,'Inputs &amp; Outputs'!$A$9:$A$34,'Inputs &amp; Outputs'!$C$9:$C$34)))</f>
        <v>7.2582553880864857</v>
      </c>
      <c r="R85">
        <f>SQRT('Mean Deaths'!R85*(1-LOOKUP(R$1,'Inputs &amp; Outputs'!$A$9:$A$34,'Inputs &amp; Outputs'!$C$9:$C$34)))</f>
        <v>7.5200719711834569</v>
      </c>
      <c r="S85">
        <f>SQRT('Mean Deaths'!S85*(1-LOOKUP(S$1,'Inputs &amp; Outputs'!$A$9:$A$34,'Inputs &amp; Outputs'!$C$9:$C$34)))</f>
        <v>7.7963227925816003</v>
      </c>
      <c r="T85">
        <f>SQRT('Mean Deaths'!T85*(1-LOOKUP(T$1,'Inputs &amp; Outputs'!$A$9:$A$34,'Inputs &amp; Outputs'!$C$9:$C$34)))</f>
        <v>8.0809234090381921</v>
      </c>
      <c r="U85">
        <f>SQRT('Mean Deaths'!U85*(1-LOOKUP(U$1,'Inputs &amp; Outputs'!$A$9:$A$34,'Inputs &amp; Outputs'!$C$9:$C$34)))</f>
        <v>8.3815002288008902</v>
      </c>
      <c r="V85">
        <f>SQRT('Mean Deaths'!V85*(1-LOOKUP(V$1,'Inputs &amp; Outputs'!$A$9:$A$34,'Inputs &amp; Outputs'!$C$9:$C$34)))</f>
        <v>8.6872193270336524</v>
      </c>
      <c r="W85">
        <f>SQRT('Mean Deaths'!W85*(1-LOOKUP(W$1,'Inputs &amp; Outputs'!$A$9:$A$34,'Inputs &amp; Outputs'!$C$9:$C$34)))</f>
        <v>9.002903588594025</v>
      </c>
      <c r="X85">
        <f>SQRT('Mean Deaths'!X85*(1-LOOKUP(X$1,'Inputs &amp; Outputs'!$A$9:$A$34,'Inputs &amp; Outputs'!$C$9:$C$34)))</f>
        <v>9.3244678559931256</v>
      </c>
      <c r="Y85">
        <f>SQRT('Mean Deaths'!Y85*(1-LOOKUP(Y$1,'Inputs &amp; Outputs'!$A$9:$A$34,'Inputs &amp; Outputs'!$C$9:$C$34)))</f>
        <v>9.6561827188877025</v>
      </c>
      <c r="Z85">
        <f>SQRT('Mean Deaths'!Z85*(1-LOOKUP(Z$1,'Inputs &amp; Outputs'!$A$9:$A$34,'Inputs &amp; Outputs'!$C$9:$C$34)))</f>
        <v>10.013294883310643</v>
      </c>
      <c r="AA85">
        <f>SQRT('Mean Deaths'!AA85*(1-LOOKUP(AA$1,'Inputs &amp; Outputs'!$A$9:$A$34,'Inputs &amp; Outputs'!$C$9:$C$34)))</f>
        <v>10.371299903704093</v>
      </c>
    </row>
    <row r="86" spans="1:27" x14ac:dyDescent="0.25">
      <c r="A86" s="1">
        <v>85</v>
      </c>
      <c r="B86">
        <f>SQRT('Mean Deaths'!B86*(1-LOOKUP(B$1,'Inputs &amp; Outputs'!$A$9:$A$34,'Inputs &amp; Outputs'!$C$9:$C$34)))</f>
        <v>4.3317552921858384</v>
      </c>
      <c r="C86">
        <f>SQRT('Mean Deaths'!C86*(1-LOOKUP(C$1,'Inputs &amp; Outputs'!$A$9:$A$34,'Inputs &amp; Outputs'!$C$9:$C$34)))</f>
        <v>4.4734794010410655</v>
      </c>
      <c r="D86">
        <f>SQRT('Mean Deaths'!D86*(1-LOOKUP(D$1,'Inputs &amp; Outputs'!$A$9:$A$34,'Inputs &amp; Outputs'!$C$9:$C$34)))</f>
        <v>4.6197412688642467</v>
      </c>
      <c r="E86">
        <f>SQRT('Mean Deaths'!E86*(1-LOOKUP(E$1,'Inputs &amp; Outputs'!$A$9:$A$34,'Inputs &amp; Outputs'!$C$9:$C$34)))</f>
        <v>4.7750246362346438</v>
      </c>
      <c r="F86">
        <f>SQRT('Mean Deaths'!F86*(1-LOOKUP(F$1,'Inputs &amp; Outputs'!$A$9:$A$34,'Inputs &amp; Outputs'!$C$9:$C$34)))</f>
        <v>4.9357110111671103</v>
      </c>
      <c r="G86">
        <f>SQRT('Mean Deaths'!G86*(1-LOOKUP(G$1,'Inputs &amp; Outputs'!$A$9:$A$34,'Inputs &amp; Outputs'!$C$9:$C$34)))</f>
        <v>5.1061221615397638</v>
      </c>
      <c r="H86">
        <f>SQRT('Mean Deaths'!H86*(1-LOOKUP(H$1,'Inputs &amp; Outputs'!$A$9:$A$34,'Inputs &amp; Outputs'!$C$9:$C$34)))</f>
        <v>5.2826122954639807</v>
      </c>
      <c r="I86">
        <f>SQRT('Mean Deaths'!I86*(1-LOOKUP(I$1,'Inputs &amp; Outputs'!$A$9:$A$34,'Inputs &amp; Outputs'!$C$9:$C$34)))</f>
        <v>5.4670450509528887</v>
      </c>
      <c r="J86">
        <f>SQRT('Mean Deaths'!J86*(1-LOOKUP(J$1,'Inputs &amp; Outputs'!$A$9:$A$34,'Inputs &amp; Outputs'!$C$9:$C$34)))</f>
        <v>5.658066081924952</v>
      </c>
      <c r="K86">
        <f>SQRT('Mean Deaths'!K86*(1-LOOKUP(K$1,'Inputs &amp; Outputs'!$A$9:$A$34,'Inputs &amp; Outputs'!$C$9:$C$34)))</f>
        <v>5.8558603474140698</v>
      </c>
      <c r="L86">
        <f>SQRT('Mean Deaths'!L86*(1-LOOKUP(L$1,'Inputs &amp; Outputs'!$A$9:$A$34,'Inputs &amp; Outputs'!$C$9:$C$34)))</f>
        <v>6.0618478709007535</v>
      </c>
      <c r="M86">
        <f>SQRT('Mean Deaths'!M86*(1-LOOKUP(M$1,'Inputs &amp; Outputs'!$A$9:$A$34,'Inputs &amp; Outputs'!$C$9:$C$34)))</f>
        <v>6.2834729451233295</v>
      </c>
      <c r="N86">
        <f>SQRT('Mean Deaths'!N86*(1-LOOKUP(N$1,'Inputs &amp; Outputs'!$A$9:$A$34,'Inputs &amp; Outputs'!$C$9:$C$34)))</f>
        <v>6.5127980134420804</v>
      </c>
      <c r="O86">
        <f>SQRT('Mean Deaths'!O86*(1-LOOKUP(O$1,'Inputs &amp; Outputs'!$A$9:$A$34,'Inputs &amp; Outputs'!$C$9:$C$34)))</f>
        <v>6.7496220867680998</v>
      </c>
      <c r="P86">
        <f>SQRT('Mean Deaths'!P86*(1-LOOKUP(P$1,'Inputs &amp; Outputs'!$A$9:$A$34,'Inputs &amp; Outputs'!$C$9:$C$34)))</f>
        <v>6.992202058679462</v>
      </c>
      <c r="Q86">
        <f>SQRT('Mean Deaths'!Q86*(1-LOOKUP(Q$1,'Inputs &amp; Outputs'!$A$9:$A$34,'Inputs &amp; Outputs'!$C$9:$C$34)))</f>
        <v>7.2472173677898635</v>
      </c>
      <c r="R86">
        <f>SQRT('Mean Deaths'!R86*(1-LOOKUP(R$1,'Inputs &amp; Outputs'!$A$9:$A$34,'Inputs &amp; Outputs'!$C$9:$C$34)))</f>
        <v>7.5053792752769741</v>
      </c>
      <c r="S86">
        <f>SQRT('Mean Deaths'!S86*(1-LOOKUP(S$1,'Inputs &amp; Outputs'!$A$9:$A$34,'Inputs &amp; Outputs'!$C$9:$C$34)))</f>
        <v>7.7826562843894891</v>
      </c>
      <c r="T86">
        <f>SQRT('Mean Deaths'!T86*(1-LOOKUP(T$1,'Inputs &amp; Outputs'!$A$9:$A$34,'Inputs &amp; Outputs'!$C$9:$C$34)))</f>
        <v>8.0666579862740253</v>
      </c>
      <c r="U86">
        <f>SQRT('Mean Deaths'!U86*(1-LOOKUP(U$1,'Inputs &amp; Outputs'!$A$9:$A$34,'Inputs &amp; Outputs'!$C$9:$C$34)))</f>
        <v>8.3625467231661297</v>
      </c>
      <c r="V86">
        <f>SQRT('Mean Deaths'!V86*(1-LOOKUP(V$1,'Inputs &amp; Outputs'!$A$9:$A$34,'Inputs &amp; Outputs'!$C$9:$C$34)))</f>
        <v>8.6707184749481954</v>
      </c>
      <c r="W86">
        <f>SQRT('Mean Deaths'!W86*(1-LOOKUP(W$1,'Inputs &amp; Outputs'!$A$9:$A$34,'Inputs &amp; Outputs'!$C$9:$C$34)))</f>
        <v>8.9895977052575571</v>
      </c>
      <c r="X86">
        <f>SQRT('Mean Deaths'!X86*(1-LOOKUP(X$1,'Inputs &amp; Outputs'!$A$9:$A$34,'Inputs &amp; Outputs'!$C$9:$C$34)))</f>
        <v>9.3157020756635021</v>
      </c>
      <c r="Y86">
        <f>SQRT('Mean Deaths'!Y86*(1-LOOKUP(Y$1,'Inputs &amp; Outputs'!$A$9:$A$34,'Inputs &amp; Outputs'!$C$9:$C$34)))</f>
        <v>9.6448425121345327</v>
      </c>
      <c r="Z86">
        <f>SQRT('Mean Deaths'!Z86*(1-LOOKUP(Z$1,'Inputs &amp; Outputs'!$A$9:$A$34,'Inputs &amp; Outputs'!$C$9:$C$34)))</f>
        <v>9.9895546080187732</v>
      </c>
      <c r="AA86">
        <f>SQRT('Mean Deaths'!AA86*(1-LOOKUP(AA$1,'Inputs &amp; Outputs'!$A$9:$A$34,'Inputs &amp; Outputs'!$C$9:$C$34)))</f>
        <v>10.352947273688553</v>
      </c>
    </row>
    <row r="87" spans="1:27" x14ac:dyDescent="0.25">
      <c r="A87" s="1">
        <v>86</v>
      </c>
      <c r="B87">
        <f>SQRT('Mean Deaths'!B87*(1-LOOKUP(B$1,'Inputs &amp; Outputs'!$A$9:$A$34,'Inputs &amp; Outputs'!$C$9:$C$34)))</f>
        <v>4.3317552921858384</v>
      </c>
      <c r="C87">
        <f>SQRT('Mean Deaths'!C87*(1-LOOKUP(C$1,'Inputs &amp; Outputs'!$A$9:$A$34,'Inputs &amp; Outputs'!$C$9:$C$34)))</f>
        <v>4.4759445603300057</v>
      </c>
      <c r="D87">
        <f>SQRT('Mean Deaths'!D87*(1-LOOKUP(D$1,'Inputs &amp; Outputs'!$A$9:$A$34,'Inputs &amp; Outputs'!$C$9:$C$34)))</f>
        <v>4.6253105792275591</v>
      </c>
      <c r="E87">
        <f>SQRT('Mean Deaths'!E87*(1-LOOKUP(E$1,'Inputs &amp; Outputs'!$A$9:$A$34,'Inputs &amp; Outputs'!$C$9:$C$34)))</f>
        <v>4.7800721053589124</v>
      </c>
      <c r="F87">
        <f>SQRT('Mean Deaths'!F87*(1-LOOKUP(F$1,'Inputs &amp; Outputs'!$A$9:$A$34,'Inputs &amp; Outputs'!$C$9:$C$34)))</f>
        <v>4.9434318202940641</v>
      </c>
      <c r="G87">
        <f>SQRT('Mean Deaths'!G87*(1-LOOKUP(G$1,'Inputs &amp; Outputs'!$A$9:$A$34,'Inputs &amp; Outputs'!$C$9:$C$34)))</f>
        <v>5.1118022304221258</v>
      </c>
      <c r="H87">
        <f>SQRT('Mean Deaths'!H87*(1-LOOKUP(H$1,'Inputs &amp; Outputs'!$A$9:$A$34,'Inputs &amp; Outputs'!$C$9:$C$34)))</f>
        <v>5.2863620587580602</v>
      </c>
      <c r="I87">
        <f>SQRT('Mean Deaths'!I87*(1-LOOKUP(I$1,'Inputs &amp; Outputs'!$A$9:$A$34,'Inputs &amp; Outputs'!$C$9:$C$34)))</f>
        <v>5.4723249391363495</v>
      </c>
      <c r="J87">
        <f>SQRT('Mean Deaths'!J87*(1-LOOKUP(J$1,'Inputs &amp; Outputs'!$A$9:$A$34,'Inputs &amp; Outputs'!$C$9:$C$34)))</f>
        <v>5.6652791417389716</v>
      </c>
      <c r="K87">
        <f>SQRT('Mean Deaths'!K87*(1-LOOKUP(K$1,'Inputs &amp; Outputs'!$A$9:$A$34,'Inputs &amp; Outputs'!$C$9:$C$34)))</f>
        <v>5.8663517746353957</v>
      </c>
      <c r="L87">
        <f>SQRT('Mean Deaths'!L87*(1-LOOKUP(L$1,'Inputs &amp; Outputs'!$A$9:$A$34,'Inputs &amp; Outputs'!$C$9:$C$34)))</f>
        <v>6.0758694863955549</v>
      </c>
      <c r="M87">
        <f>SQRT('Mean Deaths'!M87*(1-LOOKUP(M$1,'Inputs &amp; Outputs'!$A$9:$A$34,'Inputs &amp; Outputs'!$C$9:$C$34)))</f>
        <v>6.2896289259721154</v>
      </c>
      <c r="N87">
        <f>SQRT('Mean Deaths'!N87*(1-LOOKUP(N$1,'Inputs &amp; Outputs'!$A$9:$A$34,'Inputs &amp; Outputs'!$C$9:$C$34)))</f>
        <v>6.5144833021268918</v>
      </c>
      <c r="O87">
        <f>SQRT('Mean Deaths'!O87*(1-LOOKUP(O$1,'Inputs &amp; Outputs'!$A$9:$A$34,'Inputs &amp; Outputs'!$C$9:$C$34)))</f>
        <v>6.7489203534307807</v>
      </c>
      <c r="P87">
        <f>SQRT('Mean Deaths'!P87*(1-LOOKUP(P$1,'Inputs &amp; Outputs'!$A$9:$A$34,'Inputs &amp; Outputs'!$C$9:$C$34)))</f>
        <v>6.9925675971201899</v>
      </c>
      <c r="Q87">
        <f>SQRT('Mean Deaths'!Q87*(1-LOOKUP(Q$1,'Inputs &amp; Outputs'!$A$9:$A$34,'Inputs &amp; Outputs'!$C$9:$C$34)))</f>
        <v>7.2441694368937135</v>
      </c>
      <c r="R87">
        <f>SQRT('Mean Deaths'!R87*(1-LOOKUP(R$1,'Inputs &amp; Outputs'!$A$9:$A$34,'Inputs &amp; Outputs'!$C$9:$C$34)))</f>
        <v>7.5101476234551177</v>
      </c>
      <c r="S87">
        <f>SQRT('Mean Deaths'!S87*(1-LOOKUP(S$1,'Inputs &amp; Outputs'!$A$9:$A$34,'Inputs &amp; Outputs'!$C$9:$C$34)))</f>
        <v>7.7892854647092964</v>
      </c>
      <c r="T87">
        <f>SQRT('Mean Deaths'!T87*(1-LOOKUP(T$1,'Inputs &amp; Outputs'!$A$9:$A$34,'Inputs &amp; Outputs'!$C$9:$C$34)))</f>
        <v>8.0778995154266759</v>
      </c>
      <c r="U87">
        <f>SQRT('Mean Deaths'!U87*(1-LOOKUP(U$1,'Inputs &amp; Outputs'!$A$9:$A$34,'Inputs &amp; Outputs'!$C$9:$C$34)))</f>
        <v>8.3783442887410988</v>
      </c>
      <c r="V87">
        <f>SQRT('Mean Deaths'!V87*(1-LOOKUP(V$1,'Inputs &amp; Outputs'!$A$9:$A$34,'Inputs &amp; Outputs'!$C$9:$C$34)))</f>
        <v>8.6891031434554566</v>
      </c>
      <c r="W87">
        <f>SQRT('Mean Deaths'!W87*(1-LOOKUP(W$1,'Inputs &amp; Outputs'!$A$9:$A$34,'Inputs &amp; Outputs'!$C$9:$C$34)))</f>
        <v>9.004873158424763</v>
      </c>
      <c r="X87">
        <f>SQRT('Mean Deaths'!X87*(1-LOOKUP(X$1,'Inputs &amp; Outputs'!$A$9:$A$34,'Inputs &amp; Outputs'!$C$9:$C$34)))</f>
        <v>9.3203438098577465</v>
      </c>
      <c r="Y87">
        <f>SQRT('Mean Deaths'!Y87*(1-LOOKUP(Y$1,'Inputs &amp; Outputs'!$A$9:$A$34,'Inputs &amp; Outputs'!$C$9:$C$34)))</f>
        <v>9.6610387326313525</v>
      </c>
      <c r="Z87">
        <f>SQRT('Mean Deaths'!Z87*(1-LOOKUP(Z$1,'Inputs &amp; Outputs'!$A$9:$A$34,'Inputs &amp; Outputs'!$C$9:$C$34)))</f>
        <v>10.012165670464277</v>
      </c>
      <c r="AA87">
        <f>SQRT('Mean Deaths'!AA87*(1-LOOKUP(AA$1,'Inputs &amp; Outputs'!$A$9:$A$34,'Inputs &amp; Outputs'!$C$9:$C$34)))</f>
        <v>10.368933647706218</v>
      </c>
    </row>
    <row r="88" spans="1:27" x14ac:dyDescent="0.25">
      <c r="A88" s="1">
        <v>87</v>
      </c>
      <c r="B88">
        <f>SQRT('Mean Deaths'!B88*(1-LOOKUP(B$1,'Inputs &amp; Outputs'!$A$9:$A$34,'Inputs &amp; Outputs'!$C$9:$C$34)))</f>
        <v>4.3317552921858384</v>
      </c>
      <c r="C88">
        <f>SQRT('Mean Deaths'!C88*(1-LOOKUP(C$1,'Inputs &amp; Outputs'!$A$9:$A$34,'Inputs &amp; Outputs'!$C$9:$C$34)))</f>
        <v>4.4737035625625676</v>
      </c>
      <c r="D88">
        <f>SQRT('Mean Deaths'!D88*(1-LOOKUP(D$1,'Inputs &amp; Outputs'!$A$9:$A$34,'Inputs &amp; Outputs'!$C$9:$C$34)))</f>
        <v>4.6215984513589117</v>
      </c>
      <c r="E88">
        <f>SQRT('Mean Deaths'!E88*(1-LOOKUP(E$1,'Inputs &amp; Outputs'!$A$9:$A$34,'Inputs &amp; Outputs'!$C$9:$C$34)))</f>
        <v>4.7793513647061552</v>
      </c>
      <c r="F88">
        <f>SQRT('Mean Deaths'!F88*(1-LOOKUP(F$1,'Inputs &amp; Outputs'!$A$9:$A$34,'Inputs &amp; Outputs'!$C$9:$C$34)))</f>
        <v>4.9409425549062096</v>
      </c>
      <c r="G88">
        <f>SQRT('Mean Deaths'!G88*(1-LOOKUP(G$1,'Inputs &amp; Outputs'!$A$9:$A$34,'Inputs &amp; Outputs'!$C$9:$C$34)))</f>
        <v>5.1105118600291268</v>
      </c>
      <c r="H88">
        <f>SQRT('Mean Deaths'!H88*(1-LOOKUP(H$1,'Inputs &amp; Outputs'!$A$9:$A$34,'Inputs &amp; Outputs'!$C$9:$C$34)))</f>
        <v>5.2882359433294504</v>
      </c>
      <c r="I88">
        <f>SQRT('Mean Deaths'!I88*(1-LOOKUP(I$1,'Inputs &amp; Outputs'!$A$9:$A$34,'Inputs &amp; Outputs'!$C$9:$C$34)))</f>
        <v>5.4717694013511364</v>
      </c>
      <c r="J88">
        <f>SQRT('Mean Deaths'!J88*(1-LOOKUP(J$1,'Inputs &amp; Outputs'!$A$9:$A$34,'Inputs &amp; Outputs'!$C$9:$C$34)))</f>
        <v>5.6635488451931195</v>
      </c>
      <c r="K88">
        <f>SQRT('Mean Deaths'!K88*(1-LOOKUP(K$1,'Inputs &amp; Outputs'!$A$9:$A$34,'Inputs &amp; Outputs'!$C$9:$C$34)))</f>
        <v>5.8615580236614617</v>
      </c>
      <c r="L88">
        <f>SQRT('Mean Deaths'!L88*(1-LOOKUP(L$1,'Inputs &amp; Outputs'!$A$9:$A$34,'Inputs &amp; Outputs'!$C$9:$C$34)))</f>
        <v>6.0690185217493635</v>
      </c>
      <c r="M88">
        <f>SQRT('Mean Deaths'!M88*(1-LOOKUP(M$1,'Inputs &amp; Outputs'!$A$9:$A$34,'Inputs &amp; Outputs'!$C$9:$C$34)))</f>
        <v>6.2854175904306668</v>
      </c>
      <c r="N88">
        <f>SQRT('Mean Deaths'!N88*(1-LOOKUP(N$1,'Inputs &amp; Outputs'!$A$9:$A$34,'Inputs &amp; Outputs'!$C$9:$C$34)))</f>
        <v>6.5101006440932343</v>
      </c>
      <c r="O88">
        <f>SQRT('Mean Deaths'!O88*(1-LOOKUP(O$1,'Inputs &amp; Outputs'!$A$9:$A$34,'Inputs &amp; Outputs'!$C$9:$C$34)))</f>
        <v>6.7454105917115745</v>
      </c>
      <c r="P88">
        <f>SQRT('Mean Deaths'!P88*(1-LOOKUP(P$1,'Inputs &amp; Outputs'!$A$9:$A$34,'Inputs &amp; Outputs'!$C$9:$C$34)))</f>
        <v>6.9896427543290018</v>
      </c>
      <c r="Q88">
        <f>SQRT('Mean Deaths'!Q88*(1-LOOKUP(Q$1,'Inputs &amp; Outputs'!$A$9:$A$34,'Inputs &amp; Outputs'!$C$9:$C$34)))</f>
        <v>7.2426449904465118</v>
      </c>
      <c r="R88">
        <f>SQRT('Mean Deaths'!R88*(1-LOOKUP(R$1,'Inputs &amp; Outputs'!$A$9:$A$34,'Inputs &amp; Outputs'!$C$9:$C$34)))</f>
        <v>7.5045842560199079</v>
      </c>
      <c r="S88">
        <f>SQRT('Mean Deaths'!S88*(1-LOOKUP(S$1,'Inputs &amp; Outputs'!$A$9:$A$34,'Inputs &amp; Outputs'!$C$9:$C$34)))</f>
        <v>7.7747767912865724</v>
      </c>
      <c r="T88">
        <f>SQRT('Mean Deaths'!T88*(1-LOOKUP(T$1,'Inputs &amp; Outputs'!$A$9:$A$34,'Inputs &amp; Outputs'!$C$9:$C$34)))</f>
        <v>8.0653598785033136</v>
      </c>
      <c r="U88">
        <f>SQRT('Mean Deaths'!U88*(1-LOOKUP(U$1,'Inputs &amp; Outputs'!$A$9:$A$34,'Inputs &amp; Outputs'!$C$9:$C$34)))</f>
        <v>8.3616431036569629</v>
      </c>
      <c r="V88">
        <f>SQRT('Mean Deaths'!V88*(1-LOOKUP(V$1,'Inputs &amp; Outputs'!$A$9:$A$34,'Inputs &amp; Outputs'!$C$9:$C$34)))</f>
        <v>8.6678866033986193</v>
      </c>
      <c r="W88">
        <f>SQRT('Mean Deaths'!W88*(1-LOOKUP(W$1,'Inputs &amp; Outputs'!$A$9:$A$34,'Inputs &amp; Outputs'!$C$9:$C$34)))</f>
        <v>8.9787412952191783</v>
      </c>
      <c r="X88">
        <f>SQRT('Mean Deaths'!X88*(1-LOOKUP(X$1,'Inputs &amp; Outputs'!$A$9:$A$34,'Inputs &amp; Outputs'!$C$9:$C$34)))</f>
        <v>9.3022796107277461</v>
      </c>
      <c r="Y88">
        <f>SQRT('Mean Deaths'!Y88*(1-LOOKUP(Y$1,'Inputs &amp; Outputs'!$A$9:$A$34,'Inputs &amp; Outputs'!$C$9:$C$34)))</f>
        <v>9.6432213939598519</v>
      </c>
      <c r="Z88">
        <f>SQRT('Mean Deaths'!Z88*(1-LOOKUP(Z$1,'Inputs &amp; Outputs'!$A$9:$A$34,'Inputs &amp; Outputs'!$C$9:$C$34)))</f>
        <v>9.9838938410837752</v>
      </c>
      <c r="AA88">
        <f>SQRT('Mean Deaths'!AA88*(1-LOOKUP(AA$1,'Inputs &amp; Outputs'!$A$9:$A$34,'Inputs &amp; Outputs'!$C$9:$C$34)))</f>
        <v>10.337529622135355</v>
      </c>
    </row>
    <row r="89" spans="1:27" x14ac:dyDescent="0.25">
      <c r="A89" s="1">
        <v>88</v>
      </c>
      <c r="B89">
        <f>SQRT('Mean Deaths'!B89*(1-LOOKUP(B$1,'Inputs &amp; Outputs'!$A$9:$A$34,'Inputs &amp; Outputs'!$C$9:$C$34)))</f>
        <v>4.3317552921858384</v>
      </c>
      <c r="C89">
        <f>SQRT('Mean Deaths'!C89*(1-LOOKUP(C$1,'Inputs &amp; Outputs'!$A$9:$A$34,'Inputs &amp; Outputs'!$C$9:$C$34)))</f>
        <v>4.4732552282864937</v>
      </c>
      <c r="D89">
        <f>SQRT('Mean Deaths'!D89*(1-LOOKUP(D$1,'Inputs &amp; Outputs'!$A$9:$A$34,'Inputs &amp; Outputs'!$C$9:$C$34)))</f>
        <v>4.6220626303839714</v>
      </c>
      <c r="E89">
        <f>SQRT('Mean Deaths'!E89*(1-LOOKUP(E$1,'Inputs &amp; Outputs'!$A$9:$A$34,'Inputs &amp; Outputs'!$C$9:$C$34)))</f>
        <v>4.7781498886911153</v>
      </c>
      <c r="F89">
        <f>SQRT('Mean Deaths'!F89*(1-LOOKUP(F$1,'Inputs &amp; Outputs'!$A$9:$A$34,'Inputs &amp; Outputs'!$C$9:$C$34)))</f>
        <v>4.9404445513213231</v>
      </c>
      <c r="G89">
        <f>SQRT('Mean Deaths'!G89*(1-LOOKUP(G$1,'Inputs &amp; Outputs'!$A$9:$A$34,'Inputs &amp; Outputs'!$C$9:$C$34)))</f>
        <v>5.1099956206359183</v>
      </c>
      <c r="H89">
        <f>SQRT('Mean Deaths'!H89*(1-LOOKUP(H$1,'Inputs &amp; Outputs'!$A$9:$A$34,'Inputs &amp; Outputs'!$C$9:$C$34)))</f>
        <v>5.2868975221231977</v>
      </c>
      <c r="I89">
        <f>SQRT('Mean Deaths'!I89*(1-LOOKUP(I$1,'Inputs &amp; Outputs'!$A$9:$A$34,'Inputs &amp; Outputs'!$C$9:$C$34)))</f>
        <v>5.4695466859547226</v>
      </c>
      <c r="J89">
        <f>SQRT('Mean Deaths'!J89*(1-LOOKUP(J$1,'Inputs &amp; Outputs'!$A$9:$A$34,'Inputs &amp; Outputs'!$C$9:$C$34)))</f>
        <v>5.6618180198549286</v>
      </c>
      <c r="K89">
        <f>SQRT('Mean Deaths'!K89*(1-LOOKUP(K$1,'Inputs &amp; Outputs'!$A$9:$A$34,'Inputs &amp; Outputs'!$C$9:$C$34)))</f>
        <v>5.8609585291036508</v>
      </c>
      <c r="L89">
        <f>SQRT('Mean Deaths'!L89*(1-LOOKUP(L$1,'Inputs &amp; Outputs'!$A$9:$A$34,'Inputs &amp; Outputs'!$C$9:$C$34)))</f>
        <v>6.0715106760569455</v>
      </c>
      <c r="M89">
        <f>SQRT('Mean Deaths'!M89*(1-LOOKUP(M$1,'Inputs &amp; Outputs'!$A$9:$A$34,'Inputs &amp; Outputs'!$C$9:$C$34)))</f>
        <v>6.2925428149058114</v>
      </c>
      <c r="N89">
        <f>SQRT('Mean Deaths'!N89*(1-LOOKUP(N$1,'Inputs &amp; Outputs'!$A$9:$A$34,'Inputs &amp; Outputs'!$C$9:$C$34)))</f>
        <v>6.5171788575550123</v>
      </c>
      <c r="O89">
        <f>SQRT('Mean Deaths'!O89*(1-LOOKUP(O$1,'Inputs &amp; Outputs'!$A$9:$A$34,'Inputs &amp; Outputs'!$C$9:$C$34)))</f>
        <v>6.7555838771115555</v>
      </c>
      <c r="P89">
        <f>SQRT('Mean Deaths'!P89*(1-LOOKUP(P$1,'Inputs &amp; Outputs'!$A$9:$A$34,'Inputs &amp; Outputs'!$C$9:$C$34)))</f>
        <v>7.0013347942909565</v>
      </c>
      <c r="Q89">
        <f>SQRT('Mean Deaths'!Q89*(1-LOOKUP(Q$1,'Inputs &amp; Outputs'!$A$9:$A$34,'Inputs &amp; Outputs'!$C$9:$C$34)))</f>
        <v>7.255212094288936</v>
      </c>
      <c r="R89">
        <f>SQRT('Mean Deaths'!R89*(1-LOOKUP(R$1,'Inputs &amp; Outputs'!$A$9:$A$34,'Inputs &amp; Outputs'!$C$9:$C$34)))</f>
        <v>7.520468672683017</v>
      </c>
      <c r="S89">
        <f>SQRT('Mean Deaths'!S89*(1-LOOKUP(S$1,'Inputs &amp; Outputs'!$A$9:$A$34,'Inputs &amp; Outputs'!$C$9:$C$34)))</f>
        <v>7.8008729747287946</v>
      </c>
      <c r="T89">
        <f>SQRT('Mean Deaths'!T89*(1-LOOKUP(T$1,'Inputs &amp; Outputs'!$A$9:$A$34,'Inputs &amp; Outputs'!$C$9:$C$34)))</f>
        <v>8.0830826404485467</v>
      </c>
      <c r="U89">
        <f>SQRT('Mean Deaths'!U89*(1-LOOKUP(U$1,'Inputs &amp; Outputs'!$A$9:$A$34,'Inputs &amp; Outputs'!$C$9:$C$34)))</f>
        <v>8.3824017077202821</v>
      </c>
      <c r="V89">
        <f>SQRT('Mean Deaths'!V89*(1-LOOKUP(V$1,'Inputs &amp; Outputs'!$A$9:$A$34,'Inputs &amp; Outputs'!$C$9:$C$34)))</f>
        <v>8.6891031434554566</v>
      </c>
      <c r="W89">
        <f>SQRT('Mean Deaths'!W89*(1-LOOKUP(W$1,'Inputs &amp; Outputs'!$A$9:$A$34,'Inputs &amp; Outputs'!$C$9:$C$34)))</f>
        <v>9.0053654835752592</v>
      </c>
      <c r="X89">
        <f>SQRT('Mean Deaths'!X89*(1-LOOKUP(X$1,'Inputs &amp; Outputs'!$A$9:$A$34,'Inputs &amp; Outputs'!$C$9:$C$34)))</f>
        <v>9.3337402974538435</v>
      </c>
      <c r="Y89">
        <f>SQRT('Mean Deaths'!Y89*(1-LOOKUP(Y$1,'Inputs &amp; Outputs'!$A$9:$A$34,'Inputs &amp; Outputs'!$C$9:$C$34)))</f>
        <v>9.6782848268807697</v>
      </c>
      <c r="Z89">
        <f>SQRT('Mean Deaths'!Z89*(1-LOOKUP(Z$1,'Inputs &amp; Outputs'!$A$9:$A$34,'Inputs &amp; Outputs'!$C$9:$C$34)))</f>
        <v>10.02345207430756</v>
      </c>
      <c r="AA89">
        <f>SQRT('Mean Deaths'!AA89*(1-LOOKUP(AA$1,'Inputs &amp; Outputs'!$A$9:$A$34,'Inputs &amp; Outputs'!$C$9:$C$34)))</f>
        <v>10.383713901021826</v>
      </c>
    </row>
    <row r="90" spans="1:27" x14ac:dyDescent="0.25">
      <c r="A90" s="1">
        <v>89</v>
      </c>
      <c r="B90">
        <f>SQRT('Mean Deaths'!B90*(1-LOOKUP(B$1,'Inputs &amp; Outputs'!$A$9:$A$34,'Inputs &amp; Outputs'!$C$9:$C$34)))</f>
        <v>4.3317552921858384</v>
      </c>
      <c r="C90">
        <f>SQRT('Mean Deaths'!C90*(1-LOOKUP(C$1,'Inputs &amp; Outputs'!$A$9:$A$34,'Inputs &amp; Outputs'!$C$9:$C$34)))</f>
        <v>4.4746000963516401</v>
      </c>
      <c r="D90">
        <f>SQRT('Mean Deaths'!D90*(1-LOOKUP(D$1,'Inputs &amp; Outputs'!$A$9:$A$34,'Inputs &amp; Outputs'!$C$9:$C$34)))</f>
        <v>4.6239188805111677</v>
      </c>
      <c r="E90">
        <f>SQRT('Mean Deaths'!E90*(1-LOOKUP(E$1,'Inputs &amp; Outputs'!$A$9:$A$34,'Inputs &amp; Outputs'!$C$9:$C$34)))</f>
        <v>4.7786305153471309</v>
      </c>
      <c r="F90">
        <f>SQRT('Mean Deaths'!F90*(1-LOOKUP(F$1,'Inputs &amp; Outputs'!$A$9:$A$34,'Inputs &amp; Outputs'!$C$9:$C$34)))</f>
        <v>4.9384520347848193</v>
      </c>
      <c r="G90">
        <f>SQRT('Mean Deaths'!G90*(1-LOOKUP(G$1,'Inputs &amp; Outputs'!$A$9:$A$34,'Inputs &amp; Outputs'!$C$9:$C$34)))</f>
        <v>5.1084465894416438</v>
      </c>
      <c r="H90">
        <f>SQRT('Mean Deaths'!H90*(1-LOOKUP(H$1,'Inputs &amp; Outputs'!$A$9:$A$34,'Inputs &amp; Outputs'!$C$9:$C$34)))</f>
        <v>5.2852909692812053</v>
      </c>
      <c r="I90">
        <f>SQRT('Mean Deaths'!I90*(1-LOOKUP(I$1,'Inputs &amp; Outputs'!$A$9:$A$34,'Inputs &amp; Outputs'!$C$9:$C$34)))</f>
        <v>5.4667670208435748</v>
      </c>
      <c r="J90">
        <f>SQRT('Mean Deaths'!J90*(1-LOOKUP(J$1,'Inputs &amp; Outputs'!$A$9:$A$34,'Inputs &amp; Outputs'!$C$9:$C$34)))</f>
        <v>5.6592207893006323</v>
      </c>
      <c r="K90">
        <f>SQRT('Mean Deaths'!K90*(1-LOOKUP(K$1,'Inputs &amp; Outputs'!$A$9:$A$34,'Inputs &amp; Outputs'!$C$9:$C$34)))</f>
        <v>5.858260044409545</v>
      </c>
      <c r="L90">
        <f>SQRT('Mean Deaths'!L90*(1-LOOKUP(L$1,'Inputs &amp; Outputs'!$A$9:$A$34,'Inputs &amp; Outputs'!$C$9:$C$34)))</f>
        <v>6.0671487342271702</v>
      </c>
      <c r="M90">
        <f>SQRT('Mean Deaths'!M90*(1-LOOKUP(M$1,'Inputs &amp; Outputs'!$A$9:$A$34,'Inputs &amp; Outputs'!$C$9:$C$34)))</f>
        <v>6.2857416394907863</v>
      </c>
      <c r="N90">
        <f>SQRT('Mean Deaths'!N90*(1-LOOKUP(N$1,'Inputs &amp; Outputs'!$A$9:$A$34,'Inputs &amp; Outputs'!$C$9:$C$34)))</f>
        <v>6.5127980134420804</v>
      </c>
      <c r="O90">
        <f>SQRT('Mean Deaths'!O90*(1-LOOKUP(O$1,'Inputs &amp; Outputs'!$A$9:$A$34,'Inputs &amp; Outputs'!$C$9:$C$34)))</f>
        <v>6.7499729260794465</v>
      </c>
      <c r="P90">
        <f>SQRT('Mean Deaths'!P90*(1-LOOKUP(P$1,'Inputs &amp; Outputs'!$A$9:$A$34,'Inputs &amp; Outputs'!$C$9:$C$34)))</f>
        <v>6.9962219311021272</v>
      </c>
      <c r="Q90">
        <f>SQRT('Mean Deaths'!Q90*(1-LOOKUP(Q$1,'Inputs &amp; Outputs'!$A$9:$A$34,'Inputs &amp; Outputs'!$C$9:$C$34)))</f>
        <v>7.2571143024688354</v>
      </c>
      <c r="R90">
        <f>SQRT('Mean Deaths'!R90*(1-LOOKUP(R$1,'Inputs &amp; Outputs'!$A$9:$A$34,'Inputs &amp; Outputs'!$C$9:$C$34)))</f>
        <v>7.5228484423768887</v>
      </c>
      <c r="S90">
        <f>SQRT('Mean Deaths'!S90*(1-LOOKUP(S$1,'Inputs &amp; Outputs'!$A$9:$A$34,'Inputs &amp; Outputs'!$C$9:$C$34)))</f>
        <v>7.7971502959318668</v>
      </c>
      <c r="T90">
        <f>SQRT('Mean Deaths'!T90*(1-LOOKUP(T$1,'Inputs &amp; Outputs'!$A$9:$A$34,'Inputs &amp; Outputs'!$C$9:$C$34)))</f>
        <v>8.0796275932120736</v>
      </c>
      <c r="U90">
        <f>SQRT('Mean Deaths'!U90*(1-LOOKUP(U$1,'Inputs &amp; Outputs'!$A$9:$A$34,'Inputs &amp; Outputs'!$C$9:$C$34)))</f>
        <v>8.3810494529795072</v>
      </c>
      <c r="V90">
        <f>SQRT('Mean Deaths'!V90*(1-LOOKUP(V$1,'Inputs &amp; Outputs'!$A$9:$A$34,'Inputs &amp; Outputs'!$C$9:$C$34)))</f>
        <v>8.6843928362065892</v>
      </c>
      <c r="W90">
        <f>SQRT('Mean Deaths'!W90*(1-LOOKUP(W$1,'Inputs &amp; Outputs'!$A$9:$A$34,'Inputs &amp; Outputs'!$C$9:$C$34)))</f>
        <v>9.006350053138533</v>
      </c>
      <c r="X90">
        <f>SQRT('Mean Deaths'!X90*(1-LOOKUP(X$1,'Inputs &amp; Outputs'!$A$9:$A$34,'Inputs &amp; Outputs'!$C$9:$C$34)))</f>
        <v>9.3399168109548434</v>
      </c>
      <c r="Y90">
        <f>SQRT('Mean Deaths'!Y90*(1-LOOKUP(Y$1,'Inputs &amp; Outputs'!$A$9:$A$34,'Inputs &amp; Outputs'!$C$9:$C$34)))</f>
        <v>9.6825915507903861</v>
      </c>
      <c r="Z90">
        <f>SQRT('Mean Deaths'!Z90*(1-LOOKUP(Z$1,'Inputs &amp; Outputs'!$A$9:$A$34,'Inputs &amp; Outputs'!$C$9:$C$34)))</f>
        <v>10.04148393430612</v>
      </c>
      <c r="AA90">
        <f>SQRT('Mean Deaths'!AA90*(1-LOOKUP(AA$1,'Inputs &amp; Outputs'!$A$9:$A$34,'Inputs &amp; Outputs'!$C$9:$C$34)))</f>
        <v>10.404960581214095</v>
      </c>
    </row>
    <row r="91" spans="1:27" x14ac:dyDescent="0.25">
      <c r="A91" s="1">
        <v>90</v>
      </c>
      <c r="B91">
        <f>SQRT('Mean Deaths'!B91*(1-LOOKUP(B$1,'Inputs &amp; Outputs'!$A$9:$A$34,'Inputs &amp; Outputs'!$C$9:$C$34)))</f>
        <v>4.3317552921858384</v>
      </c>
      <c r="C91">
        <f>SQRT('Mean Deaths'!C91*(1-LOOKUP(C$1,'Inputs &amp; Outputs'!$A$9:$A$34,'Inputs &amp; Outputs'!$C$9:$C$34)))</f>
        <v>4.4739277128526878</v>
      </c>
      <c r="D91">
        <f>SQRT('Mean Deaths'!D91*(1-LOOKUP(D$1,'Inputs &amp; Outputs'!$A$9:$A$34,'Inputs &amp; Outputs'!$C$9:$C$34)))</f>
        <v>4.6257743857545943</v>
      </c>
      <c r="E91">
        <f>SQRT('Mean Deaths'!E91*(1-LOOKUP(E$1,'Inputs &amp; Outputs'!$A$9:$A$34,'Inputs &amp; Outputs'!$C$9:$C$34)))</f>
        <v>4.7819935493538521</v>
      </c>
      <c r="F91">
        <f>SQRT('Mean Deaths'!F91*(1-LOOKUP(F$1,'Inputs &amp; Outputs'!$A$9:$A$34,'Inputs &amp; Outputs'!$C$9:$C$34)))</f>
        <v>4.9431829501642568</v>
      </c>
      <c r="G91">
        <f>SQRT('Mean Deaths'!G91*(1-LOOKUP(G$1,'Inputs &amp; Outputs'!$A$9:$A$34,'Inputs &amp; Outputs'!$C$9:$C$34)))</f>
        <v>5.1120602654153702</v>
      </c>
      <c r="H91">
        <f>SQRT('Mean Deaths'!H91*(1-LOOKUP(H$1,'Inputs &amp; Outputs'!$A$9:$A$34,'Inputs &amp; Outputs'!$C$9:$C$34)))</f>
        <v>5.2893064364463527</v>
      </c>
      <c r="I91">
        <f>SQRT('Mean Deaths'!I91*(1-LOOKUP(I$1,'Inputs &amp; Outputs'!$A$9:$A$34,'Inputs &amp; Outputs'!$C$9:$C$34)))</f>
        <v>5.4745465265369644</v>
      </c>
      <c r="J91">
        <f>SQRT('Mean Deaths'!J91*(1-LOOKUP(J$1,'Inputs &amp; Outputs'!$A$9:$A$34,'Inputs &amp; Outputs'!$C$9:$C$34)))</f>
        <v>5.6681617955365295</v>
      </c>
      <c r="K91">
        <f>SQRT('Mean Deaths'!K91*(1-LOOKUP(K$1,'Inputs &amp; Outputs'!$A$9:$A$34,'Inputs &amp; Outputs'!$C$9:$C$34)))</f>
        <v>5.8690465388949997</v>
      </c>
      <c r="L91">
        <f>SQRT('Mean Deaths'!L91*(1-LOOKUP(L$1,'Inputs &amp; Outputs'!$A$9:$A$34,'Inputs &amp; Outputs'!$C$9:$C$34)))</f>
        <v>6.0768031104161846</v>
      </c>
      <c r="M91">
        <f>SQRT('Mean Deaths'!M91*(1-LOOKUP(M$1,'Inputs &amp; Outputs'!$A$9:$A$34,'Inputs &amp; Outputs'!$C$9:$C$34)))</f>
        <v>6.2938374436233282</v>
      </c>
      <c r="N91">
        <f>SQRT('Mean Deaths'!N91*(1-LOOKUP(N$1,'Inputs &amp; Outputs'!$A$9:$A$34,'Inputs &amp; Outputs'!$C$9:$C$34)))</f>
        <v>6.5188630136824495</v>
      </c>
      <c r="O91">
        <f>SQRT('Mean Deaths'!O91*(1-LOOKUP(O$1,'Inputs &amp; Outputs'!$A$9:$A$34,'Inputs &amp; Outputs'!$C$9:$C$34)))</f>
        <v>6.7576867826495279</v>
      </c>
      <c r="P91">
        <f>SQRT('Mean Deaths'!P91*(1-LOOKUP(P$1,'Inputs &amp; Outputs'!$A$9:$A$34,'Inputs &amp; Outputs'!$C$9:$C$34)))</f>
        <v>7.0009697136079128</v>
      </c>
      <c r="Q91">
        <f>SQRT('Mean Deaths'!Q91*(1-LOOKUP(Q$1,'Inputs &amp; Outputs'!$A$9:$A$34,'Inputs &amp; Outputs'!$C$9:$C$34)))</f>
        <v>7.2574946842759713</v>
      </c>
      <c r="R91">
        <f>SQRT('Mean Deaths'!R91*(1-LOOKUP(R$1,'Inputs &amp; Outputs'!$A$9:$A$34,'Inputs &amp; Outputs'!$C$9:$C$34)))</f>
        <v>7.5276057247509858</v>
      </c>
      <c r="S91">
        <f>SQRT('Mean Deaths'!S91*(1-LOOKUP(S$1,'Inputs &amp; Outputs'!$A$9:$A$34,'Inputs &amp; Outputs'!$C$9:$C$34)))</f>
        <v>7.8070734947243112</v>
      </c>
      <c r="T91">
        <f>SQRT('Mean Deaths'!T91*(1-LOOKUP(T$1,'Inputs &amp; Outputs'!$A$9:$A$34,'Inputs &amp; Outputs'!$C$9:$C$34)))</f>
        <v>8.0921451208288051</v>
      </c>
      <c r="U91">
        <f>SQRT('Mean Deaths'!U91*(1-LOOKUP(U$1,'Inputs &amp; Outputs'!$A$9:$A$34,'Inputs &amp; Outputs'!$C$9:$C$34)))</f>
        <v>8.385105562972921</v>
      </c>
      <c r="V91">
        <f>SQRT('Mean Deaths'!V91*(1-LOOKUP(V$1,'Inputs &amp; Outputs'!$A$9:$A$34,'Inputs &amp; Outputs'!$C$9:$C$34)))</f>
        <v>8.6891031434554566</v>
      </c>
      <c r="W91">
        <f>SQRT('Mean Deaths'!W91*(1-LOOKUP(W$1,'Inputs &amp; Outputs'!$A$9:$A$34,'Inputs &amp; Outputs'!$C$9:$C$34)))</f>
        <v>9.0019186420795521</v>
      </c>
      <c r="X91">
        <f>SQRT('Mean Deaths'!X91*(1-LOOKUP(X$1,'Inputs &amp; Outputs'!$A$9:$A$34,'Inputs &amp; Outputs'!$C$9:$C$34)))</f>
        <v>9.336314341323261</v>
      </c>
      <c r="Y91">
        <f>SQRT('Mean Deaths'!Y91*(1-LOOKUP(Y$1,'Inputs &amp; Outputs'!$A$9:$A$34,'Inputs &amp; Outputs'!$C$9:$C$34)))</f>
        <v>9.6782848268807697</v>
      </c>
      <c r="Z91">
        <f>SQRT('Mean Deaths'!Z91*(1-LOOKUP(Z$1,'Inputs &amp; Outputs'!$A$9:$A$34,'Inputs &amp; Outputs'!$C$9:$C$34)))</f>
        <v>10.022888055958953</v>
      </c>
      <c r="AA91">
        <f>SQRT('Mean Deaths'!AA91*(1-LOOKUP(AA$1,'Inputs &amp; Outputs'!$A$9:$A$34,'Inputs &amp; Outputs'!$C$9:$C$34)))</f>
        <v>10.380168559576303</v>
      </c>
    </row>
    <row r="92" spans="1:27" x14ac:dyDescent="0.25">
      <c r="A92" s="1">
        <v>91</v>
      </c>
      <c r="B92">
        <f>SQRT('Mean Deaths'!B92*(1-LOOKUP(B$1,'Inputs &amp; Outputs'!$A$9:$A$34,'Inputs &amp; Outputs'!$C$9:$C$34)))</f>
        <v>4.3317552921858384</v>
      </c>
      <c r="C92">
        <f>SQRT('Mean Deaths'!C92*(1-LOOKUP(C$1,'Inputs &amp; Outputs'!$A$9:$A$34,'Inputs &amp; Outputs'!$C$9:$C$34)))</f>
        <v>4.4737035625625676</v>
      </c>
      <c r="D92">
        <f>SQRT('Mean Deaths'!D92*(1-LOOKUP(D$1,'Inputs &amp; Outputs'!$A$9:$A$34,'Inputs &amp; Outputs'!$C$9:$C$34)))</f>
        <v>4.6222947024163714</v>
      </c>
      <c r="E92">
        <f>SQRT('Mean Deaths'!E92*(1-LOOKUP(E$1,'Inputs &amp; Outputs'!$A$9:$A$34,'Inputs &amp; Outputs'!$C$9:$C$34)))</f>
        <v>4.7776692136847494</v>
      </c>
      <c r="F92">
        <f>SQRT('Mean Deaths'!F92*(1-LOOKUP(F$1,'Inputs &amp; Outputs'!$A$9:$A$34,'Inputs &amp; Outputs'!$C$9:$C$34)))</f>
        <v>4.9396974518057997</v>
      </c>
      <c r="G92">
        <f>SQRT('Mean Deaths'!G92*(1-LOOKUP(G$1,'Inputs &amp; Outputs'!$A$9:$A$34,'Inputs &amp; Outputs'!$C$9:$C$34)))</f>
        <v>5.1092211637438547</v>
      </c>
      <c r="H92">
        <f>SQRT('Mean Deaths'!H92*(1-LOOKUP(H$1,'Inputs &amp; Outputs'!$A$9:$A$34,'Inputs &amp; Outputs'!$C$9:$C$34)))</f>
        <v>5.2855587619988942</v>
      </c>
      <c r="I92">
        <f>SQRT('Mean Deaths'!I92*(1-LOOKUP(I$1,'Inputs &amp; Outputs'!$A$9:$A$34,'Inputs &amp; Outputs'!$C$9:$C$34)))</f>
        <v>5.4670450509528887</v>
      </c>
      <c r="J92">
        <f>SQRT('Mean Deaths'!J92*(1-LOOKUP(J$1,'Inputs &amp; Outputs'!$A$9:$A$34,'Inputs &amp; Outputs'!$C$9:$C$34)))</f>
        <v>5.6609524087371392</v>
      </c>
      <c r="K92">
        <f>SQRT('Mean Deaths'!K92*(1-LOOKUP(K$1,'Inputs &amp; Outputs'!$A$9:$A$34,'Inputs &amp; Outputs'!$C$9:$C$34)))</f>
        <v>5.8606587588285866</v>
      </c>
      <c r="L92">
        <f>SQRT('Mean Deaths'!L92*(1-LOOKUP(L$1,'Inputs &amp; Outputs'!$A$9:$A$34,'Inputs &amp; Outputs'!$C$9:$C$34)))</f>
        <v>6.0687069305017323</v>
      </c>
      <c r="M92">
        <f>SQRT('Mean Deaths'!M92*(1-LOOKUP(M$1,'Inputs &amp; Outputs'!$A$9:$A$34,'Inputs &amp; Outputs'!$C$9:$C$34)))</f>
        <v>6.2857416394907863</v>
      </c>
      <c r="N92">
        <f>SQRT('Mean Deaths'!N92*(1-LOOKUP(N$1,'Inputs &amp; Outputs'!$A$9:$A$34,'Inputs &amp; Outputs'!$C$9:$C$34)))</f>
        <v>6.5124609033710223</v>
      </c>
      <c r="O92">
        <f>SQRT('Mean Deaths'!O92*(1-LOOKUP(O$1,'Inputs &amp; Outputs'!$A$9:$A$34,'Inputs &amp; Outputs'!$C$9:$C$34)))</f>
        <v>6.7489203534307807</v>
      </c>
      <c r="P92">
        <f>SQRT('Mean Deaths'!P92*(1-LOOKUP(P$1,'Inputs &amp; Outputs'!$A$9:$A$34,'Inputs &amp; Outputs'!$C$9:$C$34)))</f>
        <v>6.9932986166817628</v>
      </c>
      <c r="Q92">
        <f>SQRT('Mean Deaths'!Q92*(1-LOOKUP(Q$1,'Inputs &amp; Outputs'!$A$9:$A$34,'Inputs &amp; Outputs'!$C$9:$C$34)))</f>
        <v>7.247979150245091</v>
      </c>
      <c r="R92">
        <f>SQRT('Mean Deaths'!R92*(1-LOOKUP(R$1,'Inputs &amp; Outputs'!$A$9:$A$34,'Inputs &amp; Outputs'!$C$9:$C$34)))</f>
        <v>7.51292776228295</v>
      </c>
      <c r="S92">
        <f>SQRT('Mean Deaths'!S92*(1-LOOKUP(S$1,'Inputs &amp; Outputs'!$A$9:$A$34,'Inputs &amp; Outputs'!$C$9:$C$34)))</f>
        <v>7.7963227925816003</v>
      </c>
      <c r="T92">
        <f>SQRT('Mean Deaths'!T92*(1-LOOKUP(T$1,'Inputs &amp; Outputs'!$A$9:$A$34,'Inputs &amp; Outputs'!$C$9:$C$34)))</f>
        <v>8.078331569528844</v>
      </c>
      <c r="U92">
        <f>SQRT('Mean Deaths'!U92*(1-LOOKUP(U$1,'Inputs &amp; Outputs'!$A$9:$A$34,'Inputs &amp; Outputs'!$C$9:$C$34)))</f>
        <v>8.3769913790320203</v>
      </c>
      <c r="V92">
        <f>SQRT('Mean Deaths'!V92*(1-LOOKUP(V$1,'Inputs &amp; Outputs'!$A$9:$A$34,'Inputs &amp; Outputs'!$C$9:$C$34)))</f>
        <v>8.6801513742509275</v>
      </c>
      <c r="W92">
        <f>SQRT('Mean Deaths'!W92*(1-LOOKUP(W$1,'Inputs &amp; Outputs'!$A$9:$A$34,'Inputs &amp; Outputs'!$C$9:$C$34)))</f>
        <v>8.9994558041789325</v>
      </c>
      <c r="X92">
        <f>SQRT('Mean Deaths'!X92*(1-LOOKUP(X$1,'Inputs &amp; Outputs'!$A$9:$A$34,'Inputs &amp; Outputs'!$C$9:$C$34)))</f>
        <v>9.337858427059663</v>
      </c>
      <c r="Y92">
        <f>SQRT('Mean Deaths'!Y92*(1-LOOKUP(Y$1,'Inputs &amp; Outputs'!$A$9:$A$34,'Inputs &amp; Outputs'!$C$9:$C$34)))</f>
        <v>9.6825915507903861</v>
      </c>
      <c r="Z92">
        <f>SQRT('Mean Deaths'!Z92*(1-LOOKUP(Z$1,'Inputs &amp; Outputs'!$A$9:$A$34,'Inputs &amp; Outputs'!$C$9:$C$34)))</f>
        <v>10.038105427867988</v>
      </c>
      <c r="AA92">
        <f>SQRT('Mean Deaths'!AA92*(1-LOOKUP(AA$1,'Inputs &amp; Outputs'!$A$9:$A$34,'Inputs &amp; Outputs'!$C$9:$C$34)))</f>
        <v>10.396113074797489</v>
      </c>
    </row>
    <row r="93" spans="1:27" x14ac:dyDescent="0.25">
      <c r="A93" s="1">
        <v>92</v>
      </c>
      <c r="B93">
        <f>SQRT('Mean Deaths'!B93*(1-LOOKUP(B$1,'Inputs &amp; Outputs'!$A$9:$A$34,'Inputs &amp; Outputs'!$C$9:$C$34)))</f>
        <v>4.3317552921858384</v>
      </c>
      <c r="C93">
        <f>SQRT('Mean Deaths'!C93*(1-LOOKUP(C$1,'Inputs &amp; Outputs'!$A$9:$A$34,'Inputs &amp; Outputs'!$C$9:$C$34)))</f>
        <v>4.4750482958916384</v>
      </c>
      <c r="D93">
        <f>SQRT('Mean Deaths'!D93*(1-LOOKUP(D$1,'Inputs &amp; Outputs'!$A$9:$A$34,'Inputs &amp; Outputs'!$C$9:$C$34)))</f>
        <v>4.6246147822203545</v>
      </c>
      <c r="E93">
        <f>SQRT('Mean Deaths'!E93*(1-LOOKUP(E$1,'Inputs &amp; Outputs'!$A$9:$A$34,'Inputs &amp; Outputs'!$C$9:$C$34)))</f>
        <v>4.7795916236664535</v>
      </c>
      <c r="F93">
        <f>SQRT('Mean Deaths'!F93*(1-LOOKUP(F$1,'Inputs &amp; Outputs'!$A$9:$A$34,'Inputs &amp; Outputs'!$C$9:$C$34)))</f>
        <v>4.9409425549062096</v>
      </c>
      <c r="G93">
        <f>SQRT('Mean Deaths'!G93*(1-LOOKUP(G$1,'Inputs &amp; Outputs'!$A$9:$A$34,'Inputs &amp; Outputs'!$C$9:$C$34)))</f>
        <v>5.1081883719071977</v>
      </c>
      <c r="H93">
        <f>SQRT('Mean Deaths'!H93*(1-LOOKUP(H$1,'Inputs &amp; Outputs'!$A$9:$A$34,'Inputs &amp; Outputs'!$C$9:$C$34)))</f>
        <v>5.2823443533727898</v>
      </c>
      <c r="I93">
        <f>SQRT('Mean Deaths'!I93*(1-LOOKUP(I$1,'Inputs &amp; Outputs'!$A$9:$A$34,'Inputs &amp; Outputs'!$C$9:$C$34)))</f>
        <v>5.4664889765934221</v>
      </c>
      <c r="J93">
        <f>SQRT('Mean Deaths'!J93*(1-LOOKUP(J$1,'Inputs &amp; Outputs'!$A$9:$A$34,'Inputs &amp; Outputs'!$C$9:$C$34)))</f>
        <v>5.6560447767710889</v>
      </c>
      <c r="K93">
        <f>SQRT('Mean Deaths'!K93*(1-LOOKUP(K$1,'Inputs &amp; Outputs'!$A$9:$A$34,'Inputs &amp; Outputs'!$C$9:$C$34)))</f>
        <v>5.858260044409545</v>
      </c>
      <c r="L93">
        <f>SQRT('Mean Deaths'!L93*(1-LOOKUP(L$1,'Inputs &amp; Outputs'!$A$9:$A$34,'Inputs &amp; Outputs'!$C$9:$C$34)))</f>
        <v>6.0655901376658283</v>
      </c>
      <c r="M93">
        <f>SQRT('Mean Deaths'!M93*(1-LOOKUP(M$1,'Inputs &amp; Outputs'!$A$9:$A$34,'Inputs &amp; Outputs'!$C$9:$C$34)))</f>
        <v>6.2812034313310825</v>
      </c>
      <c r="N93">
        <f>SQRT('Mean Deaths'!N93*(1-LOOKUP(N$1,'Inputs &amp; Outputs'!$A$9:$A$34,'Inputs &amp; Outputs'!$C$9:$C$34)))</f>
        <v>6.5067273599431843</v>
      </c>
      <c r="O93">
        <f>SQRT('Mean Deaths'!O93*(1-LOOKUP(O$1,'Inputs &amp; Outputs'!$A$9:$A$34,'Inputs &amp; Outputs'!$C$9:$C$34)))</f>
        <v>6.7478676165955562</v>
      </c>
      <c r="P93">
        <f>SQRT('Mean Deaths'!P93*(1-LOOKUP(P$1,'Inputs &amp; Outputs'!$A$9:$A$34,'Inputs &amp; Outputs'!$C$9:$C$34)))</f>
        <v>6.9958565836029294</v>
      </c>
      <c r="Q93">
        <f>SQRT('Mean Deaths'!Q93*(1-LOOKUP(Q$1,'Inputs &amp; Outputs'!$A$9:$A$34,'Inputs &amp; Outputs'!$C$9:$C$34)))</f>
        <v>7.2521675234061149</v>
      </c>
      <c r="R93">
        <f>SQRT('Mean Deaths'!R93*(1-LOOKUP(R$1,'Inputs &amp; Outputs'!$A$9:$A$34,'Inputs &amp; Outputs'!$C$9:$C$34)))</f>
        <v>7.5196752487558545</v>
      </c>
      <c r="S93">
        <f>SQRT('Mean Deaths'!S93*(1-LOOKUP(S$1,'Inputs &amp; Outputs'!$A$9:$A$34,'Inputs &amp; Outputs'!$C$9:$C$34)))</f>
        <v>7.7954952013906285</v>
      </c>
      <c r="T93">
        <f>SQRT('Mean Deaths'!T93*(1-LOOKUP(T$1,'Inputs &amp; Outputs'!$A$9:$A$34,'Inputs &amp; Outputs'!$C$9:$C$34)))</f>
        <v>8.0848096103732736</v>
      </c>
      <c r="U93">
        <f>SQRT('Mean Deaths'!U93*(1-LOOKUP(U$1,'Inputs &amp; Outputs'!$A$9:$A$34,'Inputs &amp; Outputs'!$C$9:$C$34)))</f>
        <v>8.385105562972921</v>
      </c>
      <c r="V93">
        <f>SQRT('Mean Deaths'!V93*(1-LOOKUP(V$1,'Inputs &amp; Outputs'!$A$9:$A$34,'Inputs &amp; Outputs'!$C$9:$C$34)))</f>
        <v>8.6923988398165033</v>
      </c>
      <c r="W93">
        <f>SQRT('Mean Deaths'!W93*(1-LOOKUP(W$1,'Inputs &amp; Outputs'!$A$9:$A$34,'Inputs &amp; Outputs'!$C$9:$C$34)))</f>
        <v>9.003396021444857</v>
      </c>
      <c r="X93">
        <f>SQRT('Mean Deaths'!X93*(1-LOOKUP(X$1,'Inputs &amp; Outputs'!$A$9:$A$34,'Inputs &amp; Outputs'!$C$9:$C$34)))</f>
        <v>9.3270444588376265</v>
      </c>
      <c r="Y93">
        <f>SQRT('Mean Deaths'!Y93*(1-LOOKUP(Y$1,'Inputs &amp; Outputs'!$A$9:$A$34,'Inputs &amp; Outputs'!$C$9:$C$34)))</f>
        <v>9.6626568615653401</v>
      </c>
      <c r="Z93">
        <f>SQRT('Mean Deaths'!Z93*(1-LOOKUP(Z$1,'Inputs &amp; Outputs'!$A$9:$A$34,'Inputs &amp; Outputs'!$C$9:$C$34)))</f>
        <v>10.016117358458535</v>
      </c>
      <c r="AA93">
        <f>SQRT('Mean Deaths'!AA93*(1-LOOKUP(AA$1,'Inputs &amp; Outputs'!$A$9:$A$34,'Inputs &amp; Outputs'!$C$9:$C$34)))</f>
        <v>10.369525262327285</v>
      </c>
    </row>
    <row r="94" spans="1:27" x14ac:dyDescent="0.25">
      <c r="A94" s="1">
        <v>93</v>
      </c>
      <c r="B94">
        <f>SQRT('Mean Deaths'!B94*(1-LOOKUP(B$1,'Inputs &amp; Outputs'!$A$9:$A$34,'Inputs &amp; Outputs'!$C$9:$C$34)))</f>
        <v>4.3317552921858384</v>
      </c>
      <c r="C94">
        <f>SQRT('Mean Deaths'!C94*(1-LOOKUP(C$1,'Inputs &amp; Outputs'!$A$9:$A$34,'Inputs &amp; Outputs'!$C$9:$C$34)))</f>
        <v>4.4761685983990862</v>
      </c>
      <c r="D94">
        <f>SQRT('Mean Deaths'!D94*(1-LOOKUP(D$1,'Inputs &amp; Outputs'!$A$9:$A$34,'Inputs &amp; Outputs'!$C$9:$C$34)))</f>
        <v>4.6239188805111677</v>
      </c>
      <c r="E94">
        <f>SQRT('Mean Deaths'!E94*(1-LOOKUP(E$1,'Inputs &amp; Outputs'!$A$9:$A$34,'Inputs &amp; Outputs'!$C$9:$C$34)))</f>
        <v>4.7798318705500984</v>
      </c>
      <c r="F94">
        <f>SQRT('Mean Deaths'!F94*(1-LOOKUP(F$1,'Inputs &amp; Outputs'!$A$9:$A$34,'Inputs &amp; Outputs'!$C$9:$C$34)))</f>
        <v>4.9409425549062096</v>
      </c>
      <c r="G94">
        <f>SQRT('Mean Deaths'!G94*(1-LOOKUP(G$1,'Inputs &amp; Outputs'!$A$9:$A$34,'Inputs &amp; Outputs'!$C$9:$C$34)))</f>
        <v>5.1092211637438547</v>
      </c>
      <c r="H94">
        <f>SQRT('Mean Deaths'!H94*(1-LOOKUP(H$1,'Inputs &amp; Outputs'!$A$9:$A$34,'Inputs &amp; Outputs'!$C$9:$C$34)))</f>
        <v>5.2874329312614501</v>
      </c>
      <c r="I94">
        <f>SQRT('Mean Deaths'!I94*(1-LOOKUP(I$1,'Inputs &amp; Outputs'!$A$9:$A$34,'Inputs &amp; Outputs'!$C$9:$C$34)))</f>
        <v>5.4712138071575582</v>
      </c>
      <c r="J94">
        <f>SQRT('Mean Deaths'!J94*(1-LOOKUP(J$1,'Inputs &amp; Outputs'!$A$9:$A$34,'Inputs &amp; Outputs'!$C$9:$C$34)))</f>
        <v>5.6652791417389716</v>
      </c>
      <c r="K94">
        <f>SQRT('Mean Deaths'!K94*(1-LOOKUP(K$1,'Inputs &amp; Outputs'!$A$9:$A$34,'Inputs &amp; Outputs'!$C$9:$C$34)))</f>
        <v>5.8654532447588412</v>
      </c>
      <c r="L94">
        <f>SQRT('Mean Deaths'!L94*(1-LOOKUP(L$1,'Inputs &amp; Outputs'!$A$9:$A$34,'Inputs &amp; Outputs'!$C$9:$C$34)))</f>
        <v>6.0746244311598607</v>
      </c>
      <c r="M94">
        <f>SQRT('Mean Deaths'!M94*(1-LOOKUP(M$1,'Inputs &amp; Outputs'!$A$9:$A$34,'Inputs &amp; Outputs'!$C$9:$C$34)))</f>
        <v>6.2922191161059935</v>
      </c>
      <c r="N94">
        <f>SQRT('Mean Deaths'!N94*(1-LOOKUP(N$1,'Inputs &amp; Outputs'!$A$9:$A$34,'Inputs &amp; Outputs'!$C$9:$C$34)))</f>
        <v>6.5171788575550123</v>
      </c>
      <c r="O94">
        <f>SQRT('Mean Deaths'!O94*(1-LOOKUP(O$1,'Inputs &amp; Outputs'!$A$9:$A$34,'Inputs &amp; Outputs'!$C$9:$C$34)))</f>
        <v>6.7545321788289927</v>
      </c>
      <c r="P94">
        <f>SQRT('Mean Deaths'!P94*(1-LOOKUP(P$1,'Inputs &amp; Outputs'!$A$9:$A$34,'Inputs &amp; Outputs'!$C$9:$C$34)))</f>
        <v>6.9984136155701639</v>
      </c>
      <c r="Q94">
        <f>SQRT('Mean Deaths'!Q94*(1-LOOKUP(Q$1,'Inputs &amp; Outputs'!$A$9:$A$34,'Inputs &amp; Outputs'!$C$9:$C$34)))</f>
        <v>7.2525481646620342</v>
      </c>
      <c r="R94">
        <f>SQRT('Mean Deaths'!R94*(1-LOOKUP(R$1,'Inputs &amp; Outputs'!$A$9:$A$34,'Inputs &amp; Outputs'!$C$9:$C$34)))</f>
        <v>7.5224518663760662</v>
      </c>
      <c r="S94">
        <f>SQRT('Mean Deaths'!S94*(1-LOOKUP(S$1,'Inputs &amp; Outputs'!$A$9:$A$34,'Inputs &amp; Outputs'!$C$9:$C$34)))</f>
        <v>7.8008729747287946</v>
      </c>
      <c r="T94">
        <f>SQRT('Mean Deaths'!T94*(1-LOOKUP(T$1,'Inputs &amp; Outputs'!$A$9:$A$34,'Inputs &amp; Outputs'!$C$9:$C$34)))</f>
        <v>8.0895568766810939</v>
      </c>
      <c r="U94">
        <f>SQRT('Mean Deaths'!U94*(1-LOOKUP(U$1,'Inputs &amp; Outputs'!$A$9:$A$34,'Inputs &amp; Outputs'!$C$9:$C$34)))</f>
        <v>8.3828524108261124</v>
      </c>
      <c r="V94">
        <f>SQRT('Mean Deaths'!V94*(1-LOOKUP(V$1,'Inputs &amp; Outputs'!$A$9:$A$34,'Inputs &amp; Outputs'!$C$9:$C$34)))</f>
        <v>8.6881612863020248</v>
      </c>
      <c r="W94">
        <f>SQRT('Mean Deaths'!W94*(1-LOOKUP(W$1,'Inputs &amp; Outputs'!$A$9:$A$34,'Inputs &amp; Outputs'!$C$9:$C$34)))</f>
        <v>9.002411128807065</v>
      </c>
      <c r="X94">
        <f>SQRT('Mean Deaths'!X94*(1-LOOKUP(X$1,'Inputs &amp; Outputs'!$A$9:$A$34,'Inputs &amp; Outputs'!$C$9:$C$34)))</f>
        <v>9.3234370154774577</v>
      </c>
      <c r="Y94">
        <f>SQRT('Mean Deaths'!Y94*(1-LOOKUP(Y$1,'Inputs &amp; Outputs'!$A$9:$A$34,'Inputs &amp; Outputs'!$C$9:$C$34)))</f>
        <v>9.6691266693619244</v>
      </c>
      <c r="Z94">
        <f>SQRT('Mean Deaths'!Z94*(1-LOOKUP(Z$1,'Inputs &amp; Outputs'!$A$9:$A$34,'Inputs &amp; Outputs'!$C$9:$C$34)))</f>
        <v>10.022324005869537</v>
      </c>
      <c r="AA94">
        <f>SQRT('Mean Deaths'!AA94*(1-LOOKUP(AA$1,'Inputs &amp; Outputs'!$A$9:$A$34,'Inputs &amp; Outputs'!$C$9:$C$34)))</f>
        <v>10.377213183107902</v>
      </c>
    </row>
    <row r="95" spans="1:27" x14ac:dyDescent="0.25">
      <c r="A95" s="1">
        <v>94</v>
      </c>
      <c r="B95">
        <f>SQRT('Mean Deaths'!B95*(1-LOOKUP(B$1,'Inputs &amp; Outputs'!$A$9:$A$34,'Inputs &amp; Outputs'!$C$9:$C$34)))</f>
        <v>4.3317552921858384</v>
      </c>
      <c r="C95">
        <f>SQRT('Mean Deaths'!C95*(1-LOOKUP(C$1,'Inputs &amp; Outputs'!$A$9:$A$34,'Inputs &amp; Outputs'!$C$9:$C$34)))</f>
        <v>4.4761685983990862</v>
      </c>
      <c r="D95">
        <f>SQRT('Mean Deaths'!D95*(1-LOOKUP(D$1,'Inputs &amp; Outputs'!$A$9:$A$34,'Inputs &amp; Outputs'!$C$9:$C$34)))</f>
        <v>4.6243828266198461</v>
      </c>
      <c r="E95">
        <f>SQRT('Mean Deaths'!E95*(1-LOOKUP(E$1,'Inputs &amp; Outputs'!$A$9:$A$34,'Inputs &amp; Outputs'!$C$9:$C$34)))</f>
        <v>4.778870810548316</v>
      </c>
      <c r="F95">
        <f>SQRT('Mean Deaths'!F95*(1-LOOKUP(F$1,'Inputs &amp; Outputs'!$A$9:$A$34,'Inputs &amp; Outputs'!$C$9:$C$34)))</f>
        <v>4.9409425549062096</v>
      </c>
      <c r="G95">
        <f>SQRT('Mean Deaths'!G95*(1-LOOKUP(G$1,'Inputs &amp; Outputs'!$A$9:$A$34,'Inputs &amp; Outputs'!$C$9:$C$34)))</f>
        <v>5.1089629853579934</v>
      </c>
      <c r="H95">
        <f>SQRT('Mean Deaths'!H95*(1-LOOKUP(H$1,'Inputs &amp; Outputs'!$A$9:$A$34,'Inputs &amp; Outputs'!$C$9:$C$34)))</f>
        <v>5.2850231629944293</v>
      </c>
      <c r="I95">
        <f>SQRT('Mean Deaths'!I95*(1-LOOKUP(I$1,'Inputs &amp; Outputs'!$A$9:$A$34,'Inputs &amp; Outputs'!$C$9:$C$34)))</f>
        <v>5.4676010687576264</v>
      </c>
      <c r="J95">
        <f>SQRT('Mean Deaths'!J95*(1-LOOKUP(J$1,'Inputs &amp; Outputs'!$A$9:$A$34,'Inputs &amp; Outputs'!$C$9:$C$34)))</f>
        <v>5.6595094293329167</v>
      </c>
      <c r="K95">
        <f>SQRT('Mean Deaths'!K95*(1-LOOKUP(K$1,'Inputs &amp; Outputs'!$A$9:$A$34,'Inputs &amp; Outputs'!$C$9:$C$34)))</f>
        <v>5.8573602732467718</v>
      </c>
      <c r="L95">
        <f>SQRT('Mean Deaths'!L95*(1-LOOKUP(L$1,'Inputs &amp; Outputs'!$A$9:$A$34,'Inputs &amp; Outputs'!$C$9:$C$34)))</f>
        <v>6.0659018890158487</v>
      </c>
      <c r="M95">
        <f>SQRT('Mean Deaths'!M95*(1-LOOKUP(M$1,'Inputs &amp; Outputs'!$A$9:$A$34,'Inputs &amp; Outputs'!$C$9:$C$34)))</f>
        <v>6.2812034313310825</v>
      </c>
      <c r="N95">
        <f>SQRT('Mean Deaths'!N95*(1-LOOKUP(N$1,'Inputs &amp; Outputs'!$A$9:$A$34,'Inputs &amp; Outputs'!$C$9:$C$34)))</f>
        <v>6.5107750911962201</v>
      </c>
      <c r="O95">
        <f>SQRT('Mean Deaths'!O95*(1-LOOKUP(O$1,'Inputs &amp; Outputs'!$A$9:$A$34,'Inputs &amp; Outputs'!$C$9:$C$34)))</f>
        <v>6.7461126901357202</v>
      </c>
      <c r="P95">
        <f>SQRT('Mean Deaths'!P95*(1-LOOKUP(P$1,'Inputs &amp; Outputs'!$A$9:$A$34,'Inputs &amp; Outputs'!$C$9:$C$34)))</f>
        <v>6.9932986166817628</v>
      </c>
      <c r="Q95">
        <f>SQRT('Mean Deaths'!Q95*(1-LOOKUP(Q$1,'Inputs &amp; Outputs'!$A$9:$A$34,'Inputs &amp; Outputs'!$C$9:$C$34)))</f>
        <v>7.2498832561889461</v>
      </c>
      <c r="R95">
        <f>SQRT('Mean Deaths'!R95*(1-LOOKUP(R$1,'Inputs &amp; Outputs'!$A$9:$A$34,'Inputs &amp; Outputs'!$C$9:$C$34)))</f>
        <v>7.5172944745157952</v>
      </c>
      <c r="S95">
        <f>SQRT('Mean Deaths'!S95*(1-LOOKUP(S$1,'Inputs &amp; Outputs'!$A$9:$A$34,'Inputs &amp; Outputs'!$C$9:$C$34)))</f>
        <v>7.7942536498416422</v>
      </c>
      <c r="T95">
        <f>SQRT('Mean Deaths'!T95*(1-LOOKUP(T$1,'Inputs &amp; Outputs'!$A$9:$A$34,'Inputs &amp; Outputs'!$C$9:$C$34)))</f>
        <v>8.0843779024776055</v>
      </c>
      <c r="U95">
        <f>SQRT('Mean Deaths'!U95*(1-LOOKUP(U$1,'Inputs &amp; Outputs'!$A$9:$A$34,'Inputs &amp; Outputs'!$C$9:$C$34)))</f>
        <v>8.3833030897012435</v>
      </c>
      <c r="V95">
        <f>SQRT('Mean Deaths'!V95*(1-LOOKUP(V$1,'Inputs &amp; Outputs'!$A$9:$A$34,'Inputs &amp; Outputs'!$C$9:$C$34)))</f>
        <v>8.6891031434554566</v>
      </c>
      <c r="W95">
        <f>SQRT('Mean Deaths'!W95*(1-LOOKUP(W$1,'Inputs &amp; Outputs'!$A$9:$A$34,'Inputs &amp; Outputs'!$C$9:$C$34)))</f>
        <v>9.002411128807065</v>
      </c>
      <c r="X95">
        <f>SQRT('Mean Deaths'!X95*(1-LOOKUP(X$1,'Inputs &amp; Outputs'!$A$9:$A$34,'Inputs &amp; Outputs'!$C$9:$C$34)))</f>
        <v>9.3357995893261041</v>
      </c>
      <c r="Y95">
        <f>SQRT('Mean Deaths'!Y95*(1-LOOKUP(Y$1,'Inputs &amp; Outputs'!$A$9:$A$34,'Inputs &amp; Outputs'!$C$9:$C$34)))</f>
        <v>9.6702045498256002</v>
      </c>
      <c r="Z95">
        <f>SQRT('Mean Deaths'!Z95*(1-LOOKUP(Z$1,'Inputs &amp; Outputs'!$A$9:$A$34,'Inputs &amp; Outputs'!$C$9:$C$34)))</f>
        <v>10.026271690125887</v>
      </c>
      <c r="AA95">
        <f>SQRT('Mean Deaths'!AA95*(1-LOOKUP(AA$1,'Inputs &amp; Outputs'!$A$9:$A$34,'Inputs &amp; Outputs'!$C$9:$C$34)))</f>
        <v>10.386667427804833</v>
      </c>
    </row>
    <row r="96" spans="1:27" x14ac:dyDescent="0.25">
      <c r="A96" s="1">
        <v>95</v>
      </c>
      <c r="B96">
        <f>SQRT('Mean Deaths'!B96*(1-LOOKUP(B$1,'Inputs &amp; Outputs'!$A$9:$A$34,'Inputs &amp; Outputs'!$C$9:$C$34)))</f>
        <v>4.3317552921858384</v>
      </c>
      <c r="C96">
        <f>SQRT('Mean Deaths'!C96*(1-LOOKUP(C$1,'Inputs &amp; Outputs'!$A$9:$A$34,'Inputs &amp; Outputs'!$C$9:$C$34)))</f>
        <v>4.4743759797455365</v>
      </c>
      <c r="D96">
        <f>SQRT('Mean Deaths'!D96*(1-LOOKUP(D$1,'Inputs &amp; Outputs'!$A$9:$A$34,'Inputs &amp; Outputs'!$C$9:$C$34)))</f>
        <v>4.6241508593840344</v>
      </c>
      <c r="E96">
        <f>SQRT('Mean Deaths'!E96*(1-LOOKUP(E$1,'Inputs &amp; Outputs'!$A$9:$A$34,'Inputs &amp; Outputs'!$C$9:$C$34)))</f>
        <v>4.780552538759328</v>
      </c>
      <c r="F96">
        <f>SQRT('Mean Deaths'!F96*(1-LOOKUP(F$1,'Inputs &amp; Outputs'!$A$9:$A$34,'Inputs &amp; Outputs'!$C$9:$C$34)))</f>
        <v>4.9436806778954852</v>
      </c>
      <c r="G96">
        <f>SQRT('Mean Deaths'!G96*(1-LOOKUP(G$1,'Inputs &amp; Outputs'!$A$9:$A$34,'Inputs &amp; Outputs'!$C$9:$C$34)))</f>
        <v>5.1136082019430242</v>
      </c>
      <c r="H96">
        <f>SQRT('Mean Deaths'!H96*(1-LOOKUP(H$1,'Inputs &amp; Outputs'!$A$9:$A$34,'Inputs &amp; Outputs'!$C$9:$C$34)))</f>
        <v>5.2895740258749235</v>
      </c>
      <c r="I96">
        <f>SQRT('Mean Deaths'!I96*(1-LOOKUP(I$1,'Inputs &amp; Outputs'!$A$9:$A$34,'Inputs &amp; Outputs'!$C$9:$C$34)))</f>
        <v>5.4714916113064671</v>
      </c>
      <c r="J96">
        <f>SQRT('Mean Deaths'!J96*(1-LOOKUP(J$1,'Inputs &amp; Outputs'!$A$9:$A$34,'Inputs &amp; Outputs'!$C$9:$C$34)))</f>
        <v>5.6644140595347983</v>
      </c>
      <c r="K96">
        <f>SQRT('Mean Deaths'!K96*(1-LOOKUP(K$1,'Inputs &amp; Outputs'!$A$9:$A$34,'Inputs &amp; Outputs'!$C$9:$C$34)))</f>
        <v>5.8645545772152365</v>
      </c>
      <c r="L96">
        <f>SQRT('Mean Deaths'!L96*(1-LOOKUP(L$1,'Inputs &amp; Outputs'!$A$9:$A$34,'Inputs &amp; Outputs'!$C$9:$C$34)))</f>
        <v>6.0755582465066942</v>
      </c>
      <c r="M96">
        <f>SQRT('Mean Deaths'!M96*(1-LOOKUP(M$1,'Inputs &amp; Outputs'!$A$9:$A$34,'Inputs &amp; Outputs'!$C$9:$C$34)))</f>
        <v>6.2912479197763682</v>
      </c>
      <c r="N96">
        <f>SQRT('Mean Deaths'!N96*(1-LOOKUP(N$1,'Inputs &amp; Outputs'!$A$9:$A$34,'Inputs &amp; Outputs'!$C$9:$C$34)))</f>
        <v>6.5165050732309</v>
      </c>
      <c r="O96">
        <f>SQRT('Mean Deaths'!O96*(1-LOOKUP(O$1,'Inputs &amp; Outputs'!$A$9:$A$34,'Inputs &amp; Outputs'!$C$9:$C$34)))</f>
        <v>6.7517268491767561</v>
      </c>
      <c r="P96">
        <f>SQRT('Mean Deaths'!P96*(1-LOOKUP(P$1,'Inputs &amp; Outputs'!$A$9:$A$34,'Inputs &amp; Outputs'!$C$9:$C$34)))</f>
        <v>6.9954912170230434</v>
      </c>
      <c r="Q96">
        <f>SQRT('Mean Deaths'!Q96*(1-LOOKUP(Q$1,'Inputs &amp; Outputs'!$A$9:$A$34,'Inputs &amp; Outputs'!$C$9:$C$34)))</f>
        <v>7.2498832561889461</v>
      </c>
      <c r="R96">
        <f>SQRT('Mean Deaths'!R96*(1-LOOKUP(R$1,'Inputs &amp; Outputs'!$A$9:$A$34,'Inputs &amp; Outputs'!$C$9:$C$34)))</f>
        <v>7.5176913225812436</v>
      </c>
      <c r="S96">
        <f>SQRT('Mean Deaths'!S96*(1-LOOKUP(S$1,'Inputs &amp; Outputs'!$A$9:$A$34,'Inputs &amp; Outputs'!$C$9:$C$34)))</f>
        <v>7.7905278080221292</v>
      </c>
      <c r="T96">
        <f>SQRT('Mean Deaths'!T96*(1-LOOKUP(T$1,'Inputs &amp; Outputs'!$A$9:$A$34,'Inputs &amp; Outputs'!$C$9:$C$34)))</f>
        <v>8.0800595549110739</v>
      </c>
      <c r="U96">
        <f>SQRT('Mean Deaths'!U96*(1-LOOKUP(U$1,'Inputs &amp; Outputs'!$A$9:$A$34,'Inputs &amp; Outputs'!$C$9:$C$34)))</f>
        <v>8.372931338274876</v>
      </c>
      <c r="V96">
        <f>SQRT('Mean Deaths'!V96*(1-LOOKUP(V$1,'Inputs &amp; Outputs'!$A$9:$A$34,'Inputs &amp; Outputs'!$C$9:$C$34)))</f>
        <v>8.6726058755963553</v>
      </c>
      <c r="W96">
        <f>SQRT('Mean Deaths'!W96*(1-LOOKUP(W$1,'Inputs &amp; Outputs'!$A$9:$A$34,'Inputs &amp; Outputs'!$C$9:$C$34)))</f>
        <v>8.9871314909220299</v>
      </c>
      <c r="X96">
        <f>SQRT('Mean Deaths'!X96*(1-LOOKUP(X$1,'Inputs &amp; Outputs'!$A$9:$A$34,'Inputs &amp; Outputs'!$C$9:$C$34)))</f>
        <v>9.3151861846441033</v>
      </c>
      <c r="Y96">
        <f>SQRT('Mean Deaths'!Y96*(1-LOOKUP(Y$1,'Inputs &amp; Outputs'!$A$9:$A$34,'Inputs &amp; Outputs'!$C$9:$C$34)))</f>
        <v>9.654023706514403</v>
      </c>
      <c r="Z96">
        <f>SQRT('Mean Deaths'!Z96*(1-LOOKUP(Z$1,'Inputs &amp; Outputs'!$A$9:$A$34,'Inputs &amp; Outputs'!$C$9:$C$34)))</f>
        <v>10.002562214286588</v>
      </c>
      <c r="AA96">
        <f>SQRT('Mean Deaths'!AA96*(1-LOOKUP(AA$1,'Inputs &amp; Outputs'!$A$9:$A$34,'Inputs &amp; Outputs'!$C$9:$C$34)))</f>
        <v>10.357686549411117</v>
      </c>
    </row>
    <row r="97" spans="1:27" x14ac:dyDescent="0.25">
      <c r="A97" s="1">
        <v>96</v>
      </c>
      <c r="B97">
        <f>SQRT('Mean Deaths'!B97*(1-LOOKUP(B$1,'Inputs &amp; Outputs'!$A$9:$A$34,'Inputs &amp; Outputs'!$C$9:$C$34)))</f>
        <v>4.3317552921858384</v>
      </c>
      <c r="C97">
        <f>SQRT('Mean Deaths'!C97*(1-LOOKUP(C$1,'Inputs &amp; Outputs'!$A$9:$A$34,'Inputs &amp; Outputs'!$C$9:$C$34)))</f>
        <v>4.4754964505465997</v>
      </c>
      <c r="D97">
        <f>SQRT('Mean Deaths'!D97*(1-LOOKUP(D$1,'Inputs &amp; Outputs'!$A$9:$A$34,'Inputs &amp; Outputs'!$C$9:$C$34)))</f>
        <v>4.6239188805111677</v>
      </c>
      <c r="E97">
        <f>SQRT('Mean Deaths'!E97*(1-LOOKUP(E$1,'Inputs &amp; Outputs'!$A$9:$A$34,'Inputs &amp; Outputs'!$C$9:$C$34)))</f>
        <v>4.7795916236664535</v>
      </c>
      <c r="F97">
        <f>SQRT('Mean Deaths'!F97*(1-LOOKUP(F$1,'Inputs &amp; Outputs'!$A$9:$A$34,'Inputs &amp; Outputs'!$C$9:$C$34)))</f>
        <v>4.9414405083017705</v>
      </c>
      <c r="G97">
        <f>SQRT('Mean Deaths'!G97*(1-LOOKUP(G$1,'Inputs &amp; Outputs'!$A$9:$A$34,'Inputs &amp; Outputs'!$C$9:$C$34)))</f>
        <v>5.1125762963322874</v>
      </c>
      <c r="H97">
        <f>SQRT('Mean Deaths'!H97*(1-LOOKUP(H$1,'Inputs &amp; Outputs'!$A$9:$A$34,'Inputs &amp; Outputs'!$C$9:$C$34)))</f>
        <v>5.2890388334795757</v>
      </c>
      <c r="I97">
        <f>SQRT('Mean Deaths'!I97*(1-LOOKUP(I$1,'Inputs &amp; Outputs'!$A$9:$A$34,'Inputs &amp; Outputs'!$C$9:$C$34)))</f>
        <v>5.4756569822332812</v>
      </c>
      <c r="J97">
        <f>SQRT('Mean Deaths'!J97*(1-LOOKUP(J$1,'Inputs &amp; Outputs'!$A$9:$A$34,'Inputs &amp; Outputs'!$C$9:$C$34)))</f>
        <v>5.6687381503903786</v>
      </c>
      <c r="K97">
        <f>SQRT('Mean Deaths'!K97*(1-LOOKUP(K$1,'Inputs &amp; Outputs'!$A$9:$A$34,'Inputs &amp; Outputs'!$C$9:$C$34)))</f>
        <v>5.8702438148231817</v>
      </c>
      <c r="L97">
        <f>SQRT('Mean Deaths'!L97*(1-LOOKUP(L$1,'Inputs &amp; Outputs'!$A$9:$A$34,'Inputs &amp; Outputs'!$C$9:$C$34)))</f>
        <v>6.0783588317776385</v>
      </c>
      <c r="M97">
        <f>SQRT('Mean Deaths'!M97*(1-LOOKUP(M$1,'Inputs &amp; Outputs'!$A$9:$A$34,'Inputs &amp; Outputs'!$C$9:$C$34)))</f>
        <v>6.2986899313866092</v>
      </c>
      <c r="N97">
        <f>SQRT('Mean Deaths'!N97*(1-LOOKUP(N$1,'Inputs &amp; Outputs'!$A$9:$A$34,'Inputs &amp; Outputs'!$C$9:$C$34)))</f>
        <v>6.5252588427109872</v>
      </c>
      <c r="O97">
        <f>SQRT('Mean Deaths'!O97*(1-LOOKUP(O$1,'Inputs &amp; Outputs'!$A$9:$A$34,'Inputs &amp; Outputs'!$C$9:$C$34)))</f>
        <v>6.7657418655018535</v>
      </c>
      <c r="P97">
        <f>SQRT('Mean Deaths'!P97*(1-LOOKUP(P$1,'Inputs &amp; Outputs'!$A$9:$A$34,'Inputs &amp; Outputs'!$C$9:$C$34)))</f>
        <v>7.0068087218902946</v>
      </c>
      <c r="Q97">
        <f>SQRT('Mean Deaths'!Q97*(1-LOOKUP(Q$1,'Inputs &amp; Outputs'!$A$9:$A$34,'Inputs &amp; Outputs'!$C$9:$C$34)))</f>
        <v>7.2650981380996589</v>
      </c>
      <c r="R97">
        <f>SQRT('Mean Deaths'!R97*(1-LOOKUP(R$1,'Inputs &amp; Outputs'!$A$9:$A$34,'Inputs &amp; Outputs'!$C$9:$C$34)))</f>
        <v>7.5303794182296784</v>
      </c>
      <c r="S97">
        <f>SQRT('Mean Deaths'!S97*(1-LOOKUP(S$1,'Inputs &amp; Outputs'!$A$9:$A$34,'Inputs &amp; Outputs'!$C$9:$C$34)))</f>
        <v>7.7988050392221293</v>
      </c>
      <c r="T97">
        <f>SQRT('Mean Deaths'!T97*(1-LOOKUP(T$1,'Inputs &amp; Outputs'!$A$9:$A$34,'Inputs &amp; Outputs'!$C$9:$C$34)))</f>
        <v>8.0882624440179249</v>
      </c>
      <c r="U97">
        <f>SQRT('Mean Deaths'!U97*(1-LOOKUP(U$1,'Inputs &amp; Outputs'!$A$9:$A$34,'Inputs &amp; Outputs'!$C$9:$C$34)))</f>
        <v>8.3837537443495833</v>
      </c>
      <c r="V97">
        <f>SQRT('Mean Deaths'!V97*(1-LOOKUP(V$1,'Inputs &amp; Outputs'!$A$9:$A$34,'Inputs &amp; Outputs'!$C$9:$C$34)))</f>
        <v>8.6961638205408853</v>
      </c>
      <c r="W97">
        <f>SQRT('Mean Deaths'!W97*(1-LOOKUP(W$1,'Inputs &amp; Outputs'!$A$9:$A$34,'Inputs &amp; Outputs'!$C$9:$C$34)))</f>
        <v>9.0260188908324572</v>
      </c>
      <c r="X97">
        <f>SQRT('Mean Deaths'!X97*(1-LOOKUP(X$1,'Inputs &amp; Outputs'!$A$9:$A$34,'Inputs &amp; Outputs'!$C$9:$C$34)))</f>
        <v>9.3553402542967259</v>
      </c>
      <c r="Y97">
        <f>SQRT('Mean Deaths'!Y97*(1-LOOKUP(Y$1,'Inputs &amp; Outputs'!$A$9:$A$34,'Inputs &amp; Outputs'!$C$9:$C$34)))</f>
        <v>9.7035594573239319</v>
      </c>
      <c r="Z97">
        <f>SQRT('Mean Deaths'!Z97*(1-LOOKUP(Z$1,'Inputs &amp; Outputs'!$A$9:$A$34,'Inputs &amp; Outputs'!$C$9:$C$34)))</f>
        <v>10.058359444392689</v>
      </c>
      <c r="AA97">
        <f>SQRT('Mean Deaths'!AA97*(1-LOOKUP(AA$1,'Inputs &amp; Outputs'!$A$9:$A$34,'Inputs &amp; Outputs'!$C$9:$C$34)))</f>
        <v>10.429693670862147</v>
      </c>
    </row>
    <row r="98" spans="1:27" x14ac:dyDescent="0.25">
      <c r="A98" s="1">
        <v>97</v>
      </c>
      <c r="B98">
        <f>SQRT('Mean Deaths'!B98*(1-LOOKUP(B$1,'Inputs &amp; Outputs'!$A$9:$A$34,'Inputs &amp; Outputs'!$C$9:$C$34)))</f>
        <v>4.3317552921858384</v>
      </c>
      <c r="C98">
        <f>SQRT('Mean Deaths'!C98*(1-LOOKUP(C$1,'Inputs &amp; Outputs'!$A$9:$A$34,'Inputs &amp; Outputs'!$C$9:$C$34)))</f>
        <v>4.4730310442971639</v>
      </c>
      <c r="D98">
        <f>SQRT('Mean Deaths'!D98*(1-LOOKUP(D$1,'Inputs &amp; Outputs'!$A$9:$A$34,'Inputs &amp; Outputs'!$C$9:$C$34)))</f>
        <v>4.622990848614112</v>
      </c>
      <c r="E98">
        <f>SQRT('Mean Deaths'!E98*(1-LOOKUP(E$1,'Inputs &amp; Outputs'!$A$9:$A$34,'Inputs &amp; Outputs'!$C$9:$C$34)))</f>
        <v>4.7786305153471309</v>
      </c>
      <c r="F98">
        <f>SQRT('Mean Deaths'!F98*(1-LOOKUP(F$1,'Inputs &amp; Outputs'!$A$9:$A$34,'Inputs &amp; Outputs'!$C$9:$C$34)))</f>
        <v>4.9394483935228468</v>
      </c>
      <c r="G98">
        <f>SQRT('Mean Deaths'!G98*(1-LOOKUP(G$1,'Inputs &amp; Outputs'!$A$9:$A$34,'Inputs &amp; Outputs'!$C$9:$C$34)))</f>
        <v>5.1084465894416438</v>
      </c>
      <c r="H98">
        <f>SQRT('Mean Deaths'!H98*(1-LOOKUP(H$1,'Inputs &amp; Outputs'!$A$9:$A$34,'Inputs &amp; Outputs'!$C$9:$C$34)))</f>
        <v>5.2836839279520227</v>
      </c>
      <c r="I98">
        <f>SQRT('Mean Deaths'!I98*(1-LOOKUP(I$1,'Inputs &amp; Outputs'!$A$9:$A$34,'Inputs &amp; Outputs'!$C$9:$C$34)))</f>
        <v>5.4687129347719177</v>
      </c>
      <c r="J98">
        <f>SQRT('Mean Deaths'!J98*(1-LOOKUP(J$1,'Inputs &amp; Outputs'!$A$9:$A$34,'Inputs &amp; Outputs'!$C$9:$C$34)))</f>
        <v>5.6595094293329167</v>
      </c>
      <c r="K98">
        <f>SQRT('Mean Deaths'!K98*(1-LOOKUP(K$1,'Inputs &amp; Outputs'!$A$9:$A$34,'Inputs &amp; Outputs'!$C$9:$C$34)))</f>
        <v>5.8588598150836955</v>
      </c>
      <c r="L98">
        <f>SQRT('Mean Deaths'!L98*(1-LOOKUP(L$1,'Inputs &amp; Outputs'!$A$9:$A$34,'Inputs &amp; Outputs'!$C$9:$C$34)))</f>
        <v>6.0637192929790613</v>
      </c>
      <c r="M98">
        <f>SQRT('Mean Deaths'!M98*(1-LOOKUP(M$1,'Inputs &amp; Outputs'!$A$9:$A$34,'Inputs &amp; Outputs'!$C$9:$C$34)))</f>
        <v>6.277959845557687</v>
      </c>
      <c r="N98">
        <f>SQRT('Mean Deaths'!N98*(1-LOOKUP(N$1,'Inputs &amp; Outputs'!$A$9:$A$34,'Inputs &amp; Outputs'!$C$9:$C$34)))</f>
        <v>6.5047025497619195</v>
      </c>
      <c r="O98">
        <f>SQRT('Mean Deaths'!O98*(1-LOOKUP(O$1,'Inputs &amp; Outputs'!$A$9:$A$34,'Inputs &amp; Outputs'!$C$9:$C$34)))</f>
        <v>6.7411964655661558</v>
      </c>
      <c r="P98">
        <f>SQRT('Mean Deaths'!P98*(1-LOOKUP(P$1,'Inputs &amp; Outputs'!$A$9:$A$34,'Inputs &amp; Outputs'!$C$9:$C$34)))</f>
        <v>6.9870825125288523</v>
      </c>
      <c r="Q98">
        <f>SQRT('Mean Deaths'!Q98*(1-LOOKUP(Q$1,'Inputs &amp; Outputs'!$A$9:$A$34,'Inputs &amp; Outputs'!$C$9:$C$34)))</f>
        <v>7.2449315398295866</v>
      </c>
      <c r="R98">
        <f>SQRT('Mean Deaths'!R98*(1-LOOKUP(R$1,'Inputs &amp; Outputs'!$A$9:$A$34,'Inputs &amp; Outputs'!$C$9:$C$34)))</f>
        <v>7.5065716462870036</v>
      </c>
      <c r="S98">
        <f>SQRT('Mean Deaths'!S98*(1-LOOKUP(S$1,'Inputs &amp; Outputs'!$A$9:$A$34,'Inputs &amp; Outputs'!$C$9:$C$34)))</f>
        <v>7.7747767912865724</v>
      </c>
      <c r="T98">
        <f>SQRT('Mean Deaths'!T98*(1-LOOKUP(T$1,'Inputs &amp; Outputs'!$A$9:$A$34,'Inputs &amp; Outputs'!$C$9:$C$34)))</f>
        <v>8.0601653567889553</v>
      </c>
      <c r="U98">
        <f>SQRT('Mean Deaths'!U98*(1-LOOKUP(U$1,'Inputs &amp; Outputs'!$A$9:$A$34,'Inputs &amp; Outputs'!$C$9:$C$34)))</f>
        <v>8.3562193345866032</v>
      </c>
      <c r="V98">
        <f>SQRT('Mean Deaths'!V98*(1-LOOKUP(V$1,'Inputs &amp; Outputs'!$A$9:$A$34,'Inputs &amp; Outputs'!$C$9:$C$34)))</f>
        <v>8.6678866033986193</v>
      </c>
      <c r="W98">
        <f>SQRT('Mean Deaths'!W98*(1-LOOKUP(W$1,'Inputs &amp; Outputs'!$A$9:$A$34,'Inputs &amp; Outputs'!$C$9:$C$34)))</f>
        <v>8.9782475101226886</v>
      </c>
      <c r="X98">
        <f>SQRT('Mean Deaths'!X98*(1-LOOKUP(X$1,'Inputs &amp; Outputs'!$A$9:$A$34,'Inputs &amp; Outputs'!$C$9:$C$34)))</f>
        <v>9.3157020756635021</v>
      </c>
      <c r="Y98">
        <f>SQRT('Mean Deaths'!Y98*(1-LOOKUP(Y$1,'Inputs &amp; Outputs'!$A$9:$A$34,'Inputs &amp; Outputs'!$C$9:$C$34)))</f>
        <v>9.6502442725760105</v>
      </c>
      <c r="Z98">
        <f>SQRT('Mean Deaths'!Z98*(1-LOOKUP(Z$1,'Inputs &amp; Outputs'!$A$9:$A$34,'Inputs &amp; Outputs'!$C$9:$C$34)))</f>
        <v>9.9980397489421389</v>
      </c>
      <c r="AA98">
        <f>SQRT('Mean Deaths'!AA98*(1-LOOKUP(AA$1,'Inputs &amp; Outputs'!$A$9:$A$34,'Inputs &amp; Outputs'!$C$9:$C$34)))</f>
        <v>10.356501933801431</v>
      </c>
    </row>
    <row r="99" spans="1:27" x14ac:dyDescent="0.25">
      <c r="A99" s="1">
        <v>98</v>
      </c>
      <c r="B99">
        <f>SQRT('Mean Deaths'!B99*(1-LOOKUP(B$1,'Inputs &amp; Outputs'!$A$9:$A$34,'Inputs &amp; Outputs'!$C$9:$C$34)))</f>
        <v>4.3317552921858384</v>
      </c>
      <c r="C99">
        <f>SQRT('Mean Deaths'!C99*(1-LOOKUP(C$1,'Inputs &amp; Outputs'!$A$9:$A$34,'Inputs &amp; Outputs'!$C$9:$C$34)))</f>
        <v>4.4734794010410655</v>
      </c>
      <c r="D99">
        <f>SQRT('Mean Deaths'!D99*(1-LOOKUP(D$1,'Inputs &amp; Outputs'!$A$9:$A$34,'Inputs &amp; Outputs'!$C$9:$C$34)))</f>
        <v>4.6232228740527184</v>
      </c>
      <c r="E99">
        <f>SQRT('Mean Deaths'!E99*(1-LOOKUP(E$1,'Inputs &amp; Outputs'!$A$9:$A$34,'Inputs &amp; Outputs'!$C$9:$C$34)))</f>
        <v>4.7800721053589124</v>
      </c>
      <c r="F99">
        <f>SQRT('Mean Deaths'!F99*(1-LOOKUP(F$1,'Inputs &amp; Outputs'!$A$9:$A$34,'Inputs &amp; Outputs'!$C$9:$C$34)))</f>
        <v>4.9424362645855915</v>
      </c>
      <c r="G99">
        <f>SQRT('Mean Deaths'!G99*(1-LOOKUP(G$1,'Inputs &amp; Outputs'!$A$9:$A$34,'Inputs &amp; Outputs'!$C$9:$C$34)))</f>
        <v>5.1123182873847668</v>
      </c>
      <c r="H99">
        <f>SQRT('Mean Deaths'!H99*(1-LOOKUP(H$1,'Inputs &amp; Outputs'!$A$9:$A$34,'Inputs &amp; Outputs'!$C$9:$C$34)))</f>
        <v>5.2866297972200194</v>
      </c>
      <c r="I99">
        <f>SQRT('Mean Deaths'!I99*(1-LOOKUP(I$1,'Inputs &amp; Outputs'!$A$9:$A$34,'Inputs &amp; Outputs'!$C$9:$C$34)))</f>
        <v>5.4717694013511364</v>
      </c>
      <c r="J99">
        <f>SQRT('Mean Deaths'!J99*(1-LOOKUP(J$1,'Inputs &amp; Outputs'!$A$9:$A$34,'Inputs &amp; Outputs'!$C$9:$C$34)))</f>
        <v>5.6649907956824554</v>
      </c>
      <c r="K99">
        <f>SQRT('Mean Deaths'!K99*(1-LOOKUP(K$1,'Inputs &amp; Outputs'!$A$9:$A$34,'Inputs &amp; Outputs'!$C$9:$C$34)))</f>
        <v>5.8633561395656102</v>
      </c>
      <c r="L99">
        <f>SQRT('Mean Deaths'!L99*(1-LOOKUP(L$1,'Inputs &amp; Outputs'!$A$9:$A$34,'Inputs &amp; Outputs'!$C$9:$C$34)))</f>
        <v>6.0727563696843445</v>
      </c>
      <c r="M99">
        <f>SQRT('Mean Deaths'!M99*(1-LOOKUP(M$1,'Inputs &amp; Outputs'!$A$9:$A$34,'Inputs &amp; Outputs'!$C$9:$C$34)))</f>
        <v>6.2893050771998711</v>
      </c>
      <c r="N99">
        <f>SQRT('Mean Deaths'!N99*(1-LOOKUP(N$1,'Inputs &amp; Outputs'!$A$9:$A$34,'Inputs &amp; Outputs'!$C$9:$C$34)))</f>
        <v>6.5188630136824495</v>
      </c>
      <c r="O99">
        <f>SQRT('Mean Deaths'!O99*(1-LOOKUP(O$1,'Inputs &amp; Outputs'!$A$9:$A$34,'Inputs &amp; Outputs'!$C$9:$C$34)))</f>
        <v>6.7555838771115555</v>
      </c>
      <c r="P99">
        <f>SQRT('Mean Deaths'!P99*(1-LOOKUP(P$1,'Inputs &amp; Outputs'!$A$9:$A$34,'Inputs &amp; Outputs'!$C$9:$C$34)))</f>
        <v>7.0002394951221092</v>
      </c>
      <c r="Q99">
        <f>SQRT('Mean Deaths'!Q99*(1-LOOKUP(Q$1,'Inputs &amp; Outputs'!$A$9:$A$34,'Inputs &amp; Outputs'!$C$9:$C$34)))</f>
        <v>7.2574946842759713</v>
      </c>
      <c r="R99">
        <f>SQRT('Mean Deaths'!R99*(1-LOOKUP(R$1,'Inputs &amp; Outputs'!$A$9:$A$34,'Inputs &amp; Outputs'!$C$9:$C$34)))</f>
        <v>7.5236415316672041</v>
      </c>
      <c r="S99">
        <f>SQRT('Mean Deaths'!S99*(1-LOOKUP(S$1,'Inputs &amp; Outputs'!$A$9:$A$34,'Inputs &amp; Outputs'!$C$9:$C$34)))</f>
        <v>7.8021134729436383</v>
      </c>
      <c r="T99">
        <f>SQRT('Mean Deaths'!T99*(1-LOOKUP(T$1,'Inputs &amp; Outputs'!$A$9:$A$34,'Inputs &amp; Outputs'!$C$9:$C$34)))</f>
        <v>8.0873993738085623</v>
      </c>
      <c r="U99">
        <f>SQRT('Mean Deaths'!U99*(1-LOOKUP(U$1,'Inputs &amp; Outputs'!$A$9:$A$34,'Inputs &amp; Outputs'!$C$9:$C$34)))</f>
        <v>8.3869076488658472</v>
      </c>
      <c r="V99">
        <f>SQRT('Mean Deaths'!V99*(1-LOOKUP(V$1,'Inputs &amp; Outputs'!$A$9:$A$34,'Inputs &amp; Outputs'!$C$9:$C$34)))</f>
        <v>8.6961638205408853</v>
      </c>
      <c r="W99">
        <f>SQRT('Mean Deaths'!W99*(1-LOOKUP(W$1,'Inputs &amp; Outputs'!$A$9:$A$34,'Inputs &amp; Outputs'!$C$9:$C$34)))</f>
        <v>9.0132390286714941</v>
      </c>
      <c r="X99">
        <f>SQRT('Mean Deaths'!X99*(1-LOOKUP(X$1,'Inputs &amp; Outputs'!$A$9:$A$34,'Inputs &amp; Outputs'!$C$9:$C$34)))</f>
        <v>9.3342551630138484</v>
      </c>
      <c r="Y99">
        <f>SQRT('Mean Deaths'!Y99*(1-LOOKUP(Y$1,'Inputs &amp; Outputs'!$A$9:$A$34,'Inputs &amp; Outputs'!$C$9:$C$34)))</f>
        <v>9.6637354636629755</v>
      </c>
      <c r="Z99">
        <f>SQRT('Mean Deaths'!Z99*(1-LOOKUP(Z$1,'Inputs &amp; Outputs'!$A$9:$A$34,'Inputs &amp; Outputs'!$C$9:$C$34)))</f>
        <v>10.005952721885555</v>
      </c>
      <c r="AA99">
        <f>SQRT('Mean Deaths'!AA99*(1-LOOKUP(AA$1,'Inputs &amp; Outputs'!$A$9:$A$34,'Inputs &amp; Outputs'!$C$9:$C$34)))</f>
        <v>10.360647495856613</v>
      </c>
    </row>
    <row r="100" spans="1:27" x14ac:dyDescent="0.25">
      <c r="A100" s="1">
        <v>99</v>
      </c>
      <c r="B100">
        <f>SQRT('Mean Deaths'!B100*(1-LOOKUP(B$1,'Inputs &amp; Outputs'!$A$9:$A$34,'Inputs &amp; Outputs'!$C$9:$C$34)))</f>
        <v>4.3317552921858384</v>
      </c>
      <c r="C100">
        <f>SQRT('Mean Deaths'!C100*(1-LOOKUP(C$1,'Inputs &amp; Outputs'!$A$9:$A$34,'Inputs &amp; Outputs'!$C$9:$C$34)))</f>
        <v>4.4730310442971639</v>
      </c>
      <c r="D100">
        <f>SQRT('Mean Deaths'!D100*(1-LOOKUP(D$1,'Inputs &amp; Outputs'!$A$9:$A$34,'Inputs &amp; Outputs'!$C$9:$C$34)))</f>
        <v>4.6197412688642467</v>
      </c>
      <c r="E100">
        <f>SQRT('Mean Deaths'!E100*(1-LOOKUP(E$1,'Inputs &amp; Outputs'!$A$9:$A$34,'Inputs &amp; Outputs'!$C$9:$C$34)))</f>
        <v>4.7743031336034782</v>
      </c>
      <c r="F100">
        <f>SQRT('Mean Deaths'!F100*(1-LOOKUP(F$1,'Inputs &amp; Outputs'!$A$9:$A$34,'Inputs &amp; Outputs'!$C$9:$C$34)))</f>
        <v>4.936707923116515</v>
      </c>
      <c r="G100">
        <f>SQRT('Mean Deaths'!G100*(1-LOOKUP(G$1,'Inputs &amp; Outputs'!$A$9:$A$34,'Inputs &amp; Outputs'!$C$9:$C$34)))</f>
        <v>5.1053471170623999</v>
      </c>
      <c r="H100">
        <f>SQRT('Mean Deaths'!H100*(1-LOOKUP(H$1,'Inputs &amp; Outputs'!$A$9:$A$34,'Inputs &amp; Outputs'!$C$9:$C$34)))</f>
        <v>5.2810044389983508</v>
      </c>
      <c r="I100">
        <f>SQRT('Mean Deaths'!I100*(1-LOOKUP(I$1,'Inputs &amp; Outputs'!$A$9:$A$34,'Inputs &amp; Outputs'!$C$9:$C$34)))</f>
        <v>5.4648204140140031</v>
      </c>
      <c r="J100">
        <f>SQRT('Mean Deaths'!J100*(1-LOOKUP(J$1,'Inputs &amp; Outputs'!$A$9:$A$34,'Inputs &amp; Outputs'!$C$9:$C$34)))</f>
        <v>5.656622366231546</v>
      </c>
      <c r="K100">
        <f>SQRT('Mean Deaths'!K100*(1-LOOKUP(K$1,'Inputs &amp; Outputs'!$A$9:$A$34,'Inputs &amp; Outputs'!$C$9:$C$34)))</f>
        <v>5.8591596773975327</v>
      </c>
      <c r="L100">
        <f>SQRT('Mean Deaths'!L100*(1-LOOKUP(L$1,'Inputs &amp; Outputs'!$A$9:$A$34,'Inputs &amp; Outputs'!$C$9:$C$34)))</f>
        <v>6.0674604054951544</v>
      </c>
      <c r="M100">
        <f>SQRT('Mean Deaths'!M100*(1-LOOKUP(M$1,'Inputs &amp; Outputs'!$A$9:$A$34,'Inputs &amp; Outputs'!$C$9:$C$34)))</f>
        <v>6.286065671846055</v>
      </c>
      <c r="N100">
        <f>SQRT('Mean Deaths'!N100*(1-LOOKUP(N$1,'Inputs &amp; Outputs'!$A$9:$A$34,'Inputs &amp; Outputs'!$C$9:$C$34)))</f>
        <v>6.5134721812419754</v>
      </c>
      <c r="O100">
        <f>SQRT('Mean Deaths'!O100*(1-LOOKUP(O$1,'Inputs &amp; Outputs'!$A$9:$A$34,'Inputs &amp; Outputs'!$C$9:$C$34)))</f>
        <v>6.7524282908543203</v>
      </c>
      <c r="P100">
        <f>SQRT('Mean Deaths'!P100*(1-LOOKUP(P$1,'Inputs &amp; Outputs'!$A$9:$A$34,'Inputs &amp; Outputs'!$C$9:$C$34)))</f>
        <v>6.9940295598367959</v>
      </c>
      <c r="Q100">
        <f>SQRT('Mean Deaths'!Q100*(1-LOOKUP(Q$1,'Inputs &amp; Outputs'!$A$9:$A$34,'Inputs &amp; Outputs'!$C$9:$C$34)))</f>
        <v>7.2536899685836733</v>
      </c>
      <c r="R100">
        <f>SQRT('Mean Deaths'!R100*(1-LOOKUP(R$1,'Inputs &amp; Outputs'!$A$9:$A$34,'Inputs &amp; Outputs'!$C$9:$C$34)))</f>
        <v>7.5161038045986865</v>
      </c>
      <c r="S100">
        <f>SQRT('Mean Deaths'!S100*(1-LOOKUP(S$1,'Inputs &amp; Outputs'!$A$9:$A$34,'Inputs &amp; Outputs'!$C$9:$C$34)))</f>
        <v>7.7942536498416422</v>
      </c>
      <c r="T100">
        <f>SQRT('Mean Deaths'!T100*(1-LOOKUP(T$1,'Inputs &amp; Outputs'!$A$9:$A$34,'Inputs &amp; Outputs'!$C$9:$C$34)))</f>
        <v>8.0735777027394775</v>
      </c>
      <c r="U100">
        <f>SQRT('Mean Deaths'!U100*(1-LOOKUP(U$1,'Inputs &amp; Outputs'!$A$9:$A$34,'Inputs &amp; Outputs'!$C$9:$C$34)))</f>
        <v>8.3679663910864068</v>
      </c>
      <c r="V100">
        <f>SQRT('Mean Deaths'!V100*(1-LOOKUP(V$1,'Inputs &amp; Outputs'!$A$9:$A$34,'Inputs &amp; Outputs'!$C$9:$C$34)))</f>
        <v>8.6707184749481954</v>
      </c>
      <c r="W100">
        <f>SQRT('Mean Deaths'!W100*(1-LOOKUP(W$1,'Inputs &amp; Outputs'!$A$9:$A$34,'Inputs &amp; Outputs'!$C$9:$C$34)))</f>
        <v>8.9905840015691822</v>
      </c>
      <c r="X100">
        <f>SQRT('Mean Deaths'!X100*(1-LOOKUP(X$1,'Inputs &amp; Outputs'!$A$9:$A$34,'Inputs &amp; Outputs'!$C$9:$C$34)))</f>
        <v>9.3244678559931256</v>
      </c>
      <c r="Y100">
        <f>SQRT('Mean Deaths'!Y100*(1-LOOKUP(Y$1,'Inputs &amp; Outputs'!$A$9:$A$34,'Inputs &amp; Outputs'!$C$9:$C$34)))</f>
        <v>9.6648139453876283</v>
      </c>
      <c r="Z100">
        <f>SQRT('Mean Deaths'!Z100*(1-LOOKUP(Z$1,'Inputs &amp; Outputs'!$A$9:$A$34,'Inputs &amp; Outputs'!$C$9:$C$34)))</f>
        <v>10.003127378691609</v>
      </c>
      <c r="AA100">
        <f>SQRT('Mean Deaths'!AA100*(1-LOOKUP(AA$1,'Inputs &amp; Outputs'!$A$9:$A$34,'Inputs &amp; Outputs'!$C$9:$C$34)))</f>
        <v>10.357686549411117</v>
      </c>
    </row>
    <row r="101" spans="1:27" x14ac:dyDescent="0.25">
      <c r="A101" s="1">
        <v>100</v>
      </c>
      <c r="B101">
        <f>SQRT('Mean Deaths'!B101*(1-LOOKUP(B$1,'Inputs &amp; Outputs'!$A$9:$A$34,'Inputs &amp; Outputs'!$C$9:$C$34)))</f>
        <v>4.3317552921858384</v>
      </c>
      <c r="C101">
        <f>SQRT('Mean Deaths'!C101*(1-LOOKUP(C$1,'Inputs &amp; Outputs'!$A$9:$A$34,'Inputs &amp; Outputs'!$C$9:$C$34)))</f>
        <v>4.4752723788289064</v>
      </c>
      <c r="D101">
        <f>SQRT('Mean Deaths'!D101*(1-LOOKUP(D$1,'Inputs &amp; Outputs'!$A$9:$A$34,'Inputs &amp; Outputs'!$C$9:$C$34)))</f>
        <v>4.6239188805111677</v>
      </c>
      <c r="E101">
        <f>SQRT('Mean Deaths'!E101*(1-LOOKUP(E$1,'Inputs &amp; Outputs'!$A$9:$A$34,'Inputs &amp; Outputs'!$C$9:$C$34)))</f>
        <v>4.7793513647061552</v>
      </c>
      <c r="F101">
        <f>SQRT('Mean Deaths'!F101*(1-LOOKUP(F$1,'Inputs &amp; Outputs'!$A$9:$A$34,'Inputs &amp; Outputs'!$C$9:$C$34)))</f>
        <v>4.9401955307031393</v>
      </c>
      <c r="G101">
        <f>SQRT('Mean Deaths'!G101*(1-LOOKUP(G$1,'Inputs &amp; Outputs'!$A$9:$A$34,'Inputs &amp; Outputs'!$C$9:$C$34)))</f>
        <v>5.1092211637438547</v>
      </c>
      <c r="H101">
        <f>SQRT('Mean Deaths'!H101*(1-LOOKUP(H$1,'Inputs &amp; Outputs'!$A$9:$A$34,'Inputs &amp; Outputs'!$C$9:$C$34)))</f>
        <v>5.2855587619988942</v>
      </c>
      <c r="I101">
        <f>SQRT('Mean Deaths'!I101*(1-LOOKUP(I$1,'Inputs &amp; Outputs'!$A$9:$A$34,'Inputs &amp; Outputs'!$C$9:$C$34)))</f>
        <v>5.469824574774206</v>
      </c>
      <c r="J101">
        <f>SQRT('Mean Deaths'!J101*(1-LOOKUP(J$1,'Inputs &amp; Outputs'!$A$9:$A$34,'Inputs &amp; Outputs'!$C$9:$C$34)))</f>
        <v>5.6641256694391737</v>
      </c>
      <c r="K101">
        <f>SQRT('Mean Deaths'!K101*(1-LOOKUP(K$1,'Inputs &amp; Outputs'!$A$9:$A$34,'Inputs &amp; Outputs'!$C$9:$C$34)))</f>
        <v>5.8663517746353957</v>
      </c>
      <c r="L101">
        <f>SQRT('Mean Deaths'!L101*(1-LOOKUP(L$1,'Inputs &amp; Outputs'!$A$9:$A$34,'Inputs &amp; Outputs'!$C$9:$C$34)))</f>
        <v>6.0708877333911646</v>
      </c>
      <c r="M101">
        <f>SQRT('Mean Deaths'!M101*(1-LOOKUP(M$1,'Inputs &amp; Outputs'!$A$9:$A$34,'Inputs &amp; Outputs'!$C$9:$C$34)))</f>
        <v>6.2883334308139922</v>
      </c>
      <c r="N101">
        <f>SQRT('Mean Deaths'!N101*(1-LOOKUP(N$1,'Inputs &amp; Outputs'!$A$9:$A$34,'Inputs &amp; Outputs'!$C$9:$C$34)))</f>
        <v>6.5141462792702995</v>
      </c>
      <c r="O101">
        <f>SQRT('Mean Deaths'!O101*(1-LOOKUP(O$1,'Inputs &amp; Outputs'!$A$9:$A$34,'Inputs &amp; Outputs'!$C$9:$C$34)))</f>
        <v>6.7583876057556536</v>
      </c>
      <c r="P101">
        <f>SQRT('Mean Deaths'!P101*(1-LOOKUP(P$1,'Inputs &amp; Outputs'!$A$9:$A$34,'Inputs &amp; Outputs'!$C$9:$C$34)))</f>
        <v>7.0053494260873412</v>
      </c>
      <c r="Q101">
        <f>SQRT('Mean Deaths'!Q101*(1-LOOKUP(Q$1,'Inputs &amp; Outputs'!$A$9:$A$34,'Inputs &amp; Outputs'!$C$9:$C$34)))</f>
        <v>7.2563534790351287</v>
      </c>
      <c r="R101">
        <f>SQRT('Mean Deaths'!R101*(1-LOOKUP(R$1,'Inputs &amp; Outputs'!$A$9:$A$34,'Inputs &amp; Outputs'!$C$9:$C$34)))</f>
        <v>7.5200719711834569</v>
      </c>
      <c r="S101">
        <f>SQRT('Mean Deaths'!S101*(1-LOOKUP(S$1,'Inputs &amp; Outputs'!$A$9:$A$34,'Inputs &amp; Outputs'!$C$9:$C$34)))</f>
        <v>7.787214452079378</v>
      </c>
      <c r="T101">
        <f>SQRT('Mean Deaths'!T101*(1-LOOKUP(T$1,'Inputs &amp; Outputs'!$A$9:$A$34,'Inputs &amp; Outputs'!$C$9:$C$34)))</f>
        <v>8.0709835042996456</v>
      </c>
      <c r="U101">
        <f>SQRT('Mean Deaths'!U101*(1-LOOKUP(U$1,'Inputs &amp; Outputs'!$A$9:$A$34,'Inputs &amp; Outputs'!$C$9:$C$34)))</f>
        <v>8.3706749091670734</v>
      </c>
      <c r="V101">
        <f>SQRT('Mean Deaths'!V101*(1-LOOKUP(V$1,'Inputs &amp; Outputs'!$A$9:$A$34,'Inputs &amp; Outputs'!$C$9:$C$34)))</f>
        <v>8.6801513742509275</v>
      </c>
      <c r="W101">
        <f>SQRT('Mean Deaths'!W101*(1-LOOKUP(W$1,'Inputs &amp; Outputs'!$A$9:$A$34,'Inputs &amp; Outputs'!$C$9:$C$34)))</f>
        <v>9.0068422975601372</v>
      </c>
      <c r="X101">
        <f>SQRT('Mean Deaths'!X101*(1-LOOKUP(X$1,'Inputs &amp; Outputs'!$A$9:$A$34,'Inputs &amp; Outputs'!$C$9:$C$34)))</f>
        <v>9.3342551630138484</v>
      </c>
      <c r="Y101">
        <f>SQRT('Mean Deaths'!Y101*(1-LOOKUP(Y$1,'Inputs &amp; Outputs'!$A$9:$A$34,'Inputs &amp; Outputs'!$C$9:$C$34)))</f>
        <v>9.6804384283375278</v>
      </c>
      <c r="Z101">
        <f>SQRT('Mean Deaths'!Z101*(1-LOOKUP(Z$1,'Inputs &amp; Outputs'!$A$9:$A$34,'Inputs &amp; Outputs'!$C$9:$C$34)))</f>
        <v>10.032472055502284</v>
      </c>
      <c r="AA101">
        <f>SQRT('Mean Deaths'!AA101*(1-LOOKUP(AA$1,'Inputs &amp; Outputs'!$A$9:$A$34,'Inputs &amp; Outputs'!$C$9:$C$34)))</f>
        <v>10.394342669810657</v>
      </c>
    </row>
    <row r="102" spans="1:27" x14ac:dyDescent="0.25">
      <c r="A102" s="1">
        <v>101</v>
      </c>
      <c r="B102">
        <f>SQRT('Mean Deaths'!B102*(1-LOOKUP(B$1,'Inputs &amp; Outputs'!$A$9:$A$34,'Inputs &amp; Outputs'!$C$9:$C$34)))</f>
        <v>4.3317552921858384</v>
      </c>
      <c r="C102">
        <f>SQRT('Mean Deaths'!C102*(1-LOOKUP(C$1,'Inputs &amp; Outputs'!$A$9:$A$34,'Inputs &amp; Outputs'!$C$9:$C$34)))</f>
        <v>4.4752723788289064</v>
      </c>
      <c r="D102">
        <f>SQRT('Mean Deaths'!D102*(1-LOOKUP(D$1,'Inputs &amp; Outputs'!$A$9:$A$34,'Inputs &amp; Outputs'!$C$9:$C$34)))</f>
        <v>4.6239188805111677</v>
      </c>
      <c r="E102">
        <f>SQRT('Mean Deaths'!E102*(1-LOOKUP(E$1,'Inputs &amp; Outputs'!$A$9:$A$34,'Inputs &amp; Outputs'!$C$9:$C$34)))</f>
        <v>4.7803123280947162</v>
      </c>
      <c r="F102">
        <f>SQRT('Mean Deaths'!F102*(1-LOOKUP(F$1,'Inputs &amp; Outputs'!$A$9:$A$34,'Inputs &amp; Outputs'!$C$9:$C$34)))</f>
        <v>4.9421873443233109</v>
      </c>
      <c r="G102">
        <f>SQRT('Mean Deaths'!G102*(1-LOOKUP(G$1,'Inputs &amp; Outputs'!$A$9:$A$34,'Inputs &amp; Outputs'!$C$9:$C$34)))</f>
        <v>5.1136082019430242</v>
      </c>
      <c r="H102">
        <f>SQRT('Mean Deaths'!H102*(1-LOOKUP(H$1,'Inputs &amp; Outputs'!$A$9:$A$34,'Inputs &amp; Outputs'!$C$9:$C$34)))</f>
        <v>5.2903767129519341</v>
      </c>
      <c r="I102">
        <f>SQRT('Mean Deaths'!I102*(1-LOOKUP(I$1,'Inputs &amp; Outputs'!$A$9:$A$34,'Inputs &amp; Outputs'!$C$9:$C$34)))</f>
        <v>5.4737135369254872</v>
      </c>
      <c r="J102">
        <f>SQRT('Mean Deaths'!J102*(1-LOOKUP(J$1,'Inputs &amp; Outputs'!$A$9:$A$34,'Inputs &amp; Outputs'!$C$9:$C$34)))</f>
        <v>5.6664323792352409</v>
      </c>
      <c r="K102">
        <f>SQRT('Mean Deaths'!K102*(1-LOOKUP(K$1,'Inputs &amp; Outputs'!$A$9:$A$34,'Inputs &amp; Outputs'!$C$9:$C$34)))</f>
        <v>5.8681484216402993</v>
      </c>
      <c r="L102">
        <f>SQRT('Mean Deaths'!L102*(1-LOOKUP(L$1,'Inputs &amp; Outputs'!$A$9:$A$34,'Inputs &amp; Outputs'!$C$9:$C$34)))</f>
        <v>6.0774254467494684</v>
      </c>
      <c r="M102">
        <f>SQRT('Mean Deaths'!M102*(1-LOOKUP(M$1,'Inputs &amp; Outputs'!$A$9:$A$34,'Inputs &amp; Outputs'!$C$9:$C$34)))</f>
        <v>6.2948082404275221</v>
      </c>
      <c r="N102">
        <f>SQRT('Mean Deaths'!N102*(1-LOOKUP(N$1,'Inputs &amp; Outputs'!$A$9:$A$34,'Inputs &amp; Outputs'!$C$9:$C$34)))</f>
        <v>6.5215567588443939</v>
      </c>
      <c r="O102">
        <f>SQRT('Mean Deaths'!O102*(1-LOOKUP(O$1,'Inputs &amp; Outputs'!$A$9:$A$34,'Inputs &amp; Outputs'!$C$9:$C$34)))</f>
        <v>6.7566354116929279</v>
      </c>
      <c r="P102">
        <f>SQRT('Mean Deaths'!P102*(1-LOOKUP(P$1,'Inputs &amp; Outputs'!$A$9:$A$34,'Inputs &amp; Outputs'!$C$9:$C$34)))</f>
        <v>7.0006046138859572</v>
      </c>
      <c r="Q102">
        <f>SQRT('Mean Deaths'!Q102*(1-LOOKUP(Q$1,'Inputs &amp; Outputs'!$A$9:$A$34,'Inputs &amp; Outputs'!$C$9:$C$34)))</f>
        <v>7.2609172238127258</v>
      </c>
      <c r="R102">
        <f>SQRT('Mean Deaths'!R102*(1-LOOKUP(R$1,'Inputs &amp; Outputs'!$A$9:$A$34,'Inputs &amp; Outputs'!$C$9:$C$34)))</f>
        <v>7.5291908175722506</v>
      </c>
      <c r="S102">
        <f>SQRT('Mean Deaths'!S102*(1-LOOKUP(S$1,'Inputs &amp; Outputs'!$A$9:$A$34,'Inputs &amp; Outputs'!$C$9:$C$34)))</f>
        <v>7.8136819593461304</v>
      </c>
      <c r="T102">
        <f>SQRT('Mean Deaths'!T102*(1-LOOKUP(T$1,'Inputs &amp; Outputs'!$A$9:$A$34,'Inputs &amp; Outputs'!$C$9:$C$34)))</f>
        <v>8.1059351321029283</v>
      </c>
      <c r="U102">
        <f>SQRT('Mean Deaths'!U102*(1-LOOKUP(U$1,'Inputs &amp; Outputs'!$A$9:$A$34,'Inputs &amp; Outputs'!$C$9:$C$34)))</f>
        <v>8.4071544981141546</v>
      </c>
      <c r="V102">
        <f>SQRT('Mean Deaths'!V102*(1-LOOKUP(V$1,'Inputs &amp; Outputs'!$A$9:$A$34,'Inputs &amp; Outputs'!$C$9:$C$34)))</f>
        <v>8.7173115386519537</v>
      </c>
      <c r="W102">
        <f>SQRT('Mean Deaths'!W102*(1-LOOKUP(W$1,'Inputs &amp; Outputs'!$A$9:$A$34,'Inputs &amp; Outputs'!$C$9:$C$34)))</f>
        <v>9.0319111897240862</v>
      </c>
      <c r="X102">
        <f>SQRT('Mean Deaths'!X102*(1-LOOKUP(X$1,'Inputs &amp; Outputs'!$A$9:$A$34,'Inputs &amp; Outputs'!$C$9:$C$34)))</f>
        <v>9.3650952971374704</v>
      </c>
      <c r="Y102">
        <f>SQRT('Mean Deaths'!Y102*(1-LOOKUP(Y$1,'Inputs &amp; Outputs'!$A$9:$A$34,'Inputs &amp; Outputs'!$C$9:$C$34)))</f>
        <v>9.7024852823654939</v>
      </c>
      <c r="Z102">
        <f>SQRT('Mean Deaths'!Z102*(1-LOOKUP(Z$1,'Inputs &amp; Outputs'!$A$9:$A$34,'Inputs &amp; Outputs'!$C$9:$C$34)))</f>
        <v>10.053299765733682</v>
      </c>
      <c r="AA102">
        <f>SQRT('Mean Deaths'!AA102*(1-LOOKUP(AA$1,'Inputs &amp; Outputs'!$A$9:$A$34,'Inputs &amp; Outputs'!$C$9:$C$34)))</f>
        <v>10.410854741648979</v>
      </c>
    </row>
    <row r="103" spans="1:27" x14ac:dyDescent="0.25">
      <c r="A103" s="1">
        <v>102</v>
      </c>
      <c r="B103">
        <f>SQRT('Mean Deaths'!B103*(1-LOOKUP(B$1,'Inputs &amp; Outputs'!$A$9:$A$34,'Inputs &amp; Outputs'!$C$9:$C$34)))</f>
        <v>4.3317552921858384</v>
      </c>
      <c r="C103">
        <f>SQRT('Mean Deaths'!C103*(1-LOOKUP(C$1,'Inputs &amp; Outputs'!$A$9:$A$34,'Inputs &amp; Outputs'!$C$9:$C$34)))</f>
        <v>4.4730310442971639</v>
      </c>
      <c r="D103">
        <f>SQRT('Mean Deaths'!D103*(1-LOOKUP(D$1,'Inputs &amp; Outputs'!$A$9:$A$34,'Inputs &amp; Outputs'!$C$9:$C$34)))</f>
        <v>4.6213663443627393</v>
      </c>
      <c r="E103">
        <f>SQRT('Mean Deaths'!E103*(1-LOOKUP(E$1,'Inputs &amp; Outputs'!$A$9:$A$34,'Inputs &amp; Outputs'!$C$9:$C$34)))</f>
        <v>4.7771884903134385</v>
      </c>
      <c r="F103">
        <f>SQRT('Mean Deaths'!F103*(1-LOOKUP(F$1,'Inputs &amp; Outputs'!$A$9:$A$34,'Inputs &amp; Outputs'!$C$9:$C$34)))</f>
        <v>4.9394483935228468</v>
      </c>
      <c r="G103">
        <f>SQRT('Mean Deaths'!G103*(1-LOOKUP(G$1,'Inputs &amp; Outputs'!$A$9:$A$34,'Inputs &amp; Outputs'!$C$9:$C$34)))</f>
        <v>5.1068970883930742</v>
      </c>
      <c r="H103">
        <f>SQRT('Mean Deaths'!H103*(1-LOOKUP(H$1,'Inputs &amp; Outputs'!$A$9:$A$34,'Inputs &amp; Outputs'!$C$9:$C$34)))</f>
        <v>5.283148138879211</v>
      </c>
      <c r="I103">
        <f>SQRT('Mean Deaths'!I103*(1-LOOKUP(I$1,'Inputs &amp; Outputs'!$A$9:$A$34,'Inputs &amp; Outputs'!$C$9:$C$34)))</f>
        <v>5.4667670208435748</v>
      </c>
      <c r="J103">
        <f>SQRT('Mean Deaths'!J103*(1-LOOKUP(J$1,'Inputs &amp; Outputs'!$A$9:$A$34,'Inputs &amp; Outputs'!$C$9:$C$34)))</f>
        <v>5.658066081924952</v>
      </c>
      <c r="K103">
        <f>SQRT('Mean Deaths'!K103*(1-LOOKUP(K$1,'Inputs &amp; Outputs'!$A$9:$A$34,'Inputs &amp; Outputs'!$C$9:$C$34)))</f>
        <v>5.8606587588285866</v>
      </c>
      <c r="L103">
        <f>SQRT('Mean Deaths'!L103*(1-LOOKUP(L$1,'Inputs &amp; Outputs'!$A$9:$A$34,'Inputs &amp; Outputs'!$C$9:$C$34)))</f>
        <v>6.0687069305017323</v>
      </c>
      <c r="M103">
        <f>SQRT('Mean Deaths'!M103*(1-LOOKUP(M$1,'Inputs &amp; Outputs'!$A$9:$A$34,'Inputs &amp; Outputs'!$C$9:$C$34)))</f>
        <v>6.2870376687085781</v>
      </c>
      <c r="N103">
        <f>SQRT('Mean Deaths'!N103*(1-LOOKUP(N$1,'Inputs &amp; Outputs'!$A$9:$A$34,'Inputs &amp; Outputs'!$C$9:$C$34)))</f>
        <v>6.5141462792702995</v>
      </c>
      <c r="O103">
        <f>SQRT('Mean Deaths'!O103*(1-LOOKUP(O$1,'Inputs &amp; Outputs'!$A$9:$A$34,'Inputs &amp; Outputs'!$C$9:$C$34)))</f>
        <v>6.750323747156374</v>
      </c>
      <c r="P103">
        <f>SQRT('Mean Deaths'!P103*(1-LOOKUP(P$1,'Inputs &amp; Outputs'!$A$9:$A$34,'Inputs &amp; Outputs'!$C$9:$C$34)))</f>
        <v>6.996952568870408</v>
      </c>
      <c r="Q103">
        <f>SQRT('Mean Deaths'!Q103*(1-LOOKUP(Q$1,'Inputs &amp; Outputs'!$A$9:$A$34,'Inputs &amp; Outputs'!$C$9:$C$34)))</f>
        <v>7.2536899685836733</v>
      </c>
      <c r="R103">
        <f>SQRT('Mean Deaths'!R103*(1-LOOKUP(R$1,'Inputs &amp; Outputs'!$A$9:$A$34,'Inputs &amp; Outputs'!$C$9:$C$34)))</f>
        <v>7.5192785053968976</v>
      </c>
      <c r="S103">
        <f>SQRT('Mean Deaths'!S103*(1-LOOKUP(S$1,'Inputs &amp; Outputs'!$A$9:$A$34,'Inputs &amp; Outputs'!$C$9:$C$34)))</f>
        <v>7.7905278080221292</v>
      </c>
      <c r="T103">
        <f>SQRT('Mean Deaths'!T103*(1-LOOKUP(T$1,'Inputs &amp; Outputs'!$A$9:$A$34,'Inputs &amp; Outputs'!$C$9:$C$34)))</f>
        <v>8.0778995154266759</v>
      </c>
      <c r="U103">
        <f>SQRT('Mean Deaths'!U103*(1-LOOKUP(U$1,'Inputs &amp; Outputs'!$A$9:$A$34,'Inputs &amp; Outputs'!$C$9:$C$34)))</f>
        <v>8.3747360438326961</v>
      </c>
      <c r="V103">
        <f>SQRT('Mean Deaths'!V103*(1-LOOKUP(V$1,'Inputs &amp; Outputs'!$A$9:$A$34,'Inputs &amp; Outputs'!$C$9:$C$34)))</f>
        <v>8.6810941004415163</v>
      </c>
      <c r="W103">
        <f>SQRT('Mean Deaths'!W103*(1-LOOKUP(W$1,'Inputs &amp; Outputs'!$A$9:$A$34,'Inputs &amp; Outputs'!$C$9:$C$34)))</f>
        <v>8.996006698375707</v>
      </c>
      <c r="X103">
        <f>SQRT('Mean Deaths'!X103*(1-LOOKUP(X$1,'Inputs &amp; Outputs'!$A$9:$A$34,'Inputs &amp; Outputs'!$C$9:$C$34)))</f>
        <v>9.3239524499812916</v>
      </c>
      <c r="Y103">
        <f>SQRT('Mean Deaths'!Y103*(1-LOOKUP(Y$1,'Inputs &amp; Outputs'!$A$9:$A$34,'Inputs &amp; Outputs'!$C$9:$C$34)))</f>
        <v>9.6604992960898421</v>
      </c>
      <c r="Z103">
        <f>SQRT('Mean Deaths'!Z103*(1-LOOKUP(Z$1,'Inputs &amp; Outputs'!$A$9:$A$34,'Inputs &amp; Outputs'!$C$9:$C$34)))</f>
        <v>10.00369251116734</v>
      </c>
      <c r="AA103">
        <f>SQRT('Mean Deaths'!AA103*(1-LOOKUP(AA$1,'Inputs &amp; Outputs'!$A$9:$A$34,'Inputs &amp; Outputs'!$C$9:$C$34)))</f>
        <v>10.357094258542904</v>
      </c>
    </row>
    <row r="104" spans="1:27" x14ac:dyDescent="0.25">
      <c r="A104" s="1">
        <v>103</v>
      </c>
      <c r="B104">
        <f>SQRT('Mean Deaths'!B104*(1-LOOKUP(B$1,'Inputs &amp; Outputs'!$A$9:$A$34,'Inputs &amp; Outputs'!$C$9:$C$34)))</f>
        <v>4.3317552921858384</v>
      </c>
      <c r="C104">
        <f>SQRT('Mean Deaths'!C104*(1-LOOKUP(C$1,'Inputs &amp; Outputs'!$A$9:$A$34,'Inputs &amp; Outputs'!$C$9:$C$34)))</f>
        <v>4.4748242017331119</v>
      </c>
      <c r="D104">
        <f>SQRT('Mean Deaths'!D104*(1-LOOKUP(D$1,'Inputs &amp; Outputs'!$A$9:$A$34,'Inputs &amp; Outputs'!$C$9:$C$34)))</f>
        <v>4.6227588115296872</v>
      </c>
      <c r="E104">
        <f>SQRT('Mean Deaths'!E104*(1-LOOKUP(E$1,'Inputs &amp; Outputs'!$A$9:$A$34,'Inputs &amp; Outputs'!$C$9:$C$34)))</f>
        <v>4.7783902080620049</v>
      </c>
      <c r="F104">
        <f>SQRT('Mean Deaths'!F104*(1-LOOKUP(F$1,'Inputs &amp; Outputs'!$A$9:$A$34,'Inputs &amp; Outputs'!$C$9:$C$34)))</f>
        <v>4.9387011433140593</v>
      </c>
      <c r="G104">
        <f>SQRT('Mean Deaths'!G104*(1-LOOKUP(G$1,'Inputs &amp; Outputs'!$A$9:$A$34,'Inputs &amp; Outputs'!$C$9:$C$34)))</f>
        <v>5.1068970883930742</v>
      </c>
      <c r="H104">
        <f>SQRT('Mean Deaths'!H104*(1-LOOKUP(H$1,'Inputs &amp; Outputs'!$A$9:$A$34,'Inputs &amp; Outputs'!$C$9:$C$34)))</f>
        <v>5.2823443533727898</v>
      </c>
      <c r="I104">
        <f>SQRT('Mean Deaths'!I104*(1-LOOKUP(I$1,'Inputs &amp; Outputs'!$A$9:$A$34,'Inputs &amp; Outputs'!$C$9:$C$34)))</f>
        <v>5.4659328456619667</v>
      </c>
      <c r="J104">
        <f>SQRT('Mean Deaths'!J104*(1-LOOKUP(J$1,'Inputs &amp; Outputs'!$A$9:$A$34,'Inputs &amp; Outputs'!$C$9:$C$34)))</f>
        <v>5.6563335788737961</v>
      </c>
      <c r="K104">
        <f>SQRT('Mean Deaths'!K104*(1-LOOKUP(K$1,'Inputs &amp; Outputs'!$A$9:$A$34,'Inputs &amp; Outputs'!$C$9:$C$34)))</f>
        <v>5.8585599374218189</v>
      </c>
      <c r="L104">
        <f>SQRT('Mean Deaths'!L104*(1-LOOKUP(L$1,'Inputs &amp; Outputs'!$A$9:$A$34,'Inputs &amp; Outputs'!$C$9:$C$34)))</f>
        <v>6.0671487342271702</v>
      </c>
      <c r="M104">
        <f>SQRT('Mean Deaths'!M104*(1-LOOKUP(M$1,'Inputs &amp; Outputs'!$A$9:$A$34,'Inputs &amp; Outputs'!$C$9:$C$34)))</f>
        <v>6.2850935246631128</v>
      </c>
      <c r="N104">
        <f>SQRT('Mean Deaths'!N104*(1-LOOKUP(N$1,'Inputs &amp; Outputs'!$A$9:$A$34,'Inputs &amp; Outputs'!$C$9:$C$34)))</f>
        <v>6.5094261271102196</v>
      </c>
      <c r="O104">
        <f>SQRT('Mean Deaths'!O104*(1-LOOKUP(O$1,'Inputs &amp; Outputs'!$A$9:$A$34,'Inputs &amp; Outputs'!$C$9:$C$34)))</f>
        <v>6.7464637119477606</v>
      </c>
      <c r="P104">
        <f>SQRT('Mean Deaths'!P104*(1-LOOKUP(P$1,'Inputs &amp; Outputs'!$A$9:$A$34,'Inputs &amp; Outputs'!$C$9:$C$34)))</f>
        <v>6.992202058679462</v>
      </c>
      <c r="Q104">
        <f>SQRT('Mean Deaths'!Q104*(1-LOOKUP(Q$1,'Inputs &amp; Outputs'!$A$9:$A$34,'Inputs &amp; Outputs'!$C$9:$C$34)))</f>
        <v>7.2544510713577726</v>
      </c>
      <c r="R104">
        <f>SQRT('Mean Deaths'!R104*(1-LOOKUP(R$1,'Inputs &amp; Outputs'!$A$9:$A$34,'Inputs &amp; Outputs'!$C$9:$C$34)))</f>
        <v>7.5188817411032733</v>
      </c>
      <c r="S104">
        <f>SQRT('Mean Deaths'!S104*(1-LOOKUP(S$1,'Inputs &amp; Outputs'!$A$9:$A$34,'Inputs &amp; Outputs'!$C$9:$C$34)))</f>
        <v>7.7996322792180095</v>
      </c>
      <c r="T104">
        <f>SQRT('Mean Deaths'!T104*(1-LOOKUP(T$1,'Inputs &amp; Outputs'!$A$9:$A$34,'Inputs &amp; Outputs'!$C$9:$C$34)))</f>
        <v>8.0882624440179249</v>
      </c>
      <c r="U104">
        <f>SQRT('Mean Deaths'!U104*(1-LOOKUP(U$1,'Inputs &amp; Outputs'!$A$9:$A$34,'Inputs &amp; Outputs'!$C$9:$C$34)))</f>
        <v>8.3878085466233063</v>
      </c>
      <c r="V104">
        <f>SQRT('Mean Deaths'!V104*(1-LOOKUP(V$1,'Inputs &amp; Outputs'!$A$9:$A$34,'Inputs &amp; Outputs'!$C$9:$C$34)))</f>
        <v>8.6919281025580393</v>
      </c>
      <c r="W104">
        <f>SQRT('Mean Deaths'!W104*(1-LOOKUP(W$1,'Inputs &amp; Outputs'!$A$9:$A$34,'Inputs &amp; Outputs'!$C$9:$C$34)))</f>
        <v>9.0053654835752592</v>
      </c>
      <c r="X104">
        <f>SQRT('Mean Deaths'!X104*(1-LOOKUP(X$1,'Inputs &amp; Outputs'!$A$9:$A$34,'Inputs &amp; Outputs'!$C$9:$C$34)))</f>
        <v>9.3332254034913795</v>
      </c>
      <c r="Y104">
        <f>SQRT('Mean Deaths'!Y104*(1-LOOKUP(Y$1,'Inputs &amp; Outputs'!$A$9:$A$34,'Inputs &amp; Outputs'!$C$9:$C$34)))</f>
        <v>9.671282310157709</v>
      </c>
      <c r="Z104">
        <f>SQRT('Mean Deaths'!Z104*(1-LOOKUP(Z$1,'Inputs &amp; Outputs'!$A$9:$A$34,'Inputs &amp; Outputs'!$C$9:$C$34)))</f>
        <v>10.012165670464277</v>
      </c>
      <c r="AA104">
        <f>SQRT('Mean Deaths'!AA104*(1-LOOKUP(AA$1,'Inputs &amp; Outputs'!$A$9:$A$34,'Inputs &amp; Outputs'!$C$9:$C$34)))</f>
        <v>10.369525262327285</v>
      </c>
    </row>
    <row r="105" spans="1:27" x14ac:dyDescent="0.25">
      <c r="A105" s="1">
        <v>104</v>
      </c>
      <c r="B105">
        <f>SQRT('Mean Deaths'!B105*(1-LOOKUP(B$1,'Inputs &amp; Outputs'!$A$9:$A$34,'Inputs &amp; Outputs'!$C$9:$C$34)))</f>
        <v>4.3317552921858384</v>
      </c>
      <c r="C105">
        <f>SQRT('Mean Deaths'!C105*(1-LOOKUP(C$1,'Inputs &amp; Outputs'!$A$9:$A$34,'Inputs &amp; Outputs'!$C$9:$C$34)))</f>
        <v>4.4739277128526878</v>
      </c>
      <c r="D105">
        <f>SQRT('Mean Deaths'!D105*(1-LOOKUP(D$1,'Inputs &amp; Outputs'!$A$9:$A$34,'Inputs &amp; Outputs'!$C$9:$C$34)))</f>
        <v>4.6218305466987362</v>
      </c>
      <c r="E105">
        <f>SQRT('Mean Deaths'!E105*(1-LOOKUP(E$1,'Inputs &amp; Outputs'!$A$9:$A$34,'Inputs &amp; Outputs'!$C$9:$C$34)))</f>
        <v>4.7767077185625793</v>
      </c>
      <c r="F105">
        <f>SQRT('Mean Deaths'!F105*(1-LOOKUP(F$1,'Inputs &amp; Outputs'!$A$9:$A$34,'Inputs &amp; Outputs'!$C$9:$C$34)))</f>
        <v>4.9396974518057997</v>
      </c>
      <c r="G105">
        <f>SQRT('Mean Deaths'!G105*(1-LOOKUP(G$1,'Inputs &amp; Outputs'!$A$9:$A$34,'Inputs &amp; Outputs'!$C$9:$C$34)))</f>
        <v>5.1076718976758686</v>
      </c>
      <c r="H105">
        <f>SQRT('Mean Deaths'!H105*(1-LOOKUP(H$1,'Inputs &amp; Outputs'!$A$9:$A$34,'Inputs &amp; Outputs'!$C$9:$C$34)))</f>
        <v>5.2836839279520227</v>
      </c>
      <c r="I105">
        <f>SQRT('Mean Deaths'!I105*(1-LOOKUP(I$1,'Inputs &amp; Outputs'!$A$9:$A$34,'Inputs &amp; Outputs'!$C$9:$C$34)))</f>
        <v>5.4662109182002716</v>
      </c>
      <c r="J105">
        <f>SQRT('Mean Deaths'!J105*(1-LOOKUP(J$1,'Inputs &amp; Outputs'!$A$9:$A$34,'Inputs &amp; Outputs'!$C$9:$C$34)))</f>
        <v>5.6554671283217681</v>
      </c>
      <c r="K105">
        <f>SQRT('Mean Deaths'!K105*(1-LOOKUP(K$1,'Inputs &amp; Outputs'!$A$9:$A$34,'Inputs &amp; Outputs'!$C$9:$C$34)))</f>
        <v>5.8543600372904434</v>
      </c>
      <c r="L105">
        <f>SQRT('Mean Deaths'!L105*(1-LOOKUP(L$1,'Inputs &amp; Outputs'!$A$9:$A$34,'Inputs &amp; Outputs'!$C$9:$C$34)))</f>
        <v>6.0640311405090559</v>
      </c>
      <c r="M105">
        <f>SQRT('Mean Deaths'!M105*(1-LOOKUP(M$1,'Inputs &amp; Outputs'!$A$9:$A$34,'Inputs &amp; Outputs'!$C$9:$C$34)))</f>
        <v>6.2815276977896417</v>
      </c>
      <c r="N105">
        <f>SQRT('Mean Deaths'!N105*(1-LOOKUP(N$1,'Inputs &amp; Outputs'!$A$9:$A$34,'Inputs &amp; Outputs'!$C$9:$C$34)))</f>
        <v>6.5043650201168921</v>
      </c>
      <c r="O105">
        <f>SQRT('Mean Deaths'!O105*(1-LOOKUP(O$1,'Inputs &amp; Outputs'!$A$9:$A$34,'Inputs &amp; Outputs'!$C$9:$C$34)))</f>
        <v>6.7394398019622415</v>
      </c>
      <c r="P105">
        <f>SQRT('Mean Deaths'!P105*(1-LOOKUP(P$1,'Inputs &amp; Outputs'!$A$9:$A$34,'Inputs &amp; Outputs'!$C$9:$C$34)))</f>
        <v>6.9859849788132777</v>
      </c>
      <c r="Q105">
        <f>SQRT('Mean Deaths'!Q105*(1-LOOKUP(Q$1,'Inputs &amp; Outputs'!$A$9:$A$34,'Inputs &amp; Outputs'!$C$9:$C$34)))</f>
        <v>7.2430261321381559</v>
      </c>
      <c r="R105">
        <f>SQRT('Mean Deaths'!R105*(1-LOOKUP(R$1,'Inputs &amp; Outputs'!$A$9:$A$34,'Inputs &amp; Outputs'!$C$9:$C$34)))</f>
        <v>7.5069690612035691</v>
      </c>
      <c r="S105">
        <f>SQRT('Mean Deaths'!S105*(1-LOOKUP(S$1,'Inputs &amp; Outputs'!$A$9:$A$34,'Inputs &amp; Outputs'!$C$9:$C$34)))</f>
        <v>7.7793395758287254</v>
      </c>
      <c r="T105">
        <f>SQRT('Mean Deaths'!T105*(1-LOOKUP(T$1,'Inputs &amp; Outputs'!$A$9:$A$34,'Inputs &amp; Outputs'!$C$9:$C$34)))</f>
        <v>8.0675232754142208</v>
      </c>
      <c r="U105">
        <f>SQRT('Mean Deaths'!U105*(1-LOOKUP(U$1,'Inputs &amp; Outputs'!$A$9:$A$34,'Inputs &amp; Outputs'!$C$9:$C$34)))</f>
        <v>8.3670633568862822</v>
      </c>
      <c r="V105">
        <f>SQRT('Mean Deaths'!V105*(1-LOOKUP(V$1,'Inputs &amp; Outputs'!$A$9:$A$34,'Inputs &amp; Outputs'!$C$9:$C$34)))</f>
        <v>8.672134063944311</v>
      </c>
      <c r="W105">
        <f>SQRT('Mean Deaths'!W105*(1-LOOKUP(W$1,'Inputs &amp; Outputs'!$A$9:$A$34,'Inputs &amp; Outputs'!$C$9:$C$34)))</f>
        <v>8.9905840015691822</v>
      </c>
      <c r="X105">
        <f>SQRT('Mean Deaths'!X105*(1-LOOKUP(X$1,'Inputs &amp; Outputs'!$A$9:$A$34,'Inputs &amp; Outputs'!$C$9:$C$34)))</f>
        <v>9.3131223347938814</v>
      </c>
      <c r="Y105">
        <f>SQRT('Mean Deaths'!Y105*(1-LOOKUP(Y$1,'Inputs &amp; Outputs'!$A$9:$A$34,'Inputs &amp; Outputs'!$C$9:$C$34)))</f>
        <v>9.6491641624072493</v>
      </c>
      <c r="Z105">
        <f>SQRT('Mean Deaths'!Z105*(1-LOOKUP(Z$1,'Inputs &amp; Outputs'!$A$9:$A$34,'Inputs &amp; Outputs'!$C$9:$C$34)))</f>
        <v>9.991818016818188</v>
      </c>
      <c r="AA105">
        <f>SQRT('Mean Deaths'!AA105*(1-LOOKUP(AA$1,'Inputs &amp; Outputs'!$A$9:$A$34,'Inputs &amp; Outputs'!$C$9:$C$34)))</f>
        <v>10.341682789425183</v>
      </c>
    </row>
    <row r="106" spans="1:27" x14ac:dyDescent="0.25">
      <c r="A106" s="1">
        <v>105</v>
      </c>
      <c r="B106">
        <f>SQRT('Mean Deaths'!B106*(1-LOOKUP(B$1,'Inputs &amp; Outputs'!$A$9:$A$34,'Inputs &amp; Outputs'!$C$9:$C$34)))</f>
        <v>4.3317552921858384</v>
      </c>
      <c r="C106">
        <f>SQRT('Mean Deaths'!C106*(1-LOOKUP(C$1,'Inputs &amp; Outputs'!$A$9:$A$34,'Inputs &amp; Outputs'!$C$9:$C$34)))</f>
        <v>4.4757205110464051</v>
      </c>
      <c r="D106">
        <f>SQRT('Mean Deaths'!D106*(1-LOOKUP(D$1,'Inputs &amp; Outputs'!$A$9:$A$34,'Inputs &amp; Outputs'!$C$9:$C$34)))</f>
        <v>4.6250786585224608</v>
      </c>
      <c r="E106">
        <f>SQRT('Mean Deaths'!E106*(1-LOOKUP(E$1,'Inputs &amp; Outputs'!$A$9:$A$34,'Inputs &amp; Outputs'!$C$9:$C$34)))</f>
        <v>4.7824737897315988</v>
      </c>
      <c r="F106">
        <f>SQRT('Mean Deaths'!F106*(1-LOOKUP(F$1,'Inputs &amp; Outputs'!$A$9:$A$34,'Inputs &amp; Outputs'!$C$9:$C$34)))</f>
        <v>4.9466659925865732</v>
      </c>
      <c r="G106">
        <f>SQRT('Mean Deaths'!G106*(1-LOOKUP(G$1,'Inputs &amp; Outputs'!$A$9:$A$34,'Inputs &amp; Outputs'!$C$9:$C$34)))</f>
        <v>5.1161870554036115</v>
      </c>
      <c r="H106">
        <f>SQRT('Mean Deaths'!H106*(1-LOOKUP(H$1,'Inputs &amp; Outputs'!$A$9:$A$34,'Inputs &amp; Outputs'!$C$9:$C$34)))</f>
        <v>5.2935862441144756</v>
      </c>
      <c r="I106">
        <f>SQRT('Mean Deaths'!I106*(1-LOOKUP(I$1,'Inputs &amp; Outputs'!$A$9:$A$34,'Inputs &amp; Outputs'!$C$9:$C$34)))</f>
        <v>5.4795418049867619</v>
      </c>
      <c r="J106">
        <f>SQRT('Mean Deaths'!J106*(1-LOOKUP(J$1,'Inputs &amp; Outputs'!$A$9:$A$34,'Inputs &amp; Outputs'!$C$9:$C$34)))</f>
        <v>5.6739227095100917</v>
      </c>
      <c r="K106">
        <f>SQRT('Mean Deaths'!K106*(1-LOOKUP(K$1,'Inputs &amp; Outputs'!$A$9:$A$34,'Inputs &amp; Outputs'!$C$9:$C$34)))</f>
        <v>5.876824472376156</v>
      </c>
      <c r="L106">
        <f>SQRT('Mean Deaths'!L106*(1-LOOKUP(L$1,'Inputs &amp; Outputs'!$A$9:$A$34,'Inputs &amp; Outputs'!$C$9:$C$34)))</f>
        <v>6.0836453086237334</v>
      </c>
      <c r="M106">
        <f>SQRT('Mean Deaths'!M106*(1-LOOKUP(M$1,'Inputs &amp; Outputs'!$A$9:$A$34,'Inputs &amp; Outputs'!$C$9:$C$34)))</f>
        <v>6.301599630470716</v>
      </c>
      <c r="N106">
        <f>SQRT('Mean Deaths'!N106*(1-LOOKUP(N$1,'Inputs &amp; Outputs'!$A$9:$A$34,'Inputs &amp; Outputs'!$C$9:$C$34)))</f>
        <v>6.5313122717903989</v>
      </c>
      <c r="O106">
        <f>SQRT('Mean Deaths'!O106*(1-LOOKUP(O$1,'Inputs &amp; Outputs'!$A$9:$A$34,'Inputs &amp; Outputs'!$C$9:$C$34)))</f>
        <v>6.7713397498935599</v>
      </c>
      <c r="P106">
        <f>SQRT('Mean Deaths'!P106*(1-LOOKUP(P$1,'Inputs &amp; Outputs'!$A$9:$A$34,'Inputs &amp; Outputs'!$C$9:$C$34)))</f>
        <v>7.0141006467712019</v>
      </c>
      <c r="Q106">
        <f>SQRT('Mean Deaths'!Q106*(1-LOOKUP(Q$1,'Inputs &amp; Outputs'!$A$9:$A$34,'Inputs &amp; Outputs'!$C$9:$C$34)))</f>
        <v>7.2685170973855078</v>
      </c>
      <c r="R106">
        <f>SQRT('Mean Deaths'!R106*(1-LOOKUP(R$1,'Inputs &amp; Outputs'!$A$9:$A$34,'Inputs &amp; Outputs'!$C$9:$C$34)))</f>
        <v>7.5363196095913718</v>
      </c>
      <c r="S106">
        <f>SQRT('Mean Deaths'!S106*(1-LOOKUP(S$1,'Inputs &amp; Outputs'!$A$9:$A$34,'Inputs &amp; Outputs'!$C$9:$C$34)))</f>
        <v>7.8078998586847863</v>
      </c>
      <c r="T106">
        <f>SQRT('Mean Deaths'!T106*(1-LOOKUP(T$1,'Inputs &amp; Outputs'!$A$9:$A$34,'Inputs &amp; Outputs'!$C$9:$C$34)))</f>
        <v>8.0934389325120009</v>
      </c>
      <c r="U106">
        <f>SQRT('Mean Deaths'!U106*(1-LOOKUP(U$1,'Inputs &amp; Outputs'!$A$9:$A$34,'Inputs &amp; Outputs'!$C$9:$C$34)))</f>
        <v>8.390060367799105</v>
      </c>
      <c r="V106">
        <f>SQRT('Mean Deaths'!V106*(1-LOOKUP(V$1,'Inputs &amp; Outputs'!$A$9:$A$34,'Inputs &amp; Outputs'!$C$9:$C$34)))</f>
        <v>8.6928695515835521</v>
      </c>
      <c r="W106">
        <f>SQRT('Mean Deaths'!W106*(1-LOOKUP(W$1,'Inputs &amp; Outputs'!$A$9:$A$34,'Inputs &amp; Outputs'!$C$9:$C$34)))</f>
        <v>9.0122552117140611</v>
      </c>
      <c r="X106">
        <f>SQRT('Mean Deaths'!X106*(1-LOOKUP(X$1,'Inputs &amp; Outputs'!$A$9:$A$34,'Inputs &amp; Outputs'!$C$9:$C$34)))</f>
        <v>9.3450607871177684</v>
      </c>
      <c r="Y106">
        <f>SQRT('Mean Deaths'!Y106*(1-LOOKUP(Y$1,'Inputs &amp; Outputs'!$A$9:$A$34,'Inputs &amp; Outputs'!$C$9:$C$34)))</f>
        <v>9.6788232721690619</v>
      </c>
      <c r="Z106">
        <f>SQRT('Mean Deaths'!Z106*(1-LOOKUP(Z$1,'Inputs &amp; Outputs'!$A$9:$A$34,'Inputs &amp; Outputs'!$C$9:$C$34)))</f>
        <v>10.020067487996544</v>
      </c>
      <c r="AA106">
        <f>SQRT('Mean Deaths'!AA106*(1-LOOKUP(AA$1,'Inputs &amp; Outputs'!$A$9:$A$34,'Inputs &amp; Outputs'!$C$9:$C$34)))</f>
        <v>10.384304673582315</v>
      </c>
    </row>
    <row r="107" spans="1:27" x14ac:dyDescent="0.25">
      <c r="A107" s="1">
        <v>106</v>
      </c>
      <c r="B107">
        <f>SQRT('Mean Deaths'!B107*(1-LOOKUP(B$1,'Inputs &amp; Outputs'!$A$9:$A$34,'Inputs &amp; Outputs'!$C$9:$C$34)))</f>
        <v>4.3317552921858384</v>
      </c>
      <c r="C107">
        <f>SQRT('Mean Deaths'!C107*(1-LOOKUP(C$1,'Inputs &amp; Outputs'!$A$9:$A$34,'Inputs &amp; Outputs'!$C$9:$C$34)))</f>
        <v>4.4746000963516401</v>
      </c>
      <c r="D107">
        <f>SQRT('Mean Deaths'!D107*(1-LOOKUP(D$1,'Inputs &amp; Outputs'!$A$9:$A$34,'Inputs &amp; Outputs'!$C$9:$C$34)))</f>
        <v>4.6232228740527184</v>
      </c>
      <c r="E107">
        <f>SQRT('Mean Deaths'!E107*(1-LOOKUP(E$1,'Inputs &amp; Outputs'!$A$9:$A$34,'Inputs &amp; Outputs'!$C$9:$C$34)))</f>
        <v>4.778870810548316</v>
      </c>
      <c r="F107">
        <f>SQRT('Mean Deaths'!F107*(1-LOOKUP(F$1,'Inputs &amp; Outputs'!$A$9:$A$34,'Inputs &amp; Outputs'!$C$9:$C$34)))</f>
        <v>4.9401955307031393</v>
      </c>
      <c r="G107">
        <f>SQRT('Mean Deaths'!G107*(1-LOOKUP(G$1,'Inputs &amp; Outputs'!$A$9:$A$34,'Inputs &amp; Outputs'!$C$9:$C$34)))</f>
        <v>5.107930141319267</v>
      </c>
      <c r="H107">
        <f>SQRT('Mean Deaths'!H107*(1-LOOKUP(H$1,'Inputs &amp; Outputs'!$A$9:$A$34,'Inputs &amp; Outputs'!$C$9:$C$34)))</f>
        <v>5.2863620587580602</v>
      </c>
      <c r="I107">
        <f>SQRT('Mean Deaths'!I107*(1-LOOKUP(I$1,'Inputs &amp; Outputs'!$A$9:$A$34,'Inputs &amp; Outputs'!$C$9:$C$34)))</f>
        <v>5.4692687830159485</v>
      </c>
      <c r="J107">
        <f>SQRT('Mean Deaths'!J107*(1-LOOKUP(J$1,'Inputs &amp; Outputs'!$A$9:$A$34,'Inputs &amp; Outputs'!$C$9:$C$34)))</f>
        <v>5.6603752611178848</v>
      </c>
      <c r="K107">
        <f>SQRT('Mean Deaths'!K107*(1-LOOKUP(K$1,'Inputs &amp; Outputs'!$A$9:$A$34,'Inputs &amp; Outputs'!$C$9:$C$34)))</f>
        <v>5.858260044409545</v>
      </c>
      <c r="L107">
        <f>SQRT('Mean Deaths'!L107*(1-LOOKUP(L$1,'Inputs &amp; Outputs'!$A$9:$A$34,'Inputs &amp; Outputs'!$C$9:$C$34)))</f>
        <v>6.0649665868918676</v>
      </c>
      <c r="M107">
        <f>SQRT('Mean Deaths'!M107*(1-LOOKUP(M$1,'Inputs &amp; Outputs'!$A$9:$A$34,'Inputs &amp; Outputs'!$C$9:$C$34)))</f>
        <v>6.2821761804938721</v>
      </c>
      <c r="N107">
        <f>SQRT('Mean Deaths'!N107*(1-LOOKUP(N$1,'Inputs &amp; Outputs'!$A$9:$A$34,'Inputs &amp; Outputs'!$C$9:$C$34)))</f>
        <v>6.5080768834171874</v>
      </c>
      <c r="O107">
        <f>SQRT('Mean Deaths'!O107*(1-LOOKUP(O$1,'Inputs &amp; Outputs'!$A$9:$A$34,'Inputs &amp; Outputs'!$C$9:$C$34)))</f>
        <v>6.7397911713116612</v>
      </c>
      <c r="P107">
        <f>SQRT('Mean Deaths'!P107*(1-LOOKUP(P$1,'Inputs &amp; Outputs'!$A$9:$A$34,'Inputs &amp; Outputs'!$C$9:$C$34)))</f>
        <v>6.9852531938661278</v>
      </c>
      <c r="Q107">
        <f>SQRT('Mean Deaths'!Q107*(1-LOOKUP(Q$1,'Inputs &amp; Outputs'!$A$9:$A$34,'Inputs &amp; Outputs'!$C$9:$C$34)))</f>
        <v>7.240738981047353</v>
      </c>
      <c r="R107">
        <f>SQRT('Mean Deaths'!R107*(1-LOOKUP(R$1,'Inputs &amp; Outputs'!$A$9:$A$34,'Inputs &amp; Outputs'!$C$9:$C$34)))</f>
        <v>7.5045842560199079</v>
      </c>
      <c r="S107">
        <f>SQRT('Mean Deaths'!S107*(1-LOOKUP(S$1,'Inputs &amp; Outputs'!$A$9:$A$34,'Inputs &amp; Outputs'!$C$9:$C$34)))</f>
        <v>7.7818272397762831</v>
      </c>
      <c r="T107">
        <f>SQRT('Mean Deaths'!T107*(1-LOOKUP(T$1,'Inputs &amp; Outputs'!$A$9:$A$34,'Inputs &amp; Outputs'!$C$9:$C$34)))</f>
        <v>8.068821035138761</v>
      </c>
      <c r="U107">
        <f>SQRT('Mean Deaths'!U107*(1-LOOKUP(U$1,'Inputs &amp; Outputs'!$A$9:$A$34,'Inputs &amp; Outputs'!$C$9:$C$34)))</f>
        <v>8.3553150307763051</v>
      </c>
      <c r="V107">
        <f>SQRT('Mean Deaths'!V107*(1-LOOKUP(V$1,'Inputs &amp; Outputs'!$A$9:$A$34,'Inputs &amp; Outputs'!$C$9:$C$34)))</f>
        <v>8.6617477055217176</v>
      </c>
      <c r="W107">
        <f>SQRT('Mean Deaths'!W107*(1-LOOKUP(W$1,'Inputs &amp; Outputs'!$A$9:$A$34,'Inputs &amp; Outputs'!$C$9:$C$34)))</f>
        <v>8.9703432519511708</v>
      </c>
      <c r="X107">
        <f>SQRT('Mean Deaths'!X107*(1-LOOKUP(X$1,'Inputs &amp; Outputs'!$A$9:$A$34,'Inputs &amp; Outputs'!$C$9:$C$34)))</f>
        <v>9.2950441012963552</v>
      </c>
      <c r="Y107">
        <f>SQRT('Mean Deaths'!Y107*(1-LOOKUP(Y$1,'Inputs &amp; Outputs'!$A$9:$A$34,'Inputs &amp; Outputs'!$C$9:$C$34)))</f>
        <v>9.6302426244256427</v>
      </c>
      <c r="Z107">
        <f>SQRT('Mean Deaths'!Z107*(1-LOOKUP(Z$1,'Inputs &amp; Outputs'!$A$9:$A$34,'Inputs &amp; Outputs'!$C$9:$C$34)))</f>
        <v>9.9787964052348439</v>
      </c>
      <c r="AA107">
        <f>SQRT('Mean Deaths'!AA107*(1-LOOKUP(AA$1,'Inputs &amp; Outputs'!$A$9:$A$34,'Inputs &amp; Outputs'!$C$9:$C$34)))</f>
        <v>10.332187382589401</v>
      </c>
    </row>
    <row r="108" spans="1:27" x14ac:dyDescent="0.25">
      <c r="A108" s="1">
        <v>107</v>
      </c>
      <c r="B108">
        <f>SQRT('Mean Deaths'!B108*(1-LOOKUP(B$1,'Inputs &amp; Outputs'!$A$9:$A$34,'Inputs &amp; Outputs'!$C$9:$C$34)))</f>
        <v>4.3317552921858384</v>
      </c>
      <c r="C108">
        <f>SQRT('Mean Deaths'!C108*(1-LOOKUP(C$1,'Inputs &amp; Outputs'!$A$9:$A$34,'Inputs &amp; Outputs'!$C$9:$C$34)))</f>
        <v>4.4746000963516401</v>
      </c>
      <c r="D108">
        <f>SQRT('Mean Deaths'!D108*(1-LOOKUP(D$1,'Inputs &amp; Outputs'!$A$9:$A$34,'Inputs &amp; Outputs'!$C$9:$C$34)))</f>
        <v>4.6222947024163714</v>
      </c>
      <c r="E108">
        <f>SQRT('Mean Deaths'!E108*(1-LOOKUP(E$1,'Inputs &amp; Outputs'!$A$9:$A$34,'Inputs &amp; Outputs'!$C$9:$C$34)))</f>
        <v>4.7776692136847494</v>
      </c>
      <c r="F108">
        <f>SQRT('Mean Deaths'!F108*(1-LOOKUP(F$1,'Inputs &amp; Outputs'!$A$9:$A$34,'Inputs &amp; Outputs'!$C$9:$C$34)))</f>
        <v>4.9387011433140593</v>
      </c>
      <c r="G108">
        <f>SQRT('Mean Deaths'!G108*(1-LOOKUP(G$1,'Inputs &amp; Outputs'!$A$9:$A$34,'Inputs &amp; Outputs'!$C$9:$C$34)))</f>
        <v>5.1068970883930742</v>
      </c>
      <c r="H108">
        <f>SQRT('Mean Deaths'!H108*(1-LOOKUP(H$1,'Inputs &amp; Outputs'!$A$9:$A$34,'Inputs &amp; Outputs'!$C$9:$C$34)))</f>
        <v>5.2855587619988942</v>
      </c>
      <c r="I108">
        <f>SQRT('Mean Deaths'!I108*(1-LOOKUP(I$1,'Inputs &amp; Outputs'!$A$9:$A$34,'Inputs &amp; Outputs'!$C$9:$C$34)))</f>
        <v>5.4706581565384287</v>
      </c>
      <c r="J108">
        <f>SQRT('Mean Deaths'!J108*(1-LOOKUP(J$1,'Inputs &amp; Outputs'!$A$9:$A$34,'Inputs &amp; Outputs'!$C$9:$C$34)))</f>
        <v>5.6629719621923673</v>
      </c>
      <c r="K108">
        <f>SQRT('Mean Deaths'!K108*(1-LOOKUP(K$1,'Inputs &amp; Outputs'!$A$9:$A$34,'Inputs &amp; Outputs'!$C$9:$C$34)))</f>
        <v>5.8651537042104369</v>
      </c>
      <c r="L108">
        <f>SQRT('Mean Deaths'!L108*(1-LOOKUP(L$1,'Inputs &amp; Outputs'!$A$9:$A$34,'Inputs &amp; Outputs'!$C$9:$C$34)))</f>
        <v>6.0752469906727598</v>
      </c>
      <c r="M108">
        <f>SQRT('Mean Deaths'!M108*(1-LOOKUP(M$1,'Inputs &amp; Outputs'!$A$9:$A$34,'Inputs &amp; Outputs'!$C$9:$C$34)))</f>
        <v>6.2915716685438419</v>
      </c>
      <c r="N108">
        <f>SQRT('Mean Deaths'!N108*(1-LOOKUP(N$1,'Inputs &amp; Outputs'!$A$9:$A$34,'Inputs &amp; Outputs'!$C$9:$C$34)))</f>
        <v>6.517515723595996</v>
      </c>
      <c r="O108">
        <f>SQRT('Mean Deaths'!O108*(1-LOOKUP(O$1,'Inputs &amp; Outputs'!$A$9:$A$34,'Inputs &amp; Outputs'!$C$9:$C$34)))</f>
        <v>6.7541815763435444</v>
      </c>
      <c r="P108">
        <f>SQRT('Mean Deaths'!P108*(1-LOOKUP(P$1,'Inputs &amp; Outputs'!$A$9:$A$34,'Inputs &amp; Outputs'!$C$9:$C$34)))</f>
        <v>6.9973178591454683</v>
      </c>
      <c r="Q108">
        <f>SQRT('Mean Deaths'!Q108*(1-LOOKUP(Q$1,'Inputs &amp; Outputs'!$A$9:$A$34,'Inputs &amp; Outputs'!$C$9:$C$34)))</f>
        <v>7.2559730374022857</v>
      </c>
      <c r="R108">
        <f>SQRT('Mean Deaths'!R108*(1-LOOKUP(R$1,'Inputs &amp; Outputs'!$A$9:$A$34,'Inputs &amp; Outputs'!$C$9:$C$34)))</f>
        <v>7.5295870386390993</v>
      </c>
      <c r="S108">
        <f>SQRT('Mean Deaths'!S108*(1-LOOKUP(S$1,'Inputs &amp; Outputs'!$A$9:$A$34,'Inputs &amp; Outputs'!$C$9:$C$34)))</f>
        <v>7.8054205043406082</v>
      </c>
      <c r="T108">
        <f>SQRT('Mean Deaths'!T108*(1-LOOKUP(T$1,'Inputs &amp; Outputs'!$A$9:$A$34,'Inputs &amp; Outputs'!$C$9:$C$34)))</f>
        <v>8.0895568766810939</v>
      </c>
      <c r="U108">
        <f>SQRT('Mean Deaths'!U108*(1-LOOKUP(U$1,'Inputs &amp; Outputs'!$A$9:$A$34,'Inputs &amp; Outputs'!$C$9:$C$34)))</f>
        <v>8.3891597118609411</v>
      </c>
      <c r="V108">
        <f>SQRT('Mean Deaths'!V108*(1-LOOKUP(V$1,'Inputs &amp; Outputs'!$A$9:$A$34,'Inputs &amp; Outputs'!$C$9:$C$34)))</f>
        <v>8.6966343285255689</v>
      </c>
      <c r="W108">
        <f>SQRT('Mean Deaths'!W108*(1-LOOKUP(W$1,'Inputs &amp; Outputs'!$A$9:$A$34,'Inputs &amp; Outputs'!$C$9:$C$34)))</f>
        <v>9.018648103563855</v>
      </c>
      <c r="X108">
        <f>SQRT('Mean Deaths'!X108*(1-LOOKUP(X$1,'Inputs &amp; Outputs'!$A$9:$A$34,'Inputs &amp; Outputs'!$C$9:$C$34)))</f>
        <v>9.3615025166320311</v>
      </c>
      <c r="Y108">
        <f>SQRT('Mean Deaths'!Y108*(1-LOOKUP(Y$1,'Inputs &amp; Outputs'!$A$9:$A$34,'Inputs &amp; Outputs'!$C$9:$C$34)))</f>
        <v>9.6965751930441701</v>
      </c>
      <c r="Z108">
        <f>SQRT('Mean Deaths'!Z108*(1-LOOKUP(Z$1,'Inputs &amp; Outputs'!$A$9:$A$34,'Inputs &amp; Outputs'!$C$9:$C$34)))</f>
        <v>10.046549563697511</v>
      </c>
      <c r="AA108">
        <f>SQRT('Mean Deaths'!AA108*(1-LOOKUP(AA$1,'Inputs &amp; Outputs'!$A$9:$A$34,'Inputs &amp; Outputs'!$C$9:$C$34)))</f>
        <v>10.408497478006932</v>
      </c>
    </row>
    <row r="109" spans="1:27" x14ac:dyDescent="0.25">
      <c r="A109" s="1">
        <v>108</v>
      </c>
      <c r="B109">
        <f>SQRT('Mean Deaths'!B109*(1-LOOKUP(B$1,'Inputs &amp; Outputs'!$A$9:$A$34,'Inputs &amp; Outputs'!$C$9:$C$34)))</f>
        <v>4.3317552921858384</v>
      </c>
      <c r="C109">
        <f>SQRT('Mean Deaths'!C109*(1-LOOKUP(C$1,'Inputs &amp; Outputs'!$A$9:$A$34,'Inputs &amp; Outputs'!$C$9:$C$34)))</f>
        <v>4.4748242017331119</v>
      </c>
      <c r="D109">
        <f>SQRT('Mean Deaths'!D109*(1-LOOKUP(D$1,'Inputs &amp; Outputs'!$A$9:$A$34,'Inputs &amp; Outputs'!$C$9:$C$34)))</f>
        <v>4.6243828266198461</v>
      </c>
      <c r="E109">
        <f>SQRT('Mean Deaths'!E109*(1-LOOKUP(E$1,'Inputs &amp; Outputs'!$A$9:$A$34,'Inputs &amp; Outputs'!$C$9:$C$34)))</f>
        <v>4.7795916236664535</v>
      </c>
      <c r="F109">
        <f>SQRT('Mean Deaths'!F109*(1-LOOKUP(F$1,'Inputs &amp; Outputs'!$A$9:$A$34,'Inputs &amp; Outputs'!$C$9:$C$34)))</f>
        <v>4.9399464975319312</v>
      </c>
      <c r="G109">
        <f>SQRT('Mean Deaths'!G109*(1-LOOKUP(G$1,'Inputs &amp; Outputs'!$A$9:$A$34,'Inputs &amp; Outputs'!$C$9:$C$34)))</f>
        <v>5.1107699601712087</v>
      </c>
      <c r="H109">
        <f>SQRT('Mean Deaths'!H109*(1-LOOKUP(H$1,'Inputs &amp; Outputs'!$A$9:$A$34,'Inputs &amp; Outputs'!$C$9:$C$34)))</f>
        <v>5.2868975221231977</v>
      </c>
      <c r="I109">
        <f>SQRT('Mean Deaths'!I109*(1-LOOKUP(I$1,'Inputs &amp; Outputs'!$A$9:$A$34,'Inputs &amp; Outputs'!$C$9:$C$34)))</f>
        <v>5.4662109182002716</v>
      </c>
      <c r="J109">
        <f>SQRT('Mean Deaths'!J109*(1-LOOKUP(J$1,'Inputs &amp; Outputs'!$A$9:$A$34,'Inputs &amp; Outputs'!$C$9:$C$34)))</f>
        <v>5.6606638422830846</v>
      </c>
      <c r="K109">
        <f>SQRT('Mean Deaths'!K109*(1-LOOKUP(K$1,'Inputs &amp; Outputs'!$A$9:$A$34,'Inputs &amp; Outputs'!$C$9:$C$34)))</f>
        <v>5.8609585291036508</v>
      </c>
      <c r="L109">
        <f>SQRT('Mean Deaths'!L109*(1-LOOKUP(L$1,'Inputs &amp; Outputs'!$A$9:$A$34,'Inputs &amp; Outputs'!$C$9:$C$34)))</f>
        <v>6.0736904722411582</v>
      </c>
      <c r="M109">
        <f>SQRT('Mean Deaths'!M109*(1-LOOKUP(M$1,'Inputs &amp; Outputs'!$A$9:$A$34,'Inputs &amp; Outputs'!$C$9:$C$34)))</f>
        <v>6.2912479197763682</v>
      </c>
      <c r="N109">
        <f>SQRT('Mean Deaths'!N109*(1-LOOKUP(N$1,'Inputs &amp; Outputs'!$A$9:$A$34,'Inputs &amp; Outputs'!$C$9:$C$34)))</f>
        <v>6.517515723595996</v>
      </c>
      <c r="O109">
        <f>SQRT('Mean Deaths'!O109*(1-LOOKUP(O$1,'Inputs &amp; Outputs'!$A$9:$A$34,'Inputs &amp; Outputs'!$C$9:$C$34)))</f>
        <v>6.7552333292101645</v>
      </c>
      <c r="P109">
        <f>SQRT('Mean Deaths'!P109*(1-LOOKUP(P$1,'Inputs &amp; Outputs'!$A$9:$A$34,'Inputs &amp; Outputs'!$C$9:$C$34)))</f>
        <v>7.0024299221363817</v>
      </c>
      <c r="Q109">
        <f>SQRT('Mean Deaths'!Q109*(1-LOOKUP(Q$1,'Inputs &amp; Outputs'!$A$9:$A$34,'Inputs &amp; Outputs'!$C$9:$C$34)))</f>
        <v>7.2582553880864857</v>
      </c>
      <c r="R109">
        <f>SQRT('Mean Deaths'!R109*(1-LOOKUP(R$1,'Inputs &amp; Outputs'!$A$9:$A$34,'Inputs &amp; Outputs'!$C$9:$C$34)))</f>
        <v>7.5283983128789789</v>
      </c>
      <c r="S109">
        <f>SQRT('Mean Deaths'!S109*(1-LOOKUP(S$1,'Inputs &amp; Outputs'!$A$9:$A$34,'Inputs &amp; Outputs'!$C$9:$C$34)))</f>
        <v>7.8078998586847863</v>
      </c>
      <c r="T109">
        <f>SQRT('Mean Deaths'!T109*(1-LOOKUP(T$1,'Inputs &amp; Outputs'!$A$9:$A$34,'Inputs &amp; Outputs'!$C$9:$C$34)))</f>
        <v>8.0943013587420047</v>
      </c>
      <c r="U109">
        <f>SQRT('Mean Deaths'!U109*(1-LOOKUP(U$1,'Inputs &amp; Outputs'!$A$9:$A$34,'Inputs &amp; Outputs'!$C$9:$C$34)))</f>
        <v>8.3869076488658472</v>
      </c>
      <c r="V109">
        <f>SQRT('Mean Deaths'!V109*(1-LOOKUP(V$1,'Inputs &amp; Outputs'!$A$9:$A$34,'Inputs &amp; Outputs'!$C$9:$C$34)))</f>
        <v>8.693810898659958</v>
      </c>
      <c r="W109">
        <f>SQRT('Mean Deaths'!W109*(1-LOOKUP(W$1,'Inputs &amp; Outputs'!$A$9:$A$34,'Inputs &amp; Outputs'!$C$9:$C$34)))</f>
        <v>9.0107792848741752</v>
      </c>
      <c r="X109">
        <f>SQRT('Mean Deaths'!X109*(1-LOOKUP(X$1,'Inputs &amp; Outputs'!$A$9:$A$34,'Inputs &amp; Outputs'!$C$9:$C$34)))</f>
        <v>9.336314341323261</v>
      </c>
      <c r="Y109">
        <f>SQRT('Mean Deaths'!Y109*(1-LOOKUP(Y$1,'Inputs &amp; Outputs'!$A$9:$A$34,'Inputs &amp; Outputs'!$C$9:$C$34)))</f>
        <v>9.6696656246127191</v>
      </c>
      <c r="Z109">
        <f>SQRT('Mean Deaths'!Z109*(1-LOOKUP(Z$1,'Inputs &amp; Outputs'!$A$9:$A$34,'Inputs &amp; Outputs'!$C$9:$C$34)))</f>
        <v>10.022324005869537</v>
      </c>
      <c r="AA109">
        <f>SQRT('Mean Deaths'!AA109*(1-LOOKUP(AA$1,'Inputs &amp; Outputs'!$A$9:$A$34,'Inputs &amp; Outputs'!$C$9:$C$34)))</f>
        <v>10.375439553153383</v>
      </c>
    </row>
    <row r="110" spans="1:27" x14ac:dyDescent="0.25">
      <c r="A110" s="1">
        <v>109</v>
      </c>
      <c r="B110">
        <f>SQRT('Mean Deaths'!B110*(1-LOOKUP(B$1,'Inputs &amp; Outputs'!$A$9:$A$34,'Inputs &amp; Outputs'!$C$9:$C$34)))</f>
        <v>4.3317552921858384</v>
      </c>
      <c r="C110">
        <f>SQRT('Mean Deaths'!C110*(1-LOOKUP(C$1,'Inputs &amp; Outputs'!$A$9:$A$34,'Inputs &amp; Outputs'!$C$9:$C$34)))</f>
        <v>4.4739277128526878</v>
      </c>
      <c r="D110">
        <f>SQRT('Mean Deaths'!D110*(1-LOOKUP(D$1,'Inputs &amp; Outputs'!$A$9:$A$34,'Inputs &amp; Outputs'!$C$9:$C$34)))</f>
        <v>4.6222947024163714</v>
      </c>
      <c r="E110">
        <f>SQRT('Mean Deaths'!E110*(1-LOOKUP(E$1,'Inputs &amp; Outputs'!$A$9:$A$34,'Inputs &amp; Outputs'!$C$9:$C$34)))</f>
        <v>4.7779095572326389</v>
      </c>
      <c r="F110">
        <f>SQRT('Mean Deaths'!F110*(1-LOOKUP(F$1,'Inputs &amp; Outputs'!$A$9:$A$34,'Inputs &amp; Outputs'!$C$9:$C$34)))</f>
        <v>4.9391993226811728</v>
      </c>
      <c r="G110">
        <f>SQRT('Mean Deaths'!G110*(1-LOOKUP(G$1,'Inputs &amp; Outputs'!$A$9:$A$34,'Inputs &amp; Outputs'!$C$9:$C$34)))</f>
        <v>5.1097374813808401</v>
      </c>
      <c r="H110">
        <f>SQRT('Mean Deaths'!H110*(1-LOOKUP(H$1,'Inputs &amp; Outputs'!$A$9:$A$34,'Inputs &amp; Outputs'!$C$9:$C$34)))</f>
        <v>5.2866297972200194</v>
      </c>
      <c r="I110">
        <f>SQRT('Mean Deaths'!I110*(1-LOOKUP(I$1,'Inputs &amp; Outputs'!$A$9:$A$34,'Inputs &amp; Outputs'!$C$9:$C$34)))</f>
        <v>5.4687129347719177</v>
      </c>
      <c r="J110">
        <f>SQRT('Mean Deaths'!J110*(1-LOOKUP(J$1,'Inputs &amp; Outputs'!$A$9:$A$34,'Inputs &amp; Outputs'!$C$9:$C$34)))</f>
        <v>5.658066081924952</v>
      </c>
      <c r="K110">
        <f>SQRT('Mean Deaths'!K110*(1-LOOKUP(K$1,'Inputs &amp; Outputs'!$A$9:$A$34,'Inputs &amp; Outputs'!$C$9:$C$34)))</f>
        <v>5.8561603633144337</v>
      </c>
      <c r="L110">
        <f>SQRT('Mean Deaths'!L110*(1-LOOKUP(L$1,'Inputs &amp; Outputs'!$A$9:$A$34,'Inputs &amp; Outputs'!$C$9:$C$34)))</f>
        <v>6.0627836541472631</v>
      </c>
      <c r="M110">
        <f>SQRT('Mean Deaths'!M110*(1-LOOKUP(M$1,'Inputs &amp; Outputs'!$A$9:$A$34,'Inputs &amp; Outputs'!$C$9:$C$34)))</f>
        <v>6.2795818478701291</v>
      </c>
      <c r="N110">
        <f>SQRT('Mean Deaths'!N110*(1-LOOKUP(N$1,'Inputs &amp; Outputs'!$A$9:$A$34,'Inputs &amp; Outputs'!$C$9:$C$34)))</f>
        <v>6.5094261271102196</v>
      </c>
      <c r="O110">
        <f>SQRT('Mean Deaths'!O110*(1-LOOKUP(O$1,'Inputs &amp; Outputs'!$A$9:$A$34,'Inputs &amp; Outputs'!$C$9:$C$34)))</f>
        <v>6.7443573070324074</v>
      </c>
      <c r="P110">
        <f>SQRT('Mean Deaths'!P110*(1-LOOKUP(P$1,'Inputs &amp; Outputs'!$A$9:$A$34,'Inputs &amp; Outputs'!$C$9:$C$34)))</f>
        <v>6.9870825125288523</v>
      </c>
      <c r="Q110">
        <f>SQRT('Mean Deaths'!Q110*(1-LOOKUP(Q$1,'Inputs &amp; Outputs'!$A$9:$A$34,'Inputs &amp; Outputs'!$C$9:$C$34)))</f>
        <v>7.240738981047353</v>
      </c>
      <c r="R110">
        <f>SQRT('Mean Deaths'!R110*(1-LOOKUP(R$1,'Inputs &amp; Outputs'!$A$9:$A$34,'Inputs &amp; Outputs'!$C$9:$C$34)))</f>
        <v>7.5041867148062256</v>
      </c>
      <c r="S110">
        <f>SQRT('Mean Deaths'!S110*(1-LOOKUP(S$1,'Inputs &amp; Outputs'!$A$9:$A$34,'Inputs &amp; Outputs'!$C$9:$C$34)))</f>
        <v>7.7818272397762831</v>
      </c>
      <c r="T110">
        <f>SQRT('Mean Deaths'!T110*(1-LOOKUP(T$1,'Inputs &amp; Outputs'!$A$9:$A$34,'Inputs &amp; Outputs'!$C$9:$C$34)))</f>
        <v>8.0705510568214063</v>
      </c>
      <c r="U110">
        <f>SQRT('Mean Deaths'!U110*(1-LOOKUP(U$1,'Inputs &amp; Outputs'!$A$9:$A$34,'Inputs &amp; Outputs'!$C$9:$C$34)))</f>
        <v>8.3702235503514437</v>
      </c>
      <c r="V110">
        <f>SQRT('Mean Deaths'!V110*(1-LOOKUP(V$1,'Inputs &amp; Outputs'!$A$9:$A$34,'Inputs &amp; Outputs'!$C$9:$C$34)))</f>
        <v>8.6810941004415163</v>
      </c>
      <c r="W110">
        <f>SQRT('Mean Deaths'!W110*(1-LOOKUP(W$1,'Inputs &amp; Outputs'!$A$9:$A$34,'Inputs &amp; Outputs'!$C$9:$C$34)))</f>
        <v>8.9984704802799733</v>
      </c>
      <c r="X110">
        <f>SQRT('Mean Deaths'!X110*(1-LOOKUP(X$1,'Inputs &amp; Outputs'!$A$9:$A$34,'Inputs &amp; Outputs'!$C$9:$C$34)))</f>
        <v>9.3327104811217563</v>
      </c>
      <c r="Y110">
        <f>SQRT('Mean Deaths'!Y110*(1-LOOKUP(Y$1,'Inputs &amp; Outputs'!$A$9:$A$34,'Inputs &amp; Outputs'!$C$9:$C$34)))</f>
        <v>9.6734374705878388</v>
      </c>
      <c r="Z110">
        <f>SQRT('Mean Deaths'!Z110*(1-LOOKUP(Z$1,'Inputs &amp; Outputs'!$A$9:$A$34,'Inputs &amp; Outputs'!$C$9:$C$34)))</f>
        <v>10.014988463852699</v>
      </c>
      <c r="AA110">
        <f>SQRT('Mean Deaths'!AA110*(1-LOOKUP(AA$1,'Inputs &amp; Outputs'!$A$9:$A$34,'Inputs &amp; Outputs'!$C$9:$C$34)))</f>
        <v>10.375439553153383</v>
      </c>
    </row>
    <row r="111" spans="1:27" x14ac:dyDescent="0.25">
      <c r="A111" s="1">
        <v>110</v>
      </c>
      <c r="B111">
        <f>SQRT('Mean Deaths'!B111*(1-LOOKUP(B$1,'Inputs &amp; Outputs'!$A$9:$A$34,'Inputs &amp; Outputs'!$C$9:$C$34)))</f>
        <v>4.3317552921858384</v>
      </c>
      <c r="C111">
        <f>SQRT('Mean Deaths'!C111*(1-LOOKUP(C$1,'Inputs &amp; Outputs'!$A$9:$A$34,'Inputs &amp; Outputs'!$C$9:$C$34)))</f>
        <v>4.4743759797455365</v>
      </c>
      <c r="D111">
        <f>SQRT('Mean Deaths'!D111*(1-LOOKUP(D$1,'Inputs &amp; Outputs'!$A$9:$A$34,'Inputs &amp; Outputs'!$C$9:$C$34)))</f>
        <v>4.6232228740527184</v>
      </c>
      <c r="E111">
        <f>SQRT('Mean Deaths'!E111*(1-LOOKUP(E$1,'Inputs &amp; Outputs'!$A$9:$A$34,'Inputs &amp; Outputs'!$C$9:$C$34)))</f>
        <v>4.7783902080620049</v>
      </c>
      <c r="F111">
        <f>SQRT('Mean Deaths'!F111*(1-LOOKUP(F$1,'Inputs &amp; Outputs'!$A$9:$A$34,'Inputs &amp; Outputs'!$C$9:$C$34)))</f>
        <v>4.9396974518057997</v>
      </c>
      <c r="G111">
        <f>SQRT('Mean Deaths'!G111*(1-LOOKUP(G$1,'Inputs &amp; Outputs'!$A$9:$A$34,'Inputs &amp; Outputs'!$C$9:$C$34)))</f>
        <v>5.1099956206359183</v>
      </c>
      <c r="H111">
        <f>SQRT('Mean Deaths'!H111*(1-LOOKUP(H$1,'Inputs &amp; Outputs'!$A$9:$A$34,'Inputs &amp; Outputs'!$C$9:$C$34)))</f>
        <v>5.2877006155006425</v>
      </c>
      <c r="I111">
        <f>SQRT('Mean Deaths'!I111*(1-LOOKUP(I$1,'Inputs &amp; Outputs'!$A$9:$A$34,'Inputs &amp; Outputs'!$C$9:$C$34)))</f>
        <v>5.4712138071575582</v>
      </c>
      <c r="J111">
        <f>SQRT('Mean Deaths'!J111*(1-LOOKUP(J$1,'Inputs &amp; Outputs'!$A$9:$A$34,'Inputs &amp; Outputs'!$C$9:$C$34)))</f>
        <v>5.662395020418959</v>
      </c>
      <c r="K111">
        <f>SQRT('Mean Deaths'!K111*(1-LOOKUP(K$1,'Inputs &amp; Outputs'!$A$9:$A$34,'Inputs &amp; Outputs'!$C$9:$C$34)))</f>
        <v>5.8636557719412847</v>
      </c>
      <c r="L111">
        <f>SQRT('Mean Deaths'!L111*(1-LOOKUP(L$1,'Inputs &amp; Outputs'!$A$9:$A$34,'Inputs &amp; Outputs'!$C$9:$C$34)))</f>
        <v>6.0724449702343701</v>
      </c>
      <c r="M111">
        <f>SQRT('Mean Deaths'!M111*(1-LOOKUP(M$1,'Inputs &amp; Outputs'!$A$9:$A$34,'Inputs &amp; Outputs'!$C$9:$C$34)))</f>
        <v>6.2873616342702654</v>
      </c>
      <c r="N111">
        <f>SQRT('Mean Deaths'!N111*(1-LOOKUP(N$1,'Inputs &amp; Outputs'!$A$9:$A$34,'Inputs &amp; Outputs'!$C$9:$C$34)))</f>
        <v>6.5127980134420804</v>
      </c>
      <c r="O111">
        <f>SQRT('Mean Deaths'!O111*(1-LOOKUP(O$1,'Inputs &amp; Outputs'!$A$9:$A$34,'Inputs &amp; Outputs'!$C$9:$C$34)))</f>
        <v>6.7471657007860326</v>
      </c>
      <c r="P111">
        <f>SQRT('Mean Deaths'!P111*(1-LOOKUP(P$1,'Inputs &amp; Outputs'!$A$9:$A$34,'Inputs &amp; Outputs'!$C$9:$C$34)))</f>
        <v>6.9925675971201899</v>
      </c>
      <c r="Q111">
        <f>SQRT('Mean Deaths'!Q111*(1-LOOKUP(Q$1,'Inputs &amp; Outputs'!$A$9:$A$34,'Inputs &amp; Outputs'!$C$9:$C$34)))</f>
        <v>7.2460745439448981</v>
      </c>
      <c r="R111">
        <f>SQRT('Mean Deaths'!R111*(1-LOOKUP(R$1,'Inputs &amp; Outputs'!$A$9:$A$34,'Inputs &amp; Outputs'!$C$9:$C$34)))</f>
        <v>7.5101476234551177</v>
      </c>
      <c r="S111">
        <f>SQRT('Mean Deaths'!S111*(1-LOOKUP(S$1,'Inputs &amp; Outputs'!$A$9:$A$34,'Inputs &amp; Outputs'!$C$9:$C$34)))</f>
        <v>7.7809981068305838</v>
      </c>
      <c r="T111">
        <f>SQRT('Mean Deaths'!T111*(1-LOOKUP(T$1,'Inputs &amp; Outputs'!$A$9:$A$34,'Inputs &amp; Outputs'!$C$9:$C$34)))</f>
        <v>8.068821035138761</v>
      </c>
      <c r="U111">
        <f>SQRT('Mean Deaths'!U111*(1-LOOKUP(U$1,'Inputs &amp; Outputs'!$A$9:$A$34,'Inputs &amp; Outputs'!$C$9:$C$34)))</f>
        <v>8.359835571620355</v>
      </c>
      <c r="V111">
        <f>SQRT('Mean Deaths'!V111*(1-LOOKUP(V$1,'Inputs &amp; Outputs'!$A$9:$A$34,'Inputs &amp; Outputs'!$C$9:$C$34)))</f>
        <v>8.6674145348524849</v>
      </c>
      <c r="W111">
        <f>SQRT('Mean Deaths'!W111*(1-LOOKUP(W$1,'Inputs &amp; Outputs'!$A$9:$A$34,'Inputs &amp; Outputs'!$C$9:$C$34)))</f>
        <v>8.977259858449262</v>
      </c>
      <c r="X111">
        <f>SQRT('Mean Deaths'!X111*(1-LOOKUP(X$1,'Inputs &amp; Outputs'!$A$9:$A$34,'Inputs &amp; Outputs'!$C$9:$C$34)))</f>
        <v>9.301762975276473</v>
      </c>
      <c r="Y111">
        <f>SQRT('Mean Deaths'!Y111*(1-LOOKUP(Y$1,'Inputs &amp; Outputs'!$A$9:$A$34,'Inputs &amp; Outputs'!$C$9:$C$34)))</f>
        <v>9.638356403457351</v>
      </c>
      <c r="Z111">
        <f>SQRT('Mean Deaths'!Z111*(1-LOOKUP(Z$1,'Inputs &amp; Outputs'!$A$9:$A$34,'Inputs &amp; Outputs'!$C$9:$C$34)))</f>
        <v>9.980495839791498</v>
      </c>
      <c r="AA111">
        <f>SQRT('Mean Deaths'!AA111*(1-LOOKUP(AA$1,'Inputs &amp; Outputs'!$A$9:$A$34,'Inputs &amp; Outputs'!$C$9:$C$34)))</f>
        <v>10.333374785613787</v>
      </c>
    </row>
    <row r="112" spans="1:27" x14ac:dyDescent="0.25">
      <c r="A112" s="1">
        <v>111</v>
      </c>
      <c r="B112">
        <f>SQRT('Mean Deaths'!B112*(1-LOOKUP(B$1,'Inputs &amp; Outputs'!$A$9:$A$34,'Inputs &amp; Outputs'!$C$9:$C$34)))</f>
        <v>4.3317552921858384</v>
      </c>
      <c r="C112">
        <f>SQRT('Mean Deaths'!C112*(1-LOOKUP(C$1,'Inputs &amp; Outputs'!$A$9:$A$34,'Inputs &amp; Outputs'!$C$9:$C$34)))</f>
        <v>4.4739277128526878</v>
      </c>
      <c r="D112">
        <f>SQRT('Mean Deaths'!D112*(1-LOOKUP(D$1,'Inputs &amp; Outputs'!$A$9:$A$34,'Inputs &amp; Outputs'!$C$9:$C$34)))</f>
        <v>4.6215984513589117</v>
      </c>
      <c r="E112">
        <f>SQRT('Mean Deaths'!E112*(1-LOOKUP(E$1,'Inputs &amp; Outputs'!$A$9:$A$34,'Inputs &amp; Outputs'!$C$9:$C$34)))</f>
        <v>4.7767077185625793</v>
      </c>
      <c r="F112">
        <f>SQRT('Mean Deaths'!F112*(1-LOOKUP(F$1,'Inputs &amp; Outputs'!$A$9:$A$34,'Inputs &amp; Outputs'!$C$9:$C$34)))</f>
        <v>4.9362094923087305</v>
      </c>
      <c r="G112">
        <f>SQRT('Mean Deaths'!G112*(1-LOOKUP(G$1,'Inputs &amp; Outputs'!$A$9:$A$34,'Inputs &amp; Outputs'!$C$9:$C$34)))</f>
        <v>5.1022457618402459</v>
      </c>
      <c r="H112">
        <f>SQRT('Mean Deaths'!H112*(1-LOOKUP(H$1,'Inputs &amp; Outputs'!$A$9:$A$34,'Inputs &amp; Outputs'!$C$9:$C$34)))</f>
        <v>5.2783235898286911</v>
      </c>
      <c r="I112">
        <f>SQRT('Mean Deaths'!I112*(1-LOOKUP(I$1,'Inputs &amp; Outputs'!$A$9:$A$34,'Inputs &amp; Outputs'!$C$9:$C$34)))</f>
        <v>5.4620383436743483</v>
      </c>
      <c r="J112">
        <f>SQRT('Mean Deaths'!J112*(1-LOOKUP(J$1,'Inputs &amp; Outputs'!$A$9:$A$34,'Inputs &amp; Outputs'!$C$9:$C$34)))</f>
        <v>5.6543116543842178</v>
      </c>
      <c r="K112">
        <f>SQRT('Mean Deaths'!K112*(1-LOOKUP(K$1,'Inputs &amp; Outputs'!$A$9:$A$34,'Inputs &amp; Outputs'!$C$9:$C$34)))</f>
        <v>5.8552602694960711</v>
      </c>
      <c r="L112">
        <f>SQRT('Mean Deaths'!L112*(1-LOOKUP(L$1,'Inputs &amp; Outputs'!$A$9:$A$34,'Inputs &amp; Outputs'!$C$9:$C$34)))</f>
        <v>6.0602879110532859</v>
      </c>
      <c r="M112">
        <f>SQRT('Mean Deaths'!M112*(1-LOOKUP(M$1,'Inputs &amp; Outputs'!$A$9:$A$34,'Inputs &amp; Outputs'!$C$9:$C$34)))</f>
        <v>6.2769864429864342</v>
      </c>
      <c r="N112">
        <f>SQRT('Mean Deaths'!N112*(1-LOOKUP(N$1,'Inputs &amp; Outputs'!$A$9:$A$34,'Inputs &amp; Outputs'!$C$9:$C$34)))</f>
        <v>6.5033523260733181</v>
      </c>
      <c r="O112">
        <f>SQRT('Mean Deaths'!O112*(1-LOOKUP(O$1,'Inputs &amp; Outputs'!$A$9:$A$34,'Inputs &amp; Outputs'!$C$9:$C$34)))</f>
        <v>6.7401425223438984</v>
      </c>
      <c r="P112">
        <f>SQRT('Mean Deaths'!P112*(1-LOOKUP(P$1,'Inputs &amp; Outputs'!$A$9:$A$34,'Inputs &amp; Outputs'!$C$9:$C$34)))</f>
        <v>6.9867166871136677</v>
      </c>
      <c r="Q112">
        <f>SQRT('Mean Deaths'!Q112*(1-LOOKUP(Q$1,'Inputs &amp; Outputs'!$A$9:$A$34,'Inputs &amp; Outputs'!$C$9:$C$34)))</f>
        <v>7.2411202230632057</v>
      </c>
      <c r="R112">
        <f>SQRT('Mean Deaths'!R112*(1-LOOKUP(R$1,'Inputs &amp; Outputs'!$A$9:$A$34,'Inputs &amp; Outputs'!$C$9:$C$34)))</f>
        <v>7.5045842560199079</v>
      </c>
      <c r="S112">
        <f>SQRT('Mean Deaths'!S112*(1-LOOKUP(S$1,'Inputs &amp; Outputs'!$A$9:$A$34,'Inputs &amp; Outputs'!$C$9:$C$34)))</f>
        <v>7.778510177716039</v>
      </c>
      <c r="T112">
        <f>SQRT('Mean Deaths'!T112*(1-LOOKUP(T$1,'Inputs &amp; Outputs'!$A$9:$A$34,'Inputs &amp; Outputs'!$C$9:$C$34)))</f>
        <v>8.064494357238976</v>
      </c>
      <c r="U112">
        <f>SQRT('Mean Deaths'!U112*(1-LOOKUP(U$1,'Inputs &amp; Outputs'!$A$9:$A$34,'Inputs &amp; Outputs'!$C$9:$C$34)))</f>
        <v>8.3580276486814764</v>
      </c>
      <c r="V112">
        <f>SQRT('Mean Deaths'!V112*(1-LOOKUP(V$1,'Inputs &amp; Outputs'!$A$9:$A$34,'Inputs &amp; Outputs'!$C$9:$C$34)))</f>
        <v>8.6556044536961263</v>
      </c>
      <c r="W112">
        <f>SQRT('Mean Deaths'!W112*(1-LOOKUP(W$1,'Inputs &amp; Outputs'!$A$9:$A$34,'Inputs &amp; Outputs'!$C$9:$C$34)))</f>
        <v>8.9757781771707563</v>
      </c>
      <c r="X112">
        <f>SQRT('Mean Deaths'!X112*(1-LOOKUP(X$1,'Inputs &amp; Outputs'!$A$9:$A$34,'Inputs &amp; Outputs'!$C$9:$C$34)))</f>
        <v>9.2976288581943738</v>
      </c>
      <c r="Y112">
        <f>SQRT('Mean Deaths'!Y112*(1-LOOKUP(Y$1,'Inputs &amp; Outputs'!$A$9:$A$34,'Inputs &amp; Outputs'!$C$9:$C$34)))</f>
        <v>9.6351117117634999</v>
      </c>
      <c r="Z112">
        <f>SQRT('Mean Deaths'!Z112*(1-LOOKUP(Z$1,'Inputs &amp; Outputs'!$A$9:$A$34,'Inputs &amp; Outputs'!$C$9:$C$34)))</f>
        <v>9.9810622536757716</v>
      </c>
      <c r="AA112">
        <f>SQRT('Mean Deaths'!AA112*(1-LOOKUP(AA$1,'Inputs &amp; Outputs'!$A$9:$A$34,'Inputs &amp; Outputs'!$C$9:$C$34)))</f>
        <v>10.339903064853377</v>
      </c>
    </row>
    <row r="113" spans="1:27" x14ac:dyDescent="0.25">
      <c r="A113" s="1">
        <v>112</v>
      </c>
      <c r="B113">
        <f>SQRT('Mean Deaths'!B113*(1-LOOKUP(B$1,'Inputs &amp; Outputs'!$A$9:$A$34,'Inputs &amp; Outputs'!$C$9:$C$34)))</f>
        <v>4.3317552921858384</v>
      </c>
      <c r="C113">
        <f>SQRT('Mean Deaths'!C113*(1-LOOKUP(C$1,'Inputs &amp; Outputs'!$A$9:$A$34,'Inputs &amp; Outputs'!$C$9:$C$34)))</f>
        <v>4.4730310442971639</v>
      </c>
      <c r="D113">
        <f>SQRT('Mean Deaths'!D113*(1-LOOKUP(D$1,'Inputs &amp; Outputs'!$A$9:$A$34,'Inputs &amp; Outputs'!$C$9:$C$34)))</f>
        <v>4.6220626303839714</v>
      </c>
      <c r="E113">
        <f>SQRT('Mean Deaths'!E113*(1-LOOKUP(E$1,'Inputs &amp; Outputs'!$A$9:$A$34,'Inputs &amp; Outputs'!$C$9:$C$34)))</f>
        <v>4.7755055774290183</v>
      </c>
      <c r="F113">
        <f>SQRT('Mean Deaths'!F113*(1-LOOKUP(F$1,'Inputs &amp; Outputs'!$A$9:$A$34,'Inputs &amp; Outputs'!$C$9:$C$34)))</f>
        <v>4.9384520347848193</v>
      </c>
      <c r="G113">
        <f>SQRT('Mean Deaths'!G113*(1-LOOKUP(G$1,'Inputs &amp; Outputs'!$A$9:$A$34,'Inputs &amp; Outputs'!$C$9:$C$34)))</f>
        <v>5.1081883719071977</v>
      </c>
      <c r="H113">
        <f>SQRT('Mean Deaths'!H113*(1-LOOKUP(H$1,'Inputs &amp; Outputs'!$A$9:$A$34,'Inputs &amp; Outputs'!$C$9:$C$34)))</f>
        <v>5.2847553431365029</v>
      </c>
      <c r="I113">
        <f>SQRT('Mean Deaths'!I113*(1-LOOKUP(I$1,'Inputs &amp; Outputs'!$A$9:$A$34,'Inputs &amp; Outputs'!$C$9:$C$34)))</f>
        <v>5.4678790564573641</v>
      </c>
      <c r="J113">
        <f>SQRT('Mean Deaths'!J113*(1-LOOKUP(J$1,'Inputs &amp; Outputs'!$A$9:$A$34,'Inputs &amp; Outputs'!$C$9:$C$34)))</f>
        <v>5.662395020418959</v>
      </c>
      <c r="K113">
        <f>SQRT('Mean Deaths'!K113*(1-LOOKUP(K$1,'Inputs &amp; Outputs'!$A$9:$A$34,'Inputs &amp; Outputs'!$C$9:$C$34)))</f>
        <v>5.8651537042104369</v>
      </c>
      <c r="L113">
        <f>SQRT('Mean Deaths'!L113*(1-LOOKUP(L$1,'Inputs &amp; Outputs'!$A$9:$A$34,'Inputs &amp; Outputs'!$C$9:$C$34)))</f>
        <v>6.0764919183478501</v>
      </c>
      <c r="M113">
        <f>SQRT('Mean Deaths'!M113*(1-LOOKUP(M$1,'Inputs &amp; Outputs'!$A$9:$A$34,'Inputs &amp; Outputs'!$C$9:$C$34)))</f>
        <v>6.293190162555784</v>
      </c>
      <c r="N113">
        <f>SQRT('Mean Deaths'!N113*(1-LOOKUP(N$1,'Inputs &amp; Outputs'!$A$9:$A$34,'Inputs &amp; Outputs'!$C$9:$C$34)))</f>
        <v>6.5215567588443939</v>
      </c>
      <c r="O113">
        <f>SQRT('Mean Deaths'!O113*(1-LOOKUP(O$1,'Inputs &amp; Outputs'!$A$9:$A$34,'Inputs &amp; Outputs'!$C$9:$C$34)))</f>
        <v>6.7562849183501061</v>
      </c>
      <c r="P113">
        <f>SQRT('Mean Deaths'!P113*(1-LOOKUP(P$1,'Inputs &amp; Outputs'!$A$9:$A$34,'Inputs &amp; Outputs'!$C$9:$C$34)))</f>
        <v>7.0006046138859572</v>
      </c>
      <c r="Q113">
        <f>SQRT('Mean Deaths'!Q113*(1-LOOKUP(Q$1,'Inputs &amp; Outputs'!$A$9:$A$34,'Inputs &amp; Outputs'!$C$9:$C$34)))</f>
        <v>7.2578750461474772</v>
      </c>
      <c r="R113">
        <f>SQRT('Mean Deaths'!R113*(1-LOOKUP(R$1,'Inputs &amp; Outputs'!$A$9:$A$34,'Inputs &amp; Outputs'!$C$9:$C$34)))</f>
        <v>7.5224518663760662</v>
      </c>
      <c r="S113">
        <f>SQRT('Mean Deaths'!S113*(1-LOOKUP(S$1,'Inputs &amp; Outputs'!$A$9:$A$34,'Inputs &amp; Outputs'!$C$9:$C$34)))</f>
        <v>7.7979777114693931</v>
      </c>
      <c r="T113">
        <f>SQRT('Mean Deaths'!T113*(1-LOOKUP(T$1,'Inputs &amp; Outputs'!$A$9:$A$34,'Inputs &amp; Outputs'!$C$9:$C$34)))</f>
        <v>8.0852412952180899</v>
      </c>
      <c r="U113">
        <f>SQRT('Mean Deaths'!U113*(1-LOOKUP(U$1,'Inputs &amp; Outputs'!$A$9:$A$34,'Inputs &amp; Outputs'!$C$9:$C$34)))</f>
        <v>8.3787952100992324</v>
      </c>
      <c r="V113">
        <f>SQRT('Mean Deaths'!V113*(1-LOOKUP(V$1,'Inputs &amp; Outputs'!$A$9:$A$34,'Inputs &amp; Outputs'!$C$9:$C$34)))</f>
        <v>8.6862772656171181</v>
      </c>
      <c r="W113">
        <f>SQRT('Mean Deaths'!W113*(1-LOOKUP(W$1,'Inputs &amp; Outputs'!$A$9:$A$34,'Inputs &amp; Outputs'!$C$9:$C$34)))</f>
        <v>9.0083188694377405</v>
      </c>
      <c r="X113">
        <f>SQRT('Mean Deaths'!X113*(1-LOOKUP(X$1,'Inputs &amp; Outputs'!$A$9:$A$34,'Inputs &amp; Outputs'!$C$9:$C$34)))</f>
        <v>9.3414603012252684</v>
      </c>
      <c r="Y113">
        <f>SQRT('Mean Deaths'!Y113*(1-LOOKUP(Y$1,'Inputs &amp; Outputs'!$A$9:$A$34,'Inputs &amp; Outputs'!$C$9:$C$34)))</f>
        <v>9.6842060784759187</v>
      </c>
      <c r="Z113">
        <f>SQRT('Mean Deaths'!Z113*(1-LOOKUP(Z$1,'Inputs &amp; Outputs'!$A$9:$A$34,'Inputs &amp; Outputs'!$C$9:$C$34)))</f>
        <v>10.018939038475763</v>
      </c>
      <c r="AA113">
        <f>SQRT('Mean Deaths'!AA113*(1-LOOKUP(AA$1,'Inputs &amp; Outputs'!$A$9:$A$34,'Inputs &amp; Outputs'!$C$9:$C$34)))</f>
        <v>10.383123094847925</v>
      </c>
    </row>
    <row r="114" spans="1:27" x14ac:dyDescent="0.25">
      <c r="A114" s="1">
        <v>113</v>
      </c>
      <c r="B114">
        <f>SQRT('Mean Deaths'!B114*(1-LOOKUP(B$1,'Inputs &amp; Outputs'!$A$9:$A$34,'Inputs &amp; Outputs'!$C$9:$C$34)))</f>
        <v>4.3317552921858384</v>
      </c>
      <c r="C114">
        <f>SQRT('Mean Deaths'!C114*(1-LOOKUP(C$1,'Inputs &amp; Outputs'!$A$9:$A$34,'Inputs &amp; Outputs'!$C$9:$C$34)))</f>
        <v>4.4737035625625676</v>
      </c>
      <c r="D114">
        <f>SQRT('Mean Deaths'!D114*(1-LOOKUP(D$1,'Inputs &amp; Outputs'!$A$9:$A$34,'Inputs &amp; Outputs'!$C$9:$C$34)))</f>
        <v>4.6234548878472621</v>
      </c>
      <c r="E114">
        <f>SQRT('Mean Deaths'!E114*(1-LOOKUP(E$1,'Inputs &amp; Outputs'!$A$9:$A$34,'Inputs &amp; Outputs'!$C$9:$C$34)))</f>
        <v>4.7798318705500984</v>
      </c>
      <c r="F114">
        <f>SQRT('Mean Deaths'!F114*(1-LOOKUP(F$1,'Inputs &amp; Outputs'!$A$9:$A$34,'Inputs &amp; Outputs'!$C$9:$C$34)))</f>
        <v>4.9409425549062096</v>
      </c>
      <c r="G114">
        <f>SQRT('Mean Deaths'!G114*(1-LOOKUP(G$1,'Inputs &amp; Outputs'!$A$9:$A$34,'Inputs &amp; Outputs'!$C$9:$C$34)))</f>
        <v>5.1112861213562004</v>
      </c>
      <c r="H114">
        <f>SQRT('Mean Deaths'!H114*(1-LOOKUP(H$1,'Inputs &amp; Outputs'!$A$9:$A$34,'Inputs &amp; Outputs'!$C$9:$C$34)))</f>
        <v>5.2860943067352606</v>
      </c>
      <c r="I114">
        <f>SQRT('Mean Deaths'!I114*(1-LOOKUP(I$1,'Inputs &amp; Outputs'!$A$9:$A$34,'Inputs &amp; Outputs'!$C$9:$C$34)))</f>
        <v>5.4695466859547226</v>
      </c>
      <c r="J114">
        <f>SQRT('Mean Deaths'!J114*(1-LOOKUP(J$1,'Inputs &amp; Outputs'!$A$9:$A$34,'Inputs &amp; Outputs'!$C$9:$C$34)))</f>
        <v>5.6600866652392918</v>
      </c>
      <c r="K114">
        <f>SQRT('Mean Deaths'!K114*(1-LOOKUP(K$1,'Inputs &amp; Outputs'!$A$9:$A$34,'Inputs &amp; Outputs'!$C$9:$C$34)))</f>
        <v>5.8621574569118566</v>
      </c>
      <c r="L114">
        <f>SQRT('Mean Deaths'!L114*(1-LOOKUP(L$1,'Inputs &amp; Outputs'!$A$9:$A$34,'Inputs &amp; Outputs'!$C$9:$C$34)))</f>
        <v>6.0705762380866473</v>
      </c>
      <c r="M114">
        <f>SQRT('Mean Deaths'!M114*(1-LOOKUP(M$1,'Inputs &amp; Outputs'!$A$9:$A$34,'Inputs &amp; Outputs'!$C$9:$C$34)))</f>
        <v>6.2857416394907863</v>
      </c>
      <c r="N114">
        <f>SQRT('Mean Deaths'!N114*(1-LOOKUP(N$1,'Inputs &amp; Outputs'!$A$9:$A$34,'Inputs &amp; Outputs'!$C$9:$C$34)))</f>
        <v>6.5134721812419754</v>
      </c>
      <c r="O114">
        <f>SQRT('Mean Deaths'!O114*(1-LOOKUP(O$1,'Inputs &amp; Outputs'!$A$9:$A$34,'Inputs &amp; Outputs'!$C$9:$C$34)))</f>
        <v>6.751376101009078</v>
      </c>
      <c r="P114">
        <f>SQRT('Mean Deaths'!P114*(1-LOOKUP(P$1,'Inputs &amp; Outputs'!$A$9:$A$34,'Inputs &amp; Outputs'!$C$9:$C$34)))</f>
        <v>6.9991440245494081</v>
      </c>
      <c r="Q114">
        <f>SQRT('Mean Deaths'!Q114*(1-LOOKUP(Q$1,'Inputs &amp; Outputs'!$A$9:$A$34,'Inputs &amp; Outputs'!$C$9:$C$34)))</f>
        <v>7.2536899685836733</v>
      </c>
      <c r="R114">
        <f>SQRT('Mean Deaths'!R114*(1-LOOKUP(R$1,'Inputs &amp; Outputs'!$A$9:$A$34,'Inputs &amp; Outputs'!$C$9:$C$34)))</f>
        <v>7.5220552694670584</v>
      </c>
      <c r="S114">
        <f>SQRT('Mean Deaths'!S114*(1-LOOKUP(S$1,'Inputs &amp; Outputs'!$A$9:$A$34,'Inputs &amp; Outputs'!$C$9:$C$34)))</f>
        <v>7.7925979400725973</v>
      </c>
      <c r="T114">
        <f>SQRT('Mean Deaths'!T114*(1-LOOKUP(T$1,'Inputs &amp; Outputs'!$A$9:$A$34,'Inputs &amp; Outputs'!$C$9:$C$34)))</f>
        <v>8.0787636005246632</v>
      </c>
      <c r="U114">
        <f>SQRT('Mean Deaths'!U114*(1-LOOKUP(U$1,'Inputs &amp; Outputs'!$A$9:$A$34,'Inputs &amp; Outputs'!$C$9:$C$34)))</f>
        <v>8.3756382507885956</v>
      </c>
      <c r="V114">
        <f>SQRT('Mean Deaths'!V114*(1-LOOKUP(V$1,'Inputs &amp; Outputs'!$A$9:$A$34,'Inputs &amp; Outputs'!$C$9:$C$34)))</f>
        <v>8.6843928362065892</v>
      </c>
      <c r="W114">
        <f>SQRT('Mean Deaths'!W114*(1-LOOKUP(W$1,'Inputs &amp; Outputs'!$A$9:$A$34,'Inputs &amp; Outputs'!$C$9:$C$34)))</f>
        <v>9.006350053138533</v>
      </c>
      <c r="X114">
        <f>SQRT('Mean Deaths'!X114*(1-LOOKUP(X$1,'Inputs &amp; Outputs'!$A$9:$A$34,'Inputs &amp; Outputs'!$C$9:$C$34)))</f>
        <v>9.3399168109548434</v>
      </c>
      <c r="Y114">
        <f>SQRT('Mean Deaths'!Y114*(1-LOOKUP(Y$1,'Inputs &amp; Outputs'!$A$9:$A$34,'Inputs &amp; Outputs'!$C$9:$C$34)))</f>
        <v>9.672898725497026</v>
      </c>
      <c r="Z114">
        <f>SQRT('Mean Deaths'!Z114*(1-LOOKUP(Z$1,'Inputs &amp; Outputs'!$A$9:$A$34,'Inputs &amp; Outputs'!$C$9:$C$34)))</f>
        <v>10.017246125843474</v>
      </c>
      <c r="AA114">
        <f>SQRT('Mean Deaths'!AA114*(1-LOOKUP(AA$1,'Inputs &amp; Outputs'!$A$9:$A$34,'Inputs &amp; Outputs'!$C$9:$C$34)))</f>
        <v>10.371299903704093</v>
      </c>
    </row>
    <row r="115" spans="1:27" x14ac:dyDescent="0.25">
      <c r="A115" s="1">
        <v>114</v>
      </c>
      <c r="B115">
        <f>SQRT('Mean Deaths'!B115*(1-LOOKUP(B$1,'Inputs &amp; Outputs'!$A$9:$A$34,'Inputs &amp; Outputs'!$C$9:$C$34)))</f>
        <v>4.3317552921858384</v>
      </c>
      <c r="C115">
        <f>SQRT('Mean Deaths'!C115*(1-LOOKUP(C$1,'Inputs &amp; Outputs'!$A$9:$A$34,'Inputs &amp; Outputs'!$C$9:$C$34)))</f>
        <v>4.4743759797455365</v>
      </c>
      <c r="D115">
        <f>SQRT('Mean Deaths'!D115*(1-LOOKUP(D$1,'Inputs &amp; Outputs'!$A$9:$A$34,'Inputs &amp; Outputs'!$C$9:$C$34)))</f>
        <v>4.6222947024163714</v>
      </c>
      <c r="E115">
        <f>SQRT('Mean Deaths'!E115*(1-LOOKUP(E$1,'Inputs &amp; Outputs'!$A$9:$A$34,'Inputs &amp; Outputs'!$C$9:$C$34)))</f>
        <v>4.7762268984175638</v>
      </c>
      <c r="F115">
        <f>SQRT('Mean Deaths'!F115*(1-LOOKUP(F$1,'Inputs &amp; Outputs'!$A$9:$A$34,'Inputs &amp; Outputs'!$C$9:$C$34)))</f>
        <v>4.9379537800254631</v>
      </c>
      <c r="G115">
        <f>SQRT('Mean Deaths'!G115*(1-LOOKUP(G$1,'Inputs &amp; Outputs'!$A$9:$A$34,'Inputs &amp; Outputs'!$C$9:$C$34)))</f>
        <v>5.1081883719071977</v>
      </c>
      <c r="H115">
        <f>SQRT('Mean Deaths'!H115*(1-LOOKUP(H$1,'Inputs &amp; Outputs'!$A$9:$A$34,'Inputs &amp; Outputs'!$C$9:$C$34)))</f>
        <v>5.2852909692812053</v>
      </c>
      <c r="I115">
        <f>SQRT('Mean Deaths'!I115*(1-LOOKUP(I$1,'Inputs &amp; Outputs'!$A$9:$A$34,'Inputs &amp; Outputs'!$C$9:$C$34)))</f>
        <v>5.469824574774206</v>
      </c>
      <c r="J115">
        <f>SQRT('Mean Deaths'!J115*(1-LOOKUP(J$1,'Inputs &amp; Outputs'!$A$9:$A$34,'Inputs &amp; Outputs'!$C$9:$C$34)))</f>
        <v>5.663837264659362</v>
      </c>
      <c r="K115">
        <f>SQRT('Mean Deaths'!K115*(1-LOOKUP(K$1,'Inputs &amp; Outputs'!$A$9:$A$34,'Inputs &amp; Outputs'!$C$9:$C$34)))</f>
        <v>5.8627568288736409</v>
      </c>
      <c r="L115">
        <f>SQRT('Mean Deaths'!L115*(1-LOOKUP(L$1,'Inputs &amp; Outputs'!$A$9:$A$34,'Inputs &amp; Outputs'!$C$9:$C$34)))</f>
        <v>6.0687069305017323</v>
      </c>
      <c r="M115">
        <f>SQRT('Mean Deaths'!M115*(1-LOOKUP(M$1,'Inputs &amp; Outputs'!$A$9:$A$34,'Inputs &amp; Outputs'!$C$9:$C$34)))</f>
        <v>6.2863896874990548</v>
      </c>
      <c r="N115">
        <f>SQRT('Mean Deaths'!N115*(1-LOOKUP(N$1,'Inputs &amp; Outputs'!$A$9:$A$34,'Inputs &amp; Outputs'!$C$9:$C$34)))</f>
        <v>6.5144833021268918</v>
      </c>
      <c r="O115">
        <f>SQRT('Mean Deaths'!O115*(1-LOOKUP(O$1,'Inputs &amp; Outputs'!$A$9:$A$34,'Inputs &amp; Outputs'!$C$9:$C$34)))</f>
        <v>6.7506745500017278</v>
      </c>
      <c r="P115">
        <f>SQRT('Mean Deaths'!P115*(1-LOOKUP(P$1,'Inputs &amp; Outputs'!$A$9:$A$34,'Inputs &amp; Outputs'!$C$9:$C$34)))</f>
        <v>6.996952568870408</v>
      </c>
      <c r="Q115">
        <f>SQRT('Mean Deaths'!Q115*(1-LOOKUP(Q$1,'Inputs &amp; Outputs'!$A$9:$A$34,'Inputs &amp; Outputs'!$C$9:$C$34)))</f>
        <v>7.2533093872476684</v>
      </c>
      <c r="R115">
        <f>SQRT('Mean Deaths'!R115*(1-LOOKUP(R$1,'Inputs &amp; Outputs'!$A$9:$A$34,'Inputs &amp; Outputs'!$C$9:$C$34)))</f>
        <v>7.5157068727083303</v>
      </c>
      <c r="S115">
        <f>SQRT('Mean Deaths'!S115*(1-LOOKUP(S$1,'Inputs &amp; Outputs'!$A$9:$A$34,'Inputs &amp; Outputs'!$C$9:$C$34)))</f>
        <v>7.7892854647092964</v>
      </c>
      <c r="T115">
        <f>SQRT('Mean Deaths'!T115*(1-LOOKUP(T$1,'Inputs &amp; Outputs'!$A$9:$A$34,'Inputs &amp; Outputs'!$C$9:$C$34)))</f>
        <v>8.0696860923414757</v>
      </c>
      <c r="U115">
        <f>SQRT('Mean Deaths'!U115*(1-LOOKUP(U$1,'Inputs &amp; Outputs'!$A$9:$A$34,'Inputs &amp; Outputs'!$C$9:$C$34)))</f>
        <v>8.3625467231661297</v>
      </c>
      <c r="V115">
        <f>SQRT('Mean Deaths'!V115*(1-LOOKUP(V$1,'Inputs &amp; Outputs'!$A$9:$A$34,'Inputs &amp; Outputs'!$C$9:$C$34)))</f>
        <v>8.6697746205422028</v>
      </c>
      <c r="W115">
        <f>SQRT('Mean Deaths'!W115*(1-LOOKUP(W$1,'Inputs &amp; Outputs'!$A$9:$A$34,'Inputs &amp; Outputs'!$C$9:$C$34)))</f>
        <v>8.9895977052575571</v>
      </c>
      <c r="X115">
        <f>SQRT('Mean Deaths'!X115*(1-LOOKUP(X$1,'Inputs &amp; Outputs'!$A$9:$A$34,'Inputs &amp; Outputs'!$C$9:$C$34)))</f>
        <v>9.3203438098577465</v>
      </c>
      <c r="Y115">
        <f>SQRT('Mean Deaths'!Y115*(1-LOOKUP(Y$1,'Inputs &amp; Outputs'!$A$9:$A$34,'Inputs &amp; Outputs'!$C$9:$C$34)))</f>
        <v>9.6696656246127191</v>
      </c>
      <c r="Z115">
        <f>SQRT('Mean Deaths'!Z115*(1-LOOKUP(Z$1,'Inputs &amp; Outputs'!$A$9:$A$34,'Inputs &amp; Outputs'!$C$9:$C$34)))</f>
        <v>10.006517694795967</v>
      </c>
      <c r="AA115">
        <f>SQRT('Mean Deaths'!AA115*(1-LOOKUP(AA$1,'Inputs &amp; Outputs'!$A$9:$A$34,'Inputs &amp; Outputs'!$C$9:$C$34)))</f>
        <v>10.35472475627933</v>
      </c>
    </row>
    <row r="116" spans="1:27" x14ac:dyDescent="0.25">
      <c r="A116" s="1">
        <v>115</v>
      </c>
      <c r="B116">
        <f>SQRT('Mean Deaths'!B116*(1-LOOKUP(B$1,'Inputs &amp; Outputs'!$A$9:$A$34,'Inputs &amp; Outputs'!$C$9:$C$34)))</f>
        <v>4.3317552921858384</v>
      </c>
      <c r="C116">
        <f>SQRT('Mean Deaths'!C116*(1-LOOKUP(C$1,'Inputs &amp; Outputs'!$A$9:$A$34,'Inputs &amp; Outputs'!$C$9:$C$34)))</f>
        <v>4.4737035625625676</v>
      </c>
      <c r="D116">
        <f>SQRT('Mean Deaths'!D116*(1-LOOKUP(D$1,'Inputs &amp; Outputs'!$A$9:$A$34,'Inputs &amp; Outputs'!$C$9:$C$34)))</f>
        <v>4.62066995341858</v>
      </c>
      <c r="E116">
        <f>SQRT('Mean Deaths'!E116*(1-LOOKUP(E$1,'Inputs &amp; Outputs'!$A$9:$A$34,'Inputs &amp; Outputs'!$C$9:$C$34)))</f>
        <v>4.7762268984175638</v>
      </c>
      <c r="F116">
        <f>SQRT('Mean Deaths'!F116*(1-LOOKUP(F$1,'Inputs &amp; Outputs'!$A$9:$A$34,'Inputs &amp; Outputs'!$C$9:$C$34)))</f>
        <v>4.9389502392788769</v>
      </c>
      <c r="G116">
        <f>SQRT('Mean Deaths'!G116*(1-LOOKUP(G$1,'Inputs &amp; Outputs'!$A$9:$A$34,'Inputs &amp; Outputs'!$C$9:$C$34)))</f>
        <v>5.1076718976758686</v>
      </c>
      <c r="H116">
        <f>SQRT('Mean Deaths'!H116*(1-LOOKUP(H$1,'Inputs &amp; Outputs'!$A$9:$A$34,'Inputs &amp; Outputs'!$C$9:$C$34)))</f>
        <v>5.2866297972200194</v>
      </c>
      <c r="I116">
        <f>SQRT('Mean Deaths'!I116*(1-LOOKUP(I$1,'Inputs &amp; Outputs'!$A$9:$A$34,'Inputs &amp; Outputs'!$C$9:$C$34)))</f>
        <v>5.468434989462355</v>
      </c>
      <c r="J116">
        <f>SQRT('Mean Deaths'!J116*(1-LOOKUP(J$1,'Inputs &amp; Outputs'!$A$9:$A$34,'Inputs &amp; Outputs'!$C$9:$C$34)))</f>
        <v>5.6612409604822993</v>
      </c>
      <c r="K116">
        <f>SQRT('Mean Deaths'!K116*(1-LOOKUP(K$1,'Inputs &amp; Outputs'!$A$9:$A$34,'Inputs &amp; Outputs'!$C$9:$C$34)))</f>
        <v>5.8621574569118566</v>
      </c>
      <c r="L116">
        <f>SQRT('Mean Deaths'!L116*(1-LOOKUP(L$1,'Inputs &amp; Outputs'!$A$9:$A$34,'Inputs &amp; Outputs'!$C$9:$C$34)))</f>
        <v>6.0696416562570636</v>
      </c>
      <c r="M116">
        <f>SQRT('Mean Deaths'!M116*(1-LOOKUP(M$1,'Inputs &amp; Outputs'!$A$9:$A$34,'Inputs &amp; Outputs'!$C$9:$C$34)))</f>
        <v>6.2808791481314383</v>
      </c>
      <c r="N116">
        <f>SQRT('Mean Deaths'!N116*(1-LOOKUP(N$1,'Inputs &amp; Outputs'!$A$9:$A$34,'Inputs &amp; Outputs'!$C$9:$C$34)))</f>
        <v>6.5043650201168921</v>
      </c>
      <c r="O116">
        <f>SQRT('Mean Deaths'!O116*(1-LOOKUP(O$1,'Inputs &amp; Outputs'!$A$9:$A$34,'Inputs &amp; Outputs'!$C$9:$C$34)))</f>
        <v>6.7404938550618176</v>
      </c>
      <c r="P116">
        <f>SQRT('Mean Deaths'!P116*(1-LOOKUP(P$1,'Inputs &amp; Outputs'!$A$9:$A$34,'Inputs &amp; Outputs'!$C$9:$C$34)))</f>
        <v>6.9892770629193111</v>
      </c>
      <c r="Q116">
        <f>SQRT('Mean Deaths'!Q116*(1-LOOKUP(Q$1,'Inputs &amp; Outputs'!$A$9:$A$34,'Inputs &amp; Outputs'!$C$9:$C$34)))</f>
        <v>7.2483600114497495</v>
      </c>
      <c r="R116">
        <f>SQRT('Mean Deaths'!R116*(1-LOOKUP(R$1,'Inputs &amp; Outputs'!$A$9:$A$34,'Inputs &amp; Outputs'!$C$9:$C$34)))</f>
        <v>7.5101476234551177</v>
      </c>
      <c r="S116">
        <f>SQRT('Mean Deaths'!S116*(1-LOOKUP(S$1,'Inputs &amp; Outputs'!$A$9:$A$34,'Inputs &amp; Outputs'!$C$9:$C$34)))</f>
        <v>7.7851428885163259</v>
      </c>
      <c r="T116">
        <f>SQRT('Mean Deaths'!T116*(1-LOOKUP(T$1,'Inputs &amp; Outputs'!$A$9:$A$34,'Inputs &amp; Outputs'!$C$9:$C$34)))</f>
        <v>8.068821035138761</v>
      </c>
      <c r="U116">
        <f>SQRT('Mean Deaths'!U116*(1-LOOKUP(U$1,'Inputs &amp; Outputs'!$A$9:$A$34,'Inputs &amp; Outputs'!$C$9:$C$34)))</f>
        <v>8.3670633568862822</v>
      </c>
      <c r="V116">
        <f>SQRT('Mean Deaths'!V116*(1-LOOKUP(V$1,'Inputs &amp; Outputs'!$A$9:$A$34,'Inputs &amp; Outputs'!$C$9:$C$34)))</f>
        <v>8.6749645489450842</v>
      </c>
      <c r="W116">
        <f>SQRT('Mean Deaths'!W116*(1-LOOKUP(W$1,'Inputs &amp; Outputs'!$A$9:$A$34,'Inputs &amp; Outputs'!$C$9:$C$34)))</f>
        <v>8.9905840015691822</v>
      </c>
      <c r="X116">
        <f>SQRT('Mean Deaths'!X116*(1-LOOKUP(X$1,'Inputs &amp; Outputs'!$A$9:$A$34,'Inputs &amp; Outputs'!$C$9:$C$34)))</f>
        <v>9.3182811023388812</v>
      </c>
      <c r="Y116">
        <f>SQRT('Mean Deaths'!Y116*(1-LOOKUP(Y$1,'Inputs &amp; Outputs'!$A$9:$A$34,'Inputs &amp; Outputs'!$C$9:$C$34)))</f>
        <v>9.6594203326312815</v>
      </c>
      <c r="Z116">
        <f>SQRT('Mean Deaths'!Z116*(1-LOOKUP(Z$1,'Inputs &amp; Outputs'!$A$9:$A$34,'Inputs &amp; Outputs'!$C$9:$C$34)))</f>
        <v>10.005952721885555</v>
      </c>
      <c r="AA116">
        <f>SQRT('Mean Deaths'!AA116*(1-LOOKUP(AA$1,'Inputs &amp; Outputs'!$A$9:$A$34,'Inputs &amp; Outputs'!$C$9:$C$34)))</f>
        <v>10.363607596341531</v>
      </c>
    </row>
    <row r="117" spans="1:27" x14ac:dyDescent="0.25">
      <c r="A117" s="1">
        <v>116</v>
      </c>
      <c r="B117">
        <f>SQRT('Mean Deaths'!B117*(1-LOOKUP(B$1,'Inputs &amp; Outputs'!$A$9:$A$34,'Inputs &amp; Outputs'!$C$9:$C$34)))</f>
        <v>4.3317552921858384</v>
      </c>
      <c r="C117">
        <f>SQRT('Mean Deaths'!C117*(1-LOOKUP(C$1,'Inputs &amp; Outputs'!$A$9:$A$34,'Inputs &amp; Outputs'!$C$9:$C$34)))</f>
        <v>4.4741518519131152</v>
      </c>
      <c r="D117">
        <f>SQRT('Mean Deaths'!D117*(1-LOOKUP(D$1,'Inputs &amp; Outputs'!$A$9:$A$34,'Inputs &amp; Outputs'!$C$9:$C$34)))</f>
        <v>4.6222947024163714</v>
      </c>
      <c r="E117">
        <f>SQRT('Mean Deaths'!E117*(1-LOOKUP(E$1,'Inputs &amp; Outputs'!$A$9:$A$34,'Inputs &amp; Outputs'!$C$9:$C$34)))</f>
        <v>4.7786305153471309</v>
      </c>
      <c r="F117">
        <f>SQRT('Mean Deaths'!F117*(1-LOOKUP(F$1,'Inputs &amp; Outputs'!$A$9:$A$34,'Inputs &amp; Outputs'!$C$9:$C$34)))</f>
        <v>4.9424362645855915</v>
      </c>
      <c r="G117">
        <f>SQRT('Mean Deaths'!G117*(1-LOOKUP(G$1,'Inputs &amp; Outputs'!$A$9:$A$34,'Inputs &amp; Outputs'!$C$9:$C$34)))</f>
        <v>5.1105118600291268</v>
      </c>
      <c r="H117">
        <f>SQRT('Mean Deaths'!H117*(1-LOOKUP(H$1,'Inputs &amp; Outputs'!$A$9:$A$34,'Inputs &amp; Outputs'!$C$9:$C$34)))</f>
        <v>5.2863620587580602</v>
      </c>
      <c r="I117">
        <f>SQRT('Mean Deaths'!I117*(1-LOOKUP(I$1,'Inputs &amp; Outputs'!$A$9:$A$34,'Inputs &amp; Outputs'!$C$9:$C$34)))</f>
        <v>5.4731581400860563</v>
      </c>
      <c r="J117">
        <f>SQRT('Mean Deaths'!J117*(1-LOOKUP(J$1,'Inputs &amp; Outputs'!$A$9:$A$34,'Inputs &amp; Outputs'!$C$9:$C$34)))</f>
        <v>5.6649907956824554</v>
      </c>
      <c r="K117">
        <f>SQRT('Mean Deaths'!K117*(1-LOOKUP(K$1,'Inputs &amp; Outputs'!$A$9:$A$34,'Inputs &amp; Outputs'!$C$9:$C$34)))</f>
        <v>5.8648541483633503</v>
      </c>
      <c r="L117">
        <f>SQRT('Mean Deaths'!L117*(1-LOOKUP(L$1,'Inputs &amp; Outputs'!$A$9:$A$34,'Inputs &amp; Outputs'!$C$9:$C$34)))</f>
        <v>6.0724449702343701</v>
      </c>
      <c r="M117">
        <f>SQRT('Mean Deaths'!M117*(1-LOOKUP(M$1,'Inputs &amp; Outputs'!$A$9:$A$34,'Inputs &amp; Outputs'!$C$9:$C$34)))</f>
        <v>6.2944846581289848</v>
      </c>
      <c r="N117">
        <f>SQRT('Mean Deaths'!N117*(1-LOOKUP(N$1,'Inputs &amp; Outputs'!$A$9:$A$34,'Inputs &amp; Outputs'!$C$9:$C$34)))</f>
        <v>6.5188630136824495</v>
      </c>
      <c r="O117">
        <f>SQRT('Mean Deaths'!O117*(1-LOOKUP(O$1,'Inputs &amp; Outputs'!$A$9:$A$34,'Inputs &amp; Outputs'!$C$9:$C$34)))</f>
        <v>6.7559344068239255</v>
      </c>
      <c r="P117">
        <f>SQRT('Mean Deaths'!P117*(1-LOOKUP(P$1,'Inputs &amp; Outputs'!$A$9:$A$34,'Inputs &amp; Outputs'!$C$9:$C$34)))</f>
        <v>7.004619664178378</v>
      </c>
      <c r="Q117">
        <f>SQRT('Mean Deaths'!Q117*(1-LOOKUP(Q$1,'Inputs &amp; Outputs'!$A$9:$A$34,'Inputs &amp; Outputs'!$C$9:$C$34)))</f>
        <v>7.2609172238127258</v>
      </c>
      <c r="R117">
        <f>SQRT('Mean Deaths'!R117*(1-LOOKUP(R$1,'Inputs &amp; Outputs'!$A$9:$A$34,'Inputs &amp; Outputs'!$C$9:$C$34)))</f>
        <v>7.5311717144513706</v>
      </c>
      <c r="S117">
        <f>SQRT('Mean Deaths'!S117*(1-LOOKUP(S$1,'Inputs &amp; Outputs'!$A$9:$A$34,'Inputs &amp; Outputs'!$C$9:$C$34)))</f>
        <v>7.8099653860505365</v>
      </c>
      <c r="T117">
        <f>SQRT('Mean Deaths'!T117*(1-LOOKUP(T$1,'Inputs &amp; Outputs'!$A$9:$A$34,'Inputs &amp; Outputs'!$C$9:$C$34)))</f>
        <v>8.1007666288364568</v>
      </c>
      <c r="U117">
        <f>SQRT('Mean Deaths'!U117*(1-LOOKUP(U$1,'Inputs &amp; Outputs'!$A$9:$A$34,'Inputs &amp; Outputs'!$C$9:$C$34)))</f>
        <v>8.3990616152840794</v>
      </c>
      <c r="V117">
        <f>SQRT('Mean Deaths'!V117*(1-LOOKUP(V$1,'Inputs &amp; Outputs'!$A$9:$A$34,'Inputs &amp; Outputs'!$C$9:$C$34)))</f>
        <v>8.709798232762493</v>
      </c>
      <c r="W117">
        <f>SQRT('Mean Deaths'!W117*(1-LOOKUP(W$1,'Inputs &amp; Outputs'!$A$9:$A$34,'Inputs &amp; Outputs'!$C$9:$C$34)))</f>
        <v>9.0338744353053055</v>
      </c>
      <c r="X117">
        <f>SQRT('Mean Deaths'!X117*(1-LOOKUP(X$1,'Inputs &amp; Outputs'!$A$9:$A$34,'Inputs &amp; Outputs'!$C$9:$C$34)))</f>
        <v>9.3573947926446088</v>
      </c>
      <c r="Y117">
        <f>SQRT('Mean Deaths'!Y117*(1-LOOKUP(Y$1,'Inputs &amp; Outputs'!$A$9:$A$34,'Inputs &amp; Outputs'!$C$9:$C$34)))</f>
        <v>9.6965751930441701</v>
      </c>
      <c r="Z117">
        <f>SQRT('Mean Deaths'!Z117*(1-LOOKUP(Z$1,'Inputs &amp; Outputs'!$A$9:$A$34,'Inputs &amp; Outputs'!$C$9:$C$34)))</f>
        <v>10.048800134864562</v>
      </c>
      <c r="AA117">
        <f>SQRT('Mean Deaths'!AA117*(1-LOOKUP(AA$1,'Inputs &amp; Outputs'!$A$9:$A$34,'Inputs &amp; Outputs'!$C$9:$C$34)))</f>
        <v>10.398473145900491</v>
      </c>
    </row>
    <row r="118" spans="1:27" x14ac:dyDescent="0.25">
      <c r="A118" s="1">
        <v>117</v>
      </c>
      <c r="B118">
        <f>SQRT('Mean Deaths'!B118*(1-LOOKUP(B$1,'Inputs &amp; Outputs'!$A$9:$A$34,'Inputs &amp; Outputs'!$C$9:$C$34)))</f>
        <v>4.3317552921858384</v>
      </c>
      <c r="C118">
        <f>SQRT('Mean Deaths'!C118*(1-LOOKUP(C$1,'Inputs &amp; Outputs'!$A$9:$A$34,'Inputs &amp; Outputs'!$C$9:$C$34)))</f>
        <v>4.4737035625625676</v>
      </c>
      <c r="D118">
        <f>SQRT('Mean Deaths'!D118*(1-LOOKUP(D$1,'Inputs &amp; Outputs'!$A$9:$A$34,'Inputs &amp; Outputs'!$C$9:$C$34)))</f>
        <v>4.6243828266198461</v>
      </c>
      <c r="E118">
        <f>SQRT('Mean Deaths'!E118*(1-LOOKUP(E$1,'Inputs &amp; Outputs'!$A$9:$A$34,'Inputs &amp; Outputs'!$C$9:$C$34)))</f>
        <v>4.7795916236664535</v>
      </c>
      <c r="F118">
        <f>SQRT('Mean Deaths'!F118*(1-LOOKUP(F$1,'Inputs &amp; Outputs'!$A$9:$A$34,'Inputs &amp; Outputs'!$C$9:$C$34)))</f>
        <v>4.9421873443233109</v>
      </c>
      <c r="G118">
        <f>SQRT('Mean Deaths'!G118*(1-LOOKUP(G$1,'Inputs &amp; Outputs'!$A$9:$A$34,'Inputs &amp; Outputs'!$C$9:$C$34)))</f>
        <v>5.1105118600291268</v>
      </c>
      <c r="H118">
        <f>SQRT('Mean Deaths'!H118*(1-LOOKUP(H$1,'Inputs &amp; Outputs'!$A$9:$A$34,'Inputs &amp; Outputs'!$C$9:$C$34)))</f>
        <v>5.2885035869231807</v>
      </c>
      <c r="I118">
        <f>SQRT('Mean Deaths'!I118*(1-LOOKUP(I$1,'Inputs &amp; Outputs'!$A$9:$A$34,'Inputs &amp; Outputs'!$C$9:$C$34)))</f>
        <v>5.4717694013511364</v>
      </c>
      <c r="J118">
        <f>SQRT('Mean Deaths'!J118*(1-LOOKUP(J$1,'Inputs &amp; Outputs'!$A$9:$A$34,'Inputs &amp; Outputs'!$C$9:$C$34)))</f>
        <v>5.662395020418959</v>
      </c>
      <c r="K118">
        <f>SQRT('Mean Deaths'!K118*(1-LOOKUP(K$1,'Inputs &amp; Outputs'!$A$9:$A$34,'Inputs &amp; Outputs'!$C$9:$C$34)))</f>
        <v>5.8663517746353957</v>
      </c>
      <c r="L118">
        <f>SQRT('Mean Deaths'!L118*(1-LOOKUP(L$1,'Inputs &amp; Outputs'!$A$9:$A$34,'Inputs &amp; Outputs'!$C$9:$C$34)))</f>
        <v>6.077114286549242</v>
      </c>
      <c r="M118">
        <f>SQRT('Mean Deaths'!M118*(1-LOOKUP(M$1,'Inputs &amp; Outputs'!$A$9:$A$34,'Inputs &amp; Outputs'!$C$9:$C$34)))</f>
        <v>6.3019228474396396</v>
      </c>
      <c r="N118">
        <f>SQRT('Mean Deaths'!N118*(1-LOOKUP(N$1,'Inputs &amp; Outputs'!$A$9:$A$34,'Inputs &amp; Outputs'!$C$9:$C$34)))</f>
        <v>6.5316484089086462</v>
      </c>
      <c r="O118">
        <f>SQRT('Mean Deaths'!O118*(1-LOOKUP(O$1,'Inputs &amp; Outputs'!$A$9:$A$34,'Inputs &amp; Outputs'!$C$9:$C$34)))</f>
        <v>6.7713397498935599</v>
      </c>
      <c r="P118">
        <f>SQRT('Mean Deaths'!P118*(1-LOOKUP(P$1,'Inputs &amp; Outputs'!$A$9:$A$34,'Inputs &amp; Outputs'!$C$9:$C$34)))</f>
        <v>7.0206569036755146</v>
      </c>
      <c r="Q118">
        <f>SQRT('Mean Deaths'!Q118*(1-LOOKUP(Q$1,'Inputs &amp; Outputs'!$A$9:$A$34,'Inputs &amp; Outputs'!$C$9:$C$34)))</f>
        <v>7.2772471401278764</v>
      </c>
      <c r="R118">
        <f>SQRT('Mean Deaths'!R118*(1-LOOKUP(R$1,'Inputs &amp; Outputs'!$A$9:$A$34,'Inputs &amp; Outputs'!$C$9:$C$34)))</f>
        <v>7.5466048650124486</v>
      </c>
      <c r="S118">
        <f>SQRT('Mean Deaths'!S118*(1-LOOKUP(S$1,'Inputs &amp; Outputs'!$A$9:$A$34,'Inputs &amp; Outputs'!$C$9:$C$34)))</f>
        <v>7.8260577898554251</v>
      </c>
      <c r="T118">
        <f>SQRT('Mean Deaths'!T118*(1-LOOKUP(T$1,'Inputs &amp; Outputs'!$A$9:$A$34,'Inputs &amp; Outputs'!$C$9:$C$34)))</f>
        <v>8.1145419885645698</v>
      </c>
      <c r="U118">
        <f>SQRT('Mean Deaths'!U118*(1-LOOKUP(U$1,'Inputs &amp; Outputs'!$A$9:$A$34,'Inputs &amp; Outputs'!$C$9:$C$34)))</f>
        <v>8.4156885425427266</v>
      </c>
      <c r="V118">
        <f>SQRT('Mean Deaths'!V118*(1-LOOKUP(V$1,'Inputs &amp; Outputs'!$A$9:$A$34,'Inputs &amp; Outputs'!$C$9:$C$34)))</f>
        <v>8.7248183745219805</v>
      </c>
      <c r="W118">
        <f>SQRT('Mean Deaths'!W118*(1-LOOKUP(W$1,'Inputs &amp; Outputs'!$A$9:$A$34,'Inputs &amp; Outputs'!$C$9:$C$34)))</f>
        <v>9.0441744827988924</v>
      </c>
      <c r="X118">
        <f>SQRT('Mean Deaths'!X118*(1-LOOKUP(X$1,'Inputs &amp; Outputs'!$A$9:$A$34,'Inputs &amp; Outputs'!$C$9:$C$34)))</f>
        <v>9.3830385644661423</v>
      </c>
      <c r="Y118">
        <f>SQRT('Mean Deaths'!Y118*(1-LOOKUP(Y$1,'Inputs &amp; Outputs'!$A$9:$A$34,'Inputs &amp; Outputs'!$C$9:$C$34)))</f>
        <v>9.7260897268715656</v>
      </c>
      <c r="Z118">
        <f>SQRT('Mean Deaths'!Z118*(1-LOOKUP(Z$1,'Inputs &amp; Outputs'!$A$9:$A$34,'Inputs &amp; Outputs'!$C$9:$C$34)))</f>
        <v>10.085862054962906</v>
      </c>
      <c r="AA118">
        <f>SQRT('Mean Deaths'!AA118*(1-LOOKUP(AA$1,'Inputs &amp; Outputs'!$A$9:$A$34,'Inputs &amp; Outputs'!$C$9:$C$34)))</f>
        <v>10.439100386344379</v>
      </c>
    </row>
    <row r="119" spans="1:27" x14ac:dyDescent="0.25">
      <c r="A119" s="1">
        <v>118</v>
      </c>
      <c r="B119">
        <f>SQRT('Mean Deaths'!B119*(1-LOOKUP(B$1,'Inputs &amp; Outputs'!$A$9:$A$34,'Inputs &amp; Outputs'!$C$9:$C$34)))</f>
        <v>4.3317552921858384</v>
      </c>
      <c r="C119">
        <f>SQRT('Mean Deaths'!C119*(1-LOOKUP(C$1,'Inputs &amp; Outputs'!$A$9:$A$34,'Inputs &amp; Outputs'!$C$9:$C$34)))</f>
        <v>4.4759445603300057</v>
      </c>
      <c r="D119">
        <f>SQRT('Mean Deaths'!D119*(1-LOOKUP(D$1,'Inputs &amp; Outputs'!$A$9:$A$34,'Inputs &amp; Outputs'!$C$9:$C$34)))</f>
        <v>4.6250786585224608</v>
      </c>
      <c r="E119">
        <f>SQRT('Mean Deaths'!E119*(1-LOOKUP(E$1,'Inputs &amp; Outputs'!$A$9:$A$34,'Inputs &amp; Outputs'!$C$9:$C$34)))</f>
        <v>4.7793513647061552</v>
      </c>
      <c r="F119">
        <f>SQRT('Mean Deaths'!F119*(1-LOOKUP(F$1,'Inputs &amp; Outputs'!$A$9:$A$34,'Inputs &amp; Outputs'!$C$9:$C$34)))</f>
        <v>4.9409425549062096</v>
      </c>
      <c r="G119">
        <f>SQRT('Mean Deaths'!G119*(1-LOOKUP(G$1,'Inputs &amp; Outputs'!$A$9:$A$34,'Inputs &amp; Outputs'!$C$9:$C$34)))</f>
        <v>5.1094793290841451</v>
      </c>
      <c r="H119">
        <f>SQRT('Mean Deaths'!H119*(1-LOOKUP(H$1,'Inputs &amp; Outputs'!$A$9:$A$34,'Inputs &amp; Outputs'!$C$9:$C$34)))</f>
        <v>5.2855587619988942</v>
      </c>
      <c r="I119">
        <f>SQRT('Mean Deaths'!I119*(1-LOOKUP(I$1,'Inputs &amp; Outputs'!$A$9:$A$34,'Inputs &amp; Outputs'!$C$9:$C$34)))</f>
        <v>5.4689908659557318</v>
      </c>
      <c r="J119">
        <f>SQRT('Mean Deaths'!J119*(1-LOOKUP(J$1,'Inputs &amp; Outputs'!$A$9:$A$34,'Inputs &amp; Outputs'!$C$9:$C$34)))</f>
        <v>5.6609524087371392</v>
      </c>
      <c r="K119">
        <f>SQRT('Mean Deaths'!K119*(1-LOOKUP(K$1,'Inputs &amp; Outputs'!$A$9:$A$34,'Inputs &amp; Outputs'!$C$9:$C$34)))</f>
        <v>5.8579601360445182</v>
      </c>
      <c r="L119">
        <f>SQRT('Mean Deaths'!L119*(1-LOOKUP(L$1,'Inputs &amp; Outputs'!$A$9:$A$34,'Inputs &amp; Outputs'!$C$9:$C$34)))</f>
        <v>6.0693300970003197</v>
      </c>
      <c r="M119">
        <f>SQRT('Mean Deaths'!M119*(1-LOOKUP(M$1,'Inputs &amp; Outputs'!$A$9:$A$34,'Inputs &amp; Outputs'!$C$9:$C$34)))</f>
        <v>6.2893050771998711</v>
      </c>
      <c r="N119">
        <f>SQRT('Mean Deaths'!N119*(1-LOOKUP(N$1,'Inputs &amp; Outputs'!$A$9:$A$34,'Inputs &amp; Outputs'!$C$9:$C$34)))</f>
        <v>6.5188630136824495</v>
      </c>
      <c r="O119">
        <f>SQRT('Mean Deaths'!O119*(1-LOOKUP(O$1,'Inputs &amp; Outputs'!$A$9:$A$34,'Inputs &amp; Outputs'!$C$9:$C$34)))</f>
        <v>6.751376101009078</v>
      </c>
      <c r="P119">
        <f>SQRT('Mean Deaths'!P119*(1-LOOKUP(P$1,'Inputs &amp; Outputs'!$A$9:$A$34,'Inputs &amp; Outputs'!$C$9:$C$34)))</f>
        <v>6.9998743573133888</v>
      </c>
      <c r="Q119">
        <f>SQRT('Mean Deaths'!Q119*(1-LOOKUP(Q$1,'Inputs &amp; Outputs'!$A$9:$A$34,'Inputs &amp; Outputs'!$C$9:$C$34)))</f>
        <v>7.2510254797481997</v>
      </c>
      <c r="R119">
        <f>SQRT('Mean Deaths'!R119*(1-LOOKUP(R$1,'Inputs &amp; Outputs'!$A$9:$A$34,'Inputs &amp; Outputs'!$C$9:$C$34)))</f>
        <v>7.5161038045986865</v>
      </c>
      <c r="S119">
        <f>SQRT('Mean Deaths'!S119*(1-LOOKUP(S$1,'Inputs &amp; Outputs'!$A$9:$A$34,'Inputs &amp; Outputs'!$C$9:$C$34)))</f>
        <v>7.7954952013906285</v>
      </c>
      <c r="T119">
        <f>SQRT('Mean Deaths'!T119*(1-LOOKUP(T$1,'Inputs &amp; Outputs'!$A$9:$A$34,'Inputs &amp; Outputs'!$C$9:$C$34)))</f>
        <v>8.078331569528844</v>
      </c>
      <c r="U119">
        <f>SQRT('Mean Deaths'!U119*(1-LOOKUP(U$1,'Inputs &amp; Outputs'!$A$9:$A$34,'Inputs &amp; Outputs'!$C$9:$C$34)))</f>
        <v>8.3702235503514437</v>
      </c>
      <c r="V119">
        <f>SQRT('Mean Deaths'!V119*(1-LOOKUP(V$1,'Inputs &amp; Outputs'!$A$9:$A$34,'Inputs &amp; Outputs'!$C$9:$C$34)))</f>
        <v>8.6773225811582897</v>
      </c>
      <c r="W119">
        <f>SQRT('Mean Deaths'!W119*(1-LOOKUP(W$1,'Inputs &amp; Outputs'!$A$9:$A$34,'Inputs &amp; Outputs'!$C$9:$C$34)))</f>
        <v>8.9856514374180332</v>
      </c>
      <c r="X119">
        <f>SQRT('Mean Deaths'!X119*(1-LOOKUP(X$1,'Inputs &amp; Outputs'!$A$9:$A$34,'Inputs &amp; Outputs'!$C$9:$C$34)))</f>
        <v>9.310541879136359</v>
      </c>
      <c r="Y119">
        <f>SQRT('Mean Deaths'!Y119*(1-LOOKUP(Y$1,'Inputs &amp; Outputs'!$A$9:$A$34,'Inputs &amp; Outputs'!$C$9:$C$34)))</f>
        <v>9.6583412486383455</v>
      </c>
      <c r="Z119">
        <f>SQRT('Mean Deaths'!Z119*(1-LOOKUP(Z$1,'Inputs &amp; Outputs'!$A$9:$A$34,'Inputs &amp; Outputs'!$C$9:$C$34)))</f>
        <v>9.999735913132632</v>
      </c>
      <c r="AA119">
        <f>SQRT('Mean Deaths'!AA119*(1-LOOKUP(AA$1,'Inputs &amp; Outputs'!$A$9:$A$34,'Inputs &amp; Outputs'!$C$9:$C$34)))</f>
        <v>10.35472475627933</v>
      </c>
    </row>
    <row r="120" spans="1:27" x14ac:dyDescent="0.25">
      <c r="A120" s="1">
        <v>119</v>
      </c>
      <c r="B120">
        <f>SQRT('Mean Deaths'!B120*(1-LOOKUP(B$1,'Inputs &amp; Outputs'!$A$9:$A$34,'Inputs &amp; Outputs'!$C$9:$C$34)))</f>
        <v>4.3317552921858384</v>
      </c>
      <c r="C120">
        <f>SQRT('Mean Deaths'!C120*(1-LOOKUP(C$1,'Inputs &amp; Outputs'!$A$9:$A$34,'Inputs &amp; Outputs'!$C$9:$C$34)))</f>
        <v>4.4757205110464051</v>
      </c>
      <c r="D120">
        <f>SQRT('Mean Deaths'!D120*(1-LOOKUP(D$1,'Inputs &amp; Outputs'!$A$9:$A$34,'Inputs &amp; Outputs'!$C$9:$C$34)))</f>
        <v>4.6260062715800281</v>
      </c>
      <c r="E120">
        <f>SQRT('Mean Deaths'!E120*(1-LOOKUP(E$1,'Inputs &amp; Outputs'!$A$9:$A$34,'Inputs &amp; Outputs'!$C$9:$C$34)))</f>
        <v>4.7798318705500984</v>
      </c>
      <c r="F120">
        <f>SQRT('Mean Deaths'!F120*(1-LOOKUP(F$1,'Inputs &amp; Outputs'!$A$9:$A$34,'Inputs &amp; Outputs'!$C$9:$C$34)))</f>
        <v>4.9416894661832949</v>
      </c>
      <c r="G120">
        <f>SQRT('Mean Deaths'!G120*(1-LOOKUP(G$1,'Inputs &amp; Outputs'!$A$9:$A$34,'Inputs &amp; Outputs'!$C$9:$C$34)))</f>
        <v>5.1092211637438547</v>
      </c>
      <c r="H120">
        <f>SQRT('Mean Deaths'!H120*(1-LOOKUP(H$1,'Inputs &amp; Outputs'!$A$9:$A$34,'Inputs &amp; Outputs'!$C$9:$C$34)))</f>
        <v>5.2871652334696542</v>
      </c>
      <c r="I120">
        <f>SQRT('Mean Deaths'!I120*(1-LOOKUP(I$1,'Inputs &amp; Outputs'!$A$9:$A$34,'Inputs &amp; Outputs'!$C$9:$C$34)))</f>
        <v>5.4714916113064671</v>
      </c>
      <c r="J120">
        <f>SQRT('Mean Deaths'!J120*(1-LOOKUP(J$1,'Inputs &amp; Outputs'!$A$9:$A$34,'Inputs &amp; Outputs'!$C$9:$C$34)))</f>
        <v>5.6647024349484774</v>
      </c>
      <c r="K120">
        <f>SQRT('Mean Deaths'!K120*(1-LOOKUP(K$1,'Inputs &amp; Outputs'!$A$9:$A$34,'Inputs &amp; Outputs'!$C$9:$C$34)))</f>
        <v>5.8651537042104369</v>
      </c>
      <c r="L120">
        <f>SQRT('Mean Deaths'!L120*(1-LOOKUP(L$1,'Inputs &amp; Outputs'!$A$9:$A$34,'Inputs &amp; Outputs'!$C$9:$C$34)))</f>
        <v>6.0758694863955549</v>
      </c>
      <c r="M120">
        <f>SQRT('Mean Deaths'!M120*(1-LOOKUP(M$1,'Inputs &amp; Outputs'!$A$9:$A$34,'Inputs &amp; Outputs'!$C$9:$C$34)))</f>
        <v>6.2944846581289848</v>
      </c>
      <c r="N120">
        <f>SQRT('Mean Deaths'!N120*(1-LOOKUP(N$1,'Inputs &amp; Outputs'!$A$9:$A$34,'Inputs &amp; Outputs'!$C$9:$C$34)))</f>
        <v>6.5185262172670617</v>
      </c>
      <c r="O120">
        <f>SQRT('Mean Deaths'!O120*(1-LOOKUP(O$1,'Inputs &amp; Outputs'!$A$9:$A$34,'Inputs &amp; Outputs'!$C$9:$C$34)))</f>
        <v>6.7576867826495279</v>
      </c>
      <c r="P120">
        <f>SQRT('Mean Deaths'!P120*(1-LOOKUP(P$1,'Inputs &amp; Outputs'!$A$9:$A$34,'Inputs &amp; Outputs'!$C$9:$C$34)))</f>
        <v>7.0053494260873412</v>
      </c>
      <c r="Q120">
        <f>SQRT('Mean Deaths'!Q120*(1-LOOKUP(Q$1,'Inputs &amp; Outputs'!$A$9:$A$34,'Inputs &amp; Outputs'!$C$9:$C$34)))</f>
        <v>7.2631980208609104</v>
      </c>
      <c r="R120">
        <f>SQRT('Mean Deaths'!R120*(1-LOOKUP(R$1,'Inputs &amp; Outputs'!$A$9:$A$34,'Inputs &amp; Outputs'!$C$9:$C$34)))</f>
        <v>7.5232449974728324</v>
      </c>
      <c r="S120">
        <f>SQRT('Mean Deaths'!S120*(1-LOOKUP(S$1,'Inputs &amp; Outputs'!$A$9:$A$34,'Inputs &amp; Outputs'!$C$9:$C$34)))</f>
        <v>7.8025269285213081</v>
      </c>
      <c r="T120">
        <f>SQRT('Mean Deaths'!T120*(1-LOOKUP(T$1,'Inputs &amp; Outputs'!$A$9:$A$34,'Inputs &amp; Outputs'!$C$9:$C$34)))</f>
        <v>8.0865362114843347</v>
      </c>
      <c r="U120">
        <f>SQRT('Mean Deaths'!U120*(1-LOOKUP(U$1,'Inputs &amp; Outputs'!$A$9:$A$34,'Inputs &amp; Outputs'!$C$9:$C$34)))</f>
        <v>8.3828524108261124</v>
      </c>
      <c r="V120">
        <f>SQRT('Mean Deaths'!V120*(1-LOOKUP(V$1,'Inputs &amp; Outputs'!$A$9:$A$34,'Inputs &amp; Outputs'!$C$9:$C$34)))</f>
        <v>8.6886322276410333</v>
      </c>
      <c r="W120">
        <f>SQRT('Mean Deaths'!W120*(1-LOOKUP(W$1,'Inputs &amp; Outputs'!$A$9:$A$34,'Inputs &amp; Outputs'!$C$9:$C$34)))</f>
        <v>9.0132390286714941</v>
      </c>
      <c r="X120">
        <f>SQRT('Mean Deaths'!X120*(1-LOOKUP(X$1,'Inputs &amp; Outputs'!$A$9:$A$34,'Inputs &amp; Outputs'!$C$9:$C$34)))</f>
        <v>9.3409458328068009</v>
      </c>
      <c r="Y120">
        <f>SQRT('Mean Deaths'!Y120*(1-LOOKUP(Y$1,'Inputs &amp; Outputs'!$A$9:$A$34,'Inputs &amp; Outputs'!$C$9:$C$34)))</f>
        <v>9.6793616875046187</v>
      </c>
      <c r="Z120">
        <f>SQRT('Mean Deaths'!Z120*(1-LOOKUP(Z$1,'Inputs &amp; Outputs'!$A$9:$A$34,'Inputs &amp; Outputs'!$C$9:$C$34)))</f>
        <v>10.027399314454945</v>
      </c>
      <c r="AA120">
        <f>SQRT('Mean Deaths'!AA120*(1-LOOKUP(AA$1,'Inputs &amp; Outputs'!$A$9:$A$34,'Inputs &amp; Outputs'!$C$9:$C$34)))</f>
        <v>10.391391324548342</v>
      </c>
    </row>
    <row r="121" spans="1:27" x14ac:dyDescent="0.25">
      <c r="A121" s="1">
        <v>120</v>
      </c>
      <c r="B121">
        <f>SQRT('Mean Deaths'!B121*(1-LOOKUP(B$1,'Inputs &amp; Outputs'!$A$9:$A$34,'Inputs &amp; Outputs'!$C$9:$C$34)))</f>
        <v>4.3317552921858384</v>
      </c>
      <c r="C121">
        <f>SQRT('Mean Deaths'!C121*(1-LOOKUP(C$1,'Inputs &amp; Outputs'!$A$9:$A$34,'Inputs &amp; Outputs'!$C$9:$C$34)))</f>
        <v>4.4732552282864937</v>
      </c>
      <c r="D121">
        <f>SQRT('Mean Deaths'!D121*(1-LOOKUP(D$1,'Inputs &amp; Outputs'!$A$9:$A$34,'Inputs &amp; Outputs'!$C$9:$C$34)))</f>
        <v>4.6209020953943307</v>
      </c>
      <c r="E121">
        <f>SQRT('Mean Deaths'!E121*(1-LOOKUP(E$1,'Inputs &amp; Outputs'!$A$9:$A$34,'Inputs &amp; Outputs'!$C$9:$C$34)))</f>
        <v>4.7755055774290183</v>
      </c>
      <c r="F121">
        <f>SQRT('Mean Deaths'!F121*(1-LOOKUP(F$1,'Inputs &amp; Outputs'!$A$9:$A$34,'Inputs &amp; Outputs'!$C$9:$C$34)))</f>
        <v>4.9364587140033995</v>
      </c>
      <c r="G121">
        <f>SQRT('Mean Deaths'!G121*(1-LOOKUP(G$1,'Inputs &amp; Outputs'!$A$9:$A$34,'Inputs &amp; Outputs'!$C$9:$C$34)))</f>
        <v>5.104313541362556</v>
      </c>
      <c r="H121">
        <f>SQRT('Mean Deaths'!H121*(1-LOOKUP(H$1,'Inputs &amp; Outputs'!$A$9:$A$34,'Inputs &amp; Outputs'!$C$9:$C$34)))</f>
        <v>5.2802003271643789</v>
      </c>
      <c r="I121">
        <f>SQRT('Mean Deaths'!I121*(1-LOOKUP(I$1,'Inputs &amp; Outputs'!$A$9:$A$34,'Inputs &amp; Outputs'!$C$9:$C$34)))</f>
        <v>5.4645422707175255</v>
      </c>
      <c r="J121">
        <f>SQRT('Mean Deaths'!J121*(1-LOOKUP(J$1,'Inputs &amp; Outputs'!$A$9:$A$34,'Inputs &amp; Outputs'!$C$9:$C$34)))</f>
        <v>5.6574886398576298</v>
      </c>
      <c r="K121">
        <f>SQRT('Mean Deaths'!K121*(1-LOOKUP(K$1,'Inputs &amp; Outputs'!$A$9:$A$34,'Inputs &amp; Outputs'!$C$9:$C$34)))</f>
        <v>5.8570603188093324</v>
      </c>
      <c r="L121">
        <f>SQRT('Mean Deaths'!L121*(1-LOOKUP(L$1,'Inputs &amp; Outputs'!$A$9:$A$34,'Inputs &amp; Outputs'!$C$9:$C$34)))</f>
        <v>6.0655901376658283</v>
      </c>
      <c r="M121">
        <f>SQRT('Mean Deaths'!M121*(1-LOOKUP(M$1,'Inputs &amp; Outputs'!$A$9:$A$34,'Inputs &amp; Outputs'!$C$9:$C$34)))</f>
        <v>6.2818519475097077</v>
      </c>
      <c r="N121">
        <f>SQRT('Mean Deaths'!N121*(1-LOOKUP(N$1,'Inputs &amp; Outputs'!$A$9:$A$34,'Inputs &amp; Outputs'!$C$9:$C$34)))</f>
        <v>6.5114494684408886</v>
      </c>
      <c r="O121">
        <f>SQRT('Mean Deaths'!O121*(1-LOOKUP(O$1,'Inputs &amp; Outputs'!$A$9:$A$34,'Inputs &amp; Outputs'!$C$9:$C$34)))</f>
        <v>6.7440061755831513</v>
      </c>
      <c r="P121">
        <f>SQRT('Mean Deaths'!P121*(1-LOOKUP(P$1,'Inputs &amp; Outputs'!$A$9:$A$34,'Inputs &amp; Outputs'!$C$9:$C$34)))</f>
        <v>6.9881798738704664</v>
      </c>
      <c r="Q121">
        <f>SQRT('Mean Deaths'!Q121*(1-LOOKUP(Q$1,'Inputs &amp; Outputs'!$A$9:$A$34,'Inputs &amp; Outputs'!$C$9:$C$34)))</f>
        <v>7.2483600114497495</v>
      </c>
      <c r="R121">
        <f>SQRT('Mean Deaths'!R121*(1-LOOKUP(R$1,'Inputs &amp; Outputs'!$A$9:$A$34,'Inputs &amp; Outputs'!$C$9:$C$34)))</f>
        <v>7.5137218987221726</v>
      </c>
      <c r="S121">
        <f>SQRT('Mean Deaths'!S121*(1-LOOKUP(S$1,'Inputs &amp; Outputs'!$A$9:$A$34,'Inputs &amp; Outputs'!$C$9:$C$34)))</f>
        <v>7.7880429232187049</v>
      </c>
      <c r="T121">
        <f>SQRT('Mean Deaths'!T121*(1-LOOKUP(T$1,'Inputs &amp; Outputs'!$A$9:$A$34,'Inputs &amp; Outputs'!$C$9:$C$34)))</f>
        <v>8.0822190171071817</v>
      </c>
      <c r="U121">
        <f>SQRT('Mean Deaths'!U121*(1-LOOKUP(U$1,'Inputs &amp; Outputs'!$A$9:$A$34,'Inputs &amp; Outputs'!$C$9:$C$34)))</f>
        <v>8.3810494529795072</v>
      </c>
      <c r="V121">
        <f>SQRT('Mean Deaths'!V121*(1-LOOKUP(V$1,'Inputs &amp; Outputs'!$A$9:$A$34,'Inputs &amp; Outputs'!$C$9:$C$34)))</f>
        <v>8.6891031434554566</v>
      </c>
      <c r="W121">
        <f>SQRT('Mean Deaths'!W121*(1-LOOKUP(W$1,'Inputs &amp; Outputs'!$A$9:$A$34,'Inputs &amp; Outputs'!$C$9:$C$34)))</f>
        <v>9.0156981013794226</v>
      </c>
      <c r="X121">
        <f>SQRT('Mean Deaths'!X121*(1-LOOKUP(X$1,'Inputs &amp; Outputs'!$A$9:$A$34,'Inputs &amp; Outputs'!$C$9:$C$34)))</f>
        <v>9.3394022575119848</v>
      </c>
      <c r="Y121">
        <f>SQRT('Mean Deaths'!Y121*(1-LOOKUP(Y$1,'Inputs &amp; Outputs'!$A$9:$A$34,'Inputs &amp; Outputs'!$C$9:$C$34)))</f>
        <v>9.6772078464259952</v>
      </c>
      <c r="Z121">
        <f>SQRT('Mean Deaths'!Z121*(1-LOOKUP(Z$1,'Inputs &amp; Outputs'!$A$9:$A$34,'Inputs &amp; Outputs'!$C$9:$C$34)))</f>
        <v>10.030781426861351</v>
      </c>
      <c r="AA121">
        <f>SQRT('Mean Deaths'!AA121*(1-LOOKUP(AA$1,'Inputs &amp; Outputs'!$A$9:$A$34,'Inputs &amp; Outputs'!$C$9:$C$34)))</f>
        <v>10.386667427804833</v>
      </c>
    </row>
    <row r="122" spans="1:27" x14ac:dyDescent="0.25">
      <c r="A122" s="1">
        <v>121</v>
      </c>
      <c r="B122">
        <f>SQRT('Mean Deaths'!B122*(1-LOOKUP(B$1,'Inputs &amp; Outputs'!$A$9:$A$34,'Inputs &amp; Outputs'!$C$9:$C$34)))</f>
        <v>4.3317552921858384</v>
      </c>
      <c r="C122">
        <f>SQRT('Mean Deaths'!C122*(1-LOOKUP(C$1,'Inputs &amp; Outputs'!$A$9:$A$34,'Inputs &amp; Outputs'!$C$9:$C$34)))</f>
        <v>4.4752723788289064</v>
      </c>
      <c r="D122">
        <f>SQRT('Mean Deaths'!D122*(1-LOOKUP(D$1,'Inputs &amp; Outputs'!$A$9:$A$34,'Inputs &amp; Outputs'!$C$9:$C$34)))</f>
        <v>4.6234548878472621</v>
      </c>
      <c r="E122">
        <f>SQRT('Mean Deaths'!E122*(1-LOOKUP(E$1,'Inputs &amp; Outputs'!$A$9:$A$34,'Inputs &amp; Outputs'!$C$9:$C$34)))</f>
        <v>4.7795916236664535</v>
      </c>
      <c r="F122">
        <f>SQRT('Mean Deaths'!F122*(1-LOOKUP(F$1,'Inputs &amp; Outputs'!$A$9:$A$34,'Inputs &amp; Outputs'!$C$9:$C$34)))</f>
        <v>4.9419384115231768</v>
      </c>
      <c r="G122">
        <f>SQRT('Mean Deaths'!G122*(1-LOOKUP(G$1,'Inputs &amp; Outputs'!$A$9:$A$34,'Inputs &amp; Outputs'!$C$9:$C$34)))</f>
        <v>5.1094793290841451</v>
      </c>
      <c r="H122">
        <f>SQRT('Mean Deaths'!H122*(1-LOOKUP(H$1,'Inputs &amp; Outputs'!$A$9:$A$34,'Inputs &amp; Outputs'!$C$9:$C$34)))</f>
        <v>5.2874329312614501</v>
      </c>
      <c r="I122">
        <f>SQRT('Mean Deaths'!I122*(1-LOOKUP(I$1,'Inputs &amp; Outputs'!$A$9:$A$34,'Inputs &amp; Outputs'!$C$9:$C$34)))</f>
        <v>5.473991214213525</v>
      </c>
      <c r="J122">
        <f>SQRT('Mean Deaths'!J122*(1-LOOKUP(J$1,'Inputs &amp; Outputs'!$A$9:$A$34,'Inputs &amp; Outputs'!$C$9:$C$34)))</f>
        <v>5.6690263058436283</v>
      </c>
      <c r="K122">
        <f>SQRT('Mean Deaths'!K122*(1-LOOKUP(K$1,'Inputs &amp; Outputs'!$A$9:$A$34,'Inputs &amp; Outputs'!$C$9:$C$34)))</f>
        <v>5.8699445187353518</v>
      </c>
      <c r="L122">
        <f>SQRT('Mean Deaths'!L122*(1-LOOKUP(L$1,'Inputs &amp; Outputs'!$A$9:$A$34,'Inputs &amp; Outputs'!$C$9:$C$34)))</f>
        <v>6.0796031222373008</v>
      </c>
      <c r="M122">
        <f>SQRT('Mean Deaths'!M122*(1-LOOKUP(M$1,'Inputs &amp; Outputs'!$A$9:$A$34,'Inputs &amp; Outputs'!$C$9:$C$34)))</f>
        <v>6.2977197329471446</v>
      </c>
      <c r="N122">
        <f>SQRT('Mean Deaths'!N122*(1-LOOKUP(N$1,'Inputs &amp; Outputs'!$A$9:$A$34,'Inputs &amp; Outputs'!$C$9:$C$34)))</f>
        <v>6.5225666264673743</v>
      </c>
      <c r="O122">
        <f>SQRT('Mean Deaths'!O122*(1-LOOKUP(O$1,'Inputs &amp; Outputs'!$A$9:$A$34,'Inputs &amp; Outputs'!$C$9:$C$34)))</f>
        <v>6.7524282908543203</v>
      </c>
      <c r="P122">
        <f>SQRT('Mean Deaths'!P122*(1-LOOKUP(P$1,'Inputs &amp; Outputs'!$A$9:$A$34,'Inputs &amp; Outputs'!$C$9:$C$34)))</f>
        <v>6.9991440245494081</v>
      </c>
      <c r="Q122">
        <f>SQRT('Mean Deaths'!Q122*(1-LOOKUP(Q$1,'Inputs &amp; Outputs'!$A$9:$A$34,'Inputs &amp; Outputs'!$C$9:$C$34)))</f>
        <v>7.2563534790351287</v>
      </c>
      <c r="R122">
        <f>SQRT('Mean Deaths'!R122*(1-LOOKUP(R$1,'Inputs &amp; Outputs'!$A$9:$A$34,'Inputs &amp; Outputs'!$C$9:$C$34)))</f>
        <v>7.5260202980853927</v>
      </c>
      <c r="S122">
        <f>SQRT('Mean Deaths'!S122*(1-LOOKUP(S$1,'Inputs &amp; Outputs'!$A$9:$A$34,'Inputs &amp; Outputs'!$C$9:$C$34)))</f>
        <v>7.7971502959318668</v>
      </c>
      <c r="T122">
        <f>SQRT('Mean Deaths'!T122*(1-LOOKUP(T$1,'Inputs &amp; Outputs'!$A$9:$A$34,'Inputs &amp; Outputs'!$C$9:$C$34)))</f>
        <v>8.078331569528844</v>
      </c>
      <c r="U122">
        <f>SQRT('Mean Deaths'!U122*(1-LOOKUP(U$1,'Inputs &amp; Outputs'!$A$9:$A$34,'Inputs &amp; Outputs'!$C$9:$C$34)))</f>
        <v>8.3805986529117877</v>
      </c>
      <c r="V122">
        <f>SQRT('Mean Deaths'!V122*(1-LOOKUP(V$1,'Inputs &amp; Outputs'!$A$9:$A$34,'Inputs &amp; Outputs'!$C$9:$C$34)))</f>
        <v>8.6909865515502869</v>
      </c>
      <c r="W122">
        <f>SQRT('Mean Deaths'!W122*(1-LOOKUP(W$1,'Inputs &amp; Outputs'!$A$9:$A$34,'Inputs &amp; Outputs'!$C$9:$C$34)))</f>
        <v>9.016681542680562</v>
      </c>
      <c r="X122">
        <f>SQRT('Mean Deaths'!X122*(1-LOOKUP(X$1,'Inputs &amp; Outputs'!$A$9:$A$34,'Inputs &amp; Outputs'!$C$9:$C$34)))</f>
        <v>9.3455750290104191</v>
      </c>
      <c r="Y122">
        <f>SQRT('Mean Deaths'!Y122*(1-LOOKUP(Y$1,'Inputs &amp; Outputs'!$A$9:$A$34,'Inputs &amp; Outputs'!$C$9:$C$34)))</f>
        <v>9.6788232721690619</v>
      </c>
      <c r="Z122">
        <f>SQRT('Mean Deaths'!Z122*(1-LOOKUP(Z$1,'Inputs &amp; Outputs'!$A$9:$A$34,'Inputs &amp; Outputs'!$C$9:$C$34)))</f>
        <v>10.027399314454945</v>
      </c>
      <c r="AA122">
        <f>SQRT('Mean Deaths'!AA122*(1-LOOKUP(AA$1,'Inputs &amp; Outputs'!$A$9:$A$34,'Inputs &amp; Outputs'!$C$9:$C$34)))</f>
        <v>10.380168559576303</v>
      </c>
    </row>
    <row r="123" spans="1:27" x14ac:dyDescent="0.25">
      <c r="A123" s="1">
        <v>122</v>
      </c>
      <c r="B123">
        <f>SQRT('Mean Deaths'!B123*(1-LOOKUP(B$1,'Inputs &amp; Outputs'!$A$9:$A$34,'Inputs &amp; Outputs'!$C$9:$C$34)))</f>
        <v>4.3317552921858384</v>
      </c>
      <c r="C123">
        <f>SQRT('Mean Deaths'!C123*(1-LOOKUP(C$1,'Inputs &amp; Outputs'!$A$9:$A$34,'Inputs &amp; Outputs'!$C$9:$C$34)))</f>
        <v>4.4741518519131152</v>
      </c>
      <c r="D123">
        <f>SQRT('Mean Deaths'!D123*(1-LOOKUP(D$1,'Inputs &amp; Outputs'!$A$9:$A$34,'Inputs &amp; Outputs'!$C$9:$C$34)))</f>
        <v>4.6236868899994938</v>
      </c>
      <c r="E123">
        <f>SQRT('Mean Deaths'!E123*(1-LOOKUP(E$1,'Inputs &amp; Outputs'!$A$9:$A$34,'Inputs &amp; Outputs'!$C$9:$C$34)))</f>
        <v>4.7783902080620049</v>
      </c>
      <c r="F123">
        <f>SQRT('Mean Deaths'!F123*(1-LOOKUP(F$1,'Inputs &amp; Outputs'!$A$9:$A$34,'Inputs &amp; Outputs'!$C$9:$C$34)))</f>
        <v>4.9401955307031393</v>
      </c>
      <c r="G123">
        <f>SQRT('Mean Deaths'!G123*(1-LOOKUP(G$1,'Inputs &amp; Outputs'!$A$9:$A$34,'Inputs &amp; Outputs'!$C$9:$C$34)))</f>
        <v>5.107930141319267</v>
      </c>
      <c r="H123">
        <f>SQRT('Mean Deaths'!H123*(1-LOOKUP(H$1,'Inputs &amp; Outputs'!$A$9:$A$34,'Inputs &amp; Outputs'!$C$9:$C$34)))</f>
        <v>5.2874329312614501</v>
      </c>
      <c r="I123">
        <f>SQRT('Mean Deaths'!I123*(1-LOOKUP(I$1,'Inputs &amp; Outputs'!$A$9:$A$34,'Inputs &amp; Outputs'!$C$9:$C$34)))</f>
        <v>5.4692687830159485</v>
      </c>
      <c r="J123">
        <f>SQRT('Mean Deaths'!J123*(1-LOOKUP(J$1,'Inputs &amp; Outputs'!$A$9:$A$34,'Inputs &amp; Outputs'!$C$9:$C$34)))</f>
        <v>5.662395020418959</v>
      </c>
      <c r="K123">
        <f>SQRT('Mean Deaths'!K123*(1-LOOKUP(K$1,'Inputs &amp; Outputs'!$A$9:$A$34,'Inputs &amp; Outputs'!$C$9:$C$34)))</f>
        <v>5.8633561395656102</v>
      </c>
      <c r="L123">
        <f>SQRT('Mean Deaths'!L123*(1-LOOKUP(L$1,'Inputs &amp; Outputs'!$A$9:$A$34,'Inputs &amp; Outputs'!$C$9:$C$34)))</f>
        <v>6.070264726797765</v>
      </c>
      <c r="M123">
        <f>SQRT('Mean Deaths'!M123*(1-LOOKUP(M$1,'Inputs &amp; Outputs'!$A$9:$A$34,'Inputs &amp; Outputs'!$C$9:$C$34)))</f>
        <v>6.2880095153203932</v>
      </c>
      <c r="N123">
        <f>SQRT('Mean Deaths'!N123*(1-LOOKUP(N$1,'Inputs &amp; Outputs'!$A$9:$A$34,'Inputs &amp; Outputs'!$C$9:$C$34)))</f>
        <v>6.5138092389762301</v>
      </c>
      <c r="O123">
        <f>SQRT('Mean Deaths'!O123*(1-LOOKUP(O$1,'Inputs &amp; Outputs'!$A$9:$A$34,'Inputs &amp; Outputs'!$C$9:$C$34)))</f>
        <v>6.7527789843698836</v>
      </c>
      <c r="P123">
        <f>SQRT('Mean Deaths'!P123*(1-LOOKUP(P$1,'Inputs &amp; Outputs'!$A$9:$A$34,'Inputs &amp; Outputs'!$C$9:$C$34)))</f>
        <v>6.9987788295881863</v>
      </c>
      <c r="Q123">
        <f>SQRT('Mean Deaths'!Q123*(1-LOOKUP(Q$1,'Inputs &amp; Outputs'!$A$9:$A$34,'Inputs &amp; Outputs'!$C$9:$C$34)))</f>
        <v>7.2567339007229323</v>
      </c>
      <c r="R123">
        <f>SQRT('Mean Deaths'!R123*(1-LOOKUP(R$1,'Inputs &amp; Outputs'!$A$9:$A$34,'Inputs &amp; Outputs'!$C$9:$C$34)))</f>
        <v>7.524038044963306</v>
      </c>
      <c r="S123">
        <f>SQRT('Mean Deaths'!S123*(1-LOOKUP(S$1,'Inputs &amp; Outputs'!$A$9:$A$34,'Inputs &amp; Outputs'!$C$9:$C$34)))</f>
        <v>7.7988050392221293</v>
      </c>
      <c r="T123">
        <f>SQRT('Mean Deaths'!T123*(1-LOOKUP(T$1,'Inputs &amp; Outputs'!$A$9:$A$34,'Inputs &amp; Outputs'!$C$9:$C$34)))</f>
        <v>8.0856729570157455</v>
      </c>
      <c r="U123">
        <f>SQRT('Mean Deaths'!U123*(1-LOOKUP(U$1,'Inputs &amp; Outputs'!$A$9:$A$34,'Inputs &amp; Outputs'!$C$9:$C$34)))</f>
        <v>8.3837537443495833</v>
      </c>
      <c r="V123">
        <f>SQRT('Mean Deaths'!V123*(1-LOOKUP(V$1,'Inputs &amp; Outputs'!$A$9:$A$34,'Inputs &amp; Outputs'!$C$9:$C$34)))</f>
        <v>8.6947521438203701</v>
      </c>
      <c r="W123">
        <f>SQRT('Mean Deaths'!W123*(1-LOOKUP(W$1,'Inputs &amp; Outputs'!$A$9:$A$34,'Inputs &amp; Outputs'!$C$9:$C$34)))</f>
        <v>9.0122552117140611</v>
      </c>
      <c r="X123">
        <f>SQRT('Mean Deaths'!X123*(1-LOOKUP(X$1,'Inputs &amp; Outputs'!$A$9:$A$34,'Inputs &amp; Outputs'!$C$9:$C$34)))</f>
        <v>9.3394022575119848</v>
      </c>
      <c r="Y123">
        <f>SQRT('Mean Deaths'!Y123*(1-LOOKUP(Y$1,'Inputs &amp; Outputs'!$A$9:$A$34,'Inputs &amp; Outputs'!$C$9:$C$34)))</f>
        <v>9.683667932490204</v>
      </c>
      <c r="Z123">
        <f>SQRT('Mean Deaths'!Z123*(1-LOOKUP(Z$1,'Inputs &amp; Outputs'!$A$9:$A$34,'Inputs &amp; Outputs'!$C$9:$C$34)))</f>
        <v>10.042046908204709</v>
      </c>
      <c r="AA123">
        <f>SQRT('Mean Deaths'!AA123*(1-LOOKUP(AA$1,'Inputs &amp; Outputs'!$A$9:$A$34,'Inputs &amp; Outputs'!$C$9:$C$34)))</f>
        <v>10.408497478006932</v>
      </c>
    </row>
    <row r="124" spans="1:27" x14ac:dyDescent="0.25">
      <c r="A124" s="1">
        <v>123</v>
      </c>
      <c r="B124">
        <f>SQRT('Mean Deaths'!B124*(1-LOOKUP(B$1,'Inputs &amp; Outputs'!$A$9:$A$34,'Inputs &amp; Outputs'!$C$9:$C$34)))</f>
        <v>4.3317552921858384</v>
      </c>
      <c r="C124">
        <f>SQRT('Mean Deaths'!C124*(1-LOOKUP(C$1,'Inputs &amp; Outputs'!$A$9:$A$34,'Inputs &amp; Outputs'!$C$9:$C$34)))</f>
        <v>4.4734794010410655</v>
      </c>
      <c r="D124">
        <f>SQRT('Mean Deaths'!D124*(1-LOOKUP(D$1,'Inputs &amp; Outputs'!$A$9:$A$34,'Inputs &amp; Outputs'!$C$9:$C$34)))</f>
        <v>4.6213663443627393</v>
      </c>
      <c r="E124">
        <f>SQRT('Mean Deaths'!E124*(1-LOOKUP(E$1,'Inputs &amp; Outputs'!$A$9:$A$34,'Inputs &amp; Outputs'!$C$9:$C$34)))</f>
        <v>4.7755055774290183</v>
      </c>
      <c r="F124">
        <f>SQRT('Mean Deaths'!F124*(1-LOOKUP(F$1,'Inputs &amp; Outputs'!$A$9:$A$34,'Inputs &amp; Outputs'!$C$9:$C$34)))</f>
        <v>4.936707923116515</v>
      </c>
      <c r="G124">
        <f>SQRT('Mean Deaths'!G124*(1-LOOKUP(G$1,'Inputs &amp; Outputs'!$A$9:$A$34,'Inputs &amp; Outputs'!$C$9:$C$34)))</f>
        <v>5.1048303553710044</v>
      </c>
      <c r="H124">
        <f>SQRT('Mean Deaths'!H124*(1-LOOKUP(H$1,'Inputs &amp; Outputs'!$A$9:$A$34,'Inputs &amp; Outputs'!$C$9:$C$34)))</f>
        <v>5.2823443533727898</v>
      </c>
      <c r="I124">
        <f>SQRT('Mean Deaths'!I124*(1-LOOKUP(I$1,'Inputs &amp; Outputs'!$A$9:$A$34,'Inputs &amp; Outputs'!$C$9:$C$34)))</f>
        <v>5.4659328456619667</v>
      </c>
      <c r="J124">
        <f>SQRT('Mean Deaths'!J124*(1-LOOKUP(J$1,'Inputs &amp; Outputs'!$A$9:$A$34,'Inputs &amp; Outputs'!$C$9:$C$34)))</f>
        <v>5.6571998967212052</v>
      </c>
      <c r="K124">
        <f>SQRT('Mean Deaths'!K124*(1-LOOKUP(K$1,'Inputs &amp; Outputs'!$A$9:$A$34,'Inputs &amp; Outputs'!$C$9:$C$34)))</f>
        <v>5.8567603490097033</v>
      </c>
      <c r="L124">
        <f>SQRT('Mean Deaths'!L124*(1-LOOKUP(L$1,'Inputs &amp; Outputs'!$A$9:$A$34,'Inputs &amp; Outputs'!$C$9:$C$34)))</f>
        <v>6.0659018890158487</v>
      </c>
      <c r="M124">
        <f>SQRT('Mean Deaths'!M124*(1-LOOKUP(M$1,'Inputs &amp; Outputs'!$A$9:$A$34,'Inputs &amp; Outputs'!$C$9:$C$34)))</f>
        <v>6.286065671846055</v>
      </c>
      <c r="N124">
        <f>SQRT('Mean Deaths'!N124*(1-LOOKUP(N$1,'Inputs &amp; Outputs'!$A$9:$A$34,'Inputs &amp; Outputs'!$C$9:$C$34)))</f>
        <v>6.5117866308731376</v>
      </c>
      <c r="O124">
        <f>SQRT('Mean Deaths'!O124*(1-LOOKUP(O$1,'Inputs &amp; Outputs'!$A$9:$A$34,'Inputs &amp; Outputs'!$C$9:$C$34)))</f>
        <v>6.7489203534307807</v>
      </c>
      <c r="P124">
        <f>SQRT('Mean Deaths'!P124*(1-LOOKUP(P$1,'Inputs &amp; Outputs'!$A$9:$A$34,'Inputs &amp; Outputs'!$C$9:$C$34)))</f>
        <v>6.9932986166817628</v>
      </c>
      <c r="Q124">
        <f>SQRT('Mean Deaths'!Q124*(1-LOOKUP(Q$1,'Inputs &amp; Outputs'!$A$9:$A$34,'Inputs &amp; Outputs'!$C$9:$C$34)))</f>
        <v>7.2525481646620342</v>
      </c>
      <c r="R124">
        <f>SQRT('Mean Deaths'!R124*(1-LOOKUP(R$1,'Inputs &amp; Outputs'!$A$9:$A$34,'Inputs &amp; Outputs'!$C$9:$C$34)))</f>
        <v>7.516897605499099</v>
      </c>
      <c r="S124">
        <f>SQRT('Mean Deaths'!S124*(1-LOOKUP(S$1,'Inputs &amp; Outputs'!$A$9:$A$34,'Inputs &amp; Outputs'!$C$9:$C$34)))</f>
        <v>7.7913559268454113</v>
      </c>
      <c r="T124">
        <f>SQRT('Mean Deaths'!T124*(1-LOOKUP(T$1,'Inputs &amp; Outputs'!$A$9:$A$34,'Inputs &amp; Outputs'!$C$9:$C$34)))</f>
        <v>8.0757388981907585</v>
      </c>
      <c r="U124">
        <f>SQRT('Mean Deaths'!U124*(1-LOOKUP(U$1,'Inputs &amp; Outputs'!$A$9:$A$34,'Inputs &amp; Outputs'!$C$9:$C$34)))</f>
        <v>8.372931338274876</v>
      </c>
      <c r="V124">
        <f>SQRT('Mean Deaths'!V124*(1-LOOKUP(V$1,'Inputs &amp; Outputs'!$A$9:$A$34,'Inputs &amp; Outputs'!$C$9:$C$34)))</f>
        <v>8.6806227501438737</v>
      </c>
      <c r="W124">
        <f>SQRT('Mean Deaths'!W124*(1-LOOKUP(W$1,'Inputs &amp; Outputs'!$A$9:$A$34,'Inputs &amp; Outputs'!$C$9:$C$34)))</f>
        <v>9.0073345150809327</v>
      </c>
      <c r="X124">
        <f>SQRT('Mean Deaths'!X124*(1-LOOKUP(X$1,'Inputs &amp; Outputs'!$A$9:$A$34,'Inputs &amp; Outputs'!$C$9:$C$34)))</f>
        <v>9.3347700001760945</v>
      </c>
      <c r="Y124">
        <f>SQRT('Mean Deaths'!Y124*(1-LOOKUP(Y$1,'Inputs &amp; Outputs'!$A$9:$A$34,'Inputs &amp; Outputs'!$C$9:$C$34)))</f>
        <v>9.671282310157709</v>
      </c>
      <c r="Z124">
        <f>SQRT('Mean Deaths'!Z124*(1-LOOKUP(Z$1,'Inputs &amp; Outputs'!$A$9:$A$34,'Inputs &amp; Outputs'!$C$9:$C$34)))</f>
        <v>10.022888055958953</v>
      </c>
      <c r="AA124">
        <f>SQRT('Mean Deaths'!AA124*(1-LOOKUP(AA$1,'Inputs &amp; Outputs'!$A$9:$A$34,'Inputs &amp; Outputs'!$C$9:$C$34)))</f>
        <v>10.373665619953773</v>
      </c>
    </row>
    <row r="125" spans="1:27" x14ac:dyDescent="0.25">
      <c r="A125" s="1">
        <v>124</v>
      </c>
      <c r="B125">
        <f>SQRT('Mean Deaths'!B125*(1-LOOKUP(B$1,'Inputs &amp; Outputs'!$A$9:$A$34,'Inputs &amp; Outputs'!$C$9:$C$34)))</f>
        <v>4.3317552921858384</v>
      </c>
      <c r="C125">
        <f>SQRT('Mean Deaths'!C125*(1-LOOKUP(C$1,'Inputs &amp; Outputs'!$A$9:$A$34,'Inputs &amp; Outputs'!$C$9:$C$34)))</f>
        <v>4.4739277128526878</v>
      </c>
      <c r="D125">
        <f>SQRT('Mean Deaths'!D125*(1-LOOKUP(D$1,'Inputs &amp; Outputs'!$A$9:$A$34,'Inputs &amp; Outputs'!$C$9:$C$34)))</f>
        <v>4.6222947024163714</v>
      </c>
      <c r="E125">
        <f>SQRT('Mean Deaths'!E125*(1-LOOKUP(E$1,'Inputs &amp; Outputs'!$A$9:$A$34,'Inputs &amp; Outputs'!$C$9:$C$34)))</f>
        <v>4.7767077185625793</v>
      </c>
      <c r="F125">
        <f>SQRT('Mean Deaths'!F125*(1-LOOKUP(F$1,'Inputs &amp; Outputs'!$A$9:$A$34,'Inputs &amp; Outputs'!$C$9:$C$34)))</f>
        <v>4.9382029136892545</v>
      </c>
      <c r="G125">
        <f>SQRT('Mean Deaths'!G125*(1-LOOKUP(G$1,'Inputs &amp; Outputs'!$A$9:$A$34,'Inputs &amp; Outputs'!$C$9:$C$34)))</f>
        <v>5.1068970883930742</v>
      </c>
      <c r="H125">
        <f>SQRT('Mean Deaths'!H125*(1-LOOKUP(H$1,'Inputs &amp; Outputs'!$A$9:$A$34,'Inputs &amp; Outputs'!$C$9:$C$34)))</f>
        <v>5.2818084284129192</v>
      </c>
      <c r="I125">
        <f>SQRT('Mean Deaths'!I125*(1-LOOKUP(I$1,'Inputs &amp; Outputs'!$A$9:$A$34,'Inputs &amp; Outputs'!$C$9:$C$34)))</f>
        <v>5.4676010687576264</v>
      </c>
      <c r="J125">
        <f>SQRT('Mean Deaths'!J125*(1-LOOKUP(J$1,'Inputs &amp; Outputs'!$A$9:$A$34,'Inputs &amp; Outputs'!$C$9:$C$34)))</f>
        <v>5.6597980546450524</v>
      </c>
      <c r="K125">
        <f>SQRT('Mean Deaths'!K125*(1-LOOKUP(K$1,'Inputs &amp; Outputs'!$A$9:$A$34,'Inputs &amp; Outputs'!$C$9:$C$34)))</f>
        <v>5.8588598150836955</v>
      </c>
      <c r="L125">
        <f>SQRT('Mean Deaths'!L125*(1-LOOKUP(L$1,'Inputs &amp; Outputs'!$A$9:$A$34,'Inputs &amp; Outputs'!$C$9:$C$34)))</f>
        <v>6.066213624344523</v>
      </c>
      <c r="M125">
        <f>SQRT('Mean Deaths'!M125*(1-LOOKUP(M$1,'Inputs &amp; Outputs'!$A$9:$A$34,'Inputs &amp; Outputs'!$C$9:$C$34)))</f>
        <v>6.2841212270899884</v>
      </c>
      <c r="N125">
        <f>SQRT('Mean Deaths'!N125*(1-LOOKUP(N$1,'Inputs &amp; Outputs'!$A$9:$A$34,'Inputs &amp; Outputs'!$C$9:$C$34)))</f>
        <v>6.5117866308731376</v>
      </c>
      <c r="O125">
        <f>SQRT('Mean Deaths'!O125*(1-LOOKUP(O$1,'Inputs &amp; Outputs'!$A$9:$A$34,'Inputs &amp; Outputs'!$C$9:$C$34)))</f>
        <v>6.7517268491767561</v>
      </c>
      <c r="P125">
        <f>SQRT('Mean Deaths'!P125*(1-LOOKUP(P$1,'Inputs &amp; Outputs'!$A$9:$A$34,'Inputs &amp; Outputs'!$C$9:$C$34)))</f>
        <v>6.9991440245494081</v>
      </c>
      <c r="Q125">
        <f>SQRT('Mean Deaths'!Q125*(1-LOOKUP(Q$1,'Inputs &amp; Outputs'!$A$9:$A$34,'Inputs &amp; Outputs'!$C$9:$C$34)))</f>
        <v>7.2567339007229323</v>
      </c>
      <c r="R125">
        <f>SQRT('Mean Deaths'!R125*(1-LOOKUP(R$1,'Inputs &amp; Outputs'!$A$9:$A$34,'Inputs &amp; Outputs'!$C$9:$C$34)))</f>
        <v>7.5228484423768887</v>
      </c>
      <c r="S125">
        <f>SQRT('Mean Deaths'!S125*(1-LOOKUP(S$1,'Inputs &amp; Outputs'!$A$9:$A$34,'Inputs &amp; Outputs'!$C$9:$C$34)))</f>
        <v>7.7983913863171139</v>
      </c>
      <c r="T125">
        <f>SQRT('Mean Deaths'!T125*(1-LOOKUP(T$1,'Inputs &amp; Outputs'!$A$9:$A$34,'Inputs &amp; Outputs'!$C$9:$C$34)))</f>
        <v>8.0856729570157455</v>
      </c>
      <c r="U125">
        <f>SQRT('Mean Deaths'!U125*(1-LOOKUP(U$1,'Inputs &amp; Outputs'!$A$9:$A$34,'Inputs &amp; Outputs'!$C$9:$C$34)))</f>
        <v>8.3833030897012435</v>
      </c>
      <c r="V125">
        <f>SQRT('Mean Deaths'!V125*(1-LOOKUP(V$1,'Inputs &amp; Outputs'!$A$9:$A$34,'Inputs &amp; Outputs'!$C$9:$C$34)))</f>
        <v>8.6919281025580393</v>
      </c>
      <c r="W125">
        <f>SQRT('Mean Deaths'!W125*(1-LOOKUP(W$1,'Inputs &amp; Outputs'!$A$9:$A$34,'Inputs &amp; Outputs'!$C$9:$C$34)))</f>
        <v>9.0097951993271046</v>
      </c>
      <c r="X125">
        <f>SQRT('Mean Deaths'!X125*(1-LOOKUP(X$1,'Inputs &amp; Outputs'!$A$9:$A$34,'Inputs &amp; Outputs'!$C$9:$C$34)))</f>
        <v>9.3394022575119848</v>
      </c>
      <c r="Y125">
        <f>SQRT('Mean Deaths'!Y125*(1-LOOKUP(Y$1,'Inputs &amp; Outputs'!$A$9:$A$34,'Inputs &amp; Outputs'!$C$9:$C$34)))</f>
        <v>9.6793616875046187</v>
      </c>
      <c r="Z125">
        <f>SQRT('Mean Deaths'!Z125*(1-LOOKUP(Z$1,'Inputs &amp; Outputs'!$A$9:$A$34,'Inputs &amp; Outputs'!$C$9:$C$34)))</f>
        <v>10.02401606092071</v>
      </c>
      <c r="AA125">
        <f>SQRT('Mean Deaths'!AA125*(1-LOOKUP(AA$1,'Inputs &amp; Outputs'!$A$9:$A$34,'Inputs &amp; Outputs'!$C$9:$C$34)))</f>
        <v>10.376030796824441</v>
      </c>
    </row>
    <row r="126" spans="1:27" x14ac:dyDescent="0.25">
      <c r="A126" s="1">
        <v>125</v>
      </c>
      <c r="B126">
        <f>SQRT('Mean Deaths'!B126*(1-LOOKUP(B$1,'Inputs &amp; Outputs'!$A$9:$A$34,'Inputs &amp; Outputs'!$C$9:$C$34)))</f>
        <v>4.3317552921858384</v>
      </c>
      <c r="C126">
        <f>SQRT('Mean Deaths'!C126*(1-LOOKUP(C$1,'Inputs &amp; Outputs'!$A$9:$A$34,'Inputs &amp; Outputs'!$C$9:$C$34)))</f>
        <v>4.4739277128526878</v>
      </c>
      <c r="D126">
        <f>SQRT('Mean Deaths'!D126*(1-LOOKUP(D$1,'Inputs &amp; Outputs'!$A$9:$A$34,'Inputs &amp; Outputs'!$C$9:$C$34)))</f>
        <v>4.62066995341858</v>
      </c>
      <c r="E126">
        <f>SQRT('Mean Deaths'!E126*(1-LOOKUP(E$1,'Inputs &amp; Outputs'!$A$9:$A$34,'Inputs &amp; Outputs'!$C$9:$C$34)))</f>
        <v>4.7757460298637735</v>
      </c>
      <c r="F126">
        <f>SQRT('Mean Deaths'!F126*(1-LOOKUP(F$1,'Inputs &amp; Outputs'!$A$9:$A$34,'Inputs &amp; Outputs'!$C$9:$C$34)))</f>
        <v>4.9387011433140593</v>
      </c>
      <c r="G126">
        <f>SQRT('Mean Deaths'!G126*(1-LOOKUP(G$1,'Inputs &amp; Outputs'!$A$9:$A$34,'Inputs &amp; Outputs'!$C$9:$C$34)))</f>
        <v>5.1066387925080043</v>
      </c>
      <c r="H126">
        <f>SQRT('Mean Deaths'!H126*(1-LOOKUP(H$1,'Inputs &amp; Outputs'!$A$9:$A$34,'Inputs &amp; Outputs'!$C$9:$C$34)))</f>
        <v>5.2820763976897931</v>
      </c>
      <c r="I126">
        <f>SQRT('Mean Deaths'!I126*(1-LOOKUP(I$1,'Inputs &amp; Outputs'!$A$9:$A$34,'Inputs &amp; Outputs'!$C$9:$C$34)))</f>
        <v>5.4653766581412535</v>
      </c>
      <c r="J126">
        <f>SQRT('Mean Deaths'!J126*(1-LOOKUP(J$1,'Inputs &amp; Outputs'!$A$9:$A$34,'Inputs &amp; Outputs'!$C$9:$C$34)))</f>
        <v>5.6554671283217681</v>
      </c>
      <c r="K126">
        <f>SQRT('Mean Deaths'!K126*(1-LOOKUP(K$1,'Inputs &amp; Outputs'!$A$9:$A$34,'Inputs &amp; Outputs'!$C$9:$C$34)))</f>
        <v>5.8543600372904434</v>
      </c>
      <c r="L126">
        <f>SQRT('Mean Deaths'!L126*(1-LOOKUP(L$1,'Inputs &amp; Outputs'!$A$9:$A$34,'Inputs &amp; Outputs'!$C$9:$C$34)))</f>
        <v>6.0643429720028728</v>
      </c>
      <c r="M126">
        <f>SQRT('Mean Deaths'!M126*(1-LOOKUP(M$1,'Inputs &amp; Outputs'!$A$9:$A$34,'Inputs &amp; Outputs'!$C$9:$C$34)))</f>
        <v>6.2789330972255071</v>
      </c>
      <c r="N126">
        <f>SQRT('Mean Deaths'!N126*(1-LOOKUP(N$1,'Inputs &amp; Outputs'!$A$9:$A$34,'Inputs &amp; Outputs'!$C$9:$C$34)))</f>
        <v>6.5047025497619195</v>
      </c>
      <c r="O126">
        <f>SQRT('Mean Deaths'!O126*(1-LOOKUP(O$1,'Inputs &amp; Outputs'!$A$9:$A$34,'Inputs &amp; Outputs'!$C$9:$C$34)))</f>
        <v>6.7380341413354259</v>
      </c>
      <c r="P126">
        <f>SQRT('Mean Deaths'!P126*(1-LOOKUP(P$1,'Inputs &amp; Outputs'!$A$9:$A$34,'Inputs &amp; Outputs'!$C$9:$C$34)))</f>
        <v>6.9812270055187193</v>
      </c>
      <c r="Q126">
        <f>SQRT('Mean Deaths'!Q126*(1-LOOKUP(Q$1,'Inputs &amp; Outputs'!$A$9:$A$34,'Inputs &amp; Outputs'!$C$9:$C$34)))</f>
        <v>7.236925456276035</v>
      </c>
      <c r="R126">
        <f>SQRT('Mean Deaths'!R126*(1-LOOKUP(R$1,'Inputs &amp; Outputs'!$A$9:$A$34,'Inputs &amp; Outputs'!$C$9:$C$34)))</f>
        <v>7.5021986927524233</v>
      </c>
      <c r="S126">
        <f>SQRT('Mean Deaths'!S126*(1-LOOKUP(S$1,'Inputs &amp; Outputs'!$A$9:$A$34,'Inputs &amp; Outputs'!$C$9:$C$34)))</f>
        <v>7.7793395758287254</v>
      </c>
      <c r="T126">
        <f>SQRT('Mean Deaths'!T126*(1-LOOKUP(T$1,'Inputs &amp; Outputs'!$A$9:$A$34,'Inputs &amp; Outputs'!$C$9:$C$34)))</f>
        <v>8.0640615617704352</v>
      </c>
      <c r="U126">
        <f>SQRT('Mean Deaths'!U126*(1-LOOKUP(U$1,'Inputs &amp; Outputs'!$A$9:$A$34,'Inputs &amp; Outputs'!$C$9:$C$34)))</f>
        <v>8.3557671949150016</v>
      </c>
      <c r="V126">
        <f>SQRT('Mean Deaths'!V126*(1-LOOKUP(V$1,'Inputs &amp; Outputs'!$A$9:$A$34,'Inputs &amp; Outputs'!$C$9:$C$34)))</f>
        <v>8.6608028734812166</v>
      </c>
      <c r="W126">
        <f>SQRT('Mean Deaths'!W126*(1-LOOKUP(W$1,'Inputs &amp; Outputs'!$A$9:$A$34,'Inputs &amp; Outputs'!$C$9:$C$34)))</f>
        <v>8.9693547299081722</v>
      </c>
      <c r="X126">
        <f>SQRT('Mean Deaths'!X126*(1-LOOKUP(X$1,'Inputs &amp; Outputs'!$A$9:$A$34,'Inputs &amp; Outputs'!$C$9:$C$34)))</f>
        <v>9.2872855144003328</v>
      </c>
      <c r="Y126">
        <f>SQRT('Mean Deaths'!Y126*(1-LOOKUP(Y$1,'Inputs &amp; Outputs'!$A$9:$A$34,'Inputs &amp; Outputs'!$C$9:$C$34)))</f>
        <v>9.6264538538211717</v>
      </c>
      <c r="Z126">
        <f>SQRT('Mean Deaths'!Z126*(1-LOOKUP(Z$1,'Inputs &amp; Outputs'!$A$9:$A$34,'Inputs &amp; Outputs'!$C$9:$C$34)))</f>
        <v>9.9787964052348439</v>
      </c>
      <c r="AA126">
        <f>SQRT('Mean Deaths'!AA126*(1-LOOKUP(AA$1,'Inputs &amp; Outputs'!$A$9:$A$34,'Inputs &amp; Outputs'!$C$9:$C$34)))</f>
        <v>10.32387173747356</v>
      </c>
    </row>
    <row r="127" spans="1:27" x14ac:dyDescent="0.25">
      <c r="A127" s="1">
        <v>126</v>
      </c>
      <c r="B127">
        <f>SQRT('Mean Deaths'!B127*(1-LOOKUP(B$1,'Inputs &amp; Outputs'!$A$9:$A$34,'Inputs &amp; Outputs'!$C$9:$C$34)))</f>
        <v>4.3317552921858384</v>
      </c>
      <c r="C127">
        <f>SQRT('Mean Deaths'!C127*(1-LOOKUP(C$1,'Inputs &amp; Outputs'!$A$9:$A$34,'Inputs &amp; Outputs'!$C$9:$C$34)))</f>
        <v>4.4739277128526878</v>
      </c>
      <c r="D127">
        <f>SQRT('Mean Deaths'!D127*(1-LOOKUP(D$1,'Inputs &amp; Outputs'!$A$9:$A$34,'Inputs &amp; Outputs'!$C$9:$C$34)))</f>
        <v>4.6232228740527184</v>
      </c>
      <c r="E127">
        <f>SQRT('Mean Deaths'!E127*(1-LOOKUP(E$1,'Inputs &amp; Outputs'!$A$9:$A$34,'Inputs &amp; Outputs'!$C$9:$C$34)))</f>
        <v>4.7776692136847494</v>
      </c>
      <c r="F127">
        <f>SQRT('Mean Deaths'!F127*(1-LOOKUP(F$1,'Inputs &amp; Outputs'!$A$9:$A$34,'Inputs &amp; Outputs'!$C$9:$C$34)))</f>
        <v>4.9409425549062096</v>
      </c>
      <c r="G127">
        <f>SQRT('Mean Deaths'!G127*(1-LOOKUP(G$1,'Inputs &amp; Outputs'!$A$9:$A$34,'Inputs &amp; Outputs'!$C$9:$C$34)))</f>
        <v>5.1105118600291268</v>
      </c>
      <c r="H127">
        <f>SQRT('Mean Deaths'!H127*(1-LOOKUP(H$1,'Inputs &amp; Outputs'!$A$9:$A$34,'Inputs &amp; Outputs'!$C$9:$C$34)))</f>
        <v>5.2863620587580602</v>
      </c>
      <c r="I127">
        <f>SQRT('Mean Deaths'!I127*(1-LOOKUP(I$1,'Inputs &amp; Outputs'!$A$9:$A$34,'Inputs &amp; Outputs'!$C$9:$C$34)))</f>
        <v>5.4731581400860563</v>
      </c>
      <c r="J127">
        <f>SQRT('Mean Deaths'!J127*(1-LOOKUP(J$1,'Inputs &amp; Outputs'!$A$9:$A$34,'Inputs &amp; Outputs'!$C$9:$C$34)))</f>
        <v>5.6658557898285853</v>
      </c>
      <c r="K127">
        <f>SQRT('Mean Deaths'!K127*(1-LOOKUP(K$1,'Inputs &amp; Outputs'!$A$9:$A$34,'Inputs &amp; Outputs'!$C$9:$C$34)))</f>
        <v>5.8684478093306875</v>
      </c>
      <c r="L127">
        <f>SQRT('Mean Deaths'!L127*(1-LOOKUP(L$1,'Inputs &amp; Outputs'!$A$9:$A$34,'Inputs &amp; Outputs'!$C$9:$C$34)))</f>
        <v>6.0783588317776385</v>
      </c>
      <c r="M127">
        <f>SQRT('Mean Deaths'!M127*(1-LOOKUP(M$1,'Inputs &amp; Outputs'!$A$9:$A$34,'Inputs &amp; Outputs'!$C$9:$C$34)))</f>
        <v>6.2915716685438419</v>
      </c>
      <c r="N127">
        <f>SQRT('Mean Deaths'!N127*(1-LOOKUP(N$1,'Inputs &amp; Outputs'!$A$9:$A$34,'Inputs &amp; Outputs'!$C$9:$C$34)))</f>
        <v>6.5178525722265332</v>
      </c>
      <c r="O127">
        <f>SQRT('Mean Deaths'!O127*(1-LOOKUP(O$1,'Inputs &amp; Outputs'!$A$9:$A$34,'Inputs &amp; Outputs'!$C$9:$C$34)))</f>
        <v>6.759088356196207</v>
      </c>
      <c r="P127">
        <f>SQRT('Mean Deaths'!P127*(1-LOOKUP(P$1,'Inputs &amp; Outputs'!$A$9:$A$34,'Inputs &amp; Outputs'!$C$9:$C$34)))</f>
        <v>7.0006046138859572</v>
      </c>
      <c r="Q127">
        <f>SQRT('Mean Deaths'!Q127*(1-LOOKUP(Q$1,'Inputs &amp; Outputs'!$A$9:$A$34,'Inputs &amp; Outputs'!$C$9:$C$34)))</f>
        <v>7.2563534790351287</v>
      </c>
      <c r="R127">
        <f>SQRT('Mean Deaths'!R127*(1-LOOKUP(R$1,'Inputs &amp; Outputs'!$A$9:$A$34,'Inputs &amp; Outputs'!$C$9:$C$34)))</f>
        <v>7.5220552694670584</v>
      </c>
      <c r="S127">
        <f>SQRT('Mean Deaths'!S127*(1-LOOKUP(S$1,'Inputs &amp; Outputs'!$A$9:$A$34,'Inputs &amp; Outputs'!$C$9:$C$34)))</f>
        <v>7.7983913863171139</v>
      </c>
      <c r="T127">
        <f>SQRT('Mean Deaths'!T127*(1-LOOKUP(T$1,'Inputs &amp; Outputs'!$A$9:$A$34,'Inputs &amp; Outputs'!$C$9:$C$34)))</f>
        <v>8.0839461715273906</v>
      </c>
      <c r="U127">
        <f>SQRT('Mean Deaths'!U127*(1-LOOKUP(U$1,'Inputs &amp; Outputs'!$A$9:$A$34,'Inputs &amp; Outputs'!$C$9:$C$34)))</f>
        <v>8.3747360438326961</v>
      </c>
      <c r="V127">
        <f>SQRT('Mean Deaths'!V127*(1-LOOKUP(V$1,'Inputs &amp; Outputs'!$A$9:$A$34,'Inputs &amp; Outputs'!$C$9:$C$34)))</f>
        <v>8.6697746205422028</v>
      </c>
      <c r="W127">
        <f>SQRT('Mean Deaths'!W127*(1-LOOKUP(W$1,'Inputs &amp; Outputs'!$A$9:$A$34,'Inputs &amp; Outputs'!$C$9:$C$34)))</f>
        <v>8.9846645996315821</v>
      </c>
      <c r="X127">
        <f>SQRT('Mean Deaths'!X127*(1-LOOKUP(X$1,'Inputs &amp; Outputs'!$A$9:$A$34,'Inputs &amp; Outputs'!$C$9:$C$34)))</f>
        <v>9.3193125131674694</v>
      </c>
      <c r="Y127">
        <f>SQRT('Mean Deaths'!Y127*(1-LOOKUP(Y$1,'Inputs &amp; Outputs'!$A$9:$A$34,'Inputs &amp; Outputs'!$C$9:$C$34)))</f>
        <v>9.6637354636629755</v>
      </c>
      <c r="Z127">
        <f>SQRT('Mean Deaths'!Z127*(1-LOOKUP(Z$1,'Inputs &amp; Outputs'!$A$9:$A$34,'Inputs &amp; Outputs'!$C$9:$C$34)))</f>
        <v>10.019503279122649</v>
      </c>
      <c r="AA127">
        <f>SQRT('Mean Deaths'!AA127*(1-LOOKUP(AA$1,'Inputs &amp; Outputs'!$A$9:$A$34,'Inputs &amp; Outputs'!$C$9:$C$34)))</f>
        <v>10.383123094847925</v>
      </c>
    </row>
    <row r="128" spans="1:27" x14ac:dyDescent="0.25">
      <c r="A128" s="1">
        <v>127</v>
      </c>
      <c r="B128">
        <f>SQRT('Mean Deaths'!B128*(1-LOOKUP(B$1,'Inputs &amp; Outputs'!$A$9:$A$34,'Inputs &amp; Outputs'!$C$9:$C$34)))</f>
        <v>4.3317552921858384</v>
      </c>
      <c r="C128">
        <f>SQRT('Mean Deaths'!C128*(1-LOOKUP(C$1,'Inputs &amp; Outputs'!$A$9:$A$34,'Inputs &amp; Outputs'!$C$9:$C$34)))</f>
        <v>4.4737035625625676</v>
      </c>
      <c r="D128">
        <f>SQRT('Mean Deaths'!D128*(1-LOOKUP(D$1,'Inputs &amp; Outputs'!$A$9:$A$34,'Inputs &amp; Outputs'!$C$9:$C$34)))</f>
        <v>4.6220626303839714</v>
      </c>
      <c r="E128">
        <f>SQRT('Mean Deaths'!E128*(1-LOOKUP(E$1,'Inputs &amp; Outputs'!$A$9:$A$34,'Inputs &amp; Outputs'!$C$9:$C$34)))</f>
        <v>4.7781498886911153</v>
      </c>
      <c r="F128">
        <f>SQRT('Mean Deaths'!F128*(1-LOOKUP(F$1,'Inputs &amp; Outputs'!$A$9:$A$34,'Inputs &amp; Outputs'!$C$9:$C$34)))</f>
        <v>4.9372063036057074</v>
      </c>
      <c r="G128">
        <f>SQRT('Mean Deaths'!G128*(1-LOOKUP(G$1,'Inputs &amp; Outputs'!$A$9:$A$34,'Inputs &amp; Outputs'!$C$9:$C$34)))</f>
        <v>5.1068970883930742</v>
      </c>
      <c r="H128">
        <f>SQRT('Mean Deaths'!H128*(1-LOOKUP(H$1,'Inputs &amp; Outputs'!$A$9:$A$34,'Inputs &amp; Outputs'!$C$9:$C$34)))</f>
        <v>5.2839518021151877</v>
      </c>
      <c r="I128">
        <f>SQRT('Mean Deaths'!I128*(1-LOOKUP(I$1,'Inputs &amp; Outputs'!$A$9:$A$34,'Inputs &amp; Outputs'!$C$9:$C$34)))</f>
        <v>5.4678790564573641</v>
      </c>
      <c r="J128">
        <f>SQRT('Mean Deaths'!J128*(1-LOOKUP(J$1,'Inputs &amp; Outputs'!$A$9:$A$34,'Inputs &amp; Outputs'!$C$9:$C$34)))</f>
        <v>5.6577773682581265</v>
      </c>
      <c r="K128">
        <f>SQRT('Mean Deaths'!K128*(1-LOOKUP(K$1,'Inputs &amp; Outputs'!$A$9:$A$34,'Inputs &amp; Outputs'!$C$9:$C$34)))</f>
        <v>5.8576602123243804</v>
      </c>
      <c r="L128">
        <f>SQRT('Mean Deaths'!L128*(1-LOOKUP(L$1,'Inputs &amp; Outputs'!$A$9:$A$34,'Inputs &amp; Outputs'!$C$9:$C$34)))</f>
        <v>6.0659018890158487</v>
      </c>
      <c r="M128">
        <f>SQRT('Mean Deaths'!M128*(1-LOOKUP(M$1,'Inputs &amp; Outputs'!$A$9:$A$34,'Inputs &amp; Outputs'!$C$9:$C$34)))</f>
        <v>6.2854175904306668</v>
      </c>
      <c r="N128">
        <f>SQRT('Mean Deaths'!N128*(1-LOOKUP(N$1,'Inputs &amp; Outputs'!$A$9:$A$34,'Inputs &amp; Outputs'!$C$9:$C$34)))</f>
        <v>6.5111122885494863</v>
      </c>
      <c r="O128">
        <f>SQRT('Mean Deaths'!O128*(1-LOOKUP(O$1,'Inputs &amp; Outputs'!$A$9:$A$34,'Inputs &amp; Outputs'!$C$9:$C$34)))</f>
        <v>6.7461126901357202</v>
      </c>
      <c r="P128">
        <f>SQRT('Mean Deaths'!P128*(1-LOOKUP(P$1,'Inputs &amp; Outputs'!$A$9:$A$34,'Inputs &amp; Outputs'!$C$9:$C$34)))</f>
        <v>6.9900084266070683</v>
      </c>
      <c r="Q128">
        <f>SQRT('Mean Deaths'!Q128*(1-LOOKUP(Q$1,'Inputs &amp; Outputs'!$A$9:$A$34,'Inputs &amp; Outputs'!$C$9:$C$34)))</f>
        <v>7.2475982690261809</v>
      </c>
      <c r="R128">
        <f>SQRT('Mean Deaths'!R128*(1-LOOKUP(R$1,'Inputs &amp; Outputs'!$A$9:$A$34,'Inputs &amp; Outputs'!$C$9:$C$34)))</f>
        <v>7.5153099198534461</v>
      </c>
      <c r="S128">
        <f>SQRT('Mean Deaths'!S128*(1-LOOKUP(S$1,'Inputs &amp; Outputs'!$A$9:$A$34,'Inputs &amp; Outputs'!$C$9:$C$34)))</f>
        <v>7.7938397553746404</v>
      </c>
      <c r="T128">
        <f>SQRT('Mean Deaths'!T128*(1-LOOKUP(T$1,'Inputs &amp; Outputs'!$A$9:$A$34,'Inputs &amp; Outputs'!$C$9:$C$34)))</f>
        <v>8.0826508403125281</v>
      </c>
      <c r="U128">
        <f>SQRT('Mean Deaths'!U128*(1-LOOKUP(U$1,'Inputs &amp; Outputs'!$A$9:$A$34,'Inputs &amp; Outputs'!$C$9:$C$34)))</f>
        <v>8.3769913790320203</v>
      </c>
      <c r="V128">
        <f>SQRT('Mean Deaths'!V128*(1-LOOKUP(V$1,'Inputs &amp; Outputs'!$A$9:$A$34,'Inputs &amp; Outputs'!$C$9:$C$34)))</f>
        <v>8.6806227501438737</v>
      </c>
      <c r="W128">
        <f>SQRT('Mean Deaths'!W128*(1-LOOKUP(W$1,'Inputs &amp; Outputs'!$A$9:$A$34,'Inputs &amp; Outputs'!$C$9:$C$34)))</f>
        <v>9.0004410202094931</v>
      </c>
      <c r="X128">
        <f>SQRT('Mean Deaths'!X128*(1-LOOKUP(X$1,'Inputs &amp; Outputs'!$A$9:$A$34,'Inputs &amp; Outputs'!$C$9:$C$34)))</f>
        <v>9.3311655435229053</v>
      </c>
      <c r="Y128">
        <f>SQRT('Mean Deaths'!Y128*(1-LOOKUP(Y$1,'Inputs &amp; Outputs'!$A$9:$A$34,'Inputs &amp; Outputs'!$C$9:$C$34)))</f>
        <v>9.6642747195694074</v>
      </c>
      <c r="Z128">
        <f>SQRT('Mean Deaths'!Z128*(1-LOOKUP(Z$1,'Inputs &amp; Outputs'!$A$9:$A$34,'Inputs &amp; Outputs'!$C$9:$C$34)))</f>
        <v>10.021195810446828</v>
      </c>
      <c r="AA128">
        <f>SQRT('Mean Deaths'!AA128*(1-LOOKUP(AA$1,'Inputs &amp; Outputs'!$A$9:$A$34,'Inputs &amp; Outputs'!$C$9:$C$34)))</f>
        <v>10.384304673582315</v>
      </c>
    </row>
    <row r="129" spans="1:27" x14ac:dyDescent="0.25">
      <c r="A129" s="1">
        <v>128</v>
      </c>
      <c r="B129">
        <f>SQRT('Mean Deaths'!B129*(1-LOOKUP(B$1,'Inputs &amp; Outputs'!$A$9:$A$34,'Inputs &amp; Outputs'!$C$9:$C$34)))</f>
        <v>4.3317552921858384</v>
      </c>
      <c r="C129">
        <f>SQRT('Mean Deaths'!C129*(1-LOOKUP(C$1,'Inputs &amp; Outputs'!$A$9:$A$34,'Inputs &amp; Outputs'!$C$9:$C$34)))</f>
        <v>4.4732552282864937</v>
      </c>
      <c r="D129">
        <f>SQRT('Mean Deaths'!D129*(1-LOOKUP(D$1,'Inputs &amp; Outputs'!$A$9:$A$34,'Inputs &amp; Outputs'!$C$9:$C$34)))</f>
        <v>4.6222947024163714</v>
      </c>
      <c r="E129">
        <f>SQRT('Mean Deaths'!E129*(1-LOOKUP(E$1,'Inputs &amp; Outputs'!$A$9:$A$34,'Inputs &amp; Outputs'!$C$9:$C$34)))</f>
        <v>4.7774288580456243</v>
      </c>
      <c r="F129">
        <f>SQRT('Mean Deaths'!F129*(1-LOOKUP(F$1,'Inputs &amp; Outputs'!$A$9:$A$34,'Inputs &amp; Outputs'!$C$9:$C$34)))</f>
        <v>4.9401955307031393</v>
      </c>
      <c r="G129">
        <f>SQRT('Mean Deaths'!G129*(1-LOOKUP(G$1,'Inputs &amp; Outputs'!$A$9:$A$34,'Inputs &amp; Outputs'!$C$9:$C$34)))</f>
        <v>5.1102537468513551</v>
      </c>
      <c r="H129">
        <f>SQRT('Mean Deaths'!H129*(1-LOOKUP(H$1,'Inputs &amp; Outputs'!$A$9:$A$34,'Inputs &amp; Outputs'!$C$9:$C$34)))</f>
        <v>5.2877006155006425</v>
      </c>
      <c r="I129">
        <f>SQRT('Mean Deaths'!I129*(1-LOOKUP(I$1,'Inputs &amp; Outputs'!$A$9:$A$34,'Inputs &amp; Outputs'!$C$9:$C$34)))</f>
        <v>5.4726026868811868</v>
      </c>
      <c r="J129">
        <f>SQRT('Mean Deaths'!J129*(1-LOOKUP(J$1,'Inputs &amp; Outputs'!$A$9:$A$34,'Inputs &amp; Outputs'!$C$9:$C$34)))</f>
        <v>5.6644140595347983</v>
      </c>
      <c r="K129">
        <f>SQRT('Mean Deaths'!K129*(1-LOOKUP(K$1,'Inputs &amp; Outputs'!$A$9:$A$34,'Inputs &amp; Outputs'!$C$9:$C$34)))</f>
        <v>5.8651537042104369</v>
      </c>
      <c r="L129">
        <f>SQRT('Mean Deaths'!L129*(1-LOOKUP(L$1,'Inputs &amp; Outputs'!$A$9:$A$34,'Inputs &amp; Outputs'!$C$9:$C$34)))</f>
        <v>6.0783588317776385</v>
      </c>
      <c r="M129">
        <f>SQRT('Mean Deaths'!M129*(1-LOOKUP(M$1,'Inputs &amp; Outputs'!$A$9:$A$34,'Inputs &amp; Outputs'!$C$9:$C$34)))</f>
        <v>6.2977197329471446</v>
      </c>
      <c r="N129">
        <f>SQRT('Mean Deaths'!N129*(1-LOOKUP(N$1,'Inputs &amp; Outputs'!$A$9:$A$34,'Inputs &amp; Outputs'!$C$9:$C$34)))</f>
        <v>6.5215567588443939</v>
      </c>
      <c r="O129">
        <f>SQRT('Mean Deaths'!O129*(1-LOOKUP(O$1,'Inputs &amp; Outputs'!$A$9:$A$34,'Inputs &amp; Outputs'!$C$9:$C$34)))</f>
        <v>6.7573363438398104</v>
      </c>
      <c r="P129">
        <f>SQRT('Mean Deaths'!P129*(1-LOOKUP(P$1,'Inputs &amp; Outputs'!$A$9:$A$34,'Inputs &amp; Outputs'!$C$9:$C$34)))</f>
        <v>6.9991440245494081</v>
      </c>
      <c r="Q129">
        <f>SQRT('Mean Deaths'!Q129*(1-LOOKUP(Q$1,'Inputs &amp; Outputs'!$A$9:$A$34,'Inputs &amp; Outputs'!$C$9:$C$34)))</f>
        <v>7.2533093872476684</v>
      </c>
      <c r="R129">
        <f>SQRT('Mean Deaths'!R129*(1-LOOKUP(R$1,'Inputs &amp; Outputs'!$A$9:$A$34,'Inputs &amp; Outputs'!$C$9:$C$34)))</f>
        <v>7.5180881496987615</v>
      </c>
      <c r="S129">
        <f>SQRT('Mean Deaths'!S129*(1-LOOKUP(S$1,'Inputs &amp; Outputs'!$A$9:$A$34,'Inputs &amp; Outputs'!$C$9:$C$34)))</f>
        <v>7.7942536498416422</v>
      </c>
      <c r="T129">
        <f>SQRT('Mean Deaths'!T129*(1-LOOKUP(T$1,'Inputs &amp; Outputs'!$A$9:$A$34,'Inputs &amp; Outputs'!$C$9:$C$34)))</f>
        <v>8.0809234090381921</v>
      </c>
      <c r="U129">
        <f>SQRT('Mean Deaths'!U129*(1-LOOKUP(U$1,'Inputs &amp; Outputs'!$A$9:$A$34,'Inputs &amp; Outputs'!$C$9:$C$34)))</f>
        <v>8.3792461071914506</v>
      </c>
      <c r="V129">
        <f>SQRT('Mean Deaths'!V129*(1-LOOKUP(V$1,'Inputs &amp; Outputs'!$A$9:$A$34,'Inputs &amp; Outputs'!$C$9:$C$34)))</f>
        <v>8.6848639818917981</v>
      </c>
      <c r="W129">
        <f>SQRT('Mean Deaths'!W129*(1-LOOKUP(W$1,'Inputs &amp; Outputs'!$A$9:$A$34,'Inputs &amp; Outputs'!$C$9:$C$34)))</f>
        <v>9.0053654835752592</v>
      </c>
      <c r="X129">
        <f>SQRT('Mean Deaths'!X129*(1-LOOKUP(X$1,'Inputs &amp; Outputs'!$A$9:$A$34,'Inputs &amp; Outputs'!$C$9:$C$34)))</f>
        <v>9.336829064941444</v>
      </c>
      <c r="Y129">
        <f>SQRT('Mean Deaths'!Y129*(1-LOOKUP(Y$1,'Inputs &amp; Outputs'!$A$9:$A$34,'Inputs &amp; Outputs'!$C$9:$C$34)))</f>
        <v>9.6788232721690619</v>
      </c>
      <c r="Z129">
        <f>SQRT('Mean Deaths'!Z129*(1-LOOKUP(Z$1,'Inputs &amp; Outputs'!$A$9:$A$34,'Inputs &amp; Outputs'!$C$9:$C$34)))</f>
        <v>10.024580015803766</v>
      </c>
      <c r="AA129">
        <f>SQRT('Mean Deaths'!AA129*(1-LOOKUP(AA$1,'Inputs &amp; Outputs'!$A$9:$A$34,'Inputs &amp; Outputs'!$C$9:$C$34)))</f>
        <v>10.393162232276918</v>
      </c>
    </row>
    <row r="130" spans="1:27" x14ac:dyDescent="0.25">
      <c r="A130" s="1">
        <v>129</v>
      </c>
      <c r="B130">
        <f>SQRT('Mean Deaths'!B130*(1-LOOKUP(B$1,'Inputs &amp; Outputs'!$A$9:$A$34,'Inputs &amp; Outputs'!$C$9:$C$34)))</f>
        <v>4.3317552921858384</v>
      </c>
      <c r="C130">
        <f>SQRT('Mean Deaths'!C130*(1-LOOKUP(C$1,'Inputs &amp; Outputs'!$A$9:$A$34,'Inputs &amp; Outputs'!$C$9:$C$34)))</f>
        <v>4.4732552282864937</v>
      </c>
      <c r="D130">
        <f>SQRT('Mean Deaths'!D130*(1-LOOKUP(D$1,'Inputs &amp; Outputs'!$A$9:$A$34,'Inputs &amp; Outputs'!$C$9:$C$34)))</f>
        <v>4.6213663443627393</v>
      </c>
      <c r="E130">
        <f>SQRT('Mean Deaths'!E130*(1-LOOKUP(E$1,'Inputs &amp; Outputs'!$A$9:$A$34,'Inputs &amp; Outputs'!$C$9:$C$34)))</f>
        <v>4.7779095572326389</v>
      </c>
      <c r="F130">
        <f>SQRT('Mean Deaths'!F130*(1-LOOKUP(F$1,'Inputs &amp; Outputs'!$A$9:$A$34,'Inputs &amp; Outputs'!$C$9:$C$34)))</f>
        <v>4.9396974518057997</v>
      </c>
      <c r="G130">
        <f>SQRT('Mean Deaths'!G130*(1-LOOKUP(G$1,'Inputs &amp; Outputs'!$A$9:$A$34,'Inputs &amp; Outputs'!$C$9:$C$34)))</f>
        <v>5.1074136409750253</v>
      </c>
      <c r="H130">
        <f>SQRT('Mean Deaths'!H130*(1-LOOKUP(H$1,'Inputs &amp; Outputs'!$A$9:$A$34,'Inputs &amp; Outputs'!$C$9:$C$34)))</f>
        <v>5.2850231629944293</v>
      </c>
      <c r="I130">
        <f>SQRT('Mean Deaths'!I130*(1-LOOKUP(I$1,'Inputs &amp; Outputs'!$A$9:$A$34,'Inputs &amp; Outputs'!$C$9:$C$34)))</f>
        <v>5.4706581565384287</v>
      </c>
      <c r="J130">
        <f>SQRT('Mean Deaths'!J130*(1-LOOKUP(J$1,'Inputs &amp; Outputs'!$A$9:$A$34,'Inputs &amp; Outputs'!$C$9:$C$34)))</f>
        <v>5.6647024349484774</v>
      </c>
      <c r="K130">
        <f>SQRT('Mean Deaths'!K130*(1-LOOKUP(K$1,'Inputs &amp; Outputs'!$A$9:$A$34,'Inputs &amp; Outputs'!$C$9:$C$34)))</f>
        <v>5.8630564918771775</v>
      </c>
      <c r="L130">
        <f>SQRT('Mean Deaths'!L130*(1-LOOKUP(L$1,'Inputs &amp; Outputs'!$A$9:$A$34,'Inputs &amp; Outputs'!$C$9:$C$34)))</f>
        <v>6.070264726797765</v>
      </c>
      <c r="M130">
        <f>SQRT('Mean Deaths'!M130*(1-LOOKUP(M$1,'Inputs &amp; Outputs'!$A$9:$A$34,'Inputs &amp; Outputs'!$C$9:$C$34)))</f>
        <v>6.286065671846055</v>
      </c>
      <c r="N130">
        <f>SQRT('Mean Deaths'!N130*(1-LOOKUP(N$1,'Inputs &amp; Outputs'!$A$9:$A$34,'Inputs &amp; Outputs'!$C$9:$C$34)))</f>
        <v>6.5101006440932343</v>
      </c>
      <c r="O130">
        <f>SQRT('Mean Deaths'!O130*(1-LOOKUP(O$1,'Inputs &amp; Outputs'!$A$9:$A$34,'Inputs &amp; Outputs'!$C$9:$C$34)))</f>
        <v>6.7482185471216578</v>
      </c>
      <c r="P130">
        <f>SQRT('Mean Deaths'!P130*(1-LOOKUP(P$1,'Inputs &amp; Outputs'!$A$9:$A$34,'Inputs &amp; Outputs'!$C$9:$C$34)))</f>
        <v>6.9907397137803411</v>
      </c>
      <c r="Q130">
        <f>SQRT('Mean Deaths'!Q130*(1-LOOKUP(Q$1,'Inputs &amp; Outputs'!$A$9:$A$34,'Inputs &amp; Outputs'!$C$9:$C$34)))</f>
        <v>7.2475982690261809</v>
      </c>
      <c r="R130">
        <f>SQRT('Mean Deaths'!R130*(1-LOOKUP(R$1,'Inputs &amp; Outputs'!$A$9:$A$34,'Inputs &amp; Outputs'!$C$9:$C$34)))</f>
        <v>7.5153099198534461</v>
      </c>
      <c r="S130">
        <f>SQRT('Mean Deaths'!S130*(1-LOOKUP(S$1,'Inputs &amp; Outputs'!$A$9:$A$34,'Inputs &amp; Outputs'!$C$9:$C$34)))</f>
        <v>7.7868001834554867</v>
      </c>
      <c r="T130">
        <f>SQRT('Mean Deaths'!T130*(1-LOOKUP(T$1,'Inputs &amp; Outputs'!$A$9:$A$34,'Inputs &amp; Outputs'!$C$9:$C$34)))</f>
        <v>8.0722807077321406</v>
      </c>
      <c r="U130">
        <f>SQRT('Mean Deaths'!U130*(1-LOOKUP(U$1,'Inputs &amp; Outputs'!$A$9:$A$34,'Inputs &amp; Outputs'!$C$9:$C$34)))</f>
        <v>8.3711262436460991</v>
      </c>
      <c r="V130">
        <f>SQRT('Mean Deaths'!V130*(1-LOOKUP(V$1,'Inputs &amp; Outputs'!$A$9:$A$34,'Inputs &amp; Outputs'!$C$9:$C$34)))</f>
        <v>8.6782656146426991</v>
      </c>
      <c r="W130">
        <f>SQRT('Mean Deaths'!W130*(1-LOOKUP(W$1,'Inputs &amp; Outputs'!$A$9:$A$34,'Inputs &amp; Outputs'!$C$9:$C$34)))</f>
        <v>8.9935422415181403</v>
      </c>
      <c r="X130">
        <f>SQRT('Mean Deaths'!X130*(1-LOOKUP(X$1,'Inputs &amp; Outputs'!$A$9:$A$34,'Inputs &amp; Outputs'!$C$9:$C$34)))</f>
        <v>9.3182811023388812</v>
      </c>
      <c r="Y130">
        <f>SQRT('Mean Deaths'!Y130*(1-LOOKUP(Y$1,'Inputs &amp; Outputs'!$A$9:$A$34,'Inputs &amp; Outputs'!$C$9:$C$34)))</f>
        <v>9.6534838779733416</v>
      </c>
      <c r="Z130">
        <f>SQRT('Mean Deaths'!Z130*(1-LOOKUP(Z$1,'Inputs &amp; Outputs'!$A$9:$A$34,'Inputs &amp; Outputs'!$C$9:$C$34)))</f>
        <v>9.9906863765159208</v>
      </c>
      <c r="AA130">
        <f>SQRT('Mean Deaths'!AA130*(1-LOOKUP(AA$1,'Inputs &amp; Outputs'!$A$9:$A$34,'Inputs &amp; Outputs'!$C$9:$C$34)))</f>
        <v>10.350576822077931</v>
      </c>
    </row>
    <row r="131" spans="1:27" x14ac:dyDescent="0.25">
      <c r="A131" s="1">
        <v>130</v>
      </c>
      <c r="B131">
        <f>SQRT('Mean Deaths'!B131*(1-LOOKUP(B$1,'Inputs &amp; Outputs'!$A$9:$A$34,'Inputs &amp; Outputs'!$C$9:$C$34)))</f>
        <v>4.3317552921858384</v>
      </c>
      <c r="C131">
        <f>SQRT('Mean Deaths'!C131*(1-LOOKUP(C$1,'Inputs &amp; Outputs'!$A$9:$A$34,'Inputs &amp; Outputs'!$C$9:$C$34)))</f>
        <v>4.4739277128526878</v>
      </c>
      <c r="D131">
        <f>SQRT('Mean Deaths'!D131*(1-LOOKUP(D$1,'Inputs &amp; Outputs'!$A$9:$A$34,'Inputs &amp; Outputs'!$C$9:$C$34)))</f>
        <v>4.6234548878472621</v>
      </c>
      <c r="E131">
        <f>SQRT('Mean Deaths'!E131*(1-LOOKUP(E$1,'Inputs &amp; Outputs'!$A$9:$A$34,'Inputs &amp; Outputs'!$C$9:$C$34)))</f>
        <v>4.7779095572326389</v>
      </c>
      <c r="F131">
        <f>SQRT('Mean Deaths'!F131*(1-LOOKUP(F$1,'Inputs &amp; Outputs'!$A$9:$A$34,'Inputs &amp; Outputs'!$C$9:$C$34)))</f>
        <v>4.9394483935228468</v>
      </c>
      <c r="G131">
        <f>SQRT('Mean Deaths'!G131*(1-LOOKUP(G$1,'Inputs &amp; Outputs'!$A$9:$A$34,'Inputs &amp; Outputs'!$C$9:$C$34)))</f>
        <v>5.1068970883930742</v>
      </c>
      <c r="H131">
        <f>SQRT('Mean Deaths'!H131*(1-LOOKUP(H$1,'Inputs &amp; Outputs'!$A$9:$A$34,'Inputs &amp; Outputs'!$C$9:$C$34)))</f>
        <v>5.283148138879211</v>
      </c>
      <c r="I131">
        <f>SQRT('Mean Deaths'!I131*(1-LOOKUP(I$1,'Inputs &amp; Outputs'!$A$9:$A$34,'Inputs &amp; Outputs'!$C$9:$C$34)))</f>
        <v>5.4695466859547226</v>
      </c>
      <c r="J131">
        <f>SQRT('Mean Deaths'!J131*(1-LOOKUP(J$1,'Inputs &amp; Outputs'!$A$9:$A$34,'Inputs &amp; Outputs'!$C$9:$C$34)))</f>
        <v>5.6632604110382037</v>
      </c>
      <c r="K131">
        <f>SQRT('Mean Deaths'!K131*(1-LOOKUP(K$1,'Inputs &amp; Outputs'!$A$9:$A$34,'Inputs &amp; Outputs'!$C$9:$C$34)))</f>
        <v>5.8639553890065494</v>
      </c>
      <c r="L131">
        <f>SQRT('Mean Deaths'!L131*(1-LOOKUP(L$1,'Inputs &amp; Outputs'!$A$9:$A$34,'Inputs &amp; Outputs'!$C$9:$C$34)))</f>
        <v>6.0736904722411582</v>
      </c>
      <c r="M131">
        <f>SQRT('Mean Deaths'!M131*(1-LOOKUP(M$1,'Inputs &amp; Outputs'!$A$9:$A$34,'Inputs &amp; Outputs'!$C$9:$C$34)))</f>
        <v>6.2906003722557635</v>
      </c>
      <c r="N131">
        <f>SQRT('Mean Deaths'!N131*(1-LOOKUP(N$1,'Inputs &amp; Outputs'!$A$9:$A$34,'Inputs &amp; Outputs'!$C$9:$C$34)))</f>
        <v>6.5158312192325907</v>
      </c>
      <c r="O131">
        <f>SQRT('Mean Deaths'!O131*(1-LOOKUP(O$1,'Inputs &amp; Outputs'!$A$9:$A$34,'Inputs &amp; Outputs'!$C$9:$C$34)))</f>
        <v>6.7524282908543203</v>
      </c>
      <c r="P131">
        <f>SQRT('Mean Deaths'!P131*(1-LOOKUP(P$1,'Inputs &amp; Outputs'!$A$9:$A$34,'Inputs &amp; Outputs'!$C$9:$C$34)))</f>
        <v>6.996952568870408</v>
      </c>
      <c r="Q131">
        <f>SQRT('Mean Deaths'!Q131*(1-LOOKUP(Q$1,'Inputs &amp; Outputs'!$A$9:$A$34,'Inputs &amp; Outputs'!$C$9:$C$34)))</f>
        <v>7.2529287859415037</v>
      </c>
      <c r="R131">
        <f>SQRT('Mean Deaths'!R131*(1-LOOKUP(R$1,'Inputs &amp; Outputs'!$A$9:$A$34,'Inputs &amp; Outputs'!$C$9:$C$34)))</f>
        <v>7.5176913225812436</v>
      </c>
      <c r="S131">
        <f>SQRT('Mean Deaths'!S131*(1-LOOKUP(S$1,'Inputs &amp; Outputs'!$A$9:$A$34,'Inputs &amp; Outputs'!$C$9:$C$34)))</f>
        <v>7.7979777114693931</v>
      </c>
      <c r="T131">
        <f>SQRT('Mean Deaths'!T131*(1-LOOKUP(T$1,'Inputs &amp; Outputs'!$A$9:$A$34,'Inputs &amp; Outputs'!$C$9:$C$34)))</f>
        <v>8.083514417518936</v>
      </c>
      <c r="U131">
        <f>SQRT('Mean Deaths'!U131*(1-LOOKUP(U$1,'Inputs &amp; Outputs'!$A$9:$A$34,'Inputs &amp; Outputs'!$C$9:$C$34)))</f>
        <v>8.3878085466233063</v>
      </c>
      <c r="V131">
        <f>SQRT('Mean Deaths'!V131*(1-LOOKUP(V$1,'Inputs &amp; Outputs'!$A$9:$A$34,'Inputs &amp; Outputs'!$C$9:$C$34)))</f>
        <v>8.702748617497571</v>
      </c>
      <c r="W131">
        <f>SQRT('Mean Deaths'!W131*(1-LOOKUP(W$1,'Inputs &amp; Outputs'!$A$9:$A$34,'Inputs &amp; Outputs'!$C$9:$C$34)))</f>
        <v>9.0156981013794226</v>
      </c>
      <c r="X131">
        <f>SQRT('Mean Deaths'!X131*(1-LOOKUP(X$1,'Inputs &amp; Outputs'!$A$9:$A$34,'Inputs &amp; Outputs'!$C$9:$C$34)))</f>
        <v>9.3388876757182935</v>
      </c>
      <c r="Y131">
        <f>SQRT('Mean Deaths'!Y131*(1-LOOKUP(Y$1,'Inputs &amp; Outputs'!$A$9:$A$34,'Inputs &amp; Outputs'!$C$9:$C$34)))</f>
        <v>9.6755921509733067</v>
      </c>
      <c r="Z131">
        <f>SQRT('Mean Deaths'!Z131*(1-LOOKUP(Z$1,'Inputs &amp; Outputs'!$A$9:$A$34,'Inputs &amp; Outputs'!$C$9:$C$34)))</f>
        <v>10.018939038475763</v>
      </c>
      <c r="AA131">
        <f>SQRT('Mean Deaths'!AA131*(1-LOOKUP(AA$1,'Inputs &amp; Outputs'!$A$9:$A$34,'Inputs &amp; Outputs'!$C$9:$C$34)))</f>
        <v>10.380759533903383</v>
      </c>
    </row>
    <row r="132" spans="1:27" x14ac:dyDescent="0.25">
      <c r="A132" s="1">
        <v>131</v>
      </c>
      <c r="B132">
        <f>SQRT('Mean Deaths'!B132*(1-LOOKUP(B$1,'Inputs &amp; Outputs'!$A$9:$A$34,'Inputs &amp; Outputs'!$C$9:$C$34)))</f>
        <v>4.3317552921858384</v>
      </c>
      <c r="C132">
        <f>SQRT('Mean Deaths'!C132*(1-LOOKUP(C$1,'Inputs &amp; Outputs'!$A$9:$A$34,'Inputs &amp; Outputs'!$C$9:$C$34)))</f>
        <v>4.4737035625625676</v>
      </c>
      <c r="D132">
        <f>SQRT('Mean Deaths'!D132*(1-LOOKUP(D$1,'Inputs &amp; Outputs'!$A$9:$A$34,'Inputs &amp; Outputs'!$C$9:$C$34)))</f>
        <v>4.6246147822203545</v>
      </c>
      <c r="E132">
        <f>SQRT('Mean Deaths'!E132*(1-LOOKUP(E$1,'Inputs &amp; Outputs'!$A$9:$A$34,'Inputs &amp; Outputs'!$C$9:$C$34)))</f>
        <v>4.7798318705500984</v>
      </c>
      <c r="F132">
        <f>SQRT('Mean Deaths'!F132*(1-LOOKUP(F$1,'Inputs &amp; Outputs'!$A$9:$A$34,'Inputs &amp; Outputs'!$C$9:$C$34)))</f>
        <v>4.9416894661832949</v>
      </c>
      <c r="G132">
        <f>SQRT('Mean Deaths'!G132*(1-LOOKUP(G$1,'Inputs &amp; Outputs'!$A$9:$A$34,'Inputs &amp; Outputs'!$C$9:$C$34)))</f>
        <v>5.1105118600291268</v>
      </c>
      <c r="H132">
        <f>SQRT('Mean Deaths'!H132*(1-LOOKUP(H$1,'Inputs &amp; Outputs'!$A$9:$A$34,'Inputs &amp; Outputs'!$C$9:$C$34)))</f>
        <v>5.2860943067352606</v>
      </c>
      <c r="I132">
        <f>SQRT('Mean Deaths'!I132*(1-LOOKUP(I$1,'Inputs &amp; Outputs'!$A$9:$A$34,'Inputs &amp; Outputs'!$C$9:$C$34)))</f>
        <v>5.469824574774206</v>
      </c>
      <c r="J132">
        <f>SQRT('Mean Deaths'!J132*(1-LOOKUP(J$1,'Inputs &amp; Outputs'!$A$9:$A$34,'Inputs &amp; Outputs'!$C$9:$C$34)))</f>
        <v>5.6612409604822993</v>
      </c>
      <c r="K132">
        <f>SQRT('Mean Deaths'!K132*(1-LOOKUP(K$1,'Inputs &amp; Outputs'!$A$9:$A$34,'Inputs &amp; Outputs'!$C$9:$C$34)))</f>
        <v>5.8615580236614617</v>
      </c>
      <c r="L132">
        <f>SQRT('Mean Deaths'!L132*(1-LOOKUP(L$1,'Inputs &amp; Outputs'!$A$9:$A$34,'Inputs &amp; Outputs'!$C$9:$C$34)))</f>
        <v>6.0699531995220575</v>
      </c>
      <c r="M132">
        <f>SQRT('Mean Deaths'!M132*(1-LOOKUP(M$1,'Inputs &amp; Outputs'!$A$9:$A$34,'Inputs &amp; Outputs'!$C$9:$C$34)))</f>
        <v>6.2883334308139922</v>
      </c>
      <c r="N132">
        <f>SQRT('Mean Deaths'!N132*(1-LOOKUP(N$1,'Inputs &amp; Outputs'!$A$9:$A$34,'Inputs &amp; Outputs'!$C$9:$C$34)))</f>
        <v>6.5141462792702995</v>
      </c>
      <c r="O132">
        <f>SQRT('Mean Deaths'!O132*(1-LOOKUP(O$1,'Inputs &amp; Outputs'!$A$9:$A$34,'Inputs &amp; Outputs'!$C$9:$C$34)))</f>
        <v>6.750323747156374</v>
      </c>
      <c r="P132">
        <f>SQRT('Mean Deaths'!P132*(1-LOOKUP(P$1,'Inputs &amp; Outputs'!$A$9:$A$34,'Inputs &amp; Outputs'!$C$9:$C$34)))</f>
        <v>6.9911053286815505</v>
      </c>
      <c r="Q132">
        <f>SQRT('Mean Deaths'!Q132*(1-LOOKUP(Q$1,'Inputs &amp; Outputs'!$A$9:$A$34,'Inputs &amp; Outputs'!$C$9:$C$34)))</f>
        <v>7.2460745439448981</v>
      </c>
      <c r="R132">
        <f>SQRT('Mean Deaths'!R132*(1-LOOKUP(R$1,'Inputs &amp; Outputs'!$A$9:$A$34,'Inputs &amp; Outputs'!$C$9:$C$34)))</f>
        <v>7.51292776228295</v>
      </c>
      <c r="S132">
        <f>SQRT('Mean Deaths'!S132*(1-LOOKUP(S$1,'Inputs &amp; Outputs'!$A$9:$A$34,'Inputs &amp; Outputs'!$C$9:$C$34)))</f>
        <v>7.7930119004936209</v>
      </c>
      <c r="T132">
        <f>SQRT('Mean Deaths'!T132*(1-LOOKUP(T$1,'Inputs &amp; Outputs'!$A$9:$A$34,'Inputs &amp; Outputs'!$C$9:$C$34)))</f>
        <v>8.0778995154266759</v>
      </c>
      <c r="U132">
        <f>SQRT('Mean Deaths'!U132*(1-LOOKUP(U$1,'Inputs &amp; Outputs'!$A$9:$A$34,'Inputs &amp; Outputs'!$C$9:$C$34)))</f>
        <v>8.3724801011029122</v>
      </c>
      <c r="V132">
        <f>SQRT('Mean Deaths'!V132*(1-LOOKUP(V$1,'Inputs &amp; Outputs'!$A$9:$A$34,'Inputs &amp; Outputs'!$C$9:$C$34)))</f>
        <v>8.6773225811582897</v>
      </c>
      <c r="W132">
        <f>SQRT('Mean Deaths'!W132*(1-LOOKUP(W$1,'Inputs &amp; Outputs'!$A$9:$A$34,'Inputs &amp; Outputs'!$C$9:$C$34)))</f>
        <v>8.9950209966581394</v>
      </c>
      <c r="X132">
        <f>SQRT('Mean Deaths'!X132*(1-LOOKUP(X$1,'Inputs &amp; Outputs'!$A$9:$A$34,'Inputs &amp; Outputs'!$C$9:$C$34)))</f>
        <v>9.3167337720037455</v>
      </c>
      <c r="Y132">
        <f>SQRT('Mean Deaths'!Y132*(1-LOOKUP(Y$1,'Inputs &amp; Outputs'!$A$9:$A$34,'Inputs &amp; Outputs'!$C$9:$C$34)))</f>
        <v>9.648083931319352</v>
      </c>
      <c r="Z132">
        <f>SQRT('Mean Deaths'!Z132*(1-LOOKUP(Z$1,'Inputs &amp; Outputs'!$A$9:$A$34,'Inputs &amp; Outputs'!$C$9:$C$34)))</f>
        <v>9.9912522126886909</v>
      </c>
      <c r="AA132">
        <f>SQRT('Mean Deaths'!AA132*(1-LOOKUP(AA$1,'Inputs &amp; Outputs'!$A$9:$A$34,'Inputs &amp; Outputs'!$C$9:$C$34)))</f>
        <v>10.344055279199324</v>
      </c>
    </row>
    <row r="133" spans="1:27" x14ac:dyDescent="0.25">
      <c r="A133" s="1">
        <v>132</v>
      </c>
      <c r="B133">
        <f>SQRT('Mean Deaths'!B133*(1-LOOKUP(B$1,'Inputs &amp; Outputs'!$A$9:$A$34,'Inputs &amp; Outputs'!$C$9:$C$34)))</f>
        <v>4.3317552921858384</v>
      </c>
      <c r="C133">
        <f>SQRT('Mean Deaths'!C133*(1-LOOKUP(C$1,'Inputs &amp; Outputs'!$A$9:$A$34,'Inputs &amp; Outputs'!$C$9:$C$34)))</f>
        <v>4.4732552282864937</v>
      </c>
      <c r="D133">
        <f>SQRT('Mean Deaths'!D133*(1-LOOKUP(D$1,'Inputs &amp; Outputs'!$A$9:$A$34,'Inputs &amp; Outputs'!$C$9:$C$34)))</f>
        <v>4.6243828266198461</v>
      </c>
      <c r="E133">
        <f>SQRT('Mean Deaths'!E133*(1-LOOKUP(E$1,'Inputs &amp; Outputs'!$A$9:$A$34,'Inputs &amp; Outputs'!$C$9:$C$34)))</f>
        <v>4.7776692136847494</v>
      </c>
      <c r="F133">
        <f>SQRT('Mean Deaths'!F133*(1-LOOKUP(F$1,'Inputs &amp; Outputs'!$A$9:$A$34,'Inputs &amp; Outputs'!$C$9:$C$34)))</f>
        <v>4.9387011433140593</v>
      </c>
      <c r="G133">
        <f>SQRT('Mean Deaths'!G133*(1-LOOKUP(G$1,'Inputs &amp; Outputs'!$A$9:$A$34,'Inputs &amp; Outputs'!$C$9:$C$34)))</f>
        <v>5.1066387925080043</v>
      </c>
      <c r="H133">
        <f>SQRT('Mean Deaths'!H133*(1-LOOKUP(H$1,'Inputs &amp; Outputs'!$A$9:$A$34,'Inputs &amp; Outputs'!$C$9:$C$34)))</f>
        <v>5.283148138879211</v>
      </c>
      <c r="I133">
        <f>SQRT('Mean Deaths'!I133*(1-LOOKUP(I$1,'Inputs &amp; Outputs'!$A$9:$A$34,'Inputs &amp; Outputs'!$C$9:$C$34)))</f>
        <v>5.4664889765934221</v>
      </c>
      <c r="J133">
        <f>SQRT('Mean Deaths'!J133*(1-LOOKUP(J$1,'Inputs &amp; Outputs'!$A$9:$A$34,'Inputs &amp; Outputs'!$C$9:$C$34)))</f>
        <v>5.6569111388465965</v>
      </c>
      <c r="K133">
        <f>SQRT('Mean Deaths'!K133*(1-LOOKUP(K$1,'Inputs &amp; Outputs'!$A$9:$A$34,'Inputs &amp; Outputs'!$C$9:$C$34)))</f>
        <v>5.8573602732467718</v>
      </c>
      <c r="L133">
        <f>SQRT('Mean Deaths'!L133*(1-LOOKUP(L$1,'Inputs &amp; Outputs'!$A$9:$A$34,'Inputs &amp; Outputs'!$C$9:$C$34)))</f>
        <v>6.0655901376658283</v>
      </c>
      <c r="M133">
        <f>SQRT('Mean Deaths'!M133*(1-LOOKUP(M$1,'Inputs &amp; Outputs'!$A$9:$A$34,'Inputs &amp; Outputs'!$C$9:$C$34)))</f>
        <v>6.2837970944668413</v>
      </c>
      <c r="N133">
        <f>SQRT('Mean Deaths'!N133*(1-LOOKUP(N$1,'Inputs &amp; Outputs'!$A$9:$A$34,'Inputs &amp; Outputs'!$C$9:$C$34)))</f>
        <v>6.512123775848945</v>
      </c>
      <c r="O133">
        <f>SQRT('Mean Deaths'!O133*(1-LOOKUP(O$1,'Inputs &amp; Outputs'!$A$9:$A$34,'Inputs &amp; Outputs'!$C$9:$C$34)))</f>
        <v>6.7482185471216578</v>
      </c>
      <c r="P133">
        <f>SQRT('Mean Deaths'!P133*(1-LOOKUP(P$1,'Inputs &amp; Outputs'!$A$9:$A$34,'Inputs &amp; Outputs'!$C$9:$C$34)))</f>
        <v>6.9936640978085993</v>
      </c>
      <c r="Q133">
        <f>SQRT('Mean Deaths'!Q133*(1-LOOKUP(Q$1,'Inputs &amp; Outputs'!$A$9:$A$34,'Inputs &amp; Outputs'!$C$9:$C$34)))</f>
        <v>7.2533093872476684</v>
      </c>
      <c r="R133">
        <f>SQRT('Mean Deaths'!R133*(1-LOOKUP(R$1,'Inputs &amp; Outputs'!$A$9:$A$34,'Inputs &amp; Outputs'!$C$9:$C$34)))</f>
        <v>7.5224518663760662</v>
      </c>
      <c r="S133">
        <f>SQRT('Mean Deaths'!S133*(1-LOOKUP(S$1,'Inputs &amp; Outputs'!$A$9:$A$34,'Inputs &amp; Outputs'!$C$9:$C$34)))</f>
        <v>7.7967365552350731</v>
      </c>
      <c r="T133">
        <f>SQRT('Mean Deaths'!T133*(1-LOOKUP(T$1,'Inputs &amp; Outputs'!$A$9:$A$34,'Inputs &amp; Outputs'!$C$9:$C$34)))</f>
        <v>8.0796275932120736</v>
      </c>
      <c r="U133">
        <f>SQRT('Mean Deaths'!U133*(1-LOOKUP(U$1,'Inputs &amp; Outputs'!$A$9:$A$34,'Inputs &amp; Outputs'!$C$9:$C$34)))</f>
        <v>8.3756382507885956</v>
      </c>
      <c r="V133">
        <f>SQRT('Mean Deaths'!V133*(1-LOOKUP(V$1,'Inputs &amp; Outputs'!$A$9:$A$34,'Inputs &amp; Outputs'!$C$9:$C$34)))</f>
        <v>8.6895740337494463</v>
      </c>
      <c r="W133">
        <f>SQRT('Mean Deaths'!W133*(1-LOOKUP(W$1,'Inputs &amp; Outputs'!$A$9:$A$34,'Inputs &amp; Outputs'!$C$9:$C$34)))</f>
        <v>9.003396021444857</v>
      </c>
      <c r="X133">
        <f>SQRT('Mean Deaths'!X133*(1-LOOKUP(X$1,'Inputs &amp; Outputs'!$A$9:$A$34,'Inputs &amp; Outputs'!$C$9:$C$34)))</f>
        <v>9.3291052287387881</v>
      </c>
      <c r="Y133">
        <f>SQRT('Mean Deaths'!Y133*(1-LOOKUP(Y$1,'Inputs &amp; Outputs'!$A$9:$A$34,'Inputs &amp; Outputs'!$C$9:$C$34)))</f>
        <v>9.6642747195694074</v>
      </c>
      <c r="Z133">
        <f>SQRT('Mean Deaths'!Z133*(1-LOOKUP(Z$1,'Inputs &amp; Outputs'!$A$9:$A$34,'Inputs &amp; Outputs'!$C$9:$C$34)))</f>
        <v>10.033035535075618</v>
      </c>
      <c r="AA133">
        <f>SQRT('Mean Deaths'!AA133*(1-LOOKUP(AA$1,'Inputs &amp; Outputs'!$A$9:$A$34,'Inputs &amp; Outputs'!$C$9:$C$34)))</f>
        <v>10.39080095490184</v>
      </c>
    </row>
    <row r="134" spans="1:27" x14ac:dyDescent="0.25">
      <c r="A134" s="1">
        <v>133</v>
      </c>
      <c r="B134">
        <f>SQRT('Mean Deaths'!B134*(1-LOOKUP(B$1,'Inputs &amp; Outputs'!$A$9:$A$34,'Inputs &amp; Outputs'!$C$9:$C$34)))</f>
        <v>4.3317552921858384</v>
      </c>
      <c r="C134">
        <f>SQRT('Mean Deaths'!C134*(1-LOOKUP(C$1,'Inputs &amp; Outputs'!$A$9:$A$34,'Inputs &amp; Outputs'!$C$9:$C$34)))</f>
        <v>4.4734794010410655</v>
      </c>
      <c r="D134">
        <f>SQRT('Mean Deaths'!D134*(1-LOOKUP(D$1,'Inputs &amp; Outputs'!$A$9:$A$34,'Inputs &amp; Outputs'!$C$9:$C$34)))</f>
        <v>4.6222947024163714</v>
      </c>
      <c r="E134">
        <f>SQRT('Mean Deaths'!E134*(1-LOOKUP(E$1,'Inputs &amp; Outputs'!$A$9:$A$34,'Inputs &amp; Outputs'!$C$9:$C$34)))</f>
        <v>4.7776692136847494</v>
      </c>
      <c r="F134">
        <f>SQRT('Mean Deaths'!F134*(1-LOOKUP(F$1,'Inputs &amp; Outputs'!$A$9:$A$34,'Inputs &amp; Outputs'!$C$9:$C$34)))</f>
        <v>4.9411915378767075</v>
      </c>
      <c r="G134">
        <f>SQRT('Mean Deaths'!G134*(1-LOOKUP(G$1,'Inputs &amp; Outputs'!$A$9:$A$34,'Inputs &amp; Outputs'!$C$9:$C$34)))</f>
        <v>5.1107699601712087</v>
      </c>
      <c r="H134">
        <f>SQRT('Mean Deaths'!H134*(1-LOOKUP(H$1,'Inputs &amp; Outputs'!$A$9:$A$34,'Inputs &amp; Outputs'!$C$9:$C$34)))</f>
        <v>5.2860943067352606</v>
      </c>
      <c r="I134">
        <f>SQRT('Mean Deaths'!I134*(1-LOOKUP(I$1,'Inputs &amp; Outputs'!$A$9:$A$34,'Inputs &amp; Outputs'!$C$9:$C$34)))</f>
        <v>5.4701024494765509</v>
      </c>
      <c r="J134">
        <f>SQRT('Mean Deaths'!J134*(1-LOOKUP(J$1,'Inputs &amp; Outputs'!$A$9:$A$34,'Inputs &amp; Outputs'!$C$9:$C$34)))</f>
        <v>5.6641256694391737</v>
      </c>
      <c r="K134">
        <f>SQRT('Mean Deaths'!K134*(1-LOOKUP(K$1,'Inputs &amp; Outputs'!$A$9:$A$34,'Inputs &amp; Outputs'!$C$9:$C$34)))</f>
        <v>5.867250166908148</v>
      </c>
      <c r="L134">
        <f>SQRT('Mean Deaths'!L134*(1-LOOKUP(L$1,'Inputs &amp; Outputs'!$A$9:$A$34,'Inputs &amp; Outputs'!$C$9:$C$34)))</f>
        <v>6.0764919183478501</v>
      </c>
      <c r="M134">
        <f>SQRT('Mean Deaths'!M134*(1-LOOKUP(M$1,'Inputs &amp; Outputs'!$A$9:$A$34,'Inputs &amp; Outputs'!$C$9:$C$34)))</f>
        <v>6.2941610591951092</v>
      </c>
      <c r="N134">
        <f>SQRT('Mean Deaths'!N134*(1-LOOKUP(N$1,'Inputs &amp; Outputs'!$A$9:$A$34,'Inputs &amp; Outputs'!$C$9:$C$34)))</f>
        <v>6.5195365543169572</v>
      </c>
      <c r="O134">
        <f>SQRT('Mean Deaths'!O134*(1-LOOKUP(O$1,'Inputs &amp; Outputs'!$A$9:$A$34,'Inputs &amp; Outputs'!$C$9:$C$34)))</f>
        <v>6.752077579124224</v>
      </c>
      <c r="P134">
        <f>SQRT('Mean Deaths'!P134*(1-LOOKUP(P$1,'Inputs &amp; Outputs'!$A$9:$A$34,'Inputs &amp; Outputs'!$C$9:$C$34)))</f>
        <v>7.001699855938063</v>
      </c>
      <c r="Q134">
        <f>SQRT('Mean Deaths'!Q134*(1-LOOKUP(Q$1,'Inputs &amp; Outputs'!$A$9:$A$34,'Inputs &amp; Outputs'!$C$9:$C$34)))</f>
        <v>7.2559730374022857</v>
      </c>
      <c r="R134">
        <f>SQRT('Mean Deaths'!R134*(1-LOOKUP(R$1,'Inputs &amp; Outputs'!$A$9:$A$34,'Inputs &amp; Outputs'!$C$9:$C$34)))</f>
        <v>7.5176913225812436</v>
      </c>
      <c r="S134">
        <f>SQRT('Mean Deaths'!S134*(1-LOOKUP(S$1,'Inputs &amp; Outputs'!$A$9:$A$34,'Inputs &amp; Outputs'!$C$9:$C$34)))</f>
        <v>7.7917699532519977</v>
      </c>
      <c r="T134">
        <f>SQRT('Mean Deaths'!T134*(1-LOOKUP(T$1,'Inputs &amp; Outputs'!$A$9:$A$34,'Inputs &amp; Outputs'!$C$9:$C$34)))</f>
        <v>8.0748744894220845</v>
      </c>
      <c r="U134">
        <f>SQRT('Mean Deaths'!U134*(1-LOOKUP(U$1,'Inputs &amp; Outputs'!$A$9:$A$34,'Inputs &amp; Outputs'!$C$9:$C$34)))</f>
        <v>8.3706749091670734</v>
      </c>
      <c r="V134">
        <f>SQRT('Mean Deaths'!V134*(1-LOOKUP(V$1,'Inputs &amp; Outputs'!$A$9:$A$34,'Inputs &amp; Outputs'!$C$9:$C$34)))</f>
        <v>8.6768510259813993</v>
      </c>
      <c r="W134">
        <f>SQRT('Mean Deaths'!W134*(1-LOOKUP(W$1,'Inputs &amp; Outputs'!$A$9:$A$34,'Inputs &amp; Outputs'!$C$9:$C$34)))</f>
        <v>8.9920632431951582</v>
      </c>
      <c r="X134">
        <f>SQRT('Mean Deaths'!X134*(1-LOOKUP(X$1,'Inputs &amp; Outputs'!$A$9:$A$34,'Inputs &amp; Outputs'!$C$9:$C$34)))</f>
        <v>9.3208594154128601</v>
      </c>
      <c r="Y134">
        <f>SQRT('Mean Deaths'!Y134*(1-LOOKUP(Y$1,'Inputs &amp; Outputs'!$A$9:$A$34,'Inputs &amp; Outputs'!$C$9:$C$34)))</f>
        <v>9.6702045498256002</v>
      </c>
      <c r="Z134">
        <f>SQRT('Mean Deaths'!Z134*(1-LOOKUP(Z$1,'Inputs &amp; Outputs'!$A$9:$A$34,'Inputs &amp; Outputs'!$C$9:$C$34)))</f>
        <v>10.018939038475763</v>
      </c>
      <c r="AA134">
        <f>SQRT('Mean Deaths'!AA134*(1-LOOKUP(AA$1,'Inputs &amp; Outputs'!$A$9:$A$34,'Inputs &amp; Outputs'!$C$9:$C$34)))</f>
        <v>10.373074241472549</v>
      </c>
    </row>
    <row r="135" spans="1:27" x14ac:dyDescent="0.25">
      <c r="A135" s="1">
        <v>134</v>
      </c>
      <c r="B135">
        <f>SQRT('Mean Deaths'!B135*(1-LOOKUP(B$1,'Inputs &amp; Outputs'!$A$9:$A$34,'Inputs &amp; Outputs'!$C$9:$C$34)))</f>
        <v>4.3317552921858384</v>
      </c>
      <c r="C135">
        <f>SQRT('Mean Deaths'!C135*(1-LOOKUP(C$1,'Inputs &amp; Outputs'!$A$9:$A$34,'Inputs &amp; Outputs'!$C$9:$C$34)))</f>
        <v>4.4739277128526878</v>
      </c>
      <c r="D135">
        <f>SQRT('Mean Deaths'!D135*(1-LOOKUP(D$1,'Inputs &amp; Outputs'!$A$9:$A$34,'Inputs &amp; Outputs'!$C$9:$C$34)))</f>
        <v>4.6227588115296872</v>
      </c>
      <c r="E135">
        <f>SQRT('Mean Deaths'!E135*(1-LOOKUP(E$1,'Inputs &amp; Outputs'!$A$9:$A$34,'Inputs &amp; Outputs'!$C$9:$C$34)))</f>
        <v>4.7795916236664535</v>
      </c>
      <c r="F135">
        <f>SQRT('Mean Deaths'!F135*(1-LOOKUP(F$1,'Inputs &amp; Outputs'!$A$9:$A$34,'Inputs &amp; Outputs'!$C$9:$C$34)))</f>
        <v>4.9411915378767075</v>
      </c>
      <c r="G135">
        <f>SQRT('Mean Deaths'!G135*(1-LOOKUP(G$1,'Inputs &amp; Outputs'!$A$9:$A$34,'Inputs &amp; Outputs'!$C$9:$C$34)))</f>
        <v>5.1125762963322874</v>
      </c>
      <c r="H135">
        <f>SQRT('Mean Deaths'!H135*(1-LOOKUP(H$1,'Inputs &amp; Outputs'!$A$9:$A$34,'Inputs &amp; Outputs'!$C$9:$C$34)))</f>
        <v>5.2890388334795757</v>
      </c>
      <c r="I135">
        <f>SQRT('Mean Deaths'!I135*(1-LOOKUP(I$1,'Inputs &amp; Outputs'!$A$9:$A$34,'Inputs &amp; Outputs'!$C$9:$C$34)))</f>
        <v>5.4726026868811868</v>
      </c>
      <c r="J135">
        <f>SQRT('Mean Deaths'!J135*(1-LOOKUP(J$1,'Inputs &amp; Outputs'!$A$9:$A$34,'Inputs &amp; Outputs'!$C$9:$C$34)))</f>
        <v>5.6644140595347983</v>
      </c>
      <c r="K135">
        <f>SQRT('Mean Deaths'!K135*(1-LOOKUP(K$1,'Inputs &amp; Outputs'!$A$9:$A$34,'Inputs &amp; Outputs'!$C$9:$C$34)))</f>
        <v>5.8624571505526495</v>
      </c>
      <c r="L135">
        <f>SQRT('Mean Deaths'!L135*(1-LOOKUP(L$1,'Inputs &amp; Outputs'!$A$9:$A$34,'Inputs &amp; Outputs'!$C$9:$C$34)))</f>
        <v>6.0708877333911646</v>
      </c>
      <c r="M135">
        <f>SQRT('Mean Deaths'!M135*(1-LOOKUP(M$1,'Inputs &amp; Outputs'!$A$9:$A$34,'Inputs &amp; Outputs'!$C$9:$C$34)))</f>
        <v>6.2915716685438419</v>
      </c>
      <c r="N135">
        <f>SQRT('Mean Deaths'!N135*(1-LOOKUP(N$1,'Inputs &amp; Outputs'!$A$9:$A$34,'Inputs &amp; Outputs'!$C$9:$C$34)))</f>
        <v>6.517515723595996</v>
      </c>
      <c r="O135">
        <f>SQRT('Mean Deaths'!O135*(1-LOOKUP(O$1,'Inputs &amp; Outputs'!$A$9:$A$34,'Inputs &amp; Outputs'!$C$9:$C$34)))</f>
        <v>6.751376101009078</v>
      </c>
      <c r="P135">
        <f>SQRT('Mean Deaths'!P135*(1-LOOKUP(P$1,'Inputs &amp; Outputs'!$A$9:$A$34,'Inputs &amp; Outputs'!$C$9:$C$34)))</f>
        <v>6.995125831359478</v>
      </c>
      <c r="Q135">
        <f>SQRT('Mean Deaths'!Q135*(1-LOOKUP(Q$1,'Inputs &amp; Outputs'!$A$9:$A$34,'Inputs &amp; Outputs'!$C$9:$C$34)))</f>
        <v>7.2487408526433104</v>
      </c>
      <c r="R135">
        <f>SQRT('Mean Deaths'!R135*(1-LOOKUP(R$1,'Inputs &amp; Outputs'!$A$9:$A$34,'Inputs &amp; Outputs'!$C$9:$C$34)))</f>
        <v>7.5125306625832993</v>
      </c>
      <c r="S135">
        <f>SQRT('Mean Deaths'!S135*(1-LOOKUP(S$1,'Inputs &amp; Outputs'!$A$9:$A$34,'Inputs &amp; Outputs'!$C$9:$C$34)))</f>
        <v>7.7917699532519977</v>
      </c>
      <c r="T135">
        <f>SQRT('Mean Deaths'!T135*(1-LOOKUP(T$1,'Inputs &amp; Outputs'!$A$9:$A$34,'Inputs &amp; Outputs'!$C$9:$C$34)))</f>
        <v>8.0791956084178356</v>
      </c>
      <c r="U135">
        <f>SQRT('Mean Deaths'!U135*(1-LOOKUP(U$1,'Inputs &amp; Outputs'!$A$9:$A$34,'Inputs &amp; Outputs'!$C$9:$C$34)))</f>
        <v>8.3778933431131311</v>
      </c>
      <c r="V135">
        <f>SQRT('Mean Deaths'!V135*(1-LOOKUP(V$1,'Inputs &amp; Outputs'!$A$9:$A$34,'Inputs &amp; Outputs'!$C$9:$C$34)))</f>
        <v>8.6886322276410333</v>
      </c>
      <c r="W135">
        <f>SQRT('Mean Deaths'!W135*(1-LOOKUP(W$1,'Inputs &amp; Outputs'!$A$9:$A$34,'Inputs &amp; Outputs'!$C$9:$C$34)))</f>
        <v>9.0053654835752592</v>
      </c>
      <c r="X135">
        <f>SQRT('Mean Deaths'!X135*(1-LOOKUP(X$1,'Inputs &amp; Outputs'!$A$9:$A$34,'Inputs &amp; Outputs'!$C$9:$C$34)))</f>
        <v>9.329620350090261</v>
      </c>
      <c r="Y135">
        <f>SQRT('Mean Deaths'!Y135*(1-LOOKUP(Y$1,'Inputs &amp; Outputs'!$A$9:$A$34,'Inputs &amp; Outputs'!$C$9:$C$34)))</f>
        <v>9.6615781390544075</v>
      </c>
      <c r="Z135">
        <f>SQRT('Mean Deaths'!Z135*(1-LOOKUP(Z$1,'Inputs &amp; Outputs'!$A$9:$A$34,'Inputs &amp; Outputs'!$C$9:$C$34)))</f>
        <v>10.008777267523152</v>
      </c>
      <c r="AA135">
        <f>SQRT('Mean Deaths'!AA135*(1-LOOKUP(AA$1,'Inputs &amp; Outputs'!$A$9:$A$34,'Inputs &amp; Outputs'!$C$9:$C$34)))</f>
        <v>10.371299903704093</v>
      </c>
    </row>
    <row r="136" spans="1:27" x14ac:dyDescent="0.25">
      <c r="A136" s="1">
        <v>135</v>
      </c>
      <c r="B136">
        <f>SQRT('Mean Deaths'!B136*(1-LOOKUP(B$1,'Inputs &amp; Outputs'!$A$9:$A$34,'Inputs &amp; Outputs'!$C$9:$C$34)))</f>
        <v>4.3317552921858384</v>
      </c>
      <c r="C136">
        <f>SQRT('Mean Deaths'!C136*(1-LOOKUP(C$1,'Inputs &amp; Outputs'!$A$9:$A$34,'Inputs &amp; Outputs'!$C$9:$C$34)))</f>
        <v>4.4752723788289064</v>
      </c>
      <c r="D136">
        <f>SQRT('Mean Deaths'!D136*(1-LOOKUP(D$1,'Inputs &amp; Outputs'!$A$9:$A$34,'Inputs &amp; Outputs'!$C$9:$C$34)))</f>
        <v>4.6241508593840344</v>
      </c>
      <c r="E136">
        <f>SQRT('Mean Deaths'!E136*(1-LOOKUP(E$1,'Inputs &amp; Outputs'!$A$9:$A$34,'Inputs &amp; Outputs'!$C$9:$C$34)))</f>
        <v>4.7779095572326389</v>
      </c>
      <c r="F136">
        <f>SQRT('Mean Deaths'!F136*(1-LOOKUP(F$1,'Inputs &amp; Outputs'!$A$9:$A$34,'Inputs &amp; Outputs'!$C$9:$C$34)))</f>
        <v>4.9416894661832949</v>
      </c>
      <c r="G136">
        <f>SQRT('Mean Deaths'!G136*(1-LOOKUP(G$1,'Inputs &amp; Outputs'!$A$9:$A$34,'Inputs &amp; Outputs'!$C$9:$C$34)))</f>
        <v>5.1097374813808401</v>
      </c>
      <c r="H136">
        <f>SQRT('Mean Deaths'!H136*(1-LOOKUP(H$1,'Inputs &amp; Outputs'!$A$9:$A$34,'Inputs &amp; Outputs'!$C$9:$C$34)))</f>
        <v>5.2868975221231977</v>
      </c>
      <c r="I136">
        <f>SQRT('Mean Deaths'!I136*(1-LOOKUP(I$1,'Inputs &amp; Outputs'!$A$9:$A$34,'Inputs &amp; Outputs'!$C$9:$C$34)))</f>
        <v>5.4726026868811868</v>
      </c>
      <c r="J136">
        <f>SQRT('Mean Deaths'!J136*(1-LOOKUP(J$1,'Inputs &amp; Outputs'!$A$9:$A$34,'Inputs &amp; Outputs'!$C$9:$C$34)))</f>
        <v>5.662395020418959</v>
      </c>
      <c r="K136">
        <f>SQRT('Mean Deaths'!K136*(1-LOOKUP(K$1,'Inputs &amp; Outputs'!$A$9:$A$34,'Inputs &amp; Outputs'!$C$9:$C$34)))</f>
        <v>5.8639553890065494</v>
      </c>
      <c r="L136">
        <f>SQRT('Mean Deaths'!L136*(1-LOOKUP(L$1,'Inputs &amp; Outputs'!$A$9:$A$34,'Inputs &amp; Outputs'!$C$9:$C$34)))</f>
        <v>6.0743131274759934</v>
      </c>
      <c r="M136">
        <f>SQRT('Mean Deaths'!M136*(1-LOOKUP(M$1,'Inputs &amp; Outputs'!$A$9:$A$34,'Inputs &amp; Outputs'!$C$9:$C$34)))</f>
        <v>6.2928664970548853</v>
      </c>
      <c r="N136">
        <f>SQRT('Mean Deaths'!N136*(1-LOOKUP(N$1,'Inputs &amp; Outputs'!$A$9:$A$34,'Inputs &amp; Outputs'!$C$9:$C$34)))</f>
        <v>6.5181894034493224</v>
      </c>
      <c r="O136">
        <f>SQRT('Mean Deaths'!O136*(1-LOOKUP(O$1,'Inputs &amp; Outputs'!$A$9:$A$34,'Inputs &amp; Outputs'!$C$9:$C$34)))</f>
        <v>6.752077579124224</v>
      </c>
      <c r="P136">
        <f>SQRT('Mean Deaths'!P136*(1-LOOKUP(P$1,'Inputs &amp; Outputs'!$A$9:$A$34,'Inputs &amp; Outputs'!$C$9:$C$34)))</f>
        <v>6.9995092004568153</v>
      </c>
      <c r="Q136">
        <f>SQRT('Mean Deaths'!Q136*(1-LOOKUP(Q$1,'Inputs &amp; Outputs'!$A$9:$A$34,'Inputs &amp; Outputs'!$C$9:$C$34)))</f>
        <v>7.2586357100961303</v>
      </c>
      <c r="R136">
        <f>SQRT('Mean Deaths'!R136*(1-LOOKUP(R$1,'Inputs &amp; Outputs'!$A$9:$A$34,'Inputs &amp; Outputs'!$C$9:$C$34)))</f>
        <v>7.524434537364443</v>
      </c>
      <c r="S136">
        <f>SQRT('Mean Deaths'!S136*(1-LOOKUP(S$1,'Inputs &amp; Outputs'!$A$9:$A$34,'Inputs &amp; Outputs'!$C$9:$C$34)))</f>
        <v>7.7996322792180095</v>
      </c>
      <c r="T136">
        <f>SQRT('Mean Deaths'!T136*(1-LOOKUP(T$1,'Inputs &amp; Outputs'!$A$9:$A$34,'Inputs &amp; Outputs'!$C$9:$C$34)))</f>
        <v>8.0796275932120736</v>
      </c>
      <c r="U136">
        <f>SQRT('Mean Deaths'!U136*(1-LOOKUP(U$1,'Inputs &amp; Outputs'!$A$9:$A$34,'Inputs &amp; Outputs'!$C$9:$C$34)))</f>
        <v>8.3751871594592906</v>
      </c>
      <c r="V136">
        <f>SQRT('Mean Deaths'!V136*(1-LOOKUP(V$1,'Inputs &amp; Outputs'!$A$9:$A$34,'Inputs &amp; Outputs'!$C$9:$C$34)))</f>
        <v>8.6825079978043131</v>
      </c>
      <c r="W136">
        <f>SQRT('Mean Deaths'!W136*(1-LOOKUP(W$1,'Inputs &amp; Outputs'!$A$9:$A$34,'Inputs &amp; Outputs'!$C$9:$C$34)))</f>
        <v>8.9979777778687691</v>
      </c>
      <c r="X136">
        <f>SQRT('Mean Deaths'!X136*(1-LOOKUP(X$1,'Inputs &amp; Outputs'!$A$9:$A$34,'Inputs &amp; Outputs'!$C$9:$C$34)))</f>
        <v>9.3254985825596961</v>
      </c>
      <c r="Y136">
        <f>SQRT('Mean Deaths'!Y136*(1-LOOKUP(Y$1,'Inputs &amp; Outputs'!$A$9:$A$34,'Inputs &amp; Outputs'!$C$9:$C$34)))</f>
        <v>9.6567223965585942</v>
      </c>
      <c r="Z136">
        <f>SQRT('Mean Deaths'!Z136*(1-LOOKUP(Z$1,'Inputs &amp; Outputs'!$A$9:$A$34,'Inputs &amp; Outputs'!$C$9:$C$34)))</f>
        <v>10.006517694795967</v>
      </c>
      <c r="AA136">
        <f>SQRT('Mean Deaths'!AA136*(1-LOOKUP(AA$1,'Inputs &amp; Outputs'!$A$9:$A$34,'Inputs &amp; Outputs'!$C$9:$C$34)))</f>
        <v>10.370708390320448</v>
      </c>
    </row>
    <row r="137" spans="1:27" x14ac:dyDescent="0.25">
      <c r="A137" s="1">
        <v>136</v>
      </c>
      <c r="B137">
        <f>SQRT('Mean Deaths'!B137*(1-LOOKUP(B$1,'Inputs &amp; Outputs'!$A$9:$A$34,'Inputs &amp; Outputs'!$C$9:$C$34)))</f>
        <v>4.3317552921858384</v>
      </c>
      <c r="C137">
        <f>SQRT('Mean Deaths'!C137*(1-LOOKUP(C$1,'Inputs &amp; Outputs'!$A$9:$A$34,'Inputs &amp; Outputs'!$C$9:$C$34)))</f>
        <v>4.4734794010410655</v>
      </c>
      <c r="D137">
        <f>SQRT('Mean Deaths'!D137*(1-LOOKUP(D$1,'Inputs &amp; Outputs'!$A$9:$A$34,'Inputs &amp; Outputs'!$C$9:$C$34)))</f>
        <v>4.6253105792275591</v>
      </c>
      <c r="E137">
        <f>SQRT('Mean Deaths'!E137*(1-LOOKUP(E$1,'Inputs &amp; Outputs'!$A$9:$A$34,'Inputs &amp; Outputs'!$C$9:$C$34)))</f>
        <v>4.7807927373545684</v>
      </c>
      <c r="F137">
        <f>SQRT('Mean Deaths'!F137*(1-LOOKUP(F$1,'Inputs &amp; Outputs'!$A$9:$A$34,'Inputs &amp; Outputs'!$C$9:$C$34)))</f>
        <v>4.9441783555207355</v>
      </c>
      <c r="G137">
        <f>SQRT('Mean Deaths'!G137*(1-LOOKUP(G$1,'Inputs &amp; Outputs'!$A$9:$A$34,'Inputs &amp; Outputs'!$C$9:$C$34)))</f>
        <v>5.115413535874624</v>
      </c>
      <c r="H137">
        <f>SQRT('Mean Deaths'!H137*(1-LOOKUP(H$1,'Inputs &amp; Outputs'!$A$9:$A$34,'Inputs &amp; Outputs'!$C$9:$C$34)))</f>
        <v>5.2898416017673409</v>
      </c>
      <c r="I137">
        <f>SQRT('Mean Deaths'!I137*(1-LOOKUP(I$1,'Inputs &amp; Outputs'!$A$9:$A$34,'Inputs &amp; Outputs'!$C$9:$C$34)))</f>
        <v>5.4737135369254872</v>
      </c>
      <c r="J137">
        <f>SQRT('Mean Deaths'!J137*(1-LOOKUP(J$1,'Inputs &amp; Outputs'!$A$9:$A$34,'Inputs &amp; Outputs'!$C$9:$C$34)))</f>
        <v>5.6644140595347983</v>
      </c>
      <c r="K137">
        <f>SQRT('Mean Deaths'!K137*(1-LOOKUP(K$1,'Inputs &amp; Outputs'!$A$9:$A$34,'Inputs &amp; Outputs'!$C$9:$C$34)))</f>
        <v>5.8645545772152365</v>
      </c>
      <c r="L137">
        <f>SQRT('Mean Deaths'!L137*(1-LOOKUP(L$1,'Inputs &amp; Outputs'!$A$9:$A$34,'Inputs &amp; Outputs'!$C$9:$C$34)))</f>
        <v>6.0721335548147835</v>
      </c>
      <c r="M137">
        <f>SQRT('Mean Deaths'!M137*(1-LOOKUP(M$1,'Inputs &amp; Outputs'!$A$9:$A$34,'Inputs &amp; Outputs'!$C$9:$C$34)))</f>
        <v>6.2880095153203932</v>
      </c>
      <c r="N137">
        <f>SQRT('Mean Deaths'!N137*(1-LOOKUP(N$1,'Inputs &amp; Outputs'!$A$9:$A$34,'Inputs &amp; Outputs'!$C$9:$C$34)))</f>
        <v>6.5138092389762301</v>
      </c>
      <c r="O137">
        <f>SQRT('Mean Deaths'!O137*(1-LOOKUP(O$1,'Inputs &amp; Outputs'!$A$9:$A$34,'Inputs &amp; Outputs'!$C$9:$C$34)))</f>
        <v>6.7482185471216578</v>
      </c>
      <c r="P137">
        <f>SQRT('Mean Deaths'!P137*(1-LOOKUP(P$1,'Inputs &amp; Outputs'!$A$9:$A$34,'Inputs &amp; Outputs'!$C$9:$C$34)))</f>
        <v>6.9911053286815505</v>
      </c>
      <c r="Q137">
        <f>SQRT('Mean Deaths'!Q137*(1-LOOKUP(Q$1,'Inputs &amp; Outputs'!$A$9:$A$34,'Inputs &amp; Outputs'!$C$9:$C$34)))</f>
        <v>7.2456935626073786</v>
      </c>
      <c r="R137">
        <f>SQRT('Mean Deaths'!R137*(1-LOOKUP(R$1,'Inputs &amp; Outputs'!$A$9:$A$34,'Inputs &amp; Outputs'!$C$9:$C$34)))</f>
        <v>7.5109420538401039</v>
      </c>
      <c r="S137">
        <f>SQRT('Mean Deaths'!S137*(1-LOOKUP(S$1,'Inputs &amp; Outputs'!$A$9:$A$34,'Inputs &amp; Outputs'!$C$9:$C$34)))</f>
        <v>7.7851428885163259</v>
      </c>
      <c r="T137">
        <f>SQRT('Mean Deaths'!T137*(1-LOOKUP(T$1,'Inputs &amp; Outputs'!$A$9:$A$34,'Inputs &amp; Outputs'!$C$9:$C$34)))</f>
        <v>8.0744422503355455</v>
      </c>
      <c r="U137">
        <f>SQRT('Mean Deaths'!U137*(1-LOOKUP(U$1,'Inputs &amp; Outputs'!$A$9:$A$34,'Inputs &amp; Outputs'!$C$9:$C$34)))</f>
        <v>8.3688693278455588</v>
      </c>
      <c r="V137">
        <f>SQRT('Mean Deaths'!V137*(1-LOOKUP(V$1,'Inputs &amp; Outputs'!$A$9:$A$34,'Inputs &amp; Outputs'!$C$9:$C$34)))</f>
        <v>8.6820367242675687</v>
      </c>
      <c r="W137">
        <f>SQRT('Mean Deaths'!W137*(1-LOOKUP(W$1,'Inputs &amp; Outputs'!$A$9:$A$34,'Inputs &amp; Outputs'!$C$9:$C$34)))</f>
        <v>8.9979777778687691</v>
      </c>
      <c r="X137">
        <f>SQRT('Mean Deaths'!X137*(1-LOOKUP(X$1,'Inputs &amp; Outputs'!$A$9:$A$34,'Inputs &amp; Outputs'!$C$9:$C$34)))</f>
        <v>9.3291052287387881</v>
      </c>
      <c r="Y137">
        <f>SQRT('Mean Deaths'!Y137*(1-LOOKUP(Y$1,'Inputs &amp; Outputs'!$A$9:$A$34,'Inputs &amp; Outputs'!$C$9:$C$34)))</f>
        <v>9.6669705478791332</v>
      </c>
      <c r="Z137">
        <f>SQRT('Mean Deaths'!Z137*(1-LOOKUP(Z$1,'Inputs &amp; Outputs'!$A$9:$A$34,'Inputs &amp; Outputs'!$C$9:$C$34)))</f>
        <v>10.018939038475763</v>
      </c>
      <c r="AA137">
        <f>SQRT('Mean Deaths'!AA137*(1-LOOKUP(AA$1,'Inputs &amp; Outputs'!$A$9:$A$34,'Inputs &amp; Outputs'!$C$9:$C$34)))</f>
        <v>10.383123094847925</v>
      </c>
    </row>
    <row r="138" spans="1:27" x14ac:dyDescent="0.25">
      <c r="A138" s="1">
        <v>137</v>
      </c>
      <c r="B138">
        <f>SQRT('Mean Deaths'!B138*(1-LOOKUP(B$1,'Inputs &amp; Outputs'!$A$9:$A$34,'Inputs &amp; Outputs'!$C$9:$C$34)))</f>
        <v>4.3317552921858384</v>
      </c>
      <c r="C138">
        <f>SQRT('Mean Deaths'!C138*(1-LOOKUP(C$1,'Inputs &amp; Outputs'!$A$9:$A$34,'Inputs &amp; Outputs'!$C$9:$C$34)))</f>
        <v>4.4748242017331119</v>
      </c>
      <c r="D138">
        <f>SQRT('Mean Deaths'!D138*(1-LOOKUP(D$1,'Inputs &amp; Outputs'!$A$9:$A$34,'Inputs &amp; Outputs'!$C$9:$C$34)))</f>
        <v>4.6234548878472621</v>
      </c>
      <c r="E138">
        <f>SQRT('Mean Deaths'!E138*(1-LOOKUP(E$1,'Inputs &amp; Outputs'!$A$9:$A$34,'Inputs &amp; Outputs'!$C$9:$C$34)))</f>
        <v>4.7791110936673835</v>
      </c>
      <c r="F138">
        <f>SQRT('Mean Deaths'!F138*(1-LOOKUP(F$1,'Inputs &amp; Outputs'!$A$9:$A$34,'Inputs &amp; Outputs'!$C$9:$C$34)))</f>
        <v>4.9401955307031393</v>
      </c>
      <c r="G138">
        <f>SQRT('Mean Deaths'!G138*(1-LOOKUP(G$1,'Inputs &amp; Outputs'!$A$9:$A$34,'Inputs &amp; Outputs'!$C$9:$C$34)))</f>
        <v>5.1094793290841451</v>
      </c>
      <c r="H138">
        <f>SQRT('Mean Deaths'!H138*(1-LOOKUP(H$1,'Inputs &amp; Outputs'!$A$9:$A$34,'Inputs &amp; Outputs'!$C$9:$C$34)))</f>
        <v>5.2877006155006425</v>
      </c>
      <c r="I138">
        <f>SQRT('Mean Deaths'!I138*(1-LOOKUP(I$1,'Inputs &amp; Outputs'!$A$9:$A$34,'Inputs &amp; Outputs'!$C$9:$C$34)))</f>
        <v>5.4731581400860563</v>
      </c>
      <c r="J138">
        <f>SQRT('Mean Deaths'!J138*(1-LOOKUP(J$1,'Inputs &amp; Outputs'!$A$9:$A$34,'Inputs &amp; Outputs'!$C$9:$C$34)))</f>
        <v>5.6661440918661636</v>
      </c>
      <c r="K138">
        <f>SQRT('Mean Deaths'!K138*(1-LOOKUP(K$1,'Inputs &amp; Outputs'!$A$9:$A$34,'Inputs &amp; Outputs'!$C$9:$C$34)))</f>
        <v>5.8615580236614617</v>
      </c>
      <c r="L138">
        <f>SQRT('Mean Deaths'!L138*(1-LOOKUP(L$1,'Inputs &amp; Outputs'!$A$9:$A$34,'Inputs &amp; Outputs'!$C$9:$C$34)))</f>
        <v>6.0715106760569455</v>
      </c>
      <c r="M138">
        <f>SQRT('Mean Deaths'!M138*(1-LOOKUP(M$1,'Inputs &amp; Outputs'!$A$9:$A$34,'Inputs &amp; Outputs'!$C$9:$C$34)))</f>
        <v>6.2909241543478664</v>
      </c>
      <c r="N138">
        <f>SQRT('Mean Deaths'!N138*(1-LOOKUP(N$1,'Inputs &amp; Outputs'!$A$9:$A$34,'Inputs &amp; Outputs'!$C$9:$C$34)))</f>
        <v>6.5195365543169572</v>
      </c>
      <c r="O138">
        <f>SQRT('Mean Deaths'!O138*(1-LOOKUP(O$1,'Inputs &amp; Outputs'!$A$9:$A$34,'Inputs &amp; Outputs'!$C$9:$C$34)))</f>
        <v>6.7580372032872003</v>
      </c>
      <c r="P138">
        <f>SQRT('Mean Deaths'!P138*(1-LOOKUP(P$1,'Inputs &amp; Outputs'!$A$9:$A$34,'Inputs &amp; Outputs'!$C$9:$C$34)))</f>
        <v>7.005714278535498</v>
      </c>
      <c r="Q138">
        <f>SQRT('Mean Deaths'!Q138*(1-LOOKUP(Q$1,'Inputs &amp; Outputs'!$A$9:$A$34,'Inputs &amp; Outputs'!$C$9:$C$34)))</f>
        <v>7.2563534790351287</v>
      </c>
      <c r="R138">
        <f>SQRT('Mean Deaths'!R138*(1-LOOKUP(R$1,'Inputs &amp; Outputs'!$A$9:$A$34,'Inputs &amp; Outputs'!$C$9:$C$34)))</f>
        <v>7.5299832388571453</v>
      </c>
      <c r="S138">
        <f>SQRT('Mean Deaths'!S138*(1-LOOKUP(S$1,'Inputs &amp; Outputs'!$A$9:$A$34,'Inputs &amp; Outputs'!$C$9:$C$34)))</f>
        <v>7.8161586930844944</v>
      </c>
      <c r="T138">
        <f>SQRT('Mean Deaths'!T138*(1-LOOKUP(T$1,'Inputs &amp; Outputs'!$A$9:$A$34,'Inputs &amp; Outputs'!$C$9:$C$34)))</f>
        <v>8.1119608904803275</v>
      </c>
      <c r="U138">
        <f>SQRT('Mean Deaths'!U138*(1-LOOKUP(U$1,'Inputs &amp; Outputs'!$A$9:$A$34,'Inputs &amp; Outputs'!$C$9:$C$34)))</f>
        <v>8.409401138943684</v>
      </c>
      <c r="V138">
        <f>SQRT('Mean Deaths'!V138*(1-LOOKUP(V$1,'Inputs &amp; Outputs'!$A$9:$A$34,'Inputs &amp; Outputs'!$C$9:$C$34)))</f>
        <v>8.7210657642948348</v>
      </c>
      <c r="W138">
        <f>SQRT('Mean Deaths'!W138*(1-LOOKUP(W$1,'Inputs &amp; Outputs'!$A$9:$A$34,'Inputs &amp; Outputs'!$C$9:$C$34)))</f>
        <v>9.0431940313370927</v>
      </c>
      <c r="X138">
        <f>SQRT('Mean Deaths'!X138*(1-LOOKUP(X$1,'Inputs &amp; Outputs'!$A$9:$A$34,'Inputs &amp; Outputs'!$C$9:$C$34)))</f>
        <v>9.3686866998541927</v>
      </c>
      <c r="Y138">
        <f>SQRT('Mean Deaths'!Y138*(1-LOOKUP(Y$1,'Inputs &amp; Outputs'!$A$9:$A$34,'Inputs &amp; Outputs'!$C$9:$C$34)))</f>
        <v>9.7040965002143071</v>
      </c>
      <c r="Z138">
        <f>SQRT('Mean Deaths'!Z138*(1-LOOKUP(Z$1,'Inputs &amp; Outputs'!$A$9:$A$34,'Inputs &amp; Outputs'!$C$9:$C$34)))</f>
        <v>10.054424358809042</v>
      </c>
      <c r="AA138">
        <f>SQRT('Mean Deaths'!AA138*(1-LOOKUP(AA$1,'Inputs &amp; Outputs'!$A$9:$A$34,'Inputs &amp; Outputs'!$C$9:$C$34)))</f>
        <v>10.413800570841703</v>
      </c>
    </row>
    <row r="139" spans="1:27" x14ac:dyDescent="0.25">
      <c r="A139" s="1">
        <v>138</v>
      </c>
      <c r="B139">
        <f>SQRT('Mean Deaths'!B139*(1-LOOKUP(B$1,'Inputs &amp; Outputs'!$A$9:$A$34,'Inputs &amp; Outputs'!$C$9:$C$34)))</f>
        <v>4.3317552921858384</v>
      </c>
      <c r="C139">
        <f>SQRT('Mean Deaths'!C139*(1-LOOKUP(C$1,'Inputs &amp; Outputs'!$A$9:$A$34,'Inputs &amp; Outputs'!$C$9:$C$34)))</f>
        <v>4.4743759797455365</v>
      </c>
      <c r="D139">
        <f>SQRT('Mean Deaths'!D139*(1-LOOKUP(D$1,'Inputs &amp; Outputs'!$A$9:$A$34,'Inputs &amp; Outputs'!$C$9:$C$34)))</f>
        <v>4.6239188805111677</v>
      </c>
      <c r="E139">
        <f>SQRT('Mean Deaths'!E139*(1-LOOKUP(E$1,'Inputs &amp; Outputs'!$A$9:$A$34,'Inputs &amp; Outputs'!$C$9:$C$34)))</f>
        <v>4.7798318705500984</v>
      </c>
      <c r="F139">
        <f>SQRT('Mean Deaths'!F139*(1-LOOKUP(F$1,'Inputs &amp; Outputs'!$A$9:$A$34,'Inputs &amp; Outputs'!$C$9:$C$34)))</f>
        <v>4.9414405083017705</v>
      </c>
      <c r="G139">
        <f>SQRT('Mean Deaths'!G139*(1-LOOKUP(G$1,'Inputs &amp; Outputs'!$A$9:$A$34,'Inputs &amp; Outputs'!$C$9:$C$34)))</f>
        <v>5.1097374813808401</v>
      </c>
      <c r="H139">
        <f>SQRT('Mean Deaths'!H139*(1-LOOKUP(H$1,'Inputs &amp; Outputs'!$A$9:$A$34,'Inputs &amp; Outputs'!$C$9:$C$34)))</f>
        <v>5.2858265411495591</v>
      </c>
      <c r="I139">
        <f>SQRT('Mean Deaths'!I139*(1-LOOKUP(I$1,'Inputs &amp; Outputs'!$A$9:$A$34,'Inputs &amp; Outputs'!$C$9:$C$34)))</f>
        <v>5.469824574774206</v>
      </c>
      <c r="J139">
        <f>SQRT('Mean Deaths'!J139*(1-LOOKUP(J$1,'Inputs &amp; Outputs'!$A$9:$A$34,'Inputs &amp; Outputs'!$C$9:$C$34)))</f>
        <v>5.6626834986533678</v>
      </c>
      <c r="K139">
        <f>SQRT('Mean Deaths'!K139*(1-LOOKUP(K$1,'Inputs &amp; Outputs'!$A$9:$A$34,'Inputs &amp; Outputs'!$C$9:$C$34)))</f>
        <v>5.8642549907637518</v>
      </c>
      <c r="L139">
        <f>SQRT('Mean Deaths'!L139*(1-LOOKUP(L$1,'Inputs &amp; Outputs'!$A$9:$A$34,'Inputs &amp; Outputs'!$C$9:$C$34)))</f>
        <v>6.0705762380866473</v>
      </c>
      <c r="M139">
        <f>SQRT('Mean Deaths'!M139*(1-LOOKUP(M$1,'Inputs &amp; Outputs'!$A$9:$A$34,'Inputs &amp; Outputs'!$C$9:$C$34)))</f>
        <v>6.2883334308139922</v>
      </c>
      <c r="N139">
        <f>SQRT('Mean Deaths'!N139*(1-LOOKUP(N$1,'Inputs &amp; Outputs'!$A$9:$A$34,'Inputs &amp; Outputs'!$C$9:$C$34)))</f>
        <v>6.5124609033710223</v>
      </c>
      <c r="O139">
        <f>SQRT('Mean Deaths'!O139*(1-LOOKUP(O$1,'Inputs &amp; Outputs'!$A$9:$A$34,'Inputs &amp; Outputs'!$C$9:$C$34)))</f>
        <v>6.7499729260794465</v>
      </c>
      <c r="P139">
        <f>SQRT('Mean Deaths'!P139*(1-LOOKUP(P$1,'Inputs &amp; Outputs'!$A$9:$A$34,'Inputs &amp; Outputs'!$C$9:$C$34)))</f>
        <v>6.9976831303517901</v>
      </c>
      <c r="Q139">
        <f>SQRT('Mean Deaths'!Q139*(1-LOOKUP(Q$1,'Inputs &amp; Outputs'!$A$9:$A$34,'Inputs &amp; Outputs'!$C$9:$C$34)))</f>
        <v>7.2544510713577726</v>
      </c>
      <c r="R139">
        <f>SQRT('Mean Deaths'!R139*(1-LOOKUP(R$1,'Inputs &amp; Outputs'!$A$9:$A$34,'Inputs &amp; Outputs'!$C$9:$C$34)))</f>
        <v>7.524038044963306</v>
      </c>
      <c r="S139">
        <f>SQRT('Mean Deaths'!S139*(1-LOOKUP(S$1,'Inputs &amp; Outputs'!$A$9:$A$34,'Inputs &amp; Outputs'!$C$9:$C$34)))</f>
        <v>7.8025269285213081</v>
      </c>
      <c r="T139">
        <f>SQRT('Mean Deaths'!T139*(1-LOOKUP(T$1,'Inputs &amp; Outputs'!$A$9:$A$34,'Inputs &amp; Outputs'!$C$9:$C$34)))</f>
        <v>8.08912542214191</v>
      </c>
      <c r="U139">
        <f>SQRT('Mean Deaths'!U139*(1-LOOKUP(U$1,'Inputs &amp; Outputs'!$A$9:$A$34,'Inputs &amp; Outputs'!$C$9:$C$34)))</f>
        <v>8.3887093476296748</v>
      </c>
      <c r="V139">
        <f>SQRT('Mean Deaths'!V139*(1-LOOKUP(V$1,'Inputs &amp; Outputs'!$A$9:$A$34,'Inputs &amp; Outputs'!$C$9:$C$34)))</f>
        <v>8.6975752681364931</v>
      </c>
      <c r="W139">
        <f>SQRT('Mean Deaths'!W139*(1-LOOKUP(W$1,'Inputs &amp; Outputs'!$A$9:$A$34,'Inputs &amp; Outputs'!$C$9:$C$34)))</f>
        <v>9.0220885536590263</v>
      </c>
      <c r="X139">
        <f>SQRT('Mean Deaths'!X139*(1-LOOKUP(X$1,'Inputs &amp; Outputs'!$A$9:$A$34,'Inputs &amp; Outputs'!$C$9:$C$34)))</f>
        <v>9.3532852646499034</v>
      </c>
      <c r="Y139">
        <f>SQRT('Mean Deaths'!Y139*(1-LOOKUP(Y$1,'Inputs &amp; Outputs'!$A$9:$A$34,'Inputs &amp; Outputs'!$C$9:$C$34)))</f>
        <v>9.6874343266055263</v>
      </c>
      <c r="Z139">
        <f>SQRT('Mean Deaths'!Z139*(1-LOOKUP(Z$1,'Inputs &amp; Outputs'!$A$9:$A$34,'Inputs &amp; Outputs'!$C$9:$C$34)))</f>
        <v>10.026835518142086</v>
      </c>
      <c r="AA139">
        <f>SQRT('Mean Deaths'!AA139*(1-LOOKUP(AA$1,'Inputs &amp; Outputs'!$A$9:$A$34,'Inputs &amp; Outputs'!$C$9:$C$34)))</f>
        <v>10.384895412535124</v>
      </c>
    </row>
    <row r="140" spans="1:27" x14ac:dyDescent="0.25">
      <c r="A140" s="1">
        <v>139</v>
      </c>
      <c r="B140">
        <f>SQRT('Mean Deaths'!B140*(1-LOOKUP(B$1,'Inputs &amp; Outputs'!$A$9:$A$34,'Inputs &amp; Outputs'!$C$9:$C$34)))</f>
        <v>4.3317552921858384</v>
      </c>
      <c r="C140">
        <f>SQRT('Mean Deaths'!C140*(1-LOOKUP(C$1,'Inputs &amp; Outputs'!$A$9:$A$34,'Inputs &amp; Outputs'!$C$9:$C$34)))</f>
        <v>4.4752723788289064</v>
      </c>
      <c r="D140">
        <f>SQRT('Mean Deaths'!D140*(1-LOOKUP(D$1,'Inputs &amp; Outputs'!$A$9:$A$34,'Inputs &amp; Outputs'!$C$9:$C$34)))</f>
        <v>4.6234548878472621</v>
      </c>
      <c r="E140">
        <f>SQRT('Mean Deaths'!E140*(1-LOOKUP(E$1,'Inputs &amp; Outputs'!$A$9:$A$34,'Inputs &amp; Outputs'!$C$9:$C$34)))</f>
        <v>4.7793513647061552</v>
      </c>
      <c r="F140">
        <f>SQRT('Mean Deaths'!F140*(1-LOOKUP(F$1,'Inputs &amp; Outputs'!$A$9:$A$34,'Inputs &amp; Outputs'!$C$9:$C$34)))</f>
        <v>4.9414405083017705</v>
      </c>
      <c r="G140">
        <f>SQRT('Mean Deaths'!G140*(1-LOOKUP(G$1,'Inputs &amp; Outputs'!$A$9:$A$34,'Inputs &amp; Outputs'!$C$9:$C$34)))</f>
        <v>5.1115441824030601</v>
      </c>
      <c r="H140">
        <f>SQRT('Mean Deaths'!H140*(1-LOOKUP(H$1,'Inputs &amp; Outputs'!$A$9:$A$34,'Inputs &amp; Outputs'!$C$9:$C$34)))</f>
        <v>5.2882359433294504</v>
      </c>
      <c r="I140">
        <f>SQRT('Mean Deaths'!I140*(1-LOOKUP(I$1,'Inputs &amp; Outputs'!$A$9:$A$34,'Inputs &amp; Outputs'!$C$9:$C$34)))</f>
        <v>5.473991214213525</v>
      </c>
      <c r="J140">
        <f>SQRT('Mean Deaths'!J140*(1-LOOKUP(J$1,'Inputs &amp; Outputs'!$A$9:$A$34,'Inputs &amp; Outputs'!$C$9:$C$34)))</f>
        <v>5.6641256694391737</v>
      </c>
      <c r="K140">
        <f>SQRT('Mean Deaths'!K140*(1-LOOKUP(K$1,'Inputs &amp; Outputs'!$A$9:$A$34,'Inputs &amp; Outputs'!$C$9:$C$34)))</f>
        <v>5.8609585291036508</v>
      </c>
      <c r="L140">
        <f>SQRT('Mean Deaths'!L140*(1-LOOKUP(L$1,'Inputs &amp; Outputs'!$A$9:$A$34,'Inputs &amp; Outputs'!$C$9:$C$34)))</f>
        <v>6.0696416562570636</v>
      </c>
      <c r="M140">
        <f>SQRT('Mean Deaths'!M140*(1-LOOKUP(M$1,'Inputs &amp; Outputs'!$A$9:$A$34,'Inputs &amp; Outputs'!$C$9:$C$34)))</f>
        <v>6.2880095153203932</v>
      </c>
      <c r="N140">
        <f>SQRT('Mean Deaths'!N140*(1-LOOKUP(N$1,'Inputs &amp; Outputs'!$A$9:$A$34,'Inputs &amp; Outputs'!$C$9:$C$34)))</f>
        <v>6.5144833021268918</v>
      </c>
      <c r="O140">
        <f>SQRT('Mean Deaths'!O140*(1-LOOKUP(O$1,'Inputs &amp; Outputs'!$A$9:$A$34,'Inputs &amp; Outputs'!$C$9:$C$34)))</f>
        <v>6.7496220867680998</v>
      </c>
      <c r="P140">
        <f>SQRT('Mean Deaths'!P140*(1-LOOKUP(P$1,'Inputs &amp; Outputs'!$A$9:$A$34,'Inputs &amp; Outputs'!$C$9:$C$34)))</f>
        <v>6.9962219311021272</v>
      </c>
      <c r="Q140">
        <f>SQRT('Mean Deaths'!Q140*(1-LOOKUP(Q$1,'Inputs &amp; Outputs'!$A$9:$A$34,'Inputs &amp; Outputs'!$C$9:$C$34)))</f>
        <v>7.247979150245091</v>
      </c>
      <c r="R140">
        <f>SQRT('Mean Deaths'!R140*(1-LOOKUP(R$1,'Inputs &amp; Outputs'!$A$9:$A$34,'Inputs &amp; Outputs'!$C$9:$C$34)))</f>
        <v>7.5161038045986865</v>
      </c>
      <c r="S140">
        <f>SQRT('Mean Deaths'!S140*(1-LOOKUP(S$1,'Inputs &amp; Outputs'!$A$9:$A$34,'Inputs &amp; Outputs'!$C$9:$C$34)))</f>
        <v>7.7901137155984159</v>
      </c>
      <c r="T140">
        <f>SQRT('Mean Deaths'!T140*(1-LOOKUP(T$1,'Inputs &amp; Outputs'!$A$9:$A$34,'Inputs &amp; Outputs'!$C$9:$C$34)))</f>
        <v>8.0761710678803187</v>
      </c>
      <c r="U140">
        <f>SQRT('Mean Deaths'!U140*(1-LOOKUP(U$1,'Inputs &amp; Outputs'!$A$9:$A$34,'Inputs &amp; Outputs'!$C$9:$C$34)))</f>
        <v>8.3742849039048846</v>
      </c>
      <c r="V140">
        <f>SQRT('Mean Deaths'!V140*(1-LOOKUP(V$1,'Inputs &amp; Outputs'!$A$9:$A$34,'Inputs &amp; Outputs'!$C$9:$C$34)))</f>
        <v>8.6829792457624233</v>
      </c>
      <c r="W140">
        <f>SQRT('Mean Deaths'!W140*(1-LOOKUP(W$1,'Inputs &amp; Outputs'!$A$9:$A$34,'Inputs &amp; Outputs'!$C$9:$C$34)))</f>
        <v>9.0019186420795521</v>
      </c>
      <c r="X140">
        <f>SQRT('Mean Deaths'!X140*(1-LOOKUP(X$1,'Inputs &amp; Outputs'!$A$9:$A$34,'Inputs &amp; Outputs'!$C$9:$C$34)))</f>
        <v>9.3265291952149472</v>
      </c>
      <c r="Y140">
        <f>SQRT('Mean Deaths'!Y140*(1-LOOKUP(Y$1,'Inputs &amp; Outputs'!$A$9:$A$34,'Inputs &amp; Outputs'!$C$9:$C$34)))</f>
        <v>9.6648139453876283</v>
      </c>
      <c r="Z140">
        <f>SQRT('Mean Deaths'!Z140*(1-LOOKUP(Z$1,'Inputs &amp; Outputs'!$A$9:$A$34,'Inputs &amp; Outputs'!$C$9:$C$34)))</f>
        <v>10.017810461841547</v>
      </c>
      <c r="AA140">
        <f>SQRT('Mean Deaths'!AA140*(1-LOOKUP(AA$1,'Inputs &amp; Outputs'!$A$9:$A$34,'Inputs &amp; Outputs'!$C$9:$C$34)))</f>
        <v>10.383713901021826</v>
      </c>
    </row>
    <row r="141" spans="1:27" x14ac:dyDescent="0.25">
      <c r="A141" s="1">
        <v>140</v>
      </c>
      <c r="B141">
        <f>SQRT('Mean Deaths'!B141*(1-LOOKUP(B$1,'Inputs &amp; Outputs'!$A$9:$A$34,'Inputs &amp; Outputs'!$C$9:$C$34)))</f>
        <v>4.3317552921858384</v>
      </c>
      <c r="C141">
        <f>SQRT('Mean Deaths'!C141*(1-LOOKUP(C$1,'Inputs &amp; Outputs'!$A$9:$A$34,'Inputs &amp; Outputs'!$C$9:$C$34)))</f>
        <v>4.472358424903728</v>
      </c>
      <c r="D141">
        <f>SQRT('Mean Deaths'!D141*(1-LOOKUP(D$1,'Inputs &amp; Outputs'!$A$9:$A$34,'Inputs &amp; Outputs'!$C$9:$C$34)))</f>
        <v>4.6211342257084649</v>
      </c>
      <c r="E141">
        <f>SQRT('Mean Deaths'!E141*(1-LOOKUP(E$1,'Inputs &amp; Outputs'!$A$9:$A$34,'Inputs &amp; Outputs'!$C$9:$C$34)))</f>
        <v>4.7750246362346438</v>
      </c>
      <c r="F141">
        <f>SQRT('Mean Deaths'!F141*(1-LOOKUP(F$1,'Inputs &amp; Outputs'!$A$9:$A$34,'Inputs &amp; Outputs'!$C$9:$C$34)))</f>
        <v>4.9377046337915438</v>
      </c>
      <c r="G141">
        <f>SQRT('Mean Deaths'!G141*(1-LOOKUP(G$1,'Inputs &amp; Outputs'!$A$9:$A$34,'Inputs &amp; Outputs'!$C$9:$C$34)))</f>
        <v>5.1087047939245824</v>
      </c>
      <c r="H141">
        <f>SQRT('Mean Deaths'!H141*(1-LOOKUP(H$1,'Inputs &amp; Outputs'!$A$9:$A$34,'Inputs &amp; Outputs'!$C$9:$C$34)))</f>
        <v>5.2839518021151877</v>
      </c>
      <c r="I141">
        <f>SQRT('Mean Deaths'!I141*(1-LOOKUP(I$1,'Inputs &amp; Outputs'!$A$9:$A$34,'Inputs &amp; Outputs'!$C$9:$C$34)))</f>
        <v>5.4695466859547226</v>
      </c>
      <c r="J141">
        <f>SQRT('Mean Deaths'!J141*(1-LOOKUP(J$1,'Inputs &amp; Outputs'!$A$9:$A$34,'Inputs &amp; Outputs'!$C$9:$C$34)))</f>
        <v>5.6606638422830846</v>
      </c>
      <c r="K141">
        <f>SQRT('Mean Deaths'!K141*(1-LOOKUP(K$1,'Inputs &amp; Outputs'!$A$9:$A$34,'Inputs &amp; Outputs'!$C$9:$C$34)))</f>
        <v>5.8630564918771775</v>
      </c>
      <c r="L141">
        <f>SQRT('Mean Deaths'!L141*(1-LOOKUP(L$1,'Inputs &amp; Outputs'!$A$9:$A$34,'Inputs &amp; Outputs'!$C$9:$C$34)))</f>
        <v>6.0721335548147835</v>
      </c>
      <c r="M141">
        <f>SQRT('Mean Deaths'!M141*(1-LOOKUP(M$1,'Inputs &amp; Outputs'!$A$9:$A$34,'Inputs &amp; Outputs'!$C$9:$C$34)))</f>
        <v>6.2857416394907863</v>
      </c>
      <c r="N141">
        <f>SQRT('Mean Deaths'!N141*(1-LOOKUP(N$1,'Inputs &amp; Outputs'!$A$9:$A$34,'Inputs &amp; Outputs'!$C$9:$C$34)))</f>
        <v>6.5097633943380888</v>
      </c>
      <c r="O141">
        <f>SQRT('Mean Deaths'!O141*(1-LOOKUP(O$1,'Inputs &amp; Outputs'!$A$9:$A$34,'Inputs &amp; Outputs'!$C$9:$C$34)))</f>
        <v>6.7450595150937653</v>
      </c>
      <c r="P141">
        <f>SQRT('Mean Deaths'!P141*(1-LOOKUP(P$1,'Inputs &amp; Outputs'!$A$9:$A$34,'Inputs &amp; Outputs'!$C$9:$C$34)))</f>
        <v>6.9903740797565144</v>
      </c>
      <c r="Q141">
        <f>SQRT('Mean Deaths'!Q141*(1-LOOKUP(Q$1,'Inputs &amp; Outputs'!$A$9:$A$34,'Inputs &amp; Outputs'!$C$9:$C$34)))</f>
        <v>7.2460745439448981</v>
      </c>
      <c r="R141">
        <f>SQRT('Mean Deaths'!R141*(1-LOOKUP(R$1,'Inputs &amp; Outputs'!$A$9:$A$34,'Inputs &amp; Outputs'!$C$9:$C$34)))</f>
        <v>7.5105448491515032</v>
      </c>
      <c r="S141">
        <f>SQRT('Mean Deaths'!S141*(1-LOOKUP(S$1,'Inputs &amp; Outputs'!$A$9:$A$34,'Inputs &amp; Outputs'!$C$9:$C$34)))</f>
        <v>7.7847285096530374</v>
      </c>
      <c r="T141">
        <f>SQRT('Mean Deaths'!T141*(1-LOOKUP(T$1,'Inputs &amp; Outputs'!$A$9:$A$34,'Inputs &amp; Outputs'!$C$9:$C$34)))</f>
        <v>8.0696860923414757</v>
      </c>
      <c r="U141">
        <f>SQRT('Mean Deaths'!U141*(1-LOOKUP(U$1,'Inputs &amp; Outputs'!$A$9:$A$34,'Inputs &amp; Outputs'!$C$9:$C$34)))</f>
        <v>8.3733825511299056</v>
      </c>
      <c r="V141">
        <f>SQRT('Mean Deaths'!V141*(1-LOOKUP(V$1,'Inputs &amp; Outputs'!$A$9:$A$34,'Inputs &amp; Outputs'!$C$9:$C$34)))</f>
        <v>8.6843928362065892</v>
      </c>
      <c r="W141">
        <f>SQRT('Mean Deaths'!W141*(1-LOOKUP(W$1,'Inputs &amp; Outputs'!$A$9:$A$34,'Inputs &amp; Outputs'!$C$9:$C$34)))</f>
        <v>9.004873158424763</v>
      </c>
      <c r="X141">
        <f>SQRT('Mean Deaths'!X141*(1-LOOKUP(X$1,'Inputs &amp; Outputs'!$A$9:$A$34,'Inputs &amp; Outputs'!$C$9:$C$34)))</f>
        <v>9.3280749006966897</v>
      </c>
      <c r="Y141">
        <f>SQRT('Mean Deaths'!Y141*(1-LOOKUP(Y$1,'Inputs &amp; Outputs'!$A$9:$A$34,'Inputs &amp; Outputs'!$C$9:$C$34)))</f>
        <v>9.6675096233318261</v>
      </c>
      <c r="Z141">
        <f>SQRT('Mean Deaths'!Z141*(1-LOOKUP(Z$1,'Inputs &amp; Outputs'!$A$9:$A$34,'Inputs &amp; Outputs'!$C$9:$C$34)))</f>
        <v>10.01837476605052</v>
      </c>
      <c r="AA141">
        <f>SQRT('Mean Deaths'!AA141*(1-LOOKUP(AA$1,'Inputs &amp; Outputs'!$A$9:$A$34,'Inputs &amp; Outputs'!$C$9:$C$34)))</f>
        <v>10.379577551601356</v>
      </c>
    </row>
    <row r="142" spans="1:27" x14ac:dyDescent="0.25">
      <c r="A142" s="1">
        <v>141</v>
      </c>
      <c r="B142">
        <f>SQRT('Mean Deaths'!B142*(1-LOOKUP(B$1,'Inputs &amp; Outputs'!$A$9:$A$34,'Inputs &amp; Outputs'!$C$9:$C$34)))</f>
        <v>4.3317552921858384</v>
      </c>
      <c r="C142">
        <f>SQRT('Mean Deaths'!C142*(1-LOOKUP(C$1,'Inputs &amp; Outputs'!$A$9:$A$34,'Inputs &amp; Outputs'!$C$9:$C$34)))</f>
        <v>4.4714614416566594</v>
      </c>
      <c r="D142">
        <f>SQRT('Mean Deaths'!D142*(1-LOOKUP(D$1,'Inputs &amp; Outputs'!$A$9:$A$34,'Inputs &amp; Outputs'!$C$9:$C$34)))</f>
        <v>4.6213663443627393</v>
      </c>
      <c r="E142">
        <f>SQRT('Mean Deaths'!E142*(1-LOOKUP(E$1,'Inputs &amp; Outputs'!$A$9:$A$34,'Inputs &amp; Outputs'!$C$9:$C$34)))</f>
        <v>4.7747841474713661</v>
      </c>
      <c r="F142">
        <f>SQRT('Mean Deaths'!F142*(1-LOOKUP(F$1,'Inputs &amp; Outputs'!$A$9:$A$34,'Inputs &amp; Outputs'!$C$9:$C$34)))</f>
        <v>4.9369571196499829</v>
      </c>
      <c r="G142">
        <f>SQRT('Mean Deaths'!G142*(1-LOOKUP(G$1,'Inputs &amp; Outputs'!$A$9:$A$34,'Inputs &amp; Outputs'!$C$9:$C$34)))</f>
        <v>5.1056054782941667</v>
      </c>
      <c r="H142">
        <f>SQRT('Mean Deaths'!H142*(1-LOOKUP(H$1,'Inputs &amp; Outputs'!$A$9:$A$34,'Inputs &amp; Outputs'!$C$9:$C$34)))</f>
        <v>5.2826122954639807</v>
      </c>
      <c r="I142">
        <f>SQRT('Mean Deaths'!I142*(1-LOOKUP(I$1,'Inputs &amp; Outputs'!$A$9:$A$34,'Inputs &amp; Outputs'!$C$9:$C$34)))</f>
        <v>5.4656547589763473</v>
      </c>
      <c r="J142">
        <f>SQRT('Mean Deaths'!J142*(1-LOOKUP(J$1,'Inputs &amp; Outputs'!$A$9:$A$34,'Inputs &amp; Outputs'!$C$9:$C$34)))</f>
        <v>5.6571998967212052</v>
      </c>
      <c r="K142">
        <f>SQRT('Mean Deaths'!K142*(1-LOOKUP(K$1,'Inputs &amp; Outputs'!$A$9:$A$34,'Inputs &amp; Outputs'!$C$9:$C$34)))</f>
        <v>5.8579601360445182</v>
      </c>
      <c r="L142">
        <f>SQRT('Mean Deaths'!L142*(1-LOOKUP(L$1,'Inputs &amp; Outputs'!$A$9:$A$34,'Inputs &amp; Outputs'!$C$9:$C$34)))</f>
        <v>6.0674604054951544</v>
      </c>
      <c r="M142">
        <f>SQRT('Mean Deaths'!M142*(1-LOOKUP(M$1,'Inputs &amp; Outputs'!$A$9:$A$34,'Inputs &amp; Outputs'!$C$9:$C$34)))</f>
        <v>6.2841212270899884</v>
      </c>
      <c r="N142">
        <f>SQRT('Mean Deaths'!N142*(1-LOOKUP(N$1,'Inputs &amp; Outputs'!$A$9:$A$34,'Inputs &amp; Outputs'!$C$9:$C$34)))</f>
        <v>6.5131351060648282</v>
      </c>
      <c r="O142">
        <f>SQRT('Mean Deaths'!O142*(1-LOOKUP(O$1,'Inputs &amp; Outputs'!$A$9:$A$34,'Inputs &amp; Outputs'!$C$9:$C$34)))</f>
        <v>6.7461126901357202</v>
      </c>
      <c r="P142">
        <f>SQRT('Mean Deaths'!P142*(1-LOOKUP(P$1,'Inputs &amp; Outputs'!$A$9:$A$34,'Inputs &amp; Outputs'!$C$9:$C$34)))</f>
        <v>6.9918365011281116</v>
      </c>
      <c r="Q142">
        <f>SQRT('Mean Deaths'!Q142*(1-LOOKUP(Q$1,'Inputs &amp; Outputs'!$A$9:$A$34,'Inputs &amp; Outputs'!$C$9:$C$34)))</f>
        <v>7.2464555052523805</v>
      </c>
      <c r="R142">
        <f>SQRT('Mean Deaths'!R142*(1-LOOKUP(R$1,'Inputs &amp; Outputs'!$A$9:$A$34,'Inputs &amp; Outputs'!$C$9:$C$34)))</f>
        <v>7.5109420538401039</v>
      </c>
      <c r="S142">
        <f>SQRT('Mean Deaths'!S142*(1-LOOKUP(S$1,'Inputs &amp; Outputs'!$A$9:$A$34,'Inputs &amp; Outputs'!$C$9:$C$34)))</f>
        <v>7.7834852406984263</v>
      </c>
      <c r="T142">
        <f>SQRT('Mean Deaths'!T142*(1-LOOKUP(T$1,'Inputs &amp; Outputs'!$A$9:$A$34,'Inputs &amp; Outputs'!$C$9:$C$34)))</f>
        <v>8.0778995154266759</v>
      </c>
      <c r="U142">
        <f>SQRT('Mean Deaths'!U142*(1-LOOKUP(U$1,'Inputs &amp; Outputs'!$A$9:$A$34,'Inputs &amp; Outputs'!$C$9:$C$34)))</f>
        <v>8.3747360438326961</v>
      </c>
      <c r="V142">
        <f>SQRT('Mean Deaths'!V142*(1-LOOKUP(V$1,'Inputs &amp; Outputs'!$A$9:$A$34,'Inputs &amp; Outputs'!$C$9:$C$34)))</f>
        <v>8.6825079978043131</v>
      </c>
      <c r="W142">
        <f>SQRT('Mean Deaths'!W142*(1-LOOKUP(W$1,'Inputs &amp; Outputs'!$A$9:$A$34,'Inputs &amp; Outputs'!$C$9:$C$34)))</f>
        <v>8.9979777778687691</v>
      </c>
      <c r="X142">
        <f>SQRT('Mean Deaths'!X142*(1-LOOKUP(X$1,'Inputs &amp; Outputs'!$A$9:$A$34,'Inputs &amp; Outputs'!$C$9:$C$34)))</f>
        <v>9.3249832335176865</v>
      </c>
      <c r="Y142">
        <f>SQRT('Mean Deaths'!Y142*(1-LOOKUP(Y$1,'Inputs &amp; Outputs'!$A$9:$A$34,'Inputs &amp; Outputs'!$C$9:$C$34)))</f>
        <v>9.6578016614288611</v>
      </c>
      <c r="Z142">
        <f>SQRT('Mean Deaths'!Z142*(1-LOOKUP(Z$1,'Inputs &amp; Outputs'!$A$9:$A$34,'Inputs &amp; Outputs'!$C$9:$C$34)))</f>
        <v>10.009906862613654</v>
      </c>
      <c r="AA142">
        <f>SQRT('Mean Deaths'!AA142*(1-LOOKUP(AA$1,'Inputs &amp; Outputs'!$A$9:$A$34,'Inputs &amp; Outputs'!$C$9:$C$34)))</f>
        <v>10.358278806411882</v>
      </c>
    </row>
    <row r="143" spans="1:27" x14ac:dyDescent="0.25">
      <c r="A143" s="1">
        <v>142</v>
      </c>
      <c r="B143">
        <f>SQRT('Mean Deaths'!B143*(1-LOOKUP(B$1,'Inputs &amp; Outputs'!$A$9:$A$34,'Inputs &amp; Outputs'!$C$9:$C$34)))</f>
        <v>4.3317552921858384</v>
      </c>
      <c r="C143">
        <f>SQRT('Mean Deaths'!C143*(1-LOOKUP(C$1,'Inputs &amp; Outputs'!$A$9:$A$34,'Inputs &amp; Outputs'!$C$9:$C$34)))</f>
        <v>4.4728068490713868</v>
      </c>
      <c r="D143">
        <f>SQRT('Mean Deaths'!D143*(1-LOOKUP(D$1,'Inputs &amp; Outputs'!$A$9:$A$34,'Inputs &amp; Outputs'!$C$9:$C$34)))</f>
        <v>4.6211342257084649</v>
      </c>
      <c r="E143">
        <f>SQRT('Mean Deaths'!E143*(1-LOOKUP(E$1,'Inputs &amp; Outputs'!$A$9:$A$34,'Inputs &amp; Outputs'!$C$9:$C$34)))</f>
        <v>4.7750246362346438</v>
      </c>
      <c r="F143">
        <f>SQRT('Mean Deaths'!F143*(1-LOOKUP(F$1,'Inputs &amp; Outputs'!$A$9:$A$34,'Inputs &amp; Outputs'!$C$9:$C$34)))</f>
        <v>4.9364587140033995</v>
      </c>
      <c r="G143">
        <f>SQRT('Mean Deaths'!G143*(1-LOOKUP(G$1,'Inputs &amp; Outputs'!$A$9:$A$34,'Inputs &amp; Outputs'!$C$9:$C$34)))</f>
        <v>5.1053471170623999</v>
      </c>
      <c r="H143">
        <f>SQRT('Mean Deaths'!H143*(1-LOOKUP(H$1,'Inputs &amp; Outputs'!$A$9:$A$34,'Inputs &amp; Outputs'!$C$9:$C$34)))</f>
        <v>5.2799322626724088</v>
      </c>
      <c r="I143">
        <f>SQRT('Mean Deaths'!I143*(1-LOOKUP(I$1,'Inputs &amp; Outputs'!$A$9:$A$34,'Inputs &amp; Outputs'!$C$9:$C$34)))</f>
        <v>5.4656547589763473</v>
      </c>
      <c r="J143">
        <f>SQRT('Mean Deaths'!J143*(1-LOOKUP(J$1,'Inputs &amp; Outputs'!$A$9:$A$34,'Inputs &amp; Outputs'!$C$9:$C$34)))</f>
        <v>5.6569111388465965</v>
      </c>
      <c r="K143">
        <f>SQRT('Mean Deaths'!K143*(1-LOOKUP(K$1,'Inputs &amp; Outputs'!$A$9:$A$34,'Inputs &amp; Outputs'!$C$9:$C$34)))</f>
        <v>5.8543600372904434</v>
      </c>
      <c r="L143">
        <f>SQRT('Mean Deaths'!L143*(1-LOOKUP(L$1,'Inputs &amp; Outputs'!$A$9:$A$34,'Inputs &amp; Outputs'!$C$9:$C$34)))</f>
        <v>6.0652783702919919</v>
      </c>
      <c r="M143">
        <f>SQRT('Mean Deaths'!M143*(1-LOOKUP(M$1,'Inputs &amp; Outputs'!$A$9:$A$34,'Inputs &amp; Outputs'!$C$9:$C$34)))</f>
        <v>6.2831487790568659</v>
      </c>
      <c r="N143">
        <f>SQRT('Mean Deaths'!N143*(1-LOOKUP(N$1,'Inputs &amp; Outputs'!$A$9:$A$34,'Inputs &amp; Outputs'!$C$9:$C$34)))</f>
        <v>6.5171788575550123</v>
      </c>
      <c r="O143">
        <f>SQRT('Mean Deaths'!O143*(1-LOOKUP(O$1,'Inputs &amp; Outputs'!$A$9:$A$34,'Inputs &amp; Outputs'!$C$9:$C$34)))</f>
        <v>6.7517268491767561</v>
      </c>
      <c r="P143">
        <f>SQRT('Mean Deaths'!P143*(1-LOOKUP(P$1,'Inputs &amp; Outputs'!$A$9:$A$34,'Inputs &amp; Outputs'!$C$9:$C$34)))</f>
        <v>6.9980483824923603</v>
      </c>
      <c r="Q143">
        <f>SQRT('Mean Deaths'!Q143*(1-LOOKUP(Q$1,'Inputs &amp; Outputs'!$A$9:$A$34,'Inputs &amp; Outputs'!$C$9:$C$34)))</f>
        <v>7.2578750461474772</v>
      </c>
      <c r="R143">
        <f>SQRT('Mean Deaths'!R143*(1-LOOKUP(R$1,'Inputs &amp; Outputs'!$A$9:$A$34,'Inputs &amp; Outputs'!$C$9:$C$34)))</f>
        <v>7.5248310088739192</v>
      </c>
      <c r="S143">
        <f>SQRT('Mean Deaths'!S143*(1-LOOKUP(S$1,'Inputs &amp; Outputs'!$A$9:$A$34,'Inputs &amp; Outputs'!$C$9:$C$34)))</f>
        <v>7.8025269285213081</v>
      </c>
      <c r="T143">
        <f>SQRT('Mean Deaths'!T143*(1-LOOKUP(T$1,'Inputs &amp; Outputs'!$A$9:$A$34,'Inputs &amp; Outputs'!$C$9:$C$34)))</f>
        <v>8.0865362114843347</v>
      </c>
      <c r="U143">
        <f>SQRT('Mean Deaths'!U143*(1-LOOKUP(U$1,'Inputs &amp; Outputs'!$A$9:$A$34,'Inputs &amp; Outputs'!$C$9:$C$34)))</f>
        <v>8.3860066543261187</v>
      </c>
      <c r="V143">
        <f>SQRT('Mean Deaths'!V143*(1-LOOKUP(V$1,'Inputs &amp; Outputs'!$A$9:$A$34,'Inputs &amp; Outputs'!$C$9:$C$34)))</f>
        <v>8.6905157377927136</v>
      </c>
      <c r="W143">
        <f>SQRT('Mean Deaths'!W143*(1-LOOKUP(W$1,'Inputs &amp; Outputs'!$A$9:$A$34,'Inputs &amp; Outputs'!$C$9:$C$34)))</f>
        <v>9.0068422975601372</v>
      </c>
      <c r="X143">
        <f>SQRT('Mean Deaths'!X143*(1-LOOKUP(X$1,'Inputs &amp; Outputs'!$A$9:$A$34,'Inputs &amp; Outputs'!$C$9:$C$34)))</f>
        <v>9.3414603012252684</v>
      </c>
      <c r="Y143">
        <f>SQRT('Mean Deaths'!Y143*(1-LOOKUP(Y$1,'Inputs &amp; Outputs'!$A$9:$A$34,'Inputs &amp; Outputs'!$C$9:$C$34)))</f>
        <v>9.683667932490204</v>
      </c>
      <c r="Z143">
        <f>SQRT('Mean Deaths'!Z143*(1-LOOKUP(Z$1,'Inputs &amp; Outputs'!$A$9:$A$34,'Inputs &amp; Outputs'!$C$9:$C$34)))</f>
        <v>10.030781426861351</v>
      </c>
      <c r="AA143">
        <f>SQRT('Mean Deaths'!AA143*(1-LOOKUP(AA$1,'Inputs &amp; Outputs'!$A$9:$A$34,'Inputs &amp; Outputs'!$C$9:$C$34)))</f>
        <v>10.391981660655881</v>
      </c>
    </row>
    <row r="144" spans="1:27" x14ac:dyDescent="0.25">
      <c r="A144" s="1">
        <v>143</v>
      </c>
      <c r="B144">
        <f>SQRT('Mean Deaths'!B144*(1-LOOKUP(B$1,'Inputs &amp; Outputs'!$A$9:$A$34,'Inputs &amp; Outputs'!$C$9:$C$34)))</f>
        <v>4.3317552921858384</v>
      </c>
      <c r="C144">
        <f>SQRT('Mean Deaths'!C144*(1-LOOKUP(C$1,'Inputs &amp; Outputs'!$A$9:$A$34,'Inputs &amp; Outputs'!$C$9:$C$34)))</f>
        <v>4.4721341959584668</v>
      </c>
      <c r="D144">
        <f>SQRT('Mean Deaths'!D144*(1-LOOKUP(D$1,'Inputs &amp; Outputs'!$A$9:$A$34,'Inputs &amp; Outputs'!$C$9:$C$34)))</f>
        <v>4.6215984513589117</v>
      </c>
      <c r="E144">
        <f>SQRT('Mean Deaths'!E144*(1-LOOKUP(E$1,'Inputs &amp; Outputs'!$A$9:$A$34,'Inputs &amp; Outputs'!$C$9:$C$34)))</f>
        <v>4.7757460298637735</v>
      </c>
      <c r="F144">
        <f>SQRT('Mean Deaths'!F144*(1-LOOKUP(F$1,'Inputs &amp; Outputs'!$A$9:$A$34,'Inputs &amp; Outputs'!$C$9:$C$34)))</f>
        <v>4.937455474985593</v>
      </c>
      <c r="G144">
        <f>SQRT('Mean Deaths'!G144*(1-LOOKUP(G$1,'Inputs &amp; Outputs'!$A$9:$A$34,'Inputs &amp; Outputs'!$C$9:$C$34)))</f>
        <v>5.1071553712147537</v>
      </c>
      <c r="H144">
        <f>SQRT('Mean Deaths'!H144*(1-LOOKUP(H$1,'Inputs &amp; Outputs'!$A$9:$A$34,'Inputs &amp; Outputs'!$C$9:$C$34)))</f>
        <v>5.2863620587580602</v>
      </c>
      <c r="I144">
        <f>SQRT('Mean Deaths'!I144*(1-LOOKUP(I$1,'Inputs &amp; Outputs'!$A$9:$A$34,'Inputs &amp; Outputs'!$C$9:$C$34)))</f>
        <v>5.4717694013511364</v>
      </c>
      <c r="J144">
        <f>SQRT('Mean Deaths'!J144*(1-LOOKUP(J$1,'Inputs &amp; Outputs'!$A$9:$A$34,'Inputs &amp; Outputs'!$C$9:$C$34)))</f>
        <v>5.6635488451931195</v>
      </c>
      <c r="K144">
        <f>SQRT('Mean Deaths'!K144*(1-LOOKUP(K$1,'Inputs &amp; Outputs'!$A$9:$A$34,'Inputs &amp; Outputs'!$C$9:$C$34)))</f>
        <v>5.8639553890065494</v>
      </c>
      <c r="L144">
        <f>SQRT('Mean Deaths'!L144*(1-LOOKUP(L$1,'Inputs &amp; Outputs'!$A$9:$A$34,'Inputs &amp; Outputs'!$C$9:$C$34)))</f>
        <v>6.0733791206852832</v>
      </c>
      <c r="M144">
        <f>SQRT('Mean Deaths'!M144*(1-LOOKUP(M$1,'Inputs &amp; Outputs'!$A$9:$A$34,'Inputs &amp; Outputs'!$C$9:$C$34)))</f>
        <v>6.2912479197763682</v>
      </c>
      <c r="N144">
        <f>SQRT('Mean Deaths'!N144*(1-LOOKUP(N$1,'Inputs &amp; Outputs'!$A$9:$A$34,'Inputs &amp; Outputs'!$C$9:$C$34)))</f>
        <v>6.5188630136824495</v>
      </c>
      <c r="O144">
        <f>SQRT('Mean Deaths'!O144*(1-LOOKUP(O$1,'Inputs &amp; Outputs'!$A$9:$A$34,'Inputs &amp; Outputs'!$C$9:$C$34)))</f>
        <v>6.7552333292101645</v>
      </c>
      <c r="P144">
        <f>SQRT('Mean Deaths'!P144*(1-LOOKUP(P$1,'Inputs &amp; Outputs'!$A$9:$A$34,'Inputs &amp; Outputs'!$C$9:$C$34)))</f>
        <v>7.0002394951221092</v>
      </c>
      <c r="Q144">
        <f>SQRT('Mean Deaths'!Q144*(1-LOOKUP(Q$1,'Inputs &amp; Outputs'!$A$9:$A$34,'Inputs &amp; Outputs'!$C$9:$C$34)))</f>
        <v>7.2559730374022857</v>
      </c>
      <c r="R144">
        <f>SQRT('Mean Deaths'!R144*(1-LOOKUP(R$1,'Inputs &amp; Outputs'!$A$9:$A$34,'Inputs &amp; Outputs'!$C$9:$C$34)))</f>
        <v>7.525227459495035</v>
      </c>
      <c r="S144">
        <f>SQRT('Mean Deaths'!S144*(1-LOOKUP(S$1,'Inputs &amp; Outputs'!$A$9:$A$34,'Inputs &amp; Outputs'!$C$9:$C$34)))</f>
        <v>7.8037671638212469</v>
      </c>
      <c r="T144">
        <f>SQRT('Mean Deaths'!T144*(1-LOOKUP(T$1,'Inputs &amp; Outputs'!$A$9:$A$34,'Inputs &amp; Outputs'!$C$9:$C$34)))</f>
        <v>8.0925764143731929</v>
      </c>
      <c r="U144">
        <f>SQRT('Mean Deaths'!U144*(1-LOOKUP(U$1,'Inputs &amp; Outputs'!$A$9:$A$34,'Inputs &amp; Outputs'!$C$9:$C$34)))</f>
        <v>8.3936620251308263</v>
      </c>
      <c r="V144">
        <f>SQRT('Mean Deaths'!V144*(1-LOOKUP(V$1,'Inputs &amp; Outputs'!$A$9:$A$34,'Inputs &amp; Outputs'!$C$9:$C$34)))</f>
        <v>8.6971048110560609</v>
      </c>
      <c r="W144">
        <f>SQRT('Mean Deaths'!W144*(1-LOOKUP(W$1,'Inputs &amp; Outputs'!$A$9:$A$34,'Inputs &amp; Outputs'!$C$9:$C$34)))</f>
        <v>9.0201227428603001</v>
      </c>
      <c r="X144">
        <f>SQRT('Mean Deaths'!X144*(1-LOOKUP(X$1,'Inputs &amp; Outputs'!$A$9:$A$34,'Inputs &amp; Outputs'!$C$9:$C$34)))</f>
        <v>9.3496879459348001</v>
      </c>
      <c r="Y144">
        <f>SQRT('Mean Deaths'!Y144*(1-LOOKUP(Y$1,'Inputs &amp; Outputs'!$A$9:$A$34,'Inputs &amp; Outputs'!$C$9:$C$34)))</f>
        <v>9.6858203370361213</v>
      </c>
      <c r="Z144">
        <f>SQRT('Mean Deaths'!Z144*(1-LOOKUP(Z$1,'Inputs &amp; Outputs'!$A$9:$A$34,'Inputs &amp; Outputs'!$C$9:$C$34)))</f>
        <v>10.036979006338564</v>
      </c>
      <c r="AA144">
        <f>SQRT('Mean Deaths'!AA144*(1-LOOKUP(AA$1,'Inputs &amp; Outputs'!$A$9:$A$34,'Inputs &amp; Outputs'!$C$9:$C$34)))</f>
        <v>10.389029644671355</v>
      </c>
    </row>
    <row r="145" spans="1:27" x14ac:dyDescent="0.25">
      <c r="A145" s="1">
        <v>144</v>
      </c>
      <c r="B145">
        <f>SQRT('Mean Deaths'!B145*(1-LOOKUP(B$1,'Inputs &amp; Outputs'!$A$9:$A$34,'Inputs &amp; Outputs'!$C$9:$C$34)))</f>
        <v>4.3317552921858384</v>
      </c>
      <c r="C145">
        <f>SQRT('Mean Deaths'!C145*(1-LOOKUP(C$1,'Inputs &amp; Outputs'!$A$9:$A$34,'Inputs &amp; Outputs'!$C$9:$C$34)))</f>
        <v>4.4737035625625676</v>
      </c>
      <c r="D145">
        <f>SQRT('Mean Deaths'!D145*(1-LOOKUP(D$1,'Inputs &amp; Outputs'!$A$9:$A$34,'Inputs &amp; Outputs'!$C$9:$C$34)))</f>
        <v>4.6220626303839714</v>
      </c>
      <c r="E145">
        <f>SQRT('Mean Deaths'!E145*(1-LOOKUP(E$1,'Inputs &amp; Outputs'!$A$9:$A$34,'Inputs &amp; Outputs'!$C$9:$C$34)))</f>
        <v>4.7779095572326389</v>
      </c>
      <c r="F145">
        <f>SQRT('Mean Deaths'!F145*(1-LOOKUP(F$1,'Inputs &amp; Outputs'!$A$9:$A$34,'Inputs &amp; Outputs'!$C$9:$C$34)))</f>
        <v>4.9401955307031393</v>
      </c>
      <c r="G145">
        <f>SQRT('Mean Deaths'!G145*(1-LOOKUP(G$1,'Inputs &amp; Outputs'!$A$9:$A$34,'Inputs &amp; Outputs'!$C$9:$C$34)))</f>
        <v>5.1084465894416438</v>
      </c>
      <c r="H145">
        <f>SQRT('Mean Deaths'!H145*(1-LOOKUP(H$1,'Inputs &amp; Outputs'!$A$9:$A$34,'Inputs &amp; Outputs'!$C$9:$C$34)))</f>
        <v>5.2895740258749235</v>
      </c>
      <c r="I145">
        <f>SQRT('Mean Deaths'!I145*(1-LOOKUP(I$1,'Inputs &amp; Outputs'!$A$9:$A$34,'Inputs &amp; Outputs'!$C$9:$C$34)))</f>
        <v>5.475934560971818</v>
      </c>
      <c r="J145">
        <f>SQRT('Mean Deaths'!J145*(1-LOOKUP(J$1,'Inputs &amp; Outputs'!$A$9:$A$34,'Inputs &amp; Outputs'!$C$9:$C$34)))</f>
        <v>5.6698906843354777</v>
      </c>
      <c r="K145">
        <f>SQRT('Mean Deaths'!K145*(1-LOOKUP(K$1,'Inputs &amp; Outputs'!$A$9:$A$34,'Inputs &amp; Outputs'!$C$9:$C$34)))</f>
        <v>5.8714408466086301</v>
      </c>
      <c r="L145">
        <f>SQRT('Mean Deaths'!L145*(1-LOOKUP(L$1,'Inputs &amp; Outputs'!$A$9:$A$34,'Inputs &amp; Outputs'!$C$9:$C$34)))</f>
        <v>6.078047719361221</v>
      </c>
      <c r="M145">
        <f>SQRT('Mean Deaths'!M145*(1-LOOKUP(M$1,'Inputs &amp; Outputs'!$A$9:$A$34,'Inputs &amp; Outputs'!$C$9:$C$34)))</f>
        <v>6.2938374436233282</v>
      </c>
      <c r="N145">
        <f>SQRT('Mean Deaths'!N145*(1-LOOKUP(N$1,'Inputs &amp; Outputs'!$A$9:$A$34,'Inputs &amp; Outputs'!$C$9:$C$34)))</f>
        <v>6.5242493918075315</v>
      </c>
      <c r="O145">
        <f>SQRT('Mean Deaths'!O145*(1-LOOKUP(O$1,'Inputs &amp; Outputs'!$A$9:$A$34,'Inputs &amp; Outputs'!$C$9:$C$34)))</f>
        <v>6.7583876057556536</v>
      </c>
      <c r="P145">
        <f>SQRT('Mean Deaths'!P145*(1-LOOKUP(P$1,'Inputs &amp; Outputs'!$A$9:$A$34,'Inputs &amp; Outputs'!$C$9:$C$34)))</f>
        <v>7.0068087218902946</v>
      </c>
      <c r="Q145">
        <f>SQRT('Mean Deaths'!Q145*(1-LOOKUP(Q$1,'Inputs &amp; Outputs'!$A$9:$A$34,'Inputs &amp; Outputs'!$C$9:$C$34)))</f>
        <v>7.2597765565802046</v>
      </c>
      <c r="R145">
        <f>SQRT('Mean Deaths'!R145*(1-LOOKUP(R$1,'Inputs &amp; Outputs'!$A$9:$A$34,'Inputs &amp; Outputs'!$C$9:$C$34)))</f>
        <v>7.5256238892310927</v>
      </c>
      <c r="S145">
        <f>SQRT('Mean Deaths'!S145*(1-LOOKUP(S$1,'Inputs &amp; Outputs'!$A$9:$A$34,'Inputs &amp; Outputs'!$C$9:$C$34)))</f>
        <v>7.7996322792180095</v>
      </c>
      <c r="T145">
        <f>SQRT('Mean Deaths'!T145*(1-LOOKUP(T$1,'Inputs &amp; Outputs'!$A$9:$A$34,'Inputs &amp; Outputs'!$C$9:$C$34)))</f>
        <v>8.0830826404485467</v>
      </c>
      <c r="U145">
        <f>SQRT('Mean Deaths'!U145*(1-LOOKUP(U$1,'Inputs &amp; Outputs'!$A$9:$A$34,'Inputs &amp; Outputs'!$C$9:$C$34)))</f>
        <v>8.3756382507885956</v>
      </c>
      <c r="V145">
        <f>SQRT('Mean Deaths'!V145*(1-LOOKUP(V$1,'Inputs &amp; Outputs'!$A$9:$A$34,'Inputs &amp; Outputs'!$C$9:$C$34)))</f>
        <v>8.6843928362065892</v>
      </c>
      <c r="W145">
        <f>SQRT('Mean Deaths'!W145*(1-LOOKUP(W$1,'Inputs &amp; Outputs'!$A$9:$A$34,'Inputs &amp; Outputs'!$C$9:$C$34)))</f>
        <v>9.004873158424763</v>
      </c>
      <c r="X145">
        <f>SQRT('Mean Deaths'!X145*(1-LOOKUP(X$1,'Inputs &amp; Outputs'!$A$9:$A$34,'Inputs &amp; Outputs'!$C$9:$C$34)))</f>
        <v>9.3239524499812916</v>
      </c>
      <c r="Y145">
        <f>SQRT('Mean Deaths'!Y145*(1-LOOKUP(Y$1,'Inputs &amp; Outputs'!$A$9:$A$34,'Inputs &amp; Outputs'!$C$9:$C$34)))</f>
        <v>9.6594203326312815</v>
      </c>
      <c r="Z145">
        <f>SQRT('Mean Deaths'!Z145*(1-LOOKUP(Z$1,'Inputs &amp; Outputs'!$A$9:$A$34,'Inputs &amp; Outputs'!$C$9:$C$34)))</f>
        <v>10.01047161235952</v>
      </c>
      <c r="AA145">
        <f>SQRT('Mean Deaths'!AA145*(1-LOOKUP(AA$1,'Inputs &amp; Outputs'!$A$9:$A$34,'Inputs &amp; Outputs'!$C$9:$C$34)))</f>
        <v>10.367750317186221</v>
      </c>
    </row>
    <row r="146" spans="1:27" x14ac:dyDescent="0.25">
      <c r="A146" s="1">
        <v>145</v>
      </c>
      <c r="B146">
        <f>SQRT('Mean Deaths'!B146*(1-LOOKUP(B$1,'Inputs &amp; Outputs'!$A$9:$A$34,'Inputs &amp; Outputs'!$C$9:$C$34)))</f>
        <v>4.3317552921858384</v>
      </c>
      <c r="C146">
        <f>SQRT('Mean Deaths'!C146*(1-LOOKUP(C$1,'Inputs &amp; Outputs'!$A$9:$A$34,'Inputs &amp; Outputs'!$C$9:$C$34)))</f>
        <v>4.4746000963516401</v>
      </c>
      <c r="D146">
        <f>SQRT('Mean Deaths'!D146*(1-LOOKUP(D$1,'Inputs &amp; Outputs'!$A$9:$A$34,'Inputs &amp; Outputs'!$C$9:$C$34)))</f>
        <v>4.6222947024163714</v>
      </c>
      <c r="E146">
        <f>SQRT('Mean Deaths'!E146*(1-LOOKUP(E$1,'Inputs &amp; Outputs'!$A$9:$A$34,'Inputs &amp; Outputs'!$C$9:$C$34)))</f>
        <v>4.7745436465949211</v>
      </c>
      <c r="F146">
        <f>SQRT('Mean Deaths'!F146*(1-LOOKUP(F$1,'Inputs &amp; Outputs'!$A$9:$A$34,'Inputs &amp; Outputs'!$C$9:$C$34)))</f>
        <v>4.9384520347848193</v>
      </c>
      <c r="G146">
        <f>SQRT('Mean Deaths'!G146*(1-LOOKUP(G$1,'Inputs &amp; Outputs'!$A$9:$A$34,'Inputs &amp; Outputs'!$C$9:$C$34)))</f>
        <v>5.107930141319267</v>
      </c>
      <c r="H146">
        <f>SQRT('Mean Deaths'!H146*(1-LOOKUP(H$1,'Inputs &amp; Outputs'!$A$9:$A$34,'Inputs &amp; Outputs'!$C$9:$C$34)))</f>
        <v>5.2860943067352606</v>
      </c>
      <c r="I146">
        <f>SQRT('Mean Deaths'!I146*(1-LOOKUP(I$1,'Inputs &amp; Outputs'!$A$9:$A$34,'Inputs &amp; Outputs'!$C$9:$C$34)))</f>
        <v>5.4726026868811868</v>
      </c>
      <c r="J146">
        <f>SQRT('Mean Deaths'!J146*(1-LOOKUP(J$1,'Inputs &amp; Outputs'!$A$9:$A$34,'Inputs &amp; Outputs'!$C$9:$C$34)))</f>
        <v>5.6641256694391737</v>
      </c>
      <c r="K146">
        <f>SQRT('Mean Deaths'!K146*(1-LOOKUP(K$1,'Inputs &amp; Outputs'!$A$9:$A$34,'Inputs &amp; Outputs'!$C$9:$C$34)))</f>
        <v>5.8612582840471585</v>
      </c>
      <c r="L146">
        <f>SQRT('Mean Deaths'!L146*(1-LOOKUP(L$1,'Inputs &amp; Outputs'!$A$9:$A$34,'Inputs &amp; Outputs'!$C$9:$C$34)))</f>
        <v>6.0724449702343701</v>
      </c>
      <c r="M146">
        <f>SQRT('Mean Deaths'!M146*(1-LOOKUP(M$1,'Inputs &amp; Outputs'!$A$9:$A$34,'Inputs &amp; Outputs'!$C$9:$C$34)))</f>
        <v>6.2922191161059935</v>
      </c>
      <c r="N146">
        <f>SQRT('Mean Deaths'!N146*(1-LOOKUP(N$1,'Inputs &amp; Outputs'!$A$9:$A$34,'Inputs &amp; Outputs'!$C$9:$C$34)))</f>
        <v>6.5205467348184847</v>
      </c>
      <c r="O146">
        <f>SQRT('Mean Deaths'!O146*(1-LOOKUP(O$1,'Inputs &amp; Outputs'!$A$9:$A$34,'Inputs &amp; Outputs'!$C$9:$C$34)))</f>
        <v>6.7555838771115555</v>
      </c>
      <c r="P146">
        <f>SQRT('Mean Deaths'!P146*(1-LOOKUP(P$1,'Inputs &amp; Outputs'!$A$9:$A$34,'Inputs &amp; Outputs'!$C$9:$C$34)))</f>
        <v>7.001699855938063</v>
      </c>
      <c r="Q146">
        <f>SQRT('Mean Deaths'!Q146*(1-LOOKUP(Q$1,'Inputs &amp; Outputs'!$A$9:$A$34,'Inputs &amp; Outputs'!$C$9:$C$34)))</f>
        <v>7.2605370213135094</v>
      </c>
      <c r="R146">
        <f>SQRT('Mean Deaths'!R146*(1-LOOKUP(R$1,'Inputs &amp; Outputs'!$A$9:$A$34,'Inputs &amp; Outputs'!$C$9:$C$34)))</f>
        <v>7.5264166860612338</v>
      </c>
      <c r="S146">
        <f>SQRT('Mean Deaths'!S146*(1-LOOKUP(S$1,'Inputs &amp; Outputs'!$A$9:$A$34,'Inputs &amp; Outputs'!$C$9:$C$34)))</f>
        <v>7.8008729747287946</v>
      </c>
      <c r="T146">
        <f>SQRT('Mean Deaths'!T146*(1-LOOKUP(T$1,'Inputs &amp; Outputs'!$A$9:$A$34,'Inputs &amp; Outputs'!$C$9:$C$34)))</f>
        <v>8.0908511022515981</v>
      </c>
      <c r="U146">
        <f>SQRT('Mean Deaths'!U146*(1-LOOKUP(U$1,'Inputs &amp; Outputs'!$A$9:$A$34,'Inputs &amp; Outputs'!$C$9:$C$34)))</f>
        <v>8.385105562972921</v>
      </c>
      <c r="V146">
        <f>SQRT('Mean Deaths'!V146*(1-LOOKUP(V$1,'Inputs &amp; Outputs'!$A$9:$A$34,'Inputs &amp; Outputs'!$C$9:$C$34)))</f>
        <v>8.694281533977593</v>
      </c>
      <c r="W146">
        <f>SQRT('Mean Deaths'!W146*(1-LOOKUP(W$1,'Inputs &amp; Outputs'!$A$9:$A$34,'Inputs &amp; Outputs'!$C$9:$C$34)))</f>
        <v>9.003396021444857</v>
      </c>
      <c r="X146">
        <f>SQRT('Mean Deaths'!X146*(1-LOOKUP(X$1,'Inputs &amp; Outputs'!$A$9:$A$34,'Inputs &amp; Outputs'!$C$9:$C$34)))</f>
        <v>9.336829064941444</v>
      </c>
      <c r="Y146">
        <f>SQRT('Mean Deaths'!Y146*(1-LOOKUP(Y$1,'Inputs &amp; Outputs'!$A$9:$A$34,'Inputs &amp; Outputs'!$C$9:$C$34)))</f>
        <v>9.6658923067795914</v>
      </c>
      <c r="Z146">
        <f>SQRT('Mean Deaths'!Z146*(1-LOOKUP(Z$1,'Inputs &amp; Outputs'!$A$9:$A$34,'Inputs &amp; Outputs'!$C$9:$C$34)))</f>
        <v>10.019503279122649</v>
      </c>
      <c r="AA146">
        <f>SQRT('Mean Deaths'!AA146*(1-LOOKUP(AA$1,'Inputs &amp; Outputs'!$A$9:$A$34,'Inputs &amp; Outputs'!$C$9:$C$34)))</f>
        <v>10.377213183107902</v>
      </c>
    </row>
    <row r="147" spans="1:27" x14ac:dyDescent="0.25">
      <c r="A147" s="1">
        <v>146</v>
      </c>
      <c r="B147">
        <f>SQRT('Mean Deaths'!B147*(1-LOOKUP(B$1,'Inputs &amp; Outputs'!$A$9:$A$34,'Inputs &amp; Outputs'!$C$9:$C$34)))</f>
        <v>4.3317552921858384</v>
      </c>
      <c r="C147">
        <f>SQRT('Mean Deaths'!C147*(1-LOOKUP(C$1,'Inputs &amp; Outputs'!$A$9:$A$34,'Inputs &amp; Outputs'!$C$9:$C$34)))</f>
        <v>4.4748242017331119</v>
      </c>
      <c r="D147">
        <f>SQRT('Mean Deaths'!D147*(1-LOOKUP(D$1,'Inputs &amp; Outputs'!$A$9:$A$34,'Inputs &amp; Outputs'!$C$9:$C$34)))</f>
        <v>4.6250786585224608</v>
      </c>
      <c r="E147">
        <f>SQRT('Mean Deaths'!E147*(1-LOOKUP(E$1,'Inputs &amp; Outputs'!$A$9:$A$34,'Inputs &amp; Outputs'!$C$9:$C$34)))</f>
        <v>4.7798318705500984</v>
      </c>
      <c r="F147">
        <f>SQRT('Mean Deaths'!F147*(1-LOOKUP(F$1,'Inputs &amp; Outputs'!$A$9:$A$34,'Inputs &amp; Outputs'!$C$9:$C$34)))</f>
        <v>4.9404445513213231</v>
      </c>
      <c r="G147">
        <f>SQRT('Mean Deaths'!G147*(1-LOOKUP(G$1,'Inputs &amp; Outputs'!$A$9:$A$34,'Inputs &amp; Outputs'!$C$9:$C$34)))</f>
        <v>5.1112861213562004</v>
      </c>
      <c r="H147">
        <f>SQRT('Mean Deaths'!H147*(1-LOOKUP(H$1,'Inputs &amp; Outputs'!$A$9:$A$34,'Inputs &amp; Outputs'!$C$9:$C$34)))</f>
        <v>5.2850231629944293</v>
      </c>
      <c r="I147">
        <f>SQRT('Mean Deaths'!I147*(1-LOOKUP(I$1,'Inputs &amp; Outputs'!$A$9:$A$34,'Inputs &amp; Outputs'!$C$9:$C$34)))</f>
        <v>5.4703803100639083</v>
      </c>
      <c r="J147">
        <f>SQRT('Mean Deaths'!J147*(1-LOOKUP(J$1,'Inputs &amp; Outputs'!$A$9:$A$34,'Inputs &amp; Outputs'!$C$9:$C$34)))</f>
        <v>5.6635488451931195</v>
      </c>
      <c r="K147">
        <f>SQRT('Mean Deaths'!K147*(1-LOOKUP(K$1,'Inputs &amp; Outputs'!$A$9:$A$34,'Inputs &amp; Outputs'!$C$9:$C$34)))</f>
        <v>5.8591596773975327</v>
      </c>
      <c r="L147">
        <f>SQRT('Mean Deaths'!L147*(1-LOOKUP(L$1,'Inputs &amp; Outputs'!$A$9:$A$34,'Inputs &amp; Outputs'!$C$9:$C$34)))</f>
        <v>6.0674604054951544</v>
      </c>
      <c r="M147">
        <f>SQRT('Mean Deaths'!M147*(1-LOOKUP(M$1,'Inputs &amp; Outputs'!$A$9:$A$34,'Inputs &amp; Outputs'!$C$9:$C$34)))</f>
        <v>6.2828245962648612</v>
      </c>
      <c r="N147">
        <f>SQRT('Mean Deaths'!N147*(1-LOOKUP(N$1,'Inputs &amp; Outputs'!$A$9:$A$34,'Inputs &amp; Outputs'!$C$9:$C$34)))</f>
        <v>6.5084142205631137</v>
      </c>
      <c r="O147">
        <f>SQRT('Mean Deaths'!O147*(1-LOOKUP(O$1,'Inputs &amp; Outputs'!$A$9:$A$34,'Inputs &amp; Outputs'!$C$9:$C$34)))</f>
        <v>6.7443573070324074</v>
      </c>
      <c r="P147">
        <f>SQRT('Mean Deaths'!P147*(1-LOOKUP(P$1,'Inputs &amp; Outputs'!$A$9:$A$34,'Inputs &amp; Outputs'!$C$9:$C$34)))</f>
        <v>6.992202058679462</v>
      </c>
      <c r="Q147">
        <f>SQRT('Mean Deaths'!Q147*(1-LOOKUP(Q$1,'Inputs &amp; Outputs'!$A$9:$A$34,'Inputs &amp; Outputs'!$C$9:$C$34)))</f>
        <v>7.2475982690261809</v>
      </c>
      <c r="R147">
        <f>SQRT('Mean Deaths'!R147*(1-LOOKUP(R$1,'Inputs &amp; Outputs'!$A$9:$A$34,'Inputs &amp; Outputs'!$C$9:$C$34)))</f>
        <v>7.5141189354683995</v>
      </c>
      <c r="S147">
        <f>SQRT('Mean Deaths'!S147*(1-LOOKUP(S$1,'Inputs &amp; Outputs'!$A$9:$A$34,'Inputs &amp; Outputs'!$C$9:$C$34)))</f>
        <v>7.7917699532519977</v>
      </c>
      <c r="T147">
        <f>SQRT('Mean Deaths'!T147*(1-LOOKUP(T$1,'Inputs &amp; Outputs'!$A$9:$A$34,'Inputs &amp; Outputs'!$C$9:$C$34)))</f>
        <v>8.0701185861699258</v>
      </c>
      <c r="U147">
        <f>SQRT('Mean Deaths'!U147*(1-LOOKUP(U$1,'Inputs &amp; Outputs'!$A$9:$A$34,'Inputs &amp; Outputs'!$C$9:$C$34)))</f>
        <v>8.3675148861684381</v>
      </c>
      <c r="V147">
        <f>SQRT('Mean Deaths'!V147*(1-LOOKUP(V$1,'Inputs &amp; Outputs'!$A$9:$A$34,'Inputs &amp; Outputs'!$C$9:$C$34)))</f>
        <v>8.673549421905582</v>
      </c>
      <c r="W147">
        <f>SQRT('Mean Deaths'!W147*(1-LOOKUP(W$1,'Inputs &amp; Outputs'!$A$9:$A$34,'Inputs &amp; Outputs'!$C$9:$C$34)))</f>
        <v>8.9886113007222708</v>
      </c>
      <c r="X147">
        <f>SQRT('Mean Deaths'!X147*(1-LOOKUP(X$1,'Inputs &amp; Outputs'!$A$9:$A$34,'Inputs &amp; Outputs'!$C$9:$C$34)))</f>
        <v>9.3141543168830143</v>
      </c>
      <c r="Y147">
        <f>SQRT('Mean Deaths'!Y147*(1-LOOKUP(Y$1,'Inputs &amp; Outputs'!$A$9:$A$34,'Inputs &amp; Outputs'!$C$9:$C$34)))</f>
        <v>9.6486240619807315</v>
      </c>
      <c r="Z147">
        <f>SQRT('Mean Deaths'!Z147*(1-LOOKUP(Z$1,'Inputs &amp; Outputs'!$A$9:$A$34,'Inputs &amp; Outputs'!$C$9:$C$34)))</f>
        <v>9.9906863765159208</v>
      </c>
      <c r="AA147">
        <f>SQRT('Mean Deaths'!AA147*(1-LOOKUP(AA$1,'Inputs &amp; Outputs'!$A$9:$A$34,'Inputs &amp; Outputs'!$C$9:$C$34)))</f>
        <v>10.344055279199324</v>
      </c>
    </row>
    <row r="148" spans="1:27" x14ac:dyDescent="0.25">
      <c r="A148" s="1">
        <v>147</v>
      </c>
      <c r="B148">
        <f>SQRT('Mean Deaths'!B148*(1-LOOKUP(B$1,'Inputs &amp; Outputs'!$A$9:$A$34,'Inputs &amp; Outputs'!$C$9:$C$34)))</f>
        <v>4.3317552921858384</v>
      </c>
      <c r="C148">
        <f>SQRT('Mean Deaths'!C148*(1-LOOKUP(C$1,'Inputs &amp; Outputs'!$A$9:$A$34,'Inputs &amp; Outputs'!$C$9:$C$34)))</f>
        <v>4.4737035625625676</v>
      </c>
      <c r="D148">
        <f>SQRT('Mean Deaths'!D148*(1-LOOKUP(D$1,'Inputs &amp; Outputs'!$A$9:$A$34,'Inputs &amp; Outputs'!$C$9:$C$34)))</f>
        <v>4.6241508593840344</v>
      </c>
      <c r="E148">
        <f>SQRT('Mean Deaths'!E148*(1-LOOKUP(E$1,'Inputs &amp; Outputs'!$A$9:$A$34,'Inputs &amp; Outputs'!$C$9:$C$34)))</f>
        <v>4.778870810548316</v>
      </c>
      <c r="F148">
        <f>SQRT('Mean Deaths'!F148*(1-LOOKUP(F$1,'Inputs &amp; Outputs'!$A$9:$A$34,'Inputs &amp; Outputs'!$C$9:$C$34)))</f>
        <v>4.9436806778954852</v>
      </c>
      <c r="G148">
        <f>SQRT('Mean Deaths'!G148*(1-LOOKUP(G$1,'Inputs &amp; Outputs'!$A$9:$A$34,'Inputs &amp; Outputs'!$C$9:$C$34)))</f>
        <v>5.1120602654153702</v>
      </c>
      <c r="H148">
        <f>SQRT('Mean Deaths'!H148*(1-LOOKUP(H$1,'Inputs &amp; Outputs'!$A$9:$A$34,'Inputs &amp; Outputs'!$C$9:$C$34)))</f>
        <v>5.2877006155006425</v>
      </c>
      <c r="I148">
        <f>SQRT('Mean Deaths'!I148*(1-LOOKUP(I$1,'Inputs &amp; Outputs'!$A$9:$A$34,'Inputs &amp; Outputs'!$C$9:$C$34)))</f>
        <v>5.4720471772937147</v>
      </c>
      <c r="J148">
        <f>SQRT('Mean Deaths'!J148*(1-LOOKUP(J$1,'Inputs &amp; Outputs'!$A$9:$A$34,'Inputs &amp; Outputs'!$C$9:$C$34)))</f>
        <v>5.6632604110382037</v>
      </c>
      <c r="K148">
        <f>SQRT('Mean Deaths'!K148*(1-LOOKUP(K$1,'Inputs &amp; Outputs'!$A$9:$A$34,'Inputs &amp; Outputs'!$C$9:$C$34)))</f>
        <v>5.8597593559905166</v>
      </c>
      <c r="L148">
        <f>SQRT('Mean Deaths'!L148*(1-LOOKUP(L$1,'Inputs &amp; Outputs'!$A$9:$A$34,'Inputs &amp; Outputs'!$C$9:$C$34)))</f>
        <v>6.0659018890158487</v>
      </c>
      <c r="M148">
        <f>SQRT('Mean Deaths'!M148*(1-LOOKUP(M$1,'Inputs &amp; Outputs'!$A$9:$A$34,'Inputs &amp; Outputs'!$C$9:$C$34)))</f>
        <v>6.2825003967447266</v>
      </c>
      <c r="N148">
        <f>SQRT('Mean Deaths'!N148*(1-LOOKUP(N$1,'Inputs &amp; Outputs'!$A$9:$A$34,'Inputs &amp; Outputs'!$C$9:$C$34)))</f>
        <v>6.5094261271102196</v>
      </c>
      <c r="O148">
        <f>SQRT('Mean Deaths'!O148*(1-LOOKUP(O$1,'Inputs &amp; Outputs'!$A$9:$A$34,'Inputs &amp; Outputs'!$C$9:$C$34)))</f>
        <v>6.7461126901357202</v>
      </c>
      <c r="P148">
        <f>SQRT('Mean Deaths'!P148*(1-LOOKUP(P$1,'Inputs &amp; Outputs'!$A$9:$A$34,'Inputs &amp; Outputs'!$C$9:$C$34)))</f>
        <v>6.992202058679462</v>
      </c>
      <c r="Q148">
        <f>SQRT('Mean Deaths'!Q148*(1-LOOKUP(Q$1,'Inputs &amp; Outputs'!$A$9:$A$34,'Inputs &amp; Outputs'!$C$9:$C$34)))</f>
        <v>7.2510254797481997</v>
      </c>
      <c r="R148">
        <f>SQRT('Mean Deaths'!R148*(1-LOOKUP(R$1,'Inputs &amp; Outputs'!$A$9:$A$34,'Inputs &amp; Outputs'!$C$9:$C$34)))</f>
        <v>7.5192785053968976</v>
      </c>
      <c r="S148">
        <f>SQRT('Mean Deaths'!S148*(1-LOOKUP(S$1,'Inputs &amp; Outputs'!$A$9:$A$34,'Inputs &amp; Outputs'!$C$9:$C$34)))</f>
        <v>7.8000458663158536</v>
      </c>
      <c r="T148">
        <f>SQRT('Mean Deaths'!T148*(1-LOOKUP(T$1,'Inputs &amp; Outputs'!$A$9:$A$34,'Inputs &amp; Outputs'!$C$9:$C$34)))</f>
        <v>8.0869678041626507</v>
      </c>
      <c r="U148">
        <f>SQRT('Mean Deaths'!U148*(1-LOOKUP(U$1,'Inputs &amp; Outputs'!$A$9:$A$34,'Inputs &amp; Outputs'!$C$9:$C$34)))</f>
        <v>8.385105562972921</v>
      </c>
      <c r="V148">
        <f>SQRT('Mean Deaths'!V148*(1-LOOKUP(V$1,'Inputs &amp; Outputs'!$A$9:$A$34,'Inputs &amp; Outputs'!$C$9:$C$34)))</f>
        <v>8.6989864867187219</v>
      </c>
      <c r="W148">
        <f>SQRT('Mean Deaths'!W148*(1-LOOKUP(W$1,'Inputs &amp; Outputs'!$A$9:$A$34,'Inputs &amp; Outputs'!$C$9:$C$34)))</f>
        <v>9.0152063404986258</v>
      </c>
      <c r="X148">
        <f>SQRT('Mean Deaths'!X148*(1-LOOKUP(X$1,'Inputs &amp; Outputs'!$A$9:$A$34,'Inputs &amp; Outputs'!$C$9:$C$34)))</f>
        <v>9.3486598863411778</v>
      </c>
      <c r="Y148">
        <f>SQRT('Mean Deaths'!Y148*(1-LOOKUP(Y$1,'Inputs &amp; Outputs'!$A$9:$A$34,'Inputs &amp; Outputs'!$C$9:$C$34)))</f>
        <v>9.6971126227352062</v>
      </c>
      <c r="Z148">
        <f>SQRT('Mean Deaths'!Z148*(1-LOOKUP(Z$1,'Inputs &amp; Outputs'!$A$9:$A$34,'Inputs &amp; Outputs'!$C$9:$C$34)))</f>
        <v>10.044298488257265</v>
      </c>
      <c r="AA148">
        <f>SQRT('Mean Deaths'!AA148*(1-LOOKUP(AA$1,'Inputs &amp; Outputs'!$A$9:$A$34,'Inputs &amp; Outputs'!$C$9:$C$34)))</f>
        <v>10.403781348413661</v>
      </c>
    </row>
    <row r="149" spans="1:27" x14ac:dyDescent="0.25">
      <c r="A149" s="1">
        <v>148</v>
      </c>
      <c r="B149">
        <f>SQRT('Mean Deaths'!B149*(1-LOOKUP(B$1,'Inputs &amp; Outputs'!$A$9:$A$34,'Inputs &amp; Outputs'!$C$9:$C$34)))</f>
        <v>4.3317552921858384</v>
      </c>
      <c r="C149">
        <f>SQRT('Mean Deaths'!C149*(1-LOOKUP(C$1,'Inputs &amp; Outputs'!$A$9:$A$34,'Inputs &amp; Outputs'!$C$9:$C$34)))</f>
        <v>4.4739277128526878</v>
      </c>
      <c r="D149">
        <f>SQRT('Mean Deaths'!D149*(1-LOOKUP(D$1,'Inputs &amp; Outputs'!$A$9:$A$34,'Inputs &amp; Outputs'!$C$9:$C$34)))</f>
        <v>4.6234548878472621</v>
      </c>
      <c r="E149">
        <f>SQRT('Mean Deaths'!E149*(1-LOOKUP(E$1,'Inputs &amp; Outputs'!$A$9:$A$34,'Inputs &amp; Outputs'!$C$9:$C$34)))</f>
        <v>4.7781498886911153</v>
      </c>
      <c r="F149">
        <f>SQRT('Mean Deaths'!F149*(1-LOOKUP(F$1,'Inputs &amp; Outputs'!$A$9:$A$34,'Inputs &amp; Outputs'!$C$9:$C$34)))</f>
        <v>4.9377046337915438</v>
      </c>
      <c r="G149">
        <f>SQRT('Mean Deaths'!G149*(1-LOOKUP(G$1,'Inputs &amp; Outputs'!$A$9:$A$34,'Inputs &amp; Outputs'!$C$9:$C$34)))</f>
        <v>5.1074136409750253</v>
      </c>
      <c r="H149">
        <f>SQRT('Mean Deaths'!H149*(1-LOOKUP(H$1,'Inputs &amp; Outputs'!$A$9:$A$34,'Inputs &amp; Outputs'!$C$9:$C$34)))</f>
        <v>5.2844875097053627</v>
      </c>
      <c r="I149">
        <f>SQRT('Mean Deaths'!I149*(1-LOOKUP(I$1,'Inputs &amp; Outputs'!$A$9:$A$34,'Inputs &amp; Outputs'!$C$9:$C$34)))</f>
        <v>5.4676010687576264</v>
      </c>
      <c r="J149">
        <f>SQRT('Mean Deaths'!J149*(1-LOOKUP(J$1,'Inputs &amp; Outputs'!$A$9:$A$34,'Inputs &amp; Outputs'!$C$9:$C$34)))</f>
        <v>5.6615294975208119</v>
      </c>
      <c r="K149">
        <f>SQRT('Mean Deaths'!K149*(1-LOOKUP(K$1,'Inputs &amp; Outputs'!$A$9:$A$34,'Inputs &amp; Outputs'!$C$9:$C$34)))</f>
        <v>5.8645545772152365</v>
      </c>
      <c r="L149">
        <f>SQRT('Mean Deaths'!L149*(1-LOOKUP(L$1,'Inputs &amp; Outputs'!$A$9:$A$34,'Inputs &amp; Outputs'!$C$9:$C$34)))</f>
        <v>6.0718221234231278</v>
      </c>
      <c r="M149">
        <f>SQRT('Mean Deaths'!M149*(1-LOOKUP(M$1,'Inputs &amp; Outputs'!$A$9:$A$34,'Inputs &amp; Outputs'!$C$9:$C$34)))</f>
        <v>6.2925428149058114</v>
      </c>
      <c r="N149">
        <f>SQRT('Mean Deaths'!N149*(1-LOOKUP(N$1,'Inputs &amp; Outputs'!$A$9:$A$34,'Inputs &amp; Outputs'!$C$9:$C$34)))</f>
        <v>6.5185262172670617</v>
      </c>
      <c r="O149">
        <f>SQRT('Mean Deaths'!O149*(1-LOOKUP(O$1,'Inputs &amp; Outputs'!$A$9:$A$34,'Inputs &amp; Outputs'!$C$9:$C$34)))</f>
        <v>6.7559344068239255</v>
      </c>
      <c r="P149">
        <f>SQRT('Mean Deaths'!P149*(1-LOOKUP(P$1,'Inputs &amp; Outputs'!$A$9:$A$34,'Inputs &amp; Outputs'!$C$9:$C$34)))</f>
        <v>7.0064439264340077</v>
      </c>
      <c r="Q149">
        <f>SQRT('Mean Deaths'!Q149*(1-LOOKUP(Q$1,'Inputs &amp; Outputs'!$A$9:$A$34,'Inputs &amp; Outputs'!$C$9:$C$34)))</f>
        <v>7.2578750461474772</v>
      </c>
      <c r="R149">
        <f>SQRT('Mean Deaths'!R149*(1-LOOKUP(R$1,'Inputs &amp; Outputs'!$A$9:$A$34,'Inputs &amp; Outputs'!$C$9:$C$34)))</f>
        <v>7.5256238892310927</v>
      </c>
      <c r="S149">
        <f>SQRT('Mean Deaths'!S149*(1-LOOKUP(S$1,'Inputs &amp; Outputs'!$A$9:$A$34,'Inputs &amp; Outputs'!$C$9:$C$34)))</f>
        <v>7.8050072020446768</v>
      </c>
      <c r="T149">
        <f>SQRT('Mean Deaths'!T149*(1-LOOKUP(T$1,'Inputs &amp; Outputs'!$A$9:$A$34,'Inputs &amp; Outputs'!$C$9:$C$34)))</f>
        <v>8.093007684933033</v>
      </c>
      <c r="U149">
        <f>SQRT('Mean Deaths'!U149*(1-LOOKUP(U$1,'Inputs &amp; Outputs'!$A$9:$A$34,'Inputs &amp; Outputs'!$C$9:$C$34)))</f>
        <v>8.3828524108261124</v>
      </c>
      <c r="V149">
        <f>SQRT('Mean Deaths'!V149*(1-LOOKUP(V$1,'Inputs &amp; Outputs'!$A$9:$A$34,'Inputs &amp; Outputs'!$C$9:$C$34)))</f>
        <v>8.6881612863020248</v>
      </c>
      <c r="W149">
        <f>SQRT('Mean Deaths'!W149*(1-LOOKUP(W$1,'Inputs &amp; Outputs'!$A$9:$A$34,'Inputs &amp; Outputs'!$C$9:$C$34)))</f>
        <v>9.0088110062825688</v>
      </c>
      <c r="X149">
        <f>SQRT('Mean Deaths'!X149*(1-LOOKUP(X$1,'Inputs &amp; Outputs'!$A$9:$A$34,'Inputs &amp; Outputs'!$C$9:$C$34)))</f>
        <v>9.3234370154774577</v>
      </c>
      <c r="Y149">
        <f>SQRT('Mean Deaths'!Y149*(1-LOOKUP(Y$1,'Inputs &amp; Outputs'!$A$9:$A$34,'Inputs &amp; Outputs'!$C$9:$C$34)))</f>
        <v>9.6578016614288611</v>
      </c>
      <c r="Z149">
        <f>SQRT('Mean Deaths'!Z149*(1-LOOKUP(Z$1,'Inputs &amp; Outputs'!$A$9:$A$34,'Inputs &amp; Outputs'!$C$9:$C$34)))</f>
        <v>10.000866529441648</v>
      </c>
      <c r="AA149">
        <f>SQRT('Mean Deaths'!AA149*(1-LOOKUP(AA$1,'Inputs &amp; Outputs'!$A$9:$A$34,'Inputs &amp; Outputs'!$C$9:$C$34)))</f>
        <v>10.358278806411882</v>
      </c>
    </row>
    <row r="150" spans="1:27" x14ac:dyDescent="0.25">
      <c r="A150" s="1">
        <v>149</v>
      </c>
      <c r="B150">
        <f>SQRT('Mean Deaths'!B150*(1-LOOKUP(B$1,'Inputs &amp; Outputs'!$A$9:$A$34,'Inputs &amp; Outputs'!$C$9:$C$34)))</f>
        <v>4.3317552921858384</v>
      </c>
      <c r="C150">
        <f>SQRT('Mean Deaths'!C150*(1-LOOKUP(C$1,'Inputs &amp; Outputs'!$A$9:$A$34,'Inputs &amp; Outputs'!$C$9:$C$34)))</f>
        <v>4.4743759797455365</v>
      </c>
      <c r="D150">
        <f>SQRT('Mean Deaths'!D150*(1-LOOKUP(D$1,'Inputs &amp; Outputs'!$A$9:$A$34,'Inputs &amp; Outputs'!$C$9:$C$34)))</f>
        <v>4.6234548878472621</v>
      </c>
      <c r="E150">
        <f>SQRT('Mean Deaths'!E150*(1-LOOKUP(E$1,'Inputs &amp; Outputs'!$A$9:$A$34,'Inputs &amp; Outputs'!$C$9:$C$34)))</f>
        <v>4.7759864701926791</v>
      </c>
      <c r="F150">
        <f>SQRT('Mean Deaths'!F150*(1-LOOKUP(F$1,'Inputs &amp; Outputs'!$A$9:$A$34,'Inputs &amp; Outputs'!$C$9:$C$34)))</f>
        <v>4.9377046337915438</v>
      </c>
      <c r="G150">
        <f>SQRT('Mean Deaths'!G150*(1-LOOKUP(G$1,'Inputs &amp; Outputs'!$A$9:$A$34,'Inputs &amp; Outputs'!$C$9:$C$34)))</f>
        <v>5.1061221615397638</v>
      </c>
      <c r="H150">
        <f>SQRT('Mean Deaths'!H150*(1-LOOKUP(H$1,'Inputs &amp; Outputs'!$A$9:$A$34,'Inputs &amp; Outputs'!$C$9:$C$34)))</f>
        <v>5.2820763976897931</v>
      </c>
      <c r="I150">
        <f>SQRT('Mean Deaths'!I150*(1-LOOKUP(I$1,'Inputs &amp; Outputs'!$A$9:$A$34,'Inputs &amp; Outputs'!$C$9:$C$34)))</f>
        <v>5.4667670208435748</v>
      </c>
      <c r="J150">
        <f>SQRT('Mean Deaths'!J150*(1-LOOKUP(J$1,'Inputs &amp; Outputs'!$A$9:$A$34,'Inputs &amp; Outputs'!$C$9:$C$34)))</f>
        <v>5.6603752611178848</v>
      </c>
      <c r="K150">
        <f>SQRT('Mean Deaths'!K150*(1-LOOKUP(K$1,'Inputs &amp; Outputs'!$A$9:$A$34,'Inputs &amp; Outputs'!$C$9:$C$34)))</f>
        <v>5.8591596773975327</v>
      </c>
      <c r="L150">
        <f>SQRT('Mean Deaths'!L150*(1-LOOKUP(L$1,'Inputs &amp; Outputs'!$A$9:$A$34,'Inputs &amp; Outputs'!$C$9:$C$34)))</f>
        <v>6.0687069305017323</v>
      </c>
      <c r="M150">
        <f>SQRT('Mean Deaths'!M150*(1-LOOKUP(M$1,'Inputs &amp; Outputs'!$A$9:$A$34,'Inputs &amp; Outputs'!$C$9:$C$34)))</f>
        <v>6.2863896874990548</v>
      </c>
      <c r="N150">
        <f>SQRT('Mean Deaths'!N150*(1-LOOKUP(N$1,'Inputs &amp; Outputs'!$A$9:$A$34,'Inputs &amp; Outputs'!$C$9:$C$34)))</f>
        <v>6.5141462792702995</v>
      </c>
      <c r="O150">
        <f>SQRT('Mean Deaths'!O150*(1-LOOKUP(O$1,'Inputs &amp; Outputs'!$A$9:$A$34,'Inputs &amp; Outputs'!$C$9:$C$34)))</f>
        <v>6.7524282908543203</v>
      </c>
      <c r="P150">
        <f>SQRT('Mean Deaths'!P150*(1-LOOKUP(P$1,'Inputs &amp; Outputs'!$A$9:$A$34,'Inputs &amp; Outputs'!$C$9:$C$34)))</f>
        <v>7.0038898262327471</v>
      </c>
      <c r="Q150">
        <f>SQRT('Mean Deaths'!Q150*(1-LOOKUP(Q$1,'Inputs &amp; Outputs'!$A$9:$A$34,'Inputs &amp; Outputs'!$C$9:$C$34)))</f>
        <v>7.2624378347663212</v>
      </c>
      <c r="R150">
        <f>SQRT('Mean Deaths'!R150*(1-LOOKUP(R$1,'Inputs &amp; Outputs'!$A$9:$A$34,'Inputs &amp; Outputs'!$C$9:$C$34)))</f>
        <v>7.5264166860612338</v>
      </c>
      <c r="S150">
        <f>SQRT('Mean Deaths'!S150*(1-LOOKUP(S$1,'Inputs &amp; Outputs'!$A$9:$A$34,'Inputs &amp; Outputs'!$C$9:$C$34)))</f>
        <v>7.8033537739566308</v>
      </c>
      <c r="T150">
        <f>SQRT('Mean Deaths'!T150*(1-LOOKUP(T$1,'Inputs &amp; Outputs'!$A$9:$A$34,'Inputs &amp; Outputs'!$C$9:$C$34)))</f>
        <v>8.0904197167322582</v>
      </c>
      <c r="U150">
        <f>SQRT('Mean Deaths'!U150*(1-LOOKUP(U$1,'Inputs &amp; Outputs'!$A$9:$A$34,'Inputs &amp; Outputs'!$C$9:$C$34)))</f>
        <v>8.390060367799105</v>
      </c>
      <c r="V150">
        <f>SQRT('Mean Deaths'!V150*(1-LOOKUP(V$1,'Inputs &amp; Outputs'!$A$9:$A$34,'Inputs &amp; Outputs'!$C$9:$C$34)))</f>
        <v>8.7050991235816184</v>
      </c>
      <c r="W150">
        <f>SQRT('Mean Deaths'!W150*(1-LOOKUP(W$1,'Inputs &amp; Outputs'!$A$9:$A$34,'Inputs &amp; Outputs'!$C$9:$C$34)))</f>
        <v>9.0309294068862798</v>
      </c>
      <c r="X150">
        <f>SQRT('Mean Deaths'!X150*(1-LOOKUP(X$1,'Inputs &amp; Outputs'!$A$9:$A$34,'Inputs &amp; Outputs'!$C$9:$C$34)))</f>
        <v>9.3584218926743343</v>
      </c>
      <c r="Y150">
        <f>SQRT('Mean Deaths'!Y150*(1-LOOKUP(Y$1,'Inputs &amp; Outputs'!$A$9:$A$34,'Inputs &amp; Outputs'!$C$9:$C$34)))</f>
        <v>9.707854968582275</v>
      </c>
      <c r="Z150">
        <f>SQRT('Mean Deaths'!Z150*(1-LOOKUP(Z$1,'Inputs &amp; Outputs'!$A$9:$A$34,'Inputs &amp; Outputs'!$C$9:$C$34)))</f>
        <v>10.050487732514359</v>
      </c>
      <c r="AA150">
        <f>SQRT('Mean Deaths'!AA150*(1-LOOKUP(AA$1,'Inputs &amp; Outputs'!$A$9:$A$34,'Inputs &amp; Outputs'!$C$9:$C$34)))</f>
        <v>10.412622339172962</v>
      </c>
    </row>
    <row r="151" spans="1:27" x14ac:dyDescent="0.25">
      <c r="A151" s="1">
        <v>150</v>
      </c>
      <c r="B151">
        <f>SQRT('Mean Deaths'!B151*(1-LOOKUP(B$1,'Inputs &amp; Outputs'!$A$9:$A$34,'Inputs &amp; Outputs'!$C$9:$C$34)))</f>
        <v>4.3317552921858384</v>
      </c>
      <c r="C151">
        <f>SQRT('Mean Deaths'!C151*(1-LOOKUP(C$1,'Inputs &amp; Outputs'!$A$9:$A$34,'Inputs &amp; Outputs'!$C$9:$C$34)))</f>
        <v>4.4741518519131152</v>
      </c>
      <c r="D151">
        <f>SQRT('Mean Deaths'!D151*(1-LOOKUP(D$1,'Inputs &amp; Outputs'!$A$9:$A$34,'Inputs &amp; Outputs'!$C$9:$C$34)))</f>
        <v>4.6234548878472621</v>
      </c>
      <c r="E151">
        <f>SQRT('Mean Deaths'!E151*(1-LOOKUP(E$1,'Inputs &amp; Outputs'!$A$9:$A$34,'Inputs &amp; Outputs'!$C$9:$C$34)))</f>
        <v>4.778870810548316</v>
      </c>
      <c r="F151">
        <f>SQRT('Mean Deaths'!F151*(1-LOOKUP(F$1,'Inputs &amp; Outputs'!$A$9:$A$34,'Inputs &amp; Outputs'!$C$9:$C$34)))</f>
        <v>4.9409425549062096</v>
      </c>
      <c r="G151">
        <f>SQRT('Mean Deaths'!G151*(1-LOOKUP(G$1,'Inputs &amp; Outputs'!$A$9:$A$34,'Inputs &amp; Outputs'!$C$9:$C$34)))</f>
        <v>5.1115441824030601</v>
      </c>
      <c r="H151">
        <f>SQRT('Mean Deaths'!H151*(1-LOOKUP(H$1,'Inputs &amp; Outputs'!$A$9:$A$34,'Inputs &amp; Outputs'!$C$9:$C$34)))</f>
        <v>5.2887712169725374</v>
      </c>
      <c r="I151">
        <f>SQRT('Mean Deaths'!I151*(1-LOOKUP(I$1,'Inputs &amp; Outputs'!$A$9:$A$34,'Inputs &amp; Outputs'!$C$9:$C$34)))</f>
        <v>5.4737135369254872</v>
      </c>
      <c r="J151">
        <f>SQRT('Mean Deaths'!J151*(1-LOOKUP(J$1,'Inputs &amp; Outputs'!$A$9:$A$34,'Inputs &amp; Outputs'!$C$9:$C$34)))</f>
        <v>5.6655674731202685</v>
      </c>
      <c r="K151">
        <f>SQRT('Mean Deaths'!K151*(1-LOOKUP(K$1,'Inputs &amp; Outputs'!$A$9:$A$34,'Inputs &amp; Outputs'!$C$9:$C$34)))</f>
        <v>5.8675496004313681</v>
      </c>
      <c r="L151">
        <f>SQRT('Mean Deaths'!L151*(1-LOOKUP(L$1,'Inputs &amp; Outputs'!$A$9:$A$34,'Inputs &amp; Outputs'!$C$9:$C$34)))</f>
        <v>6.0768031104161846</v>
      </c>
      <c r="M151">
        <f>SQRT('Mean Deaths'!M151*(1-LOOKUP(M$1,'Inputs &amp; Outputs'!$A$9:$A$34,'Inputs &amp; Outputs'!$C$9:$C$34)))</f>
        <v>6.2951318060932842</v>
      </c>
      <c r="N151">
        <f>SQRT('Mean Deaths'!N151*(1-LOOKUP(N$1,'Inputs &amp; Outputs'!$A$9:$A$34,'Inputs &amp; Outputs'!$C$9:$C$34)))</f>
        <v>6.5191997926981822</v>
      </c>
      <c r="O151">
        <f>SQRT('Mean Deaths'!O151*(1-LOOKUP(O$1,'Inputs &amp; Outputs'!$A$9:$A$34,'Inputs &amp; Outputs'!$C$9:$C$34)))</f>
        <v>6.7594387041739568</v>
      </c>
      <c r="P151">
        <f>SQRT('Mean Deaths'!P151*(1-LOOKUP(P$1,'Inputs &amp; Outputs'!$A$9:$A$34,'Inputs &amp; Outputs'!$C$9:$C$34)))</f>
        <v>7.0060791119833974</v>
      </c>
      <c r="Q151">
        <f>SQRT('Mean Deaths'!Q151*(1-LOOKUP(Q$1,'Inputs &amp; Outputs'!$A$9:$A$34,'Inputs &amp; Outputs'!$C$9:$C$34)))</f>
        <v>7.2635780840735853</v>
      </c>
      <c r="R151">
        <f>SQRT('Mean Deaths'!R151*(1-LOOKUP(R$1,'Inputs &amp; Outputs'!$A$9:$A$34,'Inputs &amp; Outputs'!$C$9:$C$34)))</f>
        <v>7.5291908175722506</v>
      </c>
      <c r="S151">
        <f>SQRT('Mean Deaths'!S151*(1-LOOKUP(S$1,'Inputs &amp; Outputs'!$A$9:$A$34,'Inputs &amp; Outputs'!$C$9:$C$34)))</f>
        <v>7.8087261351947124</v>
      </c>
      <c r="T151">
        <f>SQRT('Mean Deaths'!T151*(1-LOOKUP(T$1,'Inputs &amp; Outputs'!$A$9:$A$34,'Inputs &amp; Outputs'!$C$9:$C$34)))</f>
        <v>8.10162827502608</v>
      </c>
      <c r="U151">
        <f>SQRT('Mean Deaths'!U151*(1-LOOKUP(U$1,'Inputs &amp; Outputs'!$A$9:$A$34,'Inputs &amp; Outputs'!$C$9:$C$34)))</f>
        <v>8.4071544981141546</v>
      </c>
      <c r="V151">
        <f>SQRT('Mean Deaths'!V151*(1-LOOKUP(V$1,'Inputs &amp; Outputs'!$A$9:$A$34,'Inputs &amp; Outputs'!$C$9:$C$34)))</f>
        <v>8.714964326369266</v>
      </c>
      <c r="W151">
        <f>SQRT('Mean Deaths'!W151*(1-LOOKUP(W$1,'Inputs &amp; Outputs'!$A$9:$A$34,'Inputs &amp; Outputs'!$C$9:$C$34)))</f>
        <v>9.0417231548008115</v>
      </c>
      <c r="X151">
        <f>SQRT('Mean Deaths'!X151*(1-LOOKUP(X$1,'Inputs &amp; Outputs'!$A$9:$A$34,'Inputs &amp; Outputs'!$C$9:$C$34)))</f>
        <v>9.3656084389858663</v>
      </c>
      <c r="Y151">
        <f>SQRT('Mean Deaths'!Y151*(1-LOOKUP(Y$1,'Inputs &amp; Outputs'!$A$9:$A$34,'Inputs &amp; Outputs'!$C$9:$C$34)))</f>
        <v>9.7137581950132432</v>
      </c>
      <c r="Z151">
        <f>SQRT('Mean Deaths'!Z151*(1-LOOKUP(Z$1,'Inputs &amp; Outputs'!$A$9:$A$34,'Inputs &amp; Outputs'!$C$9:$C$34)))</f>
        <v>10.058359444392689</v>
      </c>
      <c r="AA151">
        <f>SQRT('Mean Deaths'!AA151*(1-LOOKUP(AA$1,'Inputs &amp; Outputs'!$A$9:$A$34,'Inputs &amp; Outputs'!$C$9:$C$34)))</f>
        <v>10.411443974167302</v>
      </c>
    </row>
    <row r="152" spans="1:27" x14ac:dyDescent="0.25">
      <c r="A152" s="1">
        <v>151</v>
      </c>
      <c r="B152">
        <f>SQRT('Mean Deaths'!B152*(1-LOOKUP(B$1,'Inputs &amp; Outputs'!$A$9:$A$34,'Inputs &amp; Outputs'!$C$9:$C$34)))</f>
        <v>4.3317552921858384</v>
      </c>
      <c r="C152">
        <f>SQRT('Mean Deaths'!C152*(1-LOOKUP(C$1,'Inputs &amp; Outputs'!$A$9:$A$34,'Inputs &amp; Outputs'!$C$9:$C$34)))</f>
        <v>4.4725826426074713</v>
      </c>
      <c r="D152">
        <f>SQRT('Mean Deaths'!D152*(1-LOOKUP(D$1,'Inputs &amp; Outputs'!$A$9:$A$34,'Inputs &amp; Outputs'!$C$9:$C$34)))</f>
        <v>4.6185801505738926</v>
      </c>
      <c r="E152">
        <f>SQRT('Mean Deaths'!E152*(1-LOOKUP(E$1,'Inputs &amp; Outputs'!$A$9:$A$34,'Inputs &amp; Outputs'!$C$9:$C$34)))</f>
        <v>4.7745436465949211</v>
      </c>
      <c r="F152">
        <f>SQRT('Mean Deaths'!F152*(1-LOOKUP(F$1,'Inputs &amp; Outputs'!$A$9:$A$34,'Inputs &amp; Outputs'!$C$9:$C$34)))</f>
        <v>4.9362094923087305</v>
      </c>
      <c r="G152">
        <f>SQRT('Mean Deaths'!G152*(1-LOOKUP(G$1,'Inputs &amp; Outputs'!$A$9:$A$34,'Inputs &amp; Outputs'!$C$9:$C$34)))</f>
        <v>5.1040551147344706</v>
      </c>
      <c r="H152">
        <f>SQRT('Mean Deaths'!H152*(1-LOOKUP(H$1,'Inputs &amp; Outputs'!$A$9:$A$34,'Inputs &amp; Outputs'!$C$9:$C$34)))</f>
        <v>5.2804683780479769</v>
      </c>
      <c r="I152">
        <f>SQRT('Mean Deaths'!I152*(1-LOOKUP(I$1,'Inputs &amp; Outputs'!$A$9:$A$34,'Inputs &amp; Outputs'!$C$9:$C$34)))</f>
        <v>5.4648204140140031</v>
      </c>
      <c r="J152">
        <f>SQRT('Mean Deaths'!J152*(1-LOOKUP(J$1,'Inputs &amp; Outputs'!$A$9:$A$34,'Inputs &amp; Outputs'!$C$9:$C$34)))</f>
        <v>5.6560447767710889</v>
      </c>
      <c r="K152">
        <f>SQRT('Mean Deaths'!K152*(1-LOOKUP(K$1,'Inputs &amp; Outputs'!$A$9:$A$34,'Inputs &amp; Outputs'!$C$9:$C$34)))</f>
        <v>5.8558603474140698</v>
      </c>
      <c r="L152">
        <f>SQRT('Mean Deaths'!L152*(1-LOOKUP(L$1,'Inputs &amp; Outputs'!$A$9:$A$34,'Inputs &amp; Outputs'!$C$9:$C$34)))</f>
        <v>6.0665253436543223</v>
      </c>
      <c r="M152">
        <f>SQRT('Mean Deaths'!M152*(1-LOOKUP(M$1,'Inputs &amp; Outputs'!$A$9:$A$34,'Inputs &amp; Outputs'!$C$9:$C$34)))</f>
        <v>6.2870376687085781</v>
      </c>
      <c r="N152">
        <f>SQRT('Mean Deaths'!N152*(1-LOOKUP(N$1,'Inputs &amp; Outputs'!$A$9:$A$34,'Inputs &amp; Outputs'!$C$9:$C$34)))</f>
        <v>6.5134721812419754</v>
      </c>
      <c r="O152">
        <f>SQRT('Mean Deaths'!O152*(1-LOOKUP(O$1,'Inputs &amp; Outputs'!$A$9:$A$34,'Inputs &amp; Outputs'!$C$9:$C$34)))</f>
        <v>6.7492712292194925</v>
      </c>
      <c r="P152">
        <f>SQRT('Mean Deaths'!P152*(1-LOOKUP(P$1,'Inputs &amp; Outputs'!$A$9:$A$34,'Inputs &amp; Outputs'!$C$9:$C$34)))</f>
        <v>6.9995092004568153</v>
      </c>
      <c r="Q152">
        <f>SQRT('Mean Deaths'!Q152*(1-LOOKUP(Q$1,'Inputs &amp; Outputs'!$A$9:$A$34,'Inputs &amp; Outputs'!$C$9:$C$34)))</f>
        <v>7.2521675234061149</v>
      </c>
      <c r="R152">
        <f>SQRT('Mean Deaths'!R152*(1-LOOKUP(R$1,'Inputs &amp; Outputs'!$A$9:$A$34,'Inputs &amp; Outputs'!$C$9:$C$34)))</f>
        <v>7.5196752487558545</v>
      </c>
      <c r="S152">
        <f>SQRT('Mean Deaths'!S152*(1-LOOKUP(S$1,'Inputs &amp; Outputs'!$A$9:$A$34,'Inputs &amp; Outputs'!$C$9:$C$34)))</f>
        <v>7.8000458663158536</v>
      </c>
      <c r="T152">
        <f>SQRT('Mean Deaths'!T152*(1-LOOKUP(T$1,'Inputs &amp; Outputs'!$A$9:$A$34,'Inputs &amp; Outputs'!$C$9:$C$34)))</f>
        <v>8.08610459576993</v>
      </c>
      <c r="U152">
        <f>SQRT('Mean Deaths'!U152*(1-LOOKUP(U$1,'Inputs &amp; Outputs'!$A$9:$A$34,'Inputs &amp; Outputs'!$C$9:$C$34)))</f>
        <v>8.3833030897012435</v>
      </c>
      <c r="V152">
        <f>SQRT('Mean Deaths'!V152*(1-LOOKUP(V$1,'Inputs &amp; Outputs'!$A$9:$A$34,'Inputs &amp; Outputs'!$C$9:$C$34)))</f>
        <v>8.6867483090959823</v>
      </c>
      <c r="W152">
        <f>SQRT('Mean Deaths'!W152*(1-LOOKUP(W$1,'Inputs &amp; Outputs'!$A$9:$A$34,'Inputs &amp; Outputs'!$C$9:$C$34)))</f>
        <v>9.0088110062825688</v>
      </c>
      <c r="X152">
        <f>SQRT('Mean Deaths'!X152*(1-LOOKUP(X$1,'Inputs &amp; Outputs'!$A$9:$A$34,'Inputs &amp; Outputs'!$C$9:$C$34)))</f>
        <v>9.3301354430016321</v>
      </c>
      <c r="Y152">
        <f>SQRT('Mean Deaths'!Y152*(1-LOOKUP(Y$1,'Inputs &amp; Outputs'!$A$9:$A$34,'Inputs &amp; Outputs'!$C$9:$C$34)))</f>
        <v>9.6685876840681946</v>
      </c>
      <c r="Z152">
        <f>SQRT('Mean Deaths'!Z152*(1-LOOKUP(Z$1,'Inputs &amp; Outputs'!$A$9:$A$34,'Inputs &amp; Outputs'!$C$9:$C$34)))</f>
        <v>10.013859441982943</v>
      </c>
      <c r="AA152">
        <f>SQRT('Mean Deaths'!AA152*(1-LOOKUP(AA$1,'Inputs &amp; Outputs'!$A$9:$A$34,'Inputs &amp; Outputs'!$C$9:$C$34)))</f>
        <v>10.367158601275731</v>
      </c>
    </row>
    <row r="153" spans="1:27" x14ac:dyDescent="0.25">
      <c r="A153" s="1">
        <v>152</v>
      </c>
      <c r="B153">
        <f>SQRT('Mean Deaths'!B153*(1-LOOKUP(B$1,'Inputs &amp; Outputs'!$A$9:$A$34,'Inputs &amp; Outputs'!$C$9:$C$34)))</f>
        <v>4.3317552921858384</v>
      </c>
      <c r="C153">
        <f>SQRT('Mean Deaths'!C153*(1-LOOKUP(C$1,'Inputs &amp; Outputs'!$A$9:$A$34,'Inputs &amp; Outputs'!$C$9:$C$34)))</f>
        <v>4.4757205110464051</v>
      </c>
      <c r="D153">
        <f>SQRT('Mean Deaths'!D153*(1-LOOKUP(D$1,'Inputs &amp; Outputs'!$A$9:$A$34,'Inputs &amp; Outputs'!$C$9:$C$34)))</f>
        <v>4.6241508593840344</v>
      </c>
      <c r="E153">
        <f>SQRT('Mean Deaths'!E153*(1-LOOKUP(E$1,'Inputs &amp; Outputs'!$A$9:$A$34,'Inputs &amp; Outputs'!$C$9:$C$34)))</f>
        <v>4.7793513647061552</v>
      </c>
      <c r="F153">
        <f>SQRT('Mean Deaths'!F153*(1-LOOKUP(F$1,'Inputs &amp; Outputs'!$A$9:$A$34,'Inputs &amp; Outputs'!$C$9:$C$34)))</f>
        <v>4.9404445513213231</v>
      </c>
      <c r="G153">
        <f>SQRT('Mean Deaths'!G153*(1-LOOKUP(G$1,'Inputs &amp; Outputs'!$A$9:$A$34,'Inputs &amp; Outputs'!$C$9:$C$34)))</f>
        <v>5.113092275169584</v>
      </c>
      <c r="H153">
        <f>SQRT('Mean Deaths'!H153*(1-LOOKUP(H$1,'Inputs &amp; Outputs'!$A$9:$A$34,'Inputs &amp; Outputs'!$C$9:$C$34)))</f>
        <v>5.2911792782590146</v>
      </c>
      <c r="I153">
        <f>SQRT('Mean Deaths'!I153*(1-LOOKUP(I$1,'Inputs &amp; Outputs'!$A$9:$A$34,'Inputs &amp; Outputs'!$C$9:$C$34)))</f>
        <v>5.4773222436582358</v>
      </c>
      <c r="J153">
        <f>SQRT('Mean Deaths'!J153*(1-LOOKUP(J$1,'Inputs &amp; Outputs'!$A$9:$A$34,'Inputs &amp; Outputs'!$C$9:$C$34)))</f>
        <v>5.6698906843354777</v>
      </c>
      <c r="K153">
        <f>SQRT('Mean Deaths'!K153*(1-LOOKUP(K$1,'Inputs &amp; Outputs'!$A$9:$A$34,'Inputs &amp; Outputs'!$C$9:$C$34)))</f>
        <v>5.8711416115424813</v>
      </c>
      <c r="L153">
        <f>SQRT('Mean Deaths'!L153*(1-LOOKUP(L$1,'Inputs &amp; Outputs'!$A$9:$A$34,'Inputs &amp; Outputs'!$C$9:$C$34)))</f>
        <v>6.08115812728159</v>
      </c>
      <c r="M153">
        <f>SQRT('Mean Deaths'!M153*(1-LOOKUP(M$1,'Inputs &amp; Outputs'!$A$9:$A$34,'Inputs &amp; Outputs'!$C$9:$C$34)))</f>
        <v>6.3019228474396396</v>
      </c>
      <c r="N153">
        <f>SQRT('Mean Deaths'!N153*(1-LOOKUP(N$1,'Inputs &amp; Outputs'!$A$9:$A$34,'Inputs &amp; Outputs'!$C$9:$C$34)))</f>
        <v>6.5309761173718019</v>
      </c>
      <c r="O153">
        <f>SQRT('Mean Deaths'!O153*(1-LOOKUP(O$1,'Inputs &amp; Outputs'!$A$9:$A$34,'Inputs &amp; Outputs'!$C$9:$C$34)))</f>
        <v>6.7685413864101136</v>
      </c>
      <c r="P153">
        <f>SQRT('Mean Deaths'!P153*(1-LOOKUP(P$1,'Inputs &amp; Outputs'!$A$9:$A$34,'Inputs &amp; Outputs'!$C$9:$C$34)))</f>
        <v>7.0119138655343383</v>
      </c>
      <c r="Q153">
        <f>SQRT('Mean Deaths'!Q153*(1-LOOKUP(Q$1,'Inputs &amp; Outputs'!$A$9:$A$34,'Inputs &amp; Outputs'!$C$9:$C$34)))</f>
        <v>7.2685170973855078</v>
      </c>
      <c r="R153">
        <f>SQRT('Mean Deaths'!R153*(1-LOOKUP(R$1,'Inputs &amp; Outputs'!$A$9:$A$34,'Inputs &amp; Outputs'!$C$9:$C$34)))</f>
        <v>7.5331520904393328</v>
      </c>
      <c r="S153">
        <f>SQRT('Mean Deaths'!S153*(1-LOOKUP(S$1,'Inputs &amp; Outputs'!$A$9:$A$34,'Inputs &amp; Outputs'!$C$9:$C$34)))</f>
        <v>7.8128562069571039</v>
      </c>
      <c r="T153">
        <f>SQRT('Mean Deaths'!T153*(1-LOOKUP(T$1,'Inputs &amp; Outputs'!$A$9:$A$34,'Inputs &amp; Outputs'!$C$9:$C$34)))</f>
        <v>8.0990430614491107</v>
      </c>
      <c r="U153">
        <f>SQRT('Mean Deaths'!U153*(1-LOOKUP(U$1,'Inputs &amp; Outputs'!$A$9:$A$34,'Inputs &amp; Outputs'!$C$9:$C$34)))</f>
        <v>8.4004109705205607</v>
      </c>
      <c r="V153">
        <f>SQRT('Mean Deaths'!V153*(1-LOOKUP(V$1,'Inputs &amp; Outputs'!$A$9:$A$34,'Inputs &amp; Outputs'!$C$9:$C$34)))</f>
        <v>8.71214683688574</v>
      </c>
      <c r="W153">
        <f>SQRT('Mean Deaths'!W153*(1-LOOKUP(W$1,'Inputs &amp; Outputs'!$A$9:$A$34,'Inputs &amp; Outputs'!$C$9:$C$34)))</f>
        <v>9.0363278924634116</v>
      </c>
      <c r="X153">
        <f>SQRT('Mean Deaths'!X153*(1-LOOKUP(X$1,'Inputs &amp; Outputs'!$A$9:$A$34,'Inputs &amp; Outputs'!$C$9:$C$34)))</f>
        <v>9.3604757546309578</v>
      </c>
      <c r="Y153">
        <f>SQRT('Mean Deaths'!Y153*(1-LOOKUP(Y$1,'Inputs &amp; Outputs'!$A$9:$A$34,'Inputs &amp; Outputs'!$C$9:$C$34)))</f>
        <v>9.7008737969095566</v>
      </c>
      <c r="Z153">
        <f>SQRT('Mean Deaths'!Z153*(1-LOOKUP(Z$1,'Inputs &amp; Outputs'!$A$9:$A$34,'Inputs &amp; Outputs'!$C$9:$C$34)))</f>
        <v>10.048800134864562</v>
      </c>
      <c r="AA153">
        <f>SQRT('Mean Deaths'!AA153*(1-LOOKUP(AA$1,'Inputs &amp; Outputs'!$A$9:$A$34,'Inputs &amp; Outputs'!$C$9:$C$34)))</f>
        <v>10.412622339172962</v>
      </c>
    </row>
    <row r="154" spans="1:27" x14ac:dyDescent="0.25">
      <c r="A154" s="1">
        <v>153</v>
      </c>
      <c r="B154">
        <f>SQRT('Mean Deaths'!B154*(1-LOOKUP(B$1,'Inputs &amp; Outputs'!$A$9:$A$34,'Inputs &amp; Outputs'!$C$9:$C$34)))</f>
        <v>4.3317552921858384</v>
      </c>
      <c r="C154">
        <f>SQRT('Mean Deaths'!C154*(1-LOOKUP(C$1,'Inputs &amp; Outputs'!$A$9:$A$34,'Inputs &amp; Outputs'!$C$9:$C$34)))</f>
        <v>4.4739277128526878</v>
      </c>
      <c r="D154">
        <f>SQRT('Mean Deaths'!D154*(1-LOOKUP(D$1,'Inputs &amp; Outputs'!$A$9:$A$34,'Inputs &amp; Outputs'!$C$9:$C$34)))</f>
        <v>4.6202056344751963</v>
      </c>
      <c r="E154">
        <f>SQRT('Mean Deaths'!E154*(1-LOOKUP(E$1,'Inputs &amp; Outputs'!$A$9:$A$34,'Inputs &amp; Outputs'!$C$9:$C$34)))</f>
        <v>4.7759864701926791</v>
      </c>
      <c r="F154">
        <f>SQRT('Mean Deaths'!F154*(1-LOOKUP(F$1,'Inputs &amp; Outputs'!$A$9:$A$34,'Inputs &amp; Outputs'!$C$9:$C$34)))</f>
        <v>4.9391993226811728</v>
      </c>
      <c r="G154">
        <f>SQRT('Mean Deaths'!G154*(1-LOOKUP(G$1,'Inputs &amp; Outputs'!$A$9:$A$34,'Inputs &amp; Outputs'!$C$9:$C$34)))</f>
        <v>5.1068970883930742</v>
      </c>
      <c r="H154">
        <f>SQRT('Mean Deaths'!H154*(1-LOOKUP(H$1,'Inputs &amp; Outputs'!$A$9:$A$34,'Inputs &amp; Outputs'!$C$9:$C$34)))</f>
        <v>5.2850231629944293</v>
      </c>
      <c r="I154">
        <f>SQRT('Mean Deaths'!I154*(1-LOOKUP(I$1,'Inputs &amp; Outputs'!$A$9:$A$34,'Inputs &amp; Outputs'!$C$9:$C$34)))</f>
        <v>5.468157030024889</v>
      </c>
      <c r="J154">
        <f>SQRT('Mean Deaths'!J154*(1-LOOKUP(J$1,'Inputs &amp; Outputs'!$A$9:$A$34,'Inputs &amp; Outputs'!$C$9:$C$34)))</f>
        <v>5.6603752611178848</v>
      </c>
      <c r="K154">
        <f>SQRT('Mean Deaths'!K154*(1-LOOKUP(K$1,'Inputs &amp; Outputs'!$A$9:$A$34,'Inputs &amp; Outputs'!$C$9:$C$34)))</f>
        <v>5.8597593559905166</v>
      </c>
      <c r="L154">
        <f>SQRT('Mean Deaths'!L154*(1-LOOKUP(L$1,'Inputs &amp; Outputs'!$A$9:$A$34,'Inputs &amp; Outputs'!$C$9:$C$34)))</f>
        <v>6.0683953232549603</v>
      </c>
      <c r="M154">
        <f>SQRT('Mean Deaths'!M154*(1-LOOKUP(M$1,'Inputs &amp; Outputs'!$A$9:$A$34,'Inputs &amp; Outputs'!$C$9:$C$34)))</f>
        <v>6.2847694421855387</v>
      </c>
      <c r="N154">
        <f>SQRT('Mean Deaths'!N154*(1-LOOKUP(N$1,'Inputs &amp; Outputs'!$A$9:$A$34,'Inputs &amp; Outputs'!$C$9:$C$34)))</f>
        <v>6.510437876378373</v>
      </c>
      <c r="O154">
        <f>SQRT('Mean Deaths'!O154*(1-LOOKUP(O$1,'Inputs &amp; Outputs'!$A$9:$A$34,'Inputs &amp; Outputs'!$C$9:$C$34)))</f>
        <v>6.7475166678179628</v>
      </c>
      <c r="P154">
        <f>SQRT('Mean Deaths'!P154*(1-LOOKUP(P$1,'Inputs &amp; Outputs'!$A$9:$A$34,'Inputs &amp; Outputs'!$C$9:$C$34)))</f>
        <v>6.9943950027693456</v>
      </c>
      <c r="Q154">
        <f>SQRT('Mean Deaths'!Q154*(1-LOOKUP(Q$1,'Inputs &amp; Outputs'!$A$9:$A$34,'Inputs &amp; Outputs'!$C$9:$C$34)))</f>
        <v>7.2456935626073786</v>
      </c>
      <c r="R154">
        <f>SQRT('Mean Deaths'!R154*(1-LOOKUP(R$1,'Inputs &amp; Outputs'!$A$9:$A$34,'Inputs &amp; Outputs'!$C$9:$C$34)))</f>
        <v>7.5109420538401039</v>
      </c>
      <c r="S154">
        <f>SQRT('Mean Deaths'!S154*(1-LOOKUP(S$1,'Inputs &amp; Outputs'!$A$9:$A$34,'Inputs &amp; Outputs'!$C$9:$C$34)))</f>
        <v>7.7880429232187049</v>
      </c>
      <c r="T154">
        <f>SQRT('Mean Deaths'!T154*(1-LOOKUP(T$1,'Inputs &amp; Outputs'!$A$9:$A$34,'Inputs &amp; Outputs'!$C$9:$C$34)))</f>
        <v>8.0735777027394775</v>
      </c>
      <c r="U154">
        <f>SQRT('Mean Deaths'!U154*(1-LOOKUP(U$1,'Inputs &amp; Outputs'!$A$9:$A$34,'Inputs &amp; Outputs'!$C$9:$C$34)))</f>
        <v>8.3702235503514437</v>
      </c>
      <c r="V154">
        <f>SQRT('Mean Deaths'!V154*(1-LOOKUP(V$1,'Inputs &amp; Outputs'!$A$9:$A$34,'Inputs &amp; Outputs'!$C$9:$C$34)))</f>
        <v>8.6792085456624477</v>
      </c>
      <c r="W154">
        <f>SQRT('Mean Deaths'!W154*(1-LOOKUP(W$1,'Inputs &amp; Outputs'!$A$9:$A$34,'Inputs &amp; Outputs'!$C$9:$C$34)))</f>
        <v>8.9930492691034019</v>
      </c>
      <c r="X154">
        <f>SQRT('Mean Deaths'!X154*(1-LOOKUP(X$1,'Inputs &amp; Outputs'!$A$9:$A$34,'Inputs &amp; Outputs'!$C$9:$C$34)))</f>
        <v>9.327559693996637</v>
      </c>
      <c r="Y154">
        <f>SQRT('Mean Deaths'!Y154*(1-LOOKUP(Y$1,'Inputs &amp; Outputs'!$A$9:$A$34,'Inputs &amp; Outputs'!$C$9:$C$34)))</f>
        <v>9.6685876840681946</v>
      </c>
      <c r="Z154">
        <f>SQRT('Mean Deaths'!Z154*(1-LOOKUP(Z$1,'Inputs &amp; Outputs'!$A$9:$A$34,'Inputs &amp; Outputs'!$C$9:$C$34)))</f>
        <v>10.018939038475763</v>
      </c>
      <c r="AA154">
        <f>SQRT('Mean Deaths'!AA154*(1-LOOKUP(AA$1,'Inputs &amp; Outputs'!$A$9:$A$34,'Inputs &amp; Outputs'!$C$9:$C$34)))</f>
        <v>10.384895412535124</v>
      </c>
    </row>
    <row r="155" spans="1:27" x14ac:dyDescent="0.25">
      <c r="A155" s="1">
        <v>154</v>
      </c>
      <c r="B155">
        <f>SQRT('Mean Deaths'!B155*(1-LOOKUP(B$1,'Inputs &amp; Outputs'!$A$9:$A$34,'Inputs &amp; Outputs'!$C$9:$C$34)))</f>
        <v>4.3317552921858384</v>
      </c>
      <c r="C155">
        <f>SQRT('Mean Deaths'!C155*(1-LOOKUP(C$1,'Inputs &amp; Outputs'!$A$9:$A$34,'Inputs &amp; Outputs'!$C$9:$C$34)))</f>
        <v>4.4730310442971639</v>
      </c>
      <c r="D155">
        <f>SQRT('Mean Deaths'!D155*(1-LOOKUP(D$1,'Inputs &amp; Outputs'!$A$9:$A$34,'Inputs &amp; Outputs'!$C$9:$C$34)))</f>
        <v>4.6227588115296872</v>
      </c>
      <c r="E155">
        <f>SQRT('Mean Deaths'!E155*(1-LOOKUP(E$1,'Inputs &amp; Outputs'!$A$9:$A$34,'Inputs &amp; Outputs'!$C$9:$C$34)))</f>
        <v>4.7776692136847494</v>
      </c>
      <c r="F155">
        <f>SQRT('Mean Deaths'!F155*(1-LOOKUP(F$1,'Inputs &amp; Outputs'!$A$9:$A$34,'Inputs &amp; Outputs'!$C$9:$C$34)))</f>
        <v>4.9382029136892545</v>
      </c>
      <c r="G155">
        <f>SQRT('Mean Deaths'!G155*(1-LOOKUP(G$1,'Inputs &amp; Outputs'!$A$9:$A$34,'Inputs &amp; Outputs'!$C$9:$C$34)))</f>
        <v>5.1066387925080043</v>
      </c>
      <c r="H155">
        <f>SQRT('Mean Deaths'!H155*(1-LOOKUP(H$1,'Inputs &amp; Outputs'!$A$9:$A$34,'Inputs &amp; Outputs'!$C$9:$C$34)))</f>
        <v>5.2823443533727898</v>
      </c>
      <c r="I155">
        <f>SQRT('Mean Deaths'!I155*(1-LOOKUP(I$1,'Inputs &amp; Outputs'!$A$9:$A$34,'Inputs &amp; Outputs'!$C$9:$C$34)))</f>
        <v>5.4664889765934221</v>
      </c>
      <c r="J155">
        <f>SQRT('Mean Deaths'!J155*(1-LOOKUP(J$1,'Inputs &amp; Outputs'!$A$9:$A$34,'Inputs &amp; Outputs'!$C$9:$C$34)))</f>
        <v>5.6577773682581265</v>
      </c>
      <c r="K155">
        <f>SQRT('Mean Deaths'!K155*(1-LOOKUP(K$1,'Inputs &amp; Outputs'!$A$9:$A$34,'Inputs &amp; Outputs'!$C$9:$C$34)))</f>
        <v>5.8591596773975327</v>
      </c>
      <c r="L155">
        <f>SQRT('Mean Deaths'!L155*(1-LOOKUP(L$1,'Inputs &amp; Outputs'!$A$9:$A$34,'Inputs &amp; Outputs'!$C$9:$C$34)))</f>
        <v>6.0690185217493635</v>
      </c>
      <c r="M155">
        <f>SQRT('Mean Deaths'!M155*(1-LOOKUP(M$1,'Inputs &amp; Outputs'!$A$9:$A$34,'Inputs &amp; Outputs'!$C$9:$C$34)))</f>
        <v>6.2889812117511532</v>
      </c>
      <c r="N155">
        <f>SQRT('Mean Deaths'!N155*(1-LOOKUP(N$1,'Inputs &amp; Outputs'!$A$9:$A$34,'Inputs &amp; Outputs'!$C$9:$C$34)))</f>
        <v>6.5191997926981822</v>
      </c>
      <c r="O155">
        <f>SQRT('Mean Deaths'!O155*(1-LOOKUP(O$1,'Inputs &amp; Outputs'!$A$9:$A$34,'Inputs &amp; Outputs'!$C$9:$C$34)))</f>
        <v>6.7534803167687594</v>
      </c>
      <c r="P155">
        <f>SQRT('Mean Deaths'!P155*(1-LOOKUP(P$1,'Inputs &amp; Outputs'!$A$9:$A$34,'Inputs &amp; Outputs'!$C$9:$C$34)))</f>
        <v>7.0002394951221092</v>
      </c>
      <c r="Q155">
        <f>SQRT('Mean Deaths'!Q155*(1-LOOKUP(Q$1,'Inputs &amp; Outputs'!$A$9:$A$34,'Inputs &amp; Outputs'!$C$9:$C$34)))</f>
        <v>7.2559730374022857</v>
      </c>
      <c r="R155">
        <f>SQRT('Mean Deaths'!R155*(1-LOOKUP(R$1,'Inputs &amp; Outputs'!$A$9:$A$34,'Inputs &amp; Outputs'!$C$9:$C$34)))</f>
        <v>7.5192785053968976</v>
      </c>
      <c r="S155">
        <f>SQRT('Mean Deaths'!S155*(1-LOOKUP(S$1,'Inputs &amp; Outputs'!$A$9:$A$34,'Inputs &amp; Outputs'!$C$9:$C$34)))</f>
        <v>7.8029403621911451</v>
      </c>
      <c r="T155">
        <f>SQRT('Mean Deaths'!T155*(1-LOOKUP(T$1,'Inputs &amp; Outputs'!$A$9:$A$34,'Inputs &amp; Outputs'!$C$9:$C$34)))</f>
        <v>8.087830920425759</v>
      </c>
      <c r="U155">
        <f>SQRT('Mean Deaths'!U155*(1-LOOKUP(U$1,'Inputs &amp; Outputs'!$A$9:$A$34,'Inputs &amp; Outputs'!$C$9:$C$34)))</f>
        <v>8.3896100519161205</v>
      </c>
      <c r="V155">
        <f>SQRT('Mean Deaths'!V155*(1-LOOKUP(V$1,'Inputs &amp; Outputs'!$A$9:$A$34,'Inputs &amp; Outputs'!$C$9:$C$34)))</f>
        <v>8.694281533977593</v>
      </c>
      <c r="W155">
        <f>SQRT('Mean Deaths'!W155*(1-LOOKUP(W$1,'Inputs &amp; Outputs'!$A$9:$A$34,'Inputs &amp; Outputs'!$C$9:$C$34)))</f>
        <v>9.0078267057053321</v>
      </c>
      <c r="X155">
        <f>SQRT('Mean Deaths'!X155*(1-LOOKUP(X$1,'Inputs &amp; Outputs'!$A$9:$A$34,'Inputs &amp; Outputs'!$C$9:$C$34)))</f>
        <v>9.3321955303402735</v>
      </c>
      <c r="Y155">
        <f>SQRT('Mean Deaths'!Y155*(1-LOOKUP(Y$1,'Inputs &amp; Outputs'!$A$9:$A$34,'Inputs &amp; Outputs'!$C$9:$C$34)))</f>
        <v>9.6680486687265024</v>
      </c>
      <c r="Z155">
        <f>SQRT('Mean Deaths'!Z155*(1-LOOKUP(Z$1,'Inputs &amp; Outputs'!$A$9:$A$34,'Inputs &amp; Outputs'!$C$9:$C$34)))</f>
        <v>10.017246125843474</v>
      </c>
      <c r="AA155">
        <f>SQRT('Mean Deaths'!AA155*(1-LOOKUP(AA$1,'Inputs &amp; Outputs'!$A$9:$A$34,'Inputs &amp; Outputs'!$C$9:$C$34)))</f>
        <v>10.376030796824441</v>
      </c>
    </row>
    <row r="156" spans="1:27" x14ac:dyDescent="0.25">
      <c r="A156" s="1">
        <v>155</v>
      </c>
      <c r="B156">
        <f>SQRT('Mean Deaths'!B156*(1-LOOKUP(B$1,'Inputs &amp; Outputs'!$A$9:$A$34,'Inputs &amp; Outputs'!$C$9:$C$34)))</f>
        <v>4.3317552921858384</v>
      </c>
      <c r="C156">
        <f>SQRT('Mean Deaths'!C156*(1-LOOKUP(C$1,'Inputs &amp; Outputs'!$A$9:$A$34,'Inputs &amp; Outputs'!$C$9:$C$34)))</f>
        <v>4.4766166409004233</v>
      </c>
      <c r="D156">
        <f>SQRT('Mean Deaths'!D156*(1-LOOKUP(D$1,'Inputs &amp; Outputs'!$A$9:$A$34,'Inputs &amp; Outputs'!$C$9:$C$34)))</f>
        <v>4.6243828266198461</v>
      </c>
      <c r="E156">
        <f>SQRT('Mean Deaths'!E156*(1-LOOKUP(E$1,'Inputs &amp; Outputs'!$A$9:$A$34,'Inputs &amp; Outputs'!$C$9:$C$34)))</f>
        <v>4.7803123280947162</v>
      </c>
      <c r="F156">
        <f>SQRT('Mean Deaths'!F156*(1-LOOKUP(F$1,'Inputs &amp; Outputs'!$A$9:$A$34,'Inputs &amp; Outputs'!$C$9:$C$34)))</f>
        <v>4.9429340675041713</v>
      </c>
      <c r="G156">
        <f>SQRT('Mean Deaths'!G156*(1-LOOKUP(G$1,'Inputs &amp; Outputs'!$A$9:$A$34,'Inputs &amp; Outputs'!$C$9:$C$34)))</f>
        <v>5.111028047279575</v>
      </c>
      <c r="H156">
        <f>SQRT('Mean Deaths'!H156*(1-LOOKUP(H$1,'Inputs &amp; Outputs'!$A$9:$A$34,'Inputs &amp; Outputs'!$C$9:$C$34)))</f>
        <v>5.2868975221231977</v>
      </c>
      <c r="I156">
        <f>SQRT('Mean Deaths'!I156*(1-LOOKUP(I$1,'Inputs &amp; Outputs'!$A$9:$A$34,'Inputs &amp; Outputs'!$C$9:$C$34)))</f>
        <v>5.4673230669235195</v>
      </c>
      <c r="J156">
        <f>SQRT('Mean Deaths'!J156*(1-LOOKUP(J$1,'Inputs &amp; Outputs'!$A$9:$A$34,'Inputs &amp; Outputs'!$C$9:$C$34)))</f>
        <v>5.6606638422830846</v>
      </c>
      <c r="K156">
        <f>SQRT('Mean Deaths'!K156*(1-LOOKUP(K$1,'Inputs &amp; Outputs'!$A$9:$A$34,'Inputs &amp; Outputs'!$C$9:$C$34)))</f>
        <v>5.8642549907637518</v>
      </c>
      <c r="L156">
        <f>SQRT('Mean Deaths'!L156*(1-LOOKUP(L$1,'Inputs &amp; Outputs'!$A$9:$A$34,'Inputs &amp; Outputs'!$C$9:$C$34)))</f>
        <v>6.0758694863955549</v>
      </c>
      <c r="M156">
        <f>SQRT('Mean Deaths'!M156*(1-LOOKUP(M$1,'Inputs &amp; Outputs'!$A$9:$A$34,'Inputs &amp; Outputs'!$C$9:$C$34)))</f>
        <v>6.2928664970548853</v>
      </c>
      <c r="N156">
        <f>SQRT('Mean Deaths'!N156*(1-LOOKUP(N$1,'Inputs &amp; Outputs'!$A$9:$A$34,'Inputs &amp; Outputs'!$C$9:$C$34)))</f>
        <v>6.5215567588443939</v>
      </c>
      <c r="O156">
        <f>SQRT('Mean Deaths'!O156*(1-LOOKUP(O$1,'Inputs &amp; Outputs'!$A$9:$A$34,'Inputs &amp; Outputs'!$C$9:$C$34)))</f>
        <v>6.760139345658521</v>
      </c>
      <c r="P156">
        <f>SQRT('Mean Deaths'!P156*(1-LOOKUP(P$1,'Inputs &amp; Outputs'!$A$9:$A$34,'Inputs &amp; Outputs'!$C$9:$C$34)))</f>
        <v>7.0068087218902946</v>
      </c>
      <c r="Q156">
        <f>SQRT('Mean Deaths'!Q156*(1-LOOKUP(Q$1,'Inputs &amp; Outputs'!$A$9:$A$34,'Inputs &amp; Outputs'!$C$9:$C$34)))</f>
        <v>7.2643381508453073</v>
      </c>
      <c r="R156">
        <f>SQRT('Mean Deaths'!R156*(1-LOOKUP(R$1,'Inputs &amp; Outputs'!$A$9:$A$34,'Inputs &amp; Outputs'!$C$9:$C$34)))</f>
        <v>7.5291908175722506</v>
      </c>
      <c r="S156">
        <f>SQRT('Mean Deaths'!S156*(1-LOOKUP(S$1,'Inputs &amp; Outputs'!$A$9:$A$34,'Inputs &amp; Outputs'!$C$9:$C$34)))</f>
        <v>7.8037671638212469</v>
      </c>
      <c r="T156">
        <f>SQRT('Mean Deaths'!T156*(1-LOOKUP(T$1,'Inputs &amp; Outputs'!$A$9:$A$34,'Inputs &amp; Outputs'!$C$9:$C$34)))</f>
        <v>8.0873993738085623</v>
      </c>
      <c r="U156">
        <f>SQRT('Mean Deaths'!U156*(1-LOOKUP(U$1,'Inputs &amp; Outputs'!$A$9:$A$34,'Inputs &amp; Outputs'!$C$9:$C$34)))</f>
        <v>8.3842043747750399</v>
      </c>
      <c r="V156">
        <f>SQRT('Mean Deaths'!V156*(1-LOOKUP(V$1,'Inputs &amp; Outputs'!$A$9:$A$34,'Inputs &amp; Outputs'!$C$9:$C$34)))</f>
        <v>8.6895740337494463</v>
      </c>
      <c r="W156">
        <f>SQRT('Mean Deaths'!W156*(1-LOOKUP(W$1,'Inputs &amp; Outputs'!$A$9:$A$34,'Inputs &amp; Outputs'!$C$9:$C$34)))</f>
        <v>9.0088110062825688</v>
      </c>
      <c r="X156">
        <f>SQRT('Mean Deaths'!X156*(1-LOOKUP(X$1,'Inputs &amp; Outputs'!$A$9:$A$34,'Inputs &amp; Outputs'!$C$9:$C$34)))</f>
        <v>9.335284808945282</v>
      </c>
      <c r="Y156">
        <f>SQRT('Mean Deaths'!Y156*(1-LOOKUP(Y$1,'Inputs &amp; Outputs'!$A$9:$A$34,'Inputs &amp; Outputs'!$C$9:$C$34)))</f>
        <v>9.6621175153640575</v>
      </c>
      <c r="Z156">
        <f>SQRT('Mean Deaths'!Z156*(1-LOOKUP(Z$1,'Inputs &amp; Outputs'!$A$9:$A$34,'Inputs &amp; Outputs'!$C$9:$C$34)))</f>
        <v>10.00369251116734</v>
      </c>
      <c r="AA156">
        <f>SQRT('Mean Deaths'!AA156*(1-LOOKUP(AA$1,'Inputs &amp; Outputs'!$A$9:$A$34,'Inputs &amp; Outputs'!$C$9:$C$34)))</f>
        <v>10.360647495856613</v>
      </c>
    </row>
    <row r="157" spans="1:27" x14ac:dyDescent="0.25">
      <c r="A157" s="1">
        <v>156</v>
      </c>
      <c r="B157">
        <f>SQRT('Mean Deaths'!B157*(1-LOOKUP(B$1,'Inputs &amp; Outputs'!$A$9:$A$34,'Inputs &amp; Outputs'!$C$9:$C$34)))</f>
        <v>4.3317552921858384</v>
      </c>
      <c r="C157">
        <f>SQRT('Mean Deaths'!C157*(1-LOOKUP(C$1,'Inputs &amp; Outputs'!$A$9:$A$34,'Inputs &amp; Outputs'!$C$9:$C$34)))</f>
        <v>4.4734794010410655</v>
      </c>
      <c r="D157">
        <f>SQRT('Mean Deaths'!D157*(1-LOOKUP(D$1,'Inputs &amp; Outputs'!$A$9:$A$34,'Inputs &amp; Outputs'!$C$9:$C$34)))</f>
        <v>4.6218305466987362</v>
      </c>
      <c r="E157">
        <f>SQRT('Mean Deaths'!E157*(1-LOOKUP(E$1,'Inputs &amp; Outputs'!$A$9:$A$34,'Inputs &amp; Outputs'!$C$9:$C$34)))</f>
        <v>4.7762268984175638</v>
      </c>
      <c r="F157">
        <f>SQRT('Mean Deaths'!F157*(1-LOOKUP(F$1,'Inputs &amp; Outputs'!$A$9:$A$34,'Inputs &amp; Outputs'!$C$9:$C$34)))</f>
        <v>4.9387011433140593</v>
      </c>
      <c r="G157">
        <f>SQRT('Mean Deaths'!G157*(1-LOOKUP(G$1,'Inputs &amp; Outputs'!$A$9:$A$34,'Inputs &amp; Outputs'!$C$9:$C$34)))</f>
        <v>5.1076718976758686</v>
      </c>
      <c r="H157">
        <f>SQRT('Mean Deaths'!H157*(1-LOOKUP(H$1,'Inputs &amp; Outputs'!$A$9:$A$34,'Inputs &amp; Outputs'!$C$9:$C$34)))</f>
        <v>5.2855587619988942</v>
      </c>
      <c r="I157">
        <f>SQRT('Mean Deaths'!I157*(1-LOOKUP(I$1,'Inputs &amp; Outputs'!$A$9:$A$34,'Inputs &amp; Outputs'!$C$9:$C$34)))</f>
        <v>5.4703803100639083</v>
      </c>
      <c r="J157">
        <f>SQRT('Mean Deaths'!J157*(1-LOOKUP(J$1,'Inputs &amp; Outputs'!$A$9:$A$34,'Inputs &amp; Outputs'!$C$9:$C$34)))</f>
        <v>5.6606638422830846</v>
      </c>
      <c r="K157">
        <f>SQRT('Mean Deaths'!K157*(1-LOOKUP(K$1,'Inputs &amp; Outputs'!$A$9:$A$34,'Inputs &amp; Outputs'!$C$9:$C$34)))</f>
        <v>5.8603589732196113</v>
      </c>
      <c r="L157">
        <f>SQRT('Mean Deaths'!L157*(1-LOOKUP(L$1,'Inputs &amp; Outputs'!$A$9:$A$34,'Inputs &amp; Outputs'!$C$9:$C$34)))</f>
        <v>6.0693300970003197</v>
      </c>
      <c r="M157">
        <f>SQRT('Mean Deaths'!M157*(1-LOOKUP(M$1,'Inputs &amp; Outputs'!$A$9:$A$34,'Inputs &amp; Outputs'!$C$9:$C$34)))</f>
        <v>6.2886573296233861</v>
      </c>
      <c r="N157">
        <f>SQRT('Mean Deaths'!N157*(1-LOOKUP(N$1,'Inputs &amp; Outputs'!$A$9:$A$34,'Inputs &amp; Outputs'!$C$9:$C$34)))</f>
        <v>6.5127980134420804</v>
      </c>
      <c r="O157">
        <f>SQRT('Mean Deaths'!O157*(1-LOOKUP(O$1,'Inputs &amp; Outputs'!$A$9:$A$34,'Inputs &amp; Outputs'!$C$9:$C$34)))</f>
        <v>6.7471657007860326</v>
      </c>
      <c r="P157">
        <f>SQRT('Mean Deaths'!P157*(1-LOOKUP(P$1,'Inputs &amp; Outputs'!$A$9:$A$34,'Inputs &amp; Outputs'!$C$9:$C$34)))</f>
        <v>6.9936640978085993</v>
      </c>
      <c r="Q157">
        <f>SQRT('Mean Deaths'!Q157*(1-LOOKUP(Q$1,'Inputs &amp; Outputs'!$A$9:$A$34,'Inputs &amp; Outputs'!$C$9:$C$34)))</f>
        <v>7.2491216738289284</v>
      </c>
      <c r="R157">
        <f>SQRT('Mean Deaths'!R157*(1-LOOKUP(R$1,'Inputs &amp; Outputs'!$A$9:$A$34,'Inputs &amp; Outputs'!$C$9:$C$34)))</f>
        <v>7.516897605499099</v>
      </c>
      <c r="S157">
        <f>SQRT('Mean Deaths'!S157*(1-LOOKUP(S$1,'Inputs &amp; Outputs'!$A$9:$A$34,'Inputs &amp; Outputs'!$C$9:$C$34)))</f>
        <v>7.7896996011619759</v>
      </c>
      <c r="T157">
        <f>SQRT('Mean Deaths'!T157*(1-LOOKUP(T$1,'Inputs &amp; Outputs'!$A$9:$A$34,'Inputs &amp; Outputs'!$C$9:$C$34)))</f>
        <v>8.0748744894220845</v>
      </c>
      <c r="U157">
        <f>SQRT('Mean Deaths'!U157*(1-LOOKUP(U$1,'Inputs &amp; Outputs'!$A$9:$A$34,'Inputs &amp; Outputs'!$C$9:$C$34)))</f>
        <v>8.3774423732114123</v>
      </c>
      <c r="V157">
        <f>SQRT('Mean Deaths'!V157*(1-LOOKUP(V$1,'Inputs &amp; Outputs'!$A$9:$A$34,'Inputs &amp; Outputs'!$C$9:$C$34)))</f>
        <v>8.6801513742509275</v>
      </c>
      <c r="W157">
        <f>SQRT('Mean Deaths'!W157*(1-LOOKUP(W$1,'Inputs &amp; Outputs'!$A$9:$A$34,'Inputs &amp; Outputs'!$C$9:$C$34)))</f>
        <v>8.9945281052910673</v>
      </c>
      <c r="X157">
        <f>SQRT('Mean Deaths'!X157*(1-LOOKUP(X$1,'Inputs &amp; Outputs'!$A$9:$A$34,'Inputs &amp; Outputs'!$C$9:$C$34)))</f>
        <v>9.3301354430016321</v>
      </c>
      <c r="Y157">
        <f>SQRT('Mean Deaths'!Y157*(1-LOOKUP(Y$1,'Inputs &amp; Outputs'!$A$9:$A$34,'Inputs &amp; Outputs'!$C$9:$C$34)))</f>
        <v>9.6734374705878388</v>
      </c>
      <c r="Z157">
        <f>SQRT('Mean Deaths'!Z157*(1-LOOKUP(Z$1,'Inputs &amp; Outputs'!$A$9:$A$34,'Inputs &amp; Outputs'!$C$9:$C$34)))</f>
        <v>10.035289136976248</v>
      </c>
      <c r="AA157">
        <f>SQRT('Mean Deaths'!AA157*(1-LOOKUP(AA$1,'Inputs &amp; Outputs'!$A$9:$A$34,'Inputs &amp; Outputs'!$C$9:$C$34)))</f>
        <v>10.396113074797489</v>
      </c>
    </row>
    <row r="158" spans="1:27" x14ac:dyDescent="0.25">
      <c r="A158" s="1">
        <v>157</v>
      </c>
      <c r="B158">
        <f>SQRT('Mean Deaths'!B158*(1-LOOKUP(B$1,'Inputs &amp; Outputs'!$A$9:$A$34,'Inputs &amp; Outputs'!$C$9:$C$34)))</f>
        <v>4.3317552921858384</v>
      </c>
      <c r="C158">
        <f>SQRT('Mean Deaths'!C158*(1-LOOKUP(C$1,'Inputs &amp; Outputs'!$A$9:$A$34,'Inputs &amp; Outputs'!$C$9:$C$34)))</f>
        <v>4.4754964505465997</v>
      </c>
      <c r="D158">
        <f>SQRT('Mean Deaths'!D158*(1-LOOKUP(D$1,'Inputs &amp; Outputs'!$A$9:$A$34,'Inputs &amp; Outputs'!$C$9:$C$34)))</f>
        <v>4.6241508593840344</v>
      </c>
      <c r="E158">
        <f>SQRT('Mean Deaths'!E158*(1-LOOKUP(E$1,'Inputs &amp; Outputs'!$A$9:$A$34,'Inputs &amp; Outputs'!$C$9:$C$34)))</f>
        <v>4.7800721053589124</v>
      </c>
      <c r="F158">
        <f>SQRT('Mean Deaths'!F158*(1-LOOKUP(F$1,'Inputs &amp; Outputs'!$A$9:$A$34,'Inputs &amp; Outputs'!$C$9:$C$34)))</f>
        <v>4.9424362645855915</v>
      </c>
      <c r="G158">
        <f>SQRT('Mean Deaths'!G158*(1-LOOKUP(G$1,'Inputs &amp; Outputs'!$A$9:$A$34,'Inputs &amp; Outputs'!$C$9:$C$34)))</f>
        <v>5.1125762963322874</v>
      </c>
      <c r="H158">
        <f>SQRT('Mean Deaths'!H158*(1-LOOKUP(H$1,'Inputs &amp; Outputs'!$A$9:$A$34,'Inputs &amp; Outputs'!$C$9:$C$34)))</f>
        <v>5.2879682861892903</v>
      </c>
      <c r="I158">
        <f>SQRT('Mean Deaths'!I158*(1-LOOKUP(I$1,'Inputs &amp; Outputs'!$A$9:$A$34,'Inputs &amp; Outputs'!$C$9:$C$34)))</f>
        <v>5.4720471772937147</v>
      </c>
      <c r="J158">
        <f>SQRT('Mean Deaths'!J158*(1-LOOKUP(J$1,'Inputs &amp; Outputs'!$A$9:$A$34,'Inputs &amp; Outputs'!$C$9:$C$34)))</f>
        <v>5.6635488451931195</v>
      </c>
      <c r="K158">
        <f>SQRT('Mean Deaths'!K158*(1-LOOKUP(K$1,'Inputs &amp; Outputs'!$A$9:$A$34,'Inputs &amp; Outputs'!$C$9:$C$34)))</f>
        <v>5.8675496004313681</v>
      </c>
      <c r="L158">
        <f>SQRT('Mean Deaths'!L158*(1-LOOKUP(L$1,'Inputs &amp; Outputs'!$A$9:$A$34,'Inputs &amp; Outputs'!$C$9:$C$34)))</f>
        <v>6.0755582465066942</v>
      </c>
      <c r="M158">
        <f>SQRT('Mean Deaths'!M158*(1-LOOKUP(M$1,'Inputs &amp; Outputs'!$A$9:$A$34,'Inputs &amp; Outputs'!$C$9:$C$34)))</f>
        <v>6.2912479197763682</v>
      </c>
      <c r="N158">
        <f>SQRT('Mean Deaths'!N158*(1-LOOKUP(N$1,'Inputs &amp; Outputs'!$A$9:$A$34,'Inputs &amp; Outputs'!$C$9:$C$34)))</f>
        <v>6.5205467348184847</v>
      </c>
      <c r="O158">
        <f>SQRT('Mean Deaths'!O158*(1-LOOKUP(O$1,'Inputs &amp; Outputs'!$A$9:$A$34,'Inputs &amp; Outputs'!$C$9:$C$34)))</f>
        <v>6.7545321788289927</v>
      </c>
      <c r="P158">
        <f>SQRT('Mean Deaths'!P158*(1-LOOKUP(P$1,'Inputs &amp; Outputs'!$A$9:$A$34,'Inputs &amp; Outputs'!$C$9:$C$34)))</f>
        <v>6.9980483824923603</v>
      </c>
      <c r="Q158">
        <f>SQRT('Mean Deaths'!Q158*(1-LOOKUP(Q$1,'Inputs &amp; Outputs'!$A$9:$A$34,'Inputs &amp; Outputs'!$C$9:$C$34)))</f>
        <v>7.2529287859415037</v>
      </c>
      <c r="R158">
        <f>SQRT('Mean Deaths'!R158*(1-LOOKUP(R$1,'Inputs &amp; Outputs'!$A$9:$A$34,'Inputs &amp; Outputs'!$C$9:$C$34)))</f>
        <v>7.5216586516465584</v>
      </c>
      <c r="S158">
        <f>SQRT('Mean Deaths'!S158*(1-LOOKUP(S$1,'Inputs &amp; Outputs'!$A$9:$A$34,'Inputs &amp; Outputs'!$C$9:$C$34)))</f>
        <v>7.7959090079679507</v>
      </c>
      <c r="T158">
        <f>SQRT('Mean Deaths'!T158*(1-LOOKUP(T$1,'Inputs &amp; Outputs'!$A$9:$A$34,'Inputs &amp; Outputs'!$C$9:$C$34)))</f>
        <v>8.0800595549110739</v>
      </c>
      <c r="U158">
        <f>SQRT('Mean Deaths'!U158*(1-LOOKUP(U$1,'Inputs &amp; Outputs'!$A$9:$A$34,'Inputs &amp; Outputs'!$C$9:$C$34)))</f>
        <v>8.3742849039048846</v>
      </c>
      <c r="V158">
        <f>SQRT('Mean Deaths'!V158*(1-LOOKUP(V$1,'Inputs &amp; Outputs'!$A$9:$A$34,'Inputs &amp; Outputs'!$C$9:$C$34)))</f>
        <v>8.6810941004415163</v>
      </c>
      <c r="W158">
        <f>SQRT('Mean Deaths'!W158*(1-LOOKUP(W$1,'Inputs &amp; Outputs'!$A$9:$A$34,'Inputs &amp; Outputs'!$C$9:$C$34)))</f>
        <v>8.9974850484771736</v>
      </c>
      <c r="X158">
        <f>SQRT('Mean Deaths'!X158*(1-LOOKUP(X$1,'Inputs &amp; Outputs'!$A$9:$A$34,'Inputs &amp; Outputs'!$C$9:$C$34)))</f>
        <v>9.3306505074776105</v>
      </c>
      <c r="Y158">
        <f>SQRT('Mean Deaths'!Y158*(1-LOOKUP(Y$1,'Inputs &amp; Outputs'!$A$9:$A$34,'Inputs &amp; Outputs'!$C$9:$C$34)))</f>
        <v>9.6604992960898421</v>
      </c>
      <c r="Z158">
        <f>SQRT('Mean Deaths'!Z158*(1-LOOKUP(Z$1,'Inputs &amp; Outputs'!$A$9:$A$34,'Inputs &amp; Outputs'!$C$9:$C$34)))</f>
        <v>10.012165670464277</v>
      </c>
      <c r="AA158">
        <f>SQRT('Mean Deaths'!AA158*(1-LOOKUP(AA$1,'Inputs &amp; Outputs'!$A$9:$A$34,'Inputs &amp; Outputs'!$C$9:$C$34)))</f>
        <v>10.378395434684863</v>
      </c>
    </row>
    <row r="159" spans="1:27" x14ac:dyDescent="0.25">
      <c r="A159" s="1">
        <v>158</v>
      </c>
      <c r="B159">
        <f>SQRT('Mean Deaths'!B159*(1-LOOKUP(B$1,'Inputs &amp; Outputs'!$A$9:$A$34,'Inputs &amp; Outputs'!$C$9:$C$34)))</f>
        <v>4.3317552921858384</v>
      </c>
      <c r="C159">
        <f>SQRT('Mean Deaths'!C159*(1-LOOKUP(C$1,'Inputs &amp; Outputs'!$A$9:$A$34,'Inputs &amp; Outputs'!$C$9:$C$34)))</f>
        <v>4.4741518519131152</v>
      </c>
      <c r="D159">
        <f>SQRT('Mean Deaths'!D159*(1-LOOKUP(D$1,'Inputs &amp; Outputs'!$A$9:$A$34,'Inputs &amp; Outputs'!$C$9:$C$34)))</f>
        <v>4.6239188805111677</v>
      </c>
      <c r="E159">
        <f>SQRT('Mean Deaths'!E159*(1-LOOKUP(E$1,'Inputs &amp; Outputs'!$A$9:$A$34,'Inputs &amp; Outputs'!$C$9:$C$34)))</f>
        <v>4.7776692136847494</v>
      </c>
      <c r="F159">
        <f>SQRT('Mean Deaths'!F159*(1-LOOKUP(F$1,'Inputs &amp; Outputs'!$A$9:$A$34,'Inputs &amp; Outputs'!$C$9:$C$34)))</f>
        <v>4.9411915378767075</v>
      </c>
      <c r="G159">
        <f>SQRT('Mean Deaths'!G159*(1-LOOKUP(G$1,'Inputs &amp; Outputs'!$A$9:$A$34,'Inputs &amp; Outputs'!$C$9:$C$34)))</f>
        <v>5.1120602654153702</v>
      </c>
      <c r="H159">
        <f>SQRT('Mean Deaths'!H159*(1-LOOKUP(H$1,'Inputs &amp; Outputs'!$A$9:$A$34,'Inputs &amp; Outputs'!$C$9:$C$34)))</f>
        <v>5.2879682861892903</v>
      </c>
      <c r="I159">
        <f>SQRT('Mean Deaths'!I159*(1-LOOKUP(I$1,'Inputs &amp; Outputs'!$A$9:$A$34,'Inputs &amp; Outputs'!$C$9:$C$34)))</f>
        <v>5.4726026868811868</v>
      </c>
      <c r="J159">
        <f>SQRT('Mean Deaths'!J159*(1-LOOKUP(J$1,'Inputs &amp; Outputs'!$A$9:$A$34,'Inputs &amp; Outputs'!$C$9:$C$34)))</f>
        <v>5.6641256694391737</v>
      </c>
      <c r="K159">
        <f>SQRT('Mean Deaths'!K159*(1-LOOKUP(K$1,'Inputs &amp; Outputs'!$A$9:$A$34,'Inputs &amp; Outputs'!$C$9:$C$34)))</f>
        <v>5.8639553890065494</v>
      </c>
      <c r="L159">
        <f>SQRT('Mean Deaths'!L159*(1-LOOKUP(L$1,'Inputs &amp; Outputs'!$A$9:$A$34,'Inputs &amp; Outputs'!$C$9:$C$34)))</f>
        <v>6.0733791206852832</v>
      </c>
      <c r="M159">
        <f>SQRT('Mean Deaths'!M159*(1-LOOKUP(M$1,'Inputs &amp; Outputs'!$A$9:$A$34,'Inputs &amp; Outputs'!$C$9:$C$34)))</f>
        <v>6.2889812117511532</v>
      </c>
      <c r="N159">
        <f>SQRT('Mean Deaths'!N159*(1-LOOKUP(N$1,'Inputs &amp; Outputs'!$A$9:$A$34,'Inputs &amp; Outputs'!$C$9:$C$34)))</f>
        <v>6.5178525722265332</v>
      </c>
      <c r="O159">
        <f>SQRT('Mean Deaths'!O159*(1-LOOKUP(O$1,'Inputs &amp; Outputs'!$A$9:$A$34,'Inputs &amp; Outputs'!$C$9:$C$34)))</f>
        <v>6.7538309556577465</v>
      </c>
      <c r="P159">
        <f>SQRT('Mean Deaths'!P159*(1-LOOKUP(P$1,'Inputs &amp; Outputs'!$A$9:$A$34,'Inputs &amp; Outputs'!$C$9:$C$34)))</f>
        <v>7.0013347942909565</v>
      </c>
      <c r="Q159">
        <f>SQRT('Mean Deaths'!Q159*(1-LOOKUP(Q$1,'Inputs &amp; Outputs'!$A$9:$A$34,'Inputs &amp; Outputs'!$C$9:$C$34)))</f>
        <v>7.2605370213135094</v>
      </c>
      <c r="R159">
        <f>SQRT('Mean Deaths'!R159*(1-LOOKUP(R$1,'Inputs &amp; Outputs'!$A$9:$A$34,'Inputs &amp; Outputs'!$C$9:$C$34)))</f>
        <v>7.524038044963306</v>
      </c>
      <c r="S159">
        <f>SQRT('Mean Deaths'!S159*(1-LOOKUP(S$1,'Inputs &amp; Outputs'!$A$9:$A$34,'Inputs &amp; Outputs'!$C$9:$C$34)))</f>
        <v>7.7979777114693931</v>
      </c>
      <c r="T159">
        <f>SQRT('Mean Deaths'!T159*(1-LOOKUP(T$1,'Inputs &amp; Outputs'!$A$9:$A$34,'Inputs &amp; Outputs'!$C$9:$C$34)))</f>
        <v>8.0873993738085623</v>
      </c>
      <c r="U159">
        <f>SQRT('Mean Deaths'!U159*(1-LOOKUP(U$1,'Inputs &amp; Outputs'!$A$9:$A$34,'Inputs &amp; Outputs'!$C$9:$C$34)))</f>
        <v>8.3787952100992324</v>
      </c>
      <c r="V159">
        <f>SQRT('Mean Deaths'!V159*(1-LOOKUP(V$1,'Inputs &amp; Outputs'!$A$9:$A$34,'Inputs &amp; Outputs'!$C$9:$C$34)))</f>
        <v>8.6839216649593975</v>
      </c>
      <c r="W159">
        <f>SQRT('Mean Deaths'!W159*(1-LOOKUP(W$1,'Inputs &amp; Outputs'!$A$9:$A$34,'Inputs &amp; Outputs'!$C$9:$C$34)))</f>
        <v>8.9989631557152183</v>
      </c>
      <c r="X159">
        <f>SQRT('Mean Deaths'!X159*(1-LOOKUP(X$1,'Inputs &amp; Outputs'!$A$9:$A$34,'Inputs &amp; Outputs'!$C$9:$C$34)))</f>
        <v>9.3254985825596961</v>
      </c>
      <c r="Y159">
        <f>SQRT('Mean Deaths'!Y159*(1-LOOKUP(Y$1,'Inputs &amp; Outputs'!$A$9:$A$34,'Inputs &amp; Outputs'!$C$9:$C$34)))</f>
        <v>9.6604992960898421</v>
      </c>
      <c r="Z159">
        <f>SQRT('Mean Deaths'!Z159*(1-LOOKUP(Z$1,'Inputs &amp; Outputs'!$A$9:$A$34,'Inputs &amp; Outputs'!$C$9:$C$34)))</f>
        <v>9.9974742969297559</v>
      </c>
      <c r="AA159">
        <f>SQRT('Mean Deaths'!AA159*(1-LOOKUP(AA$1,'Inputs &amp; Outputs'!$A$9:$A$34,'Inputs &amp; Outputs'!$C$9:$C$34)))</f>
        <v>10.370116843196771</v>
      </c>
    </row>
    <row r="160" spans="1:27" x14ac:dyDescent="0.25">
      <c r="A160" s="1">
        <v>159</v>
      </c>
      <c r="B160">
        <f>SQRT('Mean Deaths'!B160*(1-LOOKUP(B$1,'Inputs &amp; Outputs'!$A$9:$A$34,'Inputs &amp; Outputs'!$C$9:$C$34)))</f>
        <v>4.3317552921858384</v>
      </c>
      <c r="C160">
        <f>SQRT('Mean Deaths'!C160*(1-LOOKUP(C$1,'Inputs &amp; Outputs'!$A$9:$A$34,'Inputs &amp; Outputs'!$C$9:$C$34)))</f>
        <v>4.4739277128526878</v>
      </c>
      <c r="D160">
        <f>SQRT('Mean Deaths'!D160*(1-LOOKUP(D$1,'Inputs &amp; Outputs'!$A$9:$A$34,'Inputs &amp; Outputs'!$C$9:$C$34)))</f>
        <v>4.6222947024163714</v>
      </c>
      <c r="E160">
        <f>SQRT('Mean Deaths'!E160*(1-LOOKUP(E$1,'Inputs &amp; Outputs'!$A$9:$A$34,'Inputs &amp; Outputs'!$C$9:$C$34)))</f>
        <v>4.7779095572326389</v>
      </c>
      <c r="F160">
        <f>SQRT('Mean Deaths'!F160*(1-LOOKUP(F$1,'Inputs &amp; Outputs'!$A$9:$A$34,'Inputs &amp; Outputs'!$C$9:$C$34)))</f>
        <v>4.9399464975319312</v>
      </c>
      <c r="G160">
        <f>SQRT('Mean Deaths'!G160*(1-LOOKUP(G$1,'Inputs &amp; Outputs'!$A$9:$A$34,'Inputs &amp; Outputs'!$C$9:$C$34)))</f>
        <v>5.1105118600291268</v>
      </c>
      <c r="H160">
        <f>SQRT('Mean Deaths'!H160*(1-LOOKUP(H$1,'Inputs &amp; Outputs'!$A$9:$A$34,'Inputs &amp; Outputs'!$C$9:$C$34)))</f>
        <v>5.2860943067352606</v>
      </c>
      <c r="I160">
        <f>SQRT('Mean Deaths'!I160*(1-LOOKUP(I$1,'Inputs &amp; Outputs'!$A$9:$A$34,'Inputs &amp; Outputs'!$C$9:$C$34)))</f>
        <v>5.4703803100639083</v>
      </c>
      <c r="J160">
        <f>SQRT('Mean Deaths'!J160*(1-LOOKUP(J$1,'Inputs &amp; Outputs'!$A$9:$A$34,'Inputs &amp; Outputs'!$C$9:$C$34)))</f>
        <v>5.6621065274868956</v>
      </c>
      <c r="K160">
        <f>SQRT('Mean Deaths'!K160*(1-LOOKUP(K$1,'Inputs &amp; Outputs'!$A$9:$A$34,'Inputs &amp; Outputs'!$C$9:$C$34)))</f>
        <v>5.8621574569118566</v>
      </c>
      <c r="L160">
        <f>SQRT('Mean Deaths'!L160*(1-LOOKUP(L$1,'Inputs &amp; Outputs'!$A$9:$A$34,'Inputs &amp; Outputs'!$C$9:$C$34)))</f>
        <v>6.0743131274759934</v>
      </c>
      <c r="M160">
        <f>SQRT('Mean Deaths'!M160*(1-LOOKUP(M$1,'Inputs &amp; Outputs'!$A$9:$A$34,'Inputs &amp; Outputs'!$C$9:$C$34)))</f>
        <v>6.293190162555784</v>
      </c>
      <c r="N160">
        <f>SQRT('Mean Deaths'!N160*(1-LOOKUP(N$1,'Inputs &amp; Outputs'!$A$9:$A$34,'Inputs &amp; Outputs'!$C$9:$C$34)))</f>
        <v>6.5188630136824495</v>
      </c>
      <c r="O160">
        <f>SQRT('Mean Deaths'!O160*(1-LOOKUP(O$1,'Inputs &amp; Outputs'!$A$9:$A$34,'Inputs &amp; Outputs'!$C$9:$C$34)))</f>
        <v>6.7583876057556536</v>
      </c>
      <c r="P160">
        <f>SQRT('Mean Deaths'!P160*(1-LOOKUP(P$1,'Inputs &amp; Outputs'!$A$9:$A$34,'Inputs &amp; Outputs'!$C$9:$C$34)))</f>
        <v>7.0108202191320643</v>
      </c>
      <c r="Q160">
        <f>SQRT('Mean Deaths'!Q160*(1-LOOKUP(Q$1,'Inputs &amp; Outputs'!$A$9:$A$34,'Inputs &amp; Outputs'!$C$9:$C$34)))</f>
        <v>7.2628179377595297</v>
      </c>
      <c r="R160">
        <f>SQRT('Mean Deaths'!R160*(1-LOOKUP(R$1,'Inputs &amp; Outputs'!$A$9:$A$34,'Inputs &amp; Outputs'!$C$9:$C$34)))</f>
        <v>7.5319639273304828</v>
      </c>
      <c r="S160">
        <f>SQRT('Mean Deaths'!S160*(1-LOOKUP(S$1,'Inputs &amp; Outputs'!$A$9:$A$34,'Inputs &amp; Outputs'!$C$9:$C$34)))</f>
        <v>7.812030367283854</v>
      </c>
      <c r="T160">
        <f>SQRT('Mean Deaths'!T160*(1-LOOKUP(T$1,'Inputs &amp; Outputs'!$A$9:$A$34,'Inputs &amp; Outputs'!$C$9:$C$34)))</f>
        <v>8.0947325374003878</v>
      </c>
      <c r="U160">
        <f>SQRT('Mean Deaths'!U160*(1-LOOKUP(U$1,'Inputs &amp; Outputs'!$A$9:$A$34,'Inputs &amp; Outputs'!$C$9:$C$34)))</f>
        <v>8.3905106595137884</v>
      </c>
      <c r="V160">
        <f>SQRT('Mean Deaths'!V160*(1-LOOKUP(V$1,'Inputs &amp; Outputs'!$A$9:$A$34,'Inputs &amp; Outputs'!$C$9:$C$34)))</f>
        <v>8.6966343285255689</v>
      </c>
      <c r="W160">
        <f>SQRT('Mean Deaths'!W160*(1-LOOKUP(W$1,'Inputs &amp; Outputs'!$A$9:$A$34,'Inputs &amp; Outputs'!$C$9:$C$34)))</f>
        <v>9.0181565035469422</v>
      </c>
      <c r="X160">
        <f>SQRT('Mean Deaths'!X160*(1-LOOKUP(X$1,'Inputs &amp; Outputs'!$A$9:$A$34,'Inputs &amp; Outputs'!$C$9:$C$34)))</f>
        <v>9.3502019333432287</v>
      </c>
      <c r="Y160">
        <f>SQRT('Mean Deaths'!Y160*(1-LOOKUP(Y$1,'Inputs &amp; Outputs'!$A$9:$A$34,'Inputs &amp; Outputs'!$C$9:$C$34)))</f>
        <v>9.6901237118289334</v>
      </c>
      <c r="Z160">
        <f>SQRT('Mean Deaths'!Z160*(1-LOOKUP(Z$1,'Inputs &amp; Outputs'!$A$9:$A$34,'Inputs &amp; Outputs'!$C$9:$C$34)))</f>
        <v>10.046549563697511</v>
      </c>
      <c r="AA160">
        <f>SQRT('Mean Deaths'!AA160*(1-LOOKUP(AA$1,'Inputs &amp; Outputs'!$A$9:$A$34,'Inputs &amp; Outputs'!$C$9:$C$34)))</f>
        <v>10.406729179869528</v>
      </c>
    </row>
    <row r="161" spans="1:27" x14ac:dyDescent="0.25">
      <c r="A161" s="1">
        <v>160</v>
      </c>
      <c r="B161">
        <f>SQRT('Mean Deaths'!B161*(1-LOOKUP(B$1,'Inputs &amp; Outputs'!$A$9:$A$34,'Inputs &amp; Outputs'!$C$9:$C$34)))</f>
        <v>4.3317552921858384</v>
      </c>
      <c r="C161">
        <f>SQRT('Mean Deaths'!C161*(1-LOOKUP(C$1,'Inputs &amp; Outputs'!$A$9:$A$34,'Inputs &amp; Outputs'!$C$9:$C$34)))</f>
        <v>4.4748242017331119</v>
      </c>
      <c r="D161">
        <f>SQRT('Mean Deaths'!D161*(1-LOOKUP(D$1,'Inputs &amp; Outputs'!$A$9:$A$34,'Inputs &amp; Outputs'!$C$9:$C$34)))</f>
        <v>4.6248467261873092</v>
      </c>
      <c r="E161">
        <f>SQRT('Mean Deaths'!E161*(1-LOOKUP(E$1,'Inputs &amp; Outputs'!$A$9:$A$34,'Inputs &amp; Outputs'!$C$9:$C$34)))</f>
        <v>4.778870810548316</v>
      </c>
      <c r="F161">
        <f>SQRT('Mean Deaths'!F161*(1-LOOKUP(F$1,'Inputs &amp; Outputs'!$A$9:$A$34,'Inputs &amp; Outputs'!$C$9:$C$34)))</f>
        <v>4.9416894661832949</v>
      </c>
      <c r="G161">
        <f>SQRT('Mean Deaths'!G161*(1-LOOKUP(G$1,'Inputs &amp; Outputs'!$A$9:$A$34,'Inputs &amp; Outputs'!$C$9:$C$34)))</f>
        <v>5.1102537468513551</v>
      </c>
      <c r="H161">
        <f>SQRT('Mean Deaths'!H161*(1-LOOKUP(H$1,'Inputs &amp; Outputs'!$A$9:$A$34,'Inputs &amp; Outputs'!$C$9:$C$34)))</f>
        <v>5.2855587619988942</v>
      </c>
      <c r="I161">
        <f>SQRT('Mean Deaths'!I161*(1-LOOKUP(I$1,'Inputs &amp; Outputs'!$A$9:$A$34,'Inputs &amp; Outputs'!$C$9:$C$34)))</f>
        <v>5.469824574774206</v>
      </c>
      <c r="J161">
        <f>SQRT('Mean Deaths'!J161*(1-LOOKUP(J$1,'Inputs &amp; Outputs'!$A$9:$A$34,'Inputs &amp; Outputs'!$C$9:$C$34)))</f>
        <v>5.6629719621923673</v>
      </c>
      <c r="K161">
        <f>SQRT('Mean Deaths'!K161*(1-LOOKUP(K$1,'Inputs &amp; Outputs'!$A$9:$A$34,'Inputs &amp; Outputs'!$C$9:$C$34)))</f>
        <v>5.8633561395656102</v>
      </c>
      <c r="L161">
        <f>SQRT('Mean Deaths'!L161*(1-LOOKUP(L$1,'Inputs &amp; Outputs'!$A$9:$A$34,'Inputs &amp; Outputs'!$C$9:$C$34)))</f>
        <v>6.0733791206852832</v>
      </c>
      <c r="M161">
        <f>SQRT('Mean Deaths'!M161*(1-LOOKUP(M$1,'Inputs &amp; Outputs'!$A$9:$A$34,'Inputs &amp; Outputs'!$C$9:$C$34)))</f>
        <v>6.2906003722557635</v>
      </c>
      <c r="N161">
        <f>SQRT('Mean Deaths'!N161*(1-LOOKUP(N$1,'Inputs &amp; Outputs'!$A$9:$A$34,'Inputs &amp; Outputs'!$C$9:$C$34)))</f>
        <v>6.517515723595996</v>
      </c>
      <c r="O161">
        <f>SQRT('Mean Deaths'!O161*(1-LOOKUP(O$1,'Inputs &amp; Outputs'!$A$9:$A$34,'Inputs &amp; Outputs'!$C$9:$C$34)))</f>
        <v>6.7541815763435444</v>
      </c>
      <c r="P161">
        <f>SQRT('Mean Deaths'!P161*(1-LOOKUP(P$1,'Inputs &amp; Outputs'!$A$9:$A$34,'Inputs &amp; Outputs'!$C$9:$C$34)))</f>
        <v>7.0053494260873412</v>
      </c>
      <c r="Q161">
        <f>SQRT('Mean Deaths'!Q161*(1-LOOKUP(Q$1,'Inputs &amp; Outputs'!$A$9:$A$34,'Inputs &amp; Outputs'!$C$9:$C$34)))</f>
        <v>7.2578750461474772</v>
      </c>
      <c r="R161">
        <f>SQRT('Mean Deaths'!R161*(1-LOOKUP(R$1,'Inputs &amp; Outputs'!$A$9:$A$34,'Inputs &amp; Outputs'!$C$9:$C$34)))</f>
        <v>7.5216586516465584</v>
      </c>
      <c r="S161">
        <f>SQRT('Mean Deaths'!S161*(1-LOOKUP(S$1,'Inputs &amp; Outputs'!$A$9:$A$34,'Inputs &amp; Outputs'!$C$9:$C$34)))</f>
        <v>7.7983913863171139</v>
      </c>
      <c r="T161">
        <f>SQRT('Mean Deaths'!T161*(1-LOOKUP(T$1,'Inputs &amp; Outputs'!$A$9:$A$34,'Inputs &amp; Outputs'!$C$9:$C$34)))</f>
        <v>8.0848096103732736</v>
      </c>
      <c r="U161">
        <f>SQRT('Mean Deaths'!U161*(1-LOOKUP(U$1,'Inputs &amp; Outputs'!$A$9:$A$34,'Inputs &amp; Outputs'!$C$9:$C$34)))</f>
        <v>8.385105562972921</v>
      </c>
      <c r="V161">
        <f>SQRT('Mean Deaths'!V161*(1-LOOKUP(V$1,'Inputs &amp; Outputs'!$A$9:$A$34,'Inputs &amp; Outputs'!$C$9:$C$34)))</f>
        <v>8.6909865515502869</v>
      </c>
      <c r="W161">
        <f>SQRT('Mean Deaths'!W161*(1-LOOKUP(W$1,'Inputs &amp; Outputs'!$A$9:$A$34,'Inputs &amp; Outputs'!$C$9:$C$34)))</f>
        <v>9.0117632629589934</v>
      </c>
      <c r="X161">
        <f>SQRT('Mean Deaths'!X161*(1-LOOKUP(X$1,'Inputs &amp; Outputs'!$A$9:$A$34,'Inputs &amp; Outputs'!$C$9:$C$34)))</f>
        <v>9.3301354430016321</v>
      </c>
      <c r="Y161">
        <f>SQRT('Mean Deaths'!Y161*(1-LOOKUP(Y$1,'Inputs &amp; Outputs'!$A$9:$A$34,'Inputs &amp; Outputs'!$C$9:$C$34)))</f>
        <v>9.6664314423633986</v>
      </c>
      <c r="Z161">
        <f>SQRT('Mean Deaths'!Z161*(1-LOOKUP(Z$1,'Inputs &amp; Outputs'!$A$9:$A$34,'Inputs &amp; Outputs'!$C$9:$C$34)))</f>
        <v>10.01837476605052</v>
      </c>
      <c r="AA161">
        <f>SQRT('Mean Deaths'!AA161*(1-LOOKUP(AA$1,'Inputs &amp; Outputs'!$A$9:$A$34,'Inputs &amp; Outputs'!$C$9:$C$34)))</f>
        <v>10.382532255054869</v>
      </c>
    </row>
    <row r="162" spans="1:27" x14ac:dyDescent="0.25">
      <c r="A162" s="1">
        <v>161</v>
      </c>
      <c r="B162">
        <f>SQRT('Mean Deaths'!B162*(1-LOOKUP(B$1,'Inputs &amp; Outputs'!$A$9:$A$34,'Inputs &amp; Outputs'!$C$9:$C$34)))</f>
        <v>4.3317552921858384</v>
      </c>
      <c r="C162">
        <f>SQRT('Mean Deaths'!C162*(1-LOOKUP(C$1,'Inputs &amp; Outputs'!$A$9:$A$34,'Inputs &amp; Outputs'!$C$9:$C$34)))</f>
        <v>4.4750482958916384</v>
      </c>
      <c r="D162">
        <f>SQRT('Mean Deaths'!D162*(1-LOOKUP(D$1,'Inputs &amp; Outputs'!$A$9:$A$34,'Inputs &amp; Outputs'!$C$9:$C$34)))</f>
        <v>4.6269336986686529</v>
      </c>
      <c r="E162">
        <f>SQRT('Mean Deaths'!E162*(1-LOOKUP(E$1,'Inputs &amp; Outputs'!$A$9:$A$34,'Inputs &amp; Outputs'!$C$9:$C$34)))</f>
        <v>4.7824737897315988</v>
      </c>
      <c r="F162">
        <f>SQRT('Mean Deaths'!F162*(1-LOOKUP(F$1,'Inputs &amp; Outputs'!$A$9:$A$34,'Inputs &amp; Outputs'!$C$9:$C$34)))</f>
        <v>4.9439295229704117</v>
      </c>
      <c r="G162">
        <f>SQRT('Mean Deaths'!G162*(1-LOOKUP(G$1,'Inputs &amp; Outputs'!$A$9:$A$34,'Inputs &amp; Outputs'!$C$9:$C$34)))</f>
        <v>5.1133502450633008</v>
      </c>
      <c r="H162">
        <f>SQRT('Mean Deaths'!H162*(1-LOOKUP(H$1,'Inputs &amp; Outputs'!$A$9:$A$34,'Inputs &amp; Outputs'!$C$9:$C$34)))</f>
        <v>5.290644248248217</v>
      </c>
      <c r="I162">
        <f>SQRT('Mean Deaths'!I162*(1-LOOKUP(I$1,'Inputs &amp; Outputs'!$A$9:$A$34,'Inputs &amp; Outputs'!$C$9:$C$34)))</f>
        <v>5.4764896762412221</v>
      </c>
      <c r="J162">
        <f>SQRT('Mean Deaths'!J162*(1-LOOKUP(J$1,'Inputs &amp; Outputs'!$A$9:$A$34,'Inputs &amp; Outputs'!$C$9:$C$34)))</f>
        <v>5.6681617955365295</v>
      </c>
      <c r="K162">
        <f>SQRT('Mean Deaths'!K162*(1-LOOKUP(K$1,'Inputs &amp; Outputs'!$A$9:$A$34,'Inputs &amp; Outputs'!$C$9:$C$34)))</f>
        <v>5.8696452073862684</v>
      </c>
      <c r="L162">
        <f>SQRT('Mean Deaths'!L162*(1-LOOKUP(L$1,'Inputs &amp; Outputs'!$A$9:$A$34,'Inputs &amp; Outputs'!$C$9:$C$34)))</f>
        <v>6.0768031104161846</v>
      </c>
      <c r="M162">
        <f>SQRT('Mean Deaths'!M162*(1-LOOKUP(M$1,'Inputs &amp; Outputs'!$A$9:$A$34,'Inputs &amp; Outputs'!$C$9:$C$34)))</f>
        <v>6.2980431490332709</v>
      </c>
      <c r="N162">
        <f>SQRT('Mean Deaths'!N162*(1-LOOKUP(N$1,'Inputs &amp; Outputs'!$A$9:$A$34,'Inputs &amp; Outputs'!$C$9:$C$34)))</f>
        <v>6.5245858927950326</v>
      </c>
      <c r="O162">
        <f>SQRT('Mean Deaths'!O162*(1-LOOKUP(O$1,'Inputs &amp; Outputs'!$A$9:$A$34,'Inputs &amp; Outputs'!$C$9:$C$34)))</f>
        <v>6.7618906317544942</v>
      </c>
      <c r="P162">
        <f>SQRT('Mean Deaths'!P162*(1-LOOKUP(P$1,'Inputs &amp; Outputs'!$A$9:$A$34,'Inputs &amp; Outputs'!$C$9:$C$34)))</f>
        <v>7.0071734983552263</v>
      </c>
      <c r="Q162">
        <f>SQRT('Mean Deaths'!Q162*(1-LOOKUP(Q$1,'Inputs &amp; Outputs'!$A$9:$A$34,'Inputs &amp; Outputs'!$C$9:$C$34)))</f>
        <v>7.2681372924422103</v>
      </c>
      <c r="R162">
        <f>SQRT('Mean Deaths'!R162*(1-LOOKUP(R$1,'Inputs &amp; Outputs'!$A$9:$A$34,'Inputs &amp; Outputs'!$C$9:$C$34)))</f>
        <v>7.5343400661752291</v>
      </c>
      <c r="S162">
        <f>SQRT('Mean Deaths'!S162*(1-LOOKUP(S$1,'Inputs &amp; Outputs'!$A$9:$A$34,'Inputs &amp; Outputs'!$C$9:$C$34)))</f>
        <v>7.8136819593461304</v>
      </c>
      <c r="T162">
        <f>SQRT('Mean Deaths'!T162*(1-LOOKUP(T$1,'Inputs &amp; Outputs'!$A$9:$A$34,'Inputs &amp; Outputs'!$C$9:$C$34)))</f>
        <v>8.1011974633868924</v>
      </c>
      <c r="U162">
        <f>SQRT('Mean Deaths'!U162*(1-LOOKUP(U$1,'Inputs &amp; Outputs'!$A$9:$A$34,'Inputs &amp; Outputs'!$C$9:$C$34)))</f>
        <v>8.3999612095259657</v>
      </c>
      <c r="V162">
        <f>SQRT('Mean Deaths'!V162*(1-LOOKUP(V$1,'Inputs &amp; Outputs'!$A$9:$A$34,'Inputs &amp; Outputs'!$C$9:$C$34)))</f>
        <v>8.7135556955053399</v>
      </c>
      <c r="W162">
        <f>SQRT('Mean Deaths'!W162*(1-LOOKUP(W$1,'Inputs &amp; Outputs'!$A$9:$A$34,'Inputs &amp; Outputs'!$C$9:$C$34)))</f>
        <v>9.0363278924634116</v>
      </c>
      <c r="X162">
        <f>SQRT('Mean Deaths'!X162*(1-LOOKUP(X$1,'Inputs &amp; Outputs'!$A$9:$A$34,'Inputs &amp; Outputs'!$C$9:$C$34)))</f>
        <v>9.3656084389858663</v>
      </c>
      <c r="Y162">
        <f>SQRT('Mean Deaths'!Y162*(1-LOOKUP(Y$1,'Inputs &amp; Outputs'!$A$9:$A$34,'Inputs &amp; Outputs'!$C$9:$C$34)))</f>
        <v>9.6987247331266708</v>
      </c>
      <c r="Z162">
        <f>SQRT('Mean Deaths'!Z162*(1-LOOKUP(Z$1,'Inputs &amp; Outputs'!$A$9:$A$34,'Inputs &amp; Outputs'!$C$9:$C$34)))</f>
        <v>10.054986608179469</v>
      </c>
      <c r="AA162">
        <f>SQRT('Mean Deaths'!AA162*(1-LOOKUP(AA$1,'Inputs &amp; Outputs'!$A$9:$A$34,'Inputs &amp; Outputs'!$C$9:$C$34)))</f>
        <v>10.41497866921878</v>
      </c>
    </row>
    <row r="163" spans="1:27" x14ac:dyDescent="0.25">
      <c r="A163" s="1">
        <v>162</v>
      </c>
      <c r="B163">
        <f>SQRT('Mean Deaths'!B163*(1-LOOKUP(B$1,'Inputs &amp; Outputs'!$A$9:$A$34,'Inputs &amp; Outputs'!$C$9:$C$34)))</f>
        <v>4.3317552921858384</v>
      </c>
      <c r="C163">
        <f>SQRT('Mean Deaths'!C163*(1-LOOKUP(C$1,'Inputs &amp; Outputs'!$A$9:$A$34,'Inputs &amp; Outputs'!$C$9:$C$34)))</f>
        <v>4.472358424903728</v>
      </c>
      <c r="D163">
        <f>SQRT('Mean Deaths'!D163*(1-LOOKUP(D$1,'Inputs &amp; Outputs'!$A$9:$A$34,'Inputs &amp; Outputs'!$C$9:$C$34)))</f>
        <v>4.6209020953943307</v>
      </c>
      <c r="E163">
        <f>SQRT('Mean Deaths'!E163*(1-LOOKUP(E$1,'Inputs &amp; Outputs'!$A$9:$A$34,'Inputs &amp; Outputs'!$C$9:$C$34)))</f>
        <v>4.7752651128865846</v>
      </c>
      <c r="F163">
        <f>SQRT('Mean Deaths'!F163*(1-LOOKUP(F$1,'Inputs &amp; Outputs'!$A$9:$A$34,'Inputs &amp; Outputs'!$C$9:$C$34)))</f>
        <v>4.9369571196499829</v>
      </c>
      <c r="G163">
        <f>SQRT('Mean Deaths'!G163*(1-LOOKUP(G$1,'Inputs &amp; Outputs'!$A$9:$A$34,'Inputs &amp; Outputs'!$C$9:$C$34)))</f>
        <v>5.1071553712147537</v>
      </c>
      <c r="H163">
        <f>SQRT('Mean Deaths'!H163*(1-LOOKUP(H$1,'Inputs &amp; Outputs'!$A$9:$A$34,'Inputs &amp; Outputs'!$C$9:$C$34)))</f>
        <v>5.2844875097053627</v>
      </c>
      <c r="I163">
        <f>SQRT('Mean Deaths'!I163*(1-LOOKUP(I$1,'Inputs &amp; Outputs'!$A$9:$A$34,'Inputs &amp; Outputs'!$C$9:$C$34)))</f>
        <v>5.4659328456619667</v>
      </c>
      <c r="J163">
        <f>SQRT('Mean Deaths'!J163*(1-LOOKUP(J$1,'Inputs &amp; Outputs'!$A$9:$A$34,'Inputs &amp; Outputs'!$C$9:$C$34)))</f>
        <v>5.6569111388465965</v>
      </c>
      <c r="K163">
        <f>SQRT('Mean Deaths'!K163*(1-LOOKUP(K$1,'Inputs &amp; Outputs'!$A$9:$A$34,'Inputs &amp; Outputs'!$C$9:$C$34)))</f>
        <v>5.8591596773975327</v>
      </c>
      <c r="L163">
        <f>SQRT('Mean Deaths'!L163*(1-LOOKUP(L$1,'Inputs &amp; Outputs'!$A$9:$A$34,'Inputs &amp; Outputs'!$C$9:$C$34)))</f>
        <v>6.0683953232549603</v>
      </c>
      <c r="M163">
        <f>SQRT('Mean Deaths'!M163*(1-LOOKUP(M$1,'Inputs &amp; Outputs'!$A$9:$A$34,'Inputs &amp; Outputs'!$C$9:$C$34)))</f>
        <v>6.2857416394907863</v>
      </c>
      <c r="N163">
        <f>SQRT('Mean Deaths'!N163*(1-LOOKUP(N$1,'Inputs &amp; Outputs'!$A$9:$A$34,'Inputs &amp; Outputs'!$C$9:$C$34)))</f>
        <v>6.5141462792702995</v>
      </c>
      <c r="O163">
        <f>SQRT('Mean Deaths'!O163*(1-LOOKUP(O$1,'Inputs &amp; Outputs'!$A$9:$A$34,'Inputs &amp; Outputs'!$C$9:$C$34)))</f>
        <v>6.7517268491767561</v>
      </c>
      <c r="P163">
        <f>SQRT('Mean Deaths'!P163*(1-LOOKUP(P$1,'Inputs &amp; Outputs'!$A$9:$A$34,'Inputs &amp; Outputs'!$C$9:$C$34)))</f>
        <v>6.9936640978085993</v>
      </c>
      <c r="Q163">
        <f>SQRT('Mean Deaths'!Q163*(1-LOOKUP(Q$1,'Inputs &amp; Outputs'!$A$9:$A$34,'Inputs &amp; Outputs'!$C$9:$C$34)))</f>
        <v>7.2529287859415037</v>
      </c>
      <c r="R163">
        <f>SQRT('Mean Deaths'!R163*(1-LOOKUP(R$1,'Inputs &amp; Outputs'!$A$9:$A$34,'Inputs &amp; Outputs'!$C$9:$C$34)))</f>
        <v>7.5184849558716662</v>
      </c>
      <c r="S163">
        <f>SQRT('Mean Deaths'!S163*(1-LOOKUP(S$1,'Inputs &amp; Outputs'!$A$9:$A$34,'Inputs &amp; Outputs'!$C$9:$C$34)))</f>
        <v>7.7963227925816003</v>
      </c>
      <c r="T163">
        <f>SQRT('Mean Deaths'!T163*(1-LOOKUP(T$1,'Inputs &amp; Outputs'!$A$9:$A$34,'Inputs &amp; Outputs'!$C$9:$C$34)))</f>
        <v>8.0778995154266759</v>
      </c>
      <c r="U163">
        <f>SQRT('Mean Deaths'!U163*(1-LOOKUP(U$1,'Inputs &amp; Outputs'!$A$9:$A$34,'Inputs &amp; Outputs'!$C$9:$C$34)))</f>
        <v>8.3688693278455588</v>
      </c>
      <c r="V163">
        <f>SQRT('Mean Deaths'!V163*(1-LOOKUP(V$1,'Inputs &amp; Outputs'!$A$9:$A$34,'Inputs &amp; Outputs'!$C$9:$C$34)))</f>
        <v>8.6782656146426991</v>
      </c>
      <c r="W163">
        <f>SQRT('Mean Deaths'!W163*(1-LOOKUP(W$1,'Inputs &amp; Outputs'!$A$9:$A$34,'Inputs &amp; Outputs'!$C$9:$C$34)))</f>
        <v>8.9984704802799733</v>
      </c>
      <c r="X163">
        <f>SQRT('Mean Deaths'!X163*(1-LOOKUP(X$1,'Inputs &amp; Outputs'!$A$9:$A$34,'Inputs &amp; Outputs'!$C$9:$C$34)))</f>
        <v>9.3239524499812916</v>
      </c>
      <c r="Y163">
        <f>SQRT('Mean Deaths'!Y163*(1-LOOKUP(Y$1,'Inputs &amp; Outputs'!$A$9:$A$34,'Inputs &amp; Outputs'!$C$9:$C$34)))</f>
        <v>9.654563504871307</v>
      </c>
      <c r="Z163">
        <f>SQRT('Mean Deaths'!Z163*(1-LOOKUP(Z$1,'Inputs &amp; Outputs'!$A$9:$A$34,'Inputs &amp; Outputs'!$C$9:$C$34)))</f>
        <v>10.004822680352573</v>
      </c>
      <c r="AA163">
        <f>SQRT('Mean Deaths'!AA163*(1-LOOKUP(AA$1,'Inputs &amp; Outputs'!$A$9:$A$34,'Inputs &amp; Outputs'!$C$9:$C$34)))</f>
        <v>10.360647495856613</v>
      </c>
    </row>
    <row r="164" spans="1:27" x14ac:dyDescent="0.25">
      <c r="A164" s="1">
        <v>163</v>
      </c>
      <c r="B164">
        <f>SQRT('Mean Deaths'!B164*(1-LOOKUP(B$1,'Inputs &amp; Outputs'!$A$9:$A$34,'Inputs &amp; Outputs'!$C$9:$C$34)))</f>
        <v>4.3317552921858384</v>
      </c>
      <c r="C164">
        <f>SQRT('Mean Deaths'!C164*(1-LOOKUP(C$1,'Inputs &amp; Outputs'!$A$9:$A$34,'Inputs &amp; Outputs'!$C$9:$C$34)))</f>
        <v>4.4752723788289064</v>
      </c>
      <c r="D164">
        <f>SQRT('Mean Deaths'!D164*(1-LOOKUP(D$1,'Inputs &amp; Outputs'!$A$9:$A$34,'Inputs &amp; Outputs'!$C$9:$C$34)))</f>
        <v>4.622990848614112</v>
      </c>
      <c r="E164">
        <f>SQRT('Mean Deaths'!E164*(1-LOOKUP(E$1,'Inputs &amp; Outputs'!$A$9:$A$34,'Inputs &amp; Outputs'!$C$9:$C$34)))</f>
        <v>4.778870810548316</v>
      </c>
      <c r="F164">
        <f>SQRT('Mean Deaths'!F164*(1-LOOKUP(F$1,'Inputs &amp; Outputs'!$A$9:$A$34,'Inputs &amp; Outputs'!$C$9:$C$34)))</f>
        <v>4.9414405083017705</v>
      </c>
      <c r="G164">
        <f>SQRT('Mean Deaths'!G164*(1-LOOKUP(G$1,'Inputs &amp; Outputs'!$A$9:$A$34,'Inputs &amp; Outputs'!$C$9:$C$34)))</f>
        <v>5.1118022304221258</v>
      </c>
      <c r="H164">
        <f>SQRT('Mean Deaths'!H164*(1-LOOKUP(H$1,'Inputs &amp; Outputs'!$A$9:$A$34,'Inputs &amp; Outputs'!$C$9:$C$34)))</f>
        <v>5.2852909692812053</v>
      </c>
      <c r="I164">
        <f>SQRT('Mean Deaths'!I164*(1-LOOKUP(I$1,'Inputs &amp; Outputs'!$A$9:$A$34,'Inputs &amp; Outputs'!$C$9:$C$34)))</f>
        <v>5.469824574774206</v>
      </c>
      <c r="J164">
        <f>SQRT('Mean Deaths'!J164*(1-LOOKUP(J$1,'Inputs &amp; Outputs'!$A$9:$A$34,'Inputs &amp; Outputs'!$C$9:$C$34)))</f>
        <v>5.662395020418959</v>
      </c>
      <c r="K164">
        <f>SQRT('Mean Deaths'!K164*(1-LOOKUP(K$1,'Inputs &amp; Outputs'!$A$9:$A$34,'Inputs &amp; Outputs'!$C$9:$C$34)))</f>
        <v>5.8636557719412847</v>
      </c>
      <c r="L164">
        <f>SQRT('Mean Deaths'!L164*(1-LOOKUP(L$1,'Inputs &amp; Outputs'!$A$9:$A$34,'Inputs &amp; Outputs'!$C$9:$C$34)))</f>
        <v>6.0746244311598607</v>
      </c>
      <c r="M164">
        <f>SQRT('Mean Deaths'!M164*(1-LOOKUP(M$1,'Inputs &amp; Outputs'!$A$9:$A$34,'Inputs &amp; Outputs'!$C$9:$C$34)))</f>
        <v>6.2941610591951092</v>
      </c>
      <c r="N164">
        <f>SQRT('Mean Deaths'!N164*(1-LOOKUP(N$1,'Inputs &amp; Outputs'!$A$9:$A$34,'Inputs &amp; Outputs'!$C$9:$C$34)))</f>
        <v>6.5198732985414694</v>
      </c>
      <c r="O164">
        <f>SQRT('Mean Deaths'!O164*(1-LOOKUP(O$1,'Inputs &amp; Outputs'!$A$9:$A$34,'Inputs &amp; Outputs'!$C$9:$C$34)))</f>
        <v>6.7580372032872003</v>
      </c>
      <c r="P164">
        <f>SQRT('Mean Deaths'!P164*(1-LOOKUP(P$1,'Inputs &amp; Outputs'!$A$9:$A$34,'Inputs &amp; Outputs'!$C$9:$C$34)))</f>
        <v>7.0060791119833974</v>
      </c>
      <c r="Q164">
        <f>SQRT('Mean Deaths'!Q164*(1-LOOKUP(Q$1,'Inputs &amp; Outputs'!$A$9:$A$34,'Inputs &amp; Outputs'!$C$9:$C$34)))</f>
        <v>7.255592575821268</v>
      </c>
      <c r="R164">
        <f>SQRT('Mean Deaths'!R164*(1-LOOKUP(R$1,'Inputs &amp; Outputs'!$A$9:$A$34,'Inputs &amp; Outputs'!$C$9:$C$34)))</f>
        <v>7.5200719711834569</v>
      </c>
      <c r="S164">
        <f>SQRT('Mean Deaths'!S164*(1-LOOKUP(S$1,'Inputs &amp; Outputs'!$A$9:$A$34,'Inputs &amp; Outputs'!$C$9:$C$34)))</f>
        <v>7.7967365552350731</v>
      </c>
      <c r="T164">
        <f>SQRT('Mean Deaths'!T164*(1-LOOKUP(T$1,'Inputs &amp; Outputs'!$A$9:$A$34,'Inputs &amp; Outputs'!$C$9:$C$34)))</f>
        <v>8.0766032144449795</v>
      </c>
      <c r="U164">
        <f>SQRT('Mean Deaths'!U164*(1-LOOKUP(U$1,'Inputs &amp; Outputs'!$A$9:$A$34,'Inputs &amp; Outputs'!$C$9:$C$34)))</f>
        <v>8.3706749091670734</v>
      </c>
      <c r="V164">
        <f>SQRT('Mean Deaths'!V164*(1-LOOKUP(V$1,'Inputs &amp; Outputs'!$A$9:$A$34,'Inputs &amp; Outputs'!$C$9:$C$34)))</f>
        <v>8.6843928362065892</v>
      </c>
      <c r="W164">
        <f>SQRT('Mean Deaths'!W164*(1-LOOKUP(W$1,'Inputs &amp; Outputs'!$A$9:$A$34,'Inputs &amp; Outputs'!$C$9:$C$34)))</f>
        <v>9.000933587785191</v>
      </c>
      <c r="X164">
        <f>SQRT('Mean Deaths'!X164*(1-LOOKUP(X$1,'Inputs &amp; Outputs'!$A$9:$A$34,'Inputs &amp; Outputs'!$C$9:$C$34)))</f>
        <v>9.3337402974538435</v>
      </c>
      <c r="Y164">
        <f>SQRT('Mean Deaths'!Y164*(1-LOOKUP(Y$1,'Inputs &amp; Outputs'!$A$9:$A$34,'Inputs &amp; Outputs'!$C$9:$C$34)))</f>
        <v>9.6772078464259952</v>
      </c>
      <c r="Z164">
        <f>SQRT('Mean Deaths'!Z164*(1-LOOKUP(Z$1,'Inputs &amp; Outputs'!$A$9:$A$34,'Inputs &amp; Outputs'!$C$9:$C$34)))</f>
        <v>10.036415748165538</v>
      </c>
      <c r="AA164">
        <f>SQRT('Mean Deaths'!AA164*(1-LOOKUP(AA$1,'Inputs &amp; Outputs'!$A$9:$A$34,'Inputs &amp; Outputs'!$C$9:$C$34)))</f>
        <v>10.385486117885993</v>
      </c>
    </row>
    <row r="165" spans="1:27" x14ac:dyDescent="0.25">
      <c r="A165" s="1">
        <v>164</v>
      </c>
      <c r="B165">
        <f>SQRT('Mean Deaths'!B165*(1-LOOKUP(B$1,'Inputs &amp; Outputs'!$A$9:$A$34,'Inputs &amp; Outputs'!$C$9:$C$34)))</f>
        <v>4.3317552921858384</v>
      </c>
      <c r="C165">
        <f>SQRT('Mean Deaths'!C165*(1-LOOKUP(C$1,'Inputs &amp; Outputs'!$A$9:$A$34,'Inputs &amp; Outputs'!$C$9:$C$34)))</f>
        <v>4.4743759797455365</v>
      </c>
      <c r="D165">
        <f>SQRT('Mean Deaths'!D165*(1-LOOKUP(D$1,'Inputs &amp; Outputs'!$A$9:$A$34,'Inputs &amp; Outputs'!$C$9:$C$34)))</f>
        <v>4.622990848614112</v>
      </c>
      <c r="E165">
        <f>SQRT('Mean Deaths'!E165*(1-LOOKUP(E$1,'Inputs &amp; Outputs'!$A$9:$A$34,'Inputs &amp; Outputs'!$C$9:$C$34)))</f>
        <v>4.778870810548316</v>
      </c>
      <c r="F165">
        <f>SQRT('Mean Deaths'!F165*(1-LOOKUP(F$1,'Inputs &amp; Outputs'!$A$9:$A$34,'Inputs &amp; Outputs'!$C$9:$C$34)))</f>
        <v>4.9414405083017705</v>
      </c>
      <c r="G165">
        <f>SQRT('Mean Deaths'!G165*(1-LOOKUP(G$1,'Inputs &amp; Outputs'!$A$9:$A$34,'Inputs &amp; Outputs'!$C$9:$C$34)))</f>
        <v>5.1115441824030601</v>
      </c>
      <c r="H165">
        <f>SQRT('Mean Deaths'!H165*(1-LOOKUP(H$1,'Inputs &amp; Outputs'!$A$9:$A$34,'Inputs &amp; Outputs'!$C$9:$C$34)))</f>
        <v>5.2882359433294504</v>
      </c>
      <c r="I165">
        <f>SQRT('Mean Deaths'!I165*(1-LOOKUP(I$1,'Inputs &amp; Outputs'!$A$9:$A$34,'Inputs &amp; Outputs'!$C$9:$C$34)))</f>
        <v>5.4720471772937147</v>
      </c>
      <c r="J165">
        <f>SQRT('Mean Deaths'!J165*(1-LOOKUP(J$1,'Inputs &amp; Outputs'!$A$9:$A$34,'Inputs &amp; Outputs'!$C$9:$C$34)))</f>
        <v>5.6641256694391737</v>
      </c>
      <c r="K165">
        <f>SQRT('Mean Deaths'!K165*(1-LOOKUP(K$1,'Inputs &amp; Outputs'!$A$9:$A$34,'Inputs &amp; Outputs'!$C$9:$C$34)))</f>
        <v>5.8633561395656102</v>
      </c>
      <c r="L165">
        <f>SQRT('Mean Deaths'!L165*(1-LOOKUP(L$1,'Inputs &amp; Outputs'!$A$9:$A$34,'Inputs &amp; Outputs'!$C$9:$C$34)))</f>
        <v>6.0730677531671642</v>
      </c>
      <c r="M165">
        <f>SQRT('Mean Deaths'!M165*(1-LOOKUP(M$1,'Inputs &amp; Outputs'!$A$9:$A$34,'Inputs &amp; Outputs'!$C$9:$C$34)))</f>
        <v>6.293190162555784</v>
      </c>
      <c r="N165">
        <f>SQRT('Mean Deaths'!N165*(1-LOOKUP(N$1,'Inputs &amp; Outputs'!$A$9:$A$34,'Inputs &amp; Outputs'!$C$9:$C$34)))</f>
        <v>6.5205467348184847</v>
      </c>
      <c r="O165">
        <f>SQRT('Mean Deaths'!O165*(1-LOOKUP(O$1,'Inputs &amp; Outputs'!$A$9:$A$34,'Inputs &amp; Outputs'!$C$9:$C$34)))</f>
        <v>6.7597890339937869</v>
      </c>
      <c r="P165">
        <f>SQRT('Mean Deaths'!P165*(1-LOOKUP(P$1,'Inputs &amp; Outputs'!$A$9:$A$34,'Inputs &amp; Outputs'!$C$9:$C$34)))</f>
        <v>7.0027949266935439</v>
      </c>
      <c r="Q165">
        <f>SQRT('Mean Deaths'!Q165*(1-LOOKUP(Q$1,'Inputs &amp; Outputs'!$A$9:$A$34,'Inputs &amp; Outputs'!$C$9:$C$34)))</f>
        <v>7.2559730374022857</v>
      </c>
      <c r="R165">
        <f>SQRT('Mean Deaths'!R165*(1-LOOKUP(R$1,'Inputs &amp; Outputs'!$A$9:$A$34,'Inputs &amp; Outputs'!$C$9:$C$34)))</f>
        <v>7.5283983128789789</v>
      </c>
      <c r="S165">
        <f>SQRT('Mean Deaths'!S165*(1-LOOKUP(S$1,'Inputs &amp; Outputs'!$A$9:$A$34,'Inputs &amp; Outputs'!$C$9:$C$34)))</f>
        <v>7.8058337847530623</v>
      </c>
      <c r="T165">
        <f>SQRT('Mean Deaths'!T165*(1-LOOKUP(T$1,'Inputs &amp; Outputs'!$A$9:$A$34,'Inputs &amp; Outputs'!$C$9:$C$34)))</f>
        <v>8.0934389325120009</v>
      </c>
      <c r="U165">
        <f>SQRT('Mean Deaths'!U165*(1-LOOKUP(U$1,'Inputs &amp; Outputs'!$A$9:$A$34,'Inputs &amp; Outputs'!$C$9:$C$34)))</f>
        <v>8.3918613896869321</v>
      </c>
      <c r="V165">
        <f>SQRT('Mean Deaths'!V165*(1-LOOKUP(V$1,'Inputs &amp; Outputs'!$A$9:$A$34,'Inputs &amp; Outputs'!$C$9:$C$34)))</f>
        <v>8.7055691486419526</v>
      </c>
      <c r="W165">
        <f>SQRT('Mean Deaths'!W165*(1-LOOKUP(W$1,'Inputs &amp; Outputs'!$A$9:$A$34,'Inputs &amp; Outputs'!$C$9:$C$34)))</f>
        <v>9.0279834177663396</v>
      </c>
      <c r="X165">
        <f>SQRT('Mean Deaths'!X165*(1-LOOKUP(X$1,'Inputs &amp; Outputs'!$A$9:$A$34,'Inputs &amp; Outputs'!$C$9:$C$34)))</f>
        <v>9.3604757546309578</v>
      </c>
      <c r="Y165">
        <f>SQRT('Mean Deaths'!Y165*(1-LOOKUP(Y$1,'Inputs &amp; Outputs'!$A$9:$A$34,'Inputs &amp; Outputs'!$C$9:$C$34)))</f>
        <v>9.6960377335646104</v>
      </c>
      <c r="Z165">
        <f>SQRT('Mean Deaths'!Z165*(1-LOOKUP(Z$1,'Inputs &amp; Outputs'!$A$9:$A$34,'Inputs &amp; Outputs'!$C$9:$C$34)))</f>
        <v>10.040920928842736</v>
      </c>
      <c r="AA165">
        <f>SQRT('Mean Deaths'!AA165*(1-LOOKUP(AA$1,'Inputs &amp; Outputs'!$A$9:$A$34,'Inputs &amp; Outputs'!$C$9:$C$34)))</f>
        <v>10.397293177312761</v>
      </c>
    </row>
    <row r="166" spans="1:27" x14ac:dyDescent="0.25">
      <c r="A166" s="1">
        <v>165</v>
      </c>
      <c r="B166">
        <f>SQRT('Mean Deaths'!B166*(1-LOOKUP(B$1,'Inputs &amp; Outputs'!$A$9:$A$34,'Inputs &amp; Outputs'!$C$9:$C$34)))</f>
        <v>4.3317552921858384</v>
      </c>
      <c r="C166">
        <f>SQRT('Mean Deaths'!C166*(1-LOOKUP(C$1,'Inputs &amp; Outputs'!$A$9:$A$34,'Inputs &amp; Outputs'!$C$9:$C$34)))</f>
        <v>4.4730310442971639</v>
      </c>
      <c r="D166">
        <f>SQRT('Mean Deaths'!D166*(1-LOOKUP(D$1,'Inputs &amp; Outputs'!$A$9:$A$34,'Inputs &amp; Outputs'!$C$9:$C$34)))</f>
        <v>4.6225267627976923</v>
      </c>
      <c r="E166">
        <f>SQRT('Mean Deaths'!E166*(1-LOOKUP(E$1,'Inputs &amp; Outputs'!$A$9:$A$34,'Inputs &amp; Outputs'!$C$9:$C$34)))</f>
        <v>4.7771884903134385</v>
      </c>
      <c r="F166">
        <f>SQRT('Mean Deaths'!F166*(1-LOOKUP(F$1,'Inputs &amp; Outputs'!$A$9:$A$34,'Inputs &amp; Outputs'!$C$9:$C$34)))</f>
        <v>4.9372063036057074</v>
      </c>
      <c r="G166">
        <f>SQRT('Mean Deaths'!G166*(1-LOOKUP(G$1,'Inputs &amp; Outputs'!$A$9:$A$34,'Inputs &amp; Outputs'!$C$9:$C$34)))</f>
        <v>5.1089629853579934</v>
      </c>
      <c r="H166">
        <f>SQRT('Mean Deaths'!H166*(1-LOOKUP(H$1,'Inputs &amp; Outputs'!$A$9:$A$34,'Inputs &amp; Outputs'!$C$9:$C$34)))</f>
        <v>5.2855587619988942</v>
      </c>
      <c r="I166">
        <f>SQRT('Mean Deaths'!I166*(1-LOOKUP(I$1,'Inputs &amp; Outputs'!$A$9:$A$34,'Inputs &amp; Outputs'!$C$9:$C$34)))</f>
        <v>5.4695466859547226</v>
      </c>
      <c r="J166">
        <f>SQRT('Mean Deaths'!J166*(1-LOOKUP(J$1,'Inputs &amp; Outputs'!$A$9:$A$34,'Inputs &amp; Outputs'!$C$9:$C$34)))</f>
        <v>5.6626834986533678</v>
      </c>
      <c r="K166">
        <f>SQRT('Mean Deaths'!K166*(1-LOOKUP(K$1,'Inputs &amp; Outputs'!$A$9:$A$34,'Inputs &amp; Outputs'!$C$9:$C$34)))</f>
        <v>5.8642549907637518</v>
      </c>
      <c r="L166">
        <f>SQRT('Mean Deaths'!L166*(1-LOOKUP(L$1,'Inputs &amp; Outputs'!$A$9:$A$34,'Inputs &amp; Outputs'!$C$9:$C$34)))</f>
        <v>6.0755582465066942</v>
      </c>
      <c r="M166">
        <f>SQRT('Mean Deaths'!M166*(1-LOOKUP(M$1,'Inputs &amp; Outputs'!$A$9:$A$34,'Inputs &amp; Outputs'!$C$9:$C$34)))</f>
        <v>6.2883334308139922</v>
      </c>
      <c r="N166">
        <f>SQRT('Mean Deaths'!N166*(1-LOOKUP(N$1,'Inputs &amp; Outputs'!$A$9:$A$34,'Inputs &amp; Outputs'!$C$9:$C$34)))</f>
        <v>6.5208834268763773</v>
      </c>
      <c r="O166">
        <f>SQRT('Mean Deaths'!O166*(1-LOOKUP(O$1,'Inputs &amp; Outputs'!$A$9:$A$34,'Inputs &amp; Outputs'!$C$9:$C$34)))</f>
        <v>6.7566354116929279</v>
      </c>
      <c r="P166">
        <f>SQRT('Mean Deaths'!P166*(1-LOOKUP(P$1,'Inputs &amp; Outputs'!$A$9:$A$34,'Inputs &amp; Outputs'!$C$9:$C$34)))</f>
        <v>7.0038898262327471</v>
      </c>
      <c r="Q166">
        <f>SQRT('Mean Deaths'!Q166*(1-LOOKUP(Q$1,'Inputs &amp; Outputs'!$A$9:$A$34,'Inputs &amp; Outputs'!$C$9:$C$34)))</f>
        <v>7.2609172238127258</v>
      </c>
      <c r="R166">
        <f>SQRT('Mean Deaths'!R166*(1-LOOKUP(R$1,'Inputs &amp; Outputs'!$A$9:$A$34,'Inputs &amp; Outputs'!$C$9:$C$34)))</f>
        <v>7.5315678313071057</v>
      </c>
      <c r="S166">
        <f>SQRT('Mean Deaths'!S166*(1-LOOKUP(S$1,'Inputs &amp; Outputs'!$A$9:$A$34,'Inputs &amp; Outputs'!$C$9:$C$34)))</f>
        <v>7.8087261351947124</v>
      </c>
      <c r="T166">
        <f>SQRT('Mean Deaths'!T166*(1-LOOKUP(T$1,'Inputs &amp; Outputs'!$A$9:$A$34,'Inputs &amp; Outputs'!$C$9:$C$34)))</f>
        <v>8.093007684933033</v>
      </c>
      <c r="U166">
        <f>SQRT('Mean Deaths'!U166*(1-LOOKUP(U$1,'Inputs &amp; Outputs'!$A$9:$A$34,'Inputs &amp; Outputs'!$C$9:$C$34)))</f>
        <v>8.3882589592184296</v>
      </c>
      <c r="V166">
        <f>SQRT('Mean Deaths'!V166*(1-LOOKUP(V$1,'Inputs &amp; Outputs'!$A$9:$A$34,'Inputs &amp; Outputs'!$C$9:$C$34)))</f>
        <v>8.7022784400954887</v>
      </c>
      <c r="W166">
        <f>SQRT('Mean Deaths'!W166*(1-LOOKUP(W$1,'Inputs &amp; Outputs'!$A$9:$A$34,'Inputs &amp; Outputs'!$C$9:$C$34)))</f>
        <v>9.0206142357222827</v>
      </c>
      <c r="X166">
        <f>SQRT('Mean Deaths'!X166*(1-LOOKUP(X$1,'Inputs &amp; Outputs'!$A$9:$A$34,'Inputs &amp; Outputs'!$C$9:$C$34)))</f>
        <v>9.3553402542967259</v>
      </c>
      <c r="Y166">
        <f>SQRT('Mean Deaths'!Y166*(1-LOOKUP(Y$1,'Inputs &amp; Outputs'!$A$9:$A$34,'Inputs &amp; Outputs'!$C$9:$C$34)))</f>
        <v>9.6971126227352062</v>
      </c>
      <c r="Z166">
        <f>SQRT('Mean Deaths'!Z166*(1-LOOKUP(Z$1,'Inputs &amp; Outputs'!$A$9:$A$34,'Inputs &amp; Outputs'!$C$9:$C$34)))</f>
        <v>10.048237539329879</v>
      </c>
      <c r="AA166">
        <f>SQRT('Mean Deaths'!AA166*(1-LOOKUP(AA$1,'Inputs &amp; Outputs'!$A$9:$A$34,'Inputs &amp; Outputs'!$C$9:$C$34)))</f>
        <v>10.414389636688872</v>
      </c>
    </row>
    <row r="167" spans="1:27" x14ac:dyDescent="0.25">
      <c r="A167" s="1">
        <v>166</v>
      </c>
      <c r="B167">
        <f>SQRT('Mean Deaths'!B167*(1-LOOKUP(B$1,'Inputs &amp; Outputs'!$A$9:$A$34,'Inputs &amp; Outputs'!$C$9:$C$34)))</f>
        <v>4.3317552921858384</v>
      </c>
      <c r="C167">
        <f>SQRT('Mean Deaths'!C167*(1-LOOKUP(C$1,'Inputs &amp; Outputs'!$A$9:$A$34,'Inputs &amp; Outputs'!$C$9:$C$34)))</f>
        <v>4.4761685983990862</v>
      </c>
      <c r="D167">
        <f>SQRT('Mean Deaths'!D167*(1-LOOKUP(D$1,'Inputs &amp; Outputs'!$A$9:$A$34,'Inputs &amp; Outputs'!$C$9:$C$34)))</f>
        <v>4.6260062715800281</v>
      </c>
      <c r="E167">
        <f>SQRT('Mean Deaths'!E167*(1-LOOKUP(E$1,'Inputs &amp; Outputs'!$A$9:$A$34,'Inputs &amp; Outputs'!$C$9:$C$34)))</f>
        <v>4.780552538759328</v>
      </c>
      <c r="F167">
        <f>SQRT('Mean Deaths'!F167*(1-LOOKUP(F$1,'Inputs &amp; Outputs'!$A$9:$A$34,'Inputs &amp; Outputs'!$C$9:$C$34)))</f>
        <v>4.9416894661832949</v>
      </c>
      <c r="G167">
        <f>SQRT('Mean Deaths'!G167*(1-LOOKUP(G$1,'Inputs &amp; Outputs'!$A$9:$A$34,'Inputs &amp; Outputs'!$C$9:$C$34)))</f>
        <v>5.1118022304221258</v>
      </c>
      <c r="H167">
        <f>SQRT('Mean Deaths'!H167*(1-LOOKUP(H$1,'Inputs &amp; Outputs'!$A$9:$A$34,'Inputs &amp; Outputs'!$C$9:$C$34)))</f>
        <v>5.2855587619988942</v>
      </c>
      <c r="I167">
        <f>SQRT('Mean Deaths'!I167*(1-LOOKUP(I$1,'Inputs &amp; Outputs'!$A$9:$A$34,'Inputs &amp; Outputs'!$C$9:$C$34)))</f>
        <v>5.4695466859547226</v>
      </c>
      <c r="J167">
        <f>SQRT('Mean Deaths'!J167*(1-LOOKUP(J$1,'Inputs &amp; Outputs'!$A$9:$A$34,'Inputs &amp; Outputs'!$C$9:$C$34)))</f>
        <v>5.6609524087371392</v>
      </c>
      <c r="K167">
        <f>SQRT('Mean Deaths'!K167*(1-LOOKUP(K$1,'Inputs &amp; Outputs'!$A$9:$A$34,'Inputs &amp; Outputs'!$C$9:$C$34)))</f>
        <v>5.8627568288736409</v>
      </c>
      <c r="L167">
        <f>SQRT('Mean Deaths'!L167*(1-LOOKUP(L$1,'Inputs &amp; Outputs'!$A$9:$A$34,'Inputs &amp; Outputs'!$C$9:$C$34)))</f>
        <v>6.0721335548147835</v>
      </c>
      <c r="M167">
        <f>SQRT('Mean Deaths'!M167*(1-LOOKUP(M$1,'Inputs &amp; Outputs'!$A$9:$A$34,'Inputs &amp; Outputs'!$C$9:$C$34)))</f>
        <v>6.2889812117511532</v>
      </c>
      <c r="N167">
        <f>SQRT('Mean Deaths'!N167*(1-LOOKUP(N$1,'Inputs &amp; Outputs'!$A$9:$A$34,'Inputs &amp; Outputs'!$C$9:$C$34)))</f>
        <v>6.5185262172670617</v>
      </c>
      <c r="O167">
        <f>SQRT('Mean Deaths'!O167*(1-LOOKUP(O$1,'Inputs &amp; Outputs'!$A$9:$A$34,'Inputs &amp; Outputs'!$C$9:$C$34)))</f>
        <v>6.7492712292194925</v>
      </c>
      <c r="P167">
        <f>SQRT('Mean Deaths'!P167*(1-LOOKUP(P$1,'Inputs &amp; Outputs'!$A$9:$A$34,'Inputs &amp; Outputs'!$C$9:$C$34)))</f>
        <v>6.9954912170230434</v>
      </c>
      <c r="Q167">
        <f>SQRT('Mean Deaths'!Q167*(1-LOOKUP(Q$1,'Inputs &amp; Outputs'!$A$9:$A$34,'Inputs &amp; Outputs'!$C$9:$C$34)))</f>
        <v>7.2514061809523449</v>
      </c>
      <c r="R167">
        <f>SQRT('Mean Deaths'!R167*(1-LOOKUP(R$1,'Inputs &amp; Outputs'!$A$9:$A$34,'Inputs &amp; Outputs'!$C$9:$C$34)))</f>
        <v>7.520468672683017</v>
      </c>
      <c r="S167">
        <f>SQRT('Mean Deaths'!S167*(1-LOOKUP(S$1,'Inputs &amp; Outputs'!$A$9:$A$34,'Inputs &amp; Outputs'!$C$9:$C$34)))</f>
        <v>7.7983913863171139</v>
      </c>
      <c r="T167">
        <f>SQRT('Mean Deaths'!T167*(1-LOOKUP(T$1,'Inputs &amp; Outputs'!$A$9:$A$34,'Inputs &amp; Outputs'!$C$9:$C$34)))</f>
        <v>8.0886939445887478</v>
      </c>
      <c r="U167">
        <f>SQRT('Mean Deaths'!U167*(1-LOOKUP(U$1,'Inputs &amp; Outputs'!$A$9:$A$34,'Inputs &amp; Outputs'!$C$9:$C$34)))</f>
        <v>8.3878085466233063</v>
      </c>
      <c r="V167">
        <f>SQRT('Mean Deaths'!V167*(1-LOOKUP(V$1,'Inputs &amp; Outputs'!$A$9:$A$34,'Inputs &amp; Outputs'!$C$9:$C$34)))</f>
        <v>8.6961638205408853</v>
      </c>
      <c r="W167">
        <f>SQRT('Mean Deaths'!W167*(1-LOOKUP(W$1,'Inputs &amp; Outputs'!$A$9:$A$34,'Inputs &amp; Outputs'!$C$9:$C$34)))</f>
        <v>9.0102872555356228</v>
      </c>
      <c r="X167">
        <f>SQRT('Mean Deaths'!X167*(1-LOOKUP(X$1,'Inputs &amp; Outputs'!$A$9:$A$34,'Inputs &amp; Outputs'!$C$9:$C$34)))</f>
        <v>9.336829064941444</v>
      </c>
      <c r="Y167">
        <f>SQRT('Mean Deaths'!Y167*(1-LOOKUP(Y$1,'Inputs &amp; Outputs'!$A$9:$A$34,'Inputs &amp; Outputs'!$C$9:$C$34)))</f>
        <v>9.6793616875046187</v>
      </c>
      <c r="Z167">
        <f>SQRT('Mean Deaths'!Z167*(1-LOOKUP(Z$1,'Inputs &amp; Outputs'!$A$9:$A$34,'Inputs &amp; Outputs'!$C$9:$C$34)))</f>
        <v>10.040920928842736</v>
      </c>
      <c r="AA167">
        <f>SQRT('Mean Deaths'!AA167*(1-LOOKUP(AA$1,'Inputs &amp; Outputs'!$A$9:$A$34,'Inputs &amp; Outputs'!$C$9:$C$34)))</f>
        <v>10.406729179869528</v>
      </c>
    </row>
    <row r="168" spans="1:27" x14ac:dyDescent="0.25">
      <c r="A168" s="1">
        <v>167</v>
      </c>
      <c r="B168">
        <f>SQRT('Mean Deaths'!B168*(1-LOOKUP(B$1,'Inputs &amp; Outputs'!$A$9:$A$34,'Inputs &amp; Outputs'!$C$9:$C$34)))</f>
        <v>4.3317552921858384</v>
      </c>
      <c r="C168">
        <f>SQRT('Mean Deaths'!C168*(1-LOOKUP(C$1,'Inputs &amp; Outputs'!$A$9:$A$34,'Inputs &amp; Outputs'!$C$9:$C$34)))</f>
        <v>4.4739277128526878</v>
      </c>
      <c r="D168">
        <f>SQRT('Mean Deaths'!D168*(1-LOOKUP(D$1,'Inputs &amp; Outputs'!$A$9:$A$34,'Inputs &amp; Outputs'!$C$9:$C$34)))</f>
        <v>4.6243828266198461</v>
      </c>
      <c r="E168">
        <f>SQRT('Mean Deaths'!E168*(1-LOOKUP(E$1,'Inputs &amp; Outputs'!$A$9:$A$34,'Inputs &amp; Outputs'!$C$9:$C$34)))</f>
        <v>4.7781498886911153</v>
      </c>
      <c r="F168">
        <f>SQRT('Mean Deaths'!F168*(1-LOOKUP(F$1,'Inputs &amp; Outputs'!$A$9:$A$34,'Inputs &amp; Outputs'!$C$9:$C$34)))</f>
        <v>4.9401955307031393</v>
      </c>
      <c r="G168">
        <f>SQRT('Mean Deaths'!G168*(1-LOOKUP(G$1,'Inputs &amp; Outputs'!$A$9:$A$34,'Inputs &amp; Outputs'!$C$9:$C$34)))</f>
        <v>5.1087047939245824</v>
      </c>
      <c r="H168">
        <f>SQRT('Mean Deaths'!H168*(1-LOOKUP(H$1,'Inputs &amp; Outputs'!$A$9:$A$34,'Inputs &amp; Outputs'!$C$9:$C$34)))</f>
        <v>5.2860943067352606</v>
      </c>
      <c r="I168">
        <f>SQRT('Mean Deaths'!I168*(1-LOOKUP(I$1,'Inputs &amp; Outputs'!$A$9:$A$34,'Inputs &amp; Outputs'!$C$9:$C$34)))</f>
        <v>5.4689908659557318</v>
      </c>
      <c r="J168">
        <f>SQRT('Mean Deaths'!J168*(1-LOOKUP(J$1,'Inputs &amp; Outputs'!$A$9:$A$34,'Inputs &amp; Outputs'!$C$9:$C$34)))</f>
        <v>5.6644140595347983</v>
      </c>
      <c r="K168">
        <f>SQRT('Mean Deaths'!K168*(1-LOOKUP(K$1,'Inputs &amp; Outputs'!$A$9:$A$34,'Inputs &amp; Outputs'!$C$9:$C$34)))</f>
        <v>5.8645545772152365</v>
      </c>
      <c r="L168">
        <f>SQRT('Mean Deaths'!L168*(1-LOOKUP(L$1,'Inputs &amp; Outputs'!$A$9:$A$34,'Inputs &amp; Outputs'!$C$9:$C$34)))</f>
        <v>6.0705762380866473</v>
      </c>
      <c r="M168">
        <f>SQRT('Mean Deaths'!M168*(1-LOOKUP(M$1,'Inputs &amp; Outputs'!$A$9:$A$34,'Inputs &amp; Outputs'!$C$9:$C$34)))</f>
        <v>6.2902765734974864</v>
      </c>
      <c r="N168">
        <f>SQRT('Mean Deaths'!N168*(1-LOOKUP(N$1,'Inputs &amp; Outputs'!$A$9:$A$34,'Inputs &amp; Outputs'!$C$9:$C$34)))</f>
        <v>6.5181894034493224</v>
      </c>
      <c r="O168">
        <f>SQRT('Mean Deaths'!O168*(1-LOOKUP(O$1,'Inputs &amp; Outputs'!$A$9:$A$34,'Inputs &amp; Outputs'!$C$9:$C$34)))</f>
        <v>6.7548827631169202</v>
      </c>
      <c r="P168">
        <f>SQRT('Mean Deaths'!P168*(1-LOOKUP(P$1,'Inputs &amp; Outputs'!$A$9:$A$34,'Inputs &amp; Outputs'!$C$9:$C$34)))</f>
        <v>6.9991440245494081</v>
      </c>
      <c r="Q168">
        <f>SQRT('Mean Deaths'!Q168*(1-LOOKUP(Q$1,'Inputs &amp; Outputs'!$A$9:$A$34,'Inputs &amp; Outputs'!$C$9:$C$34)))</f>
        <v>7.2529287859415037</v>
      </c>
      <c r="R168">
        <f>SQRT('Mean Deaths'!R168*(1-LOOKUP(R$1,'Inputs &amp; Outputs'!$A$9:$A$34,'Inputs &amp; Outputs'!$C$9:$C$34)))</f>
        <v>7.5196752487558545</v>
      </c>
      <c r="S168">
        <f>SQRT('Mean Deaths'!S168*(1-LOOKUP(S$1,'Inputs &amp; Outputs'!$A$9:$A$34,'Inputs &amp; Outputs'!$C$9:$C$34)))</f>
        <v>7.7942536498416422</v>
      </c>
      <c r="T168">
        <f>SQRT('Mean Deaths'!T168*(1-LOOKUP(T$1,'Inputs &amp; Outputs'!$A$9:$A$34,'Inputs &amp; Outputs'!$C$9:$C$34)))</f>
        <v>8.0778995154266759</v>
      </c>
      <c r="U168">
        <f>SQRT('Mean Deaths'!U168*(1-LOOKUP(U$1,'Inputs &amp; Outputs'!$A$9:$A$34,'Inputs &amp; Outputs'!$C$9:$C$34)))</f>
        <v>8.3769913790320203</v>
      </c>
      <c r="V168">
        <f>SQRT('Mean Deaths'!V168*(1-LOOKUP(V$1,'Inputs &amp; Outputs'!$A$9:$A$34,'Inputs &amp; Outputs'!$C$9:$C$34)))</f>
        <v>8.6815654251480261</v>
      </c>
      <c r="W168">
        <f>SQRT('Mean Deaths'!W168*(1-LOOKUP(W$1,'Inputs &amp; Outputs'!$A$9:$A$34,'Inputs &amp; Outputs'!$C$9:$C$34)))</f>
        <v>8.9945281052910673</v>
      </c>
      <c r="X168">
        <f>SQRT('Mean Deaths'!X168*(1-LOOKUP(X$1,'Inputs &amp; Outputs'!$A$9:$A$34,'Inputs &amp; Outputs'!$C$9:$C$34)))</f>
        <v>9.3260139031238758</v>
      </c>
      <c r="Y168">
        <f>SQRT('Mean Deaths'!Y168*(1-LOOKUP(Y$1,'Inputs &amp; Outputs'!$A$9:$A$34,'Inputs &amp; Outputs'!$C$9:$C$34)))</f>
        <v>9.6648139453876283</v>
      </c>
      <c r="Z168">
        <f>SQRT('Mean Deaths'!Z168*(1-LOOKUP(Z$1,'Inputs &amp; Outputs'!$A$9:$A$34,'Inputs &amp; Outputs'!$C$9:$C$34)))</f>
        <v>10.017246125843474</v>
      </c>
      <c r="AA168">
        <f>SQRT('Mean Deaths'!AA168*(1-LOOKUP(AA$1,'Inputs &amp; Outputs'!$A$9:$A$34,'Inputs &amp; Outputs'!$C$9:$C$34)))</f>
        <v>10.384304673582315</v>
      </c>
    </row>
    <row r="169" spans="1:27" x14ac:dyDescent="0.25">
      <c r="A169" s="1">
        <v>168</v>
      </c>
      <c r="B169">
        <f>SQRT('Mean Deaths'!B169*(1-LOOKUP(B$1,'Inputs &amp; Outputs'!$A$9:$A$34,'Inputs &amp; Outputs'!$C$9:$C$34)))</f>
        <v>4.3317552921858384</v>
      </c>
      <c r="C169">
        <f>SQRT('Mean Deaths'!C169*(1-LOOKUP(C$1,'Inputs &amp; Outputs'!$A$9:$A$34,'Inputs &amp; Outputs'!$C$9:$C$34)))</f>
        <v>4.4730310442971639</v>
      </c>
      <c r="D169">
        <f>SQRT('Mean Deaths'!D169*(1-LOOKUP(D$1,'Inputs &amp; Outputs'!$A$9:$A$34,'Inputs &amp; Outputs'!$C$9:$C$34)))</f>
        <v>4.6222947024163714</v>
      </c>
      <c r="E169">
        <f>SQRT('Mean Deaths'!E169*(1-LOOKUP(E$1,'Inputs &amp; Outputs'!$A$9:$A$34,'Inputs &amp; Outputs'!$C$9:$C$34)))</f>
        <v>4.7769481104863658</v>
      </c>
      <c r="F169">
        <f>SQRT('Mean Deaths'!F169*(1-LOOKUP(F$1,'Inputs &amp; Outputs'!$A$9:$A$34,'Inputs &amp; Outputs'!$C$9:$C$34)))</f>
        <v>4.9377046337915438</v>
      </c>
      <c r="G169">
        <f>SQRT('Mean Deaths'!G169*(1-LOOKUP(G$1,'Inputs &amp; Outputs'!$A$9:$A$34,'Inputs &amp; Outputs'!$C$9:$C$34)))</f>
        <v>5.1058638264526266</v>
      </c>
      <c r="H169">
        <f>SQRT('Mean Deaths'!H169*(1-LOOKUP(H$1,'Inputs &amp; Outputs'!$A$9:$A$34,'Inputs &amp; Outputs'!$C$9:$C$34)))</f>
        <v>5.2807364153252774</v>
      </c>
      <c r="I169">
        <f>SQRT('Mean Deaths'!I169*(1-LOOKUP(I$1,'Inputs &amp; Outputs'!$A$9:$A$34,'Inputs &amp; Outputs'!$C$9:$C$34)))</f>
        <v>5.4631513418201187</v>
      </c>
      <c r="J169">
        <f>SQRT('Mean Deaths'!J169*(1-LOOKUP(J$1,'Inputs &amp; Outputs'!$A$9:$A$34,'Inputs &amp; Outputs'!$C$9:$C$34)))</f>
        <v>5.6546005450041212</v>
      </c>
      <c r="K169">
        <f>SQRT('Mean Deaths'!K169*(1-LOOKUP(K$1,'Inputs &amp; Outputs'!$A$9:$A$34,'Inputs &amp; Outputs'!$C$9:$C$34)))</f>
        <v>5.8558603474140698</v>
      </c>
      <c r="L169">
        <f>SQRT('Mean Deaths'!L169*(1-LOOKUP(L$1,'Inputs &amp; Outputs'!$A$9:$A$34,'Inputs &amp; Outputs'!$C$9:$C$34)))</f>
        <v>6.0634074294104137</v>
      </c>
      <c r="M169">
        <f>SQRT('Mean Deaths'!M169*(1-LOOKUP(M$1,'Inputs &amp; Outputs'!$A$9:$A$34,'Inputs &amp; Outputs'!$C$9:$C$34)))</f>
        <v>6.2837970944668413</v>
      </c>
      <c r="N169">
        <f>SQRT('Mean Deaths'!N169*(1-LOOKUP(N$1,'Inputs &amp; Outputs'!$A$9:$A$34,'Inputs &amp; Outputs'!$C$9:$C$34)))</f>
        <v>6.5094261271102196</v>
      </c>
      <c r="O169">
        <f>SQRT('Mean Deaths'!O169*(1-LOOKUP(O$1,'Inputs &amp; Outputs'!$A$9:$A$34,'Inputs &amp; Outputs'!$C$9:$C$34)))</f>
        <v>6.7468147154969156</v>
      </c>
      <c r="P169">
        <f>SQRT('Mean Deaths'!P169*(1-LOOKUP(P$1,'Inputs &amp; Outputs'!$A$9:$A$34,'Inputs &amp; Outputs'!$C$9:$C$34)))</f>
        <v>6.9925675971201899</v>
      </c>
      <c r="Q169">
        <f>SQRT('Mean Deaths'!Q169*(1-LOOKUP(Q$1,'Inputs &amp; Outputs'!$A$9:$A$34,'Inputs &amp; Outputs'!$C$9:$C$34)))</f>
        <v>7.2456935626073786</v>
      </c>
      <c r="R169">
        <f>SQRT('Mean Deaths'!R169*(1-LOOKUP(R$1,'Inputs &amp; Outputs'!$A$9:$A$34,'Inputs &amp; Outputs'!$C$9:$C$34)))</f>
        <v>7.5101476234551177</v>
      </c>
      <c r="S169">
        <f>SQRT('Mean Deaths'!S169*(1-LOOKUP(S$1,'Inputs &amp; Outputs'!$A$9:$A$34,'Inputs &amp; Outputs'!$C$9:$C$34)))</f>
        <v>7.7880429232187049</v>
      </c>
      <c r="T169">
        <f>SQRT('Mean Deaths'!T169*(1-LOOKUP(T$1,'Inputs &amp; Outputs'!$A$9:$A$34,'Inputs &amp; Outputs'!$C$9:$C$34)))</f>
        <v>8.0757388981907585</v>
      </c>
      <c r="U169">
        <f>SQRT('Mean Deaths'!U169*(1-LOOKUP(U$1,'Inputs &amp; Outputs'!$A$9:$A$34,'Inputs &amp; Outputs'!$C$9:$C$34)))</f>
        <v>8.3693207596946255</v>
      </c>
      <c r="V169">
        <f>SQRT('Mean Deaths'!V169*(1-LOOKUP(V$1,'Inputs &amp; Outputs'!$A$9:$A$34,'Inputs &amp; Outputs'!$C$9:$C$34)))</f>
        <v>8.6730776615820471</v>
      </c>
      <c r="W169">
        <f>SQRT('Mean Deaths'!W169*(1-LOOKUP(W$1,'Inputs &amp; Outputs'!$A$9:$A$34,'Inputs &amp; Outputs'!$C$9:$C$34)))</f>
        <v>8.9895977052575571</v>
      </c>
      <c r="X169">
        <f>SQRT('Mean Deaths'!X169*(1-LOOKUP(X$1,'Inputs &amp; Outputs'!$A$9:$A$34,'Inputs &amp; Outputs'!$C$9:$C$34)))</f>
        <v>9.3079607080964504</v>
      </c>
      <c r="Y169">
        <f>SQRT('Mean Deaths'!Y169*(1-LOOKUP(Y$1,'Inputs &amp; Outputs'!$A$9:$A$34,'Inputs &amp; Outputs'!$C$9:$C$34)))</f>
        <v>9.6448425121345327</v>
      </c>
      <c r="Z169">
        <f>SQRT('Mean Deaths'!Z169*(1-LOOKUP(Z$1,'Inputs &amp; Outputs'!$A$9:$A$34,'Inputs &amp; Outputs'!$C$9:$C$34)))</f>
        <v>9.9901205082944298</v>
      </c>
      <c r="AA169">
        <f>SQRT('Mean Deaths'!AA169*(1-LOOKUP(AA$1,'Inputs &amp; Outputs'!$A$9:$A$34,'Inputs &amp; Outputs'!$C$9:$C$34)))</f>
        <v>10.356501933801431</v>
      </c>
    </row>
    <row r="170" spans="1:27" x14ac:dyDescent="0.25">
      <c r="A170" s="1">
        <v>169</v>
      </c>
      <c r="B170">
        <f>SQRT('Mean Deaths'!B170*(1-LOOKUP(B$1,'Inputs &amp; Outputs'!$A$9:$A$34,'Inputs &amp; Outputs'!$C$9:$C$34)))</f>
        <v>4.3317552921858384</v>
      </c>
      <c r="C170">
        <f>SQRT('Mean Deaths'!C170*(1-LOOKUP(C$1,'Inputs &amp; Outputs'!$A$9:$A$34,'Inputs &amp; Outputs'!$C$9:$C$34)))</f>
        <v>4.4732552282864937</v>
      </c>
      <c r="D170">
        <f>SQRT('Mean Deaths'!D170*(1-LOOKUP(D$1,'Inputs &amp; Outputs'!$A$9:$A$34,'Inputs &amp; Outputs'!$C$9:$C$34)))</f>
        <v>4.6227588115296872</v>
      </c>
      <c r="E170">
        <f>SQRT('Mean Deaths'!E170*(1-LOOKUP(E$1,'Inputs &amp; Outputs'!$A$9:$A$34,'Inputs &amp; Outputs'!$C$9:$C$34)))</f>
        <v>4.7783902080620049</v>
      </c>
      <c r="F170">
        <f>SQRT('Mean Deaths'!F170*(1-LOOKUP(F$1,'Inputs &amp; Outputs'!$A$9:$A$34,'Inputs &amp; Outputs'!$C$9:$C$34)))</f>
        <v>4.9409425549062096</v>
      </c>
      <c r="G170">
        <f>SQRT('Mean Deaths'!G170*(1-LOOKUP(G$1,'Inputs &amp; Outputs'!$A$9:$A$34,'Inputs &amp; Outputs'!$C$9:$C$34)))</f>
        <v>5.1084465894416438</v>
      </c>
      <c r="H170">
        <f>SQRT('Mean Deaths'!H170*(1-LOOKUP(H$1,'Inputs &amp; Outputs'!$A$9:$A$34,'Inputs &amp; Outputs'!$C$9:$C$34)))</f>
        <v>5.2844875097053627</v>
      </c>
      <c r="I170">
        <f>SQRT('Mean Deaths'!I170*(1-LOOKUP(I$1,'Inputs &amp; Outputs'!$A$9:$A$34,'Inputs &amp; Outputs'!$C$9:$C$34)))</f>
        <v>5.4709359889022622</v>
      </c>
      <c r="J170">
        <f>SQRT('Mean Deaths'!J170*(1-LOOKUP(J$1,'Inputs &amp; Outputs'!$A$9:$A$34,'Inputs &amp; Outputs'!$C$9:$C$34)))</f>
        <v>5.6635488451931195</v>
      </c>
      <c r="K170">
        <f>SQRT('Mean Deaths'!K170*(1-LOOKUP(K$1,'Inputs &amp; Outputs'!$A$9:$A$34,'Inputs &amp; Outputs'!$C$9:$C$34)))</f>
        <v>5.8618577479489096</v>
      </c>
      <c r="L170">
        <f>SQRT('Mean Deaths'!L170*(1-LOOKUP(L$1,'Inputs &amp; Outputs'!$A$9:$A$34,'Inputs &amp; Outputs'!$C$9:$C$34)))</f>
        <v>6.0696416562570636</v>
      </c>
      <c r="M170">
        <f>SQRT('Mean Deaths'!M170*(1-LOOKUP(M$1,'Inputs &amp; Outputs'!$A$9:$A$34,'Inputs &amp; Outputs'!$C$9:$C$34)))</f>
        <v>6.2876855831400098</v>
      </c>
      <c r="N170">
        <f>SQRT('Mean Deaths'!N170*(1-LOOKUP(N$1,'Inputs &amp; Outputs'!$A$9:$A$34,'Inputs &amp; Outputs'!$C$9:$C$34)))</f>
        <v>6.512123775848945</v>
      </c>
      <c r="O170">
        <f>SQRT('Mean Deaths'!O170*(1-LOOKUP(O$1,'Inputs &amp; Outputs'!$A$9:$A$34,'Inputs &amp; Outputs'!$C$9:$C$34)))</f>
        <v>6.7496220867680998</v>
      </c>
      <c r="P170">
        <f>SQRT('Mean Deaths'!P170*(1-LOOKUP(P$1,'Inputs &amp; Outputs'!$A$9:$A$34,'Inputs &amp; Outputs'!$C$9:$C$34)))</f>
        <v>6.9984136155701639</v>
      </c>
      <c r="Q170">
        <f>SQRT('Mean Deaths'!Q170*(1-LOOKUP(Q$1,'Inputs &amp; Outputs'!$A$9:$A$34,'Inputs &amp; Outputs'!$C$9:$C$34)))</f>
        <v>7.2578750461474772</v>
      </c>
      <c r="R170">
        <f>SQRT('Mean Deaths'!R170*(1-LOOKUP(R$1,'Inputs &amp; Outputs'!$A$9:$A$34,'Inputs &amp; Outputs'!$C$9:$C$34)))</f>
        <v>7.5200719711834569</v>
      </c>
      <c r="S170">
        <f>SQRT('Mean Deaths'!S170*(1-LOOKUP(S$1,'Inputs &amp; Outputs'!$A$9:$A$34,'Inputs &amp; Outputs'!$C$9:$C$34)))</f>
        <v>7.7959090079679507</v>
      </c>
      <c r="T170">
        <f>SQRT('Mean Deaths'!T170*(1-LOOKUP(T$1,'Inputs &amp; Outputs'!$A$9:$A$34,'Inputs &amp; Outputs'!$C$9:$C$34)))</f>
        <v>8.0852412952180899</v>
      </c>
      <c r="U170">
        <f>SQRT('Mean Deaths'!U170*(1-LOOKUP(U$1,'Inputs &amp; Outputs'!$A$9:$A$34,'Inputs &amp; Outputs'!$C$9:$C$34)))</f>
        <v>8.3787952100992324</v>
      </c>
      <c r="V170">
        <f>SQRT('Mean Deaths'!V170*(1-LOOKUP(V$1,'Inputs &amp; Outputs'!$A$9:$A$34,'Inputs &amp; Outputs'!$C$9:$C$34)))</f>
        <v>8.6919281025580393</v>
      </c>
      <c r="W170">
        <f>SQRT('Mean Deaths'!W170*(1-LOOKUP(W$1,'Inputs &amp; Outputs'!$A$9:$A$34,'Inputs &amp; Outputs'!$C$9:$C$34)))</f>
        <v>9.0147145527918262</v>
      </c>
      <c r="X170">
        <f>SQRT('Mean Deaths'!X170*(1-LOOKUP(X$1,'Inputs &amp; Outputs'!$A$9:$A$34,'Inputs &amp; Outputs'!$C$9:$C$34)))</f>
        <v>9.336314341323261</v>
      </c>
      <c r="Y170">
        <f>SQRT('Mean Deaths'!Y170*(1-LOOKUP(Y$1,'Inputs &amp; Outputs'!$A$9:$A$34,'Inputs &amp; Outputs'!$C$9:$C$34)))</f>
        <v>9.672898725497026</v>
      </c>
      <c r="Z170">
        <f>SQRT('Mean Deaths'!Z170*(1-LOOKUP(Z$1,'Inputs &amp; Outputs'!$A$9:$A$34,'Inputs &amp; Outputs'!$C$9:$C$34)))</f>
        <v>10.019503279122649</v>
      </c>
      <c r="AA170">
        <f>SQRT('Mean Deaths'!AA170*(1-LOOKUP(AA$1,'Inputs &amp; Outputs'!$A$9:$A$34,'Inputs &amp; Outputs'!$C$9:$C$34)))</f>
        <v>10.376030796824441</v>
      </c>
    </row>
    <row r="171" spans="1:27" x14ac:dyDescent="0.25">
      <c r="A171" s="1">
        <v>170</v>
      </c>
      <c r="B171">
        <f>SQRT('Mean Deaths'!B171*(1-LOOKUP(B$1,'Inputs &amp; Outputs'!$A$9:$A$34,'Inputs &amp; Outputs'!$C$9:$C$34)))</f>
        <v>4.3317552921858384</v>
      </c>
      <c r="C171">
        <f>SQRT('Mean Deaths'!C171*(1-LOOKUP(C$1,'Inputs &amp; Outputs'!$A$9:$A$34,'Inputs &amp; Outputs'!$C$9:$C$34)))</f>
        <v>4.4728068490713868</v>
      </c>
      <c r="D171">
        <f>SQRT('Mean Deaths'!D171*(1-LOOKUP(D$1,'Inputs &amp; Outputs'!$A$9:$A$34,'Inputs &amp; Outputs'!$C$9:$C$34)))</f>
        <v>4.62066995341858</v>
      </c>
      <c r="E171">
        <f>SQRT('Mean Deaths'!E171*(1-LOOKUP(E$1,'Inputs &amp; Outputs'!$A$9:$A$34,'Inputs &amp; Outputs'!$C$9:$C$34)))</f>
        <v>4.7740626084952069</v>
      </c>
      <c r="F171">
        <f>SQRT('Mean Deaths'!F171*(1-LOOKUP(F$1,'Inputs &amp; Outputs'!$A$9:$A$34,'Inputs &amp; Outputs'!$C$9:$C$34)))</f>
        <v>4.9362094923087305</v>
      </c>
      <c r="G171">
        <f>SQRT('Mean Deaths'!G171*(1-LOOKUP(G$1,'Inputs &amp; Outputs'!$A$9:$A$34,'Inputs &amp; Outputs'!$C$9:$C$34)))</f>
        <v>5.104313541362556</v>
      </c>
      <c r="H171">
        <f>SQRT('Mean Deaths'!H171*(1-LOOKUP(H$1,'Inputs &amp; Outputs'!$A$9:$A$34,'Inputs &amp; Outputs'!$C$9:$C$34)))</f>
        <v>5.2793960928550661</v>
      </c>
      <c r="I171">
        <f>SQRT('Mean Deaths'!I171*(1-LOOKUP(I$1,'Inputs &amp; Outputs'!$A$9:$A$34,'Inputs &amp; Outputs'!$C$9:$C$34)))</f>
        <v>5.4653766581412535</v>
      </c>
      <c r="J171">
        <f>SQRT('Mean Deaths'!J171*(1-LOOKUP(J$1,'Inputs &amp; Outputs'!$A$9:$A$34,'Inputs &amp; Outputs'!$C$9:$C$34)))</f>
        <v>5.6583547808603614</v>
      </c>
      <c r="K171">
        <f>SQRT('Mean Deaths'!K171*(1-LOOKUP(K$1,'Inputs &amp; Outputs'!$A$9:$A$34,'Inputs &amp; Outputs'!$C$9:$C$34)))</f>
        <v>5.8579601360445182</v>
      </c>
      <c r="L171">
        <f>SQRT('Mean Deaths'!L171*(1-LOOKUP(L$1,'Inputs &amp; Outputs'!$A$9:$A$34,'Inputs &amp; Outputs'!$C$9:$C$34)))</f>
        <v>6.0665253436543223</v>
      </c>
      <c r="M171">
        <f>SQRT('Mean Deaths'!M171*(1-LOOKUP(M$1,'Inputs &amp; Outputs'!$A$9:$A$34,'Inputs &amp; Outputs'!$C$9:$C$34)))</f>
        <v>6.2850935246631128</v>
      </c>
      <c r="N171">
        <f>SQRT('Mean Deaths'!N171*(1-LOOKUP(N$1,'Inputs &amp; Outputs'!$A$9:$A$34,'Inputs &amp; Outputs'!$C$9:$C$34)))</f>
        <v>6.5124609033710223</v>
      </c>
      <c r="O171">
        <f>SQRT('Mean Deaths'!O171*(1-LOOKUP(O$1,'Inputs &amp; Outputs'!$A$9:$A$34,'Inputs &amp; Outputs'!$C$9:$C$34)))</f>
        <v>6.7496220867680998</v>
      </c>
      <c r="P171">
        <f>SQRT('Mean Deaths'!P171*(1-LOOKUP(P$1,'Inputs &amp; Outputs'!$A$9:$A$34,'Inputs &amp; Outputs'!$C$9:$C$34)))</f>
        <v>6.9932986166817628</v>
      </c>
      <c r="Q171">
        <f>SQRT('Mean Deaths'!Q171*(1-LOOKUP(Q$1,'Inputs &amp; Outputs'!$A$9:$A$34,'Inputs &amp; Outputs'!$C$9:$C$34)))</f>
        <v>7.2517868621706008</v>
      </c>
      <c r="R171">
        <f>SQRT('Mean Deaths'!R171*(1-LOOKUP(R$1,'Inputs &amp; Outputs'!$A$9:$A$34,'Inputs &amp; Outputs'!$C$9:$C$34)))</f>
        <v>7.5176913225812436</v>
      </c>
      <c r="S171">
        <f>SQRT('Mean Deaths'!S171*(1-LOOKUP(S$1,'Inputs &amp; Outputs'!$A$9:$A$34,'Inputs &amp; Outputs'!$C$9:$C$34)))</f>
        <v>7.7896996011619759</v>
      </c>
      <c r="T171">
        <f>SQRT('Mean Deaths'!T171*(1-LOOKUP(T$1,'Inputs &amp; Outputs'!$A$9:$A$34,'Inputs &amp; Outputs'!$C$9:$C$34)))</f>
        <v>8.0778995154266759</v>
      </c>
      <c r="U171">
        <f>SQRT('Mean Deaths'!U171*(1-LOOKUP(U$1,'Inputs &amp; Outputs'!$A$9:$A$34,'Inputs &amp; Outputs'!$C$9:$C$34)))</f>
        <v>8.372931338274876</v>
      </c>
      <c r="V171">
        <f>SQRT('Mean Deaths'!V171*(1-LOOKUP(V$1,'Inputs &amp; Outputs'!$A$9:$A$34,'Inputs &amp; Outputs'!$C$9:$C$34)))</f>
        <v>8.6881612863020248</v>
      </c>
      <c r="W171">
        <f>SQRT('Mean Deaths'!W171*(1-LOOKUP(W$1,'Inputs &amp; Outputs'!$A$9:$A$34,'Inputs &amp; Outputs'!$C$9:$C$34)))</f>
        <v>9.002411128807065</v>
      </c>
      <c r="X171">
        <f>SQRT('Mean Deaths'!X171*(1-LOOKUP(X$1,'Inputs &amp; Outputs'!$A$9:$A$34,'Inputs &amp; Outputs'!$C$9:$C$34)))</f>
        <v>9.3239524499812916</v>
      </c>
      <c r="Y171">
        <f>SQRT('Mean Deaths'!Y171*(1-LOOKUP(Y$1,'Inputs &amp; Outputs'!$A$9:$A$34,'Inputs &amp; Outputs'!$C$9:$C$34)))</f>
        <v>9.6594203326312815</v>
      </c>
      <c r="Z171">
        <f>SQRT('Mean Deaths'!Z171*(1-LOOKUP(Z$1,'Inputs &amp; Outputs'!$A$9:$A$34,'Inputs &amp; Outputs'!$C$9:$C$34)))</f>
        <v>10.003127378691609</v>
      </c>
      <c r="AA171">
        <f>SQRT('Mean Deaths'!AA171*(1-LOOKUP(AA$1,'Inputs &amp; Outputs'!$A$9:$A$34,'Inputs &amp; Outputs'!$C$9:$C$34)))</f>
        <v>10.360055374267569</v>
      </c>
    </row>
    <row r="172" spans="1:27" x14ac:dyDescent="0.25">
      <c r="A172" s="1">
        <v>171</v>
      </c>
      <c r="B172">
        <f>SQRT('Mean Deaths'!B172*(1-LOOKUP(B$1,'Inputs &amp; Outputs'!$A$9:$A$34,'Inputs &amp; Outputs'!$C$9:$C$34)))</f>
        <v>4.3317552921858384</v>
      </c>
      <c r="C172">
        <f>SQRT('Mean Deaths'!C172*(1-LOOKUP(C$1,'Inputs &amp; Outputs'!$A$9:$A$34,'Inputs &amp; Outputs'!$C$9:$C$34)))</f>
        <v>4.4748242017331119</v>
      </c>
      <c r="D172">
        <f>SQRT('Mean Deaths'!D172*(1-LOOKUP(D$1,'Inputs &amp; Outputs'!$A$9:$A$34,'Inputs &amp; Outputs'!$C$9:$C$34)))</f>
        <v>4.6246147822203545</v>
      </c>
      <c r="E172">
        <f>SQRT('Mean Deaths'!E172*(1-LOOKUP(E$1,'Inputs &amp; Outputs'!$A$9:$A$34,'Inputs &amp; Outputs'!$C$9:$C$34)))</f>
        <v>4.7786305153471309</v>
      </c>
      <c r="F172">
        <f>SQRT('Mean Deaths'!F172*(1-LOOKUP(F$1,'Inputs &amp; Outputs'!$A$9:$A$34,'Inputs &amp; Outputs'!$C$9:$C$34)))</f>
        <v>4.9387011433140593</v>
      </c>
      <c r="G172">
        <f>SQRT('Mean Deaths'!G172*(1-LOOKUP(G$1,'Inputs &amp; Outputs'!$A$9:$A$34,'Inputs &amp; Outputs'!$C$9:$C$34)))</f>
        <v>5.107930141319267</v>
      </c>
      <c r="H172">
        <f>SQRT('Mean Deaths'!H172*(1-LOOKUP(H$1,'Inputs &amp; Outputs'!$A$9:$A$34,'Inputs &amp; Outputs'!$C$9:$C$34)))</f>
        <v>5.2839518021151877</v>
      </c>
      <c r="I172">
        <f>SQRT('Mean Deaths'!I172*(1-LOOKUP(I$1,'Inputs &amp; Outputs'!$A$9:$A$34,'Inputs &amp; Outputs'!$C$9:$C$34)))</f>
        <v>5.4656547589763473</v>
      </c>
      <c r="J172">
        <f>SQRT('Mean Deaths'!J172*(1-LOOKUP(J$1,'Inputs &amp; Outputs'!$A$9:$A$34,'Inputs &amp; Outputs'!$C$9:$C$34)))</f>
        <v>5.6574886398576298</v>
      </c>
      <c r="K172">
        <f>SQRT('Mean Deaths'!K172*(1-LOOKUP(K$1,'Inputs &amp; Outputs'!$A$9:$A$34,'Inputs &amp; Outputs'!$C$9:$C$34)))</f>
        <v>5.8591596773975327</v>
      </c>
      <c r="L172">
        <f>SQRT('Mean Deaths'!L172*(1-LOOKUP(L$1,'Inputs &amp; Outputs'!$A$9:$A$34,'Inputs &amp; Outputs'!$C$9:$C$34)))</f>
        <v>6.066213624344523</v>
      </c>
      <c r="M172">
        <f>SQRT('Mean Deaths'!M172*(1-LOOKUP(M$1,'Inputs &amp; Outputs'!$A$9:$A$34,'Inputs &amp; Outputs'!$C$9:$C$34)))</f>
        <v>6.2815276977896417</v>
      </c>
      <c r="N172">
        <f>SQRT('Mean Deaths'!N172*(1-LOOKUP(N$1,'Inputs &amp; Outputs'!$A$9:$A$34,'Inputs &amp; Outputs'!$C$9:$C$34)))</f>
        <v>6.5020018219935363</v>
      </c>
      <c r="O172">
        <f>SQRT('Mean Deaths'!O172*(1-LOOKUP(O$1,'Inputs &amp; Outputs'!$A$9:$A$34,'Inputs &amp; Outputs'!$C$9:$C$34)))</f>
        <v>6.7383855839822333</v>
      </c>
      <c r="P172">
        <f>SQRT('Mean Deaths'!P172*(1-LOOKUP(P$1,'Inputs &amp; Outputs'!$A$9:$A$34,'Inputs &amp; Outputs'!$C$9:$C$34)))</f>
        <v>6.9834233960105383</v>
      </c>
      <c r="Q172">
        <f>SQRT('Mean Deaths'!Q172*(1-LOOKUP(Q$1,'Inputs &amp; Outputs'!$A$9:$A$34,'Inputs &amp; Outputs'!$C$9:$C$34)))</f>
        <v>7.2380697246769365</v>
      </c>
      <c r="R172">
        <f>SQRT('Mean Deaths'!R172*(1-LOOKUP(R$1,'Inputs &amp; Outputs'!$A$9:$A$34,'Inputs &amp; Outputs'!$C$9:$C$34)))</f>
        <v>7.5025963393057324</v>
      </c>
      <c r="S172">
        <f>SQRT('Mean Deaths'!S172*(1-LOOKUP(S$1,'Inputs &amp; Outputs'!$A$9:$A$34,'Inputs &amp; Outputs'!$C$9:$C$34)))</f>
        <v>7.7768511161257248</v>
      </c>
      <c r="T172">
        <f>SQRT('Mean Deaths'!T172*(1-LOOKUP(T$1,'Inputs &amp; Outputs'!$A$9:$A$34,'Inputs &amp; Outputs'!$C$9:$C$34)))</f>
        <v>8.0653598785033136</v>
      </c>
      <c r="U172">
        <f>SQRT('Mean Deaths'!U172*(1-LOOKUP(U$1,'Inputs &amp; Outputs'!$A$9:$A$34,'Inputs &amp; Outputs'!$C$9:$C$34)))</f>
        <v>8.3562193345866032</v>
      </c>
      <c r="V172">
        <f>SQRT('Mean Deaths'!V172*(1-LOOKUP(V$1,'Inputs &amp; Outputs'!$A$9:$A$34,'Inputs &amp; Outputs'!$C$9:$C$34)))</f>
        <v>8.6659981749223078</v>
      </c>
      <c r="W172">
        <f>SQRT('Mean Deaths'!W172*(1-LOOKUP(W$1,'Inputs &amp; Outputs'!$A$9:$A$34,'Inputs &amp; Outputs'!$C$9:$C$34)))</f>
        <v>8.9831841396869549</v>
      </c>
      <c r="X172">
        <f>SQRT('Mean Deaths'!X172*(1-LOOKUP(X$1,'Inputs &amp; Outputs'!$A$9:$A$34,'Inputs &amp; Outputs'!$C$9:$C$34)))</f>
        <v>9.310025702178006</v>
      </c>
      <c r="Y172">
        <f>SQRT('Mean Deaths'!Y172*(1-LOOKUP(Y$1,'Inputs &amp; Outputs'!$A$9:$A$34,'Inputs &amp; Outputs'!$C$9:$C$34)))</f>
        <v>9.650784282328404</v>
      </c>
      <c r="Z172">
        <f>SQRT('Mean Deaths'!Z172*(1-LOOKUP(Z$1,'Inputs &amp; Outputs'!$A$9:$A$34,'Inputs &amp; Outputs'!$C$9:$C$34)))</f>
        <v>9.9929495289691257</v>
      </c>
      <c r="AA172">
        <f>SQRT('Mean Deaths'!AA172*(1-LOOKUP(AA$1,'Inputs &amp; Outputs'!$A$9:$A$34,'Inputs &amp; Outputs'!$C$9:$C$34)))</f>
        <v>10.35472475627933</v>
      </c>
    </row>
    <row r="173" spans="1:27" x14ac:dyDescent="0.25">
      <c r="A173" s="1">
        <v>172</v>
      </c>
      <c r="B173">
        <f>SQRT('Mean Deaths'!B173*(1-LOOKUP(B$1,'Inputs &amp; Outputs'!$A$9:$A$34,'Inputs &amp; Outputs'!$C$9:$C$34)))</f>
        <v>4.3317552921858384</v>
      </c>
      <c r="C173">
        <f>SQRT('Mean Deaths'!C173*(1-LOOKUP(C$1,'Inputs &amp; Outputs'!$A$9:$A$34,'Inputs &amp; Outputs'!$C$9:$C$34)))</f>
        <v>4.4741518519131152</v>
      </c>
      <c r="D173">
        <f>SQRT('Mean Deaths'!D173*(1-LOOKUP(D$1,'Inputs &amp; Outputs'!$A$9:$A$34,'Inputs &amp; Outputs'!$C$9:$C$34)))</f>
        <v>4.6225267627976923</v>
      </c>
      <c r="E173">
        <f>SQRT('Mean Deaths'!E173*(1-LOOKUP(E$1,'Inputs &amp; Outputs'!$A$9:$A$34,'Inputs &amp; Outputs'!$C$9:$C$34)))</f>
        <v>4.7783902080620049</v>
      </c>
      <c r="F173">
        <f>SQRT('Mean Deaths'!F173*(1-LOOKUP(F$1,'Inputs &amp; Outputs'!$A$9:$A$34,'Inputs &amp; Outputs'!$C$9:$C$34)))</f>
        <v>4.9409425549062096</v>
      </c>
      <c r="G173">
        <f>SQRT('Mean Deaths'!G173*(1-LOOKUP(G$1,'Inputs &amp; Outputs'!$A$9:$A$34,'Inputs &amp; Outputs'!$C$9:$C$34)))</f>
        <v>5.1087047939245824</v>
      </c>
      <c r="H173">
        <f>SQRT('Mean Deaths'!H173*(1-LOOKUP(H$1,'Inputs &amp; Outputs'!$A$9:$A$34,'Inputs &amp; Outputs'!$C$9:$C$34)))</f>
        <v>5.2850231629944293</v>
      </c>
      <c r="I173">
        <f>SQRT('Mean Deaths'!I173*(1-LOOKUP(I$1,'Inputs &amp; Outputs'!$A$9:$A$34,'Inputs &amp; Outputs'!$C$9:$C$34)))</f>
        <v>5.4714916113064671</v>
      </c>
      <c r="J173">
        <f>SQRT('Mean Deaths'!J173*(1-LOOKUP(J$1,'Inputs &amp; Outputs'!$A$9:$A$34,'Inputs &amp; Outputs'!$C$9:$C$34)))</f>
        <v>5.6644140595347983</v>
      </c>
      <c r="K173">
        <f>SQRT('Mean Deaths'!K173*(1-LOOKUP(K$1,'Inputs &amp; Outputs'!$A$9:$A$34,'Inputs &amp; Outputs'!$C$9:$C$34)))</f>
        <v>5.8642549907637518</v>
      </c>
      <c r="L173">
        <f>SQRT('Mean Deaths'!L173*(1-LOOKUP(L$1,'Inputs &amp; Outputs'!$A$9:$A$34,'Inputs &amp; Outputs'!$C$9:$C$34)))</f>
        <v>6.0718221234231278</v>
      </c>
      <c r="M173">
        <f>SQRT('Mean Deaths'!M173*(1-LOOKUP(M$1,'Inputs &amp; Outputs'!$A$9:$A$34,'Inputs &amp; Outputs'!$C$9:$C$34)))</f>
        <v>6.2915716685438419</v>
      </c>
      <c r="N173">
        <f>SQRT('Mean Deaths'!N173*(1-LOOKUP(N$1,'Inputs &amp; Outputs'!$A$9:$A$34,'Inputs &amp; Outputs'!$C$9:$C$34)))</f>
        <v>6.5202100253744133</v>
      </c>
      <c r="O173">
        <f>SQRT('Mean Deaths'!O173*(1-LOOKUP(O$1,'Inputs &amp; Outputs'!$A$9:$A$34,'Inputs &amp; Outputs'!$C$9:$C$34)))</f>
        <v>6.7555838771115555</v>
      </c>
      <c r="P173">
        <f>SQRT('Mean Deaths'!P173*(1-LOOKUP(P$1,'Inputs &amp; Outputs'!$A$9:$A$34,'Inputs &amp; Outputs'!$C$9:$C$34)))</f>
        <v>7.0002394951221092</v>
      </c>
      <c r="Q173">
        <f>SQRT('Mean Deaths'!Q173*(1-LOOKUP(Q$1,'Inputs &amp; Outputs'!$A$9:$A$34,'Inputs &amp; Outputs'!$C$9:$C$34)))</f>
        <v>7.255592575821268</v>
      </c>
      <c r="R173">
        <f>SQRT('Mean Deaths'!R173*(1-LOOKUP(R$1,'Inputs &amp; Outputs'!$A$9:$A$34,'Inputs &amp; Outputs'!$C$9:$C$34)))</f>
        <v>7.5184849558716662</v>
      </c>
      <c r="S173">
        <f>SQRT('Mean Deaths'!S173*(1-LOOKUP(S$1,'Inputs &amp; Outputs'!$A$9:$A$34,'Inputs &amp; Outputs'!$C$9:$C$34)))</f>
        <v>7.7988050392221293</v>
      </c>
      <c r="T173">
        <f>SQRT('Mean Deaths'!T173*(1-LOOKUP(T$1,'Inputs &amp; Outputs'!$A$9:$A$34,'Inputs &amp; Outputs'!$C$9:$C$34)))</f>
        <v>8.0904197167322582</v>
      </c>
      <c r="U173">
        <f>SQRT('Mean Deaths'!U173*(1-LOOKUP(U$1,'Inputs &amp; Outputs'!$A$9:$A$34,'Inputs &amp; Outputs'!$C$9:$C$34)))</f>
        <v>8.390060367799105</v>
      </c>
      <c r="V173">
        <f>SQRT('Mean Deaths'!V173*(1-LOOKUP(V$1,'Inputs &amp; Outputs'!$A$9:$A$34,'Inputs &amp; Outputs'!$C$9:$C$34)))</f>
        <v>8.694281533977593</v>
      </c>
      <c r="W173">
        <f>SQRT('Mean Deaths'!W173*(1-LOOKUP(W$1,'Inputs &amp; Outputs'!$A$9:$A$34,'Inputs &amp; Outputs'!$C$9:$C$34)))</f>
        <v>9.018648103563855</v>
      </c>
      <c r="X173">
        <f>SQRT('Mean Deaths'!X173*(1-LOOKUP(X$1,'Inputs &amp; Outputs'!$A$9:$A$34,'Inputs &amp; Outputs'!$C$9:$C$34)))</f>
        <v>9.3450607871177684</v>
      </c>
      <c r="Y173">
        <f>SQRT('Mean Deaths'!Y173*(1-LOOKUP(Y$1,'Inputs &amp; Outputs'!$A$9:$A$34,'Inputs &amp; Outputs'!$C$9:$C$34)))</f>
        <v>9.672898725497026</v>
      </c>
      <c r="Z173">
        <f>SQRT('Mean Deaths'!Z173*(1-LOOKUP(Z$1,'Inputs &amp; Outputs'!$A$9:$A$34,'Inputs &amp; Outputs'!$C$9:$C$34)))</f>
        <v>10.020067487996544</v>
      </c>
      <c r="AA173">
        <f>SQRT('Mean Deaths'!AA173*(1-LOOKUP(AA$1,'Inputs &amp; Outputs'!$A$9:$A$34,'Inputs &amp; Outputs'!$C$9:$C$34)))</f>
        <v>10.374256964723809</v>
      </c>
    </row>
    <row r="174" spans="1:27" x14ac:dyDescent="0.25">
      <c r="A174" s="1">
        <v>173</v>
      </c>
      <c r="B174">
        <f>SQRT('Mean Deaths'!B174*(1-LOOKUP(B$1,'Inputs &amp; Outputs'!$A$9:$A$34,'Inputs &amp; Outputs'!$C$9:$C$34)))</f>
        <v>4.3317552921858384</v>
      </c>
      <c r="C174">
        <f>SQRT('Mean Deaths'!C174*(1-LOOKUP(C$1,'Inputs &amp; Outputs'!$A$9:$A$34,'Inputs &amp; Outputs'!$C$9:$C$34)))</f>
        <v>4.4737035625625676</v>
      </c>
      <c r="D174">
        <f>SQRT('Mean Deaths'!D174*(1-LOOKUP(D$1,'Inputs &amp; Outputs'!$A$9:$A$34,'Inputs &amp; Outputs'!$C$9:$C$34)))</f>
        <v>4.6236868899994938</v>
      </c>
      <c r="E174">
        <f>SQRT('Mean Deaths'!E174*(1-LOOKUP(E$1,'Inputs &amp; Outputs'!$A$9:$A$34,'Inputs &amp; Outputs'!$C$9:$C$34)))</f>
        <v>4.7771884903134385</v>
      </c>
      <c r="F174">
        <f>SQRT('Mean Deaths'!F174*(1-LOOKUP(F$1,'Inputs &amp; Outputs'!$A$9:$A$34,'Inputs &amp; Outputs'!$C$9:$C$34)))</f>
        <v>4.9387011433140593</v>
      </c>
      <c r="G174">
        <f>SQRT('Mean Deaths'!G174*(1-LOOKUP(G$1,'Inputs &amp; Outputs'!$A$9:$A$34,'Inputs &amp; Outputs'!$C$9:$C$34)))</f>
        <v>5.1066387925080043</v>
      </c>
      <c r="H174">
        <f>SQRT('Mean Deaths'!H174*(1-LOOKUP(H$1,'Inputs &amp; Outputs'!$A$9:$A$34,'Inputs &amp; Outputs'!$C$9:$C$34)))</f>
        <v>5.2855587619988942</v>
      </c>
      <c r="I174">
        <f>SQRT('Mean Deaths'!I174*(1-LOOKUP(I$1,'Inputs &amp; Outputs'!$A$9:$A$34,'Inputs &amp; Outputs'!$C$9:$C$34)))</f>
        <v>5.4678790564573641</v>
      </c>
      <c r="J174">
        <f>SQRT('Mean Deaths'!J174*(1-LOOKUP(J$1,'Inputs &amp; Outputs'!$A$9:$A$34,'Inputs &amp; Outputs'!$C$9:$C$34)))</f>
        <v>5.6626834986533678</v>
      </c>
      <c r="K174">
        <f>SQRT('Mean Deaths'!K174*(1-LOOKUP(K$1,'Inputs &amp; Outputs'!$A$9:$A$34,'Inputs &amp; Outputs'!$C$9:$C$34)))</f>
        <v>5.8657527700109071</v>
      </c>
      <c r="L174">
        <f>SQRT('Mean Deaths'!L174*(1-LOOKUP(L$1,'Inputs &amp; Outputs'!$A$9:$A$34,'Inputs &amp; Outputs'!$C$9:$C$34)))</f>
        <v>6.0752469906727598</v>
      </c>
      <c r="M174">
        <f>SQRT('Mean Deaths'!M174*(1-LOOKUP(M$1,'Inputs &amp; Outputs'!$A$9:$A$34,'Inputs &amp; Outputs'!$C$9:$C$34)))</f>
        <v>6.2925428149058114</v>
      </c>
      <c r="N174">
        <f>SQRT('Mean Deaths'!N174*(1-LOOKUP(N$1,'Inputs &amp; Outputs'!$A$9:$A$34,'Inputs &amp; Outputs'!$C$9:$C$34)))</f>
        <v>6.5195365543169572</v>
      </c>
      <c r="O174">
        <f>SQRT('Mean Deaths'!O174*(1-LOOKUP(O$1,'Inputs &amp; Outputs'!$A$9:$A$34,'Inputs &amp; Outputs'!$C$9:$C$34)))</f>
        <v>6.7559344068239255</v>
      </c>
      <c r="P174">
        <f>SQRT('Mean Deaths'!P174*(1-LOOKUP(P$1,'Inputs &amp; Outputs'!$A$9:$A$34,'Inputs &amp; Outputs'!$C$9:$C$34)))</f>
        <v>7.0009697136079128</v>
      </c>
      <c r="Q174">
        <f>SQRT('Mean Deaths'!Q174*(1-LOOKUP(Q$1,'Inputs &amp; Outputs'!$A$9:$A$34,'Inputs &amp; Outputs'!$C$9:$C$34)))</f>
        <v>7.2631980208609104</v>
      </c>
      <c r="R174">
        <f>SQRT('Mean Deaths'!R174*(1-LOOKUP(R$1,'Inputs &amp; Outputs'!$A$9:$A$34,'Inputs &amp; Outputs'!$C$9:$C$34)))</f>
        <v>7.5335481031661375</v>
      </c>
      <c r="S174">
        <f>SQRT('Mean Deaths'!S174*(1-LOOKUP(S$1,'Inputs &amp; Outputs'!$A$9:$A$34,'Inputs &amp; Outputs'!$C$9:$C$34)))</f>
        <v>7.8128562069571039</v>
      </c>
      <c r="T174">
        <f>SQRT('Mean Deaths'!T174*(1-LOOKUP(T$1,'Inputs &amp; Outputs'!$A$9:$A$34,'Inputs &amp; Outputs'!$C$9:$C$34)))</f>
        <v>8.10162827502608</v>
      </c>
      <c r="U174">
        <f>SQRT('Mean Deaths'!U174*(1-LOOKUP(U$1,'Inputs &amp; Outputs'!$A$9:$A$34,'Inputs &amp; Outputs'!$C$9:$C$34)))</f>
        <v>8.4017601090453624</v>
      </c>
      <c r="V174">
        <f>SQRT('Mean Deaths'!V174*(1-LOOKUP(V$1,'Inputs &amp; Outputs'!$A$9:$A$34,'Inputs &amp; Outputs'!$C$9:$C$34)))</f>
        <v>8.7177809052716864</v>
      </c>
      <c r="W174">
        <f>SQRT('Mean Deaths'!W174*(1-LOOKUP(W$1,'Inputs &amp; Outputs'!$A$9:$A$34,'Inputs &amp; Outputs'!$C$9:$C$34)))</f>
        <v>9.0353465895455525</v>
      </c>
      <c r="X174">
        <f>SQRT('Mean Deaths'!X174*(1-LOOKUP(X$1,'Inputs &amp; Outputs'!$A$9:$A$34,'Inputs &amp; Outputs'!$C$9:$C$34)))</f>
        <v>9.3645821271709409</v>
      </c>
      <c r="Y174">
        <f>SQRT('Mean Deaths'!Y174*(1-LOOKUP(Y$1,'Inputs &amp; Outputs'!$A$9:$A$34,'Inputs &amp; Outputs'!$C$9:$C$34)))</f>
        <v>9.6997993245357783</v>
      </c>
      <c r="Z174">
        <f>SQRT('Mean Deaths'!Z174*(1-LOOKUP(Z$1,'Inputs &amp; Outputs'!$A$9:$A$34,'Inputs &amp; Outputs'!$C$9:$C$34)))</f>
        <v>10.05611101261219</v>
      </c>
      <c r="AA174">
        <f>SQRT('Mean Deaths'!AA174*(1-LOOKUP(AA$1,'Inputs &amp; Outputs'!$A$9:$A$34,'Inputs &amp; Outputs'!$C$9:$C$34)))</f>
        <v>10.426163964515634</v>
      </c>
    </row>
    <row r="175" spans="1:27" x14ac:dyDescent="0.25">
      <c r="A175" s="1">
        <v>174</v>
      </c>
      <c r="B175">
        <f>SQRT('Mean Deaths'!B175*(1-LOOKUP(B$1,'Inputs &amp; Outputs'!$A$9:$A$34,'Inputs &amp; Outputs'!$C$9:$C$34)))</f>
        <v>4.3317552921858384</v>
      </c>
      <c r="C175">
        <f>SQRT('Mean Deaths'!C175*(1-LOOKUP(C$1,'Inputs &amp; Outputs'!$A$9:$A$34,'Inputs &amp; Outputs'!$C$9:$C$34)))</f>
        <v>4.4750482958916384</v>
      </c>
      <c r="D175">
        <f>SQRT('Mean Deaths'!D175*(1-LOOKUP(D$1,'Inputs &amp; Outputs'!$A$9:$A$34,'Inputs &amp; Outputs'!$C$9:$C$34)))</f>
        <v>4.6232228740527184</v>
      </c>
      <c r="E175">
        <f>SQRT('Mean Deaths'!E175*(1-LOOKUP(E$1,'Inputs &amp; Outputs'!$A$9:$A$34,'Inputs &amp; Outputs'!$C$9:$C$34)))</f>
        <v>4.778870810548316</v>
      </c>
      <c r="F175">
        <f>SQRT('Mean Deaths'!F175*(1-LOOKUP(F$1,'Inputs &amp; Outputs'!$A$9:$A$34,'Inputs &amp; Outputs'!$C$9:$C$34)))</f>
        <v>4.9391993226811728</v>
      </c>
      <c r="G175">
        <f>SQRT('Mean Deaths'!G175*(1-LOOKUP(G$1,'Inputs &amp; Outputs'!$A$9:$A$34,'Inputs &amp; Outputs'!$C$9:$C$34)))</f>
        <v>5.107930141319267</v>
      </c>
      <c r="H175">
        <f>SQRT('Mean Deaths'!H175*(1-LOOKUP(H$1,'Inputs &amp; Outputs'!$A$9:$A$34,'Inputs &amp; Outputs'!$C$9:$C$34)))</f>
        <v>5.283148138879211</v>
      </c>
      <c r="I175">
        <f>SQRT('Mean Deaths'!I175*(1-LOOKUP(I$1,'Inputs &amp; Outputs'!$A$9:$A$34,'Inputs &amp; Outputs'!$C$9:$C$34)))</f>
        <v>5.4653766581412535</v>
      </c>
      <c r="J175">
        <f>SQRT('Mean Deaths'!J175*(1-LOOKUP(J$1,'Inputs &amp; Outputs'!$A$9:$A$34,'Inputs &amp; Outputs'!$C$9:$C$34)))</f>
        <v>5.6615294975208119</v>
      </c>
      <c r="K175">
        <f>SQRT('Mean Deaths'!K175*(1-LOOKUP(K$1,'Inputs &amp; Outputs'!$A$9:$A$34,'Inputs &amp; Outputs'!$C$9:$C$34)))</f>
        <v>5.8636557719412847</v>
      </c>
      <c r="L175">
        <f>SQRT('Mean Deaths'!L175*(1-LOOKUP(L$1,'Inputs &amp; Outputs'!$A$9:$A$34,'Inputs &amp; Outputs'!$C$9:$C$34)))</f>
        <v>6.0715106760569455</v>
      </c>
      <c r="M175">
        <f>SQRT('Mean Deaths'!M175*(1-LOOKUP(M$1,'Inputs &amp; Outputs'!$A$9:$A$34,'Inputs &amp; Outputs'!$C$9:$C$34)))</f>
        <v>6.2909241543478664</v>
      </c>
      <c r="N175">
        <f>SQRT('Mean Deaths'!N175*(1-LOOKUP(N$1,'Inputs &amp; Outputs'!$A$9:$A$34,'Inputs &amp; Outputs'!$C$9:$C$34)))</f>
        <v>6.5191997926981822</v>
      </c>
      <c r="O175">
        <f>SQRT('Mean Deaths'!O175*(1-LOOKUP(O$1,'Inputs &amp; Outputs'!$A$9:$A$34,'Inputs &amp; Outputs'!$C$9:$C$34)))</f>
        <v>6.7531296596737507</v>
      </c>
      <c r="P175">
        <f>SQRT('Mean Deaths'!P175*(1-LOOKUP(P$1,'Inputs &amp; Outputs'!$A$9:$A$34,'Inputs &amp; Outputs'!$C$9:$C$34)))</f>
        <v>7.0038898262327471</v>
      </c>
      <c r="Q175">
        <f>SQRT('Mean Deaths'!Q175*(1-LOOKUP(Q$1,'Inputs &amp; Outputs'!$A$9:$A$34,'Inputs &amp; Outputs'!$C$9:$C$34)))</f>
        <v>7.2597765565802046</v>
      </c>
      <c r="R175">
        <f>SQRT('Mean Deaths'!R175*(1-LOOKUP(R$1,'Inputs &amp; Outputs'!$A$9:$A$34,'Inputs &amp; Outputs'!$C$9:$C$34)))</f>
        <v>7.5248310088739192</v>
      </c>
      <c r="S175">
        <f>SQRT('Mean Deaths'!S175*(1-LOOKUP(S$1,'Inputs &amp; Outputs'!$A$9:$A$34,'Inputs &amp; Outputs'!$C$9:$C$34)))</f>
        <v>7.8008729747287946</v>
      </c>
      <c r="T175">
        <f>SQRT('Mean Deaths'!T175*(1-LOOKUP(T$1,'Inputs &amp; Outputs'!$A$9:$A$34,'Inputs &amp; Outputs'!$C$9:$C$34)))</f>
        <v>8.0804914935185472</v>
      </c>
      <c r="U175">
        <f>SQRT('Mean Deaths'!U175*(1-LOOKUP(U$1,'Inputs &amp; Outputs'!$A$9:$A$34,'Inputs &amp; Outputs'!$C$9:$C$34)))</f>
        <v>8.372931338274876</v>
      </c>
      <c r="V175">
        <f>SQRT('Mean Deaths'!V175*(1-LOOKUP(V$1,'Inputs &amp; Outputs'!$A$9:$A$34,'Inputs &amp; Outputs'!$C$9:$C$34)))</f>
        <v>8.6768510259813993</v>
      </c>
      <c r="W175">
        <f>SQRT('Mean Deaths'!W175*(1-LOOKUP(W$1,'Inputs &amp; Outputs'!$A$9:$A$34,'Inputs &amp; Outputs'!$C$9:$C$34)))</f>
        <v>8.9979777778687691</v>
      </c>
      <c r="X175">
        <f>SQRT('Mean Deaths'!X175*(1-LOOKUP(X$1,'Inputs &amp; Outputs'!$A$9:$A$34,'Inputs &amp; Outputs'!$C$9:$C$34)))</f>
        <v>9.3254985825596961</v>
      </c>
      <c r="Y175">
        <f>SQRT('Mean Deaths'!Y175*(1-LOOKUP(Y$1,'Inputs &amp; Outputs'!$A$9:$A$34,'Inputs &amp; Outputs'!$C$9:$C$34)))</f>
        <v>9.6588808057041362</v>
      </c>
      <c r="Z175">
        <f>SQRT('Mean Deaths'!Z175*(1-LOOKUP(Z$1,'Inputs &amp; Outputs'!$A$9:$A$34,'Inputs &amp; Outputs'!$C$9:$C$34)))</f>
        <v>10.00934208100333</v>
      </c>
      <c r="AA175">
        <f>SQRT('Mean Deaths'!AA175*(1-LOOKUP(AA$1,'Inputs &amp; Outputs'!$A$9:$A$34,'Inputs &amp; Outputs'!$C$9:$C$34)))</f>
        <v>10.367750317186221</v>
      </c>
    </row>
    <row r="176" spans="1:27" x14ac:dyDescent="0.25">
      <c r="A176" s="1">
        <v>175</v>
      </c>
      <c r="B176">
        <f>SQRT('Mean Deaths'!B176*(1-LOOKUP(B$1,'Inputs &amp; Outputs'!$A$9:$A$34,'Inputs &amp; Outputs'!$C$9:$C$34)))</f>
        <v>4.3317552921858384</v>
      </c>
      <c r="C176">
        <f>SQRT('Mean Deaths'!C176*(1-LOOKUP(C$1,'Inputs &amp; Outputs'!$A$9:$A$34,'Inputs &amp; Outputs'!$C$9:$C$34)))</f>
        <v>4.4728068490713868</v>
      </c>
      <c r="D176">
        <f>SQRT('Mean Deaths'!D176*(1-LOOKUP(D$1,'Inputs &amp; Outputs'!$A$9:$A$34,'Inputs &amp; Outputs'!$C$9:$C$34)))</f>
        <v>4.6232228740527184</v>
      </c>
      <c r="E176">
        <f>SQRT('Mean Deaths'!E176*(1-LOOKUP(E$1,'Inputs &amp; Outputs'!$A$9:$A$34,'Inputs &amp; Outputs'!$C$9:$C$34)))</f>
        <v>4.7791110936673835</v>
      </c>
      <c r="F176">
        <f>SQRT('Mean Deaths'!F176*(1-LOOKUP(F$1,'Inputs &amp; Outputs'!$A$9:$A$34,'Inputs &amp; Outputs'!$C$9:$C$34)))</f>
        <v>4.9419384115231768</v>
      </c>
      <c r="G176">
        <f>SQRT('Mean Deaths'!G176*(1-LOOKUP(G$1,'Inputs &amp; Outputs'!$A$9:$A$34,'Inputs &amp; Outputs'!$C$9:$C$34)))</f>
        <v>5.1107699601712087</v>
      </c>
      <c r="H176">
        <f>SQRT('Mean Deaths'!H176*(1-LOOKUP(H$1,'Inputs &amp; Outputs'!$A$9:$A$34,'Inputs &amp; Outputs'!$C$9:$C$34)))</f>
        <v>5.2871652334696542</v>
      </c>
      <c r="I176">
        <f>SQRT('Mean Deaths'!I176*(1-LOOKUP(I$1,'Inputs &amp; Outputs'!$A$9:$A$34,'Inputs &amp; Outputs'!$C$9:$C$34)))</f>
        <v>5.4734358455503793</v>
      </c>
      <c r="J176">
        <f>SQRT('Mean Deaths'!J176*(1-LOOKUP(J$1,'Inputs &amp; Outputs'!$A$9:$A$34,'Inputs &amp; Outputs'!$C$9:$C$34)))</f>
        <v>5.6664323792352409</v>
      </c>
      <c r="K176">
        <f>SQRT('Mean Deaths'!K176*(1-LOOKUP(K$1,'Inputs &amp; Outputs'!$A$9:$A$34,'Inputs &amp; Outputs'!$C$9:$C$34)))</f>
        <v>5.8633561395656102</v>
      </c>
      <c r="L176">
        <f>SQRT('Mean Deaths'!L176*(1-LOOKUP(L$1,'Inputs &amp; Outputs'!$A$9:$A$34,'Inputs &amp; Outputs'!$C$9:$C$34)))</f>
        <v>6.0730677531671642</v>
      </c>
      <c r="M176">
        <f>SQRT('Mean Deaths'!M176*(1-LOOKUP(M$1,'Inputs &amp; Outputs'!$A$9:$A$34,'Inputs &amp; Outputs'!$C$9:$C$34)))</f>
        <v>6.2880095153203932</v>
      </c>
      <c r="N176">
        <f>SQRT('Mean Deaths'!N176*(1-LOOKUP(N$1,'Inputs &amp; Outputs'!$A$9:$A$34,'Inputs &amp; Outputs'!$C$9:$C$34)))</f>
        <v>6.5144833021268918</v>
      </c>
      <c r="O176">
        <f>SQRT('Mean Deaths'!O176*(1-LOOKUP(O$1,'Inputs &amp; Outputs'!$A$9:$A$34,'Inputs &amp; Outputs'!$C$9:$C$34)))</f>
        <v>6.7464637119477606</v>
      </c>
      <c r="P176">
        <f>SQRT('Mean Deaths'!P176*(1-LOOKUP(P$1,'Inputs &amp; Outputs'!$A$9:$A$34,'Inputs &amp; Outputs'!$C$9:$C$34)))</f>
        <v>6.9903740797565144</v>
      </c>
      <c r="Q176">
        <f>SQRT('Mean Deaths'!Q176*(1-LOOKUP(Q$1,'Inputs &amp; Outputs'!$A$9:$A$34,'Inputs &amp; Outputs'!$C$9:$C$34)))</f>
        <v>7.2475982690261809</v>
      </c>
      <c r="R176">
        <f>SQRT('Mean Deaths'!R176*(1-LOOKUP(R$1,'Inputs &amp; Outputs'!$A$9:$A$34,'Inputs &amp; Outputs'!$C$9:$C$34)))</f>
        <v>7.5113392375242523</v>
      </c>
      <c r="S176">
        <f>SQRT('Mean Deaths'!S176*(1-LOOKUP(S$1,'Inputs &amp; Outputs'!$A$9:$A$34,'Inputs &amp; Outputs'!$C$9:$C$34)))</f>
        <v>7.7892854647092964</v>
      </c>
      <c r="T176">
        <f>SQRT('Mean Deaths'!T176*(1-LOOKUP(T$1,'Inputs &amp; Outputs'!$A$9:$A$34,'Inputs &amp; Outputs'!$C$9:$C$34)))</f>
        <v>8.0770353378884518</v>
      </c>
      <c r="U176">
        <f>SQRT('Mean Deaths'!U176*(1-LOOKUP(U$1,'Inputs &amp; Outputs'!$A$9:$A$34,'Inputs &amp; Outputs'!$C$9:$C$34)))</f>
        <v>8.3796969800216736</v>
      </c>
      <c r="V176">
        <f>SQRT('Mean Deaths'!V176*(1-LOOKUP(V$1,'Inputs &amp; Outputs'!$A$9:$A$34,'Inputs &amp; Outputs'!$C$9:$C$34)))</f>
        <v>8.694281533977593</v>
      </c>
      <c r="W176">
        <f>SQRT('Mean Deaths'!W176*(1-LOOKUP(W$1,'Inputs &amp; Outputs'!$A$9:$A$34,'Inputs &amp; Outputs'!$C$9:$C$34)))</f>
        <v>9.0201227428603001</v>
      </c>
      <c r="X176">
        <f>SQRT('Mean Deaths'!X176*(1-LOOKUP(X$1,'Inputs &amp; Outputs'!$A$9:$A$34,'Inputs &amp; Outputs'!$C$9:$C$34)))</f>
        <v>9.3553402542967259</v>
      </c>
      <c r="Y176">
        <f>SQRT('Mean Deaths'!Y176*(1-LOOKUP(Y$1,'Inputs &amp; Outputs'!$A$9:$A$34,'Inputs &amp; Outputs'!$C$9:$C$34)))</f>
        <v>9.6971126227352062</v>
      </c>
      <c r="Z176">
        <f>SQRT('Mean Deaths'!Z176*(1-LOOKUP(Z$1,'Inputs &amp; Outputs'!$A$9:$A$34,'Inputs &amp; Outputs'!$C$9:$C$34)))</f>
        <v>10.048237539329879</v>
      </c>
      <c r="AA176">
        <f>SQRT('Mean Deaths'!AA176*(1-LOOKUP(AA$1,'Inputs &amp; Outputs'!$A$9:$A$34,'Inputs &amp; Outputs'!$C$9:$C$34)))</f>
        <v>10.405550147499589</v>
      </c>
    </row>
    <row r="177" spans="1:27" x14ac:dyDescent="0.25">
      <c r="A177" s="1">
        <v>176</v>
      </c>
      <c r="B177">
        <f>SQRT('Mean Deaths'!B177*(1-LOOKUP(B$1,'Inputs &amp; Outputs'!$A$9:$A$34,'Inputs &amp; Outputs'!$C$9:$C$34)))</f>
        <v>4.3317552921858384</v>
      </c>
      <c r="C177">
        <f>SQRT('Mean Deaths'!C177*(1-LOOKUP(C$1,'Inputs &amp; Outputs'!$A$9:$A$34,'Inputs &amp; Outputs'!$C$9:$C$34)))</f>
        <v>4.4766166409004233</v>
      </c>
      <c r="D177">
        <f>SQRT('Mean Deaths'!D177*(1-LOOKUP(D$1,'Inputs &amp; Outputs'!$A$9:$A$34,'Inputs &amp; Outputs'!$C$9:$C$34)))</f>
        <v>4.6255424883043545</v>
      </c>
      <c r="E177">
        <f>SQRT('Mean Deaths'!E177*(1-LOOKUP(E$1,'Inputs &amp; Outputs'!$A$9:$A$34,'Inputs &amp; Outputs'!$C$9:$C$34)))</f>
        <v>4.778870810548316</v>
      </c>
      <c r="F177">
        <f>SQRT('Mean Deaths'!F177*(1-LOOKUP(F$1,'Inputs &amp; Outputs'!$A$9:$A$34,'Inputs &amp; Outputs'!$C$9:$C$34)))</f>
        <v>4.9399464975319312</v>
      </c>
      <c r="G177">
        <f>SQRT('Mean Deaths'!G177*(1-LOOKUP(G$1,'Inputs &amp; Outputs'!$A$9:$A$34,'Inputs &amp; Outputs'!$C$9:$C$34)))</f>
        <v>5.1105118600291268</v>
      </c>
      <c r="H177">
        <f>SQRT('Mean Deaths'!H177*(1-LOOKUP(H$1,'Inputs &amp; Outputs'!$A$9:$A$34,'Inputs &amp; Outputs'!$C$9:$C$34)))</f>
        <v>5.2868975221231977</v>
      </c>
      <c r="I177">
        <f>SQRT('Mean Deaths'!I177*(1-LOOKUP(I$1,'Inputs &amp; Outputs'!$A$9:$A$34,'Inputs &amp; Outputs'!$C$9:$C$34)))</f>
        <v>5.4734358455503793</v>
      </c>
      <c r="J177">
        <f>SQRT('Mean Deaths'!J177*(1-LOOKUP(J$1,'Inputs &amp; Outputs'!$A$9:$A$34,'Inputs &amp; Outputs'!$C$9:$C$34)))</f>
        <v>5.6661440918661636</v>
      </c>
      <c r="K177">
        <f>SQRT('Mean Deaths'!K177*(1-LOOKUP(K$1,'Inputs &amp; Outputs'!$A$9:$A$34,'Inputs &amp; Outputs'!$C$9:$C$34)))</f>
        <v>5.8663517746353957</v>
      </c>
      <c r="L177">
        <f>SQRT('Mean Deaths'!L177*(1-LOOKUP(L$1,'Inputs &amp; Outputs'!$A$9:$A$34,'Inputs &amp; Outputs'!$C$9:$C$34)))</f>
        <v>6.0761807103417897</v>
      </c>
      <c r="M177">
        <f>SQRT('Mean Deaths'!M177*(1-LOOKUP(M$1,'Inputs &amp; Outputs'!$A$9:$A$34,'Inputs &amp; Outputs'!$C$9:$C$34)))</f>
        <v>6.2935138114110751</v>
      </c>
      <c r="N177">
        <f>SQRT('Mean Deaths'!N177*(1-LOOKUP(N$1,'Inputs &amp; Outputs'!$A$9:$A$34,'Inputs &amp; Outputs'!$C$9:$C$34)))</f>
        <v>6.5212201015507816</v>
      </c>
      <c r="O177">
        <f>SQRT('Mean Deaths'!O177*(1-LOOKUP(O$1,'Inputs &amp; Outputs'!$A$9:$A$34,'Inputs &amp; Outputs'!$C$9:$C$34)))</f>
        <v>6.7559344068239255</v>
      </c>
      <c r="P177">
        <f>SQRT('Mean Deaths'!P177*(1-LOOKUP(P$1,'Inputs &amp; Outputs'!$A$9:$A$34,'Inputs &amp; Outputs'!$C$9:$C$34)))</f>
        <v>7.0024299221363817</v>
      </c>
      <c r="Q177">
        <f>SQRT('Mean Deaths'!Q177*(1-LOOKUP(Q$1,'Inputs &amp; Outputs'!$A$9:$A$34,'Inputs &amp; Outputs'!$C$9:$C$34)))</f>
        <v>7.2612974064044886</v>
      </c>
      <c r="R177">
        <f>SQRT('Mean Deaths'!R177*(1-LOOKUP(R$1,'Inputs &amp; Outputs'!$A$9:$A$34,'Inputs &amp; Outputs'!$C$9:$C$34)))</f>
        <v>7.5268130531619146</v>
      </c>
      <c r="S177">
        <f>SQRT('Mean Deaths'!S177*(1-LOOKUP(S$1,'Inputs &amp; Outputs'!$A$9:$A$34,'Inputs &amp; Outputs'!$C$9:$C$34)))</f>
        <v>7.8050072020446768</v>
      </c>
      <c r="T177">
        <f>SQRT('Mean Deaths'!T177*(1-LOOKUP(T$1,'Inputs &amp; Outputs'!$A$9:$A$34,'Inputs &amp; Outputs'!$C$9:$C$34)))</f>
        <v>8.0951636930925837</v>
      </c>
      <c r="U177">
        <f>SQRT('Mean Deaths'!U177*(1-LOOKUP(U$1,'Inputs &amp; Outputs'!$A$9:$A$34,'Inputs &amp; Outputs'!$C$9:$C$34)))</f>
        <v>8.400860707436081</v>
      </c>
      <c r="V177">
        <f>SQRT('Mean Deaths'!V177*(1-LOOKUP(V$1,'Inputs &amp; Outputs'!$A$9:$A$34,'Inputs &amp; Outputs'!$C$9:$C$34)))</f>
        <v>8.7107377503999555</v>
      </c>
      <c r="W177">
        <f>SQRT('Mean Deaths'!W177*(1-LOOKUP(W$1,'Inputs &amp; Outputs'!$A$9:$A$34,'Inputs &amp; Outputs'!$C$9:$C$34)))</f>
        <v>9.0250364670046945</v>
      </c>
      <c r="X177">
        <f>SQRT('Mean Deaths'!X177*(1-LOOKUP(X$1,'Inputs &amp; Outputs'!$A$9:$A$34,'Inputs &amp; Outputs'!$C$9:$C$34)))</f>
        <v>9.3435178916249413</v>
      </c>
      <c r="Y177">
        <f>SQRT('Mean Deaths'!Y177*(1-LOOKUP(Y$1,'Inputs &amp; Outputs'!$A$9:$A$34,'Inputs &amp; Outputs'!$C$9:$C$34)))</f>
        <v>9.6911992569470513</v>
      </c>
      <c r="Z177">
        <f>SQRT('Mean Deaths'!Z177*(1-LOOKUP(Z$1,'Inputs &amp; Outputs'!$A$9:$A$34,'Inputs &amp; Outputs'!$C$9:$C$34)))</f>
        <v>10.038668591235027</v>
      </c>
      <c r="AA177">
        <f>SQRT('Mean Deaths'!AA177*(1-LOOKUP(AA$1,'Inputs &amp; Outputs'!$A$9:$A$34,'Inputs &amp; Outputs'!$C$9:$C$34)))</f>
        <v>10.404960581214095</v>
      </c>
    </row>
    <row r="178" spans="1:27" x14ac:dyDescent="0.25">
      <c r="A178" s="1">
        <v>177</v>
      </c>
      <c r="B178">
        <f>SQRT('Mean Deaths'!B178*(1-LOOKUP(B$1,'Inputs &amp; Outputs'!$A$9:$A$34,'Inputs &amp; Outputs'!$C$9:$C$34)))</f>
        <v>4.3317552921858384</v>
      </c>
      <c r="C178">
        <f>SQRT('Mean Deaths'!C178*(1-LOOKUP(C$1,'Inputs &amp; Outputs'!$A$9:$A$34,'Inputs &amp; Outputs'!$C$9:$C$34)))</f>
        <v>4.4734794010410655</v>
      </c>
      <c r="D178">
        <f>SQRT('Mean Deaths'!D178*(1-LOOKUP(D$1,'Inputs &amp; Outputs'!$A$9:$A$34,'Inputs &amp; Outputs'!$C$9:$C$34)))</f>
        <v>4.6234548878472621</v>
      </c>
      <c r="E178">
        <f>SQRT('Mean Deaths'!E178*(1-LOOKUP(E$1,'Inputs &amp; Outputs'!$A$9:$A$34,'Inputs &amp; Outputs'!$C$9:$C$34)))</f>
        <v>4.7781498886911153</v>
      </c>
      <c r="F178">
        <f>SQRT('Mean Deaths'!F178*(1-LOOKUP(F$1,'Inputs &amp; Outputs'!$A$9:$A$34,'Inputs &amp; Outputs'!$C$9:$C$34)))</f>
        <v>4.9372063036057074</v>
      </c>
      <c r="G178">
        <f>SQRT('Mean Deaths'!G178*(1-LOOKUP(G$1,'Inputs &amp; Outputs'!$A$9:$A$34,'Inputs &amp; Outputs'!$C$9:$C$34)))</f>
        <v>5.1063804835575617</v>
      </c>
      <c r="H178">
        <f>SQRT('Mean Deaths'!H178*(1-LOOKUP(H$1,'Inputs &amp; Outputs'!$A$9:$A$34,'Inputs &amp; Outputs'!$C$9:$C$34)))</f>
        <v>5.2847553431365029</v>
      </c>
      <c r="I178">
        <f>SQRT('Mean Deaths'!I178*(1-LOOKUP(I$1,'Inputs &amp; Outputs'!$A$9:$A$34,'Inputs &amp; Outputs'!$C$9:$C$34)))</f>
        <v>5.469824574774206</v>
      </c>
      <c r="J178">
        <f>SQRT('Mean Deaths'!J178*(1-LOOKUP(J$1,'Inputs &amp; Outputs'!$A$9:$A$34,'Inputs &amp; Outputs'!$C$9:$C$34)))</f>
        <v>5.6644140595347983</v>
      </c>
      <c r="K178">
        <f>SQRT('Mean Deaths'!K178*(1-LOOKUP(K$1,'Inputs &amp; Outputs'!$A$9:$A$34,'Inputs &amp; Outputs'!$C$9:$C$34)))</f>
        <v>5.8654532447588412</v>
      </c>
      <c r="L178">
        <f>SQRT('Mean Deaths'!L178*(1-LOOKUP(L$1,'Inputs &amp; Outputs'!$A$9:$A$34,'Inputs &amp; Outputs'!$C$9:$C$34)))</f>
        <v>6.0721335548147835</v>
      </c>
      <c r="M178">
        <f>SQRT('Mean Deaths'!M178*(1-LOOKUP(M$1,'Inputs &amp; Outputs'!$A$9:$A$34,'Inputs &amp; Outputs'!$C$9:$C$34)))</f>
        <v>6.2902765734974864</v>
      </c>
      <c r="N178">
        <f>SQRT('Mean Deaths'!N178*(1-LOOKUP(N$1,'Inputs &amp; Outputs'!$A$9:$A$34,'Inputs &amp; Outputs'!$C$9:$C$34)))</f>
        <v>6.5178525722265332</v>
      </c>
      <c r="O178">
        <f>SQRT('Mean Deaths'!O178*(1-LOOKUP(O$1,'Inputs &amp; Outputs'!$A$9:$A$34,'Inputs &amp; Outputs'!$C$9:$C$34)))</f>
        <v>6.7517268491767561</v>
      </c>
      <c r="P178">
        <f>SQRT('Mean Deaths'!P178*(1-LOOKUP(P$1,'Inputs &amp; Outputs'!$A$9:$A$34,'Inputs &amp; Outputs'!$C$9:$C$34)))</f>
        <v>6.9980483824923603</v>
      </c>
      <c r="Q178">
        <f>SQRT('Mean Deaths'!Q178*(1-LOOKUP(Q$1,'Inputs &amp; Outputs'!$A$9:$A$34,'Inputs &amp; Outputs'!$C$9:$C$34)))</f>
        <v>7.2517868621706008</v>
      </c>
      <c r="R178">
        <f>SQRT('Mean Deaths'!R178*(1-LOOKUP(R$1,'Inputs &amp; Outputs'!$A$9:$A$34,'Inputs &amp; Outputs'!$C$9:$C$34)))</f>
        <v>7.5188817411032733</v>
      </c>
      <c r="S178">
        <f>SQRT('Mean Deaths'!S178*(1-LOOKUP(S$1,'Inputs &amp; Outputs'!$A$9:$A$34,'Inputs &amp; Outputs'!$C$9:$C$34)))</f>
        <v>7.7979777114693931</v>
      </c>
      <c r="T178">
        <f>SQRT('Mean Deaths'!T178*(1-LOOKUP(T$1,'Inputs &amp; Outputs'!$A$9:$A$34,'Inputs &amp; Outputs'!$C$9:$C$34)))</f>
        <v>8.0848096103732736</v>
      </c>
      <c r="U178">
        <f>SQRT('Mean Deaths'!U178*(1-LOOKUP(U$1,'Inputs &amp; Outputs'!$A$9:$A$34,'Inputs &amp; Outputs'!$C$9:$C$34)))</f>
        <v>8.3860066543261187</v>
      </c>
      <c r="V178">
        <f>SQRT('Mean Deaths'!V178*(1-LOOKUP(V$1,'Inputs &amp; Outputs'!$A$9:$A$34,'Inputs &amp; Outputs'!$C$9:$C$34)))</f>
        <v>8.693810898659958</v>
      </c>
      <c r="W178">
        <f>SQRT('Mean Deaths'!W178*(1-LOOKUP(W$1,'Inputs &amp; Outputs'!$A$9:$A$34,'Inputs &amp; Outputs'!$C$9:$C$34)))</f>
        <v>9.018648103563855</v>
      </c>
      <c r="X178">
        <f>SQRT('Mean Deaths'!X178*(1-LOOKUP(X$1,'Inputs &amp; Outputs'!$A$9:$A$34,'Inputs &amp; Outputs'!$C$9:$C$34)))</f>
        <v>9.3532852646499034</v>
      </c>
      <c r="Y178">
        <f>SQRT('Mean Deaths'!Y178*(1-LOOKUP(Y$1,'Inputs &amp; Outputs'!$A$9:$A$34,'Inputs &amp; Outputs'!$C$9:$C$34)))</f>
        <v>9.6879722633761673</v>
      </c>
      <c r="Z178">
        <f>SQRT('Mean Deaths'!Z178*(1-LOOKUP(Z$1,'Inputs &amp; Outputs'!$A$9:$A$34,'Inputs &amp; Outputs'!$C$9:$C$34)))</f>
        <v>10.045424089032723</v>
      </c>
      <c r="AA178">
        <f>SQRT('Mean Deaths'!AA178*(1-LOOKUP(AA$1,'Inputs &amp; Outputs'!$A$9:$A$34,'Inputs &amp; Outputs'!$C$9:$C$34)))</f>
        <v>10.410854741648979</v>
      </c>
    </row>
    <row r="179" spans="1:27" x14ac:dyDescent="0.25">
      <c r="A179" s="1">
        <v>178</v>
      </c>
      <c r="B179">
        <f>SQRT('Mean Deaths'!B179*(1-LOOKUP(B$1,'Inputs &amp; Outputs'!$A$9:$A$34,'Inputs &amp; Outputs'!$C$9:$C$34)))</f>
        <v>4.3317552921858384</v>
      </c>
      <c r="C179">
        <f>SQRT('Mean Deaths'!C179*(1-LOOKUP(C$1,'Inputs &amp; Outputs'!$A$9:$A$34,'Inputs &amp; Outputs'!$C$9:$C$34)))</f>
        <v>4.4748242017331119</v>
      </c>
      <c r="D179">
        <f>SQRT('Mean Deaths'!D179*(1-LOOKUP(D$1,'Inputs &amp; Outputs'!$A$9:$A$34,'Inputs &amp; Outputs'!$C$9:$C$34)))</f>
        <v>4.6225267627976923</v>
      </c>
      <c r="E179">
        <f>SQRT('Mean Deaths'!E179*(1-LOOKUP(E$1,'Inputs &amp; Outputs'!$A$9:$A$34,'Inputs &amp; Outputs'!$C$9:$C$34)))</f>
        <v>4.7791110936673835</v>
      </c>
      <c r="F179">
        <f>SQRT('Mean Deaths'!F179*(1-LOOKUP(F$1,'Inputs &amp; Outputs'!$A$9:$A$34,'Inputs &amp; Outputs'!$C$9:$C$34)))</f>
        <v>4.9411915378767075</v>
      </c>
      <c r="G179">
        <f>SQRT('Mean Deaths'!G179*(1-LOOKUP(G$1,'Inputs &amp; Outputs'!$A$9:$A$34,'Inputs &amp; Outputs'!$C$9:$C$34)))</f>
        <v>5.1115441824030601</v>
      </c>
      <c r="H179">
        <f>SQRT('Mean Deaths'!H179*(1-LOOKUP(H$1,'Inputs &amp; Outputs'!$A$9:$A$34,'Inputs &amp; Outputs'!$C$9:$C$34)))</f>
        <v>5.2877006155006425</v>
      </c>
      <c r="I179">
        <f>SQRT('Mean Deaths'!I179*(1-LOOKUP(I$1,'Inputs &amp; Outputs'!$A$9:$A$34,'Inputs &amp; Outputs'!$C$9:$C$34)))</f>
        <v>5.4692687830159485</v>
      </c>
      <c r="J179">
        <f>SQRT('Mean Deaths'!J179*(1-LOOKUP(J$1,'Inputs &amp; Outputs'!$A$9:$A$34,'Inputs &amp; Outputs'!$C$9:$C$34)))</f>
        <v>5.6597980546450524</v>
      </c>
      <c r="K179">
        <f>SQRT('Mean Deaths'!K179*(1-LOOKUP(K$1,'Inputs &amp; Outputs'!$A$9:$A$34,'Inputs &amp; Outputs'!$C$9:$C$34)))</f>
        <v>5.8597593559905166</v>
      </c>
      <c r="L179">
        <f>SQRT('Mean Deaths'!L179*(1-LOOKUP(L$1,'Inputs &amp; Outputs'!$A$9:$A$34,'Inputs &amp; Outputs'!$C$9:$C$34)))</f>
        <v>6.070264726797765</v>
      </c>
      <c r="M179">
        <f>SQRT('Mean Deaths'!M179*(1-LOOKUP(M$1,'Inputs &amp; Outputs'!$A$9:$A$34,'Inputs &amp; Outputs'!$C$9:$C$34)))</f>
        <v>6.2873616342702654</v>
      </c>
      <c r="N179">
        <f>SQRT('Mean Deaths'!N179*(1-LOOKUP(N$1,'Inputs &amp; Outputs'!$A$9:$A$34,'Inputs &amp; Outputs'!$C$9:$C$34)))</f>
        <v>6.5144833021268918</v>
      </c>
      <c r="O179">
        <f>SQRT('Mean Deaths'!O179*(1-LOOKUP(O$1,'Inputs &amp; Outputs'!$A$9:$A$34,'Inputs &amp; Outputs'!$C$9:$C$34)))</f>
        <v>6.7499729260794465</v>
      </c>
      <c r="P179">
        <f>SQRT('Mean Deaths'!P179*(1-LOOKUP(P$1,'Inputs &amp; Outputs'!$A$9:$A$34,'Inputs &amp; Outputs'!$C$9:$C$34)))</f>
        <v>6.9954912170230434</v>
      </c>
      <c r="Q179">
        <f>SQRT('Mean Deaths'!Q179*(1-LOOKUP(Q$1,'Inputs &amp; Outputs'!$A$9:$A$34,'Inputs &amp; Outputs'!$C$9:$C$34)))</f>
        <v>7.2487408526433104</v>
      </c>
      <c r="R179">
        <f>SQRT('Mean Deaths'!R179*(1-LOOKUP(R$1,'Inputs &amp; Outputs'!$A$9:$A$34,'Inputs &amp; Outputs'!$C$9:$C$34)))</f>
        <v>7.5137218987221726</v>
      </c>
      <c r="S179">
        <f>SQRT('Mean Deaths'!S179*(1-LOOKUP(S$1,'Inputs &amp; Outputs'!$A$9:$A$34,'Inputs &amp; Outputs'!$C$9:$C$34)))</f>
        <v>7.787214452079378</v>
      </c>
      <c r="T179">
        <f>SQRT('Mean Deaths'!T179*(1-LOOKUP(T$1,'Inputs &amp; Outputs'!$A$9:$A$34,'Inputs &amp; Outputs'!$C$9:$C$34)))</f>
        <v>8.0709835042996456</v>
      </c>
      <c r="U179">
        <f>SQRT('Mean Deaths'!U179*(1-LOOKUP(U$1,'Inputs &amp; Outputs'!$A$9:$A$34,'Inputs &amp; Outputs'!$C$9:$C$34)))</f>
        <v>8.3657086228152462</v>
      </c>
      <c r="V179">
        <f>SQRT('Mean Deaths'!V179*(1-LOOKUP(V$1,'Inputs &amp; Outputs'!$A$9:$A$34,'Inputs &amp; Outputs'!$C$9:$C$34)))</f>
        <v>8.6683586462364577</v>
      </c>
      <c r="W179">
        <f>SQRT('Mean Deaths'!W179*(1-LOOKUP(W$1,'Inputs &amp; Outputs'!$A$9:$A$34,'Inputs &amp; Outputs'!$C$9:$C$34)))</f>
        <v>8.9856514374180332</v>
      </c>
      <c r="X179">
        <f>SQRT('Mean Deaths'!X179*(1-LOOKUP(X$1,'Inputs &amp; Outputs'!$A$9:$A$34,'Inputs &amp; Outputs'!$C$9:$C$34)))</f>
        <v>9.3084769995635845</v>
      </c>
      <c r="Y179">
        <f>SQRT('Mean Deaths'!Y179*(1-LOOKUP(Y$1,'Inputs &amp; Outputs'!$A$9:$A$34,'Inputs &amp; Outputs'!$C$9:$C$34)))</f>
        <v>9.6491641624072493</v>
      </c>
      <c r="Z179">
        <f>SQRT('Mean Deaths'!Z179*(1-LOOKUP(Z$1,'Inputs &amp; Outputs'!$A$9:$A$34,'Inputs &amp; Outputs'!$C$9:$C$34)))</f>
        <v>9.9929495289691257</v>
      </c>
      <c r="AA179">
        <f>SQRT('Mean Deaths'!AA179*(1-LOOKUP(AA$1,'Inputs &amp; Outputs'!$A$9:$A$34,'Inputs &amp; Outputs'!$C$9:$C$34)))</f>
        <v>10.345834289493535</v>
      </c>
    </row>
    <row r="180" spans="1:27" x14ac:dyDescent="0.25">
      <c r="A180" s="1">
        <v>179</v>
      </c>
      <c r="B180">
        <f>SQRT('Mean Deaths'!B180*(1-LOOKUP(B$1,'Inputs &amp; Outputs'!$A$9:$A$34,'Inputs &amp; Outputs'!$C$9:$C$34)))</f>
        <v>4.3317552921858384</v>
      </c>
      <c r="C180">
        <f>SQRT('Mean Deaths'!C180*(1-LOOKUP(C$1,'Inputs &amp; Outputs'!$A$9:$A$34,'Inputs &amp; Outputs'!$C$9:$C$34)))</f>
        <v>4.4754964505465997</v>
      </c>
      <c r="D180">
        <f>SQRT('Mean Deaths'!D180*(1-LOOKUP(D$1,'Inputs &amp; Outputs'!$A$9:$A$34,'Inputs &amp; Outputs'!$C$9:$C$34)))</f>
        <v>4.6264700083634676</v>
      </c>
      <c r="E180">
        <f>SQRT('Mean Deaths'!E180*(1-LOOKUP(E$1,'Inputs &amp; Outputs'!$A$9:$A$34,'Inputs &amp; Outputs'!$C$9:$C$34)))</f>
        <v>4.7822336755710486</v>
      </c>
      <c r="F180">
        <f>SQRT('Mean Deaths'!F180*(1-LOOKUP(F$1,'Inputs &amp; Outputs'!$A$9:$A$34,'Inputs &amp; Outputs'!$C$9:$C$34)))</f>
        <v>4.9429340675041713</v>
      </c>
      <c r="G180">
        <f>SQRT('Mean Deaths'!G180*(1-LOOKUP(G$1,'Inputs &amp; Outputs'!$A$9:$A$34,'Inputs &amp; Outputs'!$C$9:$C$34)))</f>
        <v>5.1125762963322874</v>
      </c>
      <c r="H180">
        <f>SQRT('Mean Deaths'!H180*(1-LOOKUP(H$1,'Inputs &amp; Outputs'!$A$9:$A$34,'Inputs &amp; Outputs'!$C$9:$C$34)))</f>
        <v>5.2882359433294504</v>
      </c>
      <c r="I180">
        <f>SQRT('Mean Deaths'!I180*(1-LOOKUP(I$1,'Inputs &amp; Outputs'!$A$9:$A$34,'Inputs &amp; Outputs'!$C$9:$C$34)))</f>
        <v>5.4731581400860563</v>
      </c>
      <c r="J180">
        <f>SQRT('Mean Deaths'!J180*(1-LOOKUP(J$1,'Inputs &amp; Outputs'!$A$9:$A$34,'Inputs &amp; Outputs'!$C$9:$C$34)))</f>
        <v>5.6672971533538554</v>
      </c>
      <c r="K180">
        <f>SQRT('Mean Deaths'!K180*(1-LOOKUP(K$1,'Inputs &amp; Outputs'!$A$9:$A$34,'Inputs &amp; Outputs'!$C$9:$C$34)))</f>
        <v>5.8684478093306875</v>
      </c>
      <c r="L180">
        <f>SQRT('Mean Deaths'!L180*(1-LOOKUP(L$1,'Inputs &amp; Outputs'!$A$9:$A$34,'Inputs &amp; Outputs'!$C$9:$C$34)))</f>
        <v>6.0783588317776385</v>
      </c>
      <c r="M180">
        <f>SQRT('Mean Deaths'!M180*(1-LOOKUP(M$1,'Inputs &amp; Outputs'!$A$9:$A$34,'Inputs &amp; Outputs'!$C$9:$C$34)))</f>
        <v>6.2986899313866092</v>
      </c>
      <c r="N180">
        <f>SQRT('Mean Deaths'!N180*(1-LOOKUP(N$1,'Inputs &amp; Outputs'!$A$9:$A$34,'Inputs &amp; Outputs'!$C$9:$C$34)))</f>
        <v>6.5249223764286226</v>
      </c>
      <c r="O180">
        <f>SQRT('Mean Deaths'!O180*(1-LOOKUP(O$1,'Inputs &amp; Outputs'!$A$9:$A$34,'Inputs &amp; Outputs'!$C$9:$C$34)))</f>
        <v>6.7629411857314317</v>
      </c>
      <c r="P180">
        <f>SQRT('Mean Deaths'!P180*(1-LOOKUP(P$1,'Inputs &amp; Outputs'!$A$9:$A$34,'Inputs &amp; Outputs'!$C$9:$C$34)))</f>
        <v>7.0097264021008137</v>
      </c>
      <c r="Q180">
        <f>SQRT('Mean Deaths'!Q180*(1-LOOKUP(Q$1,'Inputs &amp; Outputs'!$A$9:$A$34,'Inputs &amp; Outputs'!$C$9:$C$34)))</f>
        <v>7.2650981380996589</v>
      </c>
      <c r="R180">
        <f>SQRT('Mean Deaths'!R180*(1-LOOKUP(R$1,'Inputs &amp; Outputs'!$A$9:$A$34,'Inputs &amp; Outputs'!$C$9:$C$34)))</f>
        <v>7.5268130531619146</v>
      </c>
      <c r="S180">
        <f>SQRT('Mean Deaths'!S180*(1-LOOKUP(S$1,'Inputs &amp; Outputs'!$A$9:$A$34,'Inputs &amp; Outputs'!$C$9:$C$34)))</f>
        <v>7.8066602799414397</v>
      </c>
      <c r="T180">
        <f>SQRT('Mean Deaths'!T180*(1-LOOKUP(T$1,'Inputs &amp; Outputs'!$A$9:$A$34,'Inputs &amp; Outputs'!$C$9:$C$34)))</f>
        <v>8.0947325374003878</v>
      </c>
      <c r="U180">
        <f>SQRT('Mean Deaths'!U180*(1-LOOKUP(U$1,'Inputs &amp; Outputs'!$A$9:$A$34,'Inputs &amp; Outputs'!$C$9:$C$34)))</f>
        <v>8.3878085466233063</v>
      </c>
      <c r="V180">
        <f>SQRT('Mean Deaths'!V180*(1-LOOKUP(V$1,'Inputs &amp; Outputs'!$A$9:$A$34,'Inputs &amp; Outputs'!$C$9:$C$34)))</f>
        <v>8.7018082372887093</v>
      </c>
      <c r="W180">
        <f>SQRT('Mean Deaths'!W180*(1-LOOKUP(W$1,'Inputs &amp; Outputs'!$A$9:$A$34,'Inputs &amp; Outputs'!$C$9:$C$34)))</f>
        <v>9.0265100626495887</v>
      </c>
      <c r="X180">
        <f>SQRT('Mean Deaths'!X180*(1-LOOKUP(X$1,'Inputs &amp; Outputs'!$A$9:$A$34,'Inputs &amp; Outputs'!$C$9:$C$34)))</f>
        <v>9.3532852646499034</v>
      </c>
      <c r="Y180">
        <f>SQRT('Mean Deaths'!Y180*(1-LOOKUP(Y$1,'Inputs &amp; Outputs'!$A$9:$A$34,'Inputs &amp; Outputs'!$C$9:$C$34)))</f>
        <v>9.6885101702788532</v>
      </c>
      <c r="Z180">
        <f>SQRT('Mean Deaths'!Z180*(1-LOOKUP(Z$1,'Inputs &amp; Outputs'!$A$9:$A$34,'Inputs &amp; Outputs'!$C$9:$C$34)))</f>
        <v>10.042046908204709</v>
      </c>
      <c r="AA180">
        <f>SQRT('Mean Deaths'!AA180*(1-LOOKUP(AA$1,'Inputs &amp; Outputs'!$A$9:$A$34,'Inputs &amp; Outputs'!$C$9:$C$34)))</f>
        <v>10.387258032384267</v>
      </c>
    </row>
    <row r="181" spans="1:27" x14ac:dyDescent="0.25">
      <c r="A181" s="1">
        <v>180</v>
      </c>
      <c r="B181">
        <f>SQRT('Mean Deaths'!B181*(1-LOOKUP(B$1,'Inputs &amp; Outputs'!$A$9:$A$34,'Inputs &amp; Outputs'!$C$9:$C$34)))</f>
        <v>4.3317552921858384</v>
      </c>
      <c r="C181">
        <f>SQRT('Mean Deaths'!C181*(1-LOOKUP(C$1,'Inputs &amp; Outputs'!$A$9:$A$34,'Inputs &amp; Outputs'!$C$9:$C$34)))</f>
        <v>4.4741518519131152</v>
      </c>
      <c r="D181">
        <f>SQRT('Mean Deaths'!D181*(1-LOOKUP(D$1,'Inputs &amp; Outputs'!$A$9:$A$34,'Inputs &amp; Outputs'!$C$9:$C$34)))</f>
        <v>4.6227588115296872</v>
      </c>
      <c r="E181">
        <f>SQRT('Mean Deaths'!E181*(1-LOOKUP(E$1,'Inputs &amp; Outputs'!$A$9:$A$34,'Inputs &amp; Outputs'!$C$9:$C$34)))</f>
        <v>4.7781498886911153</v>
      </c>
      <c r="F181">
        <f>SQRT('Mean Deaths'!F181*(1-LOOKUP(F$1,'Inputs &amp; Outputs'!$A$9:$A$34,'Inputs &amp; Outputs'!$C$9:$C$34)))</f>
        <v>4.9421873443233109</v>
      </c>
      <c r="G181">
        <f>SQRT('Mean Deaths'!G181*(1-LOOKUP(G$1,'Inputs &amp; Outputs'!$A$9:$A$34,'Inputs &amp; Outputs'!$C$9:$C$34)))</f>
        <v>5.1099956206359183</v>
      </c>
      <c r="H181">
        <f>SQRT('Mean Deaths'!H181*(1-LOOKUP(H$1,'Inputs &amp; Outputs'!$A$9:$A$34,'Inputs &amp; Outputs'!$C$9:$C$34)))</f>
        <v>5.2909117700165593</v>
      </c>
      <c r="I181">
        <f>SQRT('Mean Deaths'!I181*(1-LOOKUP(I$1,'Inputs &amp; Outputs'!$A$9:$A$34,'Inputs &amp; Outputs'!$C$9:$C$34)))</f>
        <v>5.4764896762412221</v>
      </c>
      <c r="J181">
        <f>SQRT('Mean Deaths'!J181*(1-LOOKUP(J$1,'Inputs &amp; Outputs'!$A$9:$A$34,'Inputs &amp; Outputs'!$C$9:$C$34)))</f>
        <v>5.6698906843354777</v>
      </c>
      <c r="K181">
        <f>SQRT('Mean Deaths'!K181*(1-LOOKUP(K$1,'Inputs &amp; Outputs'!$A$9:$A$34,'Inputs &amp; Outputs'!$C$9:$C$34)))</f>
        <v>5.8693458807735963</v>
      </c>
      <c r="L181">
        <f>SQRT('Mean Deaths'!L181*(1-LOOKUP(L$1,'Inputs &amp; Outputs'!$A$9:$A$34,'Inputs &amp; Outputs'!$C$9:$C$34)))</f>
        <v>6.0777365910193124</v>
      </c>
      <c r="M181">
        <f>SQRT('Mean Deaths'!M181*(1-LOOKUP(M$1,'Inputs &amp; Outputs'!$A$9:$A$34,'Inputs &amp; Outputs'!$C$9:$C$34)))</f>
        <v>6.2951318060932842</v>
      </c>
      <c r="N181">
        <f>SQRT('Mean Deaths'!N181*(1-LOOKUP(N$1,'Inputs &amp; Outputs'!$A$9:$A$34,'Inputs &amp; Outputs'!$C$9:$C$34)))</f>
        <v>6.5198732985414694</v>
      </c>
      <c r="O181">
        <f>SQRT('Mean Deaths'!O181*(1-LOOKUP(O$1,'Inputs &amp; Outputs'!$A$9:$A$34,'Inputs &amp; Outputs'!$C$9:$C$34)))</f>
        <v>6.758737990057714</v>
      </c>
      <c r="P181">
        <f>SQRT('Mean Deaths'!P181*(1-LOOKUP(P$1,'Inputs &amp; Outputs'!$A$9:$A$34,'Inputs &amp; Outputs'!$C$9:$C$34)))</f>
        <v>7.004619664178378</v>
      </c>
      <c r="Q181">
        <f>SQRT('Mean Deaths'!Q181*(1-LOOKUP(Q$1,'Inputs &amp; Outputs'!$A$9:$A$34,'Inputs &amp; Outputs'!$C$9:$C$34)))</f>
        <v>7.2643381508453073</v>
      </c>
      <c r="R181">
        <f>SQRT('Mean Deaths'!R181*(1-LOOKUP(R$1,'Inputs &amp; Outputs'!$A$9:$A$34,'Inputs &amp; Outputs'!$C$9:$C$34)))</f>
        <v>7.5299832388571453</v>
      </c>
      <c r="S181">
        <f>SQRT('Mean Deaths'!S181*(1-LOOKUP(S$1,'Inputs &amp; Outputs'!$A$9:$A$34,'Inputs &amp; Outputs'!$C$9:$C$34)))</f>
        <v>7.8004594314849527</v>
      </c>
      <c r="T181">
        <f>SQRT('Mean Deaths'!T181*(1-LOOKUP(T$1,'Inputs &amp; Outputs'!$A$9:$A$34,'Inputs &amp; Outputs'!$C$9:$C$34)))</f>
        <v>8.0869678041626507</v>
      </c>
      <c r="U181">
        <f>SQRT('Mean Deaths'!U181*(1-LOOKUP(U$1,'Inputs &amp; Outputs'!$A$9:$A$34,'Inputs &amp; Outputs'!$C$9:$C$34)))</f>
        <v>8.3828524108261124</v>
      </c>
      <c r="V181">
        <f>SQRT('Mean Deaths'!V181*(1-LOOKUP(V$1,'Inputs &amp; Outputs'!$A$9:$A$34,'Inputs &amp; Outputs'!$C$9:$C$34)))</f>
        <v>8.694281533977593</v>
      </c>
      <c r="W181">
        <f>SQRT('Mean Deaths'!W181*(1-LOOKUP(W$1,'Inputs &amp; Outputs'!$A$9:$A$34,'Inputs &amp; Outputs'!$C$9:$C$34)))</f>
        <v>9.0137308968826524</v>
      </c>
      <c r="X181">
        <f>SQRT('Mean Deaths'!X181*(1-LOOKUP(X$1,'Inputs &amp; Outputs'!$A$9:$A$34,'Inputs &amp; Outputs'!$C$9:$C$34)))</f>
        <v>9.343003536506794</v>
      </c>
      <c r="Y181">
        <f>SQRT('Mean Deaths'!Y181*(1-LOOKUP(Y$1,'Inputs &amp; Outputs'!$A$9:$A$34,'Inputs &amp; Outputs'!$C$9:$C$34)))</f>
        <v>9.6761307461002772</v>
      </c>
      <c r="Z181">
        <f>SQRT('Mean Deaths'!Z181*(1-LOOKUP(Z$1,'Inputs &amp; Outputs'!$A$9:$A$34,'Inputs &amp; Outputs'!$C$9:$C$34)))</f>
        <v>10.027399314454945</v>
      </c>
      <c r="AA181">
        <f>SQRT('Mean Deaths'!AA181*(1-LOOKUP(AA$1,'Inputs &amp; Outputs'!$A$9:$A$34,'Inputs &amp; Outputs'!$C$9:$C$34)))</f>
        <v>10.384895412535124</v>
      </c>
    </row>
    <row r="182" spans="1:27" x14ac:dyDescent="0.25">
      <c r="A182" s="1">
        <v>181</v>
      </c>
      <c r="B182">
        <f>SQRT('Mean Deaths'!B182*(1-LOOKUP(B$1,'Inputs &amp; Outputs'!$A$9:$A$34,'Inputs &amp; Outputs'!$C$9:$C$34)))</f>
        <v>4.3317552921858384</v>
      </c>
      <c r="C182">
        <f>SQRT('Mean Deaths'!C182*(1-LOOKUP(C$1,'Inputs &amp; Outputs'!$A$9:$A$34,'Inputs &amp; Outputs'!$C$9:$C$34)))</f>
        <v>4.4752723788289064</v>
      </c>
      <c r="D182">
        <f>SQRT('Mean Deaths'!D182*(1-LOOKUP(D$1,'Inputs &amp; Outputs'!$A$9:$A$34,'Inputs &amp; Outputs'!$C$9:$C$34)))</f>
        <v>4.6218305466987362</v>
      </c>
      <c r="E182">
        <f>SQRT('Mean Deaths'!E182*(1-LOOKUP(E$1,'Inputs &amp; Outputs'!$A$9:$A$34,'Inputs &amp; Outputs'!$C$9:$C$34)))</f>
        <v>4.7755055774290183</v>
      </c>
      <c r="F182">
        <f>SQRT('Mean Deaths'!F182*(1-LOOKUP(F$1,'Inputs &amp; Outputs'!$A$9:$A$34,'Inputs &amp; Outputs'!$C$9:$C$34)))</f>
        <v>4.9379537800254631</v>
      </c>
      <c r="G182">
        <f>SQRT('Mean Deaths'!G182*(1-LOOKUP(G$1,'Inputs &amp; Outputs'!$A$9:$A$34,'Inputs &amp; Outputs'!$C$9:$C$34)))</f>
        <v>5.1071553712147537</v>
      </c>
      <c r="H182">
        <f>SQRT('Mean Deaths'!H182*(1-LOOKUP(H$1,'Inputs &amp; Outputs'!$A$9:$A$34,'Inputs &amp; Outputs'!$C$9:$C$34)))</f>
        <v>5.2842196626989466</v>
      </c>
      <c r="I182">
        <f>SQRT('Mean Deaths'!I182*(1-LOOKUP(I$1,'Inputs &amp; Outputs'!$A$9:$A$34,'Inputs &amp; Outputs'!$C$9:$C$34)))</f>
        <v>5.468157030024889</v>
      </c>
      <c r="J182">
        <f>SQRT('Mean Deaths'!J182*(1-LOOKUP(J$1,'Inputs &amp; Outputs'!$A$9:$A$34,'Inputs &amp; Outputs'!$C$9:$C$34)))</f>
        <v>5.658066081924952</v>
      </c>
      <c r="K182">
        <f>SQRT('Mean Deaths'!K182*(1-LOOKUP(K$1,'Inputs &amp; Outputs'!$A$9:$A$34,'Inputs &amp; Outputs'!$C$9:$C$34)))</f>
        <v>5.8579601360445182</v>
      </c>
      <c r="L182">
        <f>SQRT('Mean Deaths'!L182*(1-LOOKUP(L$1,'Inputs &amp; Outputs'!$A$9:$A$34,'Inputs &amp; Outputs'!$C$9:$C$34)))</f>
        <v>6.0668370469477155</v>
      </c>
      <c r="M182">
        <f>SQRT('Mean Deaths'!M182*(1-LOOKUP(M$1,'Inputs &amp; Outputs'!$A$9:$A$34,'Inputs &amp; Outputs'!$C$9:$C$34)))</f>
        <v>6.2857416394907863</v>
      </c>
      <c r="N182">
        <f>SQRT('Mean Deaths'!N182*(1-LOOKUP(N$1,'Inputs &amp; Outputs'!$A$9:$A$34,'Inputs &amp; Outputs'!$C$9:$C$34)))</f>
        <v>6.5117866308731376</v>
      </c>
      <c r="O182">
        <f>SQRT('Mean Deaths'!O182*(1-LOOKUP(O$1,'Inputs &amp; Outputs'!$A$9:$A$34,'Inputs &amp; Outputs'!$C$9:$C$34)))</f>
        <v>6.7485694593991168</v>
      </c>
      <c r="P182">
        <f>SQRT('Mean Deaths'!P182*(1-LOOKUP(P$1,'Inputs &amp; Outputs'!$A$9:$A$34,'Inputs &amp; Outputs'!$C$9:$C$34)))</f>
        <v>6.9973178591454683</v>
      </c>
      <c r="Q182">
        <f>SQRT('Mean Deaths'!Q182*(1-LOOKUP(Q$1,'Inputs &amp; Outputs'!$A$9:$A$34,'Inputs &amp; Outputs'!$C$9:$C$34)))</f>
        <v>7.2536899685836733</v>
      </c>
      <c r="R182">
        <f>SQRT('Mean Deaths'!R182*(1-LOOKUP(R$1,'Inputs &amp; Outputs'!$A$9:$A$34,'Inputs &amp; Outputs'!$C$9:$C$34)))</f>
        <v>7.520468672683017</v>
      </c>
      <c r="S182">
        <f>SQRT('Mean Deaths'!S182*(1-LOOKUP(S$1,'Inputs &amp; Outputs'!$A$9:$A$34,'Inputs &amp; Outputs'!$C$9:$C$34)))</f>
        <v>7.7921839576598915</v>
      </c>
      <c r="T182">
        <f>SQRT('Mean Deaths'!T182*(1-LOOKUP(T$1,'Inputs &amp; Outputs'!$A$9:$A$34,'Inputs &amp; Outputs'!$C$9:$C$34)))</f>
        <v>8.0796275932120736</v>
      </c>
      <c r="U182">
        <f>SQRT('Mean Deaths'!U182*(1-LOOKUP(U$1,'Inputs &amp; Outputs'!$A$9:$A$34,'Inputs &amp; Outputs'!$C$9:$C$34)))</f>
        <v>8.3756382507885956</v>
      </c>
      <c r="V182">
        <f>SQRT('Mean Deaths'!V182*(1-LOOKUP(V$1,'Inputs &amp; Outputs'!$A$9:$A$34,'Inputs &amp; Outputs'!$C$9:$C$34)))</f>
        <v>8.6716622266217325</v>
      </c>
      <c r="W182">
        <f>SQRT('Mean Deaths'!W182*(1-LOOKUP(W$1,'Inputs &amp; Outputs'!$A$9:$A$34,'Inputs &amp; Outputs'!$C$9:$C$34)))</f>
        <v>8.9836776534431113</v>
      </c>
      <c r="X182">
        <f>SQRT('Mean Deaths'!X182*(1-LOOKUP(X$1,'Inputs &amp; Outputs'!$A$9:$A$34,'Inputs &amp; Outputs'!$C$9:$C$34)))</f>
        <v>9.3131223347938814</v>
      </c>
      <c r="Y182">
        <f>SQRT('Mean Deaths'!Y182*(1-LOOKUP(Y$1,'Inputs &amp; Outputs'!$A$9:$A$34,'Inputs &amp; Outputs'!$C$9:$C$34)))</f>
        <v>9.6529440192430602</v>
      </c>
      <c r="Z182">
        <f>SQRT('Mean Deaths'!Z182*(1-LOOKUP(Z$1,'Inputs &amp; Outputs'!$A$9:$A$34,'Inputs &amp; Outputs'!$C$9:$C$34)))</f>
        <v>10.004822680352573</v>
      </c>
      <c r="AA182">
        <f>SQRT('Mean Deaths'!AA182*(1-LOOKUP(AA$1,'Inputs &amp; Outputs'!$A$9:$A$34,'Inputs &amp; Outputs'!$C$9:$C$34)))</f>
        <v>10.35413229598668</v>
      </c>
    </row>
    <row r="183" spans="1:27" x14ac:dyDescent="0.25">
      <c r="A183" s="1">
        <v>182</v>
      </c>
      <c r="B183">
        <f>SQRT('Mean Deaths'!B183*(1-LOOKUP(B$1,'Inputs &amp; Outputs'!$A$9:$A$34,'Inputs &amp; Outputs'!$C$9:$C$34)))</f>
        <v>4.3317552921858384</v>
      </c>
      <c r="C183">
        <f>SQRT('Mean Deaths'!C183*(1-LOOKUP(C$1,'Inputs &amp; Outputs'!$A$9:$A$34,'Inputs &amp; Outputs'!$C$9:$C$34)))</f>
        <v>4.4734794010410655</v>
      </c>
      <c r="D183">
        <f>SQRT('Mean Deaths'!D183*(1-LOOKUP(D$1,'Inputs &amp; Outputs'!$A$9:$A$34,'Inputs &amp; Outputs'!$C$9:$C$34)))</f>
        <v>4.6211342257084649</v>
      </c>
      <c r="E183">
        <f>SQRT('Mean Deaths'!E183*(1-LOOKUP(E$1,'Inputs &amp; Outputs'!$A$9:$A$34,'Inputs &amp; Outputs'!$C$9:$C$34)))</f>
        <v>4.7774288580456243</v>
      </c>
      <c r="F183">
        <f>SQRT('Mean Deaths'!F183*(1-LOOKUP(F$1,'Inputs &amp; Outputs'!$A$9:$A$34,'Inputs &amp; Outputs'!$C$9:$C$34)))</f>
        <v>4.9396974518057997</v>
      </c>
      <c r="G183">
        <f>SQRT('Mean Deaths'!G183*(1-LOOKUP(G$1,'Inputs &amp; Outputs'!$A$9:$A$34,'Inputs &amp; Outputs'!$C$9:$C$34)))</f>
        <v>5.1089629853579934</v>
      </c>
      <c r="H183">
        <f>SQRT('Mean Deaths'!H183*(1-LOOKUP(H$1,'Inputs &amp; Outputs'!$A$9:$A$34,'Inputs &amp; Outputs'!$C$9:$C$34)))</f>
        <v>5.2844875097053627</v>
      </c>
      <c r="I183">
        <f>SQRT('Mean Deaths'!I183*(1-LOOKUP(I$1,'Inputs &amp; Outputs'!$A$9:$A$34,'Inputs &amp; Outputs'!$C$9:$C$34)))</f>
        <v>5.4659328456619667</v>
      </c>
      <c r="J183">
        <f>SQRT('Mean Deaths'!J183*(1-LOOKUP(J$1,'Inputs &amp; Outputs'!$A$9:$A$34,'Inputs &amp; Outputs'!$C$9:$C$34)))</f>
        <v>5.6563335788737961</v>
      </c>
      <c r="K183">
        <f>SQRT('Mean Deaths'!K183*(1-LOOKUP(K$1,'Inputs &amp; Outputs'!$A$9:$A$34,'Inputs &amp; Outputs'!$C$9:$C$34)))</f>
        <v>5.8567603490097033</v>
      </c>
      <c r="L183">
        <f>SQRT('Mean Deaths'!L183*(1-LOOKUP(L$1,'Inputs &amp; Outputs'!$A$9:$A$34,'Inputs &amp; Outputs'!$C$9:$C$34)))</f>
        <v>6.0646547874629864</v>
      </c>
      <c r="M183">
        <f>SQRT('Mean Deaths'!M183*(1-LOOKUP(M$1,'Inputs &amp; Outputs'!$A$9:$A$34,'Inputs &amp; Outputs'!$C$9:$C$34)))</f>
        <v>6.2818519475097077</v>
      </c>
      <c r="N183">
        <f>SQRT('Mean Deaths'!N183*(1-LOOKUP(N$1,'Inputs &amp; Outputs'!$A$9:$A$34,'Inputs &amp; Outputs'!$C$9:$C$34)))</f>
        <v>6.5080768834171874</v>
      </c>
      <c r="O183">
        <f>SQRT('Mean Deaths'!O183*(1-LOOKUP(O$1,'Inputs &amp; Outputs'!$A$9:$A$34,'Inputs &amp; Outputs'!$C$9:$C$34)))</f>
        <v>6.7418990028475765</v>
      </c>
      <c r="P183">
        <f>SQRT('Mean Deaths'!P183*(1-LOOKUP(P$1,'Inputs &amp; Outputs'!$A$9:$A$34,'Inputs &amp; Outputs'!$C$9:$C$34)))</f>
        <v>6.9852531938661278</v>
      </c>
      <c r="Q183">
        <f>SQRT('Mean Deaths'!Q183*(1-LOOKUP(Q$1,'Inputs &amp; Outputs'!$A$9:$A$34,'Inputs &amp; Outputs'!$C$9:$C$34)))</f>
        <v>7.239976436789429</v>
      </c>
      <c r="R183">
        <f>SQRT('Mean Deaths'!R183*(1-LOOKUP(R$1,'Inputs &amp; Outputs'!$A$9:$A$34,'Inputs &amp; Outputs'!$C$9:$C$34)))</f>
        <v>7.5085585105250443</v>
      </c>
      <c r="S183">
        <f>SQRT('Mean Deaths'!S183*(1-LOOKUP(S$1,'Inputs &amp; Outputs'!$A$9:$A$34,'Inputs &amp; Outputs'!$C$9:$C$34)))</f>
        <v>7.7818272397762831</v>
      </c>
      <c r="T183">
        <f>SQRT('Mean Deaths'!T183*(1-LOOKUP(T$1,'Inputs &amp; Outputs'!$A$9:$A$34,'Inputs &amp; Outputs'!$C$9:$C$34)))</f>
        <v>8.0627630359744487</v>
      </c>
      <c r="U183">
        <f>SQRT('Mean Deaths'!U183*(1-LOOKUP(U$1,'Inputs &amp; Outputs'!$A$9:$A$34,'Inputs &amp; Outputs'!$C$9:$C$34)))</f>
        <v>8.3607393864855961</v>
      </c>
      <c r="V183">
        <f>SQRT('Mean Deaths'!V183*(1-LOOKUP(V$1,'Inputs &amp; Outputs'!$A$9:$A$34,'Inputs &amp; Outputs'!$C$9:$C$34)))</f>
        <v>8.6655260035009789</v>
      </c>
      <c r="W183">
        <f>SQRT('Mean Deaths'!W183*(1-LOOKUP(W$1,'Inputs &amp; Outputs'!$A$9:$A$34,'Inputs &amp; Outputs'!$C$9:$C$34)))</f>
        <v>8.9713316650721193</v>
      </c>
      <c r="X183">
        <f>SQRT('Mean Deaths'!X183*(1-LOOKUP(X$1,'Inputs &amp; Outputs'!$A$9:$A$34,'Inputs &amp; Outputs'!$C$9:$C$34)))</f>
        <v>9.2924586254316743</v>
      </c>
      <c r="Y183">
        <f>SQRT('Mean Deaths'!Y183*(1-LOOKUP(Y$1,'Inputs &amp; Outputs'!$A$9:$A$34,'Inputs &amp; Outputs'!$C$9:$C$34)))</f>
        <v>9.6334889560952757</v>
      </c>
      <c r="Z183">
        <f>SQRT('Mean Deaths'!Z183*(1-LOOKUP(Z$1,'Inputs &amp; Outputs'!$A$9:$A$34,'Inputs &amp; Outputs'!$C$9:$C$34)))</f>
        <v>9.9821949850252363</v>
      </c>
      <c r="AA183">
        <f>SQRT('Mean Deaths'!AA183*(1-LOOKUP(AA$1,'Inputs &amp; Outputs'!$A$9:$A$34,'Inputs &amp; Outputs'!$C$9:$C$34)))</f>
        <v>10.339903064853377</v>
      </c>
    </row>
    <row r="184" spans="1:27" x14ac:dyDescent="0.25">
      <c r="A184" s="1">
        <v>183</v>
      </c>
      <c r="B184">
        <f>SQRT('Mean Deaths'!B184*(1-LOOKUP(B$1,'Inputs &amp; Outputs'!$A$9:$A$34,'Inputs &amp; Outputs'!$C$9:$C$34)))</f>
        <v>4.3317552921858384</v>
      </c>
      <c r="C184">
        <f>SQRT('Mean Deaths'!C184*(1-LOOKUP(C$1,'Inputs &amp; Outputs'!$A$9:$A$34,'Inputs &amp; Outputs'!$C$9:$C$34)))</f>
        <v>4.4721341959584668</v>
      </c>
      <c r="D184">
        <f>SQRT('Mean Deaths'!D184*(1-LOOKUP(D$1,'Inputs &amp; Outputs'!$A$9:$A$34,'Inputs &amp; Outputs'!$C$9:$C$34)))</f>
        <v>4.6215984513589117</v>
      </c>
      <c r="E184">
        <f>SQRT('Mean Deaths'!E184*(1-LOOKUP(E$1,'Inputs &amp; Outputs'!$A$9:$A$34,'Inputs &amp; Outputs'!$C$9:$C$34)))</f>
        <v>4.7762268984175638</v>
      </c>
      <c r="F184">
        <f>SQRT('Mean Deaths'!F184*(1-LOOKUP(F$1,'Inputs &amp; Outputs'!$A$9:$A$34,'Inputs &amp; Outputs'!$C$9:$C$34)))</f>
        <v>4.9394483935228468</v>
      </c>
      <c r="G184">
        <f>SQRT('Mean Deaths'!G184*(1-LOOKUP(G$1,'Inputs &amp; Outputs'!$A$9:$A$34,'Inputs &amp; Outputs'!$C$9:$C$34)))</f>
        <v>5.1084465894416438</v>
      </c>
      <c r="H184">
        <f>SQRT('Mean Deaths'!H184*(1-LOOKUP(H$1,'Inputs &amp; Outputs'!$A$9:$A$34,'Inputs &amp; Outputs'!$C$9:$C$34)))</f>
        <v>5.2860943067352606</v>
      </c>
      <c r="I184">
        <f>SQRT('Mean Deaths'!I184*(1-LOOKUP(I$1,'Inputs &amp; Outputs'!$A$9:$A$34,'Inputs &amp; Outputs'!$C$9:$C$34)))</f>
        <v>5.4703803100639083</v>
      </c>
      <c r="J184">
        <f>SQRT('Mean Deaths'!J184*(1-LOOKUP(J$1,'Inputs &amp; Outputs'!$A$9:$A$34,'Inputs &amp; Outputs'!$C$9:$C$34)))</f>
        <v>5.6615294975208119</v>
      </c>
      <c r="K184">
        <f>SQRT('Mean Deaths'!K184*(1-LOOKUP(K$1,'Inputs &amp; Outputs'!$A$9:$A$34,'Inputs &amp; Outputs'!$C$9:$C$34)))</f>
        <v>5.8660522799689776</v>
      </c>
      <c r="L184">
        <f>SQRT('Mean Deaths'!L184*(1-LOOKUP(L$1,'Inputs &amp; Outputs'!$A$9:$A$34,'Inputs &amp; Outputs'!$C$9:$C$34)))</f>
        <v>6.0761807103417897</v>
      </c>
      <c r="M184">
        <f>SQRT('Mean Deaths'!M184*(1-LOOKUP(M$1,'Inputs &amp; Outputs'!$A$9:$A$34,'Inputs &amp; Outputs'!$C$9:$C$34)))</f>
        <v>6.2935138114110751</v>
      </c>
      <c r="N184">
        <f>SQRT('Mean Deaths'!N184*(1-LOOKUP(N$1,'Inputs &amp; Outputs'!$A$9:$A$34,'Inputs &amp; Outputs'!$C$9:$C$34)))</f>
        <v>6.5178525722265332</v>
      </c>
      <c r="O184">
        <f>SQRT('Mean Deaths'!O184*(1-LOOKUP(O$1,'Inputs &amp; Outputs'!$A$9:$A$34,'Inputs &amp; Outputs'!$C$9:$C$34)))</f>
        <v>6.7548827631169202</v>
      </c>
      <c r="P184">
        <f>SQRT('Mean Deaths'!P184*(1-LOOKUP(P$1,'Inputs &amp; Outputs'!$A$9:$A$34,'Inputs &amp; Outputs'!$C$9:$C$34)))</f>
        <v>7.0035248787387534</v>
      </c>
      <c r="Q184">
        <f>SQRT('Mean Deaths'!Q184*(1-LOOKUP(Q$1,'Inputs &amp; Outputs'!$A$9:$A$34,'Inputs &amp; Outputs'!$C$9:$C$34)))</f>
        <v>7.2597765565802046</v>
      </c>
      <c r="R184">
        <f>SQRT('Mean Deaths'!R184*(1-LOOKUP(R$1,'Inputs &amp; Outputs'!$A$9:$A$34,'Inputs &amp; Outputs'!$C$9:$C$34)))</f>
        <v>7.5299832388571453</v>
      </c>
      <c r="S184">
        <f>SQRT('Mean Deaths'!S184*(1-LOOKUP(S$1,'Inputs &amp; Outputs'!$A$9:$A$34,'Inputs &amp; Outputs'!$C$9:$C$34)))</f>
        <v>7.8054205043406082</v>
      </c>
      <c r="T184">
        <f>SQRT('Mean Deaths'!T184*(1-LOOKUP(T$1,'Inputs &amp; Outputs'!$A$9:$A$34,'Inputs &amp; Outputs'!$C$9:$C$34)))</f>
        <v>8.0934389325120009</v>
      </c>
      <c r="U184">
        <f>SQRT('Mean Deaths'!U184*(1-LOOKUP(U$1,'Inputs &amp; Outputs'!$A$9:$A$34,'Inputs &amp; Outputs'!$C$9:$C$34)))</f>
        <v>8.3923115847673078</v>
      </c>
      <c r="V184">
        <f>SQRT('Mean Deaths'!V184*(1-LOOKUP(V$1,'Inputs &amp; Outputs'!$A$9:$A$34,'Inputs &amp; Outputs'!$C$9:$C$34)))</f>
        <v>8.7013380090731172</v>
      </c>
      <c r="W184">
        <f>SQRT('Mean Deaths'!W184*(1-LOOKUP(W$1,'Inputs &amp; Outputs'!$A$9:$A$34,'Inputs &amp; Outputs'!$C$9:$C$34)))</f>
        <v>9.025527692285614</v>
      </c>
      <c r="X184">
        <f>SQRT('Mean Deaths'!X184*(1-LOOKUP(X$1,'Inputs &amp; Outputs'!$A$9:$A$34,'Inputs &amp; Outputs'!$C$9:$C$34)))</f>
        <v>9.3440322184297031</v>
      </c>
      <c r="Y184">
        <f>SQRT('Mean Deaths'!Y184*(1-LOOKUP(Y$1,'Inputs &amp; Outputs'!$A$9:$A$34,'Inputs &amp; Outputs'!$C$9:$C$34)))</f>
        <v>9.683667932490204</v>
      </c>
      <c r="Z184">
        <f>SQRT('Mean Deaths'!Z184*(1-LOOKUP(Z$1,'Inputs &amp; Outputs'!$A$9:$A$34,'Inputs &amp; Outputs'!$C$9:$C$34)))</f>
        <v>10.025143938962078</v>
      </c>
      <c r="AA184">
        <f>SQRT('Mean Deaths'!AA184*(1-LOOKUP(AA$1,'Inputs &amp; Outputs'!$A$9:$A$34,'Inputs &amp; Outputs'!$C$9:$C$34)))</f>
        <v>10.377804325731818</v>
      </c>
    </row>
    <row r="185" spans="1:27" x14ac:dyDescent="0.25">
      <c r="A185" s="1">
        <v>184</v>
      </c>
      <c r="B185">
        <f>SQRT('Mean Deaths'!B185*(1-LOOKUP(B$1,'Inputs &amp; Outputs'!$A$9:$A$34,'Inputs &amp; Outputs'!$C$9:$C$34)))</f>
        <v>4.3317552921858384</v>
      </c>
      <c r="C185">
        <f>SQRT('Mean Deaths'!C185*(1-LOOKUP(C$1,'Inputs &amp; Outputs'!$A$9:$A$34,'Inputs &amp; Outputs'!$C$9:$C$34)))</f>
        <v>4.4748242017331119</v>
      </c>
      <c r="D185">
        <f>SQRT('Mean Deaths'!D185*(1-LOOKUP(D$1,'Inputs &amp; Outputs'!$A$9:$A$34,'Inputs &amp; Outputs'!$C$9:$C$34)))</f>
        <v>4.6255424883043545</v>
      </c>
      <c r="E185">
        <f>SQRT('Mean Deaths'!E185*(1-LOOKUP(E$1,'Inputs &amp; Outputs'!$A$9:$A$34,'Inputs &amp; Outputs'!$C$9:$C$34)))</f>
        <v>4.7793513647061552</v>
      </c>
      <c r="F185">
        <f>SQRT('Mean Deaths'!F185*(1-LOOKUP(F$1,'Inputs &amp; Outputs'!$A$9:$A$34,'Inputs &amp; Outputs'!$C$9:$C$34)))</f>
        <v>4.9389502392788769</v>
      </c>
      <c r="G185">
        <f>SQRT('Mean Deaths'!G185*(1-LOOKUP(G$1,'Inputs &amp; Outputs'!$A$9:$A$34,'Inputs &amp; Outputs'!$C$9:$C$34)))</f>
        <v>5.1066387925080043</v>
      </c>
      <c r="H185">
        <f>SQRT('Mean Deaths'!H185*(1-LOOKUP(H$1,'Inputs &amp; Outputs'!$A$9:$A$34,'Inputs &amp; Outputs'!$C$9:$C$34)))</f>
        <v>5.2836839279520227</v>
      </c>
      <c r="I185">
        <f>SQRT('Mean Deaths'!I185*(1-LOOKUP(I$1,'Inputs &amp; Outputs'!$A$9:$A$34,'Inputs &amp; Outputs'!$C$9:$C$34)))</f>
        <v>5.4667670208435748</v>
      </c>
      <c r="J185">
        <f>SQRT('Mean Deaths'!J185*(1-LOOKUP(J$1,'Inputs &amp; Outputs'!$A$9:$A$34,'Inputs &amp; Outputs'!$C$9:$C$34)))</f>
        <v>5.656622366231546</v>
      </c>
      <c r="K185">
        <f>SQRT('Mean Deaths'!K185*(1-LOOKUP(K$1,'Inputs &amp; Outputs'!$A$9:$A$34,'Inputs &amp; Outputs'!$C$9:$C$34)))</f>
        <v>5.8570603188093324</v>
      </c>
      <c r="L185">
        <f>SQRT('Mean Deaths'!L185*(1-LOOKUP(L$1,'Inputs &amp; Outputs'!$A$9:$A$34,'Inputs &amp; Outputs'!$C$9:$C$34)))</f>
        <v>6.0671487342271702</v>
      </c>
      <c r="M185">
        <f>SQRT('Mean Deaths'!M185*(1-LOOKUP(M$1,'Inputs &amp; Outputs'!$A$9:$A$34,'Inputs &amp; Outputs'!$C$9:$C$34)))</f>
        <v>6.2821761804938721</v>
      </c>
      <c r="N185">
        <f>SQRT('Mean Deaths'!N185*(1-LOOKUP(N$1,'Inputs &amp; Outputs'!$A$9:$A$34,'Inputs &amp; Outputs'!$C$9:$C$34)))</f>
        <v>6.5057150336266814</v>
      </c>
      <c r="O185">
        <f>SQRT('Mean Deaths'!O185*(1-LOOKUP(O$1,'Inputs &amp; Outputs'!$A$9:$A$34,'Inputs &amp; Outputs'!$C$9:$C$34)))</f>
        <v>6.7443573070324074</v>
      </c>
      <c r="P185">
        <f>SQRT('Mean Deaths'!P185*(1-LOOKUP(P$1,'Inputs &amp; Outputs'!$A$9:$A$34,'Inputs &amp; Outputs'!$C$9:$C$34)))</f>
        <v>6.9925675971201899</v>
      </c>
      <c r="Q185">
        <f>SQRT('Mean Deaths'!Q185*(1-LOOKUP(Q$1,'Inputs &amp; Outputs'!$A$9:$A$34,'Inputs &amp; Outputs'!$C$9:$C$34)))</f>
        <v>7.2460745439448981</v>
      </c>
      <c r="R185">
        <f>SQRT('Mean Deaths'!R185*(1-LOOKUP(R$1,'Inputs &amp; Outputs'!$A$9:$A$34,'Inputs &amp; Outputs'!$C$9:$C$34)))</f>
        <v>7.5105448491515032</v>
      </c>
      <c r="S185">
        <f>SQRT('Mean Deaths'!S185*(1-LOOKUP(S$1,'Inputs &amp; Outputs'!$A$9:$A$34,'Inputs &amp; Outputs'!$C$9:$C$34)))</f>
        <v>7.7805835072242244</v>
      </c>
      <c r="T185">
        <f>SQRT('Mean Deaths'!T185*(1-LOOKUP(T$1,'Inputs &amp; Outputs'!$A$9:$A$34,'Inputs &amp; Outputs'!$C$9:$C$34)))</f>
        <v>8.0614643010143237</v>
      </c>
      <c r="U185">
        <f>SQRT('Mean Deaths'!U185*(1-LOOKUP(U$1,'Inputs &amp; Outputs'!$A$9:$A$34,'Inputs &amp; Outputs'!$C$9:$C$34)))</f>
        <v>8.3571235405444071</v>
      </c>
      <c r="V185">
        <f>SQRT('Mean Deaths'!V185*(1-LOOKUP(V$1,'Inputs &amp; Outputs'!$A$9:$A$34,'Inputs &amp; Outputs'!$C$9:$C$34)))</f>
        <v>8.6702465605888523</v>
      </c>
      <c r="W185">
        <f>SQRT('Mean Deaths'!W185*(1-LOOKUP(W$1,'Inputs &amp; Outputs'!$A$9:$A$34,'Inputs &amp; Outputs'!$C$9:$C$34)))</f>
        <v>8.9891045165200971</v>
      </c>
      <c r="X185">
        <f>SQRT('Mean Deaths'!X185*(1-LOOKUP(X$1,'Inputs &amp; Outputs'!$A$9:$A$34,'Inputs &amp; Outputs'!$C$9:$C$34)))</f>
        <v>9.3193125131674694</v>
      </c>
      <c r="Y185">
        <f>SQRT('Mean Deaths'!Y185*(1-LOOKUP(Y$1,'Inputs &amp; Outputs'!$A$9:$A$34,'Inputs &amp; Outputs'!$C$9:$C$34)))</f>
        <v>9.6599598294248352</v>
      </c>
      <c r="Z185">
        <f>SQRT('Mean Deaths'!Z185*(1-LOOKUP(Z$1,'Inputs &amp; Outputs'!$A$9:$A$34,'Inputs &amp; Outputs'!$C$9:$C$34)))</f>
        <v>10.000866529441648</v>
      </c>
      <c r="AA185">
        <f>SQRT('Mean Deaths'!AA185*(1-LOOKUP(AA$1,'Inputs &amp; Outputs'!$A$9:$A$34,'Inputs &amp; Outputs'!$C$9:$C$34)))</f>
        <v>10.364199514987032</v>
      </c>
    </row>
    <row r="186" spans="1:27" x14ac:dyDescent="0.25">
      <c r="A186" s="1">
        <v>185</v>
      </c>
      <c r="B186">
        <f>SQRT('Mean Deaths'!B186*(1-LOOKUP(B$1,'Inputs &amp; Outputs'!$A$9:$A$34,'Inputs &amp; Outputs'!$C$9:$C$34)))</f>
        <v>4.3317552921858384</v>
      </c>
      <c r="C186">
        <f>SQRT('Mean Deaths'!C186*(1-LOOKUP(C$1,'Inputs &amp; Outputs'!$A$9:$A$34,'Inputs &amp; Outputs'!$C$9:$C$34)))</f>
        <v>4.4746000963516401</v>
      </c>
      <c r="D186">
        <f>SQRT('Mean Deaths'!D186*(1-LOOKUP(D$1,'Inputs &amp; Outputs'!$A$9:$A$34,'Inputs &amp; Outputs'!$C$9:$C$34)))</f>
        <v>4.6227588115296872</v>
      </c>
      <c r="E186">
        <f>SQRT('Mean Deaths'!E186*(1-LOOKUP(E$1,'Inputs &amp; Outputs'!$A$9:$A$34,'Inputs &amp; Outputs'!$C$9:$C$34)))</f>
        <v>4.7769481104863658</v>
      </c>
      <c r="F186">
        <f>SQRT('Mean Deaths'!F186*(1-LOOKUP(F$1,'Inputs &amp; Outputs'!$A$9:$A$34,'Inputs &amp; Outputs'!$C$9:$C$34)))</f>
        <v>4.9369571196499829</v>
      </c>
      <c r="G186">
        <f>SQRT('Mean Deaths'!G186*(1-LOOKUP(G$1,'Inputs &amp; Outputs'!$A$9:$A$34,'Inputs &amp; Outputs'!$C$9:$C$34)))</f>
        <v>5.1071553712147537</v>
      </c>
      <c r="H186">
        <f>SQRT('Mean Deaths'!H186*(1-LOOKUP(H$1,'Inputs &amp; Outputs'!$A$9:$A$34,'Inputs &amp; Outputs'!$C$9:$C$34)))</f>
        <v>5.2842196626989466</v>
      </c>
      <c r="I186">
        <f>SQRT('Mean Deaths'!I186*(1-LOOKUP(I$1,'Inputs &amp; Outputs'!$A$9:$A$34,'Inputs &amp; Outputs'!$C$9:$C$34)))</f>
        <v>5.4692687830159485</v>
      </c>
      <c r="J186">
        <f>SQRT('Mean Deaths'!J186*(1-LOOKUP(J$1,'Inputs &amp; Outputs'!$A$9:$A$34,'Inputs &amp; Outputs'!$C$9:$C$34)))</f>
        <v>5.6626834986533678</v>
      </c>
      <c r="K186">
        <f>SQRT('Mean Deaths'!K186*(1-LOOKUP(K$1,'Inputs &amp; Outputs'!$A$9:$A$34,'Inputs &amp; Outputs'!$C$9:$C$34)))</f>
        <v>5.8654532447588412</v>
      </c>
      <c r="L186">
        <f>SQRT('Mean Deaths'!L186*(1-LOOKUP(L$1,'Inputs &amp; Outputs'!$A$9:$A$34,'Inputs &amp; Outputs'!$C$9:$C$34)))</f>
        <v>6.0715106760569455</v>
      </c>
      <c r="M186">
        <f>SQRT('Mean Deaths'!M186*(1-LOOKUP(M$1,'Inputs &amp; Outputs'!$A$9:$A$34,'Inputs &amp; Outputs'!$C$9:$C$34)))</f>
        <v>6.2912479197763682</v>
      </c>
      <c r="N186">
        <f>SQRT('Mean Deaths'!N186*(1-LOOKUP(N$1,'Inputs &amp; Outputs'!$A$9:$A$34,'Inputs &amp; Outputs'!$C$9:$C$34)))</f>
        <v>6.5181894034493224</v>
      </c>
      <c r="O186">
        <f>SQRT('Mean Deaths'!O186*(1-LOOKUP(O$1,'Inputs &amp; Outputs'!$A$9:$A$34,'Inputs &amp; Outputs'!$C$9:$C$34)))</f>
        <v>6.7538309556577465</v>
      </c>
      <c r="P186">
        <f>SQRT('Mean Deaths'!P186*(1-LOOKUP(P$1,'Inputs &amp; Outputs'!$A$9:$A$34,'Inputs &amp; Outputs'!$C$9:$C$34)))</f>
        <v>6.9984136155701639</v>
      </c>
      <c r="Q186">
        <f>SQRT('Mean Deaths'!Q186*(1-LOOKUP(Q$1,'Inputs &amp; Outputs'!$A$9:$A$34,'Inputs &amp; Outputs'!$C$9:$C$34)))</f>
        <v>7.255212094288936</v>
      </c>
      <c r="R186">
        <f>SQRT('Mean Deaths'!R186*(1-LOOKUP(R$1,'Inputs &amp; Outputs'!$A$9:$A$34,'Inputs &amp; Outputs'!$C$9:$C$34)))</f>
        <v>7.5200719711834569</v>
      </c>
      <c r="S186">
        <f>SQRT('Mean Deaths'!S186*(1-LOOKUP(S$1,'Inputs &amp; Outputs'!$A$9:$A$34,'Inputs &amp; Outputs'!$C$9:$C$34)))</f>
        <v>7.7963227925816003</v>
      </c>
      <c r="T186">
        <f>SQRT('Mean Deaths'!T186*(1-LOOKUP(T$1,'Inputs &amp; Outputs'!$A$9:$A$34,'Inputs &amp; Outputs'!$C$9:$C$34)))</f>
        <v>8.0843779024776055</v>
      </c>
      <c r="U186">
        <f>SQRT('Mean Deaths'!U186*(1-LOOKUP(U$1,'Inputs &amp; Outputs'!$A$9:$A$34,'Inputs &amp; Outputs'!$C$9:$C$34)))</f>
        <v>8.3855561207531544</v>
      </c>
      <c r="V186">
        <f>SQRT('Mean Deaths'!V186*(1-LOOKUP(V$1,'Inputs &amp; Outputs'!$A$9:$A$34,'Inputs &amp; Outputs'!$C$9:$C$34)))</f>
        <v>8.6980456997709954</v>
      </c>
      <c r="W186">
        <f>SQRT('Mean Deaths'!W186*(1-LOOKUP(W$1,'Inputs &amp; Outputs'!$A$9:$A$34,'Inputs &amp; Outputs'!$C$9:$C$34)))</f>
        <v>9.0127471336167613</v>
      </c>
      <c r="X186">
        <f>SQRT('Mean Deaths'!X186*(1-LOOKUP(X$1,'Inputs &amp; Outputs'!$A$9:$A$34,'Inputs &amp; Outputs'!$C$9:$C$34)))</f>
        <v>9.3394022575119848</v>
      </c>
      <c r="Y186">
        <f>SQRT('Mean Deaths'!Y186*(1-LOOKUP(Y$1,'Inputs &amp; Outputs'!$A$9:$A$34,'Inputs &amp; Outputs'!$C$9:$C$34)))</f>
        <v>9.6734374705878388</v>
      </c>
      <c r="Z186">
        <f>SQRT('Mean Deaths'!Z186*(1-LOOKUP(Z$1,'Inputs &amp; Outputs'!$A$9:$A$34,'Inputs &amp; Outputs'!$C$9:$C$34)))</f>
        <v>10.020631665102815</v>
      </c>
      <c r="AA186">
        <f>SQRT('Mean Deaths'!AA186*(1-LOOKUP(AA$1,'Inputs &amp; Outputs'!$A$9:$A$34,'Inputs &amp; Outputs'!$C$9:$C$34)))</f>
        <v>10.382532255054869</v>
      </c>
    </row>
    <row r="187" spans="1:27" x14ac:dyDescent="0.25">
      <c r="A187" s="1">
        <v>186</v>
      </c>
      <c r="B187">
        <f>SQRT('Mean Deaths'!B187*(1-LOOKUP(B$1,'Inputs &amp; Outputs'!$A$9:$A$34,'Inputs &amp; Outputs'!$C$9:$C$34)))</f>
        <v>4.3317552921858384</v>
      </c>
      <c r="C187">
        <f>SQRT('Mean Deaths'!C187*(1-LOOKUP(C$1,'Inputs &amp; Outputs'!$A$9:$A$34,'Inputs &amp; Outputs'!$C$9:$C$34)))</f>
        <v>4.4746000963516401</v>
      </c>
      <c r="D187">
        <f>SQRT('Mean Deaths'!D187*(1-LOOKUP(D$1,'Inputs &amp; Outputs'!$A$9:$A$34,'Inputs &amp; Outputs'!$C$9:$C$34)))</f>
        <v>4.6225267627976923</v>
      </c>
      <c r="E187">
        <f>SQRT('Mean Deaths'!E187*(1-LOOKUP(E$1,'Inputs &amp; Outputs'!$A$9:$A$34,'Inputs &amp; Outputs'!$C$9:$C$34)))</f>
        <v>4.7764673145402545</v>
      </c>
      <c r="F187">
        <f>SQRT('Mean Deaths'!F187*(1-LOOKUP(F$1,'Inputs &amp; Outputs'!$A$9:$A$34,'Inputs &amp; Outputs'!$C$9:$C$34)))</f>
        <v>4.9377046337915438</v>
      </c>
      <c r="G187">
        <f>SQRT('Mean Deaths'!G187*(1-LOOKUP(G$1,'Inputs &amp; Outputs'!$A$9:$A$34,'Inputs &amp; Outputs'!$C$9:$C$34)))</f>
        <v>5.1097374813808401</v>
      </c>
      <c r="H187">
        <f>SQRT('Mean Deaths'!H187*(1-LOOKUP(H$1,'Inputs &amp; Outputs'!$A$9:$A$34,'Inputs &amp; Outputs'!$C$9:$C$34)))</f>
        <v>5.2852909692812053</v>
      </c>
      <c r="I187">
        <f>SQRT('Mean Deaths'!I187*(1-LOOKUP(I$1,'Inputs &amp; Outputs'!$A$9:$A$34,'Inputs &amp; Outputs'!$C$9:$C$34)))</f>
        <v>5.4712138071575582</v>
      </c>
      <c r="J187">
        <f>SQRT('Mean Deaths'!J187*(1-LOOKUP(J$1,'Inputs &amp; Outputs'!$A$9:$A$34,'Inputs &amp; Outputs'!$C$9:$C$34)))</f>
        <v>5.6635488451931195</v>
      </c>
      <c r="K187">
        <f>SQRT('Mean Deaths'!K187*(1-LOOKUP(K$1,'Inputs &amp; Outputs'!$A$9:$A$34,'Inputs &amp; Outputs'!$C$9:$C$34)))</f>
        <v>5.8639553890065494</v>
      </c>
      <c r="L187">
        <f>SQRT('Mean Deaths'!L187*(1-LOOKUP(L$1,'Inputs &amp; Outputs'!$A$9:$A$34,'Inputs &amp; Outputs'!$C$9:$C$34)))</f>
        <v>6.0749357188912985</v>
      </c>
      <c r="M187">
        <f>SQRT('Mean Deaths'!M187*(1-LOOKUP(M$1,'Inputs &amp; Outputs'!$A$9:$A$34,'Inputs &amp; Outputs'!$C$9:$C$34)))</f>
        <v>6.2944846581289848</v>
      </c>
      <c r="N187">
        <f>SQRT('Mean Deaths'!N187*(1-LOOKUP(N$1,'Inputs &amp; Outputs'!$A$9:$A$34,'Inputs &amp; Outputs'!$C$9:$C$34)))</f>
        <v>6.5178525722265332</v>
      </c>
      <c r="O187">
        <f>SQRT('Mean Deaths'!O187*(1-LOOKUP(O$1,'Inputs &amp; Outputs'!$A$9:$A$34,'Inputs &amp; Outputs'!$C$9:$C$34)))</f>
        <v>6.7562849183501061</v>
      </c>
      <c r="P187">
        <f>SQRT('Mean Deaths'!P187*(1-LOOKUP(P$1,'Inputs &amp; Outputs'!$A$9:$A$34,'Inputs &amp; Outputs'!$C$9:$C$34)))</f>
        <v>6.9991440245494081</v>
      </c>
      <c r="Q187">
        <f>SQRT('Mean Deaths'!Q187*(1-LOOKUP(Q$1,'Inputs &amp; Outputs'!$A$9:$A$34,'Inputs &amp; Outputs'!$C$9:$C$34)))</f>
        <v>7.2548315928021498</v>
      </c>
      <c r="R187">
        <f>SQRT('Mean Deaths'!R187*(1-LOOKUP(R$1,'Inputs &amp; Outputs'!$A$9:$A$34,'Inputs &amp; Outputs'!$C$9:$C$34)))</f>
        <v>7.516897605499099</v>
      </c>
      <c r="S187">
        <f>SQRT('Mean Deaths'!S187*(1-LOOKUP(S$1,'Inputs &amp; Outputs'!$A$9:$A$34,'Inputs &amp; Outputs'!$C$9:$C$34)))</f>
        <v>7.7905278080221292</v>
      </c>
      <c r="T187">
        <f>SQRT('Mean Deaths'!T187*(1-LOOKUP(T$1,'Inputs &amp; Outputs'!$A$9:$A$34,'Inputs &amp; Outputs'!$C$9:$C$34)))</f>
        <v>8.078331569528844</v>
      </c>
      <c r="U187">
        <f>SQRT('Mean Deaths'!U187*(1-LOOKUP(U$1,'Inputs &amp; Outputs'!$A$9:$A$34,'Inputs &amp; Outputs'!$C$9:$C$34)))</f>
        <v>8.3783442887410988</v>
      </c>
      <c r="V187">
        <f>SQRT('Mean Deaths'!V187*(1-LOOKUP(V$1,'Inputs &amp; Outputs'!$A$9:$A$34,'Inputs &amp; Outputs'!$C$9:$C$34)))</f>
        <v>8.6768510259813993</v>
      </c>
      <c r="W187">
        <f>SQRT('Mean Deaths'!W187*(1-LOOKUP(W$1,'Inputs &amp; Outputs'!$A$9:$A$34,'Inputs &amp; Outputs'!$C$9:$C$34)))</f>
        <v>8.9895977052575571</v>
      </c>
      <c r="X187">
        <f>SQRT('Mean Deaths'!X187*(1-LOOKUP(X$1,'Inputs &amp; Outputs'!$A$9:$A$34,'Inputs &amp; Outputs'!$C$9:$C$34)))</f>
        <v>9.3198281757775288</v>
      </c>
      <c r="Y187">
        <f>SQRT('Mean Deaths'!Y187*(1-LOOKUP(Y$1,'Inputs &amp; Outputs'!$A$9:$A$34,'Inputs &amp; Outputs'!$C$9:$C$34)))</f>
        <v>9.6626568615653401</v>
      </c>
      <c r="Z187">
        <f>SQRT('Mean Deaths'!Z187*(1-LOOKUP(Z$1,'Inputs &amp; Outputs'!$A$9:$A$34,'Inputs &amp; Outputs'!$C$9:$C$34)))</f>
        <v>10.011601016279441</v>
      </c>
      <c r="AA187">
        <f>SQRT('Mean Deaths'!AA187*(1-LOOKUP(AA$1,'Inputs &amp; Outputs'!$A$9:$A$34,'Inputs &amp; Outputs'!$C$9:$C$34)))</f>
        <v>10.368341999327789</v>
      </c>
    </row>
    <row r="188" spans="1:27" x14ac:dyDescent="0.25">
      <c r="A188" s="1">
        <v>187</v>
      </c>
      <c r="B188">
        <f>SQRT('Mean Deaths'!B188*(1-LOOKUP(B$1,'Inputs &amp; Outputs'!$A$9:$A$34,'Inputs &amp; Outputs'!$C$9:$C$34)))</f>
        <v>4.3317552921858384</v>
      </c>
      <c r="C188">
        <f>SQRT('Mean Deaths'!C188*(1-LOOKUP(C$1,'Inputs &amp; Outputs'!$A$9:$A$34,'Inputs &amp; Outputs'!$C$9:$C$34)))</f>
        <v>4.4743759797455365</v>
      </c>
      <c r="D188">
        <f>SQRT('Mean Deaths'!D188*(1-LOOKUP(D$1,'Inputs &amp; Outputs'!$A$9:$A$34,'Inputs &amp; Outputs'!$C$9:$C$34)))</f>
        <v>4.6227588115296872</v>
      </c>
      <c r="E188">
        <f>SQRT('Mean Deaths'!E188*(1-LOOKUP(E$1,'Inputs &amp; Outputs'!$A$9:$A$34,'Inputs &amp; Outputs'!$C$9:$C$34)))</f>
        <v>4.7791110936673835</v>
      </c>
      <c r="F188">
        <f>SQRT('Mean Deaths'!F188*(1-LOOKUP(F$1,'Inputs &amp; Outputs'!$A$9:$A$34,'Inputs &amp; Outputs'!$C$9:$C$34)))</f>
        <v>4.9419384115231768</v>
      </c>
      <c r="G188">
        <f>SQRT('Mean Deaths'!G188*(1-LOOKUP(G$1,'Inputs &amp; Outputs'!$A$9:$A$34,'Inputs &amp; Outputs'!$C$9:$C$34)))</f>
        <v>5.1105118600291268</v>
      </c>
      <c r="H188">
        <f>SQRT('Mean Deaths'!H188*(1-LOOKUP(H$1,'Inputs &amp; Outputs'!$A$9:$A$34,'Inputs &amp; Outputs'!$C$9:$C$34)))</f>
        <v>5.2847553431365029</v>
      </c>
      <c r="I188">
        <f>SQRT('Mean Deaths'!I188*(1-LOOKUP(I$1,'Inputs &amp; Outputs'!$A$9:$A$34,'Inputs &amp; Outputs'!$C$9:$C$34)))</f>
        <v>5.4701024494765509</v>
      </c>
      <c r="J188">
        <f>SQRT('Mean Deaths'!J188*(1-LOOKUP(J$1,'Inputs &amp; Outputs'!$A$9:$A$34,'Inputs &amp; Outputs'!$C$9:$C$34)))</f>
        <v>5.663837264659362</v>
      </c>
      <c r="K188">
        <f>SQRT('Mean Deaths'!K188*(1-LOOKUP(K$1,'Inputs &amp; Outputs'!$A$9:$A$34,'Inputs &amp; Outputs'!$C$9:$C$34)))</f>
        <v>5.8648541483633503</v>
      </c>
      <c r="L188">
        <f>SQRT('Mean Deaths'!L188*(1-LOOKUP(L$1,'Inputs &amp; Outputs'!$A$9:$A$34,'Inputs &amp; Outputs'!$C$9:$C$34)))</f>
        <v>6.0718221234231278</v>
      </c>
      <c r="M188">
        <f>SQRT('Mean Deaths'!M188*(1-LOOKUP(M$1,'Inputs &amp; Outputs'!$A$9:$A$34,'Inputs &amp; Outputs'!$C$9:$C$34)))</f>
        <v>6.2899527580704619</v>
      </c>
      <c r="N188">
        <f>SQRT('Mean Deaths'!N188*(1-LOOKUP(N$1,'Inputs &amp; Outputs'!$A$9:$A$34,'Inputs &amp; Outputs'!$C$9:$C$34)))</f>
        <v>6.5168419741008803</v>
      </c>
      <c r="O188">
        <f>SQRT('Mean Deaths'!O188*(1-LOOKUP(O$1,'Inputs &amp; Outputs'!$A$9:$A$34,'Inputs &amp; Outputs'!$C$9:$C$34)))</f>
        <v>6.7527789843698836</v>
      </c>
      <c r="P188">
        <f>SQRT('Mean Deaths'!P188*(1-LOOKUP(P$1,'Inputs &amp; Outputs'!$A$9:$A$34,'Inputs &amp; Outputs'!$C$9:$C$34)))</f>
        <v>6.9984136155701639</v>
      </c>
      <c r="Q188">
        <f>SQRT('Mean Deaths'!Q188*(1-LOOKUP(Q$1,'Inputs &amp; Outputs'!$A$9:$A$34,'Inputs &amp; Outputs'!$C$9:$C$34)))</f>
        <v>7.2487408526433104</v>
      </c>
      <c r="R188">
        <f>SQRT('Mean Deaths'!R188*(1-LOOKUP(R$1,'Inputs &amp; Outputs'!$A$9:$A$34,'Inputs &amp; Outputs'!$C$9:$C$34)))</f>
        <v>7.5157068727083303</v>
      </c>
      <c r="S188">
        <f>SQRT('Mean Deaths'!S188*(1-LOOKUP(S$1,'Inputs &amp; Outputs'!$A$9:$A$34,'Inputs &amp; Outputs'!$C$9:$C$34)))</f>
        <v>7.7905278080221292</v>
      </c>
      <c r="T188">
        <f>SQRT('Mean Deaths'!T188*(1-LOOKUP(T$1,'Inputs &amp; Outputs'!$A$9:$A$34,'Inputs &amp; Outputs'!$C$9:$C$34)))</f>
        <v>8.0787636005246632</v>
      </c>
      <c r="U188">
        <f>SQRT('Mean Deaths'!U188*(1-LOOKUP(U$1,'Inputs &amp; Outputs'!$A$9:$A$34,'Inputs &amp; Outputs'!$C$9:$C$34)))</f>
        <v>8.3657086228152462</v>
      </c>
      <c r="V188">
        <f>SQRT('Mean Deaths'!V188*(1-LOOKUP(V$1,'Inputs &amp; Outputs'!$A$9:$A$34,'Inputs &amp; Outputs'!$C$9:$C$34)))</f>
        <v>8.6740211565711416</v>
      </c>
      <c r="W188">
        <f>SQRT('Mean Deaths'!W188*(1-LOOKUP(W$1,'Inputs &amp; Outputs'!$A$9:$A$34,'Inputs &amp; Outputs'!$C$9:$C$34)))</f>
        <v>8.9930492691034019</v>
      </c>
      <c r="X188">
        <f>SQRT('Mean Deaths'!X188*(1-LOOKUP(X$1,'Inputs &amp; Outputs'!$A$9:$A$34,'Inputs &amp; Outputs'!$C$9:$C$34)))</f>
        <v>9.3234370154774577</v>
      </c>
      <c r="Y188">
        <f>SQRT('Mean Deaths'!Y188*(1-LOOKUP(Y$1,'Inputs &amp; Outputs'!$A$9:$A$34,'Inputs &amp; Outputs'!$C$9:$C$34)))</f>
        <v>9.6594203326312815</v>
      </c>
      <c r="Z188">
        <f>SQRT('Mean Deaths'!Z188*(1-LOOKUP(Z$1,'Inputs &amp; Outputs'!$A$9:$A$34,'Inputs &amp; Outputs'!$C$9:$C$34)))</f>
        <v>9.9986051689764626</v>
      </c>
      <c r="AA188">
        <f>SQRT('Mean Deaths'!AA188*(1-LOOKUP(AA$1,'Inputs &amp; Outputs'!$A$9:$A$34,'Inputs &amp; Outputs'!$C$9:$C$34)))</f>
        <v>10.346427224949188</v>
      </c>
    </row>
    <row r="189" spans="1:27" x14ac:dyDescent="0.25">
      <c r="A189" s="1">
        <v>188</v>
      </c>
      <c r="B189">
        <f>SQRT('Mean Deaths'!B189*(1-LOOKUP(B$1,'Inputs &amp; Outputs'!$A$9:$A$34,'Inputs &amp; Outputs'!$C$9:$C$34)))</f>
        <v>4.3317552921858384</v>
      </c>
      <c r="C189">
        <f>SQRT('Mean Deaths'!C189*(1-LOOKUP(C$1,'Inputs &amp; Outputs'!$A$9:$A$34,'Inputs &amp; Outputs'!$C$9:$C$34)))</f>
        <v>4.4732552282864937</v>
      </c>
      <c r="D189">
        <f>SQRT('Mean Deaths'!D189*(1-LOOKUP(D$1,'Inputs &amp; Outputs'!$A$9:$A$34,'Inputs &amp; Outputs'!$C$9:$C$34)))</f>
        <v>4.6227588115296872</v>
      </c>
      <c r="E189">
        <f>SQRT('Mean Deaths'!E189*(1-LOOKUP(E$1,'Inputs &amp; Outputs'!$A$9:$A$34,'Inputs &amp; Outputs'!$C$9:$C$34)))</f>
        <v>4.7767077185625793</v>
      </c>
      <c r="F189">
        <f>SQRT('Mean Deaths'!F189*(1-LOOKUP(F$1,'Inputs &amp; Outputs'!$A$9:$A$34,'Inputs &amp; Outputs'!$C$9:$C$34)))</f>
        <v>4.9387011433140593</v>
      </c>
      <c r="G189">
        <f>SQRT('Mean Deaths'!G189*(1-LOOKUP(G$1,'Inputs &amp; Outputs'!$A$9:$A$34,'Inputs &amp; Outputs'!$C$9:$C$34)))</f>
        <v>5.1068970883930742</v>
      </c>
      <c r="H189">
        <f>SQRT('Mean Deaths'!H189*(1-LOOKUP(H$1,'Inputs &amp; Outputs'!$A$9:$A$34,'Inputs &amp; Outputs'!$C$9:$C$34)))</f>
        <v>5.2844875097053627</v>
      </c>
      <c r="I189">
        <f>SQRT('Mean Deaths'!I189*(1-LOOKUP(I$1,'Inputs &amp; Outputs'!$A$9:$A$34,'Inputs &amp; Outputs'!$C$9:$C$34)))</f>
        <v>5.4676010687576264</v>
      </c>
      <c r="J189">
        <f>SQRT('Mean Deaths'!J189*(1-LOOKUP(J$1,'Inputs &amp; Outputs'!$A$9:$A$34,'Inputs &amp; Outputs'!$C$9:$C$34)))</f>
        <v>5.6592207893006323</v>
      </c>
      <c r="K189">
        <f>SQRT('Mean Deaths'!K189*(1-LOOKUP(K$1,'Inputs &amp; Outputs'!$A$9:$A$34,'Inputs &amp; Outputs'!$C$9:$C$34)))</f>
        <v>5.8612582840471585</v>
      </c>
      <c r="L189">
        <f>SQRT('Mean Deaths'!L189*(1-LOOKUP(L$1,'Inputs &amp; Outputs'!$A$9:$A$34,'Inputs &amp; Outputs'!$C$9:$C$34)))</f>
        <v>6.0674604054951544</v>
      </c>
      <c r="M189">
        <f>SQRT('Mean Deaths'!M189*(1-LOOKUP(M$1,'Inputs &amp; Outputs'!$A$9:$A$34,'Inputs &amp; Outputs'!$C$9:$C$34)))</f>
        <v>6.2825003967447266</v>
      </c>
      <c r="N189">
        <f>SQRT('Mean Deaths'!N189*(1-LOOKUP(N$1,'Inputs &amp; Outputs'!$A$9:$A$34,'Inputs &amp; Outputs'!$C$9:$C$34)))</f>
        <v>6.5060524932339128</v>
      </c>
      <c r="O189">
        <f>SQRT('Mean Deaths'!O189*(1-LOOKUP(O$1,'Inputs &amp; Outputs'!$A$9:$A$34,'Inputs &amp; Outputs'!$C$9:$C$34)))</f>
        <v>6.7404938550618176</v>
      </c>
      <c r="P189">
        <f>SQRT('Mean Deaths'!P189*(1-LOOKUP(P$1,'Inputs &amp; Outputs'!$A$9:$A$34,'Inputs &amp; Outputs'!$C$9:$C$34)))</f>
        <v>6.9834233960105383</v>
      </c>
      <c r="Q189">
        <f>SQRT('Mean Deaths'!Q189*(1-LOOKUP(Q$1,'Inputs &amp; Outputs'!$A$9:$A$34,'Inputs &amp; Outputs'!$C$9:$C$34)))</f>
        <v>7.2395951345410126</v>
      </c>
      <c r="R189">
        <f>SQRT('Mean Deaths'!R189*(1-LOOKUP(R$1,'Inputs &amp; Outputs'!$A$9:$A$34,'Inputs &amp; Outputs'!$C$9:$C$34)))</f>
        <v>7.5061742103292781</v>
      </c>
      <c r="S189">
        <f>SQRT('Mean Deaths'!S189*(1-LOOKUP(S$1,'Inputs &amp; Outputs'!$A$9:$A$34,'Inputs &amp; Outputs'!$C$9:$C$34)))</f>
        <v>7.7863858927907552</v>
      </c>
      <c r="T189">
        <f>SQRT('Mean Deaths'!T189*(1-LOOKUP(T$1,'Inputs &amp; Outputs'!$A$9:$A$34,'Inputs &amp; Outputs'!$C$9:$C$34)))</f>
        <v>8.0696860923414757</v>
      </c>
      <c r="U189">
        <f>SQRT('Mean Deaths'!U189*(1-LOOKUP(U$1,'Inputs &amp; Outputs'!$A$9:$A$34,'Inputs &amp; Outputs'!$C$9:$C$34)))</f>
        <v>8.364353669324462</v>
      </c>
      <c r="V189">
        <f>SQRT('Mean Deaths'!V189*(1-LOOKUP(V$1,'Inputs &amp; Outputs'!$A$9:$A$34,'Inputs &amp; Outputs'!$C$9:$C$34)))</f>
        <v>8.6655260035009789</v>
      </c>
      <c r="W189">
        <f>SQRT('Mean Deaths'!W189*(1-LOOKUP(W$1,'Inputs &amp; Outputs'!$A$9:$A$34,'Inputs &amp; Outputs'!$C$9:$C$34)))</f>
        <v>8.9856514374180332</v>
      </c>
      <c r="X189">
        <f>SQRT('Mean Deaths'!X189*(1-LOOKUP(X$1,'Inputs &amp; Outputs'!$A$9:$A$34,'Inputs &amp; Outputs'!$C$9:$C$34)))</f>
        <v>9.310541879136359</v>
      </c>
      <c r="Y189">
        <f>SQRT('Mean Deaths'!Y189*(1-LOOKUP(Y$1,'Inputs &amp; Outputs'!$A$9:$A$34,'Inputs &amp; Outputs'!$C$9:$C$34)))</f>
        <v>9.6491641624072493</v>
      </c>
      <c r="Z189">
        <f>SQRT('Mean Deaths'!Z189*(1-LOOKUP(Z$1,'Inputs &amp; Outputs'!$A$9:$A$34,'Inputs &amp; Outputs'!$C$9:$C$34)))</f>
        <v>10.001431789667024</v>
      </c>
      <c r="AA189">
        <f>SQRT('Mean Deaths'!AA189*(1-LOOKUP(AA$1,'Inputs &amp; Outputs'!$A$9:$A$34,'Inputs &amp; Outputs'!$C$9:$C$34)))</f>
        <v>10.35413229598668</v>
      </c>
    </row>
    <row r="190" spans="1:27" x14ac:dyDescent="0.25">
      <c r="A190" s="1">
        <v>189</v>
      </c>
      <c r="B190">
        <f>SQRT('Mean Deaths'!B190*(1-LOOKUP(B$1,'Inputs &amp; Outputs'!$A$9:$A$34,'Inputs &amp; Outputs'!$C$9:$C$34)))</f>
        <v>4.3317552921858384</v>
      </c>
      <c r="C190">
        <f>SQRT('Mean Deaths'!C190*(1-LOOKUP(C$1,'Inputs &amp; Outputs'!$A$9:$A$34,'Inputs &amp; Outputs'!$C$9:$C$34)))</f>
        <v>4.4748242017331119</v>
      </c>
      <c r="D190">
        <f>SQRT('Mean Deaths'!D190*(1-LOOKUP(D$1,'Inputs &amp; Outputs'!$A$9:$A$34,'Inputs &amp; Outputs'!$C$9:$C$34)))</f>
        <v>4.6236868899994938</v>
      </c>
      <c r="E190">
        <f>SQRT('Mean Deaths'!E190*(1-LOOKUP(E$1,'Inputs &amp; Outputs'!$A$9:$A$34,'Inputs &amp; Outputs'!$C$9:$C$34)))</f>
        <v>4.780552538759328</v>
      </c>
      <c r="F190">
        <f>SQRT('Mean Deaths'!F190*(1-LOOKUP(F$1,'Inputs &amp; Outputs'!$A$9:$A$34,'Inputs &amp; Outputs'!$C$9:$C$34)))</f>
        <v>4.9436806778954852</v>
      </c>
      <c r="G190">
        <f>SQRT('Mean Deaths'!G190*(1-LOOKUP(G$1,'Inputs &amp; Outputs'!$A$9:$A$34,'Inputs &amp; Outputs'!$C$9:$C$34)))</f>
        <v>5.113092275169584</v>
      </c>
      <c r="H190">
        <f>SQRT('Mean Deaths'!H190*(1-LOOKUP(H$1,'Inputs &amp; Outputs'!$A$9:$A$34,'Inputs &amp; Outputs'!$C$9:$C$34)))</f>
        <v>5.2911792782590146</v>
      </c>
      <c r="I190">
        <f>SQRT('Mean Deaths'!I190*(1-LOOKUP(I$1,'Inputs &amp; Outputs'!$A$9:$A$34,'Inputs &amp; Outputs'!$C$9:$C$34)))</f>
        <v>5.473991214213525</v>
      </c>
      <c r="J190">
        <f>SQRT('Mean Deaths'!J190*(1-LOOKUP(J$1,'Inputs &amp; Outputs'!$A$9:$A$34,'Inputs &amp; Outputs'!$C$9:$C$34)))</f>
        <v>5.6670089099768486</v>
      </c>
      <c r="K190">
        <f>SQRT('Mean Deaths'!K190*(1-LOOKUP(K$1,'Inputs &amp; Outputs'!$A$9:$A$34,'Inputs &amp; Outputs'!$C$9:$C$34)))</f>
        <v>5.8657527700109071</v>
      </c>
      <c r="L190">
        <f>SQRT('Mean Deaths'!L190*(1-LOOKUP(L$1,'Inputs &amp; Outputs'!$A$9:$A$34,'Inputs &amp; Outputs'!$C$9:$C$34)))</f>
        <v>6.0733791206852832</v>
      </c>
      <c r="M190">
        <f>SQRT('Mean Deaths'!M190*(1-LOOKUP(M$1,'Inputs &amp; Outputs'!$A$9:$A$34,'Inputs &amp; Outputs'!$C$9:$C$34)))</f>
        <v>6.2912479197763682</v>
      </c>
      <c r="N190">
        <f>SQRT('Mean Deaths'!N190*(1-LOOKUP(N$1,'Inputs &amp; Outputs'!$A$9:$A$34,'Inputs &amp; Outputs'!$C$9:$C$34)))</f>
        <v>6.5151572955384642</v>
      </c>
      <c r="O190">
        <f>SQRT('Mean Deaths'!O190*(1-LOOKUP(O$1,'Inputs &amp; Outputs'!$A$9:$A$34,'Inputs &amp; Outputs'!$C$9:$C$34)))</f>
        <v>6.7485694593991168</v>
      </c>
      <c r="P190">
        <f>SQRT('Mean Deaths'!P190*(1-LOOKUP(P$1,'Inputs &amp; Outputs'!$A$9:$A$34,'Inputs &amp; Outputs'!$C$9:$C$34)))</f>
        <v>6.9936640978085993</v>
      </c>
      <c r="Q190">
        <f>SQRT('Mean Deaths'!Q190*(1-LOOKUP(Q$1,'Inputs &amp; Outputs'!$A$9:$A$34,'Inputs &amp; Outputs'!$C$9:$C$34)))</f>
        <v>7.2521675234061149</v>
      </c>
      <c r="R190">
        <f>SQRT('Mean Deaths'!R190*(1-LOOKUP(R$1,'Inputs &amp; Outputs'!$A$9:$A$34,'Inputs &amp; Outputs'!$C$9:$C$34)))</f>
        <v>7.51292776228295</v>
      </c>
      <c r="S190">
        <f>SQRT('Mean Deaths'!S190*(1-LOOKUP(S$1,'Inputs &amp; Outputs'!$A$9:$A$34,'Inputs &amp; Outputs'!$C$9:$C$34)))</f>
        <v>7.7921839576598915</v>
      </c>
      <c r="T190">
        <f>SQRT('Mean Deaths'!T190*(1-LOOKUP(T$1,'Inputs &amp; Outputs'!$A$9:$A$34,'Inputs &amp; Outputs'!$C$9:$C$34)))</f>
        <v>8.0778995154266759</v>
      </c>
      <c r="U190">
        <f>SQRT('Mean Deaths'!U190*(1-LOOKUP(U$1,'Inputs &amp; Outputs'!$A$9:$A$34,'Inputs &amp; Outputs'!$C$9:$C$34)))</f>
        <v>8.3787952100992324</v>
      </c>
      <c r="V190">
        <f>SQRT('Mean Deaths'!V190*(1-LOOKUP(V$1,'Inputs &amp; Outputs'!$A$9:$A$34,'Inputs &amp; Outputs'!$C$9:$C$34)))</f>
        <v>8.6829792457624233</v>
      </c>
      <c r="W190">
        <f>SQRT('Mean Deaths'!W190*(1-LOOKUP(W$1,'Inputs &amp; Outputs'!$A$9:$A$34,'Inputs &amp; Outputs'!$C$9:$C$34)))</f>
        <v>8.9994558041789325</v>
      </c>
      <c r="X190">
        <f>SQRT('Mean Deaths'!X190*(1-LOOKUP(X$1,'Inputs &amp; Outputs'!$A$9:$A$34,'Inputs &amp; Outputs'!$C$9:$C$34)))</f>
        <v>9.336314341323261</v>
      </c>
      <c r="Y190">
        <f>SQRT('Mean Deaths'!Y190*(1-LOOKUP(Y$1,'Inputs &amp; Outputs'!$A$9:$A$34,'Inputs &amp; Outputs'!$C$9:$C$34)))</f>
        <v>9.6755921509733067</v>
      </c>
      <c r="Z190">
        <f>SQRT('Mean Deaths'!Z190*(1-LOOKUP(Z$1,'Inputs &amp; Outputs'!$A$9:$A$34,'Inputs &amp; Outputs'!$C$9:$C$34)))</f>
        <v>10.027399314454945</v>
      </c>
      <c r="AA190">
        <f>SQRT('Mean Deaths'!AA190*(1-LOOKUP(AA$1,'Inputs &amp; Outputs'!$A$9:$A$34,'Inputs &amp; Outputs'!$C$9:$C$34)))</f>
        <v>10.383123094847925</v>
      </c>
    </row>
    <row r="191" spans="1:27" x14ac:dyDescent="0.25">
      <c r="A191" s="1">
        <v>190</v>
      </c>
      <c r="B191">
        <f>SQRT('Mean Deaths'!B191*(1-LOOKUP(B$1,'Inputs &amp; Outputs'!$A$9:$A$34,'Inputs &amp; Outputs'!$C$9:$C$34)))</f>
        <v>4.3317552921858384</v>
      </c>
      <c r="C191">
        <f>SQRT('Mean Deaths'!C191*(1-LOOKUP(C$1,'Inputs &amp; Outputs'!$A$9:$A$34,'Inputs &amp; Outputs'!$C$9:$C$34)))</f>
        <v>4.4728068490713868</v>
      </c>
      <c r="D191">
        <f>SQRT('Mean Deaths'!D191*(1-LOOKUP(D$1,'Inputs &amp; Outputs'!$A$9:$A$34,'Inputs &amp; Outputs'!$C$9:$C$34)))</f>
        <v>4.6218305466987362</v>
      </c>
      <c r="E191">
        <f>SQRT('Mean Deaths'!E191*(1-LOOKUP(E$1,'Inputs &amp; Outputs'!$A$9:$A$34,'Inputs &amp; Outputs'!$C$9:$C$34)))</f>
        <v>4.7771884903134385</v>
      </c>
      <c r="F191">
        <f>SQRT('Mean Deaths'!F191*(1-LOOKUP(F$1,'Inputs &amp; Outputs'!$A$9:$A$34,'Inputs &amp; Outputs'!$C$9:$C$34)))</f>
        <v>4.9411915378767075</v>
      </c>
      <c r="G191">
        <f>SQRT('Mean Deaths'!G191*(1-LOOKUP(G$1,'Inputs &amp; Outputs'!$A$9:$A$34,'Inputs &amp; Outputs'!$C$9:$C$34)))</f>
        <v>5.1112861213562004</v>
      </c>
      <c r="H191">
        <f>SQRT('Mean Deaths'!H191*(1-LOOKUP(H$1,'Inputs &amp; Outputs'!$A$9:$A$34,'Inputs &amp; Outputs'!$C$9:$C$34)))</f>
        <v>5.2877006155006425</v>
      </c>
      <c r="I191">
        <f>SQRT('Mean Deaths'!I191*(1-LOOKUP(I$1,'Inputs &amp; Outputs'!$A$9:$A$34,'Inputs &amp; Outputs'!$C$9:$C$34)))</f>
        <v>5.4712138071575582</v>
      </c>
      <c r="J191">
        <f>SQRT('Mean Deaths'!J191*(1-LOOKUP(J$1,'Inputs &amp; Outputs'!$A$9:$A$34,'Inputs &amp; Outputs'!$C$9:$C$34)))</f>
        <v>5.6644140595347983</v>
      </c>
      <c r="K191">
        <f>SQRT('Mean Deaths'!K191*(1-LOOKUP(K$1,'Inputs &amp; Outputs'!$A$9:$A$34,'Inputs &amp; Outputs'!$C$9:$C$34)))</f>
        <v>5.8666512540125026</v>
      </c>
      <c r="L191">
        <f>SQRT('Mean Deaths'!L191*(1-LOOKUP(L$1,'Inputs &amp; Outputs'!$A$9:$A$34,'Inputs &amp; Outputs'!$C$9:$C$34)))</f>
        <v>6.077114286549242</v>
      </c>
      <c r="M191">
        <f>SQRT('Mean Deaths'!M191*(1-LOOKUP(M$1,'Inputs &amp; Outputs'!$A$9:$A$34,'Inputs &amp; Outputs'!$C$9:$C$34)))</f>
        <v>6.2906003722557635</v>
      </c>
      <c r="N191">
        <f>SQRT('Mean Deaths'!N191*(1-LOOKUP(N$1,'Inputs &amp; Outputs'!$A$9:$A$34,'Inputs &amp; Outputs'!$C$9:$C$34)))</f>
        <v>6.5154942660988562</v>
      </c>
      <c r="O191">
        <f>SQRT('Mean Deaths'!O191*(1-LOOKUP(O$1,'Inputs &amp; Outputs'!$A$9:$A$34,'Inputs &amp; Outputs'!$C$9:$C$34)))</f>
        <v>6.7527789843698836</v>
      </c>
      <c r="P191">
        <f>SQRT('Mean Deaths'!P191*(1-LOOKUP(P$1,'Inputs &amp; Outputs'!$A$9:$A$34,'Inputs &amp; Outputs'!$C$9:$C$34)))</f>
        <v>6.9998743573133888</v>
      </c>
      <c r="Q191">
        <f>SQRT('Mean Deaths'!Q191*(1-LOOKUP(Q$1,'Inputs &amp; Outputs'!$A$9:$A$34,'Inputs &amp; Outputs'!$C$9:$C$34)))</f>
        <v>7.2567339007229323</v>
      </c>
      <c r="R191">
        <f>SQRT('Mean Deaths'!R191*(1-LOOKUP(R$1,'Inputs &amp; Outputs'!$A$9:$A$34,'Inputs &amp; Outputs'!$C$9:$C$34)))</f>
        <v>7.5192785053968976</v>
      </c>
      <c r="S191">
        <f>SQRT('Mean Deaths'!S191*(1-LOOKUP(S$1,'Inputs &amp; Outputs'!$A$9:$A$34,'Inputs &amp; Outputs'!$C$9:$C$34)))</f>
        <v>7.7967365552350731</v>
      </c>
      <c r="T191">
        <f>SQRT('Mean Deaths'!T191*(1-LOOKUP(T$1,'Inputs &amp; Outputs'!$A$9:$A$34,'Inputs &amp; Outputs'!$C$9:$C$34)))</f>
        <v>8.0848096103732736</v>
      </c>
      <c r="U191">
        <f>SQRT('Mean Deaths'!U191*(1-LOOKUP(U$1,'Inputs &amp; Outputs'!$A$9:$A$34,'Inputs &amp; Outputs'!$C$9:$C$34)))</f>
        <v>8.3828524108261124</v>
      </c>
      <c r="V191">
        <f>SQRT('Mean Deaths'!V191*(1-LOOKUP(V$1,'Inputs &amp; Outputs'!$A$9:$A$34,'Inputs &amp; Outputs'!$C$9:$C$34)))</f>
        <v>8.694281533977593</v>
      </c>
      <c r="W191">
        <f>SQRT('Mean Deaths'!W191*(1-LOOKUP(W$1,'Inputs &amp; Outputs'!$A$9:$A$34,'Inputs &amp; Outputs'!$C$9:$C$34)))</f>
        <v>9.0112712873471654</v>
      </c>
      <c r="X191">
        <f>SQRT('Mean Deaths'!X191*(1-LOOKUP(X$1,'Inputs &amp; Outputs'!$A$9:$A$34,'Inputs &amp; Outputs'!$C$9:$C$34)))</f>
        <v>9.3399168109548434</v>
      </c>
      <c r="Y191">
        <f>SQRT('Mean Deaths'!Y191*(1-LOOKUP(Y$1,'Inputs &amp; Outputs'!$A$9:$A$34,'Inputs &amp; Outputs'!$C$9:$C$34)))</f>
        <v>9.6809767538448739</v>
      </c>
      <c r="Z191">
        <f>SQRT('Mean Deaths'!Z191*(1-LOOKUP(Z$1,'Inputs &amp; Outputs'!$A$9:$A$34,'Inputs &amp; Outputs'!$C$9:$C$34)))</f>
        <v>10.032472055502284</v>
      </c>
      <c r="AA191">
        <f>SQRT('Mean Deaths'!AA191*(1-LOOKUP(AA$1,'Inputs &amp; Outputs'!$A$9:$A$34,'Inputs &amp; Outputs'!$C$9:$C$34)))</f>
        <v>10.392571963230168</v>
      </c>
    </row>
    <row r="192" spans="1:27" x14ac:dyDescent="0.25">
      <c r="A192" s="1">
        <v>191</v>
      </c>
      <c r="B192">
        <f>SQRT('Mean Deaths'!B192*(1-LOOKUP(B$1,'Inputs &amp; Outputs'!$A$9:$A$34,'Inputs &amp; Outputs'!$C$9:$C$34)))</f>
        <v>4.3317552921858384</v>
      </c>
      <c r="C192">
        <f>SQRT('Mean Deaths'!C192*(1-LOOKUP(C$1,'Inputs &amp; Outputs'!$A$9:$A$34,'Inputs &amp; Outputs'!$C$9:$C$34)))</f>
        <v>4.4746000963516401</v>
      </c>
      <c r="D192">
        <f>SQRT('Mean Deaths'!D192*(1-LOOKUP(D$1,'Inputs &amp; Outputs'!$A$9:$A$34,'Inputs &amp; Outputs'!$C$9:$C$34)))</f>
        <v>4.6239188805111677</v>
      </c>
      <c r="E192">
        <f>SQRT('Mean Deaths'!E192*(1-LOOKUP(E$1,'Inputs &amp; Outputs'!$A$9:$A$34,'Inputs &amp; Outputs'!$C$9:$C$34)))</f>
        <v>4.7793513647061552</v>
      </c>
      <c r="F192">
        <f>SQRT('Mean Deaths'!F192*(1-LOOKUP(F$1,'Inputs &amp; Outputs'!$A$9:$A$34,'Inputs &amp; Outputs'!$C$9:$C$34)))</f>
        <v>4.9414405083017705</v>
      </c>
      <c r="G192">
        <f>SQRT('Mean Deaths'!G192*(1-LOOKUP(G$1,'Inputs &amp; Outputs'!$A$9:$A$34,'Inputs &amp; Outputs'!$C$9:$C$34)))</f>
        <v>5.1097374813808401</v>
      </c>
      <c r="H192">
        <f>SQRT('Mean Deaths'!H192*(1-LOOKUP(H$1,'Inputs &amp; Outputs'!$A$9:$A$34,'Inputs &amp; Outputs'!$C$9:$C$34)))</f>
        <v>5.2882359433294504</v>
      </c>
      <c r="I192">
        <f>SQRT('Mean Deaths'!I192*(1-LOOKUP(I$1,'Inputs &amp; Outputs'!$A$9:$A$34,'Inputs &amp; Outputs'!$C$9:$C$34)))</f>
        <v>5.4714916113064671</v>
      </c>
      <c r="J192">
        <f>SQRT('Mean Deaths'!J192*(1-LOOKUP(J$1,'Inputs &amp; Outputs'!$A$9:$A$34,'Inputs &amp; Outputs'!$C$9:$C$34)))</f>
        <v>5.6632604110382037</v>
      </c>
      <c r="K192">
        <f>SQRT('Mean Deaths'!K192*(1-LOOKUP(K$1,'Inputs &amp; Outputs'!$A$9:$A$34,'Inputs &amp; Outputs'!$C$9:$C$34)))</f>
        <v>5.8618577479489096</v>
      </c>
      <c r="L192">
        <f>SQRT('Mean Deaths'!L192*(1-LOOKUP(L$1,'Inputs &amp; Outputs'!$A$9:$A$34,'Inputs &amp; Outputs'!$C$9:$C$34)))</f>
        <v>6.0693300970003197</v>
      </c>
      <c r="M192">
        <f>SQRT('Mean Deaths'!M192*(1-LOOKUP(M$1,'Inputs &amp; Outputs'!$A$9:$A$34,'Inputs &amp; Outputs'!$C$9:$C$34)))</f>
        <v>6.2906003722557635</v>
      </c>
      <c r="N192">
        <f>SQRT('Mean Deaths'!N192*(1-LOOKUP(N$1,'Inputs &amp; Outputs'!$A$9:$A$34,'Inputs &amp; Outputs'!$C$9:$C$34)))</f>
        <v>6.5161681549423713</v>
      </c>
      <c r="O192">
        <f>SQRT('Mean Deaths'!O192*(1-LOOKUP(O$1,'Inputs &amp; Outputs'!$A$9:$A$34,'Inputs &amp; Outputs'!$C$9:$C$34)))</f>
        <v>6.751376101009078</v>
      </c>
      <c r="P192">
        <f>SQRT('Mean Deaths'!P192*(1-LOOKUP(P$1,'Inputs &amp; Outputs'!$A$9:$A$34,'Inputs &amp; Outputs'!$C$9:$C$34)))</f>
        <v>6.9962219311021272</v>
      </c>
      <c r="Q192">
        <f>SQRT('Mean Deaths'!Q192*(1-LOOKUP(Q$1,'Inputs &amp; Outputs'!$A$9:$A$34,'Inputs &amp; Outputs'!$C$9:$C$34)))</f>
        <v>7.255212094288936</v>
      </c>
      <c r="R192">
        <f>SQRT('Mean Deaths'!R192*(1-LOOKUP(R$1,'Inputs &amp; Outputs'!$A$9:$A$34,'Inputs &amp; Outputs'!$C$9:$C$34)))</f>
        <v>7.5180881496987615</v>
      </c>
      <c r="S192">
        <f>SQRT('Mean Deaths'!S192*(1-LOOKUP(S$1,'Inputs &amp; Outputs'!$A$9:$A$34,'Inputs &amp; Outputs'!$C$9:$C$34)))</f>
        <v>7.7913559268454113</v>
      </c>
      <c r="T192">
        <f>SQRT('Mean Deaths'!T192*(1-LOOKUP(T$1,'Inputs &amp; Outputs'!$A$9:$A$34,'Inputs &amp; Outputs'!$C$9:$C$34)))</f>
        <v>8.0778995154266759</v>
      </c>
      <c r="U192">
        <f>SQRT('Mean Deaths'!U192*(1-LOOKUP(U$1,'Inputs &amp; Outputs'!$A$9:$A$34,'Inputs &amp; Outputs'!$C$9:$C$34)))</f>
        <v>8.3819509803798447</v>
      </c>
      <c r="V192">
        <f>SQRT('Mean Deaths'!V192*(1-LOOKUP(V$1,'Inputs &amp; Outputs'!$A$9:$A$34,'Inputs &amp; Outputs'!$C$9:$C$34)))</f>
        <v>8.6862772656171181</v>
      </c>
      <c r="W192">
        <f>SQRT('Mean Deaths'!W192*(1-LOOKUP(W$1,'Inputs &amp; Outputs'!$A$9:$A$34,'Inputs &amp; Outputs'!$C$9:$C$34)))</f>
        <v>9.0078267057053321</v>
      </c>
      <c r="X192">
        <f>SQRT('Mean Deaths'!X192*(1-LOOKUP(X$1,'Inputs &amp; Outputs'!$A$9:$A$34,'Inputs &amp; Outputs'!$C$9:$C$34)))</f>
        <v>9.3347700001760945</v>
      </c>
      <c r="Y192">
        <f>SQRT('Mean Deaths'!Y192*(1-LOOKUP(Y$1,'Inputs &amp; Outputs'!$A$9:$A$34,'Inputs &amp; Outputs'!$C$9:$C$34)))</f>
        <v>9.6750535258635875</v>
      </c>
      <c r="Z192">
        <f>SQRT('Mean Deaths'!Z192*(1-LOOKUP(Z$1,'Inputs &amp; Outputs'!$A$9:$A$34,'Inputs &amp; Outputs'!$C$9:$C$34)))</f>
        <v>10.013294883310643</v>
      </c>
      <c r="AA192">
        <f>SQRT('Mean Deaths'!AA192*(1-LOOKUP(AA$1,'Inputs &amp; Outputs'!$A$9:$A$34,'Inputs &amp; Outputs'!$C$9:$C$34)))</f>
        <v>10.372482829274373</v>
      </c>
    </row>
    <row r="193" spans="1:27" x14ac:dyDescent="0.25">
      <c r="A193" s="1">
        <v>192</v>
      </c>
      <c r="B193">
        <f>SQRT('Mean Deaths'!B193*(1-LOOKUP(B$1,'Inputs &amp; Outputs'!$A$9:$A$34,'Inputs &amp; Outputs'!$C$9:$C$34)))</f>
        <v>4.3317552921858384</v>
      </c>
      <c r="C193">
        <f>SQRT('Mean Deaths'!C193*(1-LOOKUP(C$1,'Inputs &amp; Outputs'!$A$9:$A$34,'Inputs &amp; Outputs'!$C$9:$C$34)))</f>
        <v>4.4741518519131152</v>
      </c>
      <c r="D193">
        <f>SQRT('Mean Deaths'!D193*(1-LOOKUP(D$1,'Inputs &amp; Outputs'!$A$9:$A$34,'Inputs &amp; Outputs'!$C$9:$C$34)))</f>
        <v>4.6234548878472621</v>
      </c>
      <c r="E193">
        <f>SQRT('Mean Deaths'!E193*(1-LOOKUP(E$1,'Inputs &amp; Outputs'!$A$9:$A$34,'Inputs &amp; Outputs'!$C$9:$C$34)))</f>
        <v>4.7779095572326389</v>
      </c>
      <c r="F193">
        <f>SQRT('Mean Deaths'!F193*(1-LOOKUP(F$1,'Inputs &amp; Outputs'!$A$9:$A$34,'Inputs &amp; Outputs'!$C$9:$C$34)))</f>
        <v>4.9396974518057997</v>
      </c>
      <c r="G193">
        <f>SQRT('Mean Deaths'!G193*(1-LOOKUP(G$1,'Inputs &amp; Outputs'!$A$9:$A$34,'Inputs &amp; Outputs'!$C$9:$C$34)))</f>
        <v>5.1102537468513551</v>
      </c>
      <c r="H193">
        <f>SQRT('Mean Deaths'!H193*(1-LOOKUP(H$1,'Inputs &amp; Outputs'!$A$9:$A$34,'Inputs &amp; Outputs'!$C$9:$C$34)))</f>
        <v>5.2868975221231977</v>
      </c>
      <c r="I193">
        <f>SQRT('Mean Deaths'!I193*(1-LOOKUP(I$1,'Inputs &amp; Outputs'!$A$9:$A$34,'Inputs &amp; Outputs'!$C$9:$C$34)))</f>
        <v>5.4712138071575582</v>
      </c>
      <c r="J193">
        <f>SQRT('Mean Deaths'!J193*(1-LOOKUP(J$1,'Inputs &amp; Outputs'!$A$9:$A$34,'Inputs &amp; Outputs'!$C$9:$C$34)))</f>
        <v>5.6635488451931195</v>
      </c>
      <c r="K193">
        <f>SQRT('Mean Deaths'!K193*(1-LOOKUP(K$1,'Inputs &amp; Outputs'!$A$9:$A$34,'Inputs &amp; Outputs'!$C$9:$C$34)))</f>
        <v>5.8657527700109071</v>
      </c>
      <c r="L193">
        <f>SQRT('Mean Deaths'!L193*(1-LOOKUP(L$1,'Inputs &amp; Outputs'!$A$9:$A$34,'Inputs &amp; Outputs'!$C$9:$C$34)))</f>
        <v>6.0740018078372433</v>
      </c>
      <c r="M193">
        <f>SQRT('Mean Deaths'!M193*(1-LOOKUP(M$1,'Inputs &amp; Outputs'!$A$9:$A$34,'Inputs &amp; Outputs'!$C$9:$C$34)))</f>
        <v>6.2909241543478664</v>
      </c>
      <c r="N193">
        <f>SQRT('Mean Deaths'!N193*(1-LOOKUP(N$1,'Inputs &amp; Outputs'!$A$9:$A$34,'Inputs &amp; Outputs'!$C$9:$C$34)))</f>
        <v>6.5185262172670617</v>
      </c>
      <c r="O193">
        <f>SQRT('Mean Deaths'!O193*(1-LOOKUP(O$1,'Inputs &amp; Outputs'!$A$9:$A$34,'Inputs &amp; Outputs'!$C$9:$C$34)))</f>
        <v>6.7573363438398104</v>
      </c>
      <c r="P193">
        <f>SQRT('Mean Deaths'!P193*(1-LOOKUP(P$1,'Inputs &amp; Outputs'!$A$9:$A$34,'Inputs &amp; Outputs'!$C$9:$C$34)))</f>
        <v>7.0009697136079128</v>
      </c>
      <c r="Q193">
        <f>SQRT('Mean Deaths'!Q193*(1-LOOKUP(Q$1,'Inputs &amp; Outputs'!$A$9:$A$34,'Inputs &amp; Outputs'!$C$9:$C$34)))</f>
        <v>7.2563534790351287</v>
      </c>
      <c r="R193">
        <f>SQRT('Mean Deaths'!R193*(1-LOOKUP(R$1,'Inputs &amp; Outputs'!$A$9:$A$34,'Inputs &amp; Outputs'!$C$9:$C$34)))</f>
        <v>7.5224518663760662</v>
      </c>
      <c r="S193">
        <f>SQRT('Mean Deaths'!S193*(1-LOOKUP(S$1,'Inputs &amp; Outputs'!$A$9:$A$34,'Inputs &amp; Outputs'!$C$9:$C$34)))</f>
        <v>7.7963227925816003</v>
      </c>
      <c r="T193">
        <f>SQRT('Mean Deaths'!T193*(1-LOOKUP(T$1,'Inputs &amp; Outputs'!$A$9:$A$34,'Inputs &amp; Outputs'!$C$9:$C$34)))</f>
        <v>8.0912824647716857</v>
      </c>
      <c r="U193">
        <f>SQRT('Mean Deaths'!U193*(1-LOOKUP(U$1,'Inputs &amp; Outputs'!$A$9:$A$34,'Inputs &amp; Outputs'!$C$9:$C$34)))</f>
        <v>8.3896100519161205</v>
      </c>
      <c r="V193">
        <f>SQRT('Mean Deaths'!V193*(1-LOOKUP(V$1,'Inputs &amp; Outputs'!$A$9:$A$34,'Inputs &amp; Outputs'!$C$9:$C$34)))</f>
        <v>8.7036888961041186</v>
      </c>
      <c r="W193">
        <f>SQRT('Mean Deaths'!W193*(1-LOOKUP(W$1,'Inputs &amp; Outputs'!$A$9:$A$34,'Inputs &amp; Outputs'!$C$9:$C$34)))</f>
        <v>9.0265100626495887</v>
      </c>
      <c r="X193">
        <f>SQRT('Mean Deaths'!X193*(1-LOOKUP(X$1,'Inputs &amp; Outputs'!$A$9:$A$34,'Inputs &amp; Outputs'!$C$9:$C$34)))</f>
        <v>9.3553402542967259</v>
      </c>
      <c r="Y193">
        <f>SQRT('Mean Deaths'!Y193*(1-LOOKUP(Y$1,'Inputs &amp; Outputs'!$A$9:$A$34,'Inputs &amp; Outputs'!$C$9:$C$34)))</f>
        <v>9.6917369847464343</v>
      </c>
      <c r="Z193">
        <f>SQRT('Mean Deaths'!Z193*(1-LOOKUP(Z$1,'Inputs &amp; Outputs'!$A$9:$A$34,'Inputs &amp; Outputs'!$C$9:$C$34)))</f>
        <v>10.036979006338564</v>
      </c>
      <c r="AA193">
        <f>SQRT('Mean Deaths'!AA193*(1-LOOKUP(AA$1,'Inputs &amp; Outputs'!$A$9:$A$34,'Inputs &amp; Outputs'!$C$9:$C$34)))</f>
        <v>10.394932838309064</v>
      </c>
    </row>
    <row r="194" spans="1:27" x14ac:dyDescent="0.25">
      <c r="A194" s="1">
        <v>193</v>
      </c>
      <c r="B194">
        <f>SQRT('Mean Deaths'!B194*(1-LOOKUP(B$1,'Inputs &amp; Outputs'!$A$9:$A$34,'Inputs &amp; Outputs'!$C$9:$C$34)))</f>
        <v>4.3317552921858384</v>
      </c>
      <c r="C194">
        <f>SQRT('Mean Deaths'!C194*(1-LOOKUP(C$1,'Inputs &amp; Outputs'!$A$9:$A$34,'Inputs &amp; Outputs'!$C$9:$C$34)))</f>
        <v>4.4750482958916384</v>
      </c>
      <c r="D194">
        <f>SQRT('Mean Deaths'!D194*(1-LOOKUP(D$1,'Inputs &amp; Outputs'!$A$9:$A$34,'Inputs &amp; Outputs'!$C$9:$C$34)))</f>
        <v>4.6243828266198461</v>
      </c>
      <c r="E194">
        <f>SQRT('Mean Deaths'!E194*(1-LOOKUP(E$1,'Inputs &amp; Outputs'!$A$9:$A$34,'Inputs &amp; Outputs'!$C$9:$C$34)))</f>
        <v>4.7793513647061552</v>
      </c>
      <c r="F194">
        <f>SQRT('Mean Deaths'!F194*(1-LOOKUP(F$1,'Inputs &amp; Outputs'!$A$9:$A$34,'Inputs &amp; Outputs'!$C$9:$C$34)))</f>
        <v>4.9406935593883805</v>
      </c>
      <c r="G194">
        <f>SQRT('Mean Deaths'!G194*(1-LOOKUP(G$1,'Inputs &amp; Outputs'!$A$9:$A$34,'Inputs &amp; Outputs'!$C$9:$C$34)))</f>
        <v>5.1089629853579934</v>
      </c>
      <c r="H194">
        <f>SQRT('Mean Deaths'!H194*(1-LOOKUP(H$1,'Inputs &amp; Outputs'!$A$9:$A$34,'Inputs &amp; Outputs'!$C$9:$C$34)))</f>
        <v>5.2852909692812053</v>
      </c>
      <c r="I194">
        <f>SQRT('Mean Deaths'!I194*(1-LOOKUP(I$1,'Inputs &amp; Outputs'!$A$9:$A$34,'Inputs &amp; Outputs'!$C$9:$C$34)))</f>
        <v>5.4692687830159485</v>
      </c>
      <c r="J194">
        <f>SQRT('Mean Deaths'!J194*(1-LOOKUP(J$1,'Inputs &amp; Outputs'!$A$9:$A$34,'Inputs &amp; Outputs'!$C$9:$C$34)))</f>
        <v>5.6635488451931195</v>
      </c>
      <c r="K194">
        <f>SQRT('Mean Deaths'!K194*(1-LOOKUP(K$1,'Inputs &amp; Outputs'!$A$9:$A$34,'Inputs &amp; Outputs'!$C$9:$C$34)))</f>
        <v>5.8639553890065494</v>
      </c>
      <c r="L194">
        <f>SQRT('Mean Deaths'!L194*(1-LOOKUP(L$1,'Inputs &amp; Outputs'!$A$9:$A$34,'Inputs &amp; Outputs'!$C$9:$C$34)))</f>
        <v>6.0690185217493635</v>
      </c>
      <c r="M194">
        <f>SQRT('Mean Deaths'!M194*(1-LOOKUP(M$1,'Inputs &amp; Outputs'!$A$9:$A$34,'Inputs &amp; Outputs'!$C$9:$C$34)))</f>
        <v>6.286065671846055</v>
      </c>
      <c r="N194">
        <f>SQRT('Mean Deaths'!N194*(1-LOOKUP(N$1,'Inputs &amp; Outputs'!$A$9:$A$34,'Inputs &amp; Outputs'!$C$9:$C$34)))</f>
        <v>6.5134721812419754</v>
      </c>
      <c r="O194">
        <f>SQRT('Mean Deaths'!O194*(1-LOOKUP(O$1,'Inputs &amp; Outputs'!$A$9:$A$34,'Inputs &amp; Outputs'!$C$9:$C$34)))</f>
        <v>6.7499729260794465</v>
      </c>
      <c r="P194">
        <f>SQRT('Mean Deaths'!P194*(1-LOOKUP(P$1,'Inputs &amp; Outputs'!$A$9:$A$34,'Inputs &amp; Outputs'!$C$9:$C$34)))</f>
        <v>6.995125831359478</v>
      </c>
      <c r="Q194">
        <f>SQRT('Mean Deaths'!Q194*(1-LOOKUP(Q$1,'Inputs &amp; Outputs'!$A$9:$A$34,'Inputs &amp; Outputs'!$C$9:$C$34)))</f>
        <v>7.2514061809523449</v>
      </c>
      <c r="R194">
        <f>SQRT('Mean Deaths'!R194*(1-LOOKUP(R$1,'Inputs &amp; Outputs'!$A$9:$A$34,'Inputs &amp; Outputs'!$C$9:$C$34)))</f>
        <v>7.5232449974728324</v>
      </c>
      <c r="S194">
        <f>SQRT('Mean Deaths'!S194*(1-LOOKUP(S$1,'Inputs &amp; Outputs'!$A$9:$A$34,'Inputs &amp; Outputs'!$C$9:$C$34)))</f>
        <v>7.8008729747287946</v>
      </c>
      <c r="T194">
        <f>SQRT('Mean Deaths'!T194*(1-LOOKUP(T$1,'Inputs &amp; Outputs'!$A$9:$A$34,'Inputs &amp; Outputs'!$C$9:$C$34)))</f>
        <v>8.0865362114843347</v>
      </c>
      <c r="U194">
        <f>SQRT('Mean Deaths'!U194*(1-LOOKUP(U$1,'Inputs &amp; Outputs'!$A$9:$A$34,'Inputs &amp; Outputs'!$C$9:$C$34)))</f>
        <v>8.3819509803798447</v>
      </c>
      <c r="V194">
        <f>SQRT('Mean Deaths'!V194*(1-LOOKUP(V$1,'Inputs &amp; Outputs'!$A$9:$A$34,'Inputs &amp; Outputs'!$C$9:$C$34)))</f>
        <v>8.6829792457624233</v>
      </c>
      <c r="W194">
        <f>SQRT('Mean Deaths'!W194*(1-LOOKUP(W$1,'Inputs &amp; Outputs'!$A$9:$A$34,'Inputs &amp; Outputs'!$C$9:$C$34)))</f>
        <v>9.0004410202094931</v>
      </c>
      <c r="X194">
        <f>SQRT('Mean Deaths'!X194*(1-LOOKUP(X$1,'Inputs &amp; Outputs'!$A$9:$A$34,'Inputs &amp; Outputs'!$C$9:$C$34)))</f>
        <v>9.337858427059663</v>
      </c>
      <c r="Y194">
        <f>SQRT('Mean Deaths'!Y194*(1-LOOKUP(Y$1,'Inputs &amp; Outputs'!$A$9:$A$34,'Inputs &amp; Outputs'!$C$9:$C$34)))</f>
        <v>9.6755921509733067</v>
      </c>
      <c r="Z194">
        <f>SQRT('Mean Deaths'!Z194*(1-LOOKUP(Z$1,'Inputs &amp; Outputs'!$A$9:$A$34,'Inputs &amp; Outputs'!$C$9:$C$34)))</f>
        <v>10.032472055502284</v>
      </c>
      <c r="AA194">
        <f>SQRT('Mean Deaths'!AA194*(1-LOOKUP(AA$1,'Inputs &amp; Outputs'!$A$9:$A$34,'Inputs &amp; Outputs'!$C$9:$C$34)))</f>
        <v>10.390210551710654</v>
      </c>
    </row>
    <row r="195" spans="1:27" x14ac:dyDescent="0.25">
      <c r="A195" s="1">
        <v>194</v>
      </c>
      <c r="B195">
        <f>SQRT('Mean Deaths'!B195*(1-LOOKUP(B$1,'Inputs &amp; Outputs'!$A$9:$A$34,'Inputs &amp; Outputs'!$C$9:$C$34)))</f>
        <v>4.3317552921858384</v>
      </c>
      <c r="C195">
        <f>SQRT('Mean Deaths'!C195*(1-LOOKUP(C$1,'Inputs &amp; Outputs'!$A$9:$A$34,'Inputs &amp; Outputs'!$C$9:$C$34)))</f>
        <v>4.4750482958916384</v>
      </c>
      <c r="D195">
        <f>SQRT('Mean Deaths'!D195*(1-LOOKUP(D$1,'Inputs &amp; Outputs'!$A$9:$A$34,'Inputs &amp; Outputs'!$C$9:$C$34)))</f>
        <v>4.6234548878472621</v>
      </c>
      <c r="E195">
        <f>SQRT('Mean Deaths'!E195*(1-LOOKUP(E$1,'Inputs &amp; Outputs'!$A$9:$A$34,'Inputs &amp; Outputs'!$C$9:$C$34)))</f>
        <v>4.7781498886911153</v>
      </c>
      <c r="F195">
        <f>SQRT('Mean Deaths'!F195*(1-LOOKUP(F$1,'Inputs &amp; Outputs'!$A$9:$A$34,'Inputs &amp; Outputs'!$C$9:$C$34)))</f>
        <v>4.9394483935228468</v>
      </c>
      <c r="G195">
        <f>SQRT('Mean Deaths'!G195*(1-LOOKUP(G$1,'Inputs &amp; Outputs'!$A$9:$A$34,'Inputs &amp; Outputs'!$C$9:$C$34)))</f>
        <v>5.1092211637438547</v>
      </c>
      <c r="H195">
        <f>SQRT('Mean Deaths'!H195*(1-LOOKUP(H$1,'Inputs &amp; Outputs'!$A$9:$A$34,'Inputs &amp; Outputs'!$C$9:$C$34)))</f>
        <v>5.2860943067352606</v>
      </c>
      <c r="I195">
        <f>SQRT('Mean Deaths'!I195*(1-LOOKUP(I$1,'Inputs &amp; Outputs'!$A$9:$A$34,'Inputs &amp; Outputs'!$C$9:$C$34)))</f>
        <v>5.4703803100639083</v>
      </c>
      <c r="J195">
        <f>SQRT('Mean Deaths'!J195*(1-LOOKUP(J$1,'Inputs &amp; Outputs'!$A$9:$A$34,'Inputs &amp; Outputs'!$C$9:$C$34)))</f>
        <v>5.6632604110382037</v>
      </c>
      <c r="K195">
        <f>SQRT('Mean Deaths'!K195*(1-LOOKUP(K$1,'Inputs &amp; Outputs'!$A$9:$A$34,'Inputs &amp; Outputs'!$C$9:$C$34)))</f>
        <v>5.8624571505526495</v>
      </c>
      <c r="L195">
        <f>SQRT('Mean Deaths'!L195*(1-LOOKUP(L$1,'Inputs &amp; Outputs'!$A$9:$A$34,'Inputs &amp; Outputs'!$C$9:$C$34)))</f>
        <v>6.0733791206852832</v>
      </c>
      <c r="M195">
        <f>SQRT('Mean Deaths'!M195*(1-LOOKUP(M$1,'Inputs &amp; Outputs'!$A$9:$A$34,'Inputs &amp; Outputs'!$C$9:$C$34)))</f>
        <v>6.2925428149058114</v>
      </c>
      <c r="N195">
        <f>SQRT('Mean Deaths'!N195*(1-LOOKUP(N$1,'Inputs &amp; Outputs'!$A$9:$A$34,'Inputs &amp; Outputs'!$C$9:$C$34)))</f>
        <v>6.5205467348184847</v>
      </c>
      <c r="O195">
        <f>SQRT('Mean Deaths'!O195*(1-LOOKUP(O$1,'Inputs &amp; Outputs'!$A$9:$A$34,'Inputs &amp; Outputs'!$C$9:$C$34)))</f>
        <v>6.7555838771115555</v>
      </c>
      <c r="P195">
        <f>SQRT('Mean Deaths'!P195*(1-LOOKUP(P$1,'Inputs &amp; Outputs'!$A$9:$A$34,'Inputs &amp; Outputs'!$C$9:$C$34)))</f>
        <v>7.0006046138859572</v>
      </c>
      <c r="Q195">
        <f>SQRT('Mean Deaths'!Q195*(1-LOOKUP(Q$1,'Inputs &amp; Outputs'!$A$9:$A$34,'Inputs &amp; Outputs'!$C$9:$C$34)))</f>
        <v>7.2540705299526609</v>
      </c>
      <c r="R195">
        <f>SQRT('Mean Deaths'!R195*(1-LOOKUP(R$1,'Inputs &amp; Outputs'!$A$9:$A$34,'Inputs &amp; Outputs'!$C$9:$C$34)))</f>
        <v>7.5228484423768887</v>
      </c>
      <c r="S195">
        <f>SQRT('Mean Deaths'!S195*(1-LOOKUP(S$1,'Inputs &amp; Outputs'!$A$9:$A$34,'Inputs &amp; Outputs'!$C$9:$C$34)))</f>
        <v>7.8029403621911451</v>
      </c>
      <c r="T195">
        <f>SQRT('Mean Deaths'!T195*(1-LOOKUP(T$1,'Inputs &amp; Outputs'!$A$9:$A$34,'Inputs &amp; Outputs'!$C$9:$C$34)))</f>
        <v>8.0912824647716857</v>
      </c>
      <c r="U195">
        <f>SQRT('Mean Deaths'!U195*(1-LOOKUP(U$1,'Inputs &amp; Outputs'!$A$9:$A$34,'Inputs &amp; Outputs'!$C$9:$C$34)))</f>
        <v>8.3918613896869321</v>
      </c>
      <c r="V195">
        <f>SQRT('Mean Deaths'!V195*(1-LOOKUP(V$1,'Inputs &amp; Outputs'!$A$9:$A$34,'Inputs &amp; Outputs'!$C$9:$C$34)))</f>
        <v>8.7018082372887093</v>
      </c>
      <c r="W195">
        <f>SQRT('Mean Deaths'!W195*(1-LOOKUP(W$1,'Inputs &amp; Outputs'!$A$9:$A$34,'Inputs &amp; Outputs'!$C$9:$C$34)))</f>
        <v>9.0215971411172706</v>
      </c>
      <c r="X195">
        <f>SQRT('Mean Deaths'!X195*(1-LOOKUP(X$1,'Inputs &amp; Outputs'!$A$9:$A$34,'Inputs &amp; Outputs'!$C$9:$C$34)))</f>
        <v>9.34814581414666</v>
      </c>
      <c r="Y195">
        <f>SQRT('Mean Deaths'!Y195*(1-LOOKUP(Y$1,'Inputs &amp; Outputs'!$A$9:$A$34,'Inputs &amp; Outputs'!$C$9:$C$34)))</f>
        <v>9.6804384283375278</v>
      </c>
      <c r="Z195">
        <f>SQRT('Mean Deaths'!Z195*(1-LOOKUP(Z$1,'Inputs &amp; Outputs'!$A$9:$A$34,'Inputs &amp; Outputs'!$C$9:$C$34)))</f>
        <v>10.033035535075618</v>
      </c>
      <c r="AA195">
        <f>SQRT('Mean Deaths'!AA195*(1-LOOKUP(AA$1,'Inputs &amp; Outputs'!$A$9:$A$34,'Inputs &amp; Outputs'!$C$9:$C$34)))</f>
        <v>10.398473145900491</v>
      </c>
    </row>
    <row r="196" spans="1:27" x14ac:dyDescent="0.25">
      <c r="A196" s="1">
        <v>195</v>
      </c>
      <c r="B196">
        <f>SQRT('Mean Deaths'!B196*(1-LOOKUP(B$1,'Inputs &amp; Outputs'!$A$9:$A$34,'Inputs &amp; Outputs'!$C$9:$C$34)))</f>
        <v>4.3317552921858384</v>
      </c>
      <c r="C196">
        <f>SQRT('Mean Deaths'!C196*(1-LOOKUP(C$1,'Inputs &amp; Outputs'!$A$9:$A$34,'Inputs &amp; Outputs'!$C$9:$C$34)))</f>
        <v>4.4754964505465997</v>
      </c>
      <c r="D196">
        <f>SQRT('Mean Deaths'!D196*(1-LOOKUP(D$1,'Inputs &amp; Outputs'!$A$9:$A$34,'Inputs &amp; Outputs'!$C$9:$C$34)))</f>
        <v>4.6227588115296872</v>
      </c>
      <c r="E196">
        <f>SQRT('Mean Deaths'!E196*(1-LOOKUP(E$1,'Inputs &amp; Outputs'!$A$9:$A$34,'Inputs &amp; Outputs'!$C$9:$C$34)))</f>
        <v>4.7769481104863658</v>
      </c>
      <c r="F196">
        <f>SQRT('Mean Deaths'!F196*(1-LOOKUP(F$1,'Inputs &amp; Outputs'!$A$9:$A$34,'Inputs &amp; Outputs'!$C$9:$C$34)))</f>
        <v>4.9384520347848193</v>
      </c>
      <c r="G196">
        <f>SQRT('Mean Deaths'!G196*(1-LOOKUP(G$1,'Inputs &amp; Outputs'!$A$9:$A$34,'Inputs &amp; Outputs'!$C$9:$C$34)))</f>
        <v>5.1094793290841451</v>
      </c>
      <c r="H196">
        <f>SQRT('Mean Deaths'!H196*(1-LOOKUP(H$1,'Inputs &amp; Outputs'!$A$9:$A$34,'Inputs &amp; Outputs'!$C$9:$C$34)))</f>
        <v>5.2844875097053627</v>
      </c>
      <c r="I196">
        <f>SQRT('Mean Deaths'!I196*(1-LOOKUP(I$1,'Inputs &amp; Outputs'!$A$9:$A$34,'Inputs &amp; Outputs'!$C$9:$C$34)))</f>
        <v>5.4676010687576264</v>
      </c>
      <c r="J196">
        <f>SQRT('Mean Deaths'!J196*(1-LOOKUP(J$1,'Inputs &amp; Outputs'!$A$9:$A$34,'Inputs &amp; Outputs'!$C$9:$C$34)))</f>
        <v>5.6618180198549286</v>
      </c>
      <c r="K196">
        <f>SQRT('Mean Deaths'!K196*(1-LOOKUP(K$1,'Inputs &amp; Outputs'!$A$9:$A$34,'Inputs &amp; Outputs'!$C$9:$C$34)))</f>
        <v>5.8633561395656102</v>
      </c>
      <c r="L196">
        <f>SQRT('Mean Deaths'!L196*(1-LOOKUP(L$1,'Inputs &amp; Outputs'!$A$9:$A$34,'Inputs &amp; Outputs'!$C$9:$C$34)))</f>
        <v>6.0687069305017323</v>
      </c>
      <c r="M196">
        <f>SQRT('Mean Deaths'!M196*(1-LOOKUP(M$1,'Inputs &amp; Outputs'!$A$9:$A$34,'Inputs &amp; Outputs'!$C$9:$C$34)))</f>
        <v>6.2854175904306668</v>
      </c>
      <c r="N196">
        <f>SQRT('Mean Deaths'!N196*(1-LOOKUP(N$1,'Inputs &amp; Outputs'!$A$9:$A$34,'Inputs &amp; Outputs'!$C$9:$C$34)))</f>
        <v>6.5171788575550123</v>
      </c>
      <c r="O196">
        <f>SQRT('Mean Deaths'!O196*(1-LOOKUP(O$1,'Inputs &amp; Outputs'!$A$9:$A$34,'Inputs &amp; Outputs'!$C$9:$C$34)))</f>
        <v>6.7569858868552197</v>
      </c>
      <c r="P196">
        <f>SQRT('Mean Deaths'!P196*(1-LOOKUP(P$1,'Inputs &amp; Outputs'!$A$9:$A$34,'Inputs &amp; Outputs'!$C$9:$C$34)))</f>
        <v>7.005714278535498</v>
      </c>
      <c r="Q196">
        <f>SQRT('Mean Deaths'!Q196*(1-LOOKUP(Q$1,'Inputs &amp; Outputs'!$A$9:$A$34,'Inputs &amp; Outputs'!$C$9:$C$34)))</f>
        <v>7.2593962943398589</v>
      </c>
      <c r="R196">
        <f>SQRT('Mean Deaths'!R196*(1-LOOKUP(R$1,'Inputs &amp; Outputs'!$A$9:$A$34,'Inputs &amp; Outputs'!$C$9:$C$34)))</f>
        <v>7.524434537364443</v>
      </c>
      <c r="S196">
        <f>SQRT('Mean Deaths'!S196*(1-LOOKUP(S$1,'Inputs &amp; Outputs'!$A$9:$A$34,'Inputs &amp; Outputs'!$C$9:$C$34)))</f>
        <v>7.8008729747287946</v>
      </c>
      <c r="T196">
        <f>SQRT('Mean Deaths'!T196*(1-LOOKUP(T$1,'Inputs &amp; Outputs'!$A$9:$A$34,'Inputs &amp; Outputs'!$C$9:$C$34)))</f>
        <v>8.0822190171071817</v>
      </c>
      <c r="U196">
        <f>SQRT('Mean Deaths'!U196*(1-LOOKUP(U$1,'Inputs &amp; Outputs'!$A$9:$A$34,'Inputs &amp; Outputs'!$C$9:$C$34)))</f>
        <v>8.3878085466233063</v>
      </c>
      <c r="V196">
        <f>SQRT('Mean Deaths'!V196*(1-LOOKUP(V$1,'Inputs &amp; Outputs'!$A$9:$A$34,'Inputs &amp; Outputs'!$C$9:$C$34)))</f>
        <v>8.693810898659958</v>
      </c>
      <c r="W196">
        <f>SQRT('Mean Deaths'!W196*(1-LOOKUP(W$1,'Inputs &amp; Outputs'!$A$9:$A$34,'Inputs &amp; Outputs'!$C$9:$C$34)))</f>
        <v>9.018648103563855</v>
      </c>
      <c r="X196">
        <f>SQRT('Mean Deaths'!X196*(1-LOOKUP(X$1,'Inputs &amp; Outputs'!$A$9:$A$34,'Inputs &amp; Outputs'!$C$9:$C$34)))</f>
        <v>9.36098914970907</v>
      </c>
      <c r="Y196">
        <f>SQRT('Mean Deaths'!Y196*(1-LOOKUP(Y$1,'Inputs &amp; Outputs'!$A$9:$A$34,'Inputs &amp; Outputs'!$C$9:$C$34)))</f>
        <v>9.6938875976620089</v>
      </c>
      <c r="Z196">
        <f>SQRT('Mean Deaths'!Z196*(1-LOOKUP(Z$1,'Inputs &amp; Outputs'!$A$9:$A$34,'Inputs &amp; Outputs'!$C$9:$C$34)))</f>
        <v>10.049362698903343</v>
      </c>
      <c r="AA196">
        <f>SQRT('Mean Deaths'!AA196*(1-LOOKUP(AA$1,'Inputs &amp; Outputs'!$A$9:$A$34,'Inputs &amp; Outputs'!$C$9:$C$34)))</f>
        <v>10.408497478006932</v>
      </c>
    </row>
    <row r="197" spans="1:27" x14ac:dyDescent="0.25">
      <c r="A197" s="1">
        <v>196</v>
      </c>
      <c r="B197">
        <f>SQRT('Mean Deaths'!B197*(1-LOOKUP(B$1,'Inputs &amp; Outputs'!$A$9:$A$34,'Inputs &amp; Outputs'!$C$9:$C$34)))</f>
        <v>4.3317552921858384</v>
      </c>
      <c r="C197">
        <f>SQRT('Mean Deaths'!C197*(1-LOOKUP(C$1,'Inputs &amp; Outputs'!$A$9:$A$34,'Inputs &amp; Outputs'!$C$9:$C$34)))</f>
        <v>4.4739277128526878</v>
      </c>
      <c r="D197">
        <f>SQRT('Mean Deaths'!D197*(1-LOOKUP(D$1,'Inputs &amp; Outputs'!$A$9:$A$34,'Inputs &amp; Outputs'!$C$9:$C$34)))</f>
        <v>4.6218305466987362</v>
      </c>
      <c r="E197">
        <f>SQRT('Mean Deaths'!E197*(1-LOOKUP(E$1,'Inputs &amp; Outputs'!$A$9:$A$34,'Inputs &amp; Outputs'!$C$9:$C$34)))</f>
        <v>4.7762268984175638</v>
      </c>
      <c r="F197">
        <f>SQRT('Mean Deaths'!F197*(1-LOOKUP(F$1,'Inputs &amp; Outputs'!$A$9:$A$34,'Inputs &amp; Outputs'!$C$9:$C$34)))</f>
        <v>4.9354617517163462</v>
      </c>
      <c r="G197">
        <f>SQRT('Mean Deaths'!G197*(1-LOOKUP(G$1,'Inputs &amp; Outputs'!$A$9:$A$34,'Inputs &amp; Outputs'!$C$9:$C$34)))</f>
        <v>5.1027627852759192</v>
      </c>
      <c r="H197">
        <f>SQRT('Mean Deaths'!H197*(1-LOOKUP(H$1,'Inputs &amp; Outputs'!$A$9:$A$34,'Inputs &amp; Outputs'!$C$9:$C$34)))</f>
        <v>5.2772508688360409</v>
      </c>
      <c r="I197">
        <f>SQRT('Mean Deaths'!I197*(1-LOOKUP(I$1,'Inputs &amp; Outputs'!$A$9:$A$34,'Inputs &amp; Outputs'!$C$9:$C$34)))</f>
        <v>5.4606467769799156</v>
      </c>
      <c r="J197">
        <f>SQRT('Mean Deaths'!J197*(1-LOOKUP(J$1,'Inputs &amp; Outputs'!$A$9:$A$34,'Inputs &amp; Outputs'!$C$9:$C$34)))</f>
        <v>5.6525780006091777</v>
      </c>
      <c r="K197">
        <f>SQRT('Mean Deaths'!K197*(1-LOOKUP(K$1,'Inputs &amp; Outputs'!$A$9:$A$34,'Inputs &amp; Outputs'!$C$9:$C$34)))</f>
        <v>5.850457430365716</v>
      </c>
      <c r="L197">
        <f>SQRT('Mean Deaths'!L197*(1-LOOKUP(L$1,'Inputs &amp; Outputs'!$A$9:$A$34,'Inputs &amp; Outputs'!$C$9:$C$34)))</f>
        <v>6.0596638146702864</v>
      </c>
      <c r="M197">
        <f>SQRT('Mean Deaths'!M197*(1-LOOKUP(M$1,'Inputs &amp; Outputs'!$A$9:$A$34,'Inputs &amp; Outputs'!$C$9:$C$34)))</f>
        <v>6.277959845557687</v>
      </c>
      <c r="N197">
        <f>SQRT('Mean Deaths'!N197*(1-LOOKUP(N$1,'Inputs &amp; Outputs'!$A$9:$A$34,'Inputs &amp; Outputs'!$C$9:$C$34)))</f>
        <v>6.5050400618934097</v>
      </c>
      <c r="O197">
        <f>SQRT('Mean Deaths'!O197*(1-LOOKUP(O$1,'Inputs &amp; Outputs'!$A$9:$A$34,'Inputs &amp; Outputs'!$C$9:$C$34)))</f>
        <v>6.7401425223438984</v>
      </c>
      <c r="P197">
        <f>SQRT('Mean Deaths'!P197*(1-LOOKUP(P$1,'Inputs &amp; Outputs'!$A$9:$A$34,'Inputs &amp; Outputs'!$C$9:$C$34)))</f>
        <v>6.9856190959220532</v>
      </c>
      <c r="Q197">
        <f>SQRT('Mean Deaths'!Q197*(1-LOOKUP(Q$1,'Inputs &amp; Outputs'!$A$9:$A$34,'Inputs &amp; Outputs'!$C$9:$C$34)))</f>
        <v>7.2392138122087291</v>
      </c>
      <c r="R197">
        <f>SQRT('Mean Deaths'!R197*(1-LOOKUP(R$1,'Inputs &amp; Outputs'!$A$9:$A$34,'Inputs &amp; Outputs'!$C$9:$C$34)))</f>
        <v>7.5037891525313158</v>
      </c>
      <c r="S197">
        <f>SQRT('Mean Deaths'!S197*(1-LOOKUP(S$1,'Inputs &amp; Outputs'!$A$9:$A$34,'Inputs &amp; Outputs'!$C$9:$C$34)))</f>
        <v>7.7731169328579028</v>
      </c>
      <c r="T197">
        <f>SQRT('Mean Deaths'!T197*(1-LOOKUP(T$1,'Inputs &amp; Outputs'!$A$9:$A$34,'Inputs &amp; Outputs'!$C$9:$C$34)))</f>
        <v>8.0536674931389562</v>
      </c>
      <c r="U197">
        <f>SQRT('Mean Deaths'!U197*(1-LOOKUP(U$1,'Inputs &amp; Outputs'!$A$9:$A$34,'Inputs &amp; Outputs'!$C$9:$C$34)))</f>
        <v>8.3535061294711106</v>
      </c>
      <c r="V197">
        <f>SQRT('Mean Deaths'!V197*(1-LOOKUP(V$1,'Inputs &amp; Outputs'!$A$9:$A$34,'Inputs &amp; Outputs'!$C$9:$C$34)))</f>
        <v>8.6622200828953684</v>
      </c>
      <c r="W197">
        <f>SQRT('Mean Deaths'!W197*(1-LOOKUP(W$1,'Inputs &amp; Outputs'!$A$9:$A$34,'Inputs &amp; Outputs'!$C$9:$C$34)))</f>
        <v>8.9782475101226886</v>
      </c>
      <c r="X197">
        <f>SQRT('Mean Deaths'!X197*(1-LOOKUP(X$1,'Inputs &amp; Outputs'!$A$9:$A$34,'Inputs &amp; Outputs'!$C$9:$C$34)))</f>
        <v>9.3053788210788451</v>
      </c>
      <c r="Y197">
        <f>SQRT('Mean Deaths'!Y197*(1-LOOKUP(Y$1,'Inputs &amp; Outputs'!$A$9:$A$34,'Inputs &amp; Outputs'!$C$9:$C$34)))</f>
        <v>9.6459231062236483</v>
      </c>
      <c r="Z197">
        <f>SQRT('Mean Deaths'!Z197*(1-LOOKUP(Z$1,'Inputs &amp; Outputs'!$A$9:$A$34,'Inputs &amp; Outputs'!$C$9:$C$34)))</f>
        <v>9.9957777489699886</v>
      </c>
      <c r="AA197">
        <f>SQRT('Mean Deaths'!AA197*(1-LOOKUP(AA$1,'Inputs &amp; Outputs'!$A$9:$A$34,'Inputs &amp; Outputs'!$C$9:$C$34)))</f>
        <v>10.35413229598668</v>
      </c>
    </row>
    <row r="198" spans="1:27" x14ac:dyDescent="0.25">
      <c r="A198" s="1">
        <v>197</v>
      </c>
      <c r="B198">
        <f>SQRT('Mean Deaths'!B198*(1-LOOKUP(B$1,'Inputs &amp; Outputs'!$A$9:$A$34,'Inputs &amp; Outputs'!$C$9:$C$34)))</f>
        <v>4.3317552921858384</v>
      </c>
      <c r="C198">
        <f>SQRT('Mean Deaths'!C198*(1-LOOKUP(C$1,'Inputs &amp; Outputs'!$A$9:$A$34,'Inputs &amp; Outputs'!$C$9:$C$34)))</f>
        <v>4.4732552282864937</v>
      </c>
      <c r="D198">
        <f>SQRT('Mean Deaths'!D198*(1-LOOKUP(D$1,'Inputs &amp; Outputs'!$A$9:$A$34,'Inputs &amp; Outputs'!$C$9:$C$34)))</f>
        <v>4.6227588115296872</v>
      </c>
      <c r="E198">
        <f>SQRT('Mean Deaths'!E198*(1-LOOKUP(E$1,'Inputs &amp; Outputs'!$A$9:$A$34,'Inputs &amp; Outputs'!$C$9:$C$34)))</f>
        <v>4.7776692136847494</v>
      </c>
      <c r="F198">
        <f>SQRT('Mean Deaths'!F198*(1-LOOKUP(F$1,'Inputs &amp; Outputs'!$A$9:$A$34,'Inputs &amp; Outputs'!$C$9:$C$34)))</f>
        <v>4.9399464975319312</v>
      </c>
      <c r="G198">
        <f>SQRT('Mean Deaths'!G198*(1-LOOKUP(G$1,'Inputs &amp; Outputs'!$A$9:$A$34,'Inputs &amp; Outputs'!$C$9:$C$34)))</f>
        <v>5.1084465894416438</v>
      </c>
      <c r="H198">
        <f>SQRT('Mean Deaths'!H198*(1-LOOKUP(H$1,'Inputs &amp; Outputs'!$A$9:$A$34,'Inputs &amp; Outputs'!$C$9:$C$34)))</f>
        <v>5.283148138879211</v>
      </c>
      <c r="I198">
        <f>SQRT('Mean Deaths'!I198*(1-LOOKUP(I$1,'Inputs &amp; Outputs'!$A$9:$A$34,'Inputs &amp; Outputs'!$C$9:$C$34)))</f>
        <v>5.4689908659557318</v>
      </c>
      <c r="J198">
        <f>SQRT('Mean Deaths'!J198*(1-LOOKUP(J$1,'Inputs &amp; Outputs'!$A$9:$A$34,'Inputs &amp; Outputs'!$C$9:$C$34)))</f>
        <v>5.6612409604822993</v>
      </c>
      <c r="K198">
        <f>SQRT('Mean Deaths'!K198*(1-LOOKUP(K$1,'Inputs &amp; Outputs'!$A$9:$A$34,'Inputs &amp; Outputs'!$C$9:$C$34)))</f>
        <v>5.8615580236614617</v>
      </c>
      <c r="L198">
        <f>SQRT('Mean Deaths'!L198*(1-LOOKUP(L$1,'Inputs &amp; Outputs'!$A$9:$A$34,'Inputs &amp; Outputs'!$C$9:$C$34)))</f>
        <v>6.0705762380866473</v>
      </c>
      <c r="M198">
        <f>SQRT('Mean Deaths'!M198*(1-LOOKUP(M$1,'Inputs &amp; Outputs'!$A$9:$A$34,'Inputs &amp; Outputs'!$C$9:$C$34)))</f>
        <v>6.2896289259721154</v>
      </c>
      <c r="N198">
        <f>SQRT('Mean Deaths'!N198*(1-LOOKUP(N$1,'Inputs &amp; Outputs'!$A$9:$A$34,'Inputs &amp; Outputs'!$C$9:$C$34)))</f>
        <v>6.517515723595996</v>
      </c>
      <c r="O198">
        <f>SQRT('Mean Deaths'!O198*(1-LOOKUP(O$1,'Inputs &amp; Outputs'!$A$9:$A$34,'Inputs &amp; Outputs'!$C$9:$C$34)))</f>
        <v>6.750323747156374</v>
      </c>
      <c r="P198">
        <f>SQRT('Mean Deaths'!P198*(1-LOOKUP(P$1,'Inputs &amp; Outputs'!$A$9:$A$34,'Inputs &amp; Outputs'!$C$9:$C$34)))</f>
        <v>6.992202058679462</v>
      </c>
      <c r="Q198">
        <f>SQRT('Mean Deaths'!Q198*(1-LOOKUP(Q$1,'Inputs &amp; Outputs'!$A$9:$A$34,'Inputs &amp; Outputs'!$C$9:$C$34)))</f>
        <v>7.2445504983829903</v>
      </c>
      <c r="R198">
        <f>SQRT('Mean Deaths'!R198*(1-LOOKUP(R$1,'Inputs &amp; Outputs'!$A$9:$A$34,'Inputs &amp; Outputs'!$C$9:$C$34)))</f>
        <v>7.5077638279265839</v>
      </c>
      <c r="S198">
        <f>SQRT('Mean Deaths'!S198*(1-LOOKUP(S$1,'Inputs &amp; Outputs'!$A$9:$A$34,'Inputs &amp; Outputs'!$C$9:$C$34)))</f>
        <v>7.7834852406984263</v>
      </c>
      <c r="T198">
        <f>SQRT('Mean Deaths'!T198*(1-LOOKUP(T$1,'Inputs &amp; Outputs'!$A$9:$A$34,'Inputs &amp; Outputs'!$C$9:$C$34)))</f>
        <v>8.0683884717570393</v>
      </c>
      <c r="U198">
        <f>SQRT('Mean Deaths'!U198*(1-LOOKUP(U$1,'Inputs &amp; Outputs'!$A$9:$A$34,'Inputs &amp; Outputs'!$C$9:$C$34)))</f>
        <v>8.3711262436460991</v>
      </c>
      <c r="V198">
        <f>SQRT('Mean Deaths'!V198*(1-LOOKUP(V$1,'Inputs &amp; Outputs'!$A$9:$A$34,'Inputs &amp; Outputs'!$C$9:$C$34)))</f>
        <v>8.6801513742509275</v>
      </c>
      <c r="W198">
        <f>SQRT('Mean Deaths'!W198*(1-LOOKUP(W$1,'Inputs &amp; Outputs'!$A$9:$A$34,'Inputs &amp; Outputs'!$C$9:$C$34)))</f>
        <v>9.0004410202094931</v>
      </c>
      <c r="X198">
        <f>SQRT('Mean Deaths'!X198*(1-LOOKUP(X$1,'Inputs &amp; Outputs'!$A$9:$A$34,'Inputs &amp; Outputs'!$C$9:$C$34)))</f>
        <v>9.327559693996637</v>
      </c>
      <c r="Y198">
        <f>SQRT('Mean Deaths'!Y198*(1-LOOKUP(Y$1,'Inputs &amp; Outputs'!$A$9:$A$34,'Inputs &amp; Outputs'!$C$9:$C$34)))</f>
        <v>9.6718211452869767</v>
      </c>
      <c r="Z198">
        <f>SQRT('Mean Deaths'!Z198*(1-LOOKUP(Z$1,'Inputs &amp; Outputs'!$A$9:$A$34,'Inputs &amp; Outputs'!$C$9:$C$34)))</f>
        <v>10.029090513226963</v>
      </c>
      <c r="AA198">
        <f>SQRT('Mean Deaths'!AA198*(1-LOOKUP(AA$1,'Inputs &amp; Outputs'!$A$9:$A$34,'Inputs &amp; Outputs'!$C$9:$C$34)))</f>
        <v>10.397883178344719</v>
      </c>
    </row>
    <row r="199" spans="1:27" x14ac:dyDescent="0.25">
      <c r="A199" s="1">
        <v>198</v>
      </c>
      <c r="B199">
        <f>SQRT('Mean Deaths'!B199*(1-LOOKUP(B$1,'Inputs &amp; Outputs'!$A$9:$A$34,'Inputs &amp; Outputs'!$C$9:$C$34)))</f>
        <v>4.3317552921858384</v>
      </c>
      <c r="C199">
        <f>SQRT('Mean Deaths'!C199*(1-LOOKUP(C$1,'Inputs &amp; Outputs'!$A$9:$A$34,'Inputs &amp; Outputs'!$C$9:$C$34)))</f>
        <v>4.4739277128526878</v>
      </c>
      <c r="D199">
        <f>SQRT('Mean Deaths'!D199*(1-LOOKUP(D$1,'Inputs &amp; Outputs'!$A$9:$A$34,'Inputs &amp; Outputs'!$C$9:$C$34)))</f>
        <v>4.6222947024163714</v>
      </c>
      <c r="E199">
        <f>SQRT('Mean Deaths'!E199*(1-LOOKUP(E$1,'Inputs &amp; Outputs'!$A$9:$A$34,'Inputs &amp; Outputs'!$C$9:$C$34)))</f>
        <v>4.7764673145402545</v>
      </c>
      <c r="F199">
        <f>SQRT('Mean Deaths'!F199*(1-LOOKUP(F$1,'Inputs &amp; Outputs'!$A$9:$A$34,'Inputs &amp; Outputs'!$C$9:$C$34)))</f>
        <v>4.936707923116515</v>
      </c>
      <c r="G199">
        <f>SQRT('Mean Deaths'!G199*(1-LOOKUP(G$1,'Inputs &amp; Outputs'!$A$9:$A$34,'Inputs &amp; Outputs'!$C$9:$C$34)))</f>
        <v>5.1066387925080043</v>
      </c>
      <c r="H199">
        <f>SQRT('Mean Deaths'!H199*(1-LOOKUP(H$1,'Inputs &amp; Outputs'!$A$9:$A$34,'Inputs &amp; Outputs'!$C$9:$C$34)))</f>
        <v>5.2791279875255457</v>
      </c>
      <c r="I199">
        <f>SQRT('Mean Deaths'!I199*(1-LOOKUP(I$1,'Inputs &amp; Outputs'!$A$9:$A$34,'Inputs &amp; Outputs'!$C$9:$C$34)))</f>
        <v>5.4642641132629297</v>
      </c>
      <c r="J199">
        <f>SQRT('Mean Deaths'!J199*(1-LOOKUP(J$1,'Inputs &amp; Outputs'!$A$9:$A$34,'Inputs &amp; Outputs'!$C$9:$C$34)))</f>
        <v>5.656622366231546</v>
      </c>
      <c r="K199">
        <f>SQRT('Mean Deaths'!K199*(1-LOOKUP(K$1,'Inputs &amp; Outputs'!$A$9:$A$34,'Inputs &amp; Outputs'!$C$9:$C$34)))</f>
        <v>5.8531595123034972</v>
      </c>
      <c r="L199">
        <f>SQRT('Mean Deaths'!L199*(1-LOOKUP(L$1,'Inputs &amp; Outputs'!$A$9:$A$34,'Inputs &amp; Outputs'!$C$9:$C$34)))</f>
        <v>6.0640311405090559</v>
      </c>
      <c r="M199">
        <f>SQRT('Mean Deaths'!M199*(1-LOOKUP(M$1,'Inputs &amp; Outputs'!$A$9:$A$34,'Inputs &amp; Outputs'!$C$9:$C$34)))</f>
        <v>6.2828245962648612</v>
      </c>
      <c r="N199">
        <f>SQRT('Mean Deaths'!N199*(1-LOOKUP(N$1,'Inputs &amp; Outputs'!$A$9:$A$34,'Inputs &amp; Outputs'!$C$9:$C$34)))</f>
        <v>6.5124609033710223</v>
      </c>
      <c r="O199">
        <f>SQRT('Mean Deaths'!O199*(1-LOOKUP(O$1,'Inputs &amp; Outputs'!$A$9:$A$34,'Inputs &amp; Outputs'!$C$9:$C$34)))</f>
        <v>6.7464637119477606</v>
      </c>
      <c r="P199">
        <f>SQRT('Mean Deaths'!P199*(1-LOOKUP(P$1,'Inputs &amp; Outputs'!$A$9:$A$34,'Inputs &amp; Outputs'!$C$9:$C$34)))</f>
        <v>6.992202058679462</v>
      </c>
      <c r="Q199">
        <f>SQRT('Mean Deaths'!Q199*(1-LOOKUP(Q$1,'Inputs &amp; Outputs'!$A$9:$A$34,'Inputs &amp; Outputs'!$C$9:$C$34)))</f>
        <v>7.2468364465329822</v>
      </c>
      <c r="R199">
        <f>SQRT('Mean Deaths'!R199*(1-LOOKUP(R$1,'Inputs &amp; Outputs'!$A$9:$A$34,'Inputs &amp; Outputs'!$C$9:$C$34)))</f>
        <v>7.5188817411032733</v>
      </c>
      <c r="S199">
        <f>SQRT('Mean Deaths'!S199*(1-LOOKUP(S$1,'Inputs &amp; Outputs'!$A$9:$A$34,'Inputs &amp; Outputs'!$C$9:$C$34)))</f>
        <v>7.7934258389264679</v>
      </c>
      <c r="T199">
        <f>SQRT('Mean Deaths'!T199*(1-LOOKUP(T$1,'Inputs &amp; Outputs'!$A$9:$A$34,'Inputs &amp; Outputs'!$C$9:$C$34)))</f>
        <v>8.0822190171071817</v>
      </c>
      <c r="U199">
        <f>SQRT('Mean Deaths'!U199*(1-LOOKUP(U$1,'Inputs &amp; Outputs'!$A$9:$A$34,'Inputs &amp; Outputs'!$C$9:$C$34)))</f>
        <v>8.3810494529795072</v>
      </c>
      <c r="V199">
        <f>SQRT('Mean Deaths'!V199*(1-LOOKUP(V$1,'Inputs &amp; Outputs'!$A$9:$A$34,'Inputs &amp; Outputs'!$C$9:$C$34)))</f>
        <v>8.6909865515502869</v>
      </c>
      <c r="W199">
        <f>SQRT('Mean Deaths'!W199*(1-LOOKUP(W$1,'Inputs &amp; Outputs'!$A$9:$A$34,'Inputs &amp; Outputs'!$C$9:$C$34)))</f>
        <v>9.0122552117140611</v>
      </c>
      <c r="X199">
        <f>SQRT('Mean Deaths'!X199*(1-LOOKUP(X$1,'Inputs &amp; Outputs'!$A$9:$A$34,'Inputs &amp; Outputs'!$C$9:$C$34)))</f>
        <v>9.3409458328068009</v>
      </c>
      <c r="Y199">
        <f>SQRT('Mean Deaths'!Y199*(1-LOOKUP(Y$1,'Inputs &amp; Outputs'!$A$9:$A$34,'Inputs &amp; Outputs'!$C$9:$C$34)))</f>
        <v>9.6901237118289334</v>
      </c>
      <c r="Z199">
        <f>SQRT('Mean Deaths'!Z199*(1-LOOKUP(Z$1,'Inputs &amp; Outputs'!$A$9:$A$34,'Inputs &amp; Outputs'!$C$9:$C$34)))</f>
        <v>10.040357891809245</v>
      </c>
      <c r="AA199">
        <f>SQRT('Mean Deaths'!AA199*(1-LOOKUP(AA$1,'Inputs &amp; Outputs'!$A$9:$A$34,'Inputs &amp; Outputs'!$C$9:$C$34)))</f>
        <v>10.405550147499589</v>
      </c>
    </row>
    <row r="200" spans="1:27" x14ac:dyDescent="0.25">
      <c r="A200" s="1">
        <v>199</v>
      </c>
      <c r="B200">
        <f>SQRT('Mean Deaths'!B200*(1-LOOKUP(B$1,'Inputs &amp; Outputs'!$A$9:$A$34,'Inputs &amp; Outputs'!$C$9:$C$34)))</f>
        <v>4.3317552921858384</v>
      </c>
      <c r="C200">
        <f>SQRT('Mean Deaths'!C200*(1-LOOKUP(C$1,'Inputs &amp; Outputs'!$A$9:$A$34,'Inputs &amp; Outputs'!$C$9:$C$34)))</f>
        <v>4.4741518519131152</v>
      </c>
      <c r="D200">
        <f>SQRT('Mean Deaths'!D200*(1-LOOKUP(D$1,'Inputs &amp; Outputs'!$A$9:$A$34,'Inputs &amp; Outputs'!$C$9:$C$34)))</f>
        <v>4.6213663443627393</v>
      </c>
      <c r="E200">
        <f>SQRT('Mean Deaths'!E200*(1-LOOKUP(E$1,'Inputs &amp; Outputs'!$A$9:$A$34,'Inputs &amp; Outputs'!$C$9:$C$34)))</f>
        <v>4.7757460298637735</v>
      </c>
      <c r="F200">
        <f>SQRT('Mean Deaths'!F200*(1-LOOKUP(F$1,'Inputs &amp; Outputs'!$A$9:$A$34,'Inputs &amp; Outputs'!$C$9:$C$34)))</f>
        <v>4.937455474985593</v>
      </c>
      <c r="G200">
        <f>SQRT('Mean Deaths'!G200*(1-LOOKUP(G$1,'Inputs &amp; Outputs'!$A$9:$A$34,'Inputs &amp; Outputs'!$C$9:$C$34)))</f>
        <v>5.1058638264526266</v>
      </c>
      <c r="H200">
        <f>SQRT('Mean Deaths'!H200*(1-LOOKUP(H$1,'Inputs &amp; Outputs'!$A$9:$A$34,'Inputs &amp; Outputs'!$C$9:$C$34)))</f>
        <v>5.2828802239654316</v>
      </c>
      <c r="I200">
        <f>SQRT('Mean Deaths'!I200*(1-LOOKUP(I$1,'Inputs &amp; Outputs'!$A$9:$A$34,'Inputs &amp; Outputs'!$C$9:$C$34)))</f>
        <v>5.4673230669235195</v>
      </c>
      <c r="J200">
        <f>SQRT('Mean Deaths'!J200*(1-LOOKUP(J$1,'Inputs &amp; Outputs'!$A$9:$A$34,'Inputs &amp; Outputs'!$C$9:$C$34)))</f>
        <v>5.6589321345459478</v>
      </c>
      <c r="K200">
        <f>SQRT('Mean Deaths'!K200*(1-LOOKUP(K$1,'Inputs &amp; Outputs'!$A$9:$A$34,'Inputs &amp; Outputs'!$C$9:$C$34)))</f>
        <v>5.8600591722743722</v>
      </c>
      <c r="L200">
        <f>SQRT('Mean Deaths'!L200*(1-LOOKUP(L$1,'Inputs &amp; Outputs'!$A$9:$A$34,'Inputs &amp; Outputs'!$C$9:$C$34)))</f>
        <v>6.0683953232549603</v>
      </c>
      <c r="M200">
        <f>SQRT('Mean Deaths'!M200*(1-LOOKUP(M$1,'Inputs &amp; Outputs'!$A$9:$A$34,'Inputs &amp; Outputs'!$C$9:$C$34)))</f>
        <v>6.2880095153203932</v>
      </c>
      <c r="N200">
        <f>SQRT('Mean Deaths'!N200*(1-LOOKUP(N$1,'Inputs &amp; Outputs'!$A$9:$A$34,'Inputs &amp; Outputs'!$C$9:$C$34)))</f>
        <v>6.5144833021268918</v>
      </c>
      <c r="O200">
        <f>SQRT('Mean Deaths'!O200*(1-LOOKUP(O$1,'Inputs &amp; Outputs'!$A$9:$A$34,'Inputs &amp; Outputs'!$C$9:$C$34)))</f>
        <v>6.750323747156374</v>
      </c>
      <c r="P200">
        <f>SQRT('Mean Deaths'!P200*(1-LOOKUP(P$1,'Inputs &amp; Outputs'!$A$9:$A$34,'Inputs &amp; Outputs'!$C$9:$C$34)))</f>
        <v>6.996952568870408</v>
      </c>
      <c r="Q200">
        <f>SQRT('Mean Deaths'!Q200*(1-LOOKUP(Q$1,'Inputs &amp; Outputs'!$A$9:$A$34,'Inputs &amp; Outputs'!$C$9:$C$34)))</f>
        <v>7.2548315928021498</v>
      </c>
      <c r="R200">
        <f>SQRT('Mean Deaths'!R200*(1-LOOKUP(R$1,'Inputs &amp; Outputs'!$A$9:$A$34,'Inputs &amp; Outputs'!$C$9:$C$34)))</f>
        <v>7.5196752487558545</v>
      </c>
      <c r="S200">
        <f>SQRT('Mean Deaths'!S200*(1-LOOKUP(S$1,'Inputs &amp; Outputs'!$A$9:$A$34,'Inputs &amp; Outputs'!$C$9:$C$34)))</f>
        <v>7.7934258389264679</v>
      </c>
      <c r="T200">
        <f>SQRT('Mean Deaths'!T200*(1-LOOKUP(T$1,'Inputs &amp; Outputs'!$A$9:$A$34,'Inputs &amp; Outputs'!$C$9:$C$34)))</f>
        <v>8.0791956084178356</v>
      </c>
      <c r="U200">
        <f>SQRT('Mean Deaths'!U200*(1-LOOKUP(U$1,'Inputs &amp; Outputs'!$A$9:$A$34,'Inputs &amp; Outputs'!$C$9:$C$34)))</f>
        <v>8.3747360438326961</v>
      </c>
      <c r="V200">
        <f>SQRT('Mean Deaths'!V200*(1-LOOKUP(V$1,'Inputs &amp; Outputs'!$A$9:$A$34,'Inputs &amp; Outputs'!$C$9:$C$34)))</f>
        <v>8.6792085456624477</v>
      </c>
      <c r="W200">
        <f>SQRT('Mean Deaths'!W200*(1-LOOKUP(W$1,'Inputs &amp; Outputs'!$A$9:$A$34,'Inputs &amp; Outputs'!$C$9:$C$34)))</f>
        <v>8.996006698375707</v>
      </c>
      <c r="X200">
        <f>SQRT('Mean Deaths'!X200*(1-LOOKUP(X$1,'Inputs &amp; Outputs'!$A$9:$A$34,'Inputs &amp; Outputs'!$C$9:$C$34)))</f>
        <v>9.3213749924476001</v>
      </c>
      <c r="Y200">
        <f>SQRT('Mean Deaths'!Y200*(1-LOOKUP(Y$1,'Inputs &amp; Outputs'!$A$9:$A$34,'Inputs &amp; Outputs'!$C$9:$C$34)))</f>
        <v>9.654563504871307</v>
      </c>
      <c r="Z200">
        <f>SQRT('Mean Deaths'!Z200*(1-LOOKUP(Z$1,'Inputs &amp; Outputs'!$A$9:$A$34,'Inputs &amp; Outputs'!$C$9:$C$34)))</f>
        <v>10.000301237265324</v>
      </c>
      <c r="AA200">
        <f>SQRT('Mean Deaths'!AA200*(1-LOOKUP(AA$1,'Inputs &amp; Outputs'!$A$9:$A$34,'Inputs &amp; Outputs'!$C$9:$C$34)))</f>
        <v>10.361239583607238</v>
      </c>
    </row>
    <row r="201" spans="1:27" x14ac:dyDescent="0.25">
      <c r="A201" s="1">
        <v>200</v>
      </c>
      <c r="B201">
        <f>SQRT('Mean Deaths'!B201*(1-LOOKUP(B$1,'Inputs &amp; Outputs'!$A$9:$A$34,'Inputs &amp; Outputs'!$C$9:$C$34)))</f>
        <v>4.3317552921858384</v>
      </c>
      <c r="C201">
        <f>SQRT('Mean Deaths'!C201*(1-LOOKUP(C$1,'Inputs &amp; Outputs'!$A$9:$A$34,'Inputs &amp; Outputs'!$C$9:$C$34)))</f>
        <v>4.4732552282864937</v>
      </c>
      <c r="D201">
        <f>SQRT('Mean Deaths'!D201*(1-LOOKUP(D$1,'Inputs &amp; Outputs'!$A$9:$A$34,'Inputs &amp; Outputs'!$C$9:$C$34)))</f>
        <v>4.6209020953943307</v>
      </c>
      <c r="E201">
        <f>SQRT('Mean Deaths'!E201*(1-LOOKUP(E$1,'Inputs &amp; Outputs'!$A$9:$A$34,'Inputs &amp; Outputs'!$C$9:$C$34)))</f>
        <v>4.7764673145402545</v>
      </c>
      <c r="F201">
        <f>SQRT('Mean Deaths'!F201*(1-LOOKUP(F$1,'Inputs &amp; Outputs'!$A$9:$A$34,'Inputs &amp; Outputs'!$C$9:$C$34)))</f>
        <v>4.9389502392788769</v>
      </c>
      <c r="G201">
        <f>SQRT('Mean Deaths'!G201*(1-LOOKUP(G$1,'Inputs &amp; Outputs'!$A$9:$A$34,'Inputs &amp; Outputs'!$C$9:$C$34)))</f>
        <v>5.1087047939245824</v>
      </c>
      <c r="H201">
        <f>SQRT('Mean Deaths'!H201*(1-LOOKUP(H$1,'Inputs &amp; Outputs'!$A$9:$A$34,'Inputs &amp; Outputs'!$C$9:$C$34)))</f>
        <v>5.2839518021151877</v>
      </c>
      <c r="I201">
        <f>SQRT('Mean Deaths'!I201*(1-LOOKUP(I$1,'Inputs &amp; Outputs'!$A$9:$A$34,'Inputs &amp; Outputs'!$C$9:$C$34)))</f>
        <v>5.4676010687576264</v>
      </c>
      <c r="J201">
        <f>SQRT('Mean Deaths'!J201*(1-LOOKUP(J$1,'Inputs &amp; Outputs'!$A$9:$A$34,'Inputs &amp; Outputs'!$C$9:$C$34)))</f>
        <v>5.6615294975208119</v>
      </c>
      <c r="K201">
        <f>SQRT('Mean Deaths'!K201*(1-LOOKUP(K$1,'Inputs &amp; Outputs'!$A$9:$A$34,'Inputs &amp; Outputs'!$C$9:$C$34)))</f>
        <v>5.8615580236614617</v>
      </c>
      <c r="L201">
        <f>SQRT('Mean Deaths'!L201*(1-LOOKUP(L$1,'Inputs &amp; Outputs'!$A$9:$A$34,'Inputs &amp; Outputs'!$C$9:$C$34)))</f>
        <v>6.0718221234231278</v>
      </c>
      <c r="M201">
        <f>SQRT('Mean Deaths'!M201*(1-LOOKUP(M$1,'Inputs &amp; Outputs'!$A$9:$A$34,'Inputs &amp; Outputs'!$C$9:$C$34)))</f>
        <v>6.2876855831400098</v>
      </c>
      <c r="N201">
        <f>SQRT('Mean Deaths'!N201*(1-LOOKUP(N$1,'Inputs &amp; Outputs'!$A$9:$A$34,'Inputs &amp; Outputs'!$C$9:$C$34)))</f>
        <v>6.5111122885494863</v>
      </c>
      <c r="O201">
        <f>SQRT('Mean Deaths'!O201*(1-LOOKUP(O$1,'Inputs &amp; Outputs'!$A$9:$A$34,'Inputs &amp; Outputs'!$C$9:$C$34)))</f>
        <v>6.7489203534307807</v>
      </c>
      <c r="P201">
        <f>SQRT('Mean Deaths'!P201*(1-LOOKUP(P$1,'Inputs &amp; Outputs'!$A$9:$A$34,'Inputs &amp; Outputs'!$C$9:$C$34)))</f>
        <v>6.9936640978085993</v>
      </c>
      <c r="Q201">
        <f>SQRT('Mean Deaths'!Q201*(1-LOOKUP(Q$1,'Inputs &amp; Outputs'!$A$9:$A$34,'Inputs &amp; Outputs'!$C$9:$C$34)))</f>
        <v>7.2487408526433104</v>
      </c>
      <c r="R201">
        <f>SQRT('Mean Deaths'!R201*(1-LOOKUP(R$1,'Inputs &amp; Outputs'!$A$9:$A$34,'Inputs &amp; Outputs'!$C$9:$C$34)))</f>
        <v>7.5200719711834569</v>
      </c>
      <c r="S201">
        <f>SQRT('Mean Deaths'!S201*(1-LOOKUP(S$1,'Inputs &amp; Outputs'!$A$9:$A$34,'Inputs &amp; Outputs'!$C$9:$C$34)))</f>
        <v>7.7901137155984159</v>
      </c>
      <c r="T201">
        <f>SQRT('Mean Deaths'!T201*(1-LOOKUP(T$1,'Inputs &amp; Outputs'!$A$9:$A$34,'Inputs &amp; Outputs'!$C$9:$C$34)))</f>
        <v>8.0778995154266759</v>
      </c>
      <c r="U201">
        <f>SQRT('Mean Deaths'!U201*(1-LOOKUP(U$1,'Inputs &amp; Outputs'!$A$9:$A$34,'Inputs &amp; Outputs'!$C$9:$C$34)))</f>
        <v>8.3742849039048846</v>
      </c>
      <c r="V201">
        <f>SQRT('Mean Deaths'!V201*(1-LOOKUP(V$1,'Inputs &amp; Outputs'!$A$9:$A$34,'Inputs &amp; Outputs'!$C$9:$C$34)))</f>
        <v>8.6843928362065892</v>
      </c>
      <c r="W201">
        <f>SQRT('Mean Deaths'!W201*(1-LOOKUP(W$1,'Inputs &amp; Outputs'!$A$9:$A$34,'Inputs &amp; Outputs'!$C$9:$C$34)))</f>
        <v>9.003396021444857</v>
      </c>
      <c r="X201">
        <f>SQRT('Mean Deaths'!X201*(1-LOOKUP(X$1,'Inputs &amp; Outputs'!$A$9:$A$34,'Inputs &amp; Outputs'!$C$9:$C$34)))</f>
        <v>9.3327104811217563</v>
      </c>
      <c r="Y201">
        <f>SQRT('Mean Deaths'!Y201*(1-LOOKUP(Y$1,'Inputs &amp; Outputs'!$A$9:$A$34,'Inputs &amp; Outputs'!$C$9:$C$34)))</f>
        <v>9.6782848268807697</v>
      </c>
      <c r="Z201">
        <f>SQRT('Mean Deaths'!Z201*(1-LOOKUP(Z$1,'Inputs &amp; Outputs'!$A$9:$A$34,'Inputs &amp; Outputs'!$C$9:$C$34)))</f>
        <v>10.035289136976248</v>
      </c>
      <c r="AA201">
        <f>SQRT('Mean Deaths'!AA201*(1-LOOKUP(AA$1,'Inputs &amp; Outputs'!$A$9:$A$34,'Inputs &amp; Outputs'!$C$9:$C$34)))</f>
        <v>10.394342669810657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1"/>
  <sheetViews>
    <sheetView workbookViewId="0">
      <pane xSplit="1" ySplit="1" topLeftCell="S2" activePane="bottomRight" state="frozen"/>
      <selection activeCell="K194" sqref="K194"/>
      <selection pane="topRight" activeCell="K194" sqref="K194"/>
      <selection pane="bottomLeft" activeCell="K194" sqref="K194"/>
      <selection pane="bottomRight" activeCell="AA2" sqref="AA2"/>
    </sheetView>
  </sheetViews>
  <sheetFormatPr defaultRowHeight="15" x14ac:dyDescent="0.25"/>
  <cols>
    <col min="1" max="1" width="16.28515625" style="1" bestFit="1" customWidth="1"/>
  </cols>
  <sheetData>
    <row r="1" spans="1:26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</row>
    <row r="2" spans="1:26" x14ac:dyDescent="0.25">
      <c r="A2" s="1">
        <v>1</v>
      </c>
      <c r="B2">
        <f>ROUND(NORMINV('Rand Deaths'!B2,'Mean Deaths'!B2,'S.D Deaths'!B2),0)</f>
        <v>16</v>
      </c>
      <c r="C2">
        <f>ROUND(NORMINV('Rand Deaths'!C2,'Mean Deaths'!C2,'S.D Deaths'!C2),0)</f>
        <v>25</v>
      </c>
      <c r="D2">
        <f>ROUND(NORMINV('Rand Deaths'!D2,'Mean Deaths'!D2,'S.D Deaths'!D2),0)</f>
        <v>20</v>
      </c>
      <c r="E2">
        <f>ROUND(NORMINV('Rand Deaths'!E2,'Mean Deaths'!E2,'S.D Deaths'!E2),0)</f>
        <v>26</v>
      </c>
      <c r="F2">
        <f>ROUND(NORMINV('Rand Deaths'!F2,'Mean Deaths'!F2,'S.D Deaths'!F2),0)</f>
        <v>15</v>
      </c>
      <c r="G2">
        <f>ROUND(NORMINV('Rand Deaths'!G2,'Mean Deaths'!G2,'S.D Deaths'!G2),0)</f>
        <v>24</v>
      </c>
      <c r="H2">
        <f>ROUND(NORMINV('Rand Deaths'!H2,'Mean Deaths'!H2,'S.D Deaths'!H2),0)</f>
        <v>39</v>
      </c>
      <c r="I2">
        <f>ROUND(NORMINV('Rand Deaths'!I2,'Mean Deaths'!I2,'S.D Deaths'!I2),0)</f>
        <v>32</v>
      </c>
      <c r="J2">
        <f>ROUND(NORMINV('Rand Deaths'!J2,'Mean Deaths'!J2,'S.D Deaths'!J2),0)</f>
        <v>21</v>
      </c>
      <c r="K2">
        <f>ROUND(NORMINV('Rand Deaths'!K2,'Mean Deaths'!K2,'S.D Deaths'!K2),0)</f>
        <v>45</v>
      </c>
      <c r="L2">
        <f>ROUND(NORMINV('Rand Deaths'!L2,'Mean Deaths'!L2,'S.D Deaths'!L2),0)</f>
        <v>34</v>
      </c>
      <c r="M2">
        <f>ROUND(NORMINV('Rand Deaths'!M2,'Mean Deaths'!M2,'S.D Deaths'!M2),0)</f>
        <v>31</v>
      </c>
      <c r="N2">
        <f>ROUND(NORMINV('Rand Deaths'!N2,'Mean Deaths'!N2,'S.D Deaths'!N2),0)</f>
        <v>46</v>
      </c>
      <c r="O2">
        <f>ROUND(NORMINV('Rand Deaths'!O2,'Mean Deaths'!O2,'S.D Deaths'!O2),0)</f>
        <v>34</v>
      </c>
      <c r="P2">
        <f>ROUND(NORMINV('Rand Deaths'!P2,'Mean Deaths'!P2,'S.D Deaths'!P2),0)</f>
        <v>56</v>
      </c>
      <c r="Q2">
        <f>ROUND(NORMINV('Rand Deaths'!Q2,'Mean Deaths'!Q2,'S.D Deaths'!Q2),0)</f>
        <v>56</v>
      </c>
      <c r="R2">
        <f>ROUND(NORMINV('Rand Deaths'!R2,'Mean Deaths'!R2,'S.D Deaths'!R2),0)</f>
        <v>50</v>
      </c>
      <c r="S2">
        <f>ROUND(NORMINV('Rand Deaths'!S2,'Mean Deaths'!S2,'S.D Deaths'!S2),0)</f>
        <v>55</v>
      </c>
      <c r="T2">
        <f>ROUND(NORMINV('Rand Deaths'!T2,'Mean Deaths'!T2,'S.D Deaths'!T2),0)</f>
        <v>71</v>
      </c>
      <c r="U2">
        <f>ROUND(NORMINV('Rand Deaths'!U2,'Mean Deaths'!U2,'S.D Deaths'!U2),0)</f>
        <v>75</v>
      </c>
      <c r="V2">
        <f>ROUND(NORMINV('Rand Deaths'!V2,'Mean Deaths'!V2,'S.D Deaths'!V2),0)</f>
        <v>78</v>
      </c>
      <c r="W2">
        <f>ROUND(NORMINV('Rand Deaths'!W2,'Mean Deaths'!W2,'S.D Deaths'!W2),0)</f>
        <v>87</v>
      </c>
      <c r="X2">
        <f>ROUND(NORMINV('Rand Deaths'!X2,'Mean Deaths'!X2,'S.D Deaths'!X2),0)</f>
        <v>85</v>
      </c>
      <c r="Y2">
        <f>ROUND(NORMINV('Rand Deaths'!Y2,'Mean Deaths'!Y2,'S.D Deaths'!Y2),0)</f>
        <v>88</v>
      </c>
      <c r="Z2">
        <f>ROUND(NORMINV('Rand Deaths'!Z2,'Mean Deaths'!Z2,'S.D Deaths'!Z2),0)</f>
        <v>100</v>
      </c>
    </row>
    <row r="3" spans="1:26" x14ac:dyDescent="0.25">
      <c r="A3" s="1">
        <v>2</v>
      </c>
      <c r="B3">
        <f>ROUND(NORMINV('Rand Deaths'!B3,'Mean Deaths'!B3,'S.D Deaths'!B3),0)</f>
        <v>19</v>
      </c>
      <c r="C3">
        <f>ROUND(NORMINV('Rand Deaths'!C3,'Mean Deaths'!C3,'S.D Deaths'!C3),0)</f>
        <v>24</v>
      </c>
      <c r="D3">
        <f>ROUND(NORMINV('Rand Deaths'!D3,'Mean Deaths'!D3,'S.D Deaths'!D3),0)</f>
        <v>18</v>
      </c>
      <c r="E3">
        <f>ROUND(NORMINV('Rand Deaths'!E3,'Mean Deaths'!E3,'S.D Deaths'!E3),0)</f>
        <v>15</v>
      </c>
      <c r="F3">
        <f>ROUND(NORMINV('Rand Deaths'!F3,'Mean Deaths'!F3,'S.D Deaths'!F3),0)</f>
        <v>30</v>
      </c>
      <c r="G3">
        <f>ROUND(NORMINV('Rand Deaths'!G3,'Mean Deaths'!G3,'S.D Deaths'!G3),0)</f>
        <v>22</v>
      </c>
      <c r="H3">
        <f>ROUND(NORMINV('Rand Deaths'!H3,'Mean Deaths'!H3,'S.D Deaths'!H3),0)</f>
        <v>26</v>
      </c>
      <c r="I3">
        <f>ROUND(NORMINV('Rand Deaths'!I3,'Mean Deaths'!I3,'S.D Deaths'!I3),0)</f>
        <v>33</v>
      </c>
      <c r="J3">
        <f>ROUND(NORMINV('Rand Deaths'!J3,'Mean Deaths'!J3,'S.D Deaths'!J3),0)</f>
        <v>37</v>
      </c>
      <c r="K3">
        <f>ROUND(NORMINV('Rand Deaths'!K3,'Mean Deaths'!K3,'S.D Deaths'!K3),0)</f>
        <v>34</v>
      </c>
      <c r="L3">
        <f>ROUND(NORMINV('Rand Deaths'!L3,'Mean Deaths'!L3,'S.D Deaths'!L3),0)</f>
        <v>42</v>
      </c>
      <c r="M3">
        <f>ROUND(NORMINV('Rand Deaths'!M3,'Mean Deaths'!M3,'S.D Deaths'!M3),0)</f>
        <v>42</v>
      </c>
      <c r="N3">
        <f>ROUND(NORMINV('Rand Deaths'!N3,'Mean Deaths'!N3,'S.D Deaths'!N3),0)</f>
        <v>40</v>
      </c>
      <c r="O3">
        <f>ROUND(NORMINV('Rand Deaths'!O3,'Mean Deaths'!O3,'S.D Deaths'!O3),0)</f>
        <v>41</v>
      </c>
      <c r="P3">
        <f>ROUND(NORMINV('Rand Deaths'!P3,'Mean Deaths'!P3,'S.D Deaths'!P3),0)</f>
        <v>46</v>
      </c>
      <c r="Q3">
        <f>ROUND(NORMINV('Rand Deaths'!Q3,'Mean Deaths'!Q3,'S.D Deaths'!Q3),0)</f>
        <v>39</v>
      </c>
      <c r="R3">
        <f>ROUND(NORMINV('Rand Deaths'!R3,'Mean Deaths'!R3,'S.D Deaths'!R3),0)</f>
        <v>72</v>
      </c>
      <c r="S3">
        <f>ROUND(NORMINV('Rand Deaths'!S3,'Mean Deaths'!S3,'S.D Deaths'!S3),0)</f>
        <v>54</v>
      </c>
      <c r="T3">
        <f>ROUND(NORMINV('Rand Deaths'!T3,'Mean Deaths'!T3,'S.D Deaths'!T3),0)</f>
        <v>64</v>
      </c>
      <c r="U3">
        <f>ROUND(NORMINV('Rand Deaths'!U3,'Mean Deaths'!U3,'S.D Deaths'!U3),0)</f>
        <v>91</v>
      </c>
      <c r="V3">
        <f>ROUND(NORMINV('Rand Deaths'!V3,'Mean Deaths'!V3,'S.D Deaths'!V3),0)</f>
        <v>74</v>
      </c>
      <c r="W3">
        <f>ROUND(NORMINV('Rand Deaths'!W3,'Mean Deaths'!W3,'S.D Deaths'!W3),0)</f>
        <v>71</v>
      </c>
      <c r="X3">
        <f>ROUND(NORMINV('Rand Deaths'!X3,'Mean Deaths'!X3,'S.D Deaths'!X3),0)</f>
        <v>77</v>
      </c>
      <c r="Y3">
        <f>ROUND(NORMINV('Rand Deaths'!Y3,'Mean Deaths'!Y3,'S.D Deaths'!Y3),0)</f>
        <v>93</v>
      </c>
      <c r="Z3">
        <f>ROUND(NORMINV('Rand Deaths'!Z3,'Mean Deaths'!Z3,'S.D Deaths'!Z3),0)</f>
        <v>107</v>
      </c>
    </row>
    <row r="4" spans="1:26" x14ac:dyDescent="0.25">
      <c r="A4" s="1">
        <v>3</v>
      </c>
      <c r="B4">
        <f>ROUND(NORMINV('Rand Deaths'!B4,'Mean Deaths'!B4,'S.D Deaths'!B4),0)</f>
        <v>18</v>
      </c>
      <c r="C4">
        <f>ROUND(NORMINV('Rand Deaths'!C4,'Mean Deaths'!C4,'S.D Deaths'!C4),0)</f>
        <v>19</v>
      </c>
      <c r="D4">
        <f>ROUND(NORMINV('Rand Deaths'!D4,'Mean Deaths'!D4,'S.D Deaths'!D4),0)</f>
        <v>21</v>
      </c>
      <c r="E4">
        <f>ROUND(NORMINV('Rand Deaths'!E4,'Mean Deaths'!E4,'S.D Deaths'!E4),0)</f>
        <v>26</v>
      </c>
      <c r="F4">
        <f>ROUND(NORMINV('Rand Deaths'!F4,'Mean Deaths'!F4,'S.D Deaths'!F4),0)</f>
        <v>27</v>
      </c>
      <c r="G4">
        <f>ROUND(NORMINV('Rand Deaths'!G4,'Mean Deaths'!G4,'S.D Deaths'!G4),0)</f>
        <v>25</v>
      </c>
      <c r="H4">
        <f>ROUND(NORMINV('Rand Deaths'!H4,'Mean Deaths'!H4,'S.D Deaths'!H4),0)</f>
        <v>21</v>
      </c>
      <c r="I4">
        <f>ROUND(NORMINV('Rand Deaths'!I4,'Mean Deaths'!I4,'S.D Deaths'!I4),0)</f>
        <v>30</v>
      </c>
      <c r="J4">
        <f>ROUND(NORMINV('Rand Deaths'!J4,'Mean Deaths'!J4,'S.D Deaths'!J4),0)</f>
        <v>39</v>
      </c>
      <c r="K4">
        <f>ROUND(NORMINV('Rand Deaths'!K4,'Mean Deaths'!K4,'S.D Deaths'!K4),0)</f>
        <v>39</v>
      </c>
      <c r="L4">
        <f>ROUND(NORMINV('Rand Deaths'!L4,'Mean Deaths'!L4,'S.D Deaths'!L4),0)</f>
        <v>50</v>
      </c>
      <c r="M4">
        <f>ROUND(NORMINV('Rand Deaths'!M4,'Mean Deaths'!M4,'S.D Deaths'!M4),0)</f>
        <v>38</v>
      </c>
      <c r="N4">
        <f>ROUND(NORMINV('Rand Deaths'!N4,'Mean Deaths'!N4,'S.D Deaths'!N4),0)</f>
        <v>46</v>
      </c>
      <c r="O4">
        <f>ROUND(NORMINV('Rand Deaths'!O4,'Mean Deaths'!O4,'S.D Deaths'!O4),0)</f>
        <v>43</v>
      </c>
      <c r="P4">
        <f>ROUND(NORMINV('Rand Deaths'!P4,'Mean Deaths'!P4,'S.D Deaths'!P4),0)</f>
        <v>51</v>
      </c>
      <c r="Q4">
        <f>ROUND(NORMINV('Rand Deaths'!Q4,'Mean Deaths'!Q4,'S.D Deaths'!Q4),0)</f>
        <v>61</v>
      </c>
      <c r="R4">
        <f>ROUND(NORMINV('Rand Deaths'!R4,'Mean Deaths'!R4,'S.D Deaths'!R4),0)</f>
        <v>53</v>
      </c>
      <c r="S4">
        <f>ROUND(NORMINV('Rand Deaths'!S4,'Mean Deaths'!S4,'S.D Deaths'!S4),0)</f>
        <v>57</v>
      </c>
      <c r="T4">
        <f>ROUND(NORMINV('Rand Deaths'!T4,'Mean Deaths'!T4,'S.D Deaths'!T4),0)</f>
        <v>64</v>
      </c>
      <c r="U4">
        <f>ROUND(NORMINV('Rand Deaths'!U4,'Mean Deaths'!U4,'S.D Deaths'!U4),0)</f>
        <v>66</v>
      </c>
      <c r="V4">
        <f>ROUND(NORMINV('Rand Deaths'!V4,'Mean Deaths'!V4,'S.D Deaths'!V4),0)</f>
        <v>57</v>
      </c>
      <c r="W4">
        <f>ROUND(NORMINV('Rand Deaths'!W4,'Mean Deaths'!W4,'S.D Deaths'!W4),0)</f>
        <v>89</v>
      </c>
      <c r="X4">
        <f>ROUND(NORMINV('Rand Deaths'!X4,'Mean Deaths'!X4,'S.D Deaths'!X4),0)</f>
        <v>105</v>
      </c>
      <c r="Y4">
        <f>ROUND(NORMINV('Rand Deaths'!Y4,'Mean Deaths'!Y4,'S.D Deaths'!Y4),0)</f>
        <v>94</v>
      </c>
      <c r="Z4">
        <f>ROUND(NORMINV('Rand Deaths'!Z4,'Mean Deaths'!Z4,'S.D Deaths'!Z4),0)</f>
        <v>99</v>
      </c>
    </row>
    <row r="5" spans="1:26" x14ac:dyDescent="0.25">
      <c r="A5" s="1">
        <v>4</v>
      </c>
      <c r="B5">
        <f>ROUND(NORMINV('Rand Deaths'!B5,'Mean Deaths'!B5,'S.D Deaths'!B5),0)</f>
        <v>22</v>
      </c>
      <c r="C5">
        <f>ROUND(NORMINV('Rand Deaths'!C5,'Mean Deaths'!C5,'S.D Deaths'!C5),0)</f>
        <v>27</v>
      </c>
      <c r="D5">
        <f>ROUND(NORMINV('Rand Deaths'!D5,'Mean Deaths'!D5,'S.D Deaths'!D5),0)</f>
        <v>16</v>
      </c>
      <c r="E5">
        <f>ROUND(NORMINV('Rand Deaths'!E5,'Mean Deaths'!E5,'S.D Deaths'!E5),0)</f>
        <v>19</v>
      </c>
      <c r="F5">
        <f>ROUND(NORMINV('Rand Deaths'!F5,'Mean Deaths'!F5,'S.D Deaths'!F5),0)</f>
        <v>25</v>
      </c>
      <c r="G5">
        <f>ROUND(NORMINV('Rand Deaths'!G5,'Mean Deaths'!G5,'S.D Deaths'!G5),0)</f>
        <v>25</v>
      </c>
      <c r="H5">
        <f>ROUND(NORMINV('Rand Deaths'!H5,'Mean Deaths'!H5,'S.D Deaths'!H5),0)</f>
        <v>23</v>
      </c>
      <c r="I5">
        <f>ROUND(NORMINV('Rand Deaths'!I5,'Mean Deaths'!I5,'S.D Deaths'!I5),0)</f>
        <v>25</v>
      </c>
      <c r="J5">
        <f>ROUND(NORMINV('Rand Deaths'!J5,'Mean Deaths'!J5,'S.D Deaths'!J5),0)</f>
        <v>42</v>
      </c>
      <c r="K5">
        <f>ROUND(NORMINV('Rand Deaths'!K5,'Mean Deaths'!K5,'S.D Deaths'!K5),0)</f>
        <v>27</v>
      </c>
      <c r="L5">
        <f>ROUND(NORMINV('Rand Deaths'!L5,'Mean Deaths'!L5,'S.D Deaths'!L5),0)</f>
        <v>28</v>
      </c>
      <c r="M5">
        <f>ROUND(NORMINV('Rand Deaths'!M5,'Mean Deaths'!M5,'S.D Deaths'!M5),0)</f>
        <v>34</v>
      </c>
      <c r="N5">
        <f>ROUND(NORMINV('Rand Deaths'!N5,'Mean Deaths'!N5,'S.D Deaths'!N5),0)</f>
        <v>42</v>
      </c>
      <c r="O5">
        <f>ROUND(NORMINV('Rand Deaths'!O5,'Mean Deaths'!O5,'S.D Deaths'!O5),0)</f>
        <v>49</v>
      </c>
      <c r="P5">
        <f>ROUND(NORMINV('Rand Deaths'!P5,'Mean Deaths'!P5,'S.D Deaths'!P5),0)</f>
        <v>65</v>
      </c>
      <c r="Q5">
        <f>ROUND(NORMINV('Rand Deaths'!Q5,'Mean Deaths'!Q5,'S.D Deaths'!Q5),0)</f>
        <v>46</v>
      </c>
      <c r="R5">
        <f>ROUND(NORMINV('Rand Deaths'!R5,'Mean Deaths'!R5,'S.D Deaths'!R5),0)</f>
        <v>46</v>
      </c>
      <c r="S5">
        <f>ROUND(NORMINV('Rand Deaths'!S5,'Mean Deaths'!S5,'S.D Deaths'!S5),0)</f>
        <v>61</v>
      </c>
      <c r="T5">
        <f>ROUND(NORMINV('Rand Deaths'!T5,'Mean Deaths'!T5,'S.D Deaths'!T5),0)</f>
        <v>69</v>
      </c>
      <c r="U5">
        <f>ROUND(NORMINV('Rand Deaths'!U5,'Mean Deaths'!U5,'S.D Deaths'!U5),0)</f>
        <v>71</v>
      </c>
      <c r="V5">
        <f>ROUND(NORMINV('Rand Deaths'!V5,'Mean Deaths'!V5,'S.D Deaths'!V5),0)</f>
        <v>77</v>
      </c>
      <c r="W5">
        <f>ROUND(NORMINV('Rand Deaths'!W5,'Mean Deaths'!W5,'S.D Deaths'!W5),0)</f>
        <v>93</v>
      </c>
      <c r="X5">
        <f>ROUND(NORMINV('Rand Deaths'!X5,'Mean Deaths'!X5,'S.D Deaths'!X5),0)</f>
        <v>89</v>
      </c>
      <c r="Y5">
        <f>ROUND(NORMINV('Rand Deaths'!Y5,'Mean Deaths'!Y5,'S.D Deaths'!Y5),0)</f>
        <v>103</v>
      </c>
      <c r="Z5">
        <f>ROUND(NORMINV('Rand Deaths'!Z5,'Mean Deaths'!Z5,'S.D Deaths'!Z5),0)</f>
        <v>117</v>
      </c>
    </row>
    <row r="6" spans="1:26" x14ac:dyDescent="0.25">
      <c r="A6" s="1">
        <v>5</v>
      </c>
      <c r="B6">
        <f>ROUND(NORMINV('Rand Deaths'!B6,'Mean Deaths'!B6,'S.D Deaths'!B6),0)</f>
        <v>13</v>
      </c>
      <c r="C6">
        <f>ROUND(NORMINV('Rand Deaths'!C6,'Mean Deaths'!C6,'S.D Deaths'!C6),0)</f>
        <v>17</v>
      </c>
      <c r="D6">
        <f>ROUND(NORMINV('Rand Deaths'!D6,'Mean Deaths'!D6,'S.D Deaths'!D6),0)</f>
        <v>21</v>
      </c>
      <c r="E6">
        <f>ROUND(NORMINV('Rand Deaths'!E6,'Mean Deaths'!E6,'S.D Deaths'!E6),0)</f>
        <v>21</v>
      </c>
      <c r="F6">
        <f>ROUND(NORMINV('Rand Deaths'!F6,'Mean Deaths'!F6,'S.D Deaths'!F6),0)</f>
        <v>19</v>
      </c>
      <c r="G6">
        <f>ROUND(NORMINV('Rand Deaths'!G6,'Mean Deaths'!G6,'S.D Deaths'!G6),0)</f>
        <v>23</v>
      </c>
      <c r="H6">
        <f>ROUND(NORMINV('Rand Deaths'!H6,'Mean Deaths'!H6,'S.D Deaths'!H6),0)</f>
        <v>31</v>
      </c>
      <c r="I6">
        <f>ROUND(NORMINV('Rand Deaths'!I6,'Mean Deaths'!I6,'S.D Deaths'!I6),0)</f>
        <v>35</v>
      </c>
      <c r="J6">
        <f>ROUND(NORMINV('Rand Deaths'!J6,'Mean Deaths'!J6,'S.D Deaths'!J6),0)</f>
        <v>25</v>
      </c>
      <c r="K6">
        <f>ROUND(NORMINV('Rand Deaths'!K6,'Mean Deaths'!K6,'S.D Deaths'!K6),0)</f>
        <v>37</v>
      </c>
      <c r="L6">
        <f>ROUND(NORMINV('Rand Deaths'!L6,'Mean Deaths'!L6,'S.D Deaths'!L6),0)</f>
        <v>34</v>
      </c>
      <c r="M6">
        <f>ROUND(NORMINV('Rand Deaths'!M6,'Mean Deaths'!M6,'S.D Deaths'!M6),0)</f>
        <v>50</v>
      </c>
      <c r="N6">
        <f>ROUND(NORMINV('Rand Deaths'!N6,'Mean Deaths'!N6,'S.D Deaths'!N6),0)</f>
        <v>53</v>
      </c>
      <c r="O6">
        <f>ROUND(NORMINV('Rand Deaths'!O6,'Mean Deaths'!O6,'S.D Deaths'!O6),0)</f>
        <v>47</v>
      </c>
      <c r="P6">
        <f>ROUND(NORMINV('Rand Deaths'!P6,'Mean Deaths'!P6,'S.D Deaths'!P6),0)</f>
        <v>55</v>
      </c>
      <c r="Q6">
        <f>ROUND(NORMINV('Rand Deaths'!Q6,'Mean Deaths'!Q6,'S.D Deaths'!Q6),0)</f>
        <v>51</v>
      </c>
      <c r="R6">
        <f>ROUND(NORMINV('Rand Deaths'!R6,'Mean Deaths'!R6,'S.D Deaths'!R6),0)</f>
        <v>56</v>
      </c>
      <c r="S6">
        <f>ROUND(NORMINV('Rand Deaths'!S6,'Mean Deaths'!S6,'S.D Deaths'!S6),0)</f>
        <v>59</v>
      </c>
      <c r="T6">
        <f>ROUND(NORMINV('Rand Deaths'!T6,'Mean Deaths'!T6,'S.D Deaths'!T6),0)</f>
        <v>63</v>
      </c>
      <c r="U6">
        <f>ROUND(NORMINV('Rand Deaths'!U6,'Mean Deaths'!U6,'S.D Deaths'!U6),0)</f>
        <v>54</v>
      </c>
      <c r="V6">
        <f>ROUND(NORMINV('Rand Deaths'!V6,'Mean Deaths'!V6,'S.D Deaths'!V6),0)</f>
        <v>87</v>
      </c>
      <c r="W6">
        <f>ROUND(NORMINV('Rand Deaths'!W6,'Mean Deaths'!W6,'S.D Deaths'!W6),0)</f>
        <v>88</v>
      </c>
      <c r="X6">
        <f>ROUND(NORMINV('Rand Deaths'!X6,'Mean Deaths'!X6,'S.D Deaths'!X6),0)</f>
        <v>95</v>
      </c>
      <c r="Y6">
        <f>ROUND(NORMINV('Rand Deaths'!Y6,'Mean Deaths'!Y6,'S.D Deaths'!Y6),0)</f>
        <v>87</v>
      </c>
      <c r="Z6">
        <f>ROUND(NORMINV('Rand Deaths'!Z6,'Mean Deaths'!Z6,'S.D Deaths'!Z6),0)</f>
        <v>88</v>
      </c>
    </row>
    <row r="7" spans="1:26" x14ac:dyDescent="0.25">
      <c r="A7" s="1">
        <v>6</v>
      </c>
      <c r="B7">
        <f>ROUND(NORMINV('Rand Deaths'!B7,'Mean Deaths'!B7,'S.D Deaths'!B7),0)</f>
        <v>11</v>
      </c>
      <c r="C7">
        <f>ROUND(NORMINV('Rand Deaths'!C7,'Mean Deaths'!C7,'S.D Deaths'!C7),0)</f>
        <v>21</v>
      </c>
      <c r="D7">
        <f>ROUND(NORMINV('Rand Deaths'!D7,'Mean Deaths'!D7,'S.D Deaths'!D7),0)</f>
        <v>24</v>
      </c>
      <c r="E7">
        <f>ROUND(NORMINV('Rand Deaths'!E7,'Mean Deaths'!E7,'S.D Deaths'!E7),0)</f>
        <v>25</v>
      </c>
      <c r="F7">
        <f>ROUND(NORMINV('Rand Deaths'!F7,'Mean Deaths'!F7,'S.D Deaths'!F7),0)</f>
        <v>17</v>
      </c>
      <c r="G7">
        <f>ROUND(NORMINV('Rand Deaths'!G7,'Mean Deaths'!G7,'S.D Deaths'!G7),0)</f>
        <v>33</v>
      </c>
      <c r="H7">
        <f>ROUND(NORMINV('Rand Deaths'!H7,'Mean Deaths'!H7,'S.D Deaths'!H7),0)</f>
        <v>22</v>
      </c>
      <c r="I7">
        <f>ROUND(NORMINV('Rand Deaths'!I7,'Mean Deaths'!I7,'S.D Deaths'!I7),0)</f>
        <v>36</v>
      </c>
      <c r="J7">
        <f>ROUND(NORMINV('Rand Deaths'!J7,'Mean Deaths'!J7,'S.D Deaths'!J7),0)</f>
        <v>41</v>
      </c>
      <c r="K7">
        <f>ROUND(NORMINV('Rand Deaths'!K7,'Mean Deaths'!K7,'S.D Deaths'!K7),0)</f>
        <v>43</v>
      </c>
      <c r="L7">
        <f>ROUND(NORMINV('Rand Deaths'!L7,'Mean Deaths'!L7,'S.D Deaths'!L7),0)</f>
        <v>43</v>
      </c>
      <c r="M7">
        <f>ROUND(NORMINV('Rand Deaths'!M7,'Mean Deaths'!M7,'S.D Deaths'!M7),0)</f>
        <v>45</v>
      </c>
      <c r="N7">
        <f>ROUND(NORMINV('Rand Deaths'!N7,'Mean Deaths'!N7,'S.D Deaths'!N7),0)</f>
        <v>42</v>
      </c>
      <c r="O7">
        <f>ROUND(NORMINV('Rand Deaths'!O7,'Mean Deaths'!O7,'S.D Deaths'!O7),0)</f>
        <v>54</v>
      </c>
      <c r="P7">
        <f>ROUND(NORMINV('Rand Deaths'!P7,'Mean Deaths'!P7,'S.D Deaths'!P7),0)</f>
        <v>46</v>
      </c>
      <c r="Q7">
        <f>ROUND(NORMINV('Rand Deaths'!Q7,'Mean Deaths'!Q7,'S.D Deaths'!Q7),0)</f>
        <v>48</v>
      </c>
      <c r="R7">
        <f>ROUND(NORMINV('Rand Deaths'!R7,'Mean Deaths'!R7,'S.D Deaths'!R7),0)</f>
        <v>74</v>
      </c>
      <c r="S7">
        <f>ROUND(NORMINV('Rand Deaths'!S7,'Mean Deaths'!S7,'S.D Deaths'!S7),0)</f>
        <v>76</v>
      </c>
      <c r="T7">
        <f>ROUND(NORMINV('Rand Deaths'!T7,'Mean Deaths'!T7,'S.D Deaths'!T7),0)</f>
        <v>61</v>
      </c>
      <c r="U7">
        <f>ROUND(NORMINV('Rand Deaths'!U7,'Mean Deaths'!U7,'S.D Deaths'!U7),0)</f>
        <v>70</v>
      </c>
      <c r="V7">
        <f>ROUND(NORMINV('Rand Deaths'!V7,'Mean Deaths'!V7,'S.D Deaths'!V7),0)</f>
        <v>64</v>
      </c>
      <c r="W7">
        <f>ROUND(NORMINV('Rand Deaths'!W7,'Mean Deaths'!W7,'S.D Deaths'!W7),0)</f>
        <v>81</v>
      </c>
      <c r="X7">
        <f>ROUND(NORMINV('Rand Deaths'!X7,'Mean Deaths'!X7,'S.D Deaths'!X7),0)</f>
        <v>91</v>
      </c>
      <c r="Y7">
        <f>ROUND(NORMINV('Rand Deaths'!Y7,'Mean Deaths'!Y7,'S.D Deaths'!Y7),0)</f>
        <v>116</v>
      </c>
      <c r="Z7">
        <f>ROUND(NORMINV('Rand Deaths'!Z7,'Mean Deaths'!Z7,'S.D Deaths'!Z7),0)</f>
        <v>97</v>
      </c>
    </row>
    <row r="8" spans="1:26" x14ac:dyDescent="0.25">
      <c r="A8" s="1">
        <v>7</v>
      </c>
      <c r="B8">
        <f>ROUND(NORMINV('Rand Deaths'!B8,'Mean Deaths'!B8,'S.D Deaths'!B8),0)</f>
        <v>24</v>
      </c>
      <c r="C8">
        <f>ROUND(NORMINV('Rand Deaths'!C8,'Mean Deaths'!C8,'S.D Deaths'!C8),0)</f>
        <v>30</v>
      </c>
      <c r="D8">
        <f>ROUND(NORMINV('Rand Deaths'!D8,'Mean Deaths'!D8,'S.D Deaths'!D8),0)</f>
        <v>31</v>
      </c>
      <c r="E8">
        <f>ROUND(NORMINV('Rand Deaths'!E8,'Mean Deaths'!E8,'S.D Deaths'!E8),0)</f>
        <v>24</v>
      </c>
      <c r="F8">
        <f>ROUND(NORMINV('Rand Deaths'!F8,'Mean Deaths'!F8,'S.D Deaths'!F8),0)</f>
        <v>23</v>
      </c>
      <c r="G8">
        <f>ROUND(NORMINV('Rand Deaths'!G8,'Mean Deaths'!G8,'S.D Deaths'!G8),0)</f>
        <v>22</v>
      </c>
      <c r="H8">
        <f>ROUND(NORMINV('Rand Deaths'!H8,'Mean Deaths'!H8,'S.D Deaths'!H8),0)</f>
        <v>28</v>
      </c>
      <c r="I8">
        <f>ROUND(NORMINV('Rand Deaths'!I8,'Mean Deaths'!I8,'S.D Deaths'!I8),0)</f>
        <v>32</v>
      </c>
      <c r="J8">
        <f>ROUND(NORMINV('Rand Deaths'!J8,'Mean Deaths'!J8,'S.D Deaths'!J8),0)</f>
        <v>43</v>
      </c>
      <c r="K8">
        <f>ROUND(NORMINV('Rand Deaths'!K8,'Mean Deaths'!K8,'S.D Deaths'!K8),0)</f>
        <v>36</v>
      </c>
      <c r="L8">
        <f>ROUND(NORMINV('Rand Deaths'!L8,'Mean Deaths'!L8,'S.D Deaths'!L8),0)</f>
        <v>29</v>
      </c>
      <c r="M8">
        <f>ROUND(NORMINV('Rand Deaths'!M8,'Mean Deaths'!M8,'S.D Deaths'!M8),0)</f>
        <v>37</v>
      </c>
      <c r="N8">
        <f>ROUND(NORMINV('Rand Deaths'!N8,'Mean Deaths'!N8,'S.D Deaths'!N8),0)</f>
        <v>34</v>
      </c>
      <c r="O8">
        <f>ROUND(NORMINV('Rand Deaths'!O8,'Mean Deaths'!O8,'S.D Deaths'!O8),0)</f>
        <v>38</v>
      </c>
      <c r="P8">
        <f>ROUND(NORMINV('Rand Deaths'!P8,'Mean Deaths'!P8,'S.D Deaths'!P8),0)</f>
        <v>60</v>
      </c>
      <c r="Q8">
        <f>ROUND(NORMINV('Rand Deaths'!Q8,'Mean Deaths'!Q8,'S.D Deaths'!Q8),0)</f>
        <v>55</v>
      </c>
      <c r="R8">
        <f>ROUND(NORMINV('Rand Deaths'!R8,'Mean Deaths'!R8,'S.D Deaths'!R8),0)</f>
        <v>59</v>
      </c>
      <c r="S8">
        <f>ROUND(NORMINV('Rand Deaths'!S8,'Mean Deaths'!S8,'S.D Deaths'!S8),0)</f>
        <v>50</v>
      </c>
      <c r="T8">
        <f>ROUND(NORMINV('Rand Deaths'!T8,'Mean Deaths'!T8,'S.D Deaths'!T8),0)</f>
        <v>55</v>
      </c>
      <c r="U8">
        <f>ROUND(NORMINV('Rand Deaths'!U8,'Mean Deaths'!U8,'S.D Deaths'!U8),0)</f>
        <v>62</v>
      </c>
      <c r="V8">
        <f>ROUND(NORMINV('Rand Deaths'!V8,'Mean Deaths'!V8,'S.D Deaths'!V8),0)</f>
        <v>79</v>
      </c>
      <c r="W8">
        <f>ROUND(NORMINV('Rand Deaths'!W8,'Mean Deaths'!W8,'S.D Deaths'!W8),0)</f>
        <v>80</v>
      </c>
      <c r="X8">
        <f>ROUND(NORMINV('Rand Deaths'!X8,'Mean Deaths'!X8,'S.D Deaths'!X8),0)</f>
        <v>89</v>
      </c>
      <c r="Y8">
        <f>ROUND(NORMINV('Rand Deaths'!Y8,'Mean Deaths'!Y8,'S.D Deaths'!Y8),0)</f>
        <v>106</v>
      </c>
      <c r="Z8">
        <f>ROUND(NORMINV('Rand Deaths'!Z8,'Mean Deaths'!Z8,'S.D Deaths'!Z8),0)</f>
        <v>101</v>
      </c>
    </row>
    <row r="9" spans="1:26" x14ac:dyDescent="0.25">
      <c r="A9" s="1">
        <v>8</v>
      </c>
      <c r="B9">
        <f>ROUND(NORMINV('Rand Deaths'!B9,'Mean Deaths'!B9,'S.D Deaths'!B9),0)</f>
        <v>23</v>
      </c>
      <c r="C9">
        <f>ROUND(NORMINV('Rand Deaths'!C9,'Mean Deaths'!C9,'S.D Deaths'!C9),0)</f>
        <v>23</v>
      </c>
      <c r="D9">
        <f>ROUND(NORMINV('Rand Deaths'!D9,'Mean Deaths'!D9,'S.D Deaths'!D9),0)</f>
        <v>16</v>
      </c>
      <c r="E9">
        <f>ROUND(NORMINV('Rand Deaths'!E9,'Mean Deaths'!E9,'S.D Deaths'!E9),0)</f>
        <v>12</v>
      </c>
      <c r="F9">
        <f>ROUND(NORMINV('Rand Deaths'!F9,'Mean Deaths'!F9,'S.D Deaths'!F9),0)</f>
        <v>17</v>
      </c>
      <c r="G9">
        <f>ROUND(NORMINV('Rand Deaths'!G9,'Mean Deaths'!G9,'S.D Deaths'!G9),0)</f>
        <v>24</v>
      </c>
      <c r="H9">
        <f>ROUND(NORMINV('Rand Deaths'!H9,'Mean Deaths'!H9,'S.D Deaths'!H9),0)</f>
        <v>31</v>
      </c>
      <c r="I9">
        <f>ROUND(NORMINV('Rand Deaths'!I9,'Mean Deaths'!I9,'S.D Deaths'!I9),0)</f>
        <v>25</v>
      </c>
      <c r="J9">
        <f>ROUND(NORMINV('Rand Deaths'!J9,'Mean Deaths'!J9,'S.D Deaths'!J9),0)</f>
        <v>28</v>
      </c>
      <c r="K9">
        <f>ROUND(NORMINV('Rand Deaths'!K9,'Mean Deaths'!K9,'S.D Deaths'!K9),0)</f>
        <v>30</v>
      </c>
      <c r="L9">
        <f>ROUND(NORMINV('Rand Deaths'!L9,'Mean Deaths'!L9,'S.D Deaths'!L9),0)</f>
        <v>50</v>
      </c>
      <c r="M9">
        <f>ROUND(NORMINV('Rand Deaths'!M9,'Mean Deaths'!M9,'S.D Deaths'!M9),0)</f>
        <v>33</v>
      </c>
      <c r="N9">
        <f>ROUND(NORMINV('Rand Deaths'!N9,'Mean Deaths'!N9,'S.D Deaths'!N9),0)</f>
        <v>44</v>
      </c>
      <c r="O9">
        <f>ROUND(NORMINV('Rand Deaths'!O9,'Mean Deaths'!O9,'S.D Deaths'!O9),0)</f>
        <v>45</v>
      </c>
      <c r="P9">
        <f>ROUND(NORMINV('Rand Deaths'!P9,'Mean Deaths'!P9,'S.D Deaths'!P9),0)</f>
        <v>51</v>
      </c>
      <c r="Q9">
        <f>ROUND(NORMINV('Rand Deaths'!Q9,'Mean Deaths'!Q9,'S.D Deaths'!Q9),0)</f>
        <v>59</v>
      </c>
      <c r="R9">
        <f>ROUND(NORMINV('Rand Deaths'!R9,'Mean Deaths'!R9,'S.D Deaths'!R9),0)</f>
        <v>58</v>
      </c>
      <c r="S9">
        <f>ROUND(NORMINV('Rand Deaths'!S9,'Mean Deaths'!S9,'S.D Deaths'!S9),0)</f>
        <v>65</v>
      </c>
      <c r="T9">
        <f>ROUND(NORMINV('Rand Deaths'!T9,'Mean Deaths'!T9,'S.D Deaths'!T9),0)</f>
        <v>65</v>
      </c>
      <c r="U9">
        <f>ROUND(NORMINV('Rand Deaths'!U9,'Mean Deaths'!U9,'S.D Deaths'!U9),0)</f>
        <v>58</v>
      </c>
      <c r="V9">
        <f>ROUND(NORMINV('Rand Deaths'!V9,'Mean Deaths'!V9,'S.D Deaths'!V9),0)</f>
        <v>72</v>
      </c>
      <c r="W9">
        <f>ROUND(NORMINV('Rand Deaths'!W9,'Mean Deaths'!W9,'S.D Deaths'!W9),0)</f>
        <v>88</v>
      </c>
      <c r="X9">
        <f>ROUND(NORMINV('Rand Deaths'!X9,'Mean Deaths'!X9,'S.D Deaths'!X9),0)</f>
        <v>91</v>
      </c>
      <c r="Y9">
        <f>ROUND(NORMINV('Rand Deaths'!Y9,'Mean Deaths'!Y9,'S.D Deaths'!Y9),0)</f>
        <v>90</v>
      </c>
      <c r="Z9">
        <f>ROUND(NORMINV('Rand Deaths'!Z9,'Mean Deaths'!Z9,'S.D Deaths'!Z9),0)</f>
        <v>98</v>
      </c>
    </row>
    <row r="10" spans="1:26" x14ac:dyDescent="0.25">
      <c r="A10" s="1">
        <v>9</v>
      </c>
      <c r="B10">
        <f>ROUND(NORMINV('Rand Deaths'!B10,'Mean Deaths'!B10,'S.D Deaths'!B10),0)</f>
        <v>17</v>
      </c>
      <c r="C10">
        <f>ROUND(NORMINV('Rand Deaths'!C10,'Mean Deaths'!C10,'S.D Deaths'!C10),0)</f>
        <v>26</v>
      </c>
      <c r="D10">
        <f>ROUND(NORMINV('Rand Deaths'!D10,'Mean Deaths'!D10,'S.D Deaths'!D10),0)</f>
        <v>26</v>
      </c>
      <c r="E10">
        <f>ROUND(NORMINV('Rand Deaths'!E10,'Mean Deaths'!E10,'S.D Deaths'!E10),0)</f>
        <v>17</v>
      </c>
      <c r="F10">
        <f>ROUND(NORMINV('Rand Deaths'!F10,'Mean Deaths'!F10,'S.D Deaths'!F10),0)</f>
        <v>23</v>
      </c>
      <c r="G10">
        <f>ROUND(NORMINV('Rand Deaths'!G10,'Mean Deaths'!G10,'S.D Deaths'!G10),0)</f>
        <v>22</v>
      </c>
      <c r="H10">
        <f>ROUND(NORMINV('Rand Deaths'!H10,'Mean Deaths'!H10,'S.D Deaths'!H10),0)</f>
        <v>26</v>
      </c>
      <c r="I10">
        <f>ROUND(NORMINV('Rand Deaths'!I10,'Mean Deaths'!I10,'S.D Deaths'!I10),0)</f>
        <v>34</v>
      </c>
      <c r="J10">
        <f>ROUND(NORMINV('Rand Deaths'!J10,'Mean Deaths'!J10,'S.D Deaths'!J10),0)</f>
        <v>42</v>
      </c>
      <c r="K10">
        <f>ROUND(NORMINV('Rand Deaths'!K10,'Mean Deaths'!K10,'S.D Deaths'!K10),0)</f>
        <v>25</v>
      </c>
      <c r="L10">
        <f>ROUND(NORMINV('Rand Deaths'!L10,'Mean Deaths'!L10,'S.D Deaths'!L10),0)</f>
        <v>37</v>
      </c>
      <c r="M10">
        <f>ROUND(NORMINV('Rand Deaths'!M10,'Mean Deaths'!M10,'S.D Deaths'!M10),0)</f>
        <v>37</v>
      </c>
      <c r="N10">
        <f>ROUND(NORMINV('Rand Deaths'!N10,'Mean Deaths'!N10,'S.D Deaths'!N10),0)</f>
        <v>35</v>
      </c>
      <c r="O10">
        <f>ROUND(NORMINV('Rand Deaths'!O10,'Mean Deaths'!O10,'S.D Deaths'!O10),0)</f>
        <v>40</v>
      </c>
      <c r="P10">
        <f>ROUND(NORMINV('Rand Deaths'!P10,'Mean Deaths'!P10,'S.D Deaths'!P10),0)</f>
        <v>50</v>
      </c>
      <c r="Q10">
        <f>ROUND(NORMINV('Rand Deaths'!Q10,'Mean Deaths'!Q10,'S.D Deaths'!Q10),0)</f>
        <v>64</v>
      </c>
      <c r="R10">
        <f>ROUND(NORMINV('Rand Deaths'!R10,'Mean Deaths'!R10,'S.D Deaths'!R10),0)</f>
        <v>47</v>
      </c>
      <c r="S10">
        <f>ROUND(NORMINV('Rand Deaths'!S10,'Mean Deaths'!S10,'S.D Deaths'!S10),0)</f>
        <v>50</v>
      </c>
      <c r="T10">
        <f>ROUND(NORMINV('Rand Deaths'!T10,'Mean Deaths'!T10,'S.D Deaths'!T10),0)</f>
        <v>63</v>
      </c>
      <c r="U10">
        <f>ROUND(NORMINV('Rand Deaths'!U10,'Mean Deaths'!U10,'S.D Deaths'!U10),0)</f>
        <v>69</v>
      </c>
      <c r="V10">
        <f>ROUND(NORMINV('Rand Deaths'!V10,'Mean Deaths'!V10,'S.D Deaths'!V10),0)</f>
        <v>82</v>
      </c>
      <c r="W10">
        <f>ROUND(NORMINV('Rand Deaths'!W10,'Mean Deaths'!W10,'S.D Deaths'!W10),0)</f>
        <v>79</v>
      </c>
      <c r="X10">
        <f>ROUND(NORMINV('Rand Deaths'!X10,'Mean Deaths'!X10,'S.D Deaths'!X10),0)</f>
        <v>98</v>
      </c>
      <c r="Y10">
        <f>ROUND(NORMINV('Rand Deaths'!Y10,'Mean Deaths'!Y10,'S.D Deaths'!Y10),0)</f>
        <v>96</v>
      </c>
      <c r="Z10">
        <f>ROUND(NORMINV('Rand Deaths'!Z10,'Mean Deaths'!Z10,'S.D Deaths'!Z10),0)</f>
        <v>121</v>
      </c>
    </row>
    <row r="11" spans="1:26" x14ac:dyDescent="0.25">
      <c r="A11" s="1">
        <v>10</v>
      </c>
      <c r="B11">
        <f>ROUND(NORMINV('Rand Deaths'!B11,'Mean Deaths'!B11,'S.D Deaths'!B11),0)</f>
        <v>20</v>
      </c>
      <c r="C11">
        <f>ROUND(NORMINV('Rand Deaths'!C11,'Mean Deaths'!C11,'S.D Deaths'!C11),0)</f>
        <v>21</v>
      </c>
      <c r="D11">
        <f>ROUND(NORMINV('Rand Deaths'!D11,'Mean Deaths'!D11,'S.D Deaths'!D11),0)</f>
        <v>22</v>
      </c>
      <c r="E11">
        <f>ROUND(NORMINV('Rand Deaths'!E11,'Mean Deaths'!E11,'S.D Deaths'!E11),0)</f>
        <v>16</v>
      </c>
      <c r="F11">
        <f>ROUND(NORMINV('Rand Deaths'!F11,'Mean Deaths'!F11,'S.D Deaths'!F11),0)</f>
        <v>17</v>
      </c>
      <c r="G11">
        <f>ROUND(NORMINV('Rand Deaths'!G11,'Mean Deaths'!G11,'S.D Deaths'!G11),0)</f>
        <v>20</v>
      </c>
      <c r="H11">
        <f>ROUND(NORMINV('Rand Deaths'!H11,'Mean Deaths'!H11,'S.D Deaths'!H11),0)</f>
        <v>33</v>
      </c>
      <c r="I11">
        <f>ROUND(NORMINV('Rand Deaths'!I11,'Mean Deaths'!I11,'S.D Deaths'!I11),0)</f>
        <v>35</v>
      </c>
      <c r="J11">
        <f>ROUND(NORMINV('Rand Deaths'!J11,'Mean Deaths'!J11,'S.D Deaths'!J11),0)</f>
        <v>26</v>
      </c>
      <c r="K11">
        <f>ROUND(NORMINV('Rand Deaths'!K11,'Mean Deaths'!K11,'S.D Deaths'!K11),0)</f>
        <v>37</v>
      </c>
      <c r="L11">
        <f>ROUND(NORMINV('Rand Deaths'!L11,'Mean Deaths'!L11,'S.D Deaths'!L11),0)</f>
        <v>43</v>
      </c>
      <c r="M11">
        <f>ROUND(NORMINV('Rand Deaths'!M11,'Mean Deaths'!M11,'S.D Deaths'!M11),0)</f>
        <v>47</v>
      </c>
      <c r="N11">
        <f>ROUND(NORMINV('Rand Deaths'!N11,'Mean Deaths'!N11,'S.D Deaths'!N11),0)</f>
        <v>46</v>
      </c>
      <c r="O11">
        <f>ROUND(NORMINV('Rand Deaths'!O11,'Mean Deaths'!O11,'S.D Deaths'!O11),0)</f>
        <v>55</v>
      </c>
      <c r="P11">
        <f>ROUND(NORMINV('Rand Deaths'!P11,'Mean Deaths'!P11,'S.D Deaths'!P11),0)</f>
        <v>62</v>
      </c>
      <c r="Q11">
        <f>ROUND(NORMINV('Rand Deaths'!Q11,'Mean Deaths'!Q11,'S.D Deaths'!Q11),0)</f>
        <v>51</v>
      </c>
      <c r="R11">
        <f>ROUND(NORMINV('Rand Deaths'!R11,'Mean Deaths'!R11,'S.D Deaths'!R11),0)</f>
        <v>45</v>
      </c>
      <c r="S11">
        <f>ROUND(NORMINV('Rand Deaths'!S11,'Mean Deaths'!S11,'S.D Deaths'!S11),0)</f>
        <v>57</v>
      </c>
      <c r="T11">
        <f>ROUND(NORMINV('Rand Deaths'!T11,'Mean Deaths'!T11,'S.D Deaths'!T11),0)</f>
        <v>64</v>
      </c>
      <c r="U11">
        <f>ROUND(NORMINV('Rand Deaths'!U11,'Mean Deaths'!U11,'S.D Deaths'!U11),0)</f>
        <v>71</v>
      </c>
      <c r="V11">
        <f>ROUND(NORMINV('Rand Deaths'!V11,'Mean Deaths'!V11,'S.D Deaths'!V11),0)</f>
        <v>67</v>
      </c>
      <c r="W11">
        <f>ROUND(NORMINV('Rand Deaths'!W11,'Mean Deaths'!W11,'S.D Deaths'!W11),0)</f>
        <v>68</v>
      </c>
      <c r="X11">
        <f>ROUND(NORMINV('Rand Deaths'!X11,'Mean Deaths'!X11,'S.D Deaths'!X11),0)</f>
        <v>86</v>
      </c>
      <c r="Y11">
        <f>ROUND(NORMINV('Rand Deaths'!Y11,'Mean Deaths'!Y11,'S.D Deaths'!Y11),0)</f>
        <v>117</v>
      </c>
      <c r="Z11">
        <f>ROUND(NORMINV('Rand Deaths'!Z11,'Mean Deaths'!Z11,'S.D Deaths'!Z11),0)</f>
        <v>91</v>
      </c>
    </row>
    <row r="12" spans="1:26" x14ac:dyDescent="0.25">
      <c r="A12" s="1">
        <v>11</v>
      </c>
      <c r="B12">
        <f>ROUND(NORMINV('Rand Deaths'!B12,'Mean Deaths'!B12,'S.D Deaths'!B12),0)</f>
        <v>17</v>
      </c>
      <c r="C12">
        <f>ROUND(NORMINV('Rand Deaths'!C12,'Mean Deaths'!C12,'S.D Deaths'!C12),0)</f>
        <v>24</v>
      </c>
      <c r="D12">
        <f>ROUND(NORMINV('Rand Deaths'!D12,'Mean Deaths'!D12,'S.D Deaths'!D12),0)</f>
        <v>21</v>
      </c>
      <c r="E12">
        <f>ROUND(NORMINV('Rand Deaths'!E12,'Mean Deaths'!E12,'S.D Deaths'!E12),0)</f>
        <v>26</v>
      </c>
      <c r="F12">
        <f>ROUND(NORMINV('Rand Deaths'!F12,'Mean Deaths'!F12,'S.D Deaths'!F12),0)</f>
        <v>28</v>
      </c>
      <c r="G12">
        <f>ROUND(NORMINV('Rand Deaths'!G12,'Mean Deaths'!G12,'S.D Deaths'!G12),0)</f>
        <v>26</v>
      </c>
      <c r="H12">
        <f>ROUND(NORMINV('Rand Deaths'!H12,'Mean Deaths'!H12,'S.D Deaths'!H12),0)</f>
        <v>27</v>
      </c>
      <c r="I12">
        <f>ROUND(NORMINV('Rand Deaths'!I12,'Mean Deaths'!I12,'S.D Deaths'!I12),0)</f>
        <v>32</v>
      </c>
      <c r="J12">
        <f>ROUND(NORMINV('Rand Deaths'!J12,'Mean Deaths'!J12,'S.D Deaths'!J12),0)</f>
        <v>36</v>
      </c>
      <c r="K12">
        <f>ROUND(NORMINV('Rand Deaths'!K12,'Mean Deaths'!K12,'S.D Deaths'!K12),0)</f>
        <v>46</v>
      </c>
      <c r="L12">
        <f>ROUND(NORMINV('Rand Deaths'!L12,'Mean Deaths'!L12,'S.D Deaths'!L12),0)</f>
        <v>28</v>
      </c>
      <c r="M12">
        <f>ROUND(NORMINV('Rand Deaths'!M12,'Mean Deaths'!M12,'S.D Deaths'!M12),0)</f>
        <v>50</v>
      </c>
      <c r="N12">
        <f>ROUND(NORMINV('Rand Deaths'!N12,'Mean Deaths'!N12,'S.D Deaths'!N12),0)</f>
        <v>40</v>
      </c>
      <c r="O12">
        <f>ROUND(NORMINV('Rand Deaths'!O12,'Mean Deaths'!O12,'S.D Deaths'!O12),0)</f>
        <v>44</v>
      </c>
      <c r="P12">
        <f>ROUND(NORMINV('Rand Deaths'!P12,'Mean Deaths'!P12,'S.D Deaths'!P12),0)</f>
        <v>51</v>
      </c>
      <c r="Q12">
        <f>ROUND(NORMINV('Rand Deaths'!Q12,'Mean Deaths'!Q12,'S.D Deaths'!Q12),0)</f>
        <v>63</v>
      </c>
      <c r="R12">
        <f>ROUND(NORMINV('Rand Deaths'!R12,'Mean Deaths'!R12,'S.D Deaths'!R12),0)</f>
        <v>58</v>
      </c>
      <c r="S12">
        <f>ROUND(NORMINV('Rand Deaths'!S12,'Mean Deaths'!S12,'S.D Deaths'!S12),0)</f>
        <v>67</v>
      </c>
      <c r="T12">
        <f>ROUND(NORMINV('Rand Deaths'!T12,'Mean Deaths'!T12,'S.D Deaths'!T12),0)</f>
        <v>58</v>
      </c>
      <c r="U12">
        <f>ROUND(NORMINV('Rand Deaths'!U12,'Mean Deaths'!U12,'S.D Deaths'!U12),0)</f>
        <v>72</v>
      </c>
      <c r="V12">
        <f>ROUND(NORMINV('Rand Deaths'!V12,'Mean Deaths'!V12,'S.D Deaths'!V12),0)</f>
        <v>85</v>
      </c>
      <c r="W12">
        <f>ROUND(NORMINV('Rand Deaths'!W12,'Mean Deaths'!W12,'S.D Deaths'!W12),0)</f>
        <v>77</v>
      </c>
      <c r="X12">
        <f>ROUND(NORMINV('Rand Deaths'!X12,'Mean Deaths'!X12,'S.D Deaths'!X12),0)</f>
        <v>81</v>
      </c>
      <c r="Y12">
        <f>ROUND(NORMINV('Rand Deaths'!Y12,'Mean Deaths'!Y12,'S.D Deaths'!Y12),0)</f>
        <v>83</v>
      </c>
      <c r="Z12">
        <f>ROUND(NORMINV('Rand Deaths'!Z12,'Mean Deaths'!Z12,'S.D Deaths'!Z12),0)</f>
        <v>108</v>
      </c>
    </row>
    <row r="13" spans="1:26" x14ac:dyDescent="0.25">
      <c r="A13" s="1">
        <v>12</v>
      </c>
      <c r="B13">
        <f>ROUND(NORMINV('Rand Deaths'!B13,'Mean Deaths'!B13,'S.D Deaths'!B13),0)</f>
        <v>25</v>
      </c>
      <c r="C13">
        <f>ROUND(NORMINV('Rand Deaths'!C13,'Mean Deaths'!C13,'S.D Deaths'!C13),0)</f>
        <v>19</v>
      </c>
      <c r="D13">
        <f>ROUND(NORMINV('Rand Deaths'!D13,'Mean Deaths'!D13,'S.D Deaths'!D13),0)</f>
        <v>22</v>
      </c>
      <c r="E13">
        <f>ROUND(NORMINV('Rand Deaths'!E13,'Mean Deaths'!E13,'S.D Deaths'!E13),0)</f>
        <v>25</v>
      </c>
      <c r="F13">
        <f>ROUND(NORMINV('Rand Deaths'!F13,'Mean Deaths'!F13,'S.D Deaths'!F13),0)</f>
        <v>34</v>
      </c>
      <c r="G13">
        <f>ROUND(NORMINV('Rand Deaths'!G13,'Mean Deaths'!G13,'S.D Deaths'!G13),0)</f>
        <v>34</v>
      </c>
      <c r="H13">
        <f>ROUND(NORMINV('Rand Deaths'!H13,'Mean Deaths'!H13,'S.D Deaths'!H13),0)</f>
        <v>24</v>
      </c>
      <c r="I13">
        <f>ROUND(NORMINV('Rand Deaths'!I13,'Mean Deaths'!I13,'S.D Deaths'!I13),0)</f>
        <v>36</v>
      </c>
      <c r="J13">
        <f>ROUND(NORMINV('Rand Deaths'!J13,'Mean Deaths'!J13,'S.D Deaths'!J13),0)</f>
        <v>26</v>
      </c>
      <c r="K13">
        <f>ROUND(NORMINV('Rand Deaths'!K13,'Mean Deaths'!K13,'S.D Deaths'!K13),0)</f>
        <v>26</v>
      </c>
      <c r="L13">
        <f>ROUND(NORMINV('Rand Deaths'!L13,'Mean Deaths'!L13,'S.D Deaths'!L13),0)</f>
        <v>34</v>
      </c>
      <c r="M13">
        <f>ROUND(NORMINV('Rand Deaths'!M13,'Mean Deaths'!M13,'S.D Deaths'!M13),0)</f>
        <v>46</v>
      </c>
      <c r="N13">
        <f>ROUND(NORMINV('Rand Deaths'!N13,'Mean Deaths'!N13,'S.D Deaths'!N13),0)</f>
        <v>48</v>
      </c>
      <c r="O13">
        <f>ROUND(NORMINV('Rand Deaths'!O13,'Mean Deaths'!O13,'S.D Deaths'!O13),0)</f>
        <v>47</v>
      </c>
      <c r="P13">
        <f>ROUND(NORMINV('Rand Deaths'!P13,'Mean Deaths'!P13,'S.D Deaths'!P13),0)</f>
        <v>44</v>
      </c>
      <c r="Q13">
        <f>ROUND(NORMINV('Rand Deaths'!Q13,'Mean Deaths'!Q13,'S.D Deaths'!Q13),0)</f>
        <v>48</v>
      </c>
      <c r="R13">
        <f>ROUND(NORMINV('Rand Deaths'!R13,'Mean Deaths'!R13,'S.D Deaths'!R13),0)</f>
        <v>60</v>
      </c>
      <c r="S13">
        <f>ROUND(NORMINV('Rand Deaths'!S13,'Mean Deaths'!S13,'S.D Deaths'!S13),0)</f>
        <v>69</v>
      </c>
      <c r="T13">
        <f>ROUND(NORMINV('Rand Deaths'!T13,'Mean Deaths'!T13,'S.D Deaths'!T13),0)</f>
        <v>58</v>
      </c>
      <c r="U13">
        <f>ROUND(NORMINV('Rand Deaths'!U13,'Mean Deaths'!U13,'S.D Deaths'!U13),0)</f>
        <v>86</v>
      </c>
      <c r="V13">
        <f>ROUND(NORMINV('Rand Deaths'!V13,'Mean Deaths'!V13,'S.D Deaths'!V13),0)</f>
        <v>67</v>
      </c>
      <c r="W13">
        <f>ROUND(NORMINV('Rand Deaths'!W13,'Mean Deaths'!W13,'S.D Deaths'!W13),0)</f>
        <v>80</v>
      </c>
      <c r="X13">
        <f>ROUND(NORMINV('Rand Deaths'!X13,'Mean Deaths'!X13,'S.D Deaths'!X13),0)</f>
        <v>68</v>
      </c>
      <c r="Y13">
        <f>ROUND(NORMINV('Rand Deaths'!Y13,'Mean Deaths'!Y13,'S.D Deaths'!Y13),0)</f>
        <v>104</v>
      </c>
      <c r="Z13">
        <f>ROUND(NORMINV('Rand Deaths'!Z13,'Mean Deaths'!Z13,'S.D Deaths'!Z13),0)</f>
        <v>97</v>
      </c>
    </row>
    <row r="14" spans="1:26" x14ac:dyDescent="0.25">
      <c r="A14" s="1">
        <v>13</v>
      </c>
      <c r="B14">
        <f>ROUND(NORMINV('Rand Deaths'!B14,'Mean Deaths'!B14,'S.D Deaths'!B14),0)</f>
        <v>16</v>
      </c>
      <c r="C14">
        <f>ROUND(NORMINV('Rand Deaths'!C14,'Mean Deaths'!C14,'S.D Deaths'!C14),0)</f>
        <v>17</v>
      </c>
      <c r="D14">
        <f>ROUND(NORMINV('Rand Deaths'!D14,'Mean Deaths'!D14,'S.D Deaths'!D14),0)</f>
        <v>19</v>
      </c>
      <c r="E14">
        <f>ROUND(NORMINV('Rand Deaths'!E14,'Mean Deaths'!E14,'S.D Deaths'!E14),0)</f>
        <v>24</v>
      </c>
      <c r="F14">
        <f>ROUND(NORMINV('Rand Deaths'!F14,'Mean Deaths'!F14,'S.D Deaths'!F14),0)</f>
        <v>24</v>
      </c>
      <c r="G14">
        <f>ROUND(NORMINV('Rand Deaths'!G14,'Mean Deaths'!G14,'S.D Deaths'!G14),0)</f>
        <v>27</v>
      </c>
      <c r="H14">
        <f>ROUND(NORMINV('Rand Deaths'!H14,'Mean Deaths'!H14,'S.D Deaths'!H14),0)</f>
        <v>26</v>
      </c>
      <c r="I14">
        <f>ROUND(NORMINV('Rand Deaths'!I14,'Mean Deaths'!I14,'S.D Deaths'!I14),0)</f>
        <v>26</v>
      </c>
      <c r="J14">
        <f>ROUND(NORMINV('Rand Deaths'!J14,'Mean Deaths'!J14,'S.D Deaths'!J14),0)</f>
        <v>41</v>
      </c>
      <c r="K14">
        <f>ROUND(NORMINV('Rand Deaths'!K14,'Mean Deaths'!K14,'S.D Deaths'!K14),0)</f>
        <v>38</v>
      </c>
      <c r="L14">
        <f>ROUND(NORMINV('Rand Deaths'!L14,'Mean Deaths'!L14,'S.D Deaths'!L14),0)</f>
        <v>37</v>
      </c>
      <c r="M14">
        <f>ROUND(NORMINV('Rand Deaths'!M14,'Mean Deaths'!M14,'S.D Deaths'!M14),0)</f>
        <v>33</v>
      </c>
      <c r="N14">
        <f>ROUND(NORMINV('Rand Deaths'!N14,'Mean Deaths'!N14,'S.D Deaths'!N14),0)</f>
        <v>37</v>
      </c>
      <c r="O14">
        <f>ROUND(NORMINV('Rand Deaths'!O14,'Mean Deaths'!O14,'S.D Deaths'!O14),0)</f>
        <v>46</v>
      </c>
      <c r="P14">
        <f>ROUND(NORMINV('Rand Deaths'!P14,'Mean Deaths'!P14,'S.D Deaths'!P14),0)</f>
        <v>55</v>
      </c>
      <c r="Q14">
        <f>ROUND(NORMINV('Rand Deaths'!Q14,'Mean Deaths'!Q14,'S.D Deaths'!Q14),0)</f>
        <v>55</v>
      </c>
      <c r="R14">
        <f>ROUND(NORMINV('Rand Deaths'!R14,'Mean Deaths'!R14,'S.D Deaths'!R14),0)</f>
        <v>55</v>
      </c>
      <c r="S14">
        <f>ROUND(NORMINV('Rand Deaths'!S14,'Mean Deaths'!S14,'S.D Deaths'!S14),0)</f>
        <v>72</v>
      </c>
      <c r="T14">
        <f>ROUND(NORMINV('Rand Deaths'!T14,'Mean Deaths'!T14,'S.D Deaths'!T14),0)</f>
        <v>74</v>
      </c>
      <c r="U14">
        <f>ROUND(NORMINV('Rand Deaths'!U14,'Mean Deaths'!U14,'S.D Deaths'!U14),0)</f>
        <v>65</v>
      </c>
      <c r="V14">
        <f>ROUND(NORMINV('Rand Deaths'!V14,'Mean Deaths'!V14,'S.D Deaths'!V14),0)</f>
        <v>70</v>
      </c>
      <c r="W14">
        <f>ROUND(NORMINV('Rand Deaths'!W14,'Mean Deaths'!W14,'S.D Deaths'!W14),0)</f>
        <v>85</v>
      </c>
      <c r="X14">
        <f>ROUND(NORMINV('Rand Deaths'!X14,'Mean Deaths'!X14,'S.D Deaths'!X14),0)</f>
        <v>100</v>
      </c>
      <c r="Y14">
        <f>ROUND(NORMINV('Rand Deaths'!Y14,'Mean Deaths'!Y14,'S.D Deaths'!Y14),0)</f>
        <v>86</v>
      </c>
      <c r="Z14">
        <f>ROUND(NORMINV('Rand Deaths'!Z14,'Mean Deaths'!Z14,'S.D Deaths'!Z14),0)</f>
        <v>88</v>
      </c>
    </row>
    <row r="15" spans="1:26" x14ac:dyDescent="0.25">
      <c r="A15" s="1">
        <v>14</v>
      </c>
      <c r="B15">
        <f>ROUND(NORMINV('Rand Deaths'!B15,'Mean Deaths'!B15,'S.D Deaths'!B15),0)</f>
        <v>21</v>
      </c>
      <c r="C15">
        <f>ROUND(NORMINV('Rand Deaths'!C15,'Mean Deaths'!C15,'S.D Deaths'!C15),0)</f>
        <v>16</v>
      </c>
      <c r="D15">
        <f>ROUND(NORMINV('Rand Deaths'!D15,'Mean Deaths'!D15,'S.D Deaths'!D15),0)</f>
        <v>14</v>
      </c>
      <c r="E15">
        <f>ROUND(NORMINV('Rand Deaths'!E15,'Mean Deaths'!E15,'S.D Deaths'!E15),0)</f>
        <v>21</v>
      </c>
      <c r="F15">
        <f>ROUND(NORMINV('Rand Deaths'!F15,'Mean Deaths'!F15,'S.D Deaths'!F15),0)</f>
        <v>23</v>
      </c>
      <c r="G15">
        <f>ROUND(NORMINV('Rand Deaths'!G15,'Mean Deaths'!G15,'S.D Deaths'!G15),0)</f>
        <v>21</v>
      </c>
      <c r="H15">
        <f>ROUND(NORMINV('Rand Deaths'!H15,'Mean Deaths'!H15,'S.D Deaths'!H15),0)</f>
        <v>27</v>
      </c>
      <c r="I15">
        <f>ROUND(NORMINV('Rand Deaths'!I15,'Mean Deaths'!I15,'S.D Deaths'!I15),0)</f>
        <v>24</v>
      </c>
      <c r="J15">
        <f>ROUND(NORMINV('Rand Deaths'!J15,'Mean Deaths'!J15,'S.D Deaths'!J15),0)</f>
        <v>29</v>
      </c>
      <c r="K15">
        <f>ROUND(NORMINV('Rand Deaths'!K15,'Mean Deaths'!K15,'S.D Deaths'!K15),0)</f>
        <v>46</v>
      </c>
      <c r="L15">
        <f>ROUND(NORMINV('Rand Deaths'!L15,'Mean Deaths'!L15,'S.D Deaths'!L15),0)</f>
        <v>39</v>
      </c>
      <c r="M15">
        <f>ROUND(NORMINV('Rand Deaths'!M15,'Mean Deaths'!M15,'S.D Deaths'!M15),0)</f>
        <v>39</v>
      </c>
      <c r="N15">
        <f>ROUND(NORMINV('Rand Deaths'!N15,'Mean Deaths'!N15,'S.D Deaths'!N15),0)</f>
        <v>44</v>
      </c>
      <c r="O15">
        <f>ROUND(NORMINV('Rand Deaths'!O15,'Mean Deaths'!O15,'S.D Deaths'!O15),0)</f>
        <v>30</v>
      </c>
      <c r="P15">
        <f>ROUND(NORMINV('Rand Deaths'!P15,'Mean Deaths'!P15,'S.D Deaths'!P15),0)</f>
        <v>47</v>
      </c>
      <c r="Q15">
        <f>ROUND(NORMINV('Rand Deaths'!Q15,'Mean Deaths'!Q15,'S.D Deaths'!Q15),0)</f>
        <v>46</v>
      </c>
      <c r="R15">
        <f>ROUND(NORMINV('Rand Deaths'!R15,'Mean Deaths'!R15,'S.D Deaths'!R15),0)</f>
        <v>51</v>
      </c>
      <c r="S15">
        <f>ROUND(NORMINV('Rand Deaths'!S15,'Mean Deaths'!S15,'S.D Deaths'!S15),0)</f>
        <v>70</v>
      </c>
      <c r="T15">
        <f>ROUND(NORMINV('Rand Deaths'!T15,'Mean Deaths'!T15,'S.D Deaths'!T15),0)</f>
        <v>66</v>
      </c>
      <c r="U15">
        <f>ROUND(NORMINV('Rand Deaths'!U15,'Mean Deaths'!U15,'S.D Deaths'!U15),0)</f>
        <v>82</v>
      </c>
      <c r="V15">
        <f>ROUND(NORMINV('Rand Deaths'!V15,'Mean Deaths'!V15,'S.D Deaths'!V15),0)</f>
        <v>71</v>
      </c>
      <c r="W15">
        <f>ROUND(NORMINV('Rand Deaths'!W15,'Mean Deaths'!W15,'S.D Deaths'!W15),0)</f>
        <v>75</v>
      </c>
      <c r="X15">
        <f>ROUND(NORMINV('Rand Deaths'!X15,'Mean Deaths'!X15,'S.D Deaths'!X15),0)</f>
        <v>106</v>
      </c>
      <c r="Y15">
        <f>ROUND(NORMINV('Rand Deaths'!Y15,'Mean Deaths'!Y15,'S.D Deaths'!Y15),0)</f>
        <v>101</v>
      </c>
      <c r="Z15">
        <f>ROUND(NORMINV('Rand Deaths'!Z15,'Mean Deaths'!Z15,'S.D Deaths'!Z15),0)</f>
        <v>110</v>
      </c>
    </row>
    <row r="16" spans="1:26" x14ac:dyDescent="0.25">
      <c r="A16" s="1">
        <v>15</v>
      </c>
      <c r="B16">
        <f>ROUND(NORMINV('Rand Deaths'!B16,'Mean Deaths'!B16,'S.D Deaths'!B16),0)</f>
        <v>14</v>
      </c>
      <c r="C16">
        <f>ROUND(NORMINV('Rand Deaths'!C16,'Mean Deaths'!C16,'S.D Deaths'!C16),0)</f>
        <v>33</v>
      </c>
      <c r="D16">
        <f>ROUND(NORMINV('Rand Deaths'!D16,'Mean Deaths'!D16,'S.D Deaths'!D16),0)</f>
        <v>22</v>
      </c>
      <c r="E16">
        <f>ROUND(NORMINV('Rand Deaths'!E16,'Mean Deaths'!E16,'S.D Deaths'!E16),0)</f>
        <v>30</v>
      </c>
      <c r="F16">
        <f>ROUND(NORMINV('Rand Deaths'!F16,'Mean Deaths'!F16,'S.D Deaths'!F16),0)</f>
        <v>22</v>
      </c>
      <c r="G16">
        <f>ROUND(NORMINV('Rand Deaths'!G16,'Mean Deaths'!G16,'S.D Deaths'!G16),0)</f>
        <v>28</v>
      </c>
      <c r="H16">
        <f>ROUND(NORMINV('Rand Deaths'!H16,'Mean Deaths'!H16,'S.D Deaths'!H16),0)</f>
        <v>35</v>
      </c>
      <c r="I16">
        <f>ROUND(NORMINV('Rand Deaths'!I16,'Mean Deaths'!I16,'S.D Deaths'!I16),0)</f>
        <v>40</v>
      </c>
      <c r="J16">
        <f>ROUND(NORMINV('Rand Deaths'!J16,'Mean Deaths'!J16,'S.D Deaths'!J16),0)</f>
        <v>37</v>
      </c>
      <c r="K16">
        <f>ROUND(NORMINV('Rand Deaths'!K16,'Mean Deaths'!K16,'S.D Deaths'!K16),0)</f>
        <v>42</v>
      </c>
      <c r="L16">
        <f>ROUND(NORMINV('Rand Deaths'!L16,'Mean Deaths'!L16,'S.D Deaths'!L16),0)</f>
        <v>32</v>
      </c>
      <c r="M16">
        <f>ROUND(NORMINV('Rand Deaths'!M16,'Mean Deaths'!M16,'S.D Deaths'!M16),0)</f>
        <v>42</v>
      </c>
      <c r="N16">
        <f>ROUND(NORMINV('Rand Deaths'!N16,'Mean Deaths'!N16,'S.D Deaths'!N16),0)</f>
        <v>46</v>
      </c>
      <c r="O16">
        <f>ROUND(NORMINV('Rand Deaths'!O16,'Mean Deaths'!O16,'S.D Deaths'!O16),0)</f>
        <v>48</v>
      </c>
      <c r="P16">
        <f>ROUND(NORMINV('Rand Deaths'!P16,'Mean Deaths'!P16,'S.D Deaths'!P16),0)</f>
        <v>29</v>
      </c>
      <c r="Q16">
        <f>ROUND(NORMINV('Rand Deaths'!Q16,'Mean Deaths'!Q16,'S.D Deaths'!Q16),0)</f>
        <v>51</v>
      </c>
      <c r="R16">
        <f>ROUND(NORMINV('Rand Deaths'!R16,'Mean Deaths'!R16,'S.D Deaths'!R16),0)</f>
        <v>60</v>
      </c>
      <c r="S16">
        <f>ROUND(NORMINV('Rand Deaths'!S16,'Mean Deaths'!S16,'S.D Deaths'!S16),0)</f>
        <v>56</v>
      </c>
      <c r="T16">
        <f>ROUND(NORMINV('Rand Deaths'!T16,'Mean Deaths'!T16,'S.D Deaths'!T16),0)</f>
        <v>60</v>
      </c>
      <c r="U16">
        <f>ROUND(NORMINV('Rand Deaths'!U16,'Mean Deaths'!U16,'S.D Deaths'!U16),0)</f>
        <v>63</v>
      </c>
      <c r="V16">
        <f>ROUND(NORMINV('Rand Deaths'!V16,'Mean Deaths'!V16,'S.D Deaths'!V16),0)</f>
        <v>50</v>
      </c>
      <c r="W16">
        <f>ROUND(NORMINV('Rand Deaths'!W16,'Mean Deaths'!W16,'S.D Deaths'!W16),0)</f>
        <v>102</v>
      </c>
      <c r="X16">
        <f>ROUND(NORMINV('Rand Deaths'!X16,'Mean Deaths'!X16,'S.D Deaths'!X16),0)</f>
        <v>85</v>
      </c>
      <c r="Y16">
        <f>ROUND(NORMINV('Rand Deaths'!Y16,'Mean Deaths'!Y16,'S.D Deaths'!Y16),0)</f>
        <v>108</v>
      </c>
      <c r="Z16">
        <f>ROUND(NORMINV('Rand Deaths'!Z16,'Mean Deaths'!Z16,'S.D Deaths'!Z16),0)</f>
        <v>97</v>
      </c>
    </row>
    <row r="17" spans="1:26" x14ac:dyDescent="0.25">
      <c r="A17" s="1">
        <v>16</v>
      </c>
      <c r="B17">
        <f>ROUND(NORMINV('Rand Deaths'!B17,'Mean Deaths'!B17,'S.D Deaths'!B17),0)</f>
        <v>21</v>
      </c>
      <c r="C17">
        <f>ROUND(NORMINV('Rand Deaths'!C17,'Mean Deaths'!C17,'S.D Deaths'!C17),0)</f>
        <v>9</v>
      </c>
      <c r="D17">
        <f>ROUND(NORMINV('Rand Deaths'!D17,'Mean Deaths'!D17,'S.D Deaths'!D17),0)</f>
        <v>17</v>
      </c>
      <c r="E17">
        <f>ROUND(NORMINV('Rand Deaths'!E17,'Mean Deaths'!E17,'S.D Deaths'!E17),0)</f>
        <v>19</v>
      </c>
      <c r="F17">
        <f>ROUND(NORMINV('Rand Deaths'!F17,'Mean Deaths'!F17,'S.D Deaths'!F17),0)</f>
        <v>25</v>
      </c>
      <c r="G17">
        <f>ROUND(NORMINV('Rand Deaths'!G17,'Mean Deaths'!G17,'S.D Deaths'!G17),0)</f>
        <v>28</v>
      </c>
      <c r="H17">
        <f>ROUND(NORMINV('Rand Deaths'!H17,'Mean Deaths'!H17,'S.D Deaths'!H17),0)</f>
        <v>34</v>
      </c>
      <c r="I17">
        <f>ROUND(NORMINV('Rand Deaths'!I17,'Mean Deaths'!I17,'S.D Deaths'!I17),0)</f>
        <v>37</v>
      </c>
      <c r="J17">
        <f>ROUND(NORMINV('Rand Deaths'!J17,'Mean Deaths'!J17,'S.D Deaths'!J17),0)</f>
        <v>31</v>
      </c>
      <c r="K17">
        <f>ROUND(NORMINV('Rand Deaths'!K17,'Mean Deaths'!K17,'S.D Deaths'!K17),0)</f>
        <v>31</v>
      </c>
      <c r="L17">
        <f>ROUND(NORMINV('Rand Deaths'!L17,'Mean Deaths'!L17,'S.D Deaths'!L17),0)</f>
        <v>45</v>
      </c>
      <c r="M17">
        <f>ROUND(NORMINV('Rand Deaths'!M17,'Mean Deaths'!M17,'S.D Deaths'!M17),0)</f>
        <v>39</v>
      </c>
      <c r="N17">
        <f>ROUND(NORMINV('Rand Deaths'!N17,'Mean Deaths'!N17,'S.D Deaths'!N17),0)</f>
        <v>49</v>
      </c>
      <c r="O17">
        <f>ROUND(NORMINV('Rand Deaths'!O17,'Mean Deaths'!O17,'S.D Deaths'!O17),0)</f>
        <v>57</v>
      </c>
      <c r="P17">
        <f>ROUND(NORMINV('Rand Deaths'!P17,'Mean Deaths'!P17,'S.D Deaths'!P17),0)</f>
        <v>54</v>
      </c>
      <c r="Q17">
        <f>ROUND(NORMINV('Rand Deaths'!Q17,'Mean Deaths'!Q17,'S.D Deaths'!Q17),0)</f>
        <v>47</v>
      </c>
      <c r="R17">
        <f>ROUND(NORMINV('Rand Deaths'!R17,'Mean Deaths'!R17,'S.D Deaths'!R17),0)</f>
        <v>70</v>
      </c>
      <c r="S17">
        <f>ROUND(NORMINV('Rand Deaths'!S17,'Mean Deaths'!S17,'S.D Deaths'!S17),0)</f>
        <v>60</v>
      </c>
      <c r="T17">
        <f>ROUND(NORMINV('Rand Deaths'!T17,'Mean Deaths'!T17,'S.D Deaths'!T17),0)</f>
        <v>76</v>
      </c>
      <c r="U17">
        <f>ROUND(NORMINV('Rand Deaths'!U17,'Mean Deaths'!U17,'S.D Deaths'!U17),0)</f>
        <v>87</v>
      </c>
      <c r="V17">
        <f>ROUND(NORMINV('Rand Deaths'!V17,'Mean Deaths'!V17,'S.D Deaths'!V17),0)</f>
        <v>73</v>
      </c>
      <c r="W17">
        <f>ROUND(NORMINV('Rand Deaths'!W17,'Mean Deaths'!W17,'S.D Deaths'!W17),0)</f>
        <v>64</v>
      </c>
      <c r="X17">
        <f>ROUND(NORMINV('Rand Deaths'!X17,'Mean Deaths'!X17,'S.D Deaths'!X17),0)</f>
        <v>75</v>
      </c>
      <c r="Y17">
        <f>ROUND(NORMINV('Rand Deaths'!Y17,'Mean Deaths'!Y17,'S.D Deaths'!Y17),0)</f>
        <v>104</v>
      </c>
      <c r="Z17">
        <f>ROUND(NORMINV('Rand Deaths'!Z17,'Mean Deaths'!Z17,'S.D Deaths'!Z17),0)</f>
        <v>95</v>
      </c>
    </row>
    <row r="18" spans="1:26" x14ac:dyDescent="0.25">
      <c r="A18" s="1">
        <v>17</v>
      </c>
      <c r="B18">
        <f>ROUND(NORMINV('Rand Deaths'!B18,'Mean Deaths'!B18,'S.D Deaths'!B18),0)</f>
        <v>19</v>
      </c>
      <c r="C18">
        <f>ROUND(NORMINV('Rand Deaths'!C18,'Mean Deaths'!C18,'S.D Deaths'!C18),0)</f>
        <v>28</v>
      </c>
      <c r="D18">
        <f>ROUND(NORMINV('Rand Deaths'!D18,'Mean Deaths'!D18,'S.D Deaths'!D18),0)</f>
        <v>27</v>
      </c>
      <c r="E18">
        <f>ROUND(NORMINV('Rand Deaths'!E18,'Mean Deaths'!E18,'S.D Deaths'!E18),0)</f>
        <v>21</v>
      </c>
      <c r="F18">
        <f>ROUND(NORMINV('Rand Deaths'!F18,'Mean Deaths'!F18,'S.D Deaths'!F18),0)</f>
        <v>33</v>
      </c>
      <c r="G18">
        <f>ROUND(NORMINV('Rand Deaths'!G18,'Mean Deaths'!G18,'S.D Deaths'!G18),0)</f>
        <v>25</v>
      </c>
      <c r="H18">
        <f>ROUND(NORMINV('Rand Deaths'!H18,'Mean Deaths'!H18,'S.D Deaths'!H18),0)</f>
        <v>30</v>
      </c>
      <c r="I18">
        <f>ROUND(NORMINV('Rand Deaths'!I18,'Mean Deaths'!I18,'S.D Deaths'!I18),0)</f>
        <v>28</v>
      </c>
      <c r="J18">
        <f>ROUND(NORMINV('Rand Deaths'!J18,'Mean Deaths'!J18,'S.D Deaths'!J18),0)</f>
        <v>16</v>
      </c>
      <c r="K18">
        <f>ROUND(NORMINV('Rand Deaths'!K18,'Mean Deaths'!K18,'S.D Deaths'!K18),0)</f>
        <v>32</v>
      </c>
      <c r="L18">
        <f>ROUND(NORMINV('Rand Deaths'!L18,'Mean Deaths'!L18,'S.D Deaths'!L18),0)</f>
        <v>34</v>
      </c>
      <c r="M18">
        <f>ROUND(NORMINV('Rand Deaths'!M18,'Mean Deaths'!M18,'S.D Deaths'!M18),0)</f>
        <v>33</v>
      </c>
      <c r="N18">
        <f>ROUND(NORMINV('Rand Deaths'!N18,'Mean Deaths'!N18,'S.D Deaths'!N18),0)</f>
        <v>42</v>
      </c>
      <c r="O18">
        <f>ROUND(NORMINV('Rand Deaths'!O18,'Mean Deaths'!O18,'S.D Deaths'!O18),0)</f>
        <v>46</v>
      </c>
      <c r="P18">
        <f>ROUND(NORMINV('Rand Deaths'!P18,'Mean Deaths'!P18,'S.D Deaths'!P18),0)</f>
        <v>41</v>
      </c>
      <c r="Q18">
        <f>ROUND(NORMINV('Rand Deaths'!Q18,'Mean Deaths'!Q18,'S.D Deaths'!Q18),0)</f>
        <v>65</v>
      </c>
      <c r="R18">
        <f>ROUND(NORMINV('Rand Deaths'!R18,'Mean Deaths'!R18,'S.D Deaths'!R18),0)</f>
        <v>74</v>
      </c>
      <c r="S18">
        <f>ROUND(NORMINV('Rand Deaths'!S18,'Mean Deaths'!S18,'S.D Deaths'!S18),0)</f>
        <v>58</v>
      </c>
      <c r="T18">
        <f>ROUND(NORMINV('Rand Deaths'!T18,'Mean Deaths'!T18,'S.D Deaths'!T18),0)</f>
        <v>77</v>
      </c>
      <c r="U18">
        <f>ROUND(NORMINV('Rand Deaths'!U18,'Mean Deaths'!U18,'S.D Deaths'!U18),0)</f>
        <v>60</v>
      </c>
      <c r="V18">
        <f>ROUND(NORMINV('Rand Deaths'!V18,'Mean Deaths'!V18,'S.D Deaths'!V18),0)</f>
        <v>68</v>
      </c>
      <c r="W18">
        <f>ROUND(NORMINV('Rand Deaths'!W18,'Mean Deaths'!W18,'S.D Deaths'!W18),0)</f>
        <v>79</v>
      </c>
      <c r="X18">
        <f>ROUND(NORMINV('Rand Deaths'!X18,'Mean Deaths'!X18,'S.D Deaths'!X18),0)</f>
        <v>82</v>
      </c>
      <c r="Y18">
        <f>ROUND(NORMINV('Rand Deaths'!Y18,'Mean Deaths'!Y18,'S.D Deaths'!Y18),0)</f>
        <v>92</v>
      </c>
      <c r="Z18">
        <f>ROUND(NORMINV('Rand Deaths'!Z18,'Mean Deaths'!Z18,'S.D Deaths'!Z18),0)</f>
        <v>99</v>
      </c>
    </row>
    <row r="19" spans="1:26" x14ac:dyDescent="0.25">
      <c r="A19" s="1">
        <v>18</v>
      </c>
      <c r="B19">
        <f>ROUND(NORMINV('Rand Deaths'!B19,'Mean Deaths'!B19,'S.D Deaths'!B19),0)</f>
        <v>19</v>
      </c>
      <c r="C19">
        <f>ROUND(NORMINV('Rand Deaths'!C19,'Mean Deaths'!C19,'S.D Deaths'!C19),0)</f>
        <v>10</v>
      </c>
      <c r="D19">
        <f>ROUND(NORMINV('Rand Deaths'!D19,'Mean Deaths'!D19,'S.D Deaths'!D19),0)</f>
        <v>23</v>
      </c>
      <c r="E19">
        <f>ROUND(NORMINV('Rand Deaths'!E19,'Mean Deaths'!E19,'S.D Deaths'!E19),0)</f>
        <v>21</v>
      </c>
      <c r="F19">
        <f>ROUND(NORMINV('Rand Deaths'!F19,'Mean Deaths'!F19,'S.D Deaths'!F19),0)</f>
        <v>24</v>
      </c>
      <c r="G19">
        <f>ROUND(NORMINV('Rand Deaths'!G19,'Mean Deaths'!G19,'S.D Deaths'!G19),0)</f>
        <v>31</v>
      </c>
      <c r="H19">
        <f>ROUND(NORMINV('Rand Deaths'!H19,'Mean Deaths'!H19,'S.D Deaths'!H19),0)</f>
        <v>26</v>
      </c>
      <c r="I19">
        <f>ROUND(NORMINV('Rand Deaths'!I19,'Mean Deaths'!I19,'S.D Deaths'!I19),0)</f>
        <v>29</v>
      </c>
      <c r="J19">
        <f>ROUND(NORMINV('Rand Deaths'!J19,'Mean Deaths'!J19,'S.D Deaths'!J19),0)</f>
        <v>24</v>
      </c>
      <c r="K19">
        <f>ROUND(NORMINV('Rand Deaths'!K19,'Mean Deaths'!K19,'S.D Deaths'!K19),0)</f>
        <v>32</v>
      </c>
      <c r="L19">
        <f>ROUND(NORMINV('Rand Deaths'!L19,'Mean Deaths'!L19,'S.D Deaths'!L19),0)</f>
        <v>33</v>
      </c>
      <c r="M19">
        <f>ROUND(NORMINV('Rand Deaths'!M19,'Mean Deaths'!M19,'S.D Deaths'!M19),0)</f>
        <v>39</v>
      </c>
      <c r="N19">
        <f>ROUND(NORMINV('Rand Deaths'!N19,'Mean Deaths'!N19,'S.D Deaths'!N19),0)</f>
        <v>54</v>
      </c>
      <c r="O19">
        <f>ROUND(NORMINV('Rand Deaths'!O19,'Mean Deaths'!O19,'S.D Deaths'!O19),0)</f>
        <v>42</v>
      </c>
      <c r="P19">
        <f>ROUND(NORMINV('Rand Deaths'!P19,'Mean Deaths'!P19,'S.D Deaths'!P19),0)</f>
        <v>47</v>
      </c>
      <c r="Q19">
        <f>ROUND(NORMINV('Rand Deaths'!Q19,'Mean Deaths'!Q19,'S.D Deaths'!Q19),0)</f>
        <v>61</v>
      </c>
      <c r="R19">
        <f>ROUND(NORMINV('Rand Deaths'!R19,'Mean Deaths'!R19,'S.D Deaths'!R19),0)</f>
        <v>65</v>
      </c>
      <c r="S19">
        <f>ROUND(NORMINV('Rand Deaths'!S19,'Mean Deaths'!S19,'S.D Deaths'!S19),0)</f>
        <v>59</v>
      </c>
      <c r="T19">
        <f>ROUND(NORMINV('Rand Deaths'!T19,'Mean Deaths'!T19,'S.D Deaths'!T19),0)</f>
        <v>55</v>
      </c>
      <c r="U19">
        <f>ROUND(NORMINV('Rand Deaths'!U19,'Mean Deaths'!U19,'S.D Deaths'!U19),0)</f>
        <v>75</v>
      </c>
      <c r="V19">
        <f>ROUND(NORMINV('Rand Deaths'!V19,'Mean Deaths'!V19,'S.D Deaths'!V19),0)</f>
        <v>71</v>
      </c>
      <c r="W19">
        <f>ROUND(NORMINV('Rand Deaths'!W19,'Mean Deaths'!W19,'S.D Deaths'!W19),0)</f>
        <v>76</v>
      </c>
      <c r="X19">
        <f>ROUND(NORMINV('Rand Deaths'!X19,'Mean Deaths'!X19,'S.D Deaths'!X19),0)</f>
        <v>96</v>
      </c>
      <c r="Y19">
        <f>ROUND(NORMINV('Rand Deaths'!Y19,'Mean Deaths'!Y19,'S.D Deaths'!Y19),0)</f>
        <v>84</v>
      </c>
      <c r="Z19">
        <f>ROUND(NORMINV('Rand Deaths'!Z19,'Mean Deaths'!Z19,'S.D Deaths'!Z19),0)</f>
        <v>113</v>
      </c>
    </row>
    <row r="20" spans="1:26" x14ac:dyDescent="0.25">
      <c r="A20" s="1">
        <v>19</v>
      </c>
      <c r="B20">
        <f>ROUND(NORMINV('Rand Deaths'!B20,'Mean Deaths'!B20,'S.D Deaths'!B20),0)</f>
        <v>27</v>
      </c>
      <c r="C20">
        <f>ROUND(NORMINV('Rand Deaths'!C20,'Mean Deaths'!C20,'S.D Deaths'!C20),0)</f>
        <v>18</v>
      </c>
      <c r="D20">
        <f>ROUND(NORMINV('Rand Deaths'!D20,'Mean Deaths'!D20,'S.D Deaths'!D20),0)</f>
        <v>23</v>
      </c>
      <c r="E20">
        <f>ROUND(NORMINV('Rand Deaths'!E20,'Mean Deaths'!E20,'S.D Deaths'!E20),0)</f>
        <v>31</v>
      </c>
      <c r="F20">
        <f>ROUND(NORMINV('Rand Deaths'!F20,'Mean Deaths'!F20,'S.D Deaths'!F20),0)</f>
        <v>24</v>
      </c>
      <c r="G20">
        <f>ROUND(NORMINV('Rand Deaths'!G20,'Mean Deaths'!G20,'S.D Deaths'!G20),0)</f>
        <v>28</v>
      </c>
      <c r="H20">
        <f>ROUND(NORMINV('Rand Deaths'!H20,'Mean Deaths'!H20,'S.D Deaths'!H20),0)</f>
        <v>28</v>
      </c>
      <c r="I20">
        <f>ROUND(NORMINV('Rand Deaths'!I20,'Mean Deaths'!I20,'S.D Deaths'!I20),0)</f>
        <v>28</v>
      </c>
      <c r="J20">
        <f>ROUND(NORMINV('Rand Deaths'!J20,'Mean Deaths'!J20,'S.D Deaths'!J20),0)</f>
        <v>39</v>
      </c>
      <c r="K20">
        <f>ROUND(NORMINV('Rand Deaths'!K20,'Mean Deaths'!K20,'S.D Deaths'!K20),0)</f>
        <v>31</v>
      </c>
      <c r="L20">
        <f>ROUND(NORMINV('Rand Deaths'!L20,'Mean Deaths'!L20,'S.D Deaths'!L20),0)</f>
        <v>36</v>
      </c>
      <c r="M20">
        <f>ROUND(NORMINV('Rand Deaths'!M20,'Mean Deaths'!M20,'S.D Deaths'!M20),0)</f>
        <v>37</v>
      </c>
      <c r="N20">
        <f>ROUND(NORMINV('Rand Deaths'!N20,'Mean Deaths'!N20,'S.D Deaths'!N20),0)</f>
        <v>44</v>
      </c>
      <c r="O20">
        <f>ROUND(NORMINV('Rand Deaths'!O20,'Mean Deaths'!O20,'S.D Deaths'!O20),0)</f>
        <v>55</v>
      </c>
      <c r="P20">
        <f>ROUND(NORMINV('Rand Deaths'!P20,'Mean Deaths'!P20,'S.D Deaths'!P20),0)</f>
        <v>54</v>
      </c>
      <c r="Q20">
        <f>ROUND(NORMINV('Rand Deaths'!Q20,'Mean Deaths'!Q20,'S.D Deaths'!Q20),0)</f>
        <v>49</v>
      </c>
      <c r="R20">
        <f>ROUND(NORMINV('Rand Deaths'!R20,'Mean Deaths'!R20,'S.D Deaths'!R20),0)</f>
        <v>62</v>
      </c>
      <c r="S20">
        <f>ROUND(NORMINV('Rand Deaths'!S20,'Mean Deaths'!S20,'S.D Deaths'!S20),0)</f>
        <v>60</v>
      </c>
      <c r="T20">
        <f>ROUND(NORMINV('Rand Deaths'!T20,'Mean Deaths'!T20,'S.D Deaths'!T20),0)</f>
        <v>72</v>
      </c>
      <c r="U20">
        <f>ROUND(NORMINV('Rand Deaths'!U20,'Mean Deaths'!U20,'S.D Deaths'!U20),0)</f>
        <v>66</v>
      </c>
      <c r="V20">
        <f>ROUND(NORMINV('Rand Deaths'!V20,'Mean Deaths'!V20,'S.D Deaths'!V20),0)</f>
        <v>83</v>
      </c>
      <c r="W20">
        <f>ROUND(NORMINV('Rand Deaths'!W20,'Mean Deaths'!W20,'S.D Deaths'!W20),0)</f>
        <v>75</v>
      </c>
      <c r="X20">
        <f>ROUND(NORMINV('Rand Deaths'!X20,'Mean Deaths'!X20,'S.D Deaths'!X20),0)</f>
        <v>91</v>
      </c>
      <c r="Y20">
        <f>ROUND(NORMINV('Rand Deaths'!Y20,'Mean Deaths'!Y20,'S.D Deaths'!Y20),0)</f>
        <v>83</v>
      </c>
      <c r="Z20">
        <f>ROUND(NORMINV('Rand Deaths'!Z20,'Mean Deaths'!Z20,'S.D Deaths'!Z20),0)</f>
        <v>119</v>
      </c>
    </row>
    <row r="21" spans="1:26" x14ac:dyDescent="0.25">
      <c r="A21" s="1">
        <v>20</v>
      </c>
      <c r="B21">
        <f>ROUND(NORMINV('Rand Deaths'!B21,'Mean Deaths'!B21,'S.D Deaths'!B21),0)</f>
        <v>21</v>
      </c>
      <c r="C21">
        <f>ROUND(NORMINV('Rand Deaths'!C21,'Mean Deaths'!C21,'S.D Deaths'!C21),0)</f>
        <v>23</v>
      </c>
      <c r="D21">
        <f>ROUND(NORMINV('Rand Deaths'!D21,'Mean Deaths'!D21,'S.D Deaths'!D21),0)</f>
        <v>30</v>
      </c>
      <c r="E21">
        <f>ROUND(NORMINV('Rand Deaths'!E21,'Mean Deaths'!E21,'S.D Deaths'!E21),0)</f>
        <v>18</v>
      </c>
      <c r="F21">
        <f>ROUND(NORMINV('Rand Deaths'!F21,'Mean Deaths'!F21,'S.D Deaths'!F21),0)</f>
        <v>24</v>
      </c>
      <c r="G21">
        <f>ROUND(NORMINV('Rand Deaths'!G21,'Mean Deaths'!G21,'S.D Deaths'!G21),0)</f>
        <v>35</v>
      </c>
      <c r="H21">
        <f>ROUND(NORMINV('Rand Deaths'!H21,'Mean Deaths'!H21,'S.D Deaths'!H21),0)</f>
        <v>16</v>
      </c>
      <c r="I21">
        <f>ROUND(NORMINV('Rand Deaths'!I21,'Mean Deaths'!I21,'S.D Deaths'!I21),0)</f>
        <v>23</v>
      </c>
      <c r="J21">
        <f>ROUND(NORMINV('Rand Deaths'!J21,'Mean Deaths'!J21,'S.D Deaths'!J21),0)</f>
        <v>37</v>
      </c>
      <c r="K21">
        <f>ROUND(NORMINV('Rand Deaths'!K21,'Mean Deaths'!K21,'S.D Deaths'!K21),0)</f>
        <v>35</v>
      </c>
      <c r="L21">
        <f>ROUND(NORMINV('Rand Deaths'!L21,'Mean Deaths'!L21,'S.D Deaths'!L21),0)</f>
        <v>29</v>
      </c>
      <c r="M21">
        <f>ROUND(NORMINV('Rand Deaths'!M21,'Mean Deaths'!M21,'S.D Deaths'!M21),0)</f>
        <v>48</v>
      </c>
      <c r="N21">
        <f>ROUND(NORMINV('Rand Deaths'!N21,'Mean Deaths'!N21,'S.D Deaths'!N21),0)</f>
        <v>46</v>
      </c>
      <c r="O21">
        <f>ROUND(NORMINV('Rand Deaths'!O21,'Mean Deaths'!O21,'S.D Deaths'!O21),0)</f>
        <v>50</v>
      </c>
      <c r="P21">
        <f>ROUND(NORMINV('Rand Deaths'!P21,'Mean Deaths'!P21,'S.D Deaths'!P21),0)</f>
        <v>52</v>
      </c>
      <c r="Q21">
        <f>ROUND(NORMINV('Rand Deaths'!Q21,'Mean Deaths'!Q21,'S.D Deaths'!Q21),0)</f>
        <v>41</v>
      </c>
      <c r="R21">
        <f>ROUND(NORMINV('Rand Deaths'!R21,'Mean Deaths'!R21,'S.D Deaths'!R21),0)</f>
        <v>56</v>
      </c>
      <c r="S21">
        <f>ROUND(NORMINV('Rand Deaths'!S21,'Mean Deaths'!S21,'S.D Deaths'!S21),0)</f>
        <v>57</v>
      </c>
      <c r="T21">
        <f>ROUND(NORMINV('Rand Deaths'!T21,'Mean Deaths'!T21,'S.D Deaths'!T21),0)</f>
        <v>76</v>
      </c>
      <c r="U21">
        <f>ROUND(NORMINV('Rand Deaths'!U21,'Mean Deaths'!U21,'S.D Deaths'!U21),0)</f>
        <v>56</v>
      </c>
      <c r="V21">
        <f>ROUND(NORMINV('Rand Deaths'!V21,'Mean Deaths'!V21,'S.D Deaths'!V21),0)</f>
        <v>77</v>
      </c>
      <c r="W21">
        <f>ROUND(NORMINV('Rand Deaths'!W21,'Mean Deaths'!W21,'S.D Deaths'!W21),0)</f>
        <v>87</v>
      </c>
      <c r="X21">
        <f>ROUND(NORMINV('Rand Deaths'!X21,'Mean Deaths'!X21,'S.D Deaths'!X21),0)</f>
        <v>87</v>
      </c>
      <c r="Y21">
        <f>ROUND(NORMINV('Rand Deaths'!Y21,'Mean Deaths'!Y21,'S.D Deaths'!Y21),0)</f>
        <v>93</v>
      </c>
      <c r="Z21">
        <f>ROUND(NORMINV('Rand Deaths'!Z21,'Mean Deaths'!Z21,'S.D Deaths'!Z21),0)</f>
        <v>104</v>
      </c>
    </row>
    <row r="22" spans="1:26" x14ac:dyDescent="0.25">
      <c r="A22" s="1">
        <v>21</v>
      </c>
      <c r="B22">
        <f>ROUND(NORMINV('Rand Deaths'!B22,'Mean Deaths'!B22,'S.D Deaths'!B22),0)</f>
        <v>20</v>
      </c>
      <c r="C22">
        <f>ROUND(NORMINV('Rand Deaths'!C22,'Mean Deaths'!C22,'S.D Deaths'!C22),0)</f>
        <v>15</v>
      </c>
      <c r="D22">
        <f>ROUND(NORMINV('Rand Deaths'!D22,'Mean Deaths'!D22,'S.D Deaths'!D22),0)</f>
        <v>24</v>
      </c>
      <c r="E22">
        <f>ROUND(NORMINV('Rand Deaths'!E22,'Mean Deaths'!E22,'S.D Deaths'!E22),0)</f>
        <v>11</v>
      </c>
      <c r="F22">
        <f>ROUND(NORMINV('Rand Deaths'!F22,'Mean Deaths'!F22,'S.D Deaths'!F22),0)</f>
        <v>31</v>
      </c>
      <c r="G22">
        <f>ROUND(NORMINV('Rand Deaths'!G22,'Mean Deaths'!G22,'S.D Deaths'!G22),0)</f>
        <v>35</v>
      </c>
      <c r="H22">
        <f>ROUND(NORMINV('Rand Deaths'!H22,'Mean Deaths'!H22,'S.D Deaths'!H22),0)</f>
        <v>27</v>
      </c>
      <c r="I22">
        <f>ROUND(NORMINV('Rand Deaths'!I22,'Mean Deaths'!I22,'S.D Deaths'!I22),0)</f>
        <v>32</v>
      </c>
      <c r="J22">
        <f>ROUND(NORMINV('Rand Deaths'!J22,'Mean Deaths'!J22,'S.D Deaths'!J22),0)</f>
        <v>32</v>
      </c>
      <c r="K22">
        <f>ROUND(NORMINV('Rand Deaths'!K22,'Mean Deaths'!K22,'S.D Deaths'!K22),0)</f>
        <v>35</v>
      </c>
      <c r="L22">
        <f>ROUND(NORMINV('Rand Deaths'!L22,'Mean Deaths'!L22,'S.D Deaths'!L22),0)</f>
        <v>36</v>
      </c>
      <c r="M22">
        <f>ROUND(NORMINV('Rand Deaths'!M22,'Mean Deaths'!M22,'S.D Deaths'!M22),0)</f>
        <v>43</v>
      </c>
      <c r="N22">
        <f>ROUND(NORMINV('Rand Deaths'!N22,'Mean Deaths'!N22,'S.D Deaths'!N22),0)</f>
        <v>38</v>
      </c>
      <c r="O22">
        <f>ROUND(NORMINV('Rand Deaths'!O22,'Mean Deaths'!O22,'S.D Deaths'!O22),0)</f>
        <v>51</v>
      </c>
      <c r="P22">
        <f>ROUND(NORMINV('Rand Deaths'!P22,'Mean Deaths'!P22,'S.D Deaths'!P22),0)</f>
        <v>49</v>
      </c>
      <c r="Q22">
        <f>ROUND(NORMINV('Rand Deaths'!Q22,'Mean Deaths'!Q22,'S.D Deaths'!Q22),0)</f>
        <v>48</v>
      </c>
      <c r="R22">
        <f>ROUND(NORMINV('Rand Deaths'!R22,'Mean Deaths'!R22,'S.D Deaths'!R22),0)</f>
        <v>57</v>
      </c>
      <c r="S22">
        <f>ROUND(NORMINV('Rand Deaths'!S22,'Mean Deaths'!S22,'S.D Deaths'!S22),0)</f>
        <v>50</v>
      </c>
      <c r="T22">
        <f>ROUND(NORMINV('Rand Deaths'!T22,'Mean Deaths'!T22,'S.D Deaths'!T22),0)</f>
        <v>52</v>
      </c>
      <c r="U22">
        <f>ROUND(NORMINV('Rand Deaths'!U22,'Mean Deaths'!U22,'S.D Deaths'!U22),0)</f>
        <v>84</v>
      </c>
      <c r="V22">
        <f>ROUND(NORMINV('Rand Deaths'!V22,'Mean Deaths'!V22,'S.D Deaths'!V22),0)</f>
        <v>80</v>
      </c>
      <c r="W22">
        <f>ROUND(NORMINV('Rand Deaths'!W22,'Mean Deaths'!W22,'S.D Deaths'!W22),0)</f>
        <v>73</v>
      </c>
      <c r="X22">
        <f>ROUND(NORMINV('Rand Deaths'!X22,'Mean Deaths'!X22,'S.D Deaths'!X22),0)</f>
        <v>91</v>
      </c>
      <c r="Y22">
        <f>ROUND(NORMINV('Rand Deaths'!Y22,'Mean Deaths'!Y22,'S.D Deaths'!Y22),0)</f>
        <v>101</v>
      </c>
      <c r="Z22">
        <f>ROUND(NORMINV('Rand Deaths'!Z22,'Mean Deaths'!Z22,'S.D Deaths'!Z22),0)</f>
        <v>112</v>
      </c>
    </row>
    <row r="23" spans="1:26" x14ac:dyDescent="0.25">
      <c r="A23" s="1">
        <v>22</v>
      </c>
      <c r="B23">
        <f>ROUND(NORMINV('Rand Deaths'!B23,'Mean Deaths'!B23,'S.D Deaths'!B23),0)</f>
        <v>13</v>
      </c>
      <c r="C23">
        <f>ROUND(NORMINV('Rand Deaths'!C23,'Mean Deaths'!C23,'S.D Deaths'!C23),0)</f>
        <v>11</v>
      </c>
      <c r="D23">
        <f>ROUND(NORMINV('Rand Deaths'!D23,'Mean Deaths'!D23,'S.D Deaths'!D23),0)</f>
        <v>21</v>
      </c>
      <c r="E23">
        <f>ROUND(NORMINV('Rand Deaths'!E23,'Mean Deaths'!E23,'S.D Deaths'!E23),0)</f>
        <v>16</v>
      </c>
      <c r="F23">
        <f>ROUND(NORMINV('Rand Deaths'!F23,'Mean Deaths'!F23,'S.D Deaths'!F23),0)</f>
        <v>30</v>
      </c>
      <c r="G23">
        <f>ROUND(NORMINV('Rand Deaths'!G23,'Mean Deaths'!G23,'S.D Deaths'!G23),0)</f>
        <v>29</v>
      </c>
      <c r="H23">
        <f>ROUND(NORMINV('Rand Deaths'!H23,'Mean Deaths'!H23,'S.D Deaths'!H23),0)</f>
        <v>35</v>
      </c>
      <c r="I23">
        <f>ROUND(NORMINV('Rand Deaths'!I23,'Mean Deaths'!I23,'S.D Deaths'!I23),0)</f>
        <v>33</v>
      </c>
      <c r="J23">
        <f>ROUND(NORMINV('Rand Deaths'!J23,'Mean Deaths'!J23,'S.D Deaths'!J23),0)</f>
        <v>35</v>
      </c>
      <c r="K23">
        <f>ROUND(NORMINV('Rand Deaths'!K23,'Mean Deaths'!K23,'S.D Deaths'!K23),0)</f>
        <v>39</v>
      </c>
      <c r="L23">
        <f>ROUND(NORMINV('Rand Deaths'!L23,'Mean Deaths'!L23,'S.D Deaths'!L23),0)</f>
        <v>36</v>
      </c>
      <c r="M23">
        <f>ROUND(NORMINV('Rand Deaths'!M23,'Mean Deaths'!M23,'S.D Deaths'!M23),0)</f>
        <v>34</v>
      </c>
      <c r="N23">
        <f>ROUND(NORMINV('Rand Deaths'!N23,'Mean Deaths'!N23,'S.D Deaths'!N23),0)</f>
        <v>46</v>
      </c>
      <c r="O23">
        <f>ROUND(NORMINV('Rand Deaths'!O23,'Mean Deaths'!O23,'S.D Deaths'!O23),0)</f>
        <v>41</v>
      </c>
      <c r="P23">
        <f>ROUND(NORMINV('Rand Deaths'!P23,'Mean Deaths'!P23,'S.D Deaths'!P23),0)</f>
        <v>51</v>
      </c>
      <c r="Q23">
        <f>ROUND(NORMINV('Rand Deaths'!Q23,'Mean Deaths'!Q23,'S.D Deaths'!Q23),0)</f>
        <v>56</v>
      </c>
      <c r="R23">
        <f>ROUND(NORMINV('Rand Deaths'!R23,'Mean Deaths'!R23,'S.D Deaths'!R23),0)</f>
        <v>49</v>
      </c>
      <c r="S23">
        <f>ROUND(NORMINV('Rand Deaths'!S23,'Mean Deaths'!S23,'S.D Deaths'!S23),0)</f>
        <v>62</v>
      </c>
      <c r="T23">
        <f>ROUND(NORMINV('Rand Deaths'!T23,'Mean Deaths'!T23,'S.D Deaths'!T23),0)</f>
        <v>62</v>
      </c>
      <c r="U23">
        <f>ROUND(NORMINV('Rand Deaths'!U23,'Mean Deaths'!U23,'S.D Deaths'!U23),0)</f>
        <v>75</v>
      </c>
      <c r="V23">
        <f>ROUND(NORMINV('Rand Deaths'!V23,'Mean Deaths'!V23,'S.D Deaths'!V23),0)</f>
        <v>71</v>
      </c>
      <c r="W23">
        <f>ROUND(NORMINV('Rand Deaths'!W23,'Mean Deaths'!W23,'S.D Deaths'!W23),0)</f>
        <v>80</v>
      </c>
      <c r="X23">
        <f>ROUND(NORMINV('Rand Deaths'!X23,'Mean Deaths'!X23,'S.D Deaths'!X23),0)</f>
        <v>85</v>
      </c>
      <c r="Y23">
        <f>ROUND(NORMINV('Rand Deaths'!Y23,'Mean Deaths'!Y23,'S.D Deaths'!Y23),0)</f>
        <v>94</v>
      </c>
      <c r="Z23">
        <f>ROUND(NORMINV('Rand Deaths'!Z23,'Mean Deaths'!Z23,'S.D Deaths'!Z23),0)</f>
        <v>112</v>
      </c>
    </row>
    <row r="24" spans="1:26" x14ac:dyDescent="0.25">
      <c r="A24" s="1">
        <v>23</v>
      </c>
      <c r="B24">
        <f>ROUND(NORMINV('Rand Deaths'!B24,'Mean Deaths'!B24,'S.D Deaths'!B24),0)</f>
        <v>18</v>
      </c>
      <c r="C24">
        <f>ROUND(NORMINV('Rand Deaths'!C24,'Mean Deaths'!C24,'S.D Deaths'!C24),0)</f>
        <v>31</v>
      </c>
      <c r="D24">
        <f>ROUND(NORMINV('Rand Deaths'!D24,'Mean Deaths'!D24,'S.D Deaths'!D24),0)</f>
        <v>26</v>
      </c>
      <c r="E24">
        <f>ROUND(NORMINV('Rand Deaths'!E24,'Mean Deaths'!E24,'S.D Deaths'!E24),0)</f>
        <v>25</v>
      </c>
      <c r="F24">
        <f>ROUND(NORMINV('Rand Deaths'!F24,'Mean Deaths'!F24,'S.D Deaths'!F24),0)</f>
        <v>22</v>
      </c>
      <c r="G24">
        <f>ROUND(NORMINV('Rand Deaths'!G24,'Mean Deaths'!G24,'S.D Deaths'!G24),0)</f>
        <v>26</v>
      </c>
      <c r="H24">
        <f>ROUND(NORMINV('Rand Deaths'!H24,'Mean Deaths'!H24,'S.D Deaths'!H24),0)</f>
        <v>32</v>
      </c>
      <c r="I24">
        <f>ROUND(NORMINV('Rand Deaths'!I24,'Mean Deaths'!I24,'S.D Deaths'!I24),0)</f>
        <v>28</v>
      </c>
      <c r="J24">
        <f>ROUND(NORMINV('Rand Deaths'!J24,'Mean Deaths'!J24,'S.D Deaths'!J24),0)</f>
        <v>30</v>
      </c>
      <c r="K24">
        <f>ROUND(NORMINV('Rand Deaths'!K24,'Mean Deaths'!K24,'S.D Deaths'!K24),0)</f>
        <v>37</v>
      </c>
      <c r="L24">
        <f>ROUND(NORMINV('Rand Deaths'!L24,'Mean Deaths'!L24,'S.D Deaths'!L24),0)</f>
        <v>41</v>
      </c>
      <c r="M24">
        <f>ROUND(NORMINV('Rand Deaths'!M24,'Mean Deaths'!M24,'S.D Deaths'!M24),0)</f>
        <v>41</v>
      </c>
      <c r="N24">
        <f>ROUND(NORMINV('Rand Deaths'!N24,'Mean Deaths'!N24,'S.D Deaths'!N24),0)</f>
        <v>51</v>
      </c>
      <c r="O24">
        <f>ROUND(NORMINV('Rand Deaths'!O24,'Mean Deaths'!O24,'S.D Deaths'!O24),0)</f>
        <v>39</v>
      </c>
      <c r="P24">
        <f>ROUND(NORMINV('Rand Deaths'!P24,'Mean Deaths'!P24,'S.D Deaths'!P24),0)</f>
        <v>48</v>
      </c>
      <c r="Q24">
        <f>ROUND(NORMINV('Rand Deaths'!Q24,'Mean Deaths'!Q24,'S.D Deaths'!Q24),0)</f>
        <v>56</v>
      </c>
      <c r="R24">
        <f>ROUND(NORMINV('Rand Deaths'!R24,'Mean Deaths'!R24,'S.D Deaths'!R24),0)</f>
        <v>52</v>
      </c>
      <c r="S24">
        <f>ROUND(NORMINV('Rand Deaths'!S24,'Mean Deaths'!S24,'S.D Deaths'!S24),0)</f>
        <v>53</v>
      </c>
      <c r="T24">
        <f>ROUND(NORMINV('Rand Deaths'!T24,'Mean Deaths'!T24,'S.D Deaths'!T24),0)</f>
        <v>76</v>
      </c>
      <c r="U24">
        <f>ROUND(NORMINV('Rand Deaths'!U24,'Mean Deaths'!U24,'S.D Deaths'!U24),0)</f>
        <v>71</v>
      </c>
      <c r="V24">
        <f>ROUND(NORMINV('Rand Deaths'!V24,'Mean Deaths'!V24,'S.D Deaths'!V24),0)</f>
        <v>73</v>
      </c>
      <c r="W24">
        <f>ROUND(NORMINV('Rand Deaths'!W24,'Mean Deaths'!W24,'S.D Deaths'!W24),0)</f>
        <v>67</v>
      </c>
      <c r="X24">
        <f>ROUND(NORMINV('Rand Deaths'!X24,'Mean Deaths'!X24,'S.D Deaths'!X24),0)</f>
        <v>83</v>
      </c>
      <c r="Y24">
        <f>ROUND(NORMINV('Rand Deaths'!Y24,'Mean Deaths'!Y24,'S.D Deaths'!Y24),0)</f>
        <v>102</v>
      </c>
      <c r="Z24">
        <f>ROUND(NORMINV('Rand Deaths'!Z24,'Mean Deaths'!Z24,'S.D Deaths'!Z24),0)</f>
        <v>108</v>
      </c>
    </row>
    <row r="25" spans="1:26" x14ac:dyDescent="0.25">
      <c r="A25" s="1">
        <v>24</v>
      </c>
      <c r="B25">
        <f>ROUND(NORMINV('Rand Deaths'!B25,'Mean Deaths'!B25,'S.D Deaths'!B25),0)</f>
        <v>19</v>
      </c>
      <c r="C25">
        <f>ROUND(NORMINV('Rand Deaths'!C25,'Mean Deaths'!C25,'S.D Deaths'!C25),0)</f>
        <v>25</v>
      </c>
      <c r="D25">
        <f>ROUND(NORMINV('Rand Deaths'!D25,'Mean Deaths'!D25,'S.D Deaths'!D25),0)</f>
        <v>33</v>
      </c>
      <c r="E25">
        <f>ROUND(NORMINV('Rand Deaths'!E25,'Mean Deaths'!E25,'S.D Deaths'!E25),0)</f>
        <v>25</v>
      </c>
      <c r="F25">
        <f>ROUND(NORMINV('Rand Deaths'!F25,'Mean Deaths'!F25,'S.D Deaths'!F25),0)</f>
        <v>21</v>
      </c>
      <c r="G25">
        <f>ROUND(NORMINV('Rand Deaths'!G25,'Mean Deaths'!G25,'S.D Deaths'!G25),0)</f>
        <v>26</v>
      </c>
      <c r="H25">
        <f>ROUND(NORMINV('Rand Deaths'!H25,'Mean Deaths'!H25,'S.D Deaths'!H25),0)</f>
        <v>32</v>
      </c>
      <c r="I25">
        <f>ROUND(NORMINV('Rand Deaths'!I25,'Mean Deaths'!I25,'S.D Deaths'!I25),0)</f>
        <v>21</v>
      </c>
      <c r="J25">
        <f>ROUND(NORMINV('Rand Deaths'!J25,'Mean Deaths'!J25,'S.D Deaths'!J25),0)</f>
        <v>25</v>
      </c>
      <c r="K25">
        <f>ROUND(NORMINV('Rand Deaths'!K25,'Mean Deaths'!K25,'S.D Deaths'!K25),0)</f>
        <v>41</v>
      </c>
      <c r="L25">
        <f>ROUND(NORMINV('Rand Deaths'!L25,'Mean Deaths'!L25,'S.D Deaths'!L25),0)</f>
        <v>36</v>
      </c>
      <c r="M25">
        <f>ROUND(NORMINV('Rand Deaths'!M25,'Mean Deaths'!M25,'S.D Deaths'!M25),0)</f>
        <v>44</v>
      </c>
      <c r="N25">
        <f>ROUND(NORMINV('Rand Deaths'!N25,'Mean Deaths'!N25,'S.D Deaths'!N25),0)</f>
        <v>40</v>
      </c>
      <c r="O25">
        <f>ROUND(NORMINV('Rand Deaths'!O25,'Mean Deaths'!O25,'S.D Deaths'!O25),0)</f>
        <v>41</v>
      </c>
      <c r="P25">
        <f>ROUND(NORMINV('Rand Deaths'!P25,'Mean Deaths'!P25,'S.D Deaths'!P25),0)</f>
        <v>45</v>
      </c>
      <c r="Q25">
        <f>ROUND(NORMINV('Rand Deaths'!Q25,'Mean Deaths'!Q25,'S.D Deaths'!Q25),0)</f>
        <v>37</v>
      </c>
      <c r="R25">
        <f>ROUND(NORMINV('Rand Deaths'!R25,'Mean Deaths'!R25,'S.D Deaths'!R25),0)</f>
        <v>66</v>
      </c>
      <c r="S25">
        <f>ROUND(NORMINV('Rand Deaths'!S25,'Mean Deaths'!S25,'S.D Deaths'!S25),0)</f>
        <v>65</v>
      </c>
      <c r="T25">
        <f>ROUND(NORMINV('Rand Deaths'!T25,'Mean Deaths'!T25,'S.D Deaths'!T25),0)</f>
        <v>83</v>
      </c>
      <c r="U25">
        <f>ROUND(NORMINV('Rand Deaths'!U25,'Mean Deaths'!U25,'S.D Deaths'!U25),0)</f>
        <v>72</v>
      </c>
      <c r="V25">
        <f>ROUND(NORMINV('Rand Deaths'!V25,'Mean Deaths'!V25,'S.D Deaths'!V25),0)</f>
        <v>70</v>
      </c>
      <c r="W25">
        <f>ROUND(NORMINV('Rand Deaths'!W25,'Mean Deaths'!W25,'S.D Deaths'!W25),0)</f>
        <v>91</v>
      </c>
      <c r="X25">
        <f>ROUND(NORMINV('Rand Deaths'!X25,'Mean Deaths'!X25,'S.D Deaths'!X25),0)</f>
        <v>85</v>
      </c>
      <c r="Y25">
        <f>ROUND(NORMINV('Rand Deaths'!Y25,'Mean Deaths'!Y25,'S.D Deaths'!Y25),0)</f>
        <v>78</v>
      </c>
      <c r="Z25">
        <f>ROUND(NORMINV('Rand Deaths'!Z25,'Mean Deaths'!Z25,'S.D Deaths'!Z25),0)</f>
        <v>104</v>
      </c>
    </row>
    <row r="26" spans="1:26" x14ac:dyDescent="0.25">
      <c r="A26" s="1">
        <v>25</v>
      </c>
      <c r="B26">
        <f>ROUND(NORMINV('Rand Deaths'!B26,'Mean Deaths'!B26,'S.D Deaths'!B26),0)</f>
        <v>18</v>
      </c>
      <c r="C26">
        <f>ROUND(NORMINV('Rand Deaths'!C26,'Mean Deaths'!C26,'S.D Deaths'!C26),0)</f>
        <v>20</v>
      </c>
      <c r="D26">
        <f>ROUND(NORMINV('Rand Deaths'!D26,'Mean Deaths'!D26,'S.D Deaths'!D26),0)</f>
        <v>29</v>
      </c>
      <c r="E26">
        <f>ROUND(NORMINV('Rand Deaths'!E26,'Mean Deaths'!E26,'S.D Deaths'!E26),0)</f>
        <v>21</v>
      </c>
      <c r="F26">
        <f>ROUND(NORMINV('Rand Deaths'!F26,'Mean Deaths'!F26,'S.D Deaths'!F26),0)</f>
        <v>23</v>
      </c>
      <c r="G26">
        <f>ROUND(NORMINV('Rand Deaths'!G26,'Mean Deaths'!G26,'S.D Deaths'!G26),0)</f>
        <v>22</v>
      </c>
      <c r="H26">
        <f>ROUND(NORMINV('Rand Deaths'!H26,'Mean Deaths'!H26,'S.D Deaths'!H26),0)</f>
        <v>23</v>
      </c>
      <c r="I26">
        <f>ROUND(NORMINV('Rand Deaths'!I26,'Mean Deaths'!I26,'S.D Deaths'!I26),0)</f>
        <v>30</v>
      </c>
      <c r="J26">
        <f>ROUND(NORMINV('Rand Deaths'!J26,'Mean Deaths'!J26,'S.D Deaths'!J26),0)</f>
        <v>29</v>
      </c>
      <c r="K26">
        <f>ROUND(NORMINV('Rand Deaths'!K26,'Mean Deaths'!K26,'S.D Deaths'!K26),0)</f>
        <v>41</v>
      </c>
      <c r="L26">
        <f>ROUND(NORMINV('Rand Deaths'!L26,'Mean Deaths'!L26,'S.D Deaths'!L26),0)</f>
        <v>32</v>
      </c>
      <c r="M26">
        <f>ROUND(NORMINV('Rand Deaths'!M26,'Mean Deaths'!M26,'S.D Deaths'!M26),0)</f>
        <v>50</v>
      </c>
      <c r="N26">
        <f>ROUND(NORMINV('Rand Deaths'!N26,'Mean Deaths'!N26,'S.D Deaths'!N26),0)</f>
        <v>49</v>
      </c>
      <c r="O26">
        <f>ROUND(NORMINV('Rand Deaths'!O26,'Mean Deaths'!O26,'S.D Deaths'!O26),0)</f>
        <v>47</v>
      </c>
      <c r="P26">
        <f>ROUND(NORMINV('Rand Deaths'!P26,'Mean Deaths'!P26,'S.D Deaths'!P26),0)</f>
        <v>60</v>
      </c>
      <c r="Q26">
        <f>ROUND(NORMINV('Rand Deaths'!Q26,'Mean Deaths'!Q26,'S.D Deaths'!Q26),0)</f>
        <v>49</v>
      </c>
      <c r="R26">
        <f>ROUND(NORMINV('Rand Deaths'!R26,'Mean Deaths'!R26,'S.D Deaths'!R26),0)</f>
        <v>58</v>
      </c>
      <c r="S26">
        <f>ROUND(NORMINV('Rand Deaths'!S26,'Mean Deaths'!S26,'S.D Deaths'!S26),0)</f>
        <v>75</v>
      </c>
      <c r="T26">
        <f>ROUND(NORMINV('Rand Deaths'!T26,'Mean Deaths'!T26,'S.D Deaths'!T26),0)</f>
        <v>65</v>
      </c>
      <c r="U26">
        <f>ROUND(NORMINV('Rand Deaths'!U26,'Mean Deaths'!U26,'S.D Deaths'!U26),0)</f>
        <v>68</v>
      </c>
      <c r="V26">
        <f>ROUND(NORMINV('Rand Deaths'!V26,'Mean Deaths'!V26,'S.D Deaths'!V26),0)</f>
        <v>74</v>
      </c>
      <c r="W26">
        <f>ROUND(NORMINV('Rand Deaths'!W26,'Mean Deaths'!W26,'S.D Deaths'!W26),0)</f>
        <v>98</v>
      </c>
      <c r="X26">
        <f>ROUND(NORMINV('Rand Deaths'!X26,'Mean Deaths'!X26,'S.D Deaths'!X26),0)</f>
        <v>88</v>
      </c>
      <c r="Y26">
        <f>ROUND(NORMINV('Rand Deaths'!Y26,'Mean Deaths'!Y26,'S.D Deaths'!Y26),0)</f>
        <v>91</v>
      </c>
      <c r="Z26">
        <f>ROUND(NORMINV('Rand Deaths'!Z26,'Mean Deaths'!Z26,'S.D Deaths'!Z26),0)</f>
        <v>101</v>
      </c>
    </row>
    <row r="27" spans="1:26" x14ac:dyDescent="0.25">
      <c r="A27" s="1">
        <v>26</v>
      </c>
      <c r="B27">
        <f>ROUND(NORMINV('Rand Deaths'!B27,'Mean Deaths'!B27,'S.D Deaths'!B27),0)</f>
        <v>14</v>
      </c>
      <c r="C27">
        <f>ROUND(NORMINV('Rand Deaths'!C27,'Mean Deaths'!C27,'S.D Deaths'!C27),0)</f>
        <v>14</v>
      </c>
      <c r="D27">
        <f>ROUND(NORMINV('Rand Deaths'!D27,'Mean Deaths'!D27,'S.D Deaths'!D27),0)</f>
        <v>21</v>
      </c>
      <c r="E27">
        <f>ROUND(NORMINV('Rand Deaths'!E27,'Mean Deaths'!E27,'S.D Deaths'!E27),0)</f>
        <v>19</v>
      </c>
      <c r="F27">
        <f>ROUND(NORMINV('Rand Deaths'!F27,'Mean Deaths'!F27,'S.D Deaths'!F27),0)</f>
        <v>25</v>
      </c>
      <c r="G27">
        <f>ROUND(NORMINV('Rand Deaths'!G27,'Mean Deaths'!G27,'S.D Deaths'!G27),0)</f>
        <v>37</v>
      </c>
      <c r="H27">
        <f>ROUND(NORMINV('Rand Deaths'!H27,'Mean Deaths'!H27,'S.D Deaths'!H27),0)</f>
        <v>35</v>
      </c>
      <c r="I27">
        <f>ROUND(NORMINV('Rand Deaths'!I27,'Mean Deaths'!I27,'S.D Deaths'!I27),0)</f>
        <v>22</v>
      </c>
      <c r="J27">
        <f>ROUND(NORMINV('Rand Deaths'!J27,'Mean Deaths'!J27,'S.D Deaths'!J27),0)</f>
        <v>34</v>
      </c>
      <c r="K27">
        <f>ROUND(NORMINV('Rand Deaths'!K27,'Mean Deaths'!K27,'S.D Deaths'!K27),0)</f>
        <v>29</v>
      </c>
      <c r="L27">
        <f>ROUND(NORMINV('Rand Deaths'!L27,'Mean Deaths'!L27,'S.D Deaths'!L27),0)</f>
        <v>36</v>
      </c>
      <c r="M27">
        <f>ROUND(NORMINV('Rand Deaths'!M27,'Mean Deaths'!M27,'S.D Deaths'!M27),0)</f>
        <v>35</v>
      </c>
      <c r="N27">
        <f>ROUND(NORMINV('Rand Deaths'!N27,'Mean Deaths'!N27,'S.D Deaths'!N27),0)</f>
        <v>48</v>
      </c>
      <c r="O27">
        <f>ROUND(NORMINV('Rand Deaths'!O27,'Mean Deaths'!O27,'S.D Deaths'!O27),0)</f>
        <v>41</v>
      </c>
      <c r="P27">
        <f>ROUND(NORMINV('Rand Deaths'!P27,'Mean Deaths'!P27,'S.D Deaths'!P27),0)</f>
        <v>48</v>
      </c>
      <c r="Q27">
        <f>ROUND(NORMINV('Rand Deaths'!Q27,'Mean Deaths'!Q27,'S.D Deaths'!Q27),0)</f>
        <v>55</v>
      </c>
      <c r="R27">
        <f>ROUND(NORMINV('Rand Deaths'!R27,'Mean Deaths'!R27,'S.D Deaths'!R27),0)</f>
        <v>67</v>
      </c>
      <c r="S27">
        <f>ROUND(NORMINV('Rand Deaths'!S27,'Mean Deaths'!S27,'S.D Deaths'!S27),0)</f>
        <v>63</v>
      </c>
      <c r="T27">
        <f>ROUND(NORMINV('Rand Deaths'!T27,'Mean Deaths'!T27,'S.D Deaths'!T27),0)</f>
        <v>70</v>
      </c>
      <c r="U27">
        <f>ROUND(NORMINV('Rand Deaths'!U27,'Mean Deaths'!U27,'S.D Deaths'!U27),0)</f>
        <v>73</v>
      </c>
      <c r="V27">
        <f>ROUND(NORMINV('Rand Deaths'!V27,'Mean Deaths'!V27,'S.D Deaths'!V27),0)</f>
        <v>67</v>
      </c>
      <c r="W27">
        <f>ROUND(NORMINV('Rand Deaths'!W27,'Mean Deaths'!W27,'S.D Deaths'!W27),0)</f>
        <v>80</v>
      </c>
      <c r="X27">
        <f>ROUND(NORMINV('Rand Deaths'!X27,'Mean Deaths'!X27,'S.D Deaths'!X27),0)</f>
        <v>88</v>
      </c>
      <c r="Y27">
        <f>ROUND(NORMINV('Rand Deaths'!Y27,'Mean Deaths'!Y27,'S.D Deaths'!Y27),0)</f>
        <v>107</v>
      </c>
      <c r="Z27">
        <f>ROUND(NORMINV('Rand Deaths'!Z27,'Mean Deaths'!Z27,'S.D Deaths'!Z27),0)</f>
        <v>133</v>
      </c>
    </row>
    <row r="28" spans="1:26" x14ac:dyDescent="0.25">
      <c r="A28" s="1">
        <v>27</v>
      </c>
      <c r="B28">
        <f>ROUND(NORMINV('Rand Deaths'!B28,'Mean Deaths'!B28,'S.D Deaths'!B28),0)</f>
        <v>29</v>
      </c>
      <c r="C28">
        <f>ROUND(NORMINV('Rand Deaths'!C28,'Mean Deaths'!C28,'S.D Deaths'!C28),0)</f>
        <v>26</v>
      </c>
      <c r="D28">
        <f>ROUND(NORMINV('Rand Deaths'!D28,'Mean Deaths'!D28,'S.D Deaths'!D28),0)</f>
        <v>24</v>
      </c>
      <c r="E28">
        <f>ROUND(NORMINV('Rand Deaths'!E28,'Mean Deaths'!E28,'S.D Deaths'!E28),0)</f>
        <v>29</v>
      </c>
      <c r="F28">
        <f>ROUND(NORMINV('Rand Deaths'!F28,'Mean Deaths'!F28,'S.D Deaths'!F28),0)</f>
        <v>18</v>
      </c>
      <c r="G28">
        <f>ROUND(NORMINV('Rand Deaths'!G28,'Mean Deaths'!G28,'S.D Deaths'!G28),0)</f>
        <v>26</v>
      </c>
      <c r="H28">
        <f>ROUND(NORMINV('Rand Deaths'!H28,'Mean Deaths'!H28,'S.D Deaths'!H28),0)</f>
        <v>37</v>
      </c>
      <c r="I28">
        <f>ROUND(NORMINV('Rand Deaths'!I28,'Mean Deaths'!I28,'S.D Deaths'!I28),0)</f>
        <v>33</v>
      </c>
      <c r="J28">
        <f>ROUND(NORMINV('Rand Deaths'!J28,'Mean Deaths'!J28,'S.D Deaths'!J28),0)</f>
        <v>30</v>
      </c>
      <c r="K28">
        <f>ROUND(NORMINV('Rand Deaths'!K28,'Mean Deaths'!K28,'S.D Deaths'!K28),0)</f>
        <v>35</v>
      </c>
      <c r="L28">
        <f>ROUND(NORMINV('Rand Deaths'!L28,'Mean Deaths'!L28,'S.D Deaths'!L28),0)</f>
        <v>35</v>
      </c>
      <c r="M28">
        <f>ROUND(NORMINV('Rand Deaths'!M28,'Mean Deaths'!M28,'S.D Deaths'!M28),0)</f>
        <v>40</v>
      </c>
      <c r="N28">
        <f>ROUND(NORMINV('Rand Deaths'!N28,'Mean Deaths'!N28,'S.D Deaths'!N28),0)</f>
        <v>45</v>
      </c>
      <c r="O28">
        <f>ROUND(NORMINV('Rand Deaths'!O28,'Mean Deaths'!O28,'S.D Deaths'!O28),0)</f>
        <v>57</v>
      </c>
      <c r="P28">
        <f>ROUND(NORMINV('Rand Deaths'!P28,'Mean Deaths'!P28,'S.D Deaths'!P28),0)</f>
        <v>43</v>
      </c>
      <c r="Q28">
        <f>ROUND(NORMINV('Rand Deaths'!Q28,'Mean Deaths'!Q28,'S.D Deaths'!Q28),0)</f>
        <v>55</v>
      </c>
      <c r="R28">
        <f>ROUND(NORMINV('Rand Deaths'!R28,'Mean Deaths'!R28,'S.D Deaths'!R28),0)</f>
        <v>64</v>
      </c>
      <c r="S28">
        <f>ROUND(NORMINV('Rand Deaths'!S28,'Mean Deaths'!S28,'S.D Deaths'!S28),0)</f>
        <v>57</v>
      </c>
      <c r="T28">
        <f>ROUND(NORMINV('Rand Deaths'!T28,'Mean Deaths'!T28,'S.D Deaths'!T28),0)</f>
        <v>72</v>
      </c>
      <c r="U28">
        <f>ROUND(NORMINV('Rand Deaths'!U28,'Mean Deaths'!U28,'S.D Deaths'!U28),0)</f>
        <v>70</v>
      </c>
      <c r="V28">
        <f>ROUND(NORMINV('Rand Deaths'!V28,'Mean Deaths'!V28,'S.D Deaths'!V28),0)</f>
        <v>84</v>
      </c>
      <c r="W28">
        <f>ROUND(NORMINV('Rand Deaths'!W28,'Mean Deaths'!W28,'S.D Deaths'!W28),0)</f>
        <v>81</v>
      </c>
      <c r="X28">
        <f>ROUND(NORMINV('Rand Deaths'!X28,'Mean Deaths'!X28,'S.D Deaths'!X28),0)</f>
        <v>84</v>
      </c>
      <c r="Y28">
        <f>ROUND(NORMINV('Rand Deaths'!Y28,'Mean Deaths'!Y28,'S.D Deaths'!Y28),0)</f>
        <v>100</v>
      </c>
      <c r="Z28">
        <f>ROUND(NORMINV('Rand Deaths'!Z28,'Mean Deaths'!Z28,'S.D Deaths'!Z28),0)</f>
        <v>87</v>
      </c>
    </row>
    <row r="29" spans="1:26" x14ac:dyDescent="0.25">
      <c r="A29" s="1">
        <v>28</v>
      </c>
      <c r="B29">
        <f>ROUND(NORMINV('Rand Deaths'!B29,'Mean Deaths'!B29,'S.D Deaths'!B29),0)</f>
        <v>21</v>
      </c>
      <c r="C29">
        <f>ROUND(NORMINV('Rand Deaths'!C29,'Mean Deaths'!C29,'S.D Deaths'!C29),0)</f>
        <v>17</v>
      </c>
      <c r="D29">
        <f>ROUND(NORMINV('Rand Deaths'!D29,'Mean Deaths'!D29,'S.D Deaths'!D29),0)</f>
        <v>14</v>
      </c>
      <c r="E29">
        <f>ROUND(NORMINV('Rand Deaths'!E29,'Mean Deaths'!E29,'S.D Deaths'!E29),0)</f>
        <v>15</v>
      </c>
      <c r="F29">
        <f>ROUND(NORMINV('Rand Deaths'!F29,'Mean Deaths'!F29,'S.D Deaths'!F29),0)</f>
        <v>28</v>
      </c>
      <c r="G29">
        <f>ROUND(NORMINV('Rand Deaths'!G29,'Mean Deaths'!G29,'S.D Deaths'!G29),0)</f>
        <v>28</v>
      </c>
      <c r="H29">
        <f>ROUND(NORMINV('Rand Deaths'!H29,'Mean Deaths'!H29,'S.D Deaths'!H29),0)</f>
        <v>29</v>
      </c>
      <c r="I29">
        <f>ROUND(NORMINV('Rand Deaths'!I29,'Mean Deaths'!I29,'S.D Deaths'!I29),0)</f>
        <v>37</v>
      </c>
      <c r="J29">
        <f>ROUND(NORMINV('Rand Deaths'!J29,'Mean Deaths'!J29,'S.D Deaths'!J29),0)</f>
        <v>40</v>
      </c>
      <c r="K29">
        <f>ROUND(NORMINV('Rand Deaths'!K29,'Mean Deaths'!K29,'S.D Deaths'!K29),0)</f>
        <v>27</v>
      </c>
      <c r="L29">
        <f>ROUND(NORMINV('Rand Deaths'!L29,'Mean Deaths'!L29,'S.D Deaths'!L29),0)</f>
        <v>29</v>
      </c>
      <c r="M29">
        <f>ROUND(NORMINV('Rand Deaths'!M29,'Mean Deaths'!M29,'S.D Deaths'!M29),0)</f>
        <v>34</v>
      </c>
      <c r="N29">
        <f>ROUND(NORMINV('Rand Deaths'!N29,'Mean Deaths'!N29,'S.D Deaths'!N29),0)</f>
        <v>46</v>
      </c>
      <c r="O29">
        <f>ROUND(NORMINV('Rand Deaths'!O29,'Mean Deaths'!O29,'S.D Deaths'!O29),0)</f>
        <v>43</v>
      </c>
      <c r="P29">
        <f>ROUND(NORMINV('Rand Deaths'!P29,'Mean Deaths'!P29,'S.D Deaths'!P29),0)</f>
        <v>42</v>
      </c>
      <c r="Q29">
        <f>ROUND(NORMINV('Rand Deaths'!Q29,'Mean Deaths'!Q29,'S.D Deaths'!Q29),0)</f>
        <v>53</v>
      </c>
      <c r="R29">
        <f>ROUND(NORMINV('Rand Deaths'!R29,'Mean Deaths'!R29,'S.D Deaths'!R29),0)</f>
        <v>49</v>
      </c>
      <c r="S29">
        <f>ROUND(NORMINV('Rand Deaths'!S29,'Mean Deaths'!S29,'S.D Deaths'!S29),0)</f>
        <v>71</v>
      </c>
      <c r="T29">
        <f>ROUND(NORMINV('Rand Deaths'!T29,'Mean Deaths'!T29,'S.D Deaths'!T29),0)</f>
        <v>55</v>
      </c>
      <c r="U29">
        <f>ROUND(NORMINV('Rand Deaths'!U29,'Mean Deaths'!U29,'S.D Deaths'!U29),0)</f>
        <v>76</v>
      </c>
      <c r="V29">
        <f>ROUND(NORMINV('Rand Deaths'!V29,'Mean Deaths'!V29,'S.D Deaths'!V29),0)</f>
        <v>76</v>
      </c>
      <c r="W29">
        <f>ROUND(NORMINV('Rand Deaths'!W29,'Mean Deaths'!W29,'S.D Deaths'!W29),0)</f>
        <v>68</v>
      </c>
      <c r="X29">
        <f>ROUND(NORMINV('Rand Deaths'!X29,'Mean Deaths'!X29,'S.D Deaths'!X29),0)</f>
        <v>85</v>
      </c>
      <c r="Y29">
        <f>ROUND(NORMINV('Rand Deaths'!Y29,'Mean Deaths'!Y29,'S.D Deaths'!Y29),0)</f>
        <v>77</v>
      </c>
      <c r="Z29">
        <f>ROUND(NORMINV('Rand Deaths'!Z29,'Mean Deaths'!Z29,'S.D Deaths'!Z29),0)</f>
        <v>116</v>
      </c>
    </row>
    <row r="30" spans="1:26" x14ac:dyDescent="0.25">
      <c r="A30" s="1">
        <v>29</v>
      </c>
      <c r="B30">
        <f>ROUND(NORMINV('Rand Deaths'!B30,'Mean Deaths'!B30,'S.D Deaths'!B30),0)</f>
        <v>18</v>
      </c>
      <c r="C30">
        <f>ROUND(NORMINV('Rand Deaths'!C30,'Mean Deaths'!C30,'S.D Deaths'!C30),0)</f>
        <v>15</v>
      </c>
      <c r="D30">
        <f>ROUND(NORMINV('Rand Deaths'!D30,'Mean Deaths'!D30,'S.D Deaths'!D30),0)</f>
        <v>20</v>
      </c>
      <c r="E30">
        <f>ROUND(NORMINV('Rand Deaths'!E30,'Mean Deaths'!E30,'S.D Deaths'!E30),0)</f>
        <v>21</v>
      </c>
      <c r="F30">
        <f>ROUND(NORMINV('Rand Deaths'!F30,'Mean Deaths'!F30,'S.D Deaths'!F30),0)</f>
        <v>30</v>
      </c>
      <c r="G30">
        <f>ROUND(NORMINV('Rand Deaths'!G30,'Mean Deaths'!G30,'S.D Deaths'!G30),0)</f>
        <v>20</v>
      </c>
      <c r="H30">
        <f>ROUND(NORMINV('Rand Deaths'!H30,'Mean Deaths'!H30,'S.D Deaths'!H30),0)</f>
        <v>31</v>
      </c>
      <c r="I30">
        <f>ROUND(NORMINV('Rand Deaths'!I30,'Mean Deaths'!I30,'S.D Deaths'!I30),0)</f>
        <v>19</v>
      </c>
      <c r="J30">
        <f>ROUND(NORMINV('Rand Deaths'!J30,'Mean Deaths'!J30,'S.D Deaths'!J30),0)</f>
        <v>33</v>
      </c>
      <c r="K30">
        <f>ROUND(NORMINV('Rand Deaths'!K30,'Mean Deaths'!K30,'S.D Deaths'!K30),0)</f>
        <v>35</v>
      </c>
      <c r="L30">
        <f>ROUND(NORMINV('Rand Deaths'!L30,'Mean Deaths'!L30,'S.D Deaths'!L30),0)</f>
        <v>36</v>
      </c>
      <c r="M30">
        <f>ROUND(NORMINV('Rand Deaths'!M30,'Mean Deaths'!M30,'S.D Deaths'!M30),0)</f>
        <v>40</v>
      </c>
      <c r="N30">
        <f>ROUND(NORMINV('Rand Deaths'!N30,'Mean Deaths'!N30,'S.D Deaths'!N30),0)</f>
        <v>46</v>
      </c>
      <c r="O30">
        <f>ROUND(NORMINV('Rand Deaths'!O30,'Mean Deaths'!O30,'S.D Deaths'!O30),0)</f>
        <v>36</v>
      </c>
      <c r="P30">
        <f>ROUND(NORMINV('Rand Deaths'!P30,'Mean Deaths'!P30,'S.D Deaths'!P30),0)</f>
        <v>53</v>
      </c>
      <c r="Q30">
        <f>ROUND(NORMINV('Rand Deaths'!Q30,'Mean Deaths'!Q30,'S.D Deaths'!Q30),0)</f>
        <v>54</v>
      </c>
      <c r="R30">
        <f>ROUND(NORMINV('Rand Deaths'!R30,'Mean Deaths'!R30,'S.D Deaths'!R30),0)</f>
        <v>56</v>
      </c>
      <c r="S30">
        <f>ROUND(NORMINV('Rand Deaths'!S30,'Mean Deaths'!S30,'S.D Deaths'!S30),0)</f>
        <v>66</v>
      </c>
      <c r="T30">
        <f>ROUND(NORMINV('Rand Deaths'!T30,'Mean Deaths'!T30,'S.D Deaths'!T30),0)</f>
        <v>52</v>
      </c>
      <c r="U30">
        <f>ROUND(NORMINV('Rand Deaths'!U30,'Mean Deaths'!U30,'S.D Deaths'!U30),0)</f>
        <v>58</v>
      </c>
      <c r="V30">
        <f>ROUND(NORMINV('Rand Deaths'!V30,'Mean Deaths'!V30,'S.D Deaths'!V30),0)</f>
        <v>73</v>
      </c>
      <c r="W30">
        <f>ROUND(NORMINV('Rand Deaths'!W30,'Mean Deaths'!W30,'S.D Deaths'!W30),0)</f>
        <v>72</v>
      </c>
      <c r="X30">
        <f>ROUND(NORMINV('Rand Deaths'!X30,'Mean Deaths'!X30,'S.D Deaths'!X30),0)</f>
        <v>85</v>
      </c>
      <c r="Y30">
        <f>ROUND(NORMINV('Rand Deaths'!Y30,'Mean Deaths'!Y30,'S.D Deaths'!Y30),0)</f>
        <v>106</v>
      </c>
      <c r="Z30">
        <f>ROUND(NORMINV('Rand Deaths'!Z30,'Mean Deaths'!Z30,'S.D Deaths'!Z30),0)</f>
        <v>100</v>
      </c>
    </row>
    <row r="31" spans="1:26" x14ac:dyDescent="0.25">
      <c r="A31" s="1">
        <v>30</v>
      </c>
      <c r="B31">
        <f>ROUND(NORMINV('Rand Deaths'!B31,'Mean Deaths'!B31,'S.D Deaths'!B31),0)</f>
        <v>19</v>
      </c>
      <c r="C31">
        <f>ROUND(NORMINV('Rand Deaths'!C31,'Mean Deaths'!C31,'S.D Deaths'!C31),0)</f>
        <v>19</v>
      </c>
      <c r="D31">
        <f>ROUND(NORMINV('Rand Deaths'!D31,'Mean Deaths'!D31,'S.D Deaths'!D31),0)</f>
        <v>18</v>
      </c>
      <c r="E31">
        <f>ROUND(NORMINV('Rand Deaths'!E31,'Mean Deaths'!E31,'S.D Deaths'!E31),0)</f>
        <v>32</v>
      </c>
      <c r="F31">
        <f>ROUND(NORMINV('Rand Deaths'!F31,'Mean Deaths'!F31,'S.D Deaths'!F31),0)</f>
        <v>30</v>
      </c>
      <c r="G31">
        <f>ROUND(NORMINV('Rand Deaths'!G31,'Mean Deaths'!G31,'S.D Deaths'!G31),0)</f>
        <v>26</v>
      </c>
      <c r="H31">
        <f>ROUND(NORMINV('Rand Deaths'!H31,'Mean Deaths'!H31,'S.D Deaths'!H31),0)</f>
        <v>21</v>
      </c>
      <c r="I31">
        <f>ROUND(NORMINV('Rand Deaths'!I31,'Mean Deaths'!I31,'S.D Deaths'!I31),0)</f>
        <v>32</v>
      </c>
      <c r="J31">
        <f>ROUND(NORMINV('Rand Deaths'!J31,'Mean Deaths'!J31,'S.D Deaths'!J31),0)</f>
        <v>31</v>
      </c>
      <c r="K31">
        <f>ROUND(NORMINV('Rand Deaths'!K31,'Mean Deaths'!K31,'S.D Deaths'!K31),0)</f>
        <v>42</v>
      </c>
      <c r="L31">
        <f>ROUND(NORMINV('Rand Deaths'!L31,'Mean Deaths'!L31,'S.D Deaths'!L31),0)</f>
        <v>40</v>
      </c>
      <c r="M31">
        <f>ROUND(NORMINV('Rand Deaths'!M31,'Mean Deaths'!M31,'S.D Deaths'!M31),0)</f>
        <v>37</v>
      </c>
      <c r="N31">
        <f>ROUND(NORMINV('Rand Deaths'!N31,'Mean Deaths'!N31,'S.D Deaths'!N31),0)</f>
        <v>52</v>
      </c>
      <c r="O31">
        <f>ROUND(NORMINV('Rand Deaths'!O31,'Mean Deaths'!O31,'S.D Deaths'!O31),0)</f>
        <v>46</v>
      </c>
      <c r="P31">
        <f>ROUND(NORMINV('Rand Deaths'!P31,'Mean Deaths'!P31,'S.D Deaths'!P31),0)</f>
        <v>47</v>
      </c>
      <c r="Q31">
        <f>ROUND(NORMINV('Rand Deaths'!Q31,'Mean Deaths'!Q31,'S.D Deaths'!Q31),0)</f>
        <v>54</v>
      </c>
      <c r="R31">
        <f>ROUND(NORMINV('Rand Deaths'!R31,'Mean Deaths'!R31,'S.D Deaths'!R31),0)</f>
        <v>55</v>
      </c>
      <c r="S31">
        <f>ROUND(NORMINV('Rand Deaths'!S31,'Mean Deaths'!S31,'S.D Deaths'!S31),0)</f>
        <v>66</v>
      </c>
      <c r="T31">
        <f>ROUND(NORMINV('Rand Deaths'!T31,'Mean Deaths'!T31,'S.D Deaths'!T31),0)</f>
        <v>76</v>
      </c>
      <c r="U31">
        <f>ROUND(NORMINV('Rand Deaths'!U31,'Mean Deaths'!U31,'S.D Deaths'!U31),0)</f>
        <v>73</v>
      </c>
      <c r="V31">
        <f>ROUND(NORMINV('Rand Deaths'!V31,'Mean Deaths'!V31,'S.D Deaths'!V31),0)</f>
        <v>65</v>
      </c>
      <c r="W31">
        <f>ROUND(NORMINV('Rand Deaths'!W31,'Mean Deaths'!W31,'S.D Deaths'!W31),0)</f>
        <v>73</v>
      </c>
      <c r="X31">
        <f>ROUND(NORMINV('Rand Deaths'!X31,'Mean Deaths'!X31,'S.D Deaths'!X31),0)</f>
        <v>104</v>
      </c>
      <c r="Y31">
        <f>ROUND(NORMINV('Rand Deaths'!Y31,'Mean Deaths'!Y31,'S.D Deaths'!Y31),0)</f>
        <v>91</v>
      </c>
      <c r="Z31">
        <f>ROUND(NORMINV('Rand Deaths'!Z31,'Mean Deaths'!Z31,'S.D Deaths'!Z31),0)</f>
        <v>79</v>
      </c>
    </row>
    <row r="32" spans="1:26" x14ac:dyDescent="0.25">
      <c r="A32" s="1">
        <v>31</v>
      </c>
      <c r="B32">
        <f>ROUND(NORMINV('Rand Deaths'!B32,'Mean Deaths'!B32,'S.D Deaths'!B32),0)</f>
        <v>14</v>
      </c>
      <c r="C32">
        <f>ROUND(NORMINV('Rand Deaths'!C32,'Mean Deaths'!C32,'S.D Deaths'!C32),0)</f>
        <v>24</v>
      </c>
      <c r="D32">
        <f>ROUND(NORMINV('Rand Deaths'!D32,'Mean Deaths'!D32,'S.D Deaths'!D32),0)</f>
        <v>16</v>
      </c>
      <c r="E32">
        <f>ROUND(NORMINV('Rand Deaths'!E32,'Mean Deaths'!E32,'S.D Deaths'!E32),0)</f>
        <v>29</v>
      </c>
      <c r="F32">
        <f>ROUND(NORMINV('Rand Deaths'!F32,'Mean Deaths'!F32,'S.D Deaths'!F32),0)</f>
        <v>23</v>
      </c>
      <c r="G32">
        <f>ROUND(NORMINV('Rand Deaths'!G32,'Mean Deaths'!G32,'S.D Deaths'!G32),0)</f>
        <v>23</v>
      </c>
      <c r="H32">
        <f>ROUND(NORMINV('Rand Deaths'!H32,'Mean Deaths'!H32,'S.D Deaths'!H32),0)</f>
        <v>31</v>
      </c>
      <c r="I32">
        <f>ROUND(NORMINV('Rand Deaths'!I32,'Mean Deaths'!I32,'S.D Deaths'!I32),0)</f>
        <v>30</v>
      </c>
      <c r="J32">
        <f>ROUND(NORMINV('Rand Deaths'!J32,'Mean Deaths'!J32,'S.D Deaths'!J32),0)</f>
        <v>35</v>
      </c>
      <c r="K32">
        <f>ROUND(NORMINV('Rand Deaths'!K32,'Mean Deaths'!K32,'S.D Deaths'!K32),0)</f>
        <v>44</v>
      </c>
      <c r="L32">
        <f>ROUND(NORMINV('Rand Deaths'!L32,'Mean Deaths'!L32,'S.D Deaths'!L32),0)</f>
        <v>30</v>
      </c>
      <c r="M32">
        <f>ROUND(NORMINV('Rand Deaths'!M32,'Mean Deaths'!M32,'S.D Deaths'!M32),0)</f>
        <v>40</v>
      </c>
      <c r="N32">
        <f>ROUND(NORMINV('Rand Deaths'!N32,'Mean Deaths'!N32,'S.D Deaths'!N32),0)</f>
        <v>39</v>
      </c>
      <c r="O32">
        <f>ROUND(NORMINV('Rand Deaths'!O32,'Mean Deaths'!O32,'S.D Deaths'!O32),0)</f>
        <v>45</v>
      </c>
      <c r="P32">
        <f>ROUND(NORMINV('Rand Deaths'!P32,'Mean Deaths'!P32,'S.D Deaths'!P32),0)</f>
        <v>47</v>
      </c>
      <c r="Q32">
        <f>ROUND(NORMINV('Rand Deaths'!Q32,'Mean Deaths'!Q32,'S.D Deaths'!Q32),0)</f>
        <v>48</v>
      </c>
      <c r="R32">
        <f>ROUND(NORMINV('Rand Deaths'!R32,'Mean Deaths'!R32,'S.D Deaths'!R32),0)</f>
        <v>57</v>
      </c>
      <c r="S32">
        <f>ROUND(NORMINV('Rand Deaths'!S32,'Mean Deaths'!S32,'S.D Deaths'!S32),0)</f>
        <v>63</v>
      </c>
      <c r="T32">
        <f>ROUND(NORMINV('Rand Deaths'!T32,'Mean Deaths'!T32,'S.D Deaths'!T32),0)</f>
        <v>61</v>
      </c>
      <c r="U32">
        <f>ROUND(NORMINV('Rand Deaths'!U32,'Mean Deaths'!U32,'S.D Deaths'!U32),0)</f>
        <v>74</v>
      </c>
      <c r="V32">
        <f>ROUND(NORMINV('Rand Deaths'!V32,'Mean Deaths'!V32,'S.D Deaths'!V32),0)</f>
        <v>85</v>
      </c>
      <c r="W32">
        <f>ROUND(NORMINV('Rand Deaths'!W32,'Mean Deaths'!W32,'S.D Deaths'!W32),0)</f>
        <v>82</v>
      </c>
      <c r="X32">
        <f>ROUND(NORMINV('Rand Deaths'!X32,'Mean Deaths'!X32,'S.D Deaths'!X32),0)</f>
        <v>90</v>
      </c>
      <c r="Y32">
        <f>ROUND(NORMINV('Rand Deaths'!Y32,'Mean Deaths'!Y32,'S.D Deaths'!Y32),0)</f>
        <v>74</v>
      </c>
      <c r="Z32">
        <f>ROUND(NORMINV('Rand Deaths'!Z32,'Mean Deaths'!Z32,'S.D Deaths'!Z32),0)</f>
        <v>105</v>
      </c>
    </row>
    <row r="33" spans="1:26" x14ac:dyDescent="0.25">
      <c r="A33" s="1">
        <v>32</v>
      </c>
      <c r="B33">
        <f>ROUND(NORMINV('Rand Deaths'!B33,'Mean Deaths'!B33,'S.D Deaths'!B33),0)</f>
        <v>13</v>
      </c>
      <c r="C33">
        <f>ROUND(NORMINV('Rand Deaths'!C33,'Mean Deaths'!C33,'S.D Deaths'!C33),0)</f>
        <v>11</v>
      </c>
      <c r="D33">
        <f>ROUND(NORMINV('Rand Deaths'!D33,'Mean Deaths'!D33,'S.D Deaths'!D33),0)</f>
        <v>12</v>
      </c>
      <c r="E33">
        <f>ROUND(NORMINV('Rand Deaths'!E33,'Mean Deaths'!E33,'S.D Deaths'!E33),0)</f>
        <v>22</v>
      </c>
      <c r="F33">
        <f>ROUND(NORMINV('Rand Deaths'!F33,'Mean Deaths'!F33,'S.D Deaths'!F33),0)</f>
        <v>19</v>
      </c>
      <c r="G33">
        <f>ROUND(NORMINV('Rand Deaths'!G33,'Mean Deaths'!G33,'S.D Deaths'!G33),0)</f>
        <v>31</v>
      </c>
      <c r="H33">
        <f>ROUND(NORMINV('Rand Deaths'!H33,'Mean Deaths'!H33,'S.D Deaths'!H33),0)</f>
        <v>28</v>
      </c>
      <c r="I33">
        <f>ROUND(NORMINV('Rand Deaths'!I33,'Mean Deaths'!I33,'S.D Deaths'!I33),0)</f>
        <v>33</v>
      </c>
      <c r="J33">
        <f>ROUND(NORMINV('Rand Deaths'!J33,'Mean Deaths'!J33,'S.D Deaths'!J33),0)</f>
        <v>37</v>
      </c>
      <c r="K33">
        <f>ROUND(NORMINV('Rand Deaths'!K33,'Mean Deaths'!K33,'S.D Deaths'!K33),0)</f>
        <v>38</v>
      </c>
      <c r="L33">
        <f>ROUND(NORMINV('Rand Deaths'!L33,'Mean Deaths'!L33,'S.D Deaths'!L33),0)</f>
        <v>43</v>
      </c>
      <c r="M33">
        <f>ROUND(NORMINV('Rand Deaths'!M33,'Mean Deaths'!M33,'S.D Deaths'!M33),0)</f>
        <v>38</v>
      </c>
      <c r="N33">
        <f>ROUND(NORMINV('Rand Deaths'!N33,'Mean Deaths'!N33,'S.D Deaths'!N33),0)</f>
        <v>46</v>
      </c>
      <c r="O33">
        <f>ROUND(NORMINV('Rand Deaths'!O33,'Mean Deaths'!O33,'S.D Deaths'!O33),0)</f>
        <v>47</v>
      </c>
      <c r="P33">
        <f>ROUND(NORMINV('Rand Deaths'!P33,'Mean Deaths'!P33,'S.D Deaths'!P33),0)</f>
        <v>48</v>
      </c>
      <c r="Q33">
        <f>ROUND(NORMINV('Rand Deaths'!Q33,'Mean Deaths'!Q33,'S.D Deaths'!Q33),0)</f>
        <v>58</v>
      </c>
      <c r="R33">
        <f>ROUND(NORMINV('Rand Deaths'!R33,'Mean Deaths'!R33,'S.D Deaths'!R33),0)</f>
        <v>51</v>
      </c>
      <c r="S33">
        <f>ROUND(NORMINV('Rand Deaths'!S33,'Mean Deaths'!S33,'S.D Deaths'!S33),0)</f>
        <v>64</v>
      </c>
      <c r="T33">
        <f>ROUND(NORMINV('Rand Deaths'!T33,'Mean Deaths'!T33,'S.D Deaths'!T33),0)</f>
        <v>86</v>
      </c>
      <c r="U33">
        <f>ROUND(NORMINV('Rand Deaths'!U33,'Mean Deaths'!U33,'S.D Deaths'!U33),0)</f>
        <v>62</v>
      </c>
      <c r="V33">
        <f>ROUND(NORMINV('Rand Deaths'!V33,'Mean Deaths'!V33,'S.D Deaths'!V33),0)</f>
        <v>83</v>
      </c>
      <c r="W33">
        <f>ROUND(NORMINV('Rand Deaths'!W33,'Mean Deaths'!W33,'S.D Deaths'!W33),0)</f>
        <v>85</v>
      </c>
      <c r="X33">
        <f>ROUND(NORMINV('Rand Deaths'!X33,'Mean Deaths'!X33,'S.D Deaths'!X33),0)</f>
        <v>89</v>
      </c>
      <c r="Y33">
        <f>ROUND(NORMINV('Rand Deaths'!Y33,'Mean Deaths'!Y33,'S.D Deaths'!Y33),0)</f>
        <v>102</v>
      </c>
      <c r="Z33">
        <f>ROUND(NORMINV('Rand Deaths'!Z33,'Mean Deaths'!Z33,'S.D Deaths'!Z33),0)</f>
        <v>100</v>
      </c>
    </row>
    <row r="34" spans="1:26" x14ac:dyDescent="0.25">
      <c r="A34" s="1">
        <v>33</v>
      </c>
      <c r="B34">
        <f>ROUND(NORMINV('Rand Deaths'!B34,'Mean Deaths'!B34,'S.D Deaths'!B34),0)</f>
        <v>22</v>
      </c>
      <c r="C34">
        <f>ROUND(NORMINV('Rand Deaths'!C34,'Mean Deaths'!C34,'S.D Deaths'!C34),0)</f>
        <v>18</v>
      </c>
      <c r="D34">
        <f>ROUND(NORMINV('Rand Deaths'!D34,'Mean Deaths'!D34,'S.D Deaths'!D34),0)</f>
        <v>28</v>
      </c>
      <c r="E34">
        <f>ROUND(NORMINV('Rand Deaths'!E34,'Mean Deaths'!E34,'S.D Deaths'!E34),0)</f>
        <v>25</v>
      </c>
      <c r="F34">
        <f>ROUND(NORMINV('Rand Deaths'!F34,'Mean Deaths'!F34,'S.D Deaths'!F34),0)</f>
        <v>26</v>
      </c>
      <c r="G34">
        <f>ROUND(NORMINV('Rand Deaths'!G34,'Mean Deaths'!G34,'S.D Deaths'!G34),0)</f>
        <v>28</v>
      </c>
      <c r="H34">
        <f>ROUND(NORMINV('Rand Deaths'!H34,'Mean Deaths'!H34,'S.D Deaths'!H34),0)</f>
        <v>33</v>
      </c>
      <c r="I34">
        <f>ROUND(NORMINV('Rand Deaths'!I34,'Mean Deaths'!I34,'S.D Deaths'!I34),0)</f>
        <v>35</v>
      </c>
      <c r="J34">
        <f>ROUND(NORMINV('Rand Deaths'!J34,'Mean Deaths'!J34,'S.D Deaths'!J34),0)</f>
        <v>37</v>
      </c>
      <c r="K34">
        <f>ROUND(NORMINV('Rand Deaths'!K34,'Mean Deaths'!K34,'S.D Deaths'!K34),0)</f>
        <v>32</v>
      </c>
      <c r="L34">
        <f>ROUND(NORMINV('Rand Deaths'!L34,'Mean Deaths'!L34,'S.D Deaths'!L34),0)</f>
        <v>43</v>
      </c>
      <c r="M34">
        <f>ROUND(NORMINV('Rand Deaths'!M34,'Mean Deaths'!M34,'S.D Deaths'!M34),0)</f>
        <v>38</v>
      </c>
      <c r="N34">
        <f>ROUND(NORMINV('Rand Deaths'!N34,'Mean Deaths'!N34,'S.D Deaths'!N34),0)</f>
        <v>40</v>
      </c>
      <c r="O34">
        <f>ROUND(NORMINV('Rand Deaths'!O34,'Mean Deaths'!O34,'S.D Deaths'!O34),0)</f>
        <v>52</v>
      </c>
      <c r="P34">
        <f>ROUND(NORMINV('Rand Deaths'!P34,'Mean Deaths'!P34,'S.D Deaths'!P34),0)</f>
        <v>41</v>
      </c>
      <c r="Q34">
        <f>ROUND(NORMINV('Rand Deaths'!Q34,'Mean Deaths'!Q34,'S.D Deaths'!Q34),0)</f>
        <v>60</v>
      </c>
      <c r="R34">
        <f>ROUND(NORMINV('Rand Deaths'!R34,'Mean Deaths'!R34,'S.D Deaths'!R34),0)</f>
        <v>44</v>
      </c>
      <c r="S34">
        <f>ROUND(NORMINV('Rand Deaths'!S34,'Mean Deaths'!S34,'S.D Deaths'!S34),0)</f>
        <v>68</v>
      </c>
      <c r="T34">
        <f>ROUND(NORMINV('Rand Deaths'!T34,'Mean Deaths'!T34,'S.D Deaths'!T34),0)</f>
        <v>69</v>
      </c>
      <c r="U34">
        <f>ROUND(NORMINV('Rand Deaths'!U34,'Mean Deaths'!U34,'S.D Deaths'!U34),0)</f>
        <v>73</v>
      </c>
      <c r="V34">
        <f>ROUND(NORMINV('Rand Deaths'!V34,'Mean Deaths'!V34,'S.D Deaths'!V34),0)</f>
        <v>84</v>
      </c>
      <c r="W34">
        <f>ROUND(NORMINV('Rand Deaths'!W34,'Mean Deaths'!W34,'S.D Deaths'!W34),0)</f>
        <v>76</v>
      </c>
      <c r="X34">
        <f>ROUND(NORMINV('Rand Deaths'!X34,'Mean Deaths'!X34,'S.D Deaths'!X34),0)</f>
        <v>86</v>
      </c>
      <c r="Y34">
        <f>ROUND(NORMINV('Rand Deaths'!Y34,'Mean Deaths'!Y34,'S.D Deaths'!Y34),0)</f>
        <v>91</v>
      </c>
      <c r="Z34">
        <f>ROUND(NORMINV('Rand Deaths'!Z34,'Mean Deaths'!Z34,'S.D Deaths'!Z34),0)</f>
        <v>103</v>
      </c>
    </row>
    <row r="35" spans="1:26" x14ac:dyDescent="0.25">
      <c r="A35" s="1">
        <v>34</v>
      </c>
      <c r="B35">
        <f>ROUND(NORMINV('Rand Deaths'!B35,'Mean Deaths'!B35,'S.D Deaths'!B35),0)</f>
        <v>24</v>
      </c>
      <c r="C35">
        <f>ROUND(NORMINV('Rand Deaths'!C35,'Mean Deaths'!C35,'S.D Deaths'!C35),0)</f>
        <v>25</v>
      </c>
      <c r="D35">
        <f>ROUND(NORMINV('Rand Deaths'!D35,'Mean Deaths'!D35,'S.D Deaths'!D35),0)</f>
        <v>17</v>
      </c>
      <c r="E35">
        <f>ROUND(NORMINV('Rand Deaths'!E35,'Mean Deaths'!E35,'S.D Deaths'!E35),0)</f>
        <v>15</v>
      </c>
      <c r="F35">
        <f>ROUND(NORMINV('Rand Deaths'!F35,'Mean Deaths'!F35,'S.D Deaths'!F35),0)</f>
        <v>26</v>
      </c>
      <c r="G35">
        <f>ROUND(NORMINV('Rand Deaths'!G35,'Mean Deaths'!G35,'S.D Deaths'!G35),0)</f>
        <v>26</v>
      </c>
      <c r="H35">
        <f>ROUND(NORMINV('Rand Deaths'!H35,'Mean Deaths'!H35,'S.D Deaths'!H35),0)</f>
        <v>30</v>
      </c>
      <c r="I35">
        <f>ROUND(NORMINV('Rand Deaths'!I35,'Mean Deaths'!I35,'S.D Deaths'!I35),0)</f>
        <v>27</v>
      </c>
      <c r="J35">
        <f>ROUND(NORMINV('Rand Deaths'!J35,'Mean Deaths'!J35,'S.D Deaths'!J35),0)</f>
        <v>29</v>
      </c>
      <c r="K35">
        <f>ROUND(NORMINV('Rand Deaths'!K35,'Mean Deaths'!K35,'S.D Deaths'!K35),0)</f>
        <v>39</v>
      </c>
      <c r="L35">
        <f>ROUND(NORMINV('Rand Deaths'!L35,'Mean Deaths'!L35,'S.D Deaths'!L35),0)</f>
        <v>43</v>
      </c>
      <c r="M35">
        <f>ROUND(NORMINV('Rand Deaths'!M35,'Mean Deaths'!M35,'S.D Deaths'!M35),0)</f>
        <v>45</v>
      </c>
      <c r="N35">
        <f>ROUND(NORMINV('Rand Deaths'!N35,'Mean Deaths'!N35,'S.D Deaths'!N35),0)</f>
        <v>35</v>
      </c>
      <c r="O35">
        <f>ROUND(NORMINV('Rand Deaths'!O35,'Mean Deaths'!O35,'S.D Deaths'!O35),0)</f>
        <v>43</v>
      </c>
      <c r="P35">
        <f>ROUND(NORMINV('Rand Deaths'!P35,'Mean Deaths'!P35,'S.D Deaths'!P35),0)</f>
        <v>51</v>
      </c>
      <c r="Q35">
        <f>ROUND(NORMINV('Rand Deaths'!Q35,'Mean Deaths'!Q35,'S.D Deaths'!Q35),0)</f>
        <v>36</v>
      </c>
      <c r="R35">
        <f>ROUND(NORMINV('Rand Deaths'!R35,'Mean Deaths'!R35,'S.D Deaths'!R35),0)</f>
        <v>57</v>
      </c>
      <c r="S35">
        <f>ROUND(NORMINV('Rand Deaths'!S35,'Mean Deaths'!S35,'S.D Deaths'!S35),0)</f>
        <v>63</v>
      </c>
      <c r="T35">
        <f>ROUND(NORMINV('Rand Deaths'!T35,'Mean Deaths'!T35,'S.D Deaths'!T35),0)</f>
        <v>56</v>
      </c>
      <c r="U35">
        <f>ROUND(NORMINV('Rand Deaths'!U35,'Mean Deaths'!U35,'S.D Deaths'!U35),0)</f>
        <v>70</v>
      </c>
      <c r="V35">
        <f>ROUND(NORMINV('Rand Deaths'!V35,'Mean Deaths'!V35,'S.D Deaths'!V35),0)</f>
        <v>88</v>
      </c>
      <c r="W35">
        <f>ROUND(NORMINV('Rand Deaths'!W35,'Mean Deaths'!W35,'S.D Deaths'!W35),0)</f>
        <v>88</v>
      </c>
      <c r="X35">
        <f>ROUND(NORMINV('Rand Deaths'!X35,'Mean Deaths'!X35,'S.D Deaths'!X35),0)</f>
        <v>93</v>
      </c>
      <c r="Y35">
        <f>ROUND(NORMINV('Rand Deaths'!Y35,'Mean Deaths'!Y35,'S.D Deaths'!Y35),0)</f>
        <v>99</v>
      </c>
      <c r="Z35">
        <f>ROUND(NORMINV('Rand Deaths'!Z35,'Mean Deaths'!Z35,'S.D Deaths'!Z35),0)</f>
        <v>112</v>
      </c>
    </row>
    <row r="36" spans="1:26" x14ac:dyDescent="0.25">
      <c r="A36" s="1">
        <v>35</v>
      </c>
      <c r="B36">
        <f>ROUND(NORMINV('Rand Deaths'!B36,'Mean Deaths'!B36,'S.D Deaths'!B36),0)</f>
        <v>23</v>
      </c>
      <c r="C36">
        <f>ROUND(NORMINV('Rand Deaths'!C36,'Mean Deaths'!C36,'S.D Deaths'!C36),0)</f>
        <v>23</v>
      </c>
      <c r="D36">
        <f>ROUND(NORMINV('Rand Deaths'!D36,'Mean Deaths'!D36,'S.D Deaths'!D36),0)</f>
        <v>28</v>
      </c>
      <c r="E36">
        <f>ROUND(NORMINV('Rand Deaths'!E36,'Mean Deaths'!E36,'S.D Deaths'!E36),0)</f>
        <v>24</v>
      </c>
      <c r="F36">
        <f>ROUND(NORMINV('Rand Deaths'!F36,'Mean Deaths'!F36,'S.D Deaths'!F36),0)</f>
        <v>15</v>
      </c>
      <c r="G36">
        <f>ROUND(NORMINV('Rand Deaths'!G36,'Mean Deaths'!G36,'S.D Deaths'!G36),0)</f>
        <v>19</v>
      </c>
      <c r="H36">
        <f>ROUND(NORMINV('Rand Deaths'!H36,'Mean Deaths'!H36,'S.D Deaths'!H36),0)</f>
        <v>28</v>
      </c>
      <c r="I36">
        <f>ROUND(NORMINV('Rand Deaths'!I36,'Mean Deaths'!I36,'S.D Deaths'!I36),0)</f>
        <v>20</v>
      </c>
      <c r="J36">
        <f>ROUND(NORMINV('Rand Deaths'!J36,'Mean Deaths'!J36,'S.D Deaths'!J36),0)</f>
        <v>25</v>
      </c>
      <c r="K36">
        <f>ROUND(NORMINV('Rand Deaths'!K36,'Mean Deaths'!K36,'S.D Deaths'!K36),0)</f>
        <v>32</v>
      </c>
      <c r="L36">
        <f>ROUND(NORMINV('Rand Deaths'!L36,'Mean Deaths'!L36,'S.D Deaths'!L36),0)</f>
        <v>43</v>
      </c>
      <c r="M36">
        <f>ROUND(NORMINV('Rand Deaths'!M36,'Mean Deaths'!M36,'S.D Deaths'!M36),0)</f>
        <v>37</v>
      </c>
      <c r="N36">
        <f>ROUND(NORMINV('Rand Deaths'!N36,'Mean Deaths'!N36,'S.D Deaths'!N36),0)</f>
        <v>31</v>
      </c>
      <c r="O36">
        <f>ROUND(NORMINV('Rand Deaths'!O36,'Mean Deaths'!O36,'S.D Deaths'!O36),0)</f>
        <v>52</v>
      </c>
      <c r="P36">
        <f>ROUND(NORMINV('Rand Deaths'!P36,'Mean Deaths'!P36,'S.D Deaths'!P36),0)</f>
        <v>28</v>
      </c>
      <c r="Q36">
        <f>ROUND(NORMINV('Rand Deaths'!Q36,'Mean Deaths'!Q36,'S.D Deaths'!Q36),0)</f>
        <v>57</v>
      </c>
      <c r="R36">
        <f>ROUND(NORMINV('Rand Deaths'!R36,'Mean Deaths'!R36,'S.D Deaths'!R36),0)</f>
        <v>48</v>
      </c>
      <c r="S36">
        <f>ROUND(NORMINV('Rand Deaths'!S36,'Mean Deaths'!S36,'S.D Deaths'!S36),0)</f>
        <v>67</v>
      </c>
      <c r="T36">
        <f>ROUND(NORMINV('Rand Deaths'!T36,'Mean Deaths'!T36,'S.D Deaths'!T36),0)</f>
        <v>64</v>
      </c>
      <c r="U36">
        <f>ROUND(NORMINV('Rand Deaths'!U36,'Mean Deaths'!U36,'S.D Deaths'!U36),0)</f>
        <v>62</v>
      </c>
      <c r="V36">
        <f>ROUND(NORMINV('Rand Deaths'!V36,'Mean Deaths'!V36,'S.D Deaths'!V36),0)</f>
        <v>94</v>
      </c>
      <c r="W36">
        <f>ROUND(NORMINV('Rand Deaths'!W36,'Mean Deaths'!W36,'S.D Deaths'!W36),0)</f>
        <v>75</v>
      </c>
      <c r="X36">
        <f>ROUND(NORMINV('Rand Deaths'!X36,'Mean Deaths'!X36,'S.D Deaths'!X36),0)</f>
        <v>79</v>
      </c>
      <c r="Y36">
        <f>ROUND(NORMINV('Rand Deaths'!Y36,'Mean Deaths'!Y36,'S.D Deaths'!Y36),0)</f>
        <v>91</v>
      </c>
      <c r="Z36">
        <f>ROUND(NORMINV('Rand Deaths'!Z36,'Mean Deaths'!Z36,'S.D Deaths'!Z36),0)</f>
        <v>126</v>
      </c>
    </row>
    <row r="37" spans="1:26" x14ac:dyDescent="0.25">
      <c r="A37" s="1">
        <v>36</v>
      </c>
      <c r="B37">
        <f>ROUND(NORMINV('Rand Deaths'!B37,'Mean Deaths'!B37,'S.D Deaths'!B37),0)</f>
        <v>16</v>
      </c>
      <c r="C37">
        <f>ROUND(NORMINV('Rand Deaths'!C37,'Mean Deaths'!C37,'S.D Deaths'!C37),0)</f>
        <v>13</v>
      </c>
      <c r="D37">
        <f>ROUND(NORMINV('Rand Deaths'!D37,'Mean Deaths'!D37,'S.D Deaths'!D37),0)</f>
        <v>19</v>
      </c>
      <c r="E37">
        <f>ROUND(NORMINV('Rand Deaths'!E37,'Mean Deaths'!E37,'S.D Deaths'!E37),0)</f>
        <v>27</v>
      </c>
      <c r="F37">
        <f>ROUND(NORMINV('Rand Deaths'!F37,'Mean Deaths'!F37,'S.D Deaths'!F37),0)</f>
        <v>28</v>
      </c>
      <c r="G37">
        <f>ROUND(NORMINV('Rand Deaths'!G37,'Mean Deaths'!G37,'S.D Deaths'!G37),0)</f>
        <v>18</v>
      </c>
      <c r="H37">
        <f>ROUND(NORMINV('Rand Deaths'!H37,'Mean Deaths'!H37,'S.D Deaths'!H37),0)</f>
        <v>33</v>
      </c>
      <c r="I37">
        <f>ROUND(NORMINV('Rand Deaths'!I37,'Mean Deaths'!I37,'S.D Deaths'!I37),0)</f>
        <v>34</v>
      </c>
      <c r="J37">
        <f>ROUND(NORMINV('Rand Deaths'!J37,'Mean Deaths'!J37,'S.D Deaths'!J37),0)</f>
        <v>26</v>
      </c>
      <c r="K37">
        <f>ROUND(NORMINV('Rand Deaths'!K37,'Mean Deaths'!K37,'S.D Deaths'!K37),0)</f>
        <v>43</v>
      </c>
      <c r="L37">
        <f>ROUND(NORMINV('Rand Deaths'!L37,'Mean Deaths'!L37,'S.D Deaths'!L37),0)</f>
        <v>34</v>
      </c>
      <c r="M37">
        <f>ROUND(NORMINV('Rand Deaths'!M37,'Mean Deaths'!M37,'S.D Deaths'!M37),0)</f>
        <v>46</v>
      </c>
      <c r="N37">
        <f>ROUND(NORMINV('Rand Deaths'!N37,'Mean Deaths'!N37,'S.D Deaths'!N37),0)</f>
        <v>53</v>
      </c>
      <c r="O37">
        <f>ROUND(NORMINV('Rand Deaths'!O37,'Mean Deaths'!O37,'S.D Deaths'!O37),0)</f>
        <v>43</v>
      </c>
      <c r="P37">
        <f>ROUND(NORMINV('Rand Deaths'!P37,'Mean Deaths'!P37,'S.D Deaths'!P37),0)</f>
        <v>48</v>
      </c>
      <c r="Q37">
        <f>ROUND(NORMINV('Rand Deaths'!Q37,'Mean Deaths'!Q37,'S.D Deaths'!Q37),0)</f>
        <v>64</v>
      </c>
      <c r="R37">
        <f>ROUND(NORMINV('Rand Deaths'!R37,'Mean Deaths'!R37,'S.D Deaths'!R37),0)</f>
        <v>60</v>
      </c>
      <c r="S37">
        <f>ROUND(NORMINV('Rand Deaths'!S37,'Mean Deaths'!S37,'S.D Deaths'!S37),0)</f>
        <v>52</v>
      </c>
      <c r="T37">
        <f>ROUND(NORMINV('Rand Deaths'!T37,'Mean Deaths'!T37,'S.D Deaths'!T37),0)</f>
        <v>68</v>
      </c>
      <c r="U37">
        <f>ROUND(NORMINV('Rand Deaths'!U37,'Mean Deaths'!U37,'S.D Deaths'!U37),0)</f>
        <v>73</v>
      </c>
      <c r="V37">
        <f>ROUND(NORMINV('Rand Deaths'!V37,'Mean Deaths'!V37,'S.D Deaths'!V37),0)</f>
        <v>67</v>
      </c>
      <c r="W37">
        <f>ROUND(NORMINV('Rand Deaths'!W37,'Mean Deaths'!W37,'S.D Deaths'!W37),0)</f>
        <v>84</v>
      </c>
      <c r="X37">
        <f>ROUND(NORMINV('Rand Deaths'!X37,'Mean Deaths'!X37,'S.D Deaths'!X37),0)</f>
        <v>71</v>
      </c>
      <c r="Y37">
        <f>ROUND(NORMINV('Rand Deaths'!Y37,'Mean Deaths'!Y37,'S.D Deaths'!Y37),0)</f>
        <v>101</v>
      </c>
      <c r="Z37">
        <f>ROUND(NORMINV('Rand Deaths'!Z37,'Mean Deaths'!Z37,'S.D Deaths'!Z37),0)</f>
        <v>103</v>
      </c>
    </row>
    <row r="38" spans="1:26" x14ac:dyDescent="0.25">
      <c r="A38" s="1">
        <v>37</v>
      </c>
      <c r="B38">
        <f>ROUND(NORMINV('Rand Deaths'!B38,'Mean Deaths'!B38,'S.D Deaths'!B38),0)</f>
        <v>6</v>
      </c>
      <c r="C38">
        <f>ROUND(NORMINV('Rand Deaths'!C38,'Mean Deaths'!C38,'S.D Deaths'!C38),0)</f>
        <v>25</v>
      </c>
      <c r="D38">
        <f>ROUND(NORMINV('Rand Deaths'!D38,'Mean Deaths'!D38,'S.D Deaths'!D38),0)</f>
        <v>22</v>
      </c>
      <c r="E38">
        <f>ROUND(NORMINV('Rand Deaths'!E38,'Mean Deaths'!E38,'S.D Deaths'!E38),0)</f>
        <v>25</v>
      </c>
      <c r="F38">
        <f>ROUND(NORMINV('Rand Deaths'!F38,'Mean Deaths'!F38,'S.D Deaths'!F38),0)</f>
        <v>16</v>
      </c>
      <c r="G38">
        <f>ROUND(NORMINV('Rand Deaths'!G38,'Mean Deaths'!G38,'S.D Deaths'!G38),0)</f>
        <v>26</v>
      </c>
      <c r="H38">
        <f>ROUND(NORMINV('Rand Deaths'!H38,'Mean Deaths'!H38,'S.D Deaths'!H38),0)</f>
        <v>26</v>
      </c>
      <c r="I38">
        <f>ROUND(NORMINV('Rand Deaths'!I38,'Mean Deaths'!I38,'S.D Deaths'!I38),0)</f>
        <v>29</v>
      </c>
      <c r="J38">
        <f>ROUND(NORMINV('Rand Deaths'!J38,'Mean Deaths'!J38,'S.D Deaths'!J38),0)</f>
        <v>30</v>
      </c>
      <c r="K38">
        <f>ROUND(NORMINV('Rand Deaths'!K38,'Mean Deaths'!K38,'S.D Deaths'!K38),0)</f>
        <v>30</v>
      </c>
      <c r="L38">
        <f>ROUND(NORMINV('Rand Deaths'!L38,'Mean Deaths'!L38,'S.D Deaths'!L38),0)</f>
        <v>33</v>
      </c>
      <c r="M38">
        <f>ROUND(NORMINV('Rand Deaths'!M38,'Mean Deaths'!M38,'S.D Deaths'!M38),0)</f>
        <v>44</v>
      </c>
      <c r="N38">
        <f>ROUND(NORMINV('Rand Deaths'!N38,'Mean Deaths'!N38,'S.D Deaths'!N38),0)</f>
        <v>33</v>
      </c>
      <c r="O38">
        <f>ROUND(NORMINV('Rand Deaths'!O38,'Mean Deaths'!O38,'S.D Deaths'!O38),0)</f>
        <v>35</v>
      </c>
      <c r="P38">
        <f>ROUND(NORMINV('Rand Deaths'!P38,'Mean Deaths'!P38,'S.D Deaths'!P38),0)</f>
        <v>49</v>
      </c>
      <c r="Q38">
        <f>ROUND(NORMINV('Rand Deaths'!Q38,'Mean Deaths'!Q38,'S.D Deaths'!Q38),0)</f>
        <v>41</v>
      </c>
      <c r="R38">
        <f>ROUND(NORMINV('Rand Deaths'!R38,'Mean Deaths'!R38,'S.D Deaths'!R38),0)</f>
        <v>66</v>
      </c>
      <c r="S38">
        <f>ROUND(NORMINV('Rand Deaths'!S38,'Mean Deaths'!S38,'S.D Deaths'!S38),0)</f>
        <v>62</v>
      </c>
      <c r="T38">
        <f>ROUND(NORMINV('Rand Deaths'!T38,'Mean Deaths'!T38,'S.D Deaths'!T38),0)</f>
        <v>55</v>
      </c>
      <c r="U38">
        <f>ROUND(NORMINV('Rand Deaths'!U38,'Mean Deaths'!U38,'S.D Deaths'!U38),0)</f>
        <v>78</v>
      </c>
      <c r="V38">
        <f>ROUND(NORMINV('Rand Deaths'!V38,'Mean Deaths'!V38,'S.D Deaths'!V38),0)</f>
        <v>80</v>
      </c>
      <c r="W38">
        <f>ROUND(NORMINV('Rand Deaths'!W38,'Mean Deaths'!W38,'S.D Deaths'!W38),0)</f>
        <v>88</v>
      </c>
      <c r="X38">
        <f>ROUND(NORMINV('Rand Deaths'!X38,'Mean Deaths'!X38,'S.D Deaths'!X38),0)</f>
        <v>79</v>
      </c>
      <c r="Y38">
        <f>ROUND(NORMINV('Rand Deaths'!Y38,'Mean Deaths'!Y38,'S.D Deaths'!Y38),0)</f>
        <v>86</v>
      </c>
      <c r="Z38">
        <f>ROUND(NORMINV('Rand Deaths'!Z38,'Mean Deaths'!Z38,'S.D Deaths'!Z38),0)</f>
        <v>114</v>
      </c>
    </row>
    <row r="39" spans="1:26" x14ac:dyDescent="0.25">
      <c r="A39" s="1">
        <v>38</v>
      </c>
      <c r="B39">
        <f>ROUND(NORMINV('Rand Deaths'!B39,'Mean Deaths'!B39,'S.D Deaths'!B39),0)</f>
        <v>24</v>
      </c>
      <c r="C39">
        <f>ROUND(NORMINV('Rand Deaths'!C39,'Mean Deaths'!C39,'S.D Deaths'!C39),0)</f>
        <v>23</v>
      </c>
      <c r="D39">
        <f>ROUND(NORMINV('Rand Deaths'!D39,'Mean Deaths'!D39,'S.D Deaths'!D39),0)</f>
        <v>20</v>
      </c>
      <c r="E39">
        <f>ROUND(NORMINV('Rand Deaths'!E39,'Mean Deaths'!E39,'S.D Deaths'!E39),0)</f>
        <v>22</v>
      </c>
      <c r="F39">
        <f>ROUND(NORMINV('Rand Deaths'!F39,'Mean Deaths'!F39,'S.D Deaths'!F39),0)</f>
        <v>27</v>
      </c>
      <c r="G39">
        <f>ROUND(NORMINV('Rand Deaths'!G39,'Mean Deaths'!G39,'S.D Deaths'!G39),0)</f>
        <v>30</v>
      </c>
      <c r="H39">
        <f>ROUND(NORMINV('Rand Deaths'!H39,'Mean Deaths'!H39,'S.D Deaths'!H39),0)</f>
        <v>31</v>
      </c>
      <c r="I39">
        <f>ROUND(NORMINV('Rand Deaths'!I39,'Mean Deaths'!I39,'S.D Deaths'!I39),0)</f>
        <v>22</v>
      </c>
      <c r="J39">
        <f>ROUND(NORMINV('Rand Deaths'!J39,'Mean Deaths'!J39,'S.D Deaths'!J39),0)</f>
        <v>30</v>
      </c>
      <c r="K39">
        <f>ROUND(NORMINV('Rand Deaths'!K39,'Mean Deaths'!K39,'S.D Deaths'!K39),0)</f>
        <v>37</v>
      </c>
      <c r="L39">
        <f>ROUND(NORMINV('Rand Deaths'!L39,'Mean Deaths'!L39,'S.D Deaths'!L39),0)</f>
        <v>28</v>
      </c>
      <c r="M39">
        <f>ROUND(NORMINV('Rand Deaths'!M39,'Mean Deaths'!M39,'S.D Deaths'!M39),0)</f>
        <v>43</v>
      </c>
      <c r="N39">
        <f>ROUND(NORMINV('Rand Deaths'!N39,'Mean Deaths'!N39,'S.D Deaths'!N39),0)</f>
        <v>41</v>
      </c>
      <c r="O39">
        <f>ROUND(NORMINV('Rand Deaths'!O39,'Mean Deaths'!O39,'S.D Deaths'!O39),0)</f>
        <v>44</v>
      </c>
      <c r="P39">
        <f>ROUND(NORMINV('Rand Deaths'!P39,'Mean Deaths'!P39,'S.D Deaths'!P39),0)</f>
        <v>50</v>
      </c>
      <c r="Q39">
        <f>ROUND(NORMINV('Rand Deaths'!Q39,'Mean Deaths'!Q39,'S.D Deaths'!Q39),0)</f>
        <v>52</v>
      </c>
      <c r="R39">
        <f>ROUND(NORMINV('Rand Deaths'!R39,'Mean Deaths'!R39,'S.D Deaths'!R39),0)</f>
        <v>64</v>
      </c>
      <c r="S39">
        <f>ROUND(NORMINV('Rand Deaths'!S39,'Mean Deaths'!S39,'S.D Deaths'!S39),0)</f>
        <v>55</v>
      </c>
      <c r="T39">
        <f>ROUND(NORMINV('Rand Deaths'!T39,'Mean Deaths'!T39,'S.D Deaths'!T39),0)</f>
        <v>70</v>
      </c>
      <c r="U39">
        <f>ROUND(NORMINV('Rand Deaths'!U39,'Mean Deaths'!U39,'S.D Deaths'!U39),0)</f>
        <v>71</v>
      </c>
      <c r="V39">
        <f>ROUND(NORMINV('Rand Deaths'!V39,'Mean Deaths'!V39,'S.D Deaths'!V39),0)</f>
        <v>71</v>
      </c>
      <c r="W39">
        <f>ROUND(NORMINV('Rand Deaths'!W39,'Mean Deaths'!W39,'S.D Deaths'!W39),0)</f>
        <v>83</v>
      </c>
      <c r="X39">
        <f>ROUND(NORMINV('Rand Deaths'!X39,'Mean Deaths'!X39,'S.D Deaths'!X39),0)</f>
        <v>83</v>
      </c>
      <c r="Y39">
        <f>ROUND(NORMINV('Rand Deaths'!Y39,'Mean Deaths'!Y39,'S.D Deaths'!Y39),0)</f>
        <v>89</v>
      </c>
      <c r="Z39">
        <f>ROUND(NORMINV('Rand Deaths'!Z39,'Mean Deaths'!Z39,'S.D Deaths'!Z39),0)</f>
        <v>103</v>
      </c>
    </row>
    <row r="40" spans="1:26" x14ac:dyDescent="0.25">
      <c r="A40" s="1">
        <v>39</v>
      </c>
      <c r="B40">
        <f>ROUND(NORMINV('Rand Deaths'!B40,'Mean Deaths'!B40,'S.D Deaths'!B40),0)</f>
        <v>22</v>
      </c>
      <c r="C40">
        <f>ROUND(NORMINV('Rand Deaths'!C40,'Mean Deaths'!C40,'S.D Deaths'!C40),0)</f>
        <v>17</v>
      </c>
      <c r="D40">
        <f>ROUND(NORMINV('Rand Deaths'!D40,'Mean Deaths'!D40,'S.D Deaths'!D40),0)</f>
        <v>18</v>
      </c>
      <c r="E40">
        <f>ROUND(NORMINV('Rand Deaths'!E40,'Mean Deaths'!E40,'S.D Deaths'!E40),0)</f>
        <v>18</v>
      </c>
      <c r="F40">
        <f>ROUND(NORMINV('Rand Deaths'!F40,'Mean Deaths'!F40,'S.D Deaths'!F40),0)</f>
        <v>27</v>
      </c>
      <c r="G40">
        <f>ROUND(NORMINV('Rand Deaths'!G40,'Mean Deaths'!G40,'S.D Deaths'!G40),0)</f>
        <v>30</v>
      </c>
      <c r="H40">
        <f>ROUND(NORMINV('Rand Deaths'!H40,'Mean Deaths'!H40,'S.D Deaths'!H40),0)</f>
        <v>18</v>
      </c>
      <c r="I40">
        <f>ROUND(NORMINV('Rand Deaths'!I40,'Mean Deaths'!I40,'S.D Deaths'!I40),0)</f>
        <v>32</v>
      </c>
      <c r="J40">
        <f>ROUND(NORMINV('Rand Deaths'!J40,'Mean Deaths'!J40,'S.D Deaths'!J40),0)</f>
        <v>22</v>
      </c>
      <c r="K40">
        <f>ROUND(NORMINV('Rand Deaths'!K40,'Mean Deaths'!K40,'S.D Deaths'!K40),0)</f>
        <v>33</v>
      </c>
      <c r="L40">
        <f>ROUND(NORMINV('Rand Deaths'!L40,'Mean Deaths'!L40,'S.D Deaths'!L40),0)</f>
        <v>40</v>
      </c>
      <c r="M40">
        <f>ROUND(NORMINV('Rand Deaths'!M40,'Mean Deaths'!M40,'S.D Deaths'!M40),0)</f>
        <v>48</v>
      </c>
      <c r="N40">
        <f>ROUND(NORMINV('Rand Deaths'!N40,'Mean Deaths'!N40,'S.D Deaths'!N40),0)</f>
        <v>42</v>
      </c>
      <c r="O40">
        <f>ROUND(NORMINV('Rand Deaths'!O40,'Mean Deaths'!O40,'S.D Deaths'!O40),0)</f>
        <v>45</v>
      </c>
      <c r="P40">
        <f>ROUND(NORMINV('Rand Deaths'!P40,'Mean Deaths'!P40,'S.D Deaths'!P40),0)</f>
        <v>56</v>
      </c>
      <c r="Q40">
        <f>ROUND(NORMINV('Rand Deaths'!Q40,'Mean Deaths'!Q40,'S.D Deaths'!Q40),0)</f>
        <v>48</v>
      </c>
      <c r="R40">
        <f>ROUND(NORMINV('Rand Deaths'!R40,'Mean Deaths'!R40,'S.D Deaths'!R40),0)</f>
        <v>68</v>
      </c>
      <c r="S40">
        <f>ROUND(NORMINV('Rand Deaths'!S40,'Mean Deaths'!S40,'S.D Deaths'!S40),0)</f>
        <v>63</v>
      </c>
      <c r="T40">
        <f>ROUND(NORMINV('Rand Deaths'!T40,'Mean Deaths'!T40,'S.D Deaths'!T40),0)</f>
        <v>44</v>
      </c>
      <c r="U40">
        <f>ROUND(NORMINV('Rand Deaths'!U40,'Mean Deaths'!U40,'S.D Deaths'!U40),0)</f>
        <v>76</v>
      </c>
      <c r="V40">
        <f>ROUND(NORMINV('Rand Deaths'!V40,'Mean Deaths'!V40,'S.D Deaths'!V40),0)</f>
        <v>75</v>
      </c>
      <c r="W40">
        <f>ROUND(NORMINV('Rand Deaths'!W40,'Mean Deaths'!W40,'S.D Deaths'!W40),0)</f>
        <v>95</v>
      </c>
      <c r="X40">
        <f>ROUND(NORMINV('Rand Deaths'!X40,'Mean Deaths'!X40,'S.D Deaths'!X40),0)</f>
        <v>83</v>
      </c>
      <c r="Y40">
        <f>ROUND(NORMINV('Rand Deaths'!Y40,'Mean Deaths'!Y40,'S.D Deaths'!Y40),0)</f>
        <v>96</v>
      </c>
      <c r="Z40">
        <f>ROUND(NORMINV('Rand Deaths'!Z40,'Mean Deaths'!Z40,'S.D Deaths'!Z40),0)</f>
        <v>108</v>
      </c>
    </row>
    <row r="41" spans="1:26" x14ac:dyDescent="0.25">
      <c r="A41" s="1">
        <v>40</v>
      </c>
      <c r="B41">
        <f>ROUND(NORMINV('Rand Deaths'!B41,'Mean Deaths'!B41,'S.D Deaths'!B41),0)</f>
        <v>15</v>
      </c>
      <c r="C41">
        <f>ROUND(NORMINV('Rand Deaths'!C41,'Mean Deaths'!C41,'S.D Deaths'!C41),0)</f>
        <v>17</v>
      </c>
      <c r="D41">
        <f>ROUND(NORMINV('Rand Deaths'!D41,'Mean Deaths'!D41,'S.D Deaths'!D41),0)</f>
        <v>20</v>
      </c>
      <c r="E41">
        <f>ROUND(NORMINV('Rand Deaths'!E41,'Mean Deaths'!E41,'S.D Deaths'!E41),0)</f>
        <v>26</v>
      </c>
      <c r="F41">
        <f>ROUND(NORMINV('Rand Deaths'!F41,'Mean Deaths'!F41,'S.D Deaths'!F41),0)</f>
        <v>22</v>
      </c>
      <c r="G41">
        <f>ROUND(NORMINV('Rand Deaths'!G41,'Mean Deaths'!G41,'S.D Deaths'!G41),0)</f>
        <v>20</v>
      </c>
      <c r="H41">
        <f>ROUND(NORMINV('Rand Deaths'!H41,'Mean Deaths'!H41,'S.D Deaths'!H41),0)</f>
        <v>34</v>
      </c>
      <c r="I41">
        <f>ROUND(NORMINV('Rand Deaths'!I41,'Mean Deaths'!I41,'S.D Deaths'!I41),0)</f>
        <v>21</v>
      </c>
      <c r="J41">
        <f>ROUND(NORMINV('Rand Deaths'!J41,'Mean Deaths'!J41,'S.D Deaths'!J41),0)</f>
        <v>34</v>
      </c>
      <c r="K41">
        <f>ROUND(NORMINV('Rand Deaths'!K41,'Mean Deaths'!K41,'S.D Deaths'!K41),0)</f>
        <v>40</v>
      </c>
      <c r="L41">
        <f>ROUND(NORMINV('Rand Deaths'!L41,'Mean Deaths'!L41,'S.D Deaths'!L41),0)</f>
        <v>29</v>
      </c>
      <c r="M41">
        <f>ROUND(NORMINV('Rand Deaths'!M41,'Mean Deaths'!M41,'S.D Deaths'!M41),0)</f>
        <v>41</v>
      </c>
      <c r="N41">
        <f>ROUND(NORMINV('Rand Deaths'!N41,'Mean Deaths'!N41,'S.D Deaths'!N41),0)</f>
        <v>38</v>
      </c>
      <c r="O41">
        <f>ROUND(NORMINV('Rand Deaths'!O41,'Mean Deaths'!O41,'S.D Deaths'!O41),0)</f>
        <v>41</v>
      </c>
      <c r="P41">
        <f>ROUND(NORMINV('Rand Deaths'!P41,'Mean Deaths'!P41,'S.D Deaths'!P41),0)</f>
        <v>47</v>
      </c>
      <c r="Q41">
        <f>ROUND(NORMINV('Rand Deaths'!Q41,'Mean Deaths'!Q41,'S.D Deaths'!Q41),0)</f>
        <v>58</v>
      </c>
      <c r="R41">
        <f>ROUND(NORMINV('Rand Deaths'!R41,'Mean Deaths'!R41,'S.D Deaths'!R41),0)</f>
        <v>50</v>
      </c>
      <c r="S41">
        <f>ROUND(NORMINV('Rand Deaths'!S41,'Mean Deaths'!S41,'S.D Deaths'!S41),0)</f>
        <v>55</v>
      </c>
      <c r="T41">
        <f>ROUND(NORMINV('Rand Deaths'!T41,'Mean Deaths'!T41,'S.D Deaths'!T41),0)</f>
        <v>60</v>
      </c>
      <c r="U41">
        <f>ROUND(NORMINV('Rand Deaths'!U41,'Mean Deaths'!U41,'S.D Deaths'!U41),0)</f>
        <v>68</v>
      </c>
      <c r="V41">
        <f>ROUND(NORMINV('Rand Deaths'!V41,'Mean Deaths'!V41,'S.D Deaths'!V41),0)</f>
        <v>92</v>
      </c>
      <c r="W41">
        <f>ROUND(NORMINV('Rand Deaths'!W41,'Mean Deaths'!W41,'S.D Deaths'!W41),0)</f>
        <v>94</v>
      </c>
      <c r="X41">
        <f>ROUND(NORMINV('Rand Deaths'!X41,'Mean Deaths'!X41,'S.D Deaths'!X41),0)</f>
        <v>72</v>
      </c>
      <c r="Y41">
        <f>ROUND(NORMINV('Rand Deaths'!Y41,'Mean Deaths'!Y41,'S.D Deaths'!Y41),0)</f>
        <v>99</v>
      </c>
      <c r="Z41">
        <f>ROUND(NORMINV('Rand Deaths'!Z41,'Mean Deaths'!Z41,'S.D Deaths'!Z41),0)</f>
        <v>101</v>
      </c>
    </row>
    <row r="42" spans="1:26" x14ac:dyDescent="0.25">
      <c r="A42" s="1">
        <v>41</v>
      </c>
      <c r="B42">
        <f>ROUND(NORMINV('Rand Deaths'!B42,'Mean Deaths'!B42,'S.D Deaths'!B42),0)</f>
        <v>13</v>
      </c>
      <c r="C42">
        <f>ROUND(NORMINV('Rand Deaths'!C42,'Mean Deaths'!C42,'S.D Deaths'!C42),0)</f>
        <v>16</v>
      </c>
      <c r="D42">
        <f>ROUND(NORMINV('Rand Deaths'!D42,'Mean Deaths'!D42,'S.D Deaths'!D42),0)</f>
        <v>20</v>
      </c>
      <c r="E42">
        <f>ROUND(NORMINV('Rand Deaths'!E42,'Mean Deaths'!E42,'S.D Deaths'!E42),0)</f>
        <v>29</v>
      </c>
      <c r="F42">
        <f>ROUND(NORMINV('Rand Deaths'!F42,'Mean Deaths'!F42,'S.D Deaths'!F42),0)</f>
        <v>21</v>
      </c>
      <c r="G42">
        <f>ROUND(NORMINV('Rand Deaths'!G42,'Mean Deaths'!G42,'S.D Deaths'!G42),0)</f>
        <v>21</v>
      </c>
      <c r="H42">
        <f>ROUND(NORMINV('Rand Deaths'!H42,'Mean Deaths'!H42,'S.D Deaths'!H42),0)</f>
        <v>28</v>
      </c>
      <c r="I42">
        <f>ROUND(NORMINV('Rand Deaths'!I42,'Mean Deaths'!I42,'S.D Deaths'!I42),0)</f>
        <v>32</v>
      </c>
      <c r="J42">
        <f>ROUND(NORMINV('Rand Deaths'!J42,'Mean Deaths'!J42,'S.D Deaths'!J42),0)</f>
        <v>24</v>
      </c>
      <c r="K42">
        <f>ROUND(NORMINV('Rand Deaths'!K42,'Mean Deaths'!K42,'S.D Deaths'!K42),0)</f>
        <v>25</v>
      </c>
      <c r="L42">
        <f>ROUND(NORMINV('Rand Deaths'!L42,'Mean Deaths'!L42,'S.D Deaths'!L42),0)</f>
        <v>30</v>
      </c>
      <c r="M42">
        <f>ROUND(NORMINV('Rand Deaths'!M42,'Mean Deaths'!M42,'S.D Deaths'!M42),0)</f>
        <v>42</v>
      </c>
      <c r="N42">
        <f>ROUND(NORMINV('Rand Deaths'!N42,'Mean Deaths'!N42,'S.D Deaths'!N42),0)</f>
        <v>54</v>
      </c>
      <c r="O42">
        <f>ROUND(NORMINV('Rand Deaths'!O42,'Mean Deaths'!O42,'S.D Deaths'!O42),0)</f>
        <v>72</v>
      </c>
      <c r="P42">
        <f>ROUND(NORMINV('Rand Deaths'!P42,'Mean Deaths'!P42,'S.D Deaths'!P42),0)</f>
        <v>42</v>
      </c>
      <c r="Q42">
        <f>ROUND(NORMINV('Rand Deaths'!Q42,'Mean Deaths'!Q42,'S.D Deaths'!Q42),0)</f>
        <v>59</v>
      </c>
      <c r="R42">
        <f>ROUND(NORMINV('Rand Deaths'!R42,'Mean Deaths'!R42,'S.D Deaths'!R42),0)</f>
        <v>66</v>
      </c>
      <c r="S42">
        <f>ROUND(NORMINV('Rand Deaths'!S42,'Mean Deaths'!S42,'S.D Deaths'!S42),0)</f>
        <v>56</v>
      </c>
      <c r="T42">
        <f>ROUND(NORMINV('Rand Deaths'!T42,'Mean Deaths'!T42,'S.D Deaths'!T42),0)</f>
        <v>65</v>
      </c>
      <c r="U42">
        <f>ROUND(NORMINV('Rand Deaths'!U42,'Mean Deaths'!U42,'S.D Deaths'!U42),0)</f>
        <v>83</v>
      </c>
      <c r="V42">
        <f>ROUND(NORMINV('Rand Deaths'!V42,'Mean Deaths'!V42,'S.D Deaths'!V42),0)</f>
        <v>65</v>
      </c>
      <c r="W42">
        <f>ROUND(NORMINV('Rand Deaths'!W42,'Mean Deaths'!W42,'S.D Deaths'!W42),0)</f>
        <v>84</v>
      </c>
      <c r="X42">
        <f>ROUND(NORMINV('Rand Deaths'!X42,'Mean Deaths'!X42,'S.D Deaths'!X42),0)</f>
        <v>84</v>
      </c>
      <c r="Y42">
        <f>ROUND(NORMINV('Rand Deaths'!Y42,'Mean Deaths'!Y42,'S.D Deaths'!Y42),0)</f>
        <v>85</v>
      </c>
      <c r="Z42">
        <f>ROUND(NORMINV('Rand Deaths'!Z42,'Mean Deaths'!Z42,'S.D Deaths'!Z42),0)</f>
        <v>104</v>
      </c>
    </row>
    <row r="43" spans="1:26" x14ac:dyDescent="0.25">
      <c r="A43" s="1">
        <v>42</v>
      </c>
      <c r="B43">
        <f>ROUND(NORMINV('Rand Deaths'!B43,'Mean Deaths'!B43,'S.D Deaths'!B43),0)</f>
        <v>12</v>
      </c>
      <c r="C43">
        <f>ROUND(NORMINV('Rand Deaths'!C43,'Mean Deaths'!C43,'S.D Deaths'!C43),0)</f>
        <v>13</v>
      </c>
      <c r="D43">
        <f>ROUND(NORMINV('Rand Deaths'!D43,'Mean Deaths'!D43,'S.D Deaths'!D43),0)</f>
        <v>18</v>
      </c>
      <c r="E43">
        <f>ROUND(NORMINV('Rand Deaths'!E43,'Mean Deaths'!E43,'S.D Deaths'!E43),0)</f>
        <v>18</v>
      </c>
      <c r="F43">
        <f>ROUND(NORMINV('Rand Deaths'!F43,'Mean Deaths'!F43,'S.D Deaths'!F43),0)</f>
        <v>22</v>
      </c>
      <c r="G43">
        <f>ROUND(NORMINV('Rand Deaths'!G43,'Mean Deaths'!G43,'S.D Deaths'!G43),0)</f>
        <v>24</v>
      </c>
      <c r="H43">
        <f>ROUND(NORMINV('Rand Deaths'!H43,'Mean Deaths'!H43,'S.D Deaths'!H43),0)</f>
        <v>25</v>
      </c>
      <c r="I43">
        <f>ROUND(NORMINV('Rand Deaths'!I43,'Mean Deaths'!I43,'S.D Deaths'!I43),0)</f>
        <v>35</v>
      </c>
      <c r="J43">
        <f>ROUND(NORMINV('Rand Deaths'!J43,'Mean Deaths'!J43,'S.D Deaths'!J43),0)</f>
        <v>34</v>
      </c>
      <c r="K43">
        <f>ROUND(NORMINV('Rand Deaths'!K43,'Mean Deaths'!K43,'S.D Deaths'!K43),0)</f>
        <v>33</v>
      </c>
      <c r="L43">
        <f>ROUND(NORMINV('Rand Deaths'!L43,'Mean Deaths'!L43,'S.D Deaths'!L43),0)</f>
        <v>33</v>
      </c>
      <c r="M43">
        <f>ROUND(NORMINV('Rand Deaths'!M43,'Mean Deaths'!M43,'S.D Deaths'!M43),0)</f>
        <v>39</v>
      </c>
      <c r="N43">
        <f>ROUND(NORMINV('Rand Deaths'!N43,'Mean Deaths'!N43,'S.D Deaths'!N43),0)</f>
        <v>47</v>
      </c>
      <c r="O43">
        <f>ROUND(NORMINV('Rand Deaths'!O43,'Mean Deaths'!O43,'S.D Deaths'!O43),0)</f>
        <v>52</v>
      </c>
      <c r="P43">
        <f>ROUND(NORMINV('Rand Deaths'!P43,'Mean Deaths'!P43,'S.D Deaths'!P43),0)</f>
        <v>37</v>
      </c>
      <c r="Q43">
        <f>ROUND(NORMINV('Rand Deaths'!Q43,'Mean Deaths'!Q43,'S.D Deaths'!Q43),0)</f>
        <v>38</v>
      </c>
      <c r="R43">
        <f>ROUND(NORMINV('Rand Deaths'!R43,'Mean Deaths'!R43,'S.D Deaths'!R43),0)</f>
        <v>51</v>
      </c>
      <c r="S43">
        <f>ROUND(NORMINV('Rand Deaths'!S43,'Mean Deaths'!S43,'S.D Deaths'!S43),0)</f>
        <v>55</v>
      </c>
      <c r="T43">
        <f>ROUND(NORMINV('Rand Deaths'!T43,'Mean Deaths'!T43,'S.D Deaths'!T43),0)</f>
        <v>66</v>
      </c>
      <c r="U43">
        <f>ROUND(NORMINV('Rand Deaths'!U43,'Mean Deaths'!U43,'S.D Deaths'!U43),0)</f>
        <v>70</v>
      </c>
      <c r="V43">
        <f>ROUND(NORMINV('Rand Deaths'!V43,'Mean Deaths'!V43,'S.D Deaths'!V43),0)</f>
        <v>76</v>
      </c>
      <c r="W43">
        <f>ROUND(NORMINV('Rand Deaths'!W43,'Mean Deaths'!W43,'S.D Deaths'!W43),0)</f>
        <v>80</v>
      </c>
      <c r="X43">
        <f>ROUND(NORMINV('Rand Deaths'!X43,'Mean Deaths'!X43,'S.D Deaths'!X43),0)</f>
        <v>86</v>
      </c>
      <c r="Y43">
        <f>ROUND(NORMINV('Rand Deaths'!Y43,'Mean Deaths'!Y43,'S.D Deaths'!Y43),0)</f>
        <v>89</v>
      </c>
      <c r="Z43">
        <f>ROUND(NORMINV('Rand Deaths'!Z43,'Mean Deaths'!Z43,'S.D Deaths'!Z43),0)</f>
        <v>85</v>
      </c>
    </row>
    <row r="44" spans="1:26" x14ac:dyDescent="0.25">
      <c r="A44" s="1">
        <v>43</v>
      </c>
      <c r="B44">
        <f>ROUND(NORMINV('Rand Deaths'!B44,'Mean Deaths'!B44,'S.D Deaths'!B44),0)</f>
        <v>17</v>
      </c>
      <c r="C44">
        <f>ROUND(NORMINV('Rand Deaths'!C44,'Mean Deaths'!C44,'S.D Deaths'!C44),0)</f>
        <v>18</v>
      </c>
      <c r="D44">
        <f>ROUND(NORMINV('Rand Deaths'!D44,'Mean Deaths'!D44,'S.D Deaths'!D44),0)</f>
        <v>26</v>
      </c>
      <c r="E44">
        <f>ROUND(NORMINV('Rand Deaths'!E44,'Mean Deaths'!E44,'S.D Deaths'!E44),0)</f>
        <v>22</v>
      </c>
      <c r="F44">
        <f>ROUND(NORMINV('Rand Deaths'!F44,'Mean Deaths'!F44,'S.D Deaths'!F44),0)</f>
        <v>24</v>
      </c>
      <c r="G44">
        <f>ROUND(NORMINV('Rand Deaths'!G44,'Mean Deaths'!G44,'S.D Deaths'!G44),0)</f>
        <v>27</v>
      </c>
      <c r="H44">
        <f>ROUND(NORMINV('Rand Deaths'!H44,'Mean Deaths'!H44,'S.D Deaths'!H44),0)</f>
        <v>23</v>
      </c>
      <c r="I44">
        <f>ROUND(NORMINV('Rand Deaths'!I44,'Mean Deaths'!I44,'S.D Deaths'!I44),0)</f>
        <v>24</v>
      </c>
      <c r="J44">
        <f>ROUND(NORMINV('Rand Deaths'!J44,'Mean Deaths'!J44,'S.D Deaths'!J44),0)</f>
        <v>33</v>
      </c>
      <c r="K44">
        <f>ROUND(NORMINV('Rand Deaths'!K44,'Mean Deaths'!K44,'S.D Deaths'!K44),0)</f>
        <v>45</v>
      </c>
      <c r="L44">
        <f>ROUND(NORMINV('Rand Deaths'!L44,'Mean Deaths'!L44,'S.D Deaths'!L44),0)</f>
        <v>42</v>
      </c>
      <c r="M44">
        <f>ROUND(NORMINV('Rand Deaths'!M44,'Mean Deaths'!M44,'S.D Deaths'!M44),0)</f>
        <v>42</v>
      </c>
      <c r="N44">
        <f>ROUND(NORMINV('Rand Deaths'!N44,'Mean Deaths'!N44,'S.D Deaths'!N44),0)</f>
        <v>42</v>
      </c>
      <c r="O44">
        <f>ROUND(NORMINV('Rand Deaths'!O44,'Mean Deaths'!O44,'S.D Deaths'!O44),0)</f>
        <v>42</v>
      </c>
      <c r="P44">
        <f>ROUND(NORMINV('Rand Deaths'!P44,'Mean Deaths'!P44,'S.D Deaths'!P44),0)</f>
        <v>54</v>
      </c>
      <c r="Q44">
        <f>ROUND(NORMINV('Rand Deaths'!Q44,'Mean Deaths'!Q44,'S.D Deaths'!Q44),0)</f>
        <v>46</v>
      </c>
      <c r="R44">
        <f>ROUND(NORMINV('Rand Deaths'!R44,'Mean Deaths'!R44,'S.D Deaths'!R44),0)</f>
        <v>60</v>
      </c>
      <c r="S44">
        <f>ROUND(NORMINV('Rand Deaths'!S44,'Mean Deaths'!S44,'S.D Deaths'!S44),0)</f>
        <v>51</v>
      </c>
      <c r="T44">
        <f>ROUND(NORMINV('Rand Deaths'!T44,'Mean Deaths'!T44,'S.D Deaths'!T44),0)</f>
        <v>48</v>
      </c>
      <c r="U44">
        <f>ROUND(NORMINV('Rand Deaths'!U44,'Mean Deaths'!U44,'S.D Deaths'!U44),0)</f>
        <v>78</v>
      </c>
      <c r="V44">
        <f>ROUND(NORMINV('Rand Deaths'!V44,'Mean Deaths'!V44,'S.D Deaths'!V44),0)</f>
        <v>72</v>
      </c>
      <c r="W44">
        <f>ROUND(NORMINV('Rand Deaths'!W44,'Mean Deaths'!W44,'S.D Deaths'!W44),0)</f>
        <v>94</v>
      </c>
      <c r="X44">
        <f>ROUND(NORMINV('Rand Deaths'!X44,'Mean Deaths'!X44,'S.D Deaths'!X44),0)</f>
        <v>80</v>
      </c>
      <c r="Y44">
        <f>ROUND(NORMINV('Rand Deaths'!Y44,'Mean Deaths'!Y44,'S.D Deaths'!Y44),0)</f>
        <v>113</v>
      </c>
      <c r="Z44">
        <f>ROUND(NORMINV('Rand Deaths'!Z44,'Mean Deaths'!Z44,'S.D Deaths'!Z44),0)</f>
        <v>91</v>
      </c>
    </row>
    <row r="45" spans="1:26" x14ac:dyDescent="0.25">
      <c r="A45" s="1">
        <v>44</v>
      </c>
      <c r="B45">
        <f>ROUND(NORMINV('Rand Deaths'!B45,'Mean Deaths'!B45,'S.D Deaths'!B45),0)</f>
        <v>11</v>
      </c>
      <c r="C45">
        <f>ROUND(NORMINV('Rand Deaths'!C45,'Mean Deaths'!C45,'S.D Deaths'!C45),0)</f>
        <v>14</v>
      </c>
      <c r="D45">
        <f>ROUND(NORMINV('Rand Deaths'!D45,'Mean Deaths'!D45,'S.D Deaths'!D45),0)</f>
        <v>21</v>
      </c>
      <c r="E45">
        <f>ROUND(NORMINV('Rand Deaths'!E45,'Mean Deaths'!E45,'S.D Deaths'!E45),0)</f>
        <v>28</v>
      </c>
      <c r="F45">
        <f>ROUND(NORMINV('Rand Deaths'!F45,'Mean Deaths'!F45,'S.D Deaths'!F45),0)</f>
        <v>29</v>
      </c>
      <c r="G45">
        <f>ROUND(NORMINV('Rand Deaths'!G45,'Mean Deaths'!G45,'S.D Deaths'!G45),0)</f>
        <v>34</v>
      </c>
      <c r="H45">
        <f>ROUND(NORMINV('Rand Deaths'!H45,'Mean Deaths'!H45,'S.D Deaths'!H45),0)</f>
        <v>22</v>
      </c>
      <c r="I45">
        <f>ROUND(NORMINV('Rand Deaths'!I45,'Mean Deaths'!I45,'S.D Deaths'!I45),0)</f>
        <v>29</v>
      </c>
      <c r="J45">
        <f>ROUND(NORMINV('Rand Deaths'!J45,'Mean Deaths'!J45,'S.D Deaths'!J45),0)</f>
        <v>33</v>
      </c>
      <c r="K45">
        <f>ROUND(NORMINV('Rand Deaths'!K45,'Mean Deaths'!K45,'S.D Deaths'!K45),0)</f>
        <v>34</v>
      </c>
      <c r="L45">
        <f>ROUND(NORMINV('Rand Deaths'!L45,'Mean Deaths'!L45,'S.D Deaths'!L45),0)</f>
        <v>29</v>
      </c>
      <c r="M45">
        <f>ROUND(NORMINV('Rand Deaths'!M45,'Mean Deaths'!M45,'S.D Deaths'!M45),0)</f>
        <v>48</v>
      </c>
      <c r="N45">
        <f>ROUND(NORMINV('Rand Deaths'!N45,'Mean Deaths'!N45,'S.D Deaths'!N45),0)</f>
        <v>39</v>
      </c>
      <c r="O45">
        <f>ROUND(NORMINV('Rand Deaths'!O45,'Mean Deaths'!O45,'S.D Deaths'!O45),0)</f>
        <v>45</v>
      </c>
      <c r="P45">
        <f>ROUND(NORMINV('Rand Deaths'!P45,'Mean Deaths'!P45,'S.D Deaths'!P45),0)</f>
        <v>53</v>
      </c>
      <c r="Q45">
        <f>ROUND(NORMINV('Rand Deaths'!Q45,'Mean Deaths'!Q45,'S.D Deaths'!Q45),0)</f>
        <v>54</v>
      </c>
      <c r="R45">
        <f>ROUND(NORMINV('Rand Deaths'!R45,'Mean Deaths'!R45,'S.D Deaths'!R45),0)</f>
        <v>59</v>
      </c>
      <c r="S45">
        <f>ROUND(NORMINV('Rand Deaths'!S45,'Mean Deaths'!S45,'S.D Deaths'!S45),0)</f>
        <v>46</v>
      </c>
      <c r="T45">
        <f>ROUND(NORMINV('Rand Deaths'!T45,'Mean Deaths'!T45,'S.D Deaths'!T45),0)</f>
        <v>58</v>
      </c>
      <c r="U45">
        <f>ROUND(NORMINV('Rand Deaths'!U45,'Mean Deaths'!U45,'S.D Deaths'!U45),0)</f>
        <v>74</v>
      </c>
      <c r="V45">
        <f>ROUND(NORMINV('Rand Deaths'!V45,'Mean Deaths'!V45,'S.D Deaths'!V45),0)</f>
        <v>66</v>
      </c>
      <c r="W45">
        <f>ROUND(NORMINV('Rand Deaths'!W45,'Mean Deaths'!W45,'S.D Deaths'!W45),0)</f>
        <v>87</v>
      </c>
      <c r="X45">
        <f>ROUND(NORMINV('Rand Deaths'!X45,'Mean Deaths'!X45,'S.D Deaths'!X45),0)</f>
        <v>84</v>
      </c>
      <c r="Y45">
        <f>ROUND(NORMINV('Rand Deaths'!Y45,'Mean Deaths'!Y45,'S.D Deaths'!Y45),0)</f>
        <v>105</v>
      </c>
      <c r="Z45">
        <f>ROUND(NORMINV('Rand Deaths'!Z45,'Mean Deaths'!Z45,'S.D Deaths'!Z45),0)</f>
        <v>87</v>
      </c>
    </row>
    <row r="46" spans="1:26" x14ac:dyDescent="0.25">
      <c r="A46" s="1">
        <v>45</v>
      </c>
      <c r="B46">
        <f>ROUND(NORMINV('Rand Deaths'!B46,'Mean Deaths'!B46,'S.D Deaths'!B46),0)</f>
        <v>26</v>
      </c>
      <c r="C46">
        <f>ROUND(NORMINV('Rand Deaths'!C46,'Mean Deaths'!C46,'S.D Deaths'!C46),0)</f>
        <v>26</v>
      </c>
      <c r="D46">
        <f>ROUND(NORMINV('Rand Deaths'!D46,'Mean Deaths'!D46,'S.D Deaths'!D46),0)</f>
        <v>16</v>
      </c>
      <c r="E46">
        <f>ROUND(NORMINV('Rand Deaths'!E46,'Mean Deaths'!E46,'S.D Deaths'!E46),0)</f>
        <v>18</v>
      </c>
      <c r="F46">
        <f>ROUND(NORMINV('Rand Deaths'!F46,'Mean Deaths'!F46,'S.D Deaths'!F46),0)</f>
        <v>25</v>
      </c>
      <c r="G46">
        <f>ROUND(NORMINV('Rand Deaths'!G46,'Mean Deaths'!G46,'S.D Deaths'!G46),0)</f>
        <v>25</v>
      </c>
      <c r="H46">
        <f>ROUND(NORMINV('Rand Deaths'!H46,'Mean Deaths'!H46,'S.D Deaths'!H46),0)</f>
        <v>21</v>
      </c>
      <c r="I46">
        <f>ROUND(NORMINV('Rand Deaths'!I46,'Mean Deaths'!I46,'S.D Deaths'!I46),0)</f>
        <v>31</v>
      </c>
      <c r="J46">
        <f>ROUND(NORMINV('Rand Deaths'!J46,'Mean Deaths'!J46,'S.D Deaths'!J46),0)</f>
        <v>41</v>
      </c>
      <c r="K46">
        <f>ROUND(NORMINV('Rand Deaths'!K46,'Mean Deaths'!K46,'S.D Deaths'!K46),0)</f>
        <v>32</v>
      </c>
      <c r="L46">
        <f>ROUND(NORMINV('Rand Deaths'!L46,'Mean Deaths'!L46,'S.D Deaths'!L46),0)</f>
        <v>37</v>
      </c>
      <c r="M46">
        <f>ROUND(NORMINV('Rand Deaths'!M46,'Mean Deaths'!M46,'S.D Deaths'!M46),0)</f>
        <v>48</v>
      </c>
      <c r="N46">
        <f>ROUND(NORMINV('Rand Deaths'!N46,'Mean Deaths'!N46,'S.D Deaths'!N46),0)</f>
        <v>59</v>
      </c>
      <c r="O46">
        <f>ROUND(NORMINV('Rand Deaths'!O46,'Mean Deaths'!O46,'S.D Deaths'!O46),0)</f>
        <v>41</v>
      </c>
      <c r="P46">
        <f>ROUND(NORMINV('Rand Deaths'!P46,'Mean Deaths'!P46,'S.D Deaths'!P46),0)</f>
        <v>51</v>
      </c>
      <c r="Q46">
        <f>ROUND(NORMINV('Rand Deaths'!Q46,'Mean Deaths'!Q46,'S.D Deaths'!Q46),0)</f>
        <v>56</v>
      </c>
      <c r="R46">
        <f>ROUND(NORMINV('Rand Deaths'!R46,'Mean Deaths'!R46,'S.D Deaths'!R46),0)</f>
        <v>53</v>
      </c>
      <c r="S46">
        <f>ROUND(NORMINV('Rand Deaths'!S46,'Mean Deaths'!S46,'S.D Deaths'!S46),0)</f>
        <v>60</v>
      </c>
      <c r="T46">
        <f>ROUND(NORMINV('Rand Deaths'!T46,'Mean Deaths'!T46,'S.D Deaths'!T46),0)</f>
        <v>74</v>
      </c>
      <c r="U46">
        <f>ROUND(NORMINV('Rand Deaths'!U46,'Mean Deaths'!U46,'S.D Deaths'!U46),0)</f>
        <v>65</v>
      </c>
      <c r="V46">
        <f>ROUND(NORMINV('Rand Deaths'!V46,'Mean Deaths'!V46,'S.D Deaths'!V46),0)</f>
        <v>85</v>
      </c>
      <c r="W46">
        <f>ROUND(NORMINV('Rand Deaths'!W46,'Mean Deaths'!W46,'S.D Deaths'!W46),0)</f>
        <v>97</v>
      </c>
      <c r="X46">
        <f>ROUND(NORMINV('Rand Deaths'!X46,'Mean Deaths'!X46,'S.D Deaths'!X46),0)</f>
        <v>85</v>
      </c>
      <c r="Y46">
        <f>ROUND(NORMINV('Rand Deaths'!Y46,'Mean Deaths'!Y46,'S.D Deaths'!Y46),0)</f>
        <v>91</v>
      </c>
      <c r="Z46">
        <f>ROUND(NORMINV('Rand Deaths'!Z46,'Mean Deaths'!Z46,'S.D Deaths'!Z46),0)</f>
        <v>90</v>
      </c>
    </row>
    <row r="47" spans="1:26" x14ac:dyDescent="0.25">
      <c r="A47" s="1">
        <v>46</v>
      </c>
      <c r="B47">
        <f>ROUND(NORMINV('Rand Deaths'!B47,'Mean Deaths'!B47,'S.D Deaths'!B47),0)</f>
        <v>23</v>
      </c>
      <c r="C47">
        <f>ROUND(NORMINV('Rand Deaths'!C47,'Mean Deaths'!C47,'S.D Deaths'!C47),0)</f>
        <v>18</v>
      </c>
      <c r="D47">
        <f>ROUND(NORMINV('Rand Deaths'!D47,'Mean Deaths'!D47,'S.D Deaths'!D47),0)</f>
        <v>22</v>
      </c>
      <c r="E47">
        <f>ROUND(NORMINV('Rand Deaths'!E47,'Mean Deaths'!E47,'S.D Deaths'!E47),0)</f>
        <v>27</v>
      </c>
      <c r="F47">
        <f>ROUND(NORMINV('Rand Deaths'!F47,'Mean Deaths'!F47,'S.D Deaths'!F47),0)</f>
        <v>27</v>
      </c>
      <c r="G47">
        <f>ROUND(NORMINV('Rand Deaths'!G47,'Mean Deaths'!G47,'S.D Deaths'!G47),0)</f>
        <v>23</v>
      </c>
      <c r="H47">
        <f>ROUND(NORMINV('Rand Deaths'!H47,'Mean Deaths'!H47,'S.D Deaths'!H47),0)</f>
        <v>21</v>
      </c>
      <c r="I47">
        <f>ROUND(NORMINV('Rand Deaths'!I47,'Mean Deaths'!I47,'S.D Deaths'!I47),0)</f>
        <v>41</v>
      </c>
      <c r="J47">
        <f>ROUND(NORMINV('Rand Deaths'!J47,'Mean Deaths'!J47,'S.D Deaths'!J47),0)</f>
        <v>28</v>
      </c>
      <c r="K47">
        <f>ROUND(NORMINV('Rand Deaths'!K47,'Mean Deaths'!K47,'S.D Deaths'!K47),0)</f>
        <v>32</v>
      </c>
      <c r="L47">
        <f>ROUND(NORMINV('Rand Deaths'!L47,'Mean Deaths'!L47,'S.D Deaths'!L47),0)</f>
        <v>32</v>
      </c>
      <c r="M47">
        <f>ROUND(NORMINV('Rand Deaths'!M47,'Mean Deaths'!M47,'S.D Deaths'!M47),0)</f>
        <v>45</v>
      </c>
      <c r="N47">
        <f>ROUND(NORMINV('Rand Deaths'!N47,'Mean Deaths'!N47,'S.D Deaths'!N47),0)</f>
        <v>40</v>
      </c>
      <c r="O47">
        <f>ROUND(NORMINV('Rand Deaths'!O47,'Mean Deaths'!O47,'S.D Deaths'!O47),0)</f>
        <v>45</v>
      </c>
      <c r="P47">
        <f>ROUND(NORMINV('Rand Deaths'!P47,'Mean Deaths'!P47,'S.D Deaths'!P47),0)</f>
        <v>59</v>
      </c>
      <c r="Q47">
        <f>ROUND(NORMINV('Rand Deaths'!Q47,'Mean Deaths'!Q47,'S.D Deaths'!Q47),0)</f>
        <v>49</v>
      </c>
      <c r="R47">
        <f>ROUND(NORMINV('Rand Deaths'!R47,'Mean Deaths'!R47,'S.D Deaths'!R47),0)</f>
        <v>51</v>
      </c>
      <c r="S47">
        <f>ROUND(NORMINV('Rand Deaths'!S47,'Mean Deaths'!S47,'S.D Deaths'!S47),0)</f>
        <v>75</v>
      </c>
      <c r="T47">
        <f>ROUND(NORMINV('Rand Deaths'!T47,'Mean Deaths'!T47,'S.D Deaths'!T47),0)</f>
        <v>73</v>
      </c>
      <c r="U47">
        <f>ROUND(NORMINV('Rand Deaths'!U47,'Mean Deaths'!U47,'S.D Deaths'!U47),0)</f>
        <v>56</v>
      </c>
      <c r="V47">
        <f>ROUND(NORMINV('Rand Deaths'!V47,'Mean Deaths'!V47,'S.D Deaths'!V47),0)</f>
        <v>90</v>
      </c>
      <c r="W47">
        <f>ROUND(NORMINV('Rand Deaths'!W47,'Mean Deaths'!W47,'S.D Deaths'!W47),0)</f>
        <v>80</v>
      </c>
      <c r="X47">
        <f>ROUND(NORMINV('Rand Deaths'!X47,'Mean Deaths'!X47,'S.D Deaths'!X47),0)</f>
        <v>79</v>
      </c>
      <c r="Y47">
        <f>ROUND(NORMINV('Rand Deaths'!Y47,'Mean Deaths'!Y47,'S.D Deaths'!Y47),0)</f>
        <v>91</v>
      </c>
      <c r="Z47">
        <f>ROUND(NORMINV('Rand Deaths'!Z47,'Mean Deaths'!Z47,'S.D Deaths'!Z47),0)</f>
        <v>96</v>
      </c>
    </row>
    <row r="48" spans="1:26" x14ac:dyDescent="0.25">
      <c r="A48" s="1">
        <v>47</v>
      </c>
      <c r="B48">
        <f>ROUND(NORMINV('Rand Deaths'!B48,'Mean Deaths'!B48,'S.D Deaths'!B48),0)</f>
        <v>22</v>
      </c>
      <c r="C48">
        <f>ROUND(NORMINV('Rand Deaths'!C48,'Mean Deaths'!C48,'S.D Deaths'!C48),0)</f>
        <v>15</v>
      </c>
      <c r="D48">
        <f>ROUND(NORMINV('Rand Deaths'!D48,'Mean Deaths'!D48,'S.D Deaths'!D48),0)</f>
        <v>25</v>
      </c>
      <c r="E48">
        <f>ROUND(NORMINV('Rand Deaths'!E48,'Mean Deaths'!E48,'S.D Deaths'!E48),0)</f>
        <v>11</v>
      </c>
      <c r="F48">
        <f>ROUND(NORMINV('Rand Deaths'!F48,'Mean Deaths'!F48,'S.D Deaths'!F48),0)</f>
        <v>29</v>
      </c>
      <c r="G48">
        <f>ROUND(NORMINV('Rand Deaths'!G48,'Mean Deaths'!G48,'S.D Deaths'!G48),0)</f>
        <v>30</v>
      </c>
      <c r="H48">
        <f>ROUND(NORMINV('Rand Deaths'!H48,'Mean Deaths'!H48,'S.D Deaths'!H48),0)</f>
        <v>35</v>
      </c>
      <c r="I48">
        <f>ROUND(NORMINV('Rand Deaths'!I48,'Mean Deaths'!I48,'S.D Deaths'!I48),0)</f>
        <v>36</v>
      </c>
      <c r="J48">
        <f>ROUND(NORMINV('Rand Deaths'!J48,'Mean Deaths'!J48,'S.D Deaths'!J48),0)</f>
        <v>31</v>
      </c>
      <c r="K48">
        <f>ROUND(NORMINV('Rand Deaths'!K48,'Mean Deaths'!K48,'S.D Deaths'!K48),0)</f>
        <v>42</v>
      </c>
      <c r="L48">
        <f>ROUND(NORMINV('Rand Deaths'!L48,'Mean Deaths'!L48,'S.D Deaths'!L48),0)</f>
        <v>37</v>
      </c>
      <c r="M48">
        <f>ROUND(NORMINV('Rand Deaths'!M48,'Mean Deaths'!M48,'S.D Deaths'!M48),0)</f>
        <v>43</v>
      </c>
      <c r="N48">
        <f>ROUND(NORMINV('Rand Deaths'!N48,'Mean Deaths'!N48,'S.D Deaths'!N48),0)</f>
        <v>49</v>
      </c>
      <c r="O48">
        <f>ROUND(NORMINV('Rand Deaths'!O48,'Mean Deaths'!O48,'S.D Deaths'!O48),0)</f>
        <v>36</v>
      </c>
      <c r="P48">
        <f>ROUND(NORMINV('Rand Deaths'!P48,'Mean Deaths'!P48,'S.D Deaths'!P48),0)</f>
        <v>50</v>
      </c>
      <c r="Q48">
        <f>ROUND(NORMINV('Rand Deaths'!Q48,'Mean Deaths'!Q48,'S.D Deaths'!Q48),0)</f>
        <v>55</v>
      </c>
      <c r="R48">
        <f>ROUND(NORMINV('Rand Deaths'!R48,'Mean Deaths'!R48,'S.D Deaths'!R48),0)</f>
        <v>56</v>
      </c>
      <c r="S48">
        <f>ROUND(NORMINV('Rand Deaths'!S48,'Mean Deaths'!S48,'S.D Deaths'!S48),0)</f>
        <v>56</v>
      </c>
      <c r="T48">
        <f>ROUND(NORMINV('Rand Deaths'!T48,'Mean Deaths'!T48,'S.D Deaths'!T48),0)</f>
        <v>72</v>
      </c>
      <c r="U48">
        <f>ROUND(NORMINV('Rand Deaths'!U48,'Mean Deaths'!U48,'S.D Deaths'!U48),0)</f>
        <v>70</v>
      </c>
      <c r="V48">
        <f>ROUND(NORMINV('Rand Deaths'!V48,'Mean Deaths'!V48,'S.D Deaths'!V48),0)</f>
        <v>70</v>
      </c>
      <c r="W48">
        <f>ROUND(NORMINV('Rand Deaths'!W48,'Mean Deaths'!W48,'S.D Deaths'!W48),0)</f>
        <v>80</v>
      </c>
      <c r="X48">
        <f>ROUND(NORMINV('Rand Deaths'!X48,'Mean Deaths'!X48,'S.D Deaths'!X48),0)</f>
        <v>96</v>
      </c>
      <c r="Y48">
        <f>ROUND(NORMINV('Rand Deaths'!Y48,'Mean Deaths'!Y48,'S.D Deaths'!Y48),0)</f>
        <v>100</v>
      </c>
      <c r="Z48">
        <f>ROUND(NORMINV('Rand Deaths'!Z48,'Mean Deaths'!Z48,'S.D Deaths'!Z48),0)</f>
        <v>109</v>
      </c>
    </row>
    <row r="49" spans="1:26" x14ac:dyDescent="0.25">
      <c r="A49" s="1">
        <v>48</v>
      </c>
      <c r="B49">
        <f>ROUND(NORMINV('Rand Deaths'!B49,'Mean Deaths'!B49,'S.D Deaths'!B49),0)</f>
        <v>16</v>
      </c>
      <c r="C49">
        <f>ROUND(NORMINV('Rand Deaths'!C49,'Mean Deaths'!C49,'S.D Deaths'!C49),0)</f>
        <v>20</v>
      </c>
      <c r="D49">
        <f>ROUND(NORMINV('Rand Deaths'!D49,'Mean Deaths'!D49,'S.D Deaths'!D49),0)</f>
        <v>21</v>
      </c>
      <c r="E49">
        <f>ROUND(NORMINV('Rand Deaths'!E49,'Mean Deaths'!E49,'S.D Deaths'!E49),0)</f>
        <v>20</v>
      </c>
      <c r="F49">
        <f>ROUND(NORMINV('Rand Deaths'!F49,'Mean Deaths'!F49,'S.D Deaths'!F49),0)</f>
        <v>30</v>
      </c>
      <c r="G49">
        <f>ROUND(NORMINV('Rand Deaths'!G49,'Mean Deaths'!G49,'S.D Deaths'!G49),0)</f>
        <v>27</v>
      </c>
      <c r="H49">
        <f>ROUND(NORMINV('Rand Deaths'!H49,'Mean Deaths'!H49,'S.D Deaths'!H49),0)</f>
        <v>35</v>
      </c>
      <c r="I49">
        <f>ROUND(NORMINV('Rand Deaths'!I49,'Mean Deaths'!I49,'S.D Deaths'!I49),0)</f>
        <v>28</v>
      </c>
      <c r="J49">
        <f>ROUND(NORMINV('Rand Deaths'!J49,'Mean Deaths'!J49,'S.D Deaths'!J49),0)</f>
        <v>32</v>
      </c>
      <c r="K49">
        <f>ROUND(NORMINV('Rand Deaths'!K49,'Mean Deaths'!K49,'S.D Deaths'!K49),0)</f>
        <v>27</v>
      </c>
      <c r="L49">
        <f>ROUND(NORMINV('Rand Deaths'!L49,'Mean Deaths'!L49,'S.D Deaths'!L49),0)</f>
        <v>39</v>
      </c>
      <c r="M49">
        <f>ROUND(NORMINV('Rand Deaths'!M49,'Mean Deaths'!M49,'S.D Deaths'!M49),0)</f>
        <v>36</v>
      </c>
      <c r="N49">
        <f>ROUND(NORMINV('Rand Deaths'!N49,'Mean Deaths'!N49,'S.D Deaths'!N49),0)</f>
        <v>46</v>
      </c>
      <c r="O49">
        <f>ROUND(NORMINV('Rand Deaths'!O49,'Mean Deaths'!O49,'S.D Deaths'!O49),0)</f>
        <v>54</v>
      </c>
      <c r="P49">
        <f>ROUND(NORMINV('Rand Deaths'!P49,'Mean Deaths'!P49,'S.D Deaths'!P49),0)</f>
        <v>56</v>
      </c>
      <c r="Q49">
        <f>ROUND(NORMINV('Rand Deaths'!Q49,'Mean Deaths'!Q49,'S.D Deaths'!Q49),0)</f>
        <v>58</v>
      </c>
      <c r="R49">
        <f>ROUND(NORMINV('Rand Deaths'!R49,'Mean Deaths'!R49,'S.D Deaths'!R49),0)</f>
        <v>49</v>
      </c>
      <c r="S49">
        <f>ROUND(NORMINV('Rand Deaths'!S49,'Mean Deaths'!S49,'S.D Deaths'!S49),0)</f>
        <v>64</v>
      </c>
      <c r="T49">
        <f>ROUND(NORMINV('Rand Deaths'!T49,'Mean Deaths'!T49,'S.D Deaths'!T49),0)</f>
        <v>62</v>
      </c>
      <c r="U49">
        <f>ROUND(NORMINV('Rand Deaths'!U49,'Mean Deaths'!U49,'S.D Deaths'!U49),0)</f>
        <v>76</v>
      </c>
      <c r="V49">
        <f>ROUND(NORMINV('Rand Deaths'!V49,'Mean Deaths'!V49,'S.D Deaths'!V49),0)</f>
        <v>73</v>
      </c>
      <c r="W49">
        <f>ROUND(NORMINV('Rand Deaths'!W49,'Mean Deaths'!W49,'S.D Deaths'!W49),0)</f>
        <v>72</v>
      </c>
      <c r="X49">
        <f>ROUND(NORMINV('Rand Deaths'!X49,'Mean Deaths'!X49,'S.D Deaths'!X49),0)</f>
        <v>84</v>
      </c>
      <c r="Y49">
        <f>ROUND(NORMINV('Rand Deaths'!Y49,'Mean Deaths'!Y49,'S.D Deaths'!Y49),0)</f>
        <v>86</v>
      </c>
      <c r="Z49">
        <f>ROUND(NORMINV('Rand Deaths'!Z49,'Mean Deaths'!Z49,'S.D Deaths'!Z49),0)</f>
        <v>94</v>
      </c>
    </row>
    <row r="50" spans="1:26" x14ac:dyDescent="0.25">
      <c r="A50" s="1">
        <v>49</v>
      </c>
      <c r="B50">
        <f>ROUND(NORMINV('Rand Deaths'!B50,'Mean Deaths'!B50,'S.D Deaths'!B50),0)</f>
        <v>21</v>
      </c>
      <c r="C50">
        <f>ROUND(NORMINV('Rand Deaths'!C50,'Mean Deaths'!C50,'S.D Deaths'!C50),0)</f>
        <v>25</v>
      </c>
      <c r="D50">
        <f>ROUND(NORMINV('Rand Deaths'!D50,'Mean Deaths'!D50,'S.D Deaths'!D50),0)</f>
        <v>17</v>
      </c>
      <c r="E50">
        <f>ROUND(NORMINV('Rand Deaths'!E50,'Mean Deaths'!E50,'S.D Deaths'!E50),0)</f>
        <v>23</v>
      </c>
      <c r="F50">
        <f>ROUND(NORMINV('Rand Deaths'!F50,'Mean Deaths'!F50,'S.D Deaths'!F50),0)</f>
        <v>21</v>
      </c>
      <c r="G50">
        <f>ROUND(NORMINV('Rand Deaths'!G50,'Mean Deaths'!G50,'S.D Deaths'!G50),0)</f>
        <v>25</v>
      </c>
      <c r="H50">
        <f>ROUND(NORMINV('Rand Deaths'!H50,'Mean Deaths'!H50,'S.D Deaths'!H50),0)</f>
        <v>34</v>
      </c>
      <c r="I50">
        <f>ROUND(NORMINV('Rand Deaths'!I50,'Mean Deaths'!I50,'S.D Deaths'!I50),0)</f>
        <v>32</v>
      </c>
      <c r="J50">
        <f>ROUND(NORMINV('Rand Deaths'!J50,'Mean Deaths'!J50,'S.D Deaths'!J50),0)</f>
        <v>39</v>
      </c>
      <c r="K50">
        <f>ROUND(NORMINV('Rand Deaths'!K50,'Mean Deaths'!K50,'S.D Deaths'!K50),0)</f>
        <v>40</v>
      </c>
      <c r="L50">
        <f>ROUND(NORMINV('Rand Deaths'!L50,'Mean Deaths'!L50,'S.D Deaths'!L50),0)</f>
        <v>28</v>
      </c>
      <c r="M50">
        <f>ROUND(NORMINV('Rand Deaths'!M50,'Mean Deaths'!M50,'S.D Deaths'!M50),0)</f>
        <v>33</v>
      </c>
      <c r="N50">
        <f>ROUND(NORMINV('Rand Deaths'!N50,'Mean Deaths'!N50,'S.D Deaths'!N50),0)</f>
        <v>46</v>
      </c>
      <c r="O50">
        <f>ROUND(NORMINV('Rand Deaths'!O50,'Mean Deaths'!O50,'S.D Deaths'!O50),0)</f>
        <v>40</v>
      </c>
      <c r="P50">
        <f>ROUND(NORMINV('Rand Deaths'!P50,'Mean Deaths'!P50,'S.D Deaths'!P50),0)</f>
        <v>49</v>
      </c>
      <c r="Q50">
        <f>ROUND(NORMINV('Rand Deaths'!Q50,'Mean Deaths'!Q50,'S.D Deaths'!Q50),0)</f>
        <v>56</v>
      </c>
      <c r="R50">
        <f>ROUND(NORMINV('Rand Deaths'!R50,'Mean Deaths'!R50,'S.D Deaths'!R50),0)</f>
        <v>52</v>
      </c>
      <c r="S50">
        <f>ROUND(NORMINV('Rand Deaths'!S50,'Mean Deaths'!S50,'S.D Deaths'!S50),0)</f>
        <v>57</v>
      </c>
      <c r="T50">
        <f>ROUND(NORMINV('Rand Deaths'!T50,'Mean Deaths'!T50,'S.D Deaths'!T50),0)</f>
        <v>70</v>
      </c>
      <c r="U50">
        <f>ROUND(NORMINV('Rand Deaths'!U50,'Mean Deaths'!U50,'S.D Deaths'!U50),0)</f>
        <v>87</v>
      </c>
      <c r="V50">
        <f>ROUND(NORMINV('Rand Deaths'!V50,'Mean Deaths'!V50,'S.D Deaths'!V50),0)</f>
        <v>81</v>
      </c>
      <c r="W50">
        <f>ROUND(NORMINV('Rand Deaths'!W50,'Mean Deaths'!W50,'S.D Deaths'!W50),0)</f>
        <v>78</v>
      </c>
      <c r="X50">
        <f>ROUND(NORMINV('Rand Deaths'!X50,'Mean Deaths'!X50,'S.D Deaths'!X50),0)</f>
        <v>95</v>
      </c>
      <c r="Y50">
        <f>ROUND(NORMINV('Rand Deaths'!Y50,'Mean Deaths'!Y50,'S.D Deaths'!Y50),0)</f>
        <v>110</v>
      </c>
      <c r="Z50">
        <f>ROUND(NORMINV('Rand Deaths'!Z50,'Mean Deaths'!Z50,'S.D Deaths'!Z50),0)</f>
        <v>110</v>
      </c>
    </row>
    <row r="51" spans="1:26" x14ac:dyDescent="0.25">
      <c r="A51" s="1">
        <v>50</v>
      </c>
      <c r="B51">
        <f>ROUND(NORMINV('Rand Deaths'!B51,'Mean Deaths'!B51,'S.D Deaths'!B51),0)</f>
        <v>15</v>
      </c>
      <c r="C51">
        <f>ROUND(NORMINV('Rand Deaths'!C51,'Mean Deaths'!C51,'S.D Deaths'!C51),0)</f>
        <v>23</v>
      </c>
      <c r="D51">
        <f>ROUND(NORMINV('Rand Deaths'!D51,'Mean Deaths'!D51,'S.D Deaths'!D51),0)</f>
        <v>22</v>
      </c>
      <c r="E51">
        <f>ROUND(NORMINV('Rand Deaths'!E51,'Mean Deaths'!E51,'S.D Deaths'!E51),0)</f>
        <v>24</v>
      </c>
      <c r="F51">
        <f>ROUND(NORMINV('Rand Deaths'!F51,'Mean Deaths'!F51,'S.D Deaths'!F51),0)</f>
        <v>17</v>
      </c>
      <c r="G51">
        <f>ROUND(NORMINV('Rand Deaths'!G51,'Mean Deaths'!G51,'S.D Deaths'!G51),0)</f>
        <v>29</v>
      </c>
      <c r="H51">
        <f>ROUND(NORMINV('Rand Deaths'!H51,'Mean Deaths'!H51,'S.D Deaths'!H51),0)</f>
        <v>29</v>
      </c>
      <c r="I51">
        <f>ROUND(NORMINV('Rand Deaths'!I51,'Mean Deaths'!I51,'S.D Deaths'!I51),0)</f>
        <v>24</v>
      </c>
      <c r="J51">
        <f>ROUND(NORMINV('Rand Deaths'!J51,'Mean Deaths'!J51,'S.D Deaths'!J51),0)</f>
        <v>22</v>
      </c>
      <c r="K51">
        <f>ROUND(NORMINV('Rand Deaths'!K51,'Mean Deaths'!K51,'S.D Deaths'!K51),0)</f>
        <v>39</v>
      </c>
      <c r="L51">
        <f>ROUND(NORMINV('Rand Deaths'!L51,'Mean Deaths'!L51,'S.D Deaths'!L51),0)</f>
        <v>30</v>
      </c>
      <c r="M51">
        <f>ROUND(NORMINV('Rand Deaths'!M51,'Mean Deaths'!M51,'S.D Deaths'!M51),0)</f>
        <v>38</v>
      </c>
      <c r="N51">
        <f>ROUND(NORMINV('Rand Deaths'!N51,'Mean Deaths'!N51,'S.D Deaths'!N51),0)</f>
        <v>25</v>
      </c>
      <c r="O51">
        <f>ROUND(NORMINV('Rand Deaths'!O51,'Mean Deaths'!O51,'S.D Deaths'!O51),0)</f>
        <v>46</v>
      </c>
      <c r="P51">
        <f>ROUND(NORMINV('Rand Deaths'!P51,'Mean Deaths'!P51,'S.D Deaths'!P51),0)</f>
        <v>44</v>
      </c>
      <c r="Q51">
        <f>ROUND(NORMINV('Rand Deaths'!Q51,'Mean Deaths'!Q51,'S.D Deaths'!Q51),0)</f>
        <v>54</v>
      </c>
      <c r="R51">
        <f>ROUND(NORMINV('Rand Deaths'!R51,'Mean Deaths'!R51,'S.D Deaths'!R51),0)</f>
        <v>48</v>
      </c>
      <c r="S51">
        <f>ROUND(NORMINV('Rand Deaths'!S51,'Mean Deaths'!S51,'S.D Deaths'!S51),0)</f>
        <v>67</v>
      </c>
      <c r="T51">
        <f>ROUND(NORMINV('Rand Deaths'!T51,'Mean Deaths'!T51,'S.D Deaths'!T51),0)</f>
        <v>81</v>
      </c>
      <c r="U51">
        <f>ROUND(NORMINV('Rand Deaths'!U51,'Mean Deaths'!U51,'S.D Deaths'!U51),0)</f>
        <v>65</v>
      </c>
      <c r="V51">
        <f>ROUND(NORMINV('Rand Deaths'!V51,'Mean Deaths'!V51,'S.D Deaths'!V51),0)</f>
        <v>83</v>
      </c>
      <c r="W51">
        <f>ROUND(NORMINV('Rand Deaths'!W51,'Mean Deaths'!W51,'S.D Deaths'!W51),0)</f>
        <v>77</v>
      </c>
      <c r="X51">
        <f>ROUND(NORMINV('Rand Deaths'!X51,'Mean Deaths'!X51,'S.D Deaths'!X51),0)</f>
        <v>74</v>
      </c>
      <c r="Y51">
        <f>ROUND(NORMINV('Rand Deaths'!Y51,'Mean Deaths'!Y51,'S.D Deaths'!Y51),0)</f>
        <v>87</v>
      </c>
      <c r="Z51">
        <f>ROUND(NORMINV('Rand Deaths'!Z51,'Mean Deaths'!Z51,'S.D Deaths'!Z51),0)</f>
        <v>104</v>
      </c>
    </row>
    <row r="52" spans="1:26" x14ac:dyDescent="0.25">
      <c r="A52" s="1">
        <v>51</v>
      </c>
      <c r="B52">
        <f>ROUND(NORMINV('Rand Deaths'!B52,'Mean Deaths'!B52,'S.D Deaths'!B52),0)</f>
        <v>19</v>
      </c>
      <c r="C52">
        <f>ROUND(NORMINV('Rand Deaths'!C52,'Mean Deaths'!C52,'S.D Deaths'!C52),0)</f>
        <v>26</v>
      </c>
      <c r="D52">
        <f>ROUND(NORMINV('Rand Deaths'!D52,'Mean Deaths'!D52,'S.D Deaths'!D52),0)</f>
        <v>30</v>
      </c>
      <c r="E52">
        <f>ROUND(NORMINV('Rand Deaths'!E52,'Mean Deaths'!E52,'S.D Deaths'!E52),0)</f>
        <v>26</v>
      </c>
      <c r="F52">
        <f>ROUND(NORMINV('Rand Deaths'!F52,'Mean Deaths'!F52,'S.D Deaths'!F52),0)</f>
        <v>23</v>
      </c>
      <c r="G52">
        <f>ROUND(NORMINV('Rand Deaths'!G52,'Mean Deaths'!G52,'S.D Deaths'!G52),0)</f>
        <v>35</v>
      </c>
      <c r="H52">
        <f>ROUND(NORMINV('Rand Deaths'!H52,'Mean Deaths'!H52,'S.D Deaths'!H52),0)</f>
        <v>35</v>
      </c>
      <c r="I52">
        <f>ROUND(NORMINV('Rand Deaths'!I52,'Mean Deaths'!I52,'S.D Deaths'!I52),0)</f>
        <v>29</v>
      </c>
      <c r="J52">
        <f>ROUND(NORMINV('Rand Deaths'!J52,'Mean Deaths'!J52,'S.D Deaths'!J52),0)</f>
        <v>25</v>
      </c>
      <c r="K52">
        <f>ROUND(NORMINV('Rand Deaths'!K52,'Mean Deaths'!K52,'S.D Deaths'!K52),0)</f>
        <v>29</v>
      </c>
      <c r="L52">
        <f>ROUND(NORMINV('Rand Deaths'!L52,'Mean Deaths'!L52,'S.D Deaths'!L52),0)</f>
        <v>45</v>
      </c>
      <c r="M52">
        <f>ROUND(NORMINV('Rand Deaths'!M52,'Mean Deaths'!M52,'S.D Deaths'!M52),0)</f>
        <v>31</v>
      </c>
      <c r="N52">
        <f>ROUND(NORMINV('Rand Deaths'!N52,'Mean Deaths'!N52,'S.D Deaths'!N52),0)</f>
        <v>41</v>
      </c>
      <c r="O52">
        <f>ROUND(NORMINV('Rand Deaths'!O52,'Mean Deaths'!O52,'S.D Deaths'!O52),0)</f>
        <v>45</v>
      </c>
      <c r="P52">
        <f>ROUND(NORMINV('Rand Deaths'!P52,'Mean Deaths'!P52,'S.D Deaths'!P52),0)</f>
        <v>40</v>
      </c>
      <c r="Q52">
        <f>ROUND(NORMINV('Rand Deaths'!Q52,'Mean Deaths'!Q52,'S.D Deaths'!Q52),0)</f>
        <v>45</v>
      </c>
      <c r="R52">
        <f>ROUND(NORMINV('Rand Deaths'!R52,'Mean Deaths'!R52,'S.D Deaths'!R52),0)</f>
        <v>70</v>
      </c>
      <c r="S52">
        <f>ROUND(NORMINV('Rand Deaths'!S52,'Mean Deaths'!S52,'S.D Deaths'!S52),0)</f>
        <v>49</v>
      </c>
      <c r="T52">
        <f>ROUND(NORMINV('Rand Deaths'!T52,'Mean Deaths'!T52,'S.D Deaths'!T52),0)</f>
        <v>73</v>
      </c>
      <c r="U52">
        <f>ROUND(NORMINV('Rand Deaths'!U52,'Mean Deaths'!U52,'S.D Deaths'!U52),0)</f>
        <v>56</v>
      </c>
      <c r="V52">
        <f>ROUND(NORMINV('Rand Deaths'!V52,'Mean Deaths'!V52,'S.D Deaths'!V52),0)</f>
        <v>79</v>
      </c>
      <c r="W52">
        <f>ROUND(NORMINV('Rand Deaths'!W52,'Mean Deaths'!W52,'S.D Deaths'!W52),0)</f>
        <v>73</v>
      </c>
      <c r="X52">
        <f>ROUND(NORMINV('Rand Deaths'!X52,'Mean Deaths'!X52,'S.D Deaths'!X52),0)</f>
        <v>71</v>
      </c>
      <c r="Y52">
        <f>ROUND(NORMINV('Rand Deaths'!Y52,'Mean Deaths'!Y52,'S.D Deaths'!Y52),0)</f>
        <v>100</v>
      </c>
      <c r="Z52">
        <f>ROUND(NORMINV('Rand Deaths'!Z52,'Mean Deaths'!Z52,'S.D Deaths'!Z52),0)</f>
        <v>98</v>
      </c>
    </row>
    <row r="53" spans="1:26" x14ac:dyDescent="0.25">
      <c r="A53" s="1">
        <v>52</v>
      </c>
      <c r="B53">
        <f>ROUND(NORMINV('Rand Deaths'!B53,'Mean Deaths'!B53,'S.D Deaths'!B53),0)</f>
        <v>16</v>
      </c>
      <c r="C53">
        <f>ROUND(NORMINV('Rand Deaths'!C53,'Mean Deaths'!C53,'S.D Deaths'!C53),0)</f>
        <v>25</v>
      </c>
      <c r="D53">
        <f>ROUND(NORMINV('Rand Deaths'!D53,'Mean Deaths'!D53,'S.D Deaths'!D53),0)</f>
        <v>19</v>
      </c>
      <c r="E53">
        <f>ROUND(NORMINV('Rand Deaths'!E53,'Mean Deaths'!E53,'S.D Deaths'!E53),0)</f>
        <v>21</v>
      </c>
      <c r="F53">
        <f>ROUND(NORMINV('Rand Deaths'!F53,'Mean Deaths'!F53,'S.D Deaths'!F53),0)</f>
        <v>21</v>
      </c>
      <c r="G53">
        <f>ROUND(NORMINV('Rand Deaths'!G53,'Mean Deaths'!G53,'S.D Deaths'!G53),0)</f>
        <v>18</v>
      </c>
      <c r="H53">
        <f>ROUND(NORMINV('Rand Deaths'!H53,'Mean Deaths'!H53,'S.D Deaths'!H53),0)</f>
        <v>18</v>
      </c>
      <c r="I53">
        <f>ROUND(NORMINV('Rand Deaths'!I53,'Mean Deaths'!I53,'S.D Deaths'!I53),0)</f>
        <v>31</v>
      </c>
      <c r="J53">
        <f>ROUND(NORMINV('Rand Deaths'!J53,'Mean Deaths'!J53,'S.D Deaths'!J53),0)</f>
        <v>41</v>
      </c>
      <c r="K53">
        <f>ROUND(NORMINV('Rand Deaths'!K53,'Mean Deaths'!K53,'S.D Deaths'!K53),0)</f>
        <v>39</v>
      </c>
      <c r="L53">
        <f>ROUND(NORMINV('Rand Deaths'!L53,'Mean Deaths'!L53,'S.D Deaths'!L53),0)</f>
        <v>26</v>
      </c>
      <c r="M53">
        <f>ROUND(NORMINV('Rand Deaths'!M53,'Mean Deaths'!M53,'S.D Deaths'!M53),0)</f>
        <v>42</v>
      </c>
      <c r="N53">
        <f>ROUND(NORMINV('Rand Deaths'!N53,'Mean Deaths'!N53,'S.D Deaths'!N53),0)</f>
        <v>46</v>
      </c>
      <c r="O53">
        <f>ROUND(NORMINV('Rand Deaths'!O53,'Mean Deaths'!O53,'S.D Deaths'!O53),0)</f>
        <v>55</v>
      </c>
      <c r="P53">
        <f>ROUND(NORMINV('Rand Deaths'!P53,'Mean Deaths'!P53,'S.D Deaths'!P53),0)</f>
        <v>45</v>
      </c>
      <c r="Q53">
        <f>ROUND(NORMINV('Rand Deaths'!Q53,'Mean Deaths'!Q53,'S.D Deaths'!Q53),0)</f>
        <v>56</v>
      </c>
      <c r="R53">
        <f>ROUND(NORMINV('Rand Deaths'!R53,'Mean Deaths'!R53,'S.D Deaths'!R53),0)</f>
        <v>55</v>
      </c>
      <c r="S53">
        <f>ROUND(NORMINV('Rand Deaths'!S53,'Mean Deaths'!S53,'S.D Deaths'!S53),0)</f>
        <v>84</v>
      </c>
      <c r="T53">
        <f>ROUND(NORMINV('Rand Deaths'!T53,'Mean Deaths'!T53,'S.D Deaths'!T53),0)</f>
        <v>57</v>
      </c>
      <c r="U53">
        <f>ROUND(NORMINV('Rand Deaths'!U53,'Mean Deaths'!U53,'S.D Deaths'!U53),0)</f>
        <v>64</v>
      </c>
      <c r="V53">
        <f>ROUND(NORMINV('Rand Deaths'!V53,'Mean Deaths'!V53,'S.D Deaths'!V53),0)</f>
        <v>91</v>
      </c>
      <c r="W53">
        <f>ROUND(NORMINV('Rand Deaths'!W53,'Mean Deaths'!W53,'S.D Deaths'!W53),0)</f>
        <v>90</v>
      </c>
      <c r="X53">
        <f>ROUND(NORMINV('Rand Deaths'!X53,'Mean Deaths'!X53,'S.D Deaths'!X53),0)</f>
        <v>104</v>
      </c>
      <c r="Y53">
        <f>ROUND(NORMINV('Rand Deaths'!Y53,'Mean Deaths'!Y53,'S.D Deaths'!Y53),0)</f>
        <v>90</v>
      </c>
      <c r="Z53">
        <f>ROUND(NORMINV('Rand Deaths'!Z53,'Mean Deaths'!Z53,'S.D Deaths'!Z53),0)</f>
        <v>95</v>
      </c>
    </row>
    <row r="54" spans="1:26" x14ac:dyDescent="0.25">
      <c r="A54" s="1">
        <v>53</v>
      </c>
      <c r="B54">
        <f>ROUND(NORMINV('Rand Deaths'!B54,'Mean Deaths'!B54,'S.D Deaths'!B54),0)</f>
        <v>15</v>
      </c>
      <c r="C54">
        <f>ROUND(NORMINV('Rand Deaths'!C54,'Mean Deaths'!C54,'S.D Deaths'!C54),0)</f>
        <v>20</v>
      </c>
      <c r="D54">
        <f>ROUND(NORMINV('Rand Deaths'!D54,'Mean Deaths'!D54,'S.D Deaths'!D54),0)</f>
        <v>19</v>
      </c>
      <c r="E54">
        <f>ROUND(NORMINV('Rand Deaths'!E54,'Mean Deaths'!E54,'S.D Deaths'!E54),0)</f>
        <v>25</v>
      </c>
      <c r="F54">
        <f>ROUND(NORMINV('Rand Deaths'!F54,'Mean Deaths'!F54,'S.D Deaths'!F54),0)</f>
        <v>26</v>
      </c>
      <c r="G54">
        <f>ROUND(NORMINV('Rand Deaths'!G54,'Mean Deaths'!G54,'S.D Deaths'!G54),0)</f>
        <v>16</v>
      </c>
      <c r="H54">
        <f>ROUND(NORMINV('Rand Deaths'!H54,'Mean Deaths'!H54,'S.D Deaths'!H54),0)</f>
        <v>28</v>
      </c>
      <c r="I54">
        <f>ROUND(NORMINV('Rand Deaths'!I54,'Mean Deaths'!I54,'S.D Deaths'!I54),0)</f>
        <v>27</v>
      </c>
      <c r="J54">
        <f>ROUND(NORMINV('Rand Deaths'!J54,'Mean Deaths'!J54,'S.D Deaths'!J54),0)</f>
        <v>24</v>
      </c>
      <c r="K54">
        <f>ROUND(NORMINV('Rand Deaths'!K54,'Mean Deaths'!K54,'S.D Deaths'!K54),0)</f>
        <v>22</v>
      </c>
      <c r="L54">
        <f>ROUND(NORMINV('Rand Deaths'!L54,'Mean Deaths'!L54,'S.D Deaths'!L54),0)</f>
        <v>33</v>
      </c>
      <c r="M54">
        <f>ROUND(NORMINV('Rand Deaths'!M54,'Mean Deaths'!M54,'S.D Deaths'!M54),0)</f>
        <v>36</v>
      </c>
      <c r="N54">
        <f>ROUND(NORMINV('Rand Deaths'!N54,'Mean Deaths'!N54,'S.D Deaths'!N54),0)</f>
        <v>54</v>
      </c>
      <c r="O54">
        <f>ROUND(NORMINV('Rand Deaths'!O54,'Mean Deaths'!O54,'S.D Deaths'!O54),0)</f>
        <v>43</v>
      </c>
      <c r="P54">
        <f>ROUND(NORMINV('Rand Deaths'!P54,'Mean Deaths'!P54,'S.D Deaths'!P54),0)</f>
        <v>59</v>
      </c>
      <c r="Q54">
        <f>ROUND(NORMINV('Rand Deaths'!Q54,'Mean Deaths'!Q54,'S.D Deaths'!Q54),0)</f>
        <v>50</v>
      </c>
      <c r="R54">
        <f>ROUND(NORMINV('Rand Deaths'!R54,'Mean Deaths'!R54,'S.D Deaths'!R54),0)</f>
        <v>61</v>
      </c>
      <c r="S54">
        <f>ROUND(NORMINV('Rand Deaths'!S54,'Mean Deaths'!S54,'S.D Deaths'!S54),0)</f>
        <v>56</v>
      </c>
      <c r="T54">
        <f>ROUND(NORMINV('Rand Deaths'!T54,'Mean Deaths'!T54,'S.D Deaths'!T54),0)</f>
        <v>71</v>
      </c>
      <c r="U54">
        <f>ROUND(NORMINV('Rand Deaths'!U54,'Mean Deaths'!U54,'S.D Deaths'!U54),0)</f>
        <v>65</v>
      </c>
      <c r="V54">
        <f>ROUND(NORMINV('Rand Deaths'!V54,'Mean Deaths'!V54,'S.D Deaths'!V54),0)</f>
        <v>95</v>
      </c>
      <c r="W54">
        <f>ROUND(NORMINV('Rand Deaths'!W54,'Mean Deaths'!W54,'S.D Deaths'!W54),0)</f>
        <v>89</v>
      </c>
      <c r="X54">
        <f>ROUND(NORMINV('Rand Deaths'!X54,'Mean Deaths'!X54,'S.D Deaths'!X54),0)</f>
        <v>93</v>
      </c>
      <c r="Y54">
        <f>ROUND(NORMINV('Rand Deaths'!Y54,'Mean Deaths'!Y54,'S.D Deaths'!Y54),0)</f>
        <v>99</v>
      </c>
      <c r="Z54">
        <f>ROUND(NORMINV('Rand Deaths'!Z54,'Mean Deaths'!Z54,'S.D Deaths'!Z54),0)</f>
        <v>101</v>
      </c>
    </row>
    <row r="55" spans="1:26" x14ac:dyDescent="0.25">
      <c r="A55" s="1">
        <v>54</v>
      </c>
      <c r="B55">
        <f>ROUND(NORMINV('Rand Deaths'!B55,'Mean Deaths'!B55,'S.D Deaths'!B55),0)</f>
        <v>11</v>
      </c>
      <c r="C55">
        <f>ROUND(NORMINV('Rand Deaths'!C55,'Mean Deaths'!C55,'S.D Deaths'!C55),0)</f>
        <v>25</v>
      </c>
      <c r="D55">
        <f>ROUND(NORMINV('Rand Deaths'!D55,'Mean Deaths'!D55,'S.D Deaths'!D55),0)</f>
        <v>15</v>
      </c>
      <c r="E55">
        <f>ROUND(NORMINV('Rand Deaths'!E55,'Mean Deaths'!E55,'S.D Deaths'!E55),0)</f>
        <v>28</v>
      </c>
      <c r="F55">
        <f>ROUND(NORMINV('Rand Deaths'!F55,'Mean Deaths'!F55,'S.D Deaths'!F55),0)</f>
        <v>24</v>
      </c>
      <c r="G55">
        <f>ROUND(NORMINV('Rand Deaths'!G55,'Mean Deaths'!G55,'S.D Deaths'!G55),0)</f>
        <v>27</v>
      </c>
      <c r="H55">
        <f>ROUND(NORMINV('Rand Deaths'!H55,'Mean Deaths'!H55,'S.D Deaths'!H55),0)</f>
        <v>16</v>
      </c>
      <c r="I55">
        <f>ROUND(NORMINV('Rand Deaths'!I55,'Mean Deaths'!I55,'S.D Deaths'!I55),0)</f>
        <v>22</v>
      </c>
      <c r="J55">
        <f>ROUND(NORMINV('Rand Deaths'!J55,'Mean Deaths'!J55,'S.D Deaths'!J55),0)</f>
        <v>30</v>
      </c>
      <c r="K55">
        <f>ROUND(NORMINV('Rand Deaths'!K55,'Mean Deaths'!K55,'S.D Deaths'!K55),0)</f>
        <v>38</v>
      </c>
      <c r="L55">
        <f>ROUND(NORMINV('Rand Deaths'!L55,'Mean Deaths'!L55,'S.D Deaths'!L55),0)</f>
        <v>39</v>
      </c>
      <c r="M55">
        <f>ROUND(NORMINV('Rand Deaths'!M55,'Mean Deaths'!M55,'S.D Deaths'!M55),0)</f>
        <v>35</v>
      </c>
      <c r="N55">
        <f>ROUND(NORMINV('Rand Deaths'!N55,'Mean Deaths'!N55,'S.D Deaths'!N55),0)</f>
        <v>41</v>
      </c>
      <c r="O55">
        <f>ROUND(NORMINV('Rand Deaths'!O55,'Mean Deaths'!O55,'S.D Deaths'!O55),0)</f>
        <v>48</v>
      </c>
      <c r="P55">
        <f>ROUND(NORMINV('Rand Deaths'!P55,'Mean Deaths'!P55,'S.D Deaths'!P55),0)</f>
        <v>46</v>
      </c>
      <c r="Q55">
        <f>ROUND(NORMINV('Rand Deaths'!Q55,'Mean Deaths'!Q55,'S.D Deaths'!Q55),0)</f>
        <v>55</v>
      </c>
      <c r="R55">
        <f>ROUND(NORMINV('Rand Deaths'!R55,'Mean Deaths'!R55,'S.D Deaths'!R55),0)</f>
        <v>51</v>
      </c>
      <c r="S55">
        <f>ROUND(NORMINV('Rand Deaths'!S55,'Mean Deaths'!S55,'S.D Deaths'!S55),0)</f>
        <v>59</v>
      </c>
      <c r="T55">
        <f>ROUND(NORMINV('Rand Deaths'!T55,'Mean Deaths'!T55,'S.D Deaths'!T55),0)</f>
        <v>69</v>
      </c>
      <c r="U55">
        <f>ROUND(NORMINV('Rand Deaths'!U55,'Mean Deaths'!U55,'S.D Deaths'!U55),0)</f>
        <v>95</v>
      </c>
      <c r="V55">
        <f>ROUND(NORMINV('Rand Deaths'!V55,'Mean Deaths'!V55,'S.D Deaths'!V55),0)</f>
        <v>68</v>
      </c>
      <c r="W55">
        <f>ROUND(NORMINV('Rand Deaths'!W55,'Mean Deaths'!W55,'S.D Deaths'!W55),0)</f>
        <v>80</v>
      </c>
      <c r="X55">
        <f>ROUND(NORMINV('Rand Deaths'!X55,'Mean Deaths'!X55,'S.D Deaths'!X55),0)</f>
        <v>96</v>
      </c>
      <c r="Y55">
        <f>ROUND(NORMINV('Rand Deaths'!Y55,'Mean Deaths'!Y55,'S.D Deaths'!Y55),0)</f>
        <v>78</v>
      </c>
      <c r="Z55">
        <f>ROUND(NORMINV('Rand Deaths'!Z55,'Mean Deaths'!Z55,'S.D Deaths'!Z55),0)</f>
        <v>101</v>
      </c>
    </row>
    <row r="56" spans="1:26" x14ac:dyDescent="0.25">
      <c r="A56" s="1">
        <v>55</v>
      </c>
      <c r="B56">
        <f>ROUND(NORMINV('Rand Deaths'!B56,'Mean Deaths'!B56,'S.D Deaths'!B56),0)</f>
        <v>17</v>
      </c>
      <c r="C56">
        <f>ROUND(NORMINV('Rand Deaths'!C56,'Mean Deaths'!C56,'S.D Deaths'!C56),0)</f>
        <v>18</v>
      </c>
      <c r="D56">
        <f>ROUND(NORMINV('Rand Deaths'!D56,'Mean Deaths'!D56,'S.D Deaths'!D56),0)</f>
        <v>26</v>
      </c>
      <c r="E56">
        <f>ROUND(NORMINV('Rand Deaths'!E56,'Mean Deaths'!E56,'S.D Deaths'!E56),0)</f>
        <v>14</v>
      </c>
      <c r="F56">
        <f>ROUND(NORMINV('Rand Deaths'!F56,'Mean Deaths'!F56,'S.D Deaths'!F56),0)</f>
        <v>22</v>
      </c>
      <c r="G56">
        <f>ROUND(NORMINV('Rand Deaths'!G56,'Mean Deaths'!G56,'S.D Deaths'!G56),0)</f>
        <v>31</v>
      </c>
      <c r="H56">
        <f>ROUND(NORMINV('Rand Deaths'!H56,'Mean Deaths'!H56,'S.D Deaths'!H56),0)</f>
        <v>26</v>
      </c>
      <c r="I56">
        <f>ROUND(NORMINV('Rand Deaths'!I56,'Mean Deaths'!I56,'S.D Deaths'!I56),0)</f>
        <v>21</v>
      </c>
      <c r="J56">
        <f>ROUND(NORMINV('Rand Deaths'!J56,'Mean Deaths'!J56,'S.D Deaths'!J56),0)</f>
        <v>44</v>
      </c>
      <c r="K56">
        <f>ROUND(NORMINV('Rand Deaths'!K56,'Mean Deaths'!K56,'S.D Deaths'!K56),0)</f>
        <v>41</v>
      </c>
      <c r="L56">
        <f>ROUND(NORMINV('Rand Deaths'!L56,'Mean Deaths'!L56,'S.D Deaths'!L56),0)</f>
        <v>44</v>
      </c>
      <c r="M56">
        <f>ROUND(NORMINV('Rand Deaths'!M56,'Mean Deaths'!M56,'S.D Deaths'!M56),0)</f>
        <v>29</v>
      </c>
      <c r="N56">
        <f>ROUND(NORMINV('Rand Deaths'!N56,'Mean Deaths'!N56,'S.D Deaths'!N56),0)</f>
        <v>42</v>
      </c>
      <c r="O56">
        <f>ROUND(NORMINV('Rand Deaths'!O56,'Mean Deaths'!O56,'S.D Deaths'!O56),0)</f>
        <v>45</v>
      </c>
      <c r="P56">
        <f>ROUND(NORMINV('Rand Deaths'!P56,'Mean Deaths'!P56,'S.D Deaths'!P56),0)</f>
        <v>46</v>
      </c>
      <c r="Q56">
        <f>ROUND(NORMINV('Rand Deaths'!Q56,'Mean Deaths'!Q56,'S.D Deaths'!Q56),0)</f>
        <v>56</v>
      </c>
      <c r="R56">
        <f>ROUND(NORMINV('Rand Deaths'!R56,'Mean Deaths'!R56,'S.D Deaths'!R56),0)</f>
        <v>56</v>
      </c>
      <c r="S56">
        <f>ROUND(NORMINV('Rand Deaths'!S56,'Mean Deaths'!S56,'S.D Deaths'!S56),0)</f>
        <v>63</v>
      </c>
      <c r="T56">
        <f>ROUND(NORMINV('Rand Deaths'!T56,'Mean Deaths'!T56,'S.D Deaths'!T56),0)</f>
        <v>66</v>
      </c>
      <c r="U56">
        <f>ROUND(NORMINV('Rand Deaths'!U56,'Mean Deaths'!U56,'S.D Deaths'!U56),0)</f>
        <v>54</v>
      </c>
      <c r="V56">
        <f>ROUND(NORMINV('Rand Deaths'!V56,'Mean Deaths'!V56,'S.D Deaths'!V56),0)</f>
        <v>73</v>
      </c>
      <c r="W56">
        <f>ROUND(NORMINV('Rand Deaths'!W56,'Mean Deaths'!W56,'S.D Deaths'!W56),0)</f>
        <v>85</v>
      </c>
      <c r="X56">
        <f>ROUND(NORMINV('Rand Deaths'!X56,'Mean Deaths'!X56,'S.D Deaths'!X56),0)</f>
        <v>84</v>
      </c>
      <c r="Y56">
        <f>ROUND(NORMINV('Rand Deaths'!Y56,'Mean Deaths'!Y56,'S.D Deaths'!Y56),0)</f>
        <v>111</v>
      </c>
      <c r="Z56">
        <f>ROUND(NORMINV('Rand Deaths'!Z56,'Mean Deaths'!Z56,'S.D Deaths'!Z56),0)</f>
        <v>97</v>
      </c>
    </row>
    <row r="57" spans="1:26" x14ac:dyDescent="0.25">
      <c r="A57" s="1">
        <v>56</v>
      </c>
      <c r="B57">
        <f>ROUND(NORMINV('Rand Deaths'!B57,'Mean Deaths'!B57,'S.D Deaths'!B57),0)</f>
        <v>24</v>
      </c>
      <c r="C57">
        <f>ROUND(NORMINV('Rand Deaths'!C57,'Mean Deaths'!C57,'S.D Deaths'!C57),0)</f>
        <v>16</v>
      </c>
      <c r="D57">
        <f>ROUND(NORMINV('Rand Deaths'!D57,'Mean Deaths'!D57,'S.D Deaths'!D57),0)</f>
        <v>14</v>
      </c>
      <c r="E57">
        <f>ROUND(NORMINV('Rand Deaths'!E57,'Mean Deaths'!E57,'S.D Deaths'!E57),0)</f>
        <v>26</v>
      </c>
      <c r="F57">
        <f>ROUND(NORMINV('Rand Deaths'!F57,'Mean Deaths'!F57,'S.D Deaths'!F57),0)</f>
        <v>27</v>
      </c>
      <c r="G57">
        <f>ROUND(NORMINV('Rand Deaths'!G57,'Mean Deaths'!G57,'S.D Deaths'!G57),0)</f>
        <v>27</v>
      </c>
      <c r="H57">
        <f>ROUND(NORMINV('Rand Deaths'!H57,'Mean Deaths'!H57,'S.D Deaths'!H57),0)</f>
        <v>23</v>
      </c>
      <c r="I57">
        <f>ROUND(NORMINV('Rand Deaths'!I57,'Mean Deaths'!I57,'S.D Deaths'!I57),0)</f>
        <v>34</v>
      </c>
      <c r="J57">
        <f>ROUND(NORMINV('Rand Deaths'!J57,'Mean Deaths'!J57,'S.D Deaths'!J57),0)</f>
        <v>32</v>
      </c>
      <c r="K57">
        <f>ROUND(NORMINV('Rand Deaths'!K57,'Mean Deaths'!K57,'S.D Deaths'!K57),0)</f>
        <v>34</v>
      </c>
      <c r="L57">
        <f>ROUND(NORMINV('Rand Deaths'!L57,'Mean Deaths'!L57,'S.D Deaths'!L57),0)</f>
        <v>41</v>
      </c>
      <c r="M57">
        <f>ROUND(NORMINV('Rand Deaths'!M57,'Mean Deaths'!M57,'S.D Deaths'!M57),0)</f>
        <v>37</v>
      </c>
      <c r="N57">
        <f>ROUND(NORMINV('Rand Deaths'!N57,'Mean Deaths'!N57,'S.D Deaths'!N57),0)</f>
        <v>35</v>
      </c>
      <c r="O57">
        <f>ROUND(NORMINV('Rand Deaths'!O57,'Mean Deaths'!O57,'S.D Deaths'!O57),0)</f>
        <v>45</v>
      </c>
      <c r="P57">
        <f>ROUND(NORMINV('Rand Deaths'!P57,'Mean Deaths'!P57,'S.D Deaths'!P57),0)</f>
        <v>49</v>
      </c>
      <c r="Q57">
        <f>ROUND(NORMINV('Rand Deaths'!Q57,'Mean Deaths'!Q57,'S.D Deaths'!Q57),0)</f>
        <v>65</v>
      </c>
      <c r="R57">
        <f>ROUND(NORMINV('Rand Deaths'!R57,'Mean Deaths'!R57,'S.D Deaths'!R57),0)</f>
        <v>54</v>
      </c>
      <c r="S57">
        <f>ROUND(NORMINV('Rand Deaths'!S57,'Mean Deaths'!S57,'S.D Deaths'!S57),0)</f>
        <v>77</v>
      </c>
      <c r="T57">
        <f>ROUND(NORMINV('Rand Deaths'!T57,'Mean Deaths'!T57,'S.D Deaths'!T57),0)</f>
        <v>64</v>
      </c>
      <c r="U57">
        <f>ROUND(NORMINV('Rand Deaths'!U57,'Mean Deaths'!U57,'S.D Deaths'!U57),0)</f>
        <v>71</v>
      </c>
      <c r="V57">
        <f>ROUND(NORMINV('Rand Deaths'!V57,'Mean Deaths'!V57,'S.D Deaths'!V57),0)</f>
        <v>69</v>
      </c>
      <c r="W57">
        <f>ROUND(NORMINV('Rand Deaths'!W57,'Mean Deaths'!W57,'S.D Deaths'!W57),0)</f>
        <v>88</v>
      </c>
      <c r="X57">
        <f>ROUND(NORMINV('Rand Deaths'!X57,'Mean Deaths'!X57,'S.D Deaths'!X57),0)</f>
        <v>105</v>
      </c>
      <c r="Y57">
        <f>ROUND(NORMINV('Rand Deaths'!Y57,'Mean Deaths'!Y57,'S.D Deaths'!Y57),0)</f>
        <v>107</v>
      </c>
      <c r="Z57">
        <f>ROUND(NORMINV('Rand Deaths'!Z57,'Mean Deaths'!Z57,'S.D Deaths'!Z57),0)</f>
        <v>91</v>
      </c>
    </row>
    <row r="58" spans="1:26" x14ac:dyDescent="0.25">
      <c r="A58" s="1">
        <v>57</v>
      </c>
      <c r="B58">
        <f>ROUND(NORMINV('Rand Deaths'!B58,'Mean Deaths'!B58,'S.D Deaths'!B58),0)</f>
        <v>15</v>
      </c>
      <c r="C58">
        <f>ROUND(NORMINV('Rand Deaths'!C58,'Mean Deaths'!C58,'S.D Deaths'!C58),0)</f>
        <v>19</v>
      </c>
      <c r="D58">
        <f>ROUND(NORMINV('Rand Deaths'!D58,'Mean Deaths'!D58,'S.D Deaths'!D58),0)</f>
        <v>15</v>
      </c>
      <c r="E58">
        <f>ROUND(NORMINV('Rand Deaths'!E58,'Mean Deaths'!E58,'S.D Deaths'!E58),0)</f>
        <v>9</v>
      </c>
      <c r="F58">
        <f>ROUND(NORMINV('Rand Deaths'!F58,'Mean Deaths'!F58,'S.D Deaths'!F58),0)</f>
        <v>28</v>
      </c>
      <c r="G58">
        <f>ROUND(NORMINV('Rand Deaths'!G58,'Mean Deaths'!G58,'S.D Deaths'!G58),0)</f>
        <v>23</v>
      </c>
      <c r="H58">
        <f>ROUND(NORMINV('Rand Deaths'!H58,'Mean Deaths'!H58,'S.D Deaths'!H58),0)</f>
        <v>32</v>
      </c>
      <c r="I58">
        <f>ROUND(NORMINV('Rand Deaths'!I58,'Mean Deaths'!I58,'S.D Deaths'!I58),0)</f>
        <v>34</v>
      </c>
      <c r="J58">
        <f>ROUND(NORMINV('Rand Deaths'!J58,'Mean Deaths'!J58,'S.D Deaths'!J58),0)</f>
        <v>38</v>
      </c>
      <c r="K58">
        <f>ROUND(NORMINV('Rand Deaths'!K58,'Mean Deaths'!K58,'S.D Deaths'!K58),0)</f>
        <v>36</v>
      </c>
      <c r="L58">
        <f>ROUND(NORMINV('Rand Deaths'!L58,'Mean Deaths'!L58,'S.D Deaths'!L58),0)</f>
        <v>30</v>
      </c>
      <c r="M58">
        <f>ROUND(NORMINV('Rand Deaths'!M58,'Mean Deaths'!M58,'S.D Deaths'!M58),0)</f>
        <v>34</v>
      </c>
      <c r="N58">
        <f>ROUND(NORMINV('Rand Deaths'!N58,'Mean Deaths'!N58,'S.D Deaths'!N58),0)</f>
        <v>40</v>
      </c>
      <c r="O58">
        <f>ROUND(NORMINV('Rand Deaths'!O58,'Mean Deaths'!O58,'S.D Deaths'!O58),0)</f>
        <v>42</v>
      </c>
      <c r="P58">
        <f>ROUND(NORMINV('Rand Deaths'!P58,'Mean Deaths'!P58,'S.D Deaths'!P58),0)</f>
        <v>41</v>
      </c>
      <c r="Q58">
        <f>ROUND(NORMINV('Rand Deaths'!Q58,'Mean Deaths'!Q58,'S.D Deaths'!Q58),0)</f>
        <v>50</v>
      </c>
      <c r="R58">
        <f>ROUND(NORMINV('Rand Deaths'!R58,'Mean Deaths'!R58,'S.D Deaths'!R58),0)</f>
        <v>48</v>
      </c>
      <c r="S58">
        <f>ROUND(NORMINV('Rand Deaths'!S58,'Mean Deaths'!S58,'S.D Deaths'!S58),0)</f>
        <v>74</v>
      </c>
      <c r="T58">
        <f>ROUND(NORMINV('Rand Deaths'!T58,'Mean Deaths'!T58,'S.D Deaths'!T58),0)</f>
        <v>65</v>
      </c>
      <c r="U58">
        <f>ROUND(NORMINV('Rand Deaths'!U58,'Mean Deaths'!U58,'S.D Deaths'!U58),0)</f>
        <v>74</v>
      </c>
      <c r="V58">
        <f>ROUND(NORMINV('Rand Deaths'!V58,'Mean Deaths'!V58,'S.D Deaths'!V58),0)</f>
        <v>81</v>
      </c>
      <c r="W58">
        <f>ROUND(NORMINV('Rand Deaths'!W58,'Mean Deaths'!W58,'S.D Deaths'!W58),0)</f>
        <v>93</v>
      </c>
      <c r="X58">
        <f>ROUND(NORMINV('Rand Deaths'!X58,'Mean Deaths'!X58,'S.D Deaths'!X58),0)</f>
        <v>82</v>
      </c>
      <c r="Y58">
        <f>ROUND(NORMINV('Rand Deaths'!Y58,'Mean Deaths'!Y58,'S.D Deaths'!Y58),0)</f>
        <v>106</v>
      </c>
      <c r="Z58">
        <f>ROUND(NORMINV('Rand Deaths'!Z58,'Mean Deaths'!Z58,'S.D Deaths'!Z58),0)</f>
        <v>91</v>
      </c>
    </row>
    <row r="59" spans="1:26" x14ac:dyDescent="0.25">
      <c r="A59" s="1">
        <v>58</v>
      </c>
      <c r="B59">
        <f>ROUND(NORMINV('Rand Deaths'!B59,'Mean Deaths'!B59,'S.D Deaths'!B59),0)</f>
        <v>17</v>
      </c>
      <c r="C59">
        <f>ROUND(NORMINV('Rand Deaths'!C59,'Mean Deaths'!C59,'S.D Deaths'!C59),0)</f>
        <v>16</v>
      </c>
      <c r="D59">
        <f>ROUND(NORMINV('Rand Deaths'!D59,'Mean Deaths'!D59,'S.D Deaths'!D59),0)</f>
        <v>12</v>
      </c>
      <c r="E59">
        <f>ROUND(NORMINV('Rand Deaths'!E59,'Mean Deaths'!E59,'S.D Deaths'!E59),0)</f>
        <v>25</v>
      </c>
      <c r="F59">
        <f>ROUND(NORMINV('Rand Deaths'!F59,'Mean Deaths'!F59,'S.D Deaths'!F59),0)</f>
        <v>29</v>
      </c>
      <c r="G59">
        <f>ROUND(NORMINV('Rand Deaths'!G59,'Mean Deaths'!G59,'S.D Deaths'!G59),0)</f>
        <v>24</v>
      </c>
      <c r="H59">
        <f>ROUND(NORMINV('Rand Deaths'!H59,'Mean Deaths'!H59,'S.D Deaths'!H59),0)</f>
        <v>31</v>
      </c>
      <c r="I59">
        <f>ROUND(NORMINV('Rand Deaths'!I59,'Mean Deaths'!I59,'S.D Deaths'!I59),0)</f>
        <v>33</v>
      </c>
      <c r="J59">
        <f>ROUND(NORMINV('Rand Deaths'!J59,'Mean Deaths'!J59,'S.D Deaths'!J59),0)</f>
        <v>32</v>
      </c>
      <c r="K59">
        <f>ROUND(NORMINV('Rand Deaths'!K59,'Mean Deaths'!K59,'S.D Deaths'!K59),0)</f>
        <v>27</v>
      </c>
      <c r="L59">
        <f>ROUND(NORMINV('Rand Deaths'!L59,'Mean Deaths'!L59,'S.D Deaths'!L59),0)</f>
        <v>33</v>
      </c>
      <c r="M59">
        <f>ROUND(NORMINV('Rand Deaths'!M59,'Mean Deaths'!M59,'S.D Deaths'!M59),0)</f>
        <v>41</v>
      </c>
      <c r="N59">
        <f>ROUND(NORMINV('Rand Deaths'!N59,'Mean Deaths'!N59,'S.D Deaths'!N59),0)</f>
        <v>43</v>
      </c>
      <c r="O59">
        <f>ROUND(NORMINV('Rand Deaths'!O59,'Mean Deaths'!O59,'S.D Deaths'!O59),0)</f>
        <v>47</v>
      </c>
      <c r="P59">
        <f>ROUND(NORMINV('Rand Deaths'!P59,'Mean Deaths'!P59,'S.D Deaths'!P59),0)</f>
        <v>34</v>
      </c>
      <c r="Q59">
        <f>ROUND(NORMINV('Rand Deaths'!Q59,'Mean Deaths'!Q59,'S.D Deaths'!Q59),0)</f>
        <v>62</v>
      </c>
      <c r="R59">
        <f>ROUND(NORMINV('Rand Deaths'!R59,'Mean Deaths'!R59,'S.D Deaths'!R59),0)</f>
        <v>80</v>
      </c>
      <c r="S59">
        <f>ROUND(NORMINV('Rand Deaths'!S59,'Mean Deaths'!S59,'S.D Deaths'!S59),0)</f>
        <v>69</v>
      </c>
      <c r="T59">
        <f>ROUND(NORMINV('Rand Deaths'!T59,'Mean Deaths'!T59,'S.D Deaths'!T59),0)</f>
        <v>52</v>
      </c>
      <c r="U59">
        <f>ROUND(NORMINV('Rand Deaths'!U59,'Mean Deaths'!U59,'S.D Deaths'!U59),0)</f>
        <v>76</v>
      </c>
      <c r="V59">
        <f>ROUND(NORMINV('Rand Deaths'!V59,'Mean Deaths'!V59,'S.D Deaths'!V59),0)</f>
        <v>83</v>
      </c>
      <c r="W59">
        <f>ROUND(NORMINV('Rand Deaths'!W59,'Mean Deaths'!W59,'S.D Deaths'!W59),0)</f>
        <v>100</v>
      </c>
      <c r="X59">
        <f>ROUND(NORMINV('Rand Deaths'!X59,'Mean Deaths'!X59,'S.D Deaths'!X59),0)</f>
        <v>99</v>
      </c>
      <c r="Y59">
        <f>ROUND(NORMINV('Rand Deaths'!Y59,'Mean Deaths'!Y59,'S.D Deaths'!Y59),0)</f>
        <v>106</v>
      </c>
      <c r="Z59">
        <f>ROUND(NORMINV('Rand Deaths'!Z59,'Mean Deaths'!Z59,'S.D Deaths'!Z59),0)</f>
        <v>110</v>
      </c>
    </row>
    <row r="60" spans="1:26" x14ac:dyDescent="0.25">
      <c r="A60" s="1">
        <v>59</v>
      </c>
      <c r="B60">
        <f>ROUND(NORMINV('Rand Deaths'!B60,'Mean Deaths'!B60,'S.D Deaths'!B60),0)</f>
        <v>14</v>
      </c>
      <c r="C60">
        <f>ROUND(NORMINV('Rand Deaths'!C60,'Mean Deaths'!C60,'S.D Deaths'!C60),0)</f>
        <v>12</v>
      </c>
      <c r="D60">
        <f>ROUND(NORMINV('Rand Deaths'!D60,'Mean Deaths'!D60,'S.D Deaths'!D60),0)</f>
        <v>28</v>
      </c>
      <c r="E60">
        <f>ROUND(NORMINV('Rand Deaths'!E60,'Mean Deaths'!E60,'S.D Deaths'!E60),0)</f>
        <v>21</v>
      </c>
      <c r="F60">
        <f>ROUND(NORMINV('Rand Deaths'!F60,'Mean Deaths'!F60,'S.D Deaths'!F60),0)</f>
        <v>29</v>
      </c>
      <c r="G60">
        <f>ROUND(NORMINV('Rand Deaths'!G60,'Mean Deaths'!G60,'S.D Deaths'!G60),0)</f>
        <v>27</v>
      </c>
      <c r="H60">
        <f>ROUND(NORMINV('Rand Deaths'!H60,'Mean Deaths'!H60,'S.D Deaths'!H60),0)</f>
        <v>26</v>
      </c>
      <c r="I60">
        <f>ROUND(NORMINV('Rand Deaths'!I60,'Mean Deaths'!I60,'S.D Deaths'!I60),0)</f>
        <v>33</v>
      </c>
      <c r="J60">
        <f>ROUND(NORMINV('Rand Deaths'!J60,'Mean Deaths'!J60,'S.D Deaths'!J60),0)</f>
        <v>31</v>
      </c>
      <c r="K60">
        <f>ROUND(NORMINV('Rand Deaths'!K60,'Mean Deaths'!K60,'S.D Deaths'!K60),0)</f>
        <v>33</v>
      </c>
      <c r="L60">
        <f>ROUND(NORMINV('Rand Deaths'!L60,'Mean Deaths'!L60,'S.D Deaths'!L60),0)</f>
        <v>35</v>
      </c>
      <c r="M60">
        <f>ROUND(NORMINV('Rand Deaths'!M60,'Mean Deaths'!M60,'S.D Deaths'!M60),0)</f>
        <v>48</v>
      </c>
      <c r="N60">
        <f>ROUND(NORMINV('Rand Deaths'!N60,'Mean Deaths'!N60,'S.D Deaths'!N60),0)</f>
        <v>57</v>
      </c>
      <c r="O60">
        <f>ROUND(NORMINV('Rand Deaths'!O60,'Mean Deaths'!O60,'S.D Deaths'!O60),0)</f>
        <v>51</v>
      </c>
      <c r="P60">
        <f>ROUND(NORMINV('Rand Deaths'!P60,'Mean Deaths'!P60,'S.D Deaths'!P60),0)</f>
        <v>44</v>
      </c>
      <c r="Q60">
        <f>ROUND(NORMINV('Rand Deaths'!Q60,'Mean Deaths'!Q60,'S.D Deaths'!Q60),0)</f>
        <v>56</v>
      </c>
      <c r="R60">
        <f>ROUND(NORMINV('Rand Deaths'!R60,'Mean Deaths'!R60,'S.D Deaths'!R60),0)</f>
        <v>57</v>
      </c>
      <c r="S60">
        <f>ROUND(NORMINV('Rand Deaths'!S60,'Mean Deaths'!S60,'S.D Deaths'!S60),0)</f>
        <v>58</v>
      </c>
      <c r="T60">
        <f>ROUND(NORMINV('Rand Deaths'!T60,'Mean Deaths'!T60,'S.D Deaths'!T60),0)</f>
        <v>65</v>
      </c>
      <c r="U60">
        <f>ROUND(NORMINV('Rand Deaths'!U60,'Mean Deaths'!U60,'S.D Deaths'!U60),0)</f>
        <v>66</v>
      </c>
      <c r="V60">
        <f>ROUND(NORMINV('Rand Deaths'!V60,'Mean Deaths'!V60,'S.D Deaths'!V60),0)</f>
        <v>82</v>
      </c>
      <c r="W60">
        <f>ROUND(NORMINV('Rand Deaths'!W60,'Mean Deaths'!W60,'S.D Deaths'!W60),0)</f>
        <v>78</v>
      </c>
      <c r="X60">
        <f>ROUND(NORMINV('Rand Deaths'!X60,'Mean Deaths'!X60,'S.D Deaths'!X60),0)</f>
        <v>80</v>
      </c>
      <c r="Y60">
        <f>ROUND(NORMINV('Rand Deaths'!Y60,'Mean Deaths'!Y60,'S.D Deaths'!Y60),0)</f>
        <v>96</v>
      </c>
      <c r="Z60">
        <f>ROUND(NORMINV('Rand Deaths'!Z60,'Mean Deaths'!Z60,'S.D Deaths'!Z60),0)</f>
        <v>100</v>
      </c>
    </row>
    <row r="61" spans="1:26" x14ac:dyDescent="0.25">
      <c r="A61" s="1">
        <v>60</v>
      </c>
      <c r="B61">
        <f>ROUND(NORMINV('Rand Deaths'!B61,'Mean Deaths'!B61,'S.D Deaths'!B61),0)</f>
        <v>9</v>
      </c>
      <c r="C61">
        <f>ROUND(NORMINV('Rand Deaths'!C61,'Mean Deaths'!C61,'S.D Deaths'!C61),0)</f>
        <v>20</v>
      </c>
      <c r="D61">
        <f>ROUND(NORMINV('Rand Deaths'!D61,'Mean Deaths'!D61,'S.D Deaths'!D61),0)</f>
        <v>18</v>
      </c>
      <c r="E61">
        <f>ROUND(NORMINV('Rand Deaths'!E61,'Mean Deaths'!E61,'S.D Deaths'!E61),0)</f>
        <v>25</v>
      </c>
      <c r="F61">
        <f>ROUND(NORMINV('Rand Deaths'!F61,'Mean Deaths'!F61,'S.D Deaths'!F61),0)</f>
        <v>25</v>
      </c>
      <c r="G61">
        <f>ROUND(NORMINV('Rand Deaths'!G61,'Mean Deaths'!G61,'S.D Deaths'!G61),0)</f>
        <v>28</v>
      </c>
      <c r="H61">
        <f>ROUND(NORMINV('Rand Deaths'!H61,'Mean Deaths'!H61,'S.D Deaths'!H61),0)</f>
        <v>27</v>
      </c>
      <c r="I61">
        <f>ROUND(NORMINV('Rand Deaths'!I61,'Mean Deaths'!I61,'S.D Deaths'!I61),0)</f>
        <v>28</v>
      </c>
      <c r="J61">
        <f>ROUND(NORMINV('Rand Deaths'!J61,'Mean Deaths'!J61,'S.D Deaths'!J61),0)</f>
        <v>33</v>
      </c>
      <c r="K61">
        <f>ROUND(NORMINV('Rand Deaths'!K61,'Mean Deaths'!K61,'S.D Deaths'!K61),0)</f>
        <v>43</v>
      </c>
      <c r="L61">
        <f>ROUND(NORMINV('Rand Deaths'!L61,'Mean Deaths'!L61,'S.D Deaths'!L61),0)</f>
        <v>36</v>
      </c>
      <c r="M61">
        <f>ROUND(NORMINV('Rand Deaths'!M61,'Mean Deaths'!M61,'S.D Deaths'!M61),0)</f>
        <v>36</v>
      </c>
      <c r="N61">
        <f>ROUND(NORMINV('Rand Deaths'!N61,'Mean Deaths'!N61,'S.D Deaths'!N61),0)</f>
        <v>41</v>
      </c>
      <c r="O61">
        <f>ROUND(NORMINV('Rand Deaths'!O61,'Mean Deaths'!O61,'S.D Deaths'!O61),0)</f>
        <v>39</v>
      </c>
      <c r="P61">
        <f>ROUND(NORMINV('Rand Deaths'!P61,'Mean Deaths'!P61,'S.D Deaths'!P61),0)</f>
        <v>49</v>
      </c>
      <c r="Q61">
        <f>ROUND(NORMINV('Rand Deaths'!Q61,'Mean Deaths'!Q61,'S.D Deaths'!Q61),0)</f>
        <v>59</v>
      </c>
      <c r="R61">
        <f>ROUND(NORMINV('Rand Deaths'!R61,'Mean Deaths'!R61,'S.D Deaths'!R61),0)</f>
        <v>44</v>
      </c>
      <c r="S61">
        <f>ROUND(NORMINV('Rand Deaths'!S61,'Mean Deaths'!S61,'S.D Deaths'!S61),0)</f>
        <v>50</v>
      </c>
      <c r="T61">
        <f>ROUND(NORMINV('Rand Deaths'!T61,'Mean Deaths'!T61,'S.D Deaths'!T61),0)</f>
        <v>65</v>
      </c>
      <c r="U61">
        <f>ROUND(NORMINV('Rand Deaths'!U61,'Mean Deaths'!U61,'S.D Deaths'!U61),0)</f>
        <v>71</v>
      </c>
      <c r="V61">
        <f>ROUND(NORMINV('Rand Deaths'!V61,'Mean Deaths'!V61,'S.D Deaths'!V61),0)</f>
        <v>71</v>
      </c>
      <c r="W61">
        <f>ROUND(NORMINV('Rand Deaths'!W61,'Mean Deaths'!W61,'S.D Deaths'!W61),0)</f>
        <v>49</v>
      </c>
      <c r="X61">
        <f>ROUND(NORMINV('Rand Deaths'!X61,'Mean Deaths'!X61,'S.D Deaths'!X61),0)</f>
        <v>95</v>
      </c>
      <c r="Y61">
        <f>ROUND(NORMINV('Rand Deaths'!Y61,'Mean Deaths'!Y61,'S.D Deaths'!Y61),0)</f>
        <v>97</v>
      </c>
      <c r="Z61">
        <f>ROUND(NORMINV('Rand Deaths'!Z61,'Mean Deaths'!Z61,'S.D Deaths'!Z61),0)</f>
        <v>101</v>
      </c>
    </row>
    <row r="62" spans="1:26" x14ac:dyDescent="0.25">
      <c r="A62" s="1">
        <v>61</v>
      </c>
      <c r="B62">
        <f>ROUND(NORMINV('Rand Deaths'!B62,'Mean Deaths'!B62,'S.D Deaths'!B62),0)</f>
        <v>21</v>
      </c>
      <c r="C62">
        <f>ROUND(NORMINV('Rand Deaths'!C62,'Mean Deaths'!C62,'S.D Deaths'!C62),0)</f>
        <v>27</v>
      </c>
      <c r="D62">
        <f>ROUND(NORMINV('Rand Deaths'!D62,'Mean Deaths'!D62,'S.D Deaths'!D62),0)</f>
        <v>24</v>
      </c>
      <c r="E62">
        <f>ROUND(NORMINV('Rand Deaths'!E62,'Mean Deaths'!E62,'S.D Deaths'!E62),0)</f>
        <v>24</v>
      </c>
      <c r="F62">
        <f>ROUND(NORMINV('Rand Deaths'!F62,'Mean Deaths'!F62,'S.D Deaths'!F62),0)</f>
        <v>24</v>
      </c>
      <c r="G62">
        <f>ROUND(NORMINV('Rand Deaths'!G62,'Mean Deaths'!G62,'S.D Deaths'!G62),0)</f>
        <v>24</v>
      </c>
      <c r="H62">
        <f>ROUND(NORMINV('Rand Deaths'!H62,'Mean Deaths'!H62,'S.D Deaths'!H62),0)</f>
        <v>23</v>
      </c>
      <c r="I62">
        <f>ROUND(NORMINV('Rand Deaths'!I62,'Mean Deaths'!I62,'S.D Deaths'!I62),0)</f>
        <v>25</v>
      </c>
      <c r="J62">
        <f>ROUND(NORMINV('Rand Deaths'!J62,'Mean Deaths'!J62,'S.D Deaths'!J62),0)</f>
        <v>36</v>
      </c>
      <c r="K62">
        <f>ROUND(NORMINV('Rand Deaths'!K62,'Mean Deaths'!K62,'S.D Deaths'!K62),0)</f>
        <v>47</v>
      </c>
      <c r="L62">
        <f>ROUND(NORMINV('Rand Deaths'!L62,'Mean Deaths'!L62,'S.D Deaths'!L62),0)</f>
        <v>33</v>
      </c>
      <c r="M62">
        <f>ROUND(NORMINV('Rand Deaths'!M62,'Mean Deaths'!M62,'S.D Deaths'!M62),0)</f>
        <v>40</v>
      </c>
      <c r="N62">
        <f>ROUND(NORMINV('Rand Deaths'!N62,'Mean Deaths'!N62,'S.D Deaths'!N62),0)</f>
        <v>39</v>
      </c>
      <c r="O62">
        <f>ROUND(NORMINV('Rand Deaths'!O62,'Mean Deaths'!O62,'S.D Deaths'!O62),0)</f>
        <v>53</v>
      </c>
      <c r="P62">
        <f>ROUND(NORMINV('Rand Deaths'!P62,'Mean Deaths'!P62,'S.D Deaths'!P62),0)</f>
        <v>48</v>
      </c>
      <c r="Q62">
        <f>ROUND(NORMINV('Rand Deaths'!Q62,'Mean Deaths'!Q62,'S.D Deaths'!Q62),0)</f>
        <v>48</v>
      </c>
      <c r="R62">
        <f>ROUND(NORMINV('Rand Deaths'!R62,'Mean Deaths'!R62,'S.D Deaths'!R62),0)</f>
        <v>66</v>
      </c>
      <c r="S62">
        <f>ROUND(NORMINV('Rand Deaths'!S62,'Mean Deaths'!S62,'S.D Deaths'!S62),0)</f>
        <v>56</v>
      </c>
      <c r="T62">
        <f>ROUND(NORMINV('Rand Deaths'!T62,'Mean Deaths'!T62,'S.D Deaths'!T62),0)</f>
        <v>71</v>
      </c>
      <c r="U62">
        <f>ROUND(NORMINV('Rand Deaths'!U62,'Mean Deaths'!U62,'S.D Deaths'!U62),0)</f>
        <v>78</v>
      </c>
      <c r="V62">
        <f>ROUND(NORMINV('Rand Deaths'!V62,'Mean Deaths'!V62,'S.D Deaths'!V62),0)</f>
        <v>73</v>
      </c>
      <c r="W62">
        <f>ROUND(NORMINV('Rand Deaths'!W62,'Mean Deaths'!W62,'S.D Deaths'!W62),0)</f>
        <v>81</v>
      </c>
      <c r="X62">
        <f>ROUND(NORMINV('Rand Deaths'!X62,'Mean Deaths'!X62,'S.D Deaths'!X62),0)</f>
        <v>89</v>
      </c>
      <c r="Y62">
        <f>ROUND(NORMINV('Rand Deaths'!Y62,'Mean Deaths'!Y62,'S.D Deaths'!Y62),0)</f>
        <v>87</v>
      </c>
      <c r="Z62">
        <f>ROUND(NORMINV('Rand Deaths'!Z62,'Mean Deaths'!Z62,'S.D Deaths'!Z62),0)</f>
        <v>112</v>
      </c>
    </row>
    <row r="63" spans="1:26" x14ac:dyDescent="0.25">
      <c r="A63" s="1">
        <v>62</v>
      </c>
      <c r="B63">
        <f>ROUND(NORMINV('Rand Deaths'!B63,'Mean Deaths'!B63,'S.D Deaths'!B63),0)</f>
        <v>20</v>
      </c>
      <c r="C63">
        <f>ROUND(NORMINV('Rand Deaths'!C63,'Mean Deaths'!C63,'S.D Deaths'!C63),0)</f>
        <v>23</v>
      </c>
      <c r="D63">
        <f>ROUND(NORMINV('Rand Deaths'!D63,'Mean Deaths'!D63,'S.D Deaths'!D63),0)</f>
        <v>21</v>
      </c>
      <c r="E63">
        <f>ROUND(NORMINV('Rand Deaths'!E63,'Mean Deaths'!E63,'S.D Deaths'!E63),0)</f>
        <v>21</v>
      </c>
      <c r="F63">
        <f>ROUND(NORMINV('Rand Deaths'!F63,'Mean Deaths'!F63,'S.D Deaths'!F63),0)</f>
        <v>20</v>
      </c>
      <c r="G63">
        <f>ROUND(NORMINV('Rand Deaths'!G63,'Mean Deaths'!G63,'S.D Deaths'!G63),0)</f>
        <v>11</v>
      </c>
      <c r="H63">
        <f>ROUND(NORMINV('Rand Deaths'!H63,'Mean Deaths'!H63,'S.D Deaths'!H63),0)</f>
        <v>23</v>
      </c>
      <c r="I63">
        <f>ROUND(NORMINV('Rand Deaths'!I63,'Mean Deaths'!I63,'S.D Deaths'!I63),0)</f>
        <v>40</v>
      </c>
      <c r="J63">
        <f>ROUND(NORMINV('Rand Deaths'!J63,'Mean Deaths'!J63,'S.D Deaths'!J63),0)</f>
        <v>33</v>
      </c>
      <c r="K63">
        <f>ROUND(NORMINV('Rand Deaths'!K63,'Mean Deaths'!K63,'S.D Deaths'!K63),0)</f>
        <v>29</v>
      </c>
      <c r="L63">
        <f>ROUND(NORMINV('Rand Deaths'!L63,'Mean Deaths'!L63,'S.D Deaths'!L63),0)</f>
        <v>36</v>
      </c>
      <c r="M63">
        <f>ROUND(NORMINV('Rand Deaths'!M63,'Mean Deaths'!M63,'S.D Deaths'!M63),0)</f>
        <v>35</v>
      </c>
      <c r="N63">
        <f>ROUND(NORMINV('Rand Deaths'!N63,'Mean Deaths'!N63,'S.D Deaths'!N63),0)</f>
        <v>40</v>
      </c>
      <c r="O63">
        <f>ROUND(NORMINV('Rand Deaths'!O63,'Mean Deaths'!O63,'S.D Deaths'!O63),0)</f>
        <v>45</v>
      </c>
      <c r="P63">
        <f>ROUND(NORMINV('Rand Deaths'!P63,'Mean Deaths'!P63,'S.D Deaths'!P63),0)</f>
        <v>51</v>
      </c>
      <c r="Q63">
        <f>ROUND(NORMINV('Rand Deaths'!Q63,'Mean Deaths'!Q63,'S.D Deaths'!Q63),0)</f>
        <v>63</v>
      </c>
      <c r="R63">
        <f>ROUND(NORMINV('Rand Deaths'!R63,'Mean Deaths'!R63,'S.D Deaths'!R63),0)</f>
        <v>58</v>
      </c>
      <c r="S63">
        <f>ROUND(NORMINV('Rand Deaths'!S63,'Mean Deaths'!S63,'S.D Deaths'!S63),0)</f>
        <v>72</v>
      </c>
      <c r="T63">
        <f>ROUND(NORMINV('Rand Deaths'!T63,'Mean Deaths'!T63,'S.D Deaths'!T63),0)</f>
        <v>62</v>
      </c>
      <c r="U63">
        <f>ROUND(NORMINV('Rand Deaths'!U63,'Mean Deaths'!U63,'S.D Deaths'!U63),0)</f>
        <v>67</v>
      </c>
      <c r="V63">
        <f>ROUND(NORMINV('Rand Deaths'!V63,'Mean Deaths'!V63,'S.D Deaths'!V63),0)</f>
        <v>72</v>
      </c>
      <c r="W63">
        <f>ROUND(NORMINV('Rand Deaths'!W63,'Mean Deaths'!W63,'S.D Deaths'!W63),0)</f>
        <v>69</v>
      </c>
      <c r="X63">
        <f>ROUND(NORMINV('Rand Deaths'!X63,'Mean Deaths'!X63,'S.D Deaths'!X63),0)</f>
        <v>67</v>
      </c>
      <c r="Y63">
        <f>ROUND(NORMINV('Rand Deaths'!Y63,'Mean Deaths'!Y63,'S.D Deaths'!Y63),0)</f>
        <v>95</v>
      </c>
      <c r="Z63">
        <f>ROUND(NORMINV('Rand Deaths'!Z63,'Mean Deaths'!Z63,'S.D Deaths'!Z63),0)</f>
        <v>105</v>
      </c>
    </row>
    <row r="64" spans="1:26" x14ac:dyDescent="0.25">
      <c r="A64" s="1">
        <v>63</v>
      </c>
      <c r="B64">
        <f>ROUND(NORMINV('Rand Deaths'!B64,'Mean Deaths'!B64,'S.D Deaths'!B64),0)</f>
        <v>17</v>
      </c>
      <c r="C64">
        <f>ROUND(NORMINV('Rand Deaths'!C64,'Mean Deaths'!C64,'S.D Deaths'!C64),0)</f>
        <v>15</v>
      </c>
      <c r="D64">
        <f>ROUND(NORMINV('Rand Deaths'!D64,'Mean Deaths'!D64,'S.D Deaths'!D64),0)</f>
        <v>21</v>
      </c>
      <c r="E64">
        <f>ROUND(NORMINV('Rand Deaths'!E64,'Mean Deaths'!E64,'S.D Deaths'!E64),0)</f>
        <v>22</v>
      </c>
      <c r="F64">
        <f>ROUND(NORMINV('Rand Deaths'!F64,'Mean Deaths'!F64,'S.D Deaths'!F64),0)</f>
        <v>11</v>
      </c>
      <c r="G64">
        <f>ROUND(NORMINV('Rand Deaths'!G64,'Mean Deaths'!G64,'S.D Deaths'!G64),0)</f>
        <v>26</v>
      </c>
      <c r="H64">
        <f>ROUND(NORMINV('Rand Deaths'!H64,'Mean Deaths'!H64,'S.D Deaths'!H64),0)</f>
        <v>35</v>
      </c>
      <c r="I64">
        <f>ROUND(NORMINV('Rand Deaths'!I64,'Mean Deaths'!I64,'S.D Deaths'!I64),0)</f>
        <v>36</v>
      </c>
      <c r="J64">
        <f>ROUND(NORMINV('Rand Deaths'!J64,'Mean Deaths'!J64,'S.D Deaths'!J64),0)</f>
        <v>39</v>
      </c>
      <c r="K64">
        <f>ROUND(NORMINV('Rand Deaths'!K64,'Mean Deaths'!K64,'S.D Deaths'!K64),0)</f>
        <v>32</v>
      </c>
      <c r="L64">
        <f>ROUND(NORMINV('Rand Deaths'!L64,'Mean Deaths'!L64,'S.D Deaths'!L64),0)</f>
        <v>45</v>
      </c>
      <c r="M64">
        <f>ROUND(NORMINV('Rand Deaths'!M64,'Mean Deaths'!M64,'S.D Deaths'!M64),0)</f>
        <v>44</v>
      </c>
      <c r="N64">
        <f>ROUND(NORMINV('Rand Deaths'!N64,'Mean Deaths'!N64,'S.D Deaths'!N64),0)</f>
        <v>49</v>
      </c>
      <c r="O64">
        <f>ROUND(NORMINV('Rand Deaths'!O64,'Mean Deaths'!O64,'S.D Deaths'!O64),0)</f>
        <v>49</v>
      </c>
      <c r="P64">
        <f>ROUND(NORMINV('Rand Deaths'!P64,'Mean Deaths'!P64,'S.D Deaths'!P64),0)</f>
        <v>50</v>
      </c>
      <c r="Q64">
        <f>ROUND(NORMINV('Rand Deaths'!Q64,'Mean Deaths'!Q64,'S.D Deaths'!Q64),0)</f>
        <v>46</v>
      </c>
      <c r="R64">
        <f>ROUND(NORMINV('Rand Deaths'!R64,'Mean Deaths'!R64,'S.D Deaths'!R64),0)</f>
        <v>63</v>
      </c>
      <c r="S64">
        <f>ROUND(NORMINV('Rand Deaths'!S64,'Mean Deaths'!S64,'S.D Deaths'!S64),0)</f>
        <v>74</v>
      </c>
      <c r="T64">
        <f>ROUND(NORMINV('Rand Deaths'!T64,'Mean Deaths'!T64,'S.D Deaths'!T64),0)</f>
        <v>68</v>
      </c>
      <c r="U64">
        <f>ROUND(NORMINV('Rand Deaths'!U64,'Mean Deaths'!U64,'S.D Deaths'!U64),0)</f>
        <v>78</v>
      </c>
      <c r="V64">
        <f>ROUND(NORMINV('Rand Deaths'!V64,'Mean Deaths'!V64,'S.D Deaths'!V64),0)</f>
        <v>83</v>
      </c>
      <c r="W64">
        <f>ROUND(NORMINV('Rand Deaths'!W64,'Mean Deaths'!W64,'S.D Deaths'!W64),0)</f>
        <v>95</v>
      </c>
      <c r="X64">
        <f>ROUND(NORMINV('Rand Deaths'!X64,'Mean Deaths'!X64,'S.D Deaths'!X64),0)</f>
        <v>83</v>
      </c>
      <c r="Y64">
        <f>ROUND(NORMINV('Rand Deaths'!Y64,'Mean Deaths'!Y64,'S.D Deaths'!Y64),0)</f>
        <v>94</v>
      </c>
      <c r="Z64">
        <f>ROUND(NORMINV('Rand Deaths'!Z64,'Mean Deaths'!Z64,'S.D Deaths'!Z64),0)</f>
        <v>100</v>
      </c>
    </row>
    <row r="65" spans="1:26" x14ac:dyDescent="0.25">
      <c r="A65" s="1">
        <v>64</v>
      </c>
      <c r="B65">
        <f>ROUND(NORMINV('Rand Deaths'!B65,'Mean Deaths'!B65,'S.D Deaths'!B65),0)</f>
        <v>18</v>
      </c>
      <c r="C65">
        <f>ROUND(NORMINV('Rand Deaths'!C65,'Mean Deaths'!C65,'S.D Deaths'!C65),0)</f>
        <v>18</v>
      </c>
      <c r="D65">
        <f>ROUND(NORMINV('Rand Deaths'!D65,'Mean Deaths'!D65,'S.D Deaths'!D65),0)</f>
        <v>23</v>
      </c>
      <c r="E65">
        <f>ROUND(NORMINV('Rand Deaths'!E65,'Mean Deaths'!E65,'S.D Deaths'!E65),0)</f>
        <v>23</v>
      </c>
      <c r="F65">
        <f>ROUND(NORMINV('Rand Deaths'!F65,'Mean Deaths'!F65,'S.D Deaths'!F65),0)</f>
        <v>13</v>
      </c>
      <c r="G65">
        <f>ROUND(NORMINV('Rand Deaths'!G65,'Mean Deaths'!G65,'S.D Deaths'!G65),0)</f>
        <v>25</v>
      </c>
      <c r="H65">
        <f>ROUND(NORMINV('Rand Deaths'!H65,'Mean Deaths'!H65,'S.D Deaths'!H65),0)</f>
        <v>31</v>
      </c>
      <c r="I65">
        <f>ROUND(NORMINV('Rand Deaths'!I65,'Mean Deaths'!I65,'S.D Deaths'!I65),0)</f>
        <v>34</v>
      </c>
      <c r="J65">
        <f>ROUND(NORMINV('Rand Deaths'!J65,'Mean Deaths'!J65,'S.D Deaths'!J65),0)</f>
        <v>32</v>
      </c>
      <c r="K65">
        <f>ROUND(NORMINV('Rand Deaths'!K65,'Mean Deaths'!K65,'S.D Deaths'!K65),0)</f>
        <v>40</v>
      </c>
      <c r="L65">
        <f>ROUND(NORMINV('Rand Deaths'!L65,'Mean Deaths'!L65,'S.D Deaths'!L65),0)</f>
        <v>53</v>
      </c>
      <c r="M65">
        <f>ROUND(NORMINV('Rand Deaths'!M65,'Mean Deaths'!M65,'S.D Deaths'!M65),0)</f>
        <v>45</v>
      </c>
      <c r="N65">
        <f>ROUND(NORMINV('Rand Deaths'!N65,'Mean Deaths'!N65,'S.D Deaths'!N65),0)</f>
        <v>46</v>
      </c>
      <c r="O65">
        <f>ROUND(NORMINV('Rand Deaths'!O65,'Mean Deaths'!O65,'S.D Deaths'!O65),0)</f>
        <v>50</v>
      </c>
      <c r="P65">
        <f>ROUND(NORMINV('Rand Deaths'!P65,'Mean Deaths'!P65,'S.D Deaths'!P65),0)</f>
        <v>53</v>
      </c>
      <c r="Q65">
        <f>ROUND(NORMINV('Rand Deaths'!Q65,'Mean Deaths'!Q65,'S.D Deaths'!Q65),0)</f>
        <v>53</v>
      </c>
      <c r="R65">
        <f>ROUND(NORMINV('Rand Deaths'!R65,'Mean Deaths'!R65,'S.D Deaths'!R65),0)</f>
        <v>44</v>
      </c>
      <c r="S65">
        <f>ROUND(NORMINV('Rand Deaths'!S65,'Mean Deaths'!S65,'S.D Deaths'!S65),0)</f>
        <v>55</v>
      </c>
      <c r="T65">
        <f>ROUND(NORMINV('Rand Deaths'!T65,'Mean Deaths'!T65,'S.D Deaths'!T65),0)</f>
        <v>66</v>
      </c>
      <c r="U65">
        <f>ROUND(NORMINV('Rand Deaths'!U65,'Mean Deaths'!U65,'S.D Deaths'!U65),0)</f>
        <v>86</v>
      </c>
      <c r="V65">
        <f>ROUND(NORMINV('Rand Deaths'!V65,'Mean Deaths'!V65,'S.D Deaths'!V65),0)</f>
        <v>53</v>
      </c>
      <c r="W65">
        <f>ROUND(NORMINV('Rand Deaths'!W65,'Mean Deaths'!W65,'S.D Deaths'!W65),0)</f>
        <v>83</v>
      </c>
      <c r="X65">
        <f>ROUND(NORMINV('Rand Deaths'!X65,'Mean Deaths'!X65,'S.D Deaths'!X65),0)</f>
        <v>75</v>
      </c>
      <c r="Y65">
        <f>ROUND(NORMINV('Rand Deaths'!Y65,'Mean Deaths'!Y65,'S.D Deaths'!Y65),0)</f>
        <v>99</v>
      </c>
      <c r="Z65">
        <f>ROUND(NORMINV('Rand Deaths'!Z65,'Mean Deaths'!Z65,'S.D Deaths'!Z65),0)</f>
        <v>102</v>
      </c>
    </row>
    <row r="66" spans="1:26" x14ac:dyDescent="0.25">
      <c r="A66" s="1">
        <v>65</v>
      </c>
      <c r="B66">
        <f>ROUND(NORMINV('Rand Deaths'!B66,'Mean Deaths'!B66,'S.D Deaths'!B66),0)</f>
        <v>17</v>
      </c>
      <c r="C66">
        <f>ROUND(NORMINV('Rand Deaths'!C66,'Mean Deaths'!C66,'S.D Deaths'!C66),0)</f>
        <v>21</v>
      </c>
      <c r="D66">
        <f>ROUND(NORMINV('Rand Deaths'!D66,'Mean Deaths'!D66,'S.D Deaths'!D66),0)</f>
        <v>17</v>
      </c>
      <c r="E66">
        <f>ROUND(NORMINV('Rand Deaths'!E66,'Mean Deaths'!E66,'S.D Deaths'!E66),0)</f>
        <v>13</v>
      </c>
      <c r="F66">
        <f>ROUND(NORMINV('Rand Deaths'!F66,'Mean Deaths'!F66,'S.D Deaths'!F66),0)</f>
        <v>23</v>
      </c>
      <c r="G66">
        <f>ROUND(NORMINV('Rand Deaths'!G66,'Mean Deaths'!G66,'S.D Deaths'!G66),0)</f>
        <v>21</v>
      </c>
      <c r="H66">
        <f>ROUND(NORMINV('Rand Deaths'!H66,'Mean Deaths'!H66,'S.D Deaths'!H66),0)</f>
        <v>31</v>
      </c>
      <c r="I66">
        <f>ROUND(NORMINV('Rand Deaths'!I66,'Mean Deaths'!I66,'S.D Deaths'!I66),0)</f>
        <v>34</v>
      </c>
      <c r="J66">
        <f>ROUND(NORMINV('Rand Deaths'!J66,'Mean Deaths'!J66,'S.D Deaths'!J66),0)</f>
        <v>32</v>
      </c>
      <c r="K66">
        <f>ROUND(NORMINV('Rand Deaths'!K66,'Mean Deaths'!K66,'S.D Deaths'!K66),0)</f>
        <v>42</v>
      </c>
      <c r="L66">
        <f>ROUND(NORMINV('Rand Deaths'!L66,'Mean Deaths'!L66,'S.D Deaths'!L66),0)</f>
        <v>43</v>
      </c>
      <c r="M66">
        <f>ROUND(NORMINV('Rand Deaths'!M66,'Mean Deaths'!M66,'S.D Deaths'!M66),0)</f>
        <v>33</v>
      </c>
      <c r="N66">
        <f>ROUND(NORMINV('Rand Deaths'!N66,'Mean Deaths'!N66,'S.D Deaths'!N66),0)</f>
        <v>32</v>
      </c>
      <c r="O66">
        <f>ROUND(NORMINV('Rand Deaths'!O66,'Mean Deaths'!O66,'S.D Deaths'!O66),0)</f>
        <v>44</v>
      </c>
      <c r="P66">
        <f>ROUND(NORMINV('Rand Deaths'!P66,'Mean Deaths'!P66,'S.D Deaths'!P66),0)</f>
        <v>43</v>
      </c>
      <c r="Q66">
        <f>ROUND(NORMINV('Rand Deaths'!Q66,'Mean Deaths'!Q66,'S.D Deaths'!Q66),0)</f>
        <v>53</v>
      </c>
      <c r="R66">
        <f>ROUND(NORMINV('Rand Deaths'!R66,'Mean Deaths'!R66,'S.D Deaths'!R66),0)</f>
        <v>60</v>
      </c>
      <c r="S66">
        <f>ROUND(NORMINV('Rand Deaths'!S66,'Mean Deaths'!S66,'S.D Deaths'!S66),0)</f>
        <v>62</v>
      </c>
      <c r="T66">
        <f>ROUND(NORMINV('Rand Deaths'!T66,'Mean Deaths'!T66,'S.D Deaths'!T66),0)</f>
        <v>74</v>
      </c>
      <c r="U66">
        <f>ROUND(NORMINV('Rand Deaths'!U66,'Mean Deaths'!U66,'S.D Deaths'!U66),0)</f>
        <v>61</v>
      </c>
      <c r="V66">
        <f>ROUND(NORMINV('Rand Deaths'!V66,'Mean Deaths'!V66,'S.D Deaths'!V66),0)</f>
        <v>77</v>
      </c>
      <c r="W66">
        <f>ROUND(NORMINV('Rand Deaths'!W66,'Mean Deaths'!W66,'S.D Deaths'!W66),0)</f>
        <v>80</v>
      </c>
      <c r="X66">
        <f>ROUND(NORMINV('Rand Deaths'!X66,'Mean Deaths'!X66,'S.D Deaths'!X66),0)</f>
        <v>91</v>
      </c>
      <c r="Y66">
        <f>ROUND(NORMINV('Rand Deaths'!Y66,'Mean Deaths'!Y66,'S.D Deaths'!Y66),0)</f>
        <v>98</v>
      </c>
      <c r="Z66">
        <f>ROUND(NORMINV('Rand Deaths'!Z66,'Mean Deaths'!Z66,'S.D Deaths'!Z66),0)</f>
        <v>83</v>
      </c>
    </row>
    <row r="67" spans="1:26" x14ac:dyDescent="0.25">
      <c r="A67" s="1">
        <v>66</v>
      </c>
      <c r="B67">
        <f>ROUND(NORMINV('Rand Deaths'!B67,'Mean Deaths'!B67,'S.D Deaths'!B67),0)</f>
        <v>19</v>
      </c>
      <c r="C67">
        <f>ROUND(NORMINV('Rand Deaths'!C67,'Mean Deaths'!C67,'S.D Deaths'!C67),0)</f>
        <v>25</v>
      </c>
      <c r="D67">
        <f>ROUND(NORMINV('Rand Deaths'!D67,'Mean Deaths'!D67,'S.D Deaths'!D67),0)</f>
        <v>18</v>
      </c>
      <c r="E67">
        <f>ROUND(NORMINV('Rand Deaths'!E67,'Mean Deaths'!E67,'S.D Deaths'!E67),0)</f>
        <v>21</v>
      </c>
      <c r="F67">
        <f>ROUND(NORMINV('Rand Deaths'!F67,'Mean Deaths'!F67,'S.D Deaths'!F67),0)</f>
        <v>22</v>
      </c>
      <c r="G67">
        <f>ROUND(NORMINV('Rand Deaths'!G67,'Mean Deaths'!G67,'S.D Deaths'!G67),0)</f>
        <v>26</v>
      </c>
      <c r="H67">
        <f>ROUND(NORMINV('Rand Deaths'!H67,'Mean Deaths'!H67,'S.D Deaths'!H67),0)</f>
        <v>28</v>
      </c>
      <c r="I67">
        <f>ROUND(NORMINV('Rand Deaths'!I67,'Mean Deaths'!I67,'S.D Deaths'!I67),0)</f>
        <v>22</v>
      </c>
      <c r="J67">
        <f>ROUND(NORMINV('Rand Deaths'!J67,'Mean Deaths'!J67,'S.D Deaths'!J67),0)</f>
        <v>29</v>
      </c>
      <c r="K67">
        <f>ROUND(NORMINV('Rand Deaths'!K67,'Mean Deaths'!K67,'S.D Deaths'!K67),0)</f>
        <v>36</v>
      </c>
      <c r="L67">
        <f>ROUND(NORMINV('Rand Deaths'!L67,'Mean Deaths'!L67,'S.D Deaths'!L67),0)</f>
        <v>42</v>
      </c>
      <c r="M67">
        <f>ROUND(NORMINV('Rand Deaths'!M67,'Mean Deaths'!M67,'S.D Deaths'!M67),0)</f>
        <v>38</v>
      </c>
      <c r="N67">
        <f>ROUND(NORMINV('Rand Deaths'!N67,'Mean Deaths'!N67,'S.D Deaths'!N67),0)</f>
        <v>26</v>
      </c>
      <c r="O67">
        <f>ROUND(NORMINV('Rand Deaths'!O67,'Mean Deaths'!O67,'S.D Deaths'!O67),0)</f>
        <v>56</v>
      </c>
      <c r="P67">
        <f>ROUND(NORMINV('Rand Deaths'!P67,'Mean Deaths'!P67,'S.D Deaths'!P67),0)</f>
        <v>61</v>
      </c>
      <c r="Q67">
        <f>ROUND(NORMINV('Rand Deaths'!Q67,'Mean Deaths'!Q67,'S.D Deaths'!Q67),0)</f>
        <v>61</v>
      </c>
      <c r="R67">
        <f>ROUND(NORMINV('Rand Deaths'!R67,'Mean Deaths'!R67,'S.D Deaths'!R67),0)</f>
        <v>59</v>
      </c>
      <c r="S67">
        <f>ROUND(NORMINV('Rand Deaths'!S67,'Mean Deaths'!S67,'S.D Deaths'!S67),0)</f>
        <v>80</v>
      </c>
      <c r="T67">
        <f>ROUND(NORMINV('Rand Deaths'!T67,'Mean Deaths'!T67,'S.D Deaths'!T67),0)</f>
        <v>72</v>
      </c>
      <c r="U67">
        <f>ROUND(NORMINV('Rand Deaths'!U67,'Mean Deaths'!U67,'S.D Deaths'!U67),0)</f>
        <v>48</v>
      </c>
      <c r="V67">
        <f>ROUND(NORMINV('Rand Deaths'!V67,'Mean Deaths'!V67,'S.D Deaths'!V67),0)</f>
        <v>82</v>
      </c>
      <c r="W67">
        <f>ROUND(NORMINV('Rand Deaths'!W67,'Mean Deaths'!W67,'S.D Deaths'!W67),0)</f>
        <v>76</v>
      </c>
      <c r="X67">
        <f>ROUND(NORMINV('Rand Deaths'!X67,'Mean Deaths'!X67,'S.D Deaths'!X67),0)</f>
        <v>86</v>
      </c>
      <c r="Y67">
        <f>ROUND(NORMINV('Rand Deaths'!Y67,'Mean Deaths'!Y67,'S.D Deaths'!Y67),0)</f>
        <v>91</v>
      </c>
      <c r="Z67">
        <f>ROUND(NORMINV('Rand Deaths'!Z67,'Mean Deaths'!Z67,'S.D Deaths'!Z67),0)</f>
        <v>97</v>
      </c>
    </row>
    <row r="68" spans="1:26" x14ac:dyDescent="0.25">
      <c r="A68" s="1">
        <v>67</v>
      </c>
      <c r="B68">
        <f>ROUND(NORMINV('Rand Deaths'!B68,'Mean Deaths'!B68,'S.D Deaths'!B68),0)</f>
        <v>19</v>
      </c>
      <c r="C68">
        <f>ROUND(NORMINV('Rand Deaths'!C68,'Mean Deaths'!C68,'S.D Deaths'!C68),0)</f>
        <v>15</v>
      </c>
      <c r="D68">
        <f>ROUND(NORMINV('Rand Deaths'!D68,'Mean Deaths'!D68,'S.D Deaths'!D68),0)</f>
        <v>20</v>
      </c>
      <c r="E68">
        <f>ROUND(NORMINV('Rand Deaths'!E68,'Mean Deaths'!E68,'S.D Deaths'!E68),0)</f>
        <v>21</v>
      </c>
      <c r="F68">
        <f>ROUND(NORMINV('Rand Deaths'!F68,'Mean Deaths'!F68,'S.D Deaths'!F68),0)</f>
        <v>31</v>
      </c>
      <c r="G68">
        <f>ROUND(NORMINV('Rand Deaths'!G68,'Mean Deaths'!G68,'S.D Deaths'!G68),0)</f>
        <v>25</v>
      </c>
      <c r="H68">
        <f>ROUND(NORMINV('Rand Deaths'!H68,'Mean Deaths'!H68,'S.D Deaths'!H68),0)</f>
        <v>23</v>
      </c>
      <c r="I68">
        <f>ROUND(NORMINV('Rand Deaths'!I68,'Mean Deaths'!I68,'S.D Deaths'!I68),0)</f>
        <v>25</v>
      </c>
      <c r="J68">
        <f>ROUND(NORMINV('Rand Deaths'!J68,'Mean Deaths'!J68,'S.D Deaths'!J68),0)</f>
        <v>32</v>
      </c>
      <c r="K68">
        <f>ROUND(NORMINV('Rand Deaths'!K68,'Mean Deaths'!K68,'S.D Deaths'!K68),0)</f>
        <v>41</v>
      </c>
      <c r="L68">
        <f>ROUND(NORMINV('Rand Deaths'!L68,'Mean Deaths'!L68,'S.D Deaths'!L68),0)</f>
        <v>34</v>
      </c>
      <c r="M68">
        <f>ROUND(NORMINV('Rand Deaths'!M68,'Mean Deaths'!M68,'S.D Deaths'!M68),0)</f>
        <v>39</v>
      </c>
      <c r="N68">
        <f>ROUND(NORMINV('Rand Deaths'!N68,'Mean Deaths'!N68,'S.D Deaths'!N68),0)</f>
        <v>46</v>
      </c>
      <c r="O68">
        <f>ROUND(NORMINV('Rand Deaths'!O68,'Mean Deaths'!O68,'S.D Deaths'!O68),0)</f>
        <v>38</v>
      </c>
      <c r="P68">
        <f>ROUND(NORMINV('Rand Deaths'!P68,'Mean Deaths'!P68,'S.D Deaths'!P68),0)</f>
        <v>48</v>
      </c>
      <c r="Q68">
        <f>ROUND(NORMINV('Rand Deaths'!Q68,'Mean Deaths'!Q68,'S.D Deaths'!Q68),0)</f>
        <v>67</v>
      </c>
      <c r="R68">
        <f>ROUND(NORMINV('Rand Deaths'!R68,'Mean Deaths'!R68,'S.D Deaths'!R68),0)</f>
        <v>52</v>
      </c>
      <c r="S68">
        <f>ROUND(NORMINV('Rand Deaths'!S68,'Mean Deaths'!S68,'S.D Deaths'!S68),0)</f>
        <v>66</v>
      </c>
      <c r="T68">
        <f>ROUND(NORMINV('Rand Deaths'!T68,'Mean Deaths'!T68,'S.D Deaths'!T68),0)</f>
        <v>73</v>
      </c>
      <c r="U68">
        <f>ROUND(NORMINV('Rand Deaths'!U68,'Mean Deaths'!U68,'S.D Deaths'!U68),0)</f>
        <v>71</v>
      </c>
      <c r="V68">
        <f>ROUND(NORMINV('Rand Deaths'!V68,'Mean Deaths'!V68,'S.D Deaths'!V68),0)</f>
        <v>81</v>
      </c>
      <c r="W68">
        <f>ROUND(NORMINV('Rand Deaths'!W68,'Mean Deaths'!W68,'S.D Deaths'!W68),0)</f>
        <v>89</v>
      </c>
      <c r="X68">
        <f>ROUND(NORMINV('Rand Deaths'!X68,'Mean Deaths'!X68,'S.D Deaths'!X68),0)</f>
        <v>78</v>
      </c>
      <c r="Y68">
        <f>ROUND(NORMINV('Rand Deaths'!Y68,'Mean Deaths'!Y68,'S.D Deaths'!Y68),0)</f>
        <v>97</v>
      </c>
      <c r="Z68">
        <f>ROUND(NORMINV('Rand Deaths'!Z68,'Mean Deaths'!Z68,'S.D Deaths'!Z68),0)</f>
        <v>98</v>
      </c>
    </row>
    <row r="69" spans="1:26" x14ac:dyDescent="0.25">
      <c r="A69" s="1">
        <v>68</v>
      </c>
      <c r="B69">
        <f>ROUND(NORMINV('Rand Deaths'!B69,'Mean Deaths'!B69,'S.D Deaths'!B69),0)</f>
        <v>17</v>
      </c>
      <c r="C69">
        <f>ROUND(NORMINV('Rand Deaths'!C69,'Mean Deaths'!C69,'S.D Deaths'!C69),0)</f>
        <v>18</v>
      </c>
      <c r="D69">
        <f>ROUND(NORMINV('Rand Deaths'!D69,'Mean Deaths'!D69,'S.D Deaths'!D69),0)</f>
        <v>29</v>
      </c>
      <c r="E69">
        <f>ROUND(NORMINV('Rand Deaths'!E69,'Mean Deaths'!E69,'S.D Deaths'!E69),0)</f>
        <v>33</v>
      </c>
      <c r="F69">
        <f>ROUND(NORMINV('Rand Deaths'!F69,'Mean Deaths'!F69,'S.D Deaths'!F69),0)</f>
        <v>24</v>
      </c>
      <c r="G69">
        <f>ROUND(NORMINV('Rand Deaths'!G69,'Mean Deaths'!G69,'S.D Deaths'!G69),0)</f>
        <v>25</v>
      </c>
      <c r="H69">
        <f>ROUND(NORMINV('Rand Deaths'!H69,'Mean Deaths'!H69,'S.D Deaths'!H69),0)</f>
        <v>23</v>
      </c>
      <c r="I69">
        <f>ROUND(NORMINV('Rand Deaths'!I69,'Mean Deaths'!I69,'S.D Deaths'!I69),0)</f>
        <v>39</v>
      </c>
      <c r="J69">
        <f>ROUND(NORMINV('Rand Deaths'!J69,'Mean Deaths'!J69,'S.D Deaths'!J69),0)</f>
        <v>42</v>
      </c>
      <c r="K69">
        <f>ROUND(NORMINV('Rand Deaths'!K69,'Mean Deaths'!K69,'S.D Deaths'!K69),0)</f>
        <v>42</v>
      </c>
      <c r="L69">
        <f>ROUND(NORMINV('Rand Deaths'!L69,'Mean Deaths'!L69,'S.D Deaths'!L69),0)</f>
        <v>33</v>
      </c>
      <c r="M69">
        <f>ROUND(NORMINV('Rand Deaths'!M69,'Mean Deaths'!M69,'S.D Deaths'!M69),0)</f>
        <v>34</v>
      </c>
      <c r="N69">
        <f>ROUND(NORMINV('Rand Deaths'!N69,'Mean Deaths'!N69,'S.D Deaths'!N69),0)</f>
        <v>43</v>
      </c>
      <c r="O69">
        <f>ROUND(NORMINV('Rand Deaths'!O69,'Mean Deaths'!O69,'S.D Deaths'!O69),0)</f>
        <v>48</v>
      </c>
      <c r="P69">
        <f>ROUND(NORMINV('Rand Deaths'!P69,'Mean Deaths'!P69,'S.D Deaths'!P69),0)</f>
        <v>60</v>
      </c>
      <c r="Q69">
        <f>ROUND(NORMINV('Rand Deaths'!Q69,'Mean Deaths'!Q69,'S.D Deaths'!Q69),0)</f>
        <v>50</v>
      </c>
      <c r="R69">
        <f>ROUND(NORMINV('Rand Deaths'!R69,'Mean Deaths'!R69,'S.D Deaths'!R69),0)</f>
        <v>75</v>
      </c>
      <c r="S69">
        <f>ROUND(NORMINV('Rand Deaths'!S69,'Mean Deaths'!S69,'S.D Deaths'!S69),0)</f>
        <v>65</v>
      </c>
      <c r="T69">
        <f>ROUND(NORMINV('Rand Deaths'!T69,'Mean Deaths'!T69,'S.D Deaths'!T69),0)</f>
        <v>62</v>
      </c>
      <c r="U69">
        <f>ROUND(NORMINV('Rand Deaths'!U69,'Mean Deaths'!U69,'S.D Deaths'!U69),0)</f>
        <v>83</v>
      </c>
      <c r="V69">
        <f>ROUND(NORMINV('Rand Deaths'!V69,'Mean Deaths'!V69,'S.D Deaths'!V69),0)</f>
        <v>61</v>
      </c>
      <c r="W69">
        <f>ROUND(NORMINV('Rand Deaths'!W69,'Mean Deaths'!W69,'S.D Deaths'!W69),0)</f>
        <v>86</v>
      </c>
      <c r="X69">
        <f>ROUND(NORMINV('Rand Deaths'!X69,'Mean Deaths'!X69,'S.D Deaths'!X69),0)</f>
        <v>83</v>
      </c>
      <c r="Y69">
        <f>ROUND(NORMINV('Rand Deaths'!Y69,'Mean Deaths'!Y69,'S.D Deaths'!Y69),0)</f>
        <v>104</v>
      </c>
      <c r="Z69">
        <f>ROUND(NORMINV('Rand Deaths'!Z69,'Mean Deaths'!Z69,'S.D Deaths'!Z69),0)</f>
        <v>104</v>
      </c>
    </row>
    <row r="70" spans="1:26" x14ac:dyDescent="0.25">
      <c r="A70" s="1">
        <v>69</v>
      </c>
      <c r="B70">
        <f>ROUND(NORMINV('Rand Deaths'!B70,'Mean Deaths'!B70,'S.D Deaths'!B70),0)</f>
        <v>14</v>
      </c>
      <c r="C70">
        <f>ROUND(NORMINV('Rand Deaths'!C70,'Mean Deaths'!C70,'S.D Deaths'!C70),0)</f>
        <v>17</v>
      </c>
      <c r="D70">
        <f>ROUND(NORMINV('Rand Deaths'!D70,'Mean Deaths'!D70,'S.D Deaths'!D70),0)</f>
        <v>16</v>
      </c>
      <c r="E70">
        <f>ROUND(NORMINV('Rand Deaths'!E70,'Mean Deaths'!E70,'S.D Deaths'!E70),0)</f>
        <v>21</v>
      </c>
      <c r="F70">
        <f>ROUND(NORMINV('Rand Deaths'!F70,'Mean Deaths'!F70,'S.D Deaths'!F70),0)</f>
        <v>27</v>
      </c>
      <c r="G70">
        <f>ROUND(NORMINV('Rand Deaths'!G70,'Mean Deaths'!G70,'S.D Deaths'!G70),0)</f>
        <v>25</v>
      </c>
      <c r="H70">
        <f>ROUND(NORMINV('Rand Deaths'!H70,'Mean Deaths'!H70,'S.D Deaths'!H70),0)</f>
        <v>24</v>
      </c>
      <c r="I70">
        <f>ROUND(NORMINV('Rand Deaths'!I70,'Mean Deaths'!I70,'S.D Deaths'!I70),0)</f>
        <v>32</v>
      </c>
      <c r="J70">
        <f>ROUND(NORMINV('Rand Deaths'!J70,'Mean Deaths'!J70,'S.D Deaths'!J70),0)</f>
        <v>29</v>
      </c>
      <c r="K70">
        <f>ROUND(NORMINV('Rand Deaths'!K70,'Mean Deaths'!K70,'S.D Deaths'!K70),0)</f>
        <v>33</v>
      </c>
      <c r="L70">
        <f>ROUND(NORMINV('Rand Deaths'!L70,'Mean Deaths'!L70,'S.D Deaths'!L70),0)</f>
        <v>36</v>
      </c>
      <c r="M70">
        <f>ROUND(NORMINV('Rand Deaths'!M70,'Mean Deaths'!M70,'S.D Deaths'!M70),0)</f>
        <v>28</v>
      </c>
      <c r="N70">
        <f>ROUND(NORMINV('Rand Deaths'!N70,'Mean Deaths'!N70,'S.D Deaths'!N70),0)</f>
        <v>57</v>
      </c>
      <c r="O70">
        <f>ROUND(NORMINV('Rand Deaths'!O70,'Mean Deaths'!O70,'S.D Deaths'!O70),0)</f>
        <v>58</v>
      </c>
      <c r="P70">
        <f>ROUND(NORMINV('Rand Deaths'!P70,'Mean Deaths'!P70,'S.D Deaths'!P70),0)</f>
        <v>35</v>
      </c>
      <c r="Q70">
        <f>ROUND(NORMINV('Rand Deaths'!Q70,'Mean Deaths'!Q70,'S.D Deaths'!Q70),0)</f>
        <v>67</v>
      </c>
      <c r="R70">
        <f>ROUND(NORMINV('Rand Deaths'!R70,'Mean Deaths'!R70,'S.D Deaths'!R70),0)</f>
        <v>58</v>
      </c>
      <c r="S70">
        <f>ROUND(NORMINV('Rand Deaths'!S70,'Mean Deaths'!S70,'S.D Deaths'!S70),0)</f>
        <v>65</v>
      </c>
      <c r="T70">
        <f>ROUND(NORMINV('Rand Deaths'!T70,'Mean Deaths'!T70,'S.D Deaths'!T70),0)</f>
        <v>66</v>
      </c>
      <c r="U70">
        <f>ROUND(NORMINV('Rand Deaths'!U70,'Mean Deaths'!U70,'S.D Deaths'!U70),0)</f>
        <v>70</v>
      </c>
      <c r="V70">
        <f>ROUND(NORMINV('Rand Deaths'!V70,'Mean Deaths'!V70,'S.D Deaths'!V70),0)</f>
        <v>85</v>
      </c>
      <c r="W70">
        <f>ROUND(NORMINV('Rand Deaths'!W70,'Mean Deaths'!W70,'S.D Deaths'!W70),0)</f>
        <v>82</v>
      </c>
      <c r="X70">
        <f>ROUND(NORMINV('Rand Deaths'!X70,'Mean Deaths'!X70,'S.D Deaths'!X70),0)</f>
        <v>86</v>
      </c>
      <c r="Y70">
        <f>ROUND(NORMINV('Rand Deaths'!Y70,'Mean Deaths'!Y70,'S.D Deaths'!Y70),0)</f>
        <v>89</v>
      </c>
      <c r="Z70">
        <f>ROUND(NORMINV('Rand Deaths'!Z70,'Mean Deaths'!Z70,'S.D Deaths'!Z70),0)</f>
        <v>100</v>
      </c>
    </row>
    <row r="71" spans="1:26" x14ac:dyDescent="0.25">
      <c r="A71" s="1">
        <v>70</v>
      </c>
      <c r="B71">
        <f>ROUND(NORMINV('Rand Deaths'!B71,'Mean Deaths'!B71,'S.D Deaths'!B71),0)</f>
        <v>14</v>
      </c>
      <c r="C71">
        <f>ROUND(NORMINV('Rand Deaths'!C71,'Mean Deaths'!C71,'S.D Deaths'!C71),0)</f>
        <v>25</v>
      </c>
      <c r="D71">
        <f>ROUND(NORMINV('Rand Deaths'!D71,'Mean Deaths'!D71,'S.D Deaths'!D71),0)</f>
        <v>17</v>
      </c>
      <c r="E71">
        <f>ROUND(NORMINV('Rand Deaths'!E71,'Mean Deaths'!E71,'S.D Deaths'!E71),0)</f>
        <v>31</v>
      </c>
      <c r="F71">
        <f>ROUND(NORMINV('Rand Deaths'!F71,'Mean Deaths'!F71,'S.D Deaths'!F71),0)</f>
        <v>24</v>
      </c>
      <c r="G71">
        <f>ROUND(NORMINV('Rand Deaths'!G71,'Mean Deaths'!G71,'S.D Deaths'!G71),0)</f>
        <v>35</v>
      </c>
      <c r="H71">
        <f>ROUND(NORMINV('Rand Deaths'!H71,'Mean Deaths'!H71,'S.D Deaths'!H71),0)</f>
        <v>20</v>
      </c>
      <c r="I71">
        <f>ROUND(NORMINV('Rand Deaths'!I71,'Mean Deaths'!I71,'S.D Deaths'!I71),0)</f>
        <v>32</v>
      </c>
      <c r="J71">
        <f>ROUND(NORMINV('Rand Deaths'!J71,'Mean Deaths'!J71,'S.D Deaths'!J71),0)</f>
        <v>36</v>
      </c>
      <c r="K71">
        <f>ROUND(NORMINV('Rand Deaths'!K71,'Mean Deaths'!K71,'S.D Deaths'!K71),0)</f>
        <v>40</v>
      </c>
      <c r="L71">
        <f>ROUND(NORMINV('Rand Deaths'!L71,'Mean Deaths'!L71,'S.D Deaths'!L71),0)</f>
        <v>35</v>
      </c>
      <c r="M71">
        <f>ROUND(NORMINV('Rand Deaths'!M71,'Mean Deaths'!M71,'S.D Deaths'!M71),0)</f>
        <v>41</v>
      </c>
      <c r="N71">
        <f>ROUND(NORMINV('Rand Deaths'!N71,'Mean Deaths'!N71,'S.D Deaths'!N71),0)</f>
        <v>38</v>
      </c>
      <c r="O71">
        <f>ROUND(NORMINV('Rand Deaths'!O71,'Mean Deaths'!O71,'S.D Deaths'!O71),0)</f>
        <v>41</v>
      </c>
      <c r="P71">
        <f>ROUND(NORMINV('Rand Deaths'!P71,'Mean Deaths'!P71,'S.D Deaths'!P71),0)</f>
        <v>41</v>
      </c>
      <c r="Q71">
        <f>ROUND(NORMINV('Rand Deaths'!Q71,'Mean Deaths'!Q71,'S.D Deaths'!Q71),0)</f>
        <v>46</v>
      </c>
      <c r="R71">
        <f>ROUND(NORMINV('Rand Deaths'!R71,'Mean Deaths'!R71,'S.D Deaths'!R71),0)</f>
        <v>56</v>
      </c>
      <c r="S71">
        <f>ROUND(NORMINV('Rand Deaths'!S71,'Mean Deaths'!S71,'S.D Deaths'!S71),0)</f>
        <v>58</v>
      </c>
      <c r="T71">
        <f>ROUND(NORMINV('Rand Deaths'!T71,'Mean Deaths'!T71,'S.D Deaths'!T71),0)</f>
        <v>62</v>
      </c>
      <c r="U71">
        <f>ROUND(NORMINV('Rand Deaths'!U71,'Mean Deaths'!U71,'S.D Deaths'!U71),0)</f>
        <v>75</v>
      </c>
      <c r="V71">
        <f>ROUND(NORMINV('Rand Deaths'!V71,'Mean Deaths'!V71,'S.D Deaths'!V71),0)</f>
        <v>77</v>
      </c>
      <c r="W71">
        <f>ROUND(NORMINV('Rand Deaths'!W71,'Mean Deaths'!W71,'S.D Deaths'!W71),0)</f>
        <v>70</v>
      </c>
      <c r="X71">
        <f>ROUND(NORMINV('Rand Deaths'!X71,'Mean Deaths'!X71,'S.D Deaths'!X71),0)</f>
        <v>89</v>
      </c>
      <c r="Y71">
        <f>ROUND(NORMINV('Rand Deaths'!Y71,'Mean Deaths'!Y71,'S.D Deaths'!Y71),0)</f>
        <v>130</v>
      </c>
      <c r="Z71">
        <f>ROUND(NORMINV('Rand Deaths'!Z71,'Mean Deaths'!Z71,'S.D Deaths'!Z71),0)</f>
        <v>108</v>
      </c>
    </row>
    <row r="72" spans="1:26" x14ac:dyDescent="0.25">
      <c r="A72" s="1">
        <v>71</v>
      </c>
      <c r="B72">
        <f>ROUND(NORMINV('Rand Deaths'!B72,'Mean Deaths'!B72,'S.D Deaths'!B72),0)</f>
        <v>22</v>
      </c>
      <c r="C72">
        <f>ROUND(NORMINV('Rand Deaths'!C72,'Mean Deaths'!C72,'S.D Deaths'!C72),0)</f>
        <v>23</v>
      </c>
      <c r="D72">
        <f>ROUND(NORMINV('Rand Deaths'!D72,'Mean Deaths'!D72,'S.D Deaths'!D72),0)</f>
        <v>23</v>
      </c>
      <c r="E72">
        <f>ROUND(NORMINV('Rand Deaths'!E72,'Mean Deaths'!E72,'S.D Deaths'!E72),0)</f>
        <v>17</v>
      </c>
      <c r="F72">
        <f>ROUND(NORMINV('Rand Deaths'!F72,'Mean Deaths'!F72,'S.D Deaths'!F72),0)</f>
        <v>24</v>
      </c>
      <c r="G72">
        <f>ROUND(NORMINV('Rand Deaths'!G72,'Mean Deaths'!G72,'S.D Deaths'!G72),0)</f>
        <v>31</v>
      </c>
      <c r="H72">
        <f>ROUND(NORMINV('Rand Deaths'!H72,'Mean Deaths'!H72,'S.D Deaths'!H72),0)</f>
        <v>28</v>
      </c>
      <c r="I72">
        <f>ROUND(NORMINV('Rand Deaths'!I72,'Mean Deaths'!I72,'S.D Deaths'!I72),0)</f>
        <v>24</v>
      </c>
      <c r="J72">
        <f>ROUND(NORMINV('Rand Deaths'!J72,'Mean Deaths'!J72,'S.D Deaths'!J72),0)</f>
        <v>22</v>
      </c>
      <c r="K72">
        <f>ROUND(NORMINV('Rand Deaths'!K72,'Mean Deaths'!K72,'S.D Deaths'!K72),0)</f>
        <v>23</v>
      </c>
      <c r="L72">
        <f>ROUND(NORMINV('Rand Deaths'!L72,'Mean Deaths'!L72,'S.D Deaths'!L72),0)</f>
        <v>41</v>
      </c>
      <c r="M72">
        <f>ROUND(NORMINV('Rand Deaths'!M72,'Mean Deaths'!M72,'S.D Deaths'!M72),0)</f>
        <v>25</v>
      </c>
      <c r="N72">
        <f>ROUND(NORMINV('Rand Deaths'!N72,'Mean Deaths'!N72,'S.D Deaths'!N72),0)</f>
        <v>31</v>
      </c>
      <c r="O72">
        <f>ROUND(NORMINV('Rand Deaths'!O72,'Mean Deaths'!O72,'S.D Deaths'!O72),0)</f>
        <v>48</v>
      </c>
      <c r="P72">
        <f>ROUND(NORMINV('Rand Deaths'!P72,'Mean Deaths'!P72,'S.D Deaths'!P72),0)</f>
        <v>44</v>
      </c>
      <c r="Q72">
        <f>ROUND(NORMINV('Rand Deaths'!Q72,'Mean Deaths'!Q72,'S.D Deaths'!Q72),0)</f>
        <v>39</v>
      </c>
      <c r="R72">
        <f>ROUND(NORMINV('Rand Deaths'!R72,'Mean Deaths'!R72,'S.D Deaths'!R72),0)</f>
        <v>59</v>
      </c>
      <c r="S72">
        <f>ROUND(NORMINV('Rand Deaths'!S72,'Mean Deaths'!S72,'S.D Deaths'!S72),0)</f>
        <v>56</v>
      </c>
      <c r="T72">
        <f>ROUND(NORMINV('Rand Deaths'!T72,'Mean Deaths'!T72,'S.D Deaths'!T72),0)</f>
        <v>56</v>
      </c>
      <c r="U72">
        <f>ROUND(NORMINV('Rand Deaths'!U72,'Mean Deaths'!U72,'S.D Deaths'!U72),0)</f>
        <v>70</v>
      </c>
      <c r="V72">
        <f>ROUND(NORMINV('Rand Deaths'!V72,'Mean Deaths'!V72,'S.D Deaths'!V72),0)</f>
        <v>70</v>
      </c>
      <c r="W72">
        <f>ROUND(NORMINV('Rand Deaths'!W72,'Mean Deaths'!W72,'S.D Deaths'!W72),0)</f>
        <v>83</v>
      </c>
      <c r="X72">
        <f>ROUND(NORMINV('Rand Deaths'!X72,'Mean Deaths'!X72,'S.D Deaths'!X72),0)</f>
        <v>98</v>
      </c>
      <c r="Y72">
        <f>ROUND(NORMINV('Rand Deaths'!Y72,'Mean Deaths'!Y72,'S.D Deaths'!Y72),0)</f>
        <v>82</v>
      </c>
      <c r="Z72">
        <f>ROUND(NORMINV('Rand Deaths'!Z72,'Mean Deaths'!Z72,'S.D Deaths'!Z72),0)</f>
        <v>119</v>
      </c>
    </row>
    <row r="73" spans="1:26" x14ac:dyDescent="0.25">
      <c r="A73" s="1">
        <v>72</v>
      </c>
      <c r="B73">
        <f>ROUND(NORMINV('Rand Deaths'!B73,'Mean Deaths'!B73,'S.D Deaths'!B73),0)</f>
        <v>20</v>
      </c>
      <c r="C73">
        <f>ROUND(NORMINV('Rand Deaths'!C73,'Mean Deaths'!C73,'S.D Deaths'!C73),0)</f>
        <v>24</v>
      </c>
      <c r="D73">
        <f>ROUND(NORMINV('Rand Deaths'!D73,'Mean Deaths'!D73,'S.D Deaths'!D73),0)</f>
        <v>24</v>
      </c>
      <c r="E73">
        <f>ROUND(NORMINV('Rand Deaths'!E73,'Mean Deaths'!E73,'S.D Deaths'!E73),0)</f>
        <v>21</v>
      </c>
      <c r="F73">
        <f>ROUND(NORMINV('Rand Deaths'!F73,'Mean Deaths'!F73,'S.D Deaths'!F73),0)</f>
        <v>14</v>
      </c>
      <c r="G73">
        <f>ROUND(NORMINV('Rand Deaths'!G73,'Mean Deaths'!G73,'S.D Deaths'!G73),0)</f>
        <v>23</v>
      </c>
      <c r="H73">
        <f>ROUND(NORMINV('Rand Deaths'!H73,'Mean Deaths'!H73,'S.D Deaths'!H73),0)</f>
        <v>37</v>
      </c>
      <c r="I73">
        <f>ROUND(NORMINV('Rand Deaths'!I73,'Mean Deaths'!I73,'S.D Deaths'!I73),0)</f>
        <v>40</v>
      </c>
      <c r="J73">
        <f>ROUND(NORMINV('Rand Deaths'!J73,'Mean Deaths'!J73,'S.D Deaths'!J73),0)</f>
        <v>29</v>
      </c>
      <c r="K73">
        <f>ROUND(NORMINV('Rand Deaths'!K73,'Mean Deaths'!K73,'S.D Deaths'!K73),0)</f>
        <v>30</v>
      </c>
      <c r="L73">
        <f>ROUND(NORMINV('Rand Deaths'!L73,'Mean Deaths'!L73,'S.D Deaths'!L73),0)</f>
        <v>38</v>
      </c>
      <c r="M73">
        <f>ROUND(NORMINV('Rand Deaths'!M73,'Mean Deaths'!M73,'S.D Deaths'!M73),0)</f>
        <v>45</v>
      </c>
      <c r="N73">
        <f>ROUND(NORMINV('Rand Deaths'!N73,'Mean Deaths'!N73,'S.D Deaths'!N73),0)</f>
        <v>36</v>
      </c>
      <c r="O73">
        <f>ROUND(NORMINV('Rand Deaths'!O73,'Mean Deaths'!O73,'S.D Deaths'!O73),0)</f>
        <v>43</v>
      </c>
      <c r="P73">
        <f>ROUND(NORMINV('Rand Deaths'!P73,'Mean Deaths'!P73,'S.D Deaths'!P73),0)</f>
        <v>51</v>
      </c>
      <c r="Q73">
        <f>ROUND(NORMINV('Rand Deaths'!Q73,'Mean Deaths'!Q73,'S.D Deaths'!Q73),0)</f>
        <v>43</v>
      </c>
      <c r="R73">
        <f>ROUND(NORMINV('Rand Deaths'!R73,'Mean Deaths'!R73,'S.D Deaths'!R73),0)</f>
        <v>42</v>
      </c>
      <c r="S73">
        <f>ROUND(NORMINV('Rand Deaths'!S73,'Mean Deaths'!S73,'S.D Deaths'!S73),0)</f>
        <v>58</v>
      </c>
      <c r="T73">
        <f>ROUND(NORMINV('Rand Deaths'!T73,'Mean Deaths'!T73,'S.D Deaths'!T73),0)</f>
        <v>71</v>
      </c>
      <c r="U73">
        <f>ROUND(NORMINV('Rand Deaths'!U73,'Mean Deaths'!U73,'S.D Deaths'!U73),0)</f>
        <v>81</v>
      </c>
      <c r="V73">
        <f>ROUND(NORMINV('Rand Deaths'!V73,'Mean Deaths'!V73,'S.D Deaths'!V73),0)</f>
        <v>58</v>
      </c>
      <c r="W73">
        <f>ROUND(NORMINV('Rand Deaths'!W73,'Mean Deaths'!W73,'S.D Deaths'!W73),0)</f>
        <v>82</v>
      </c>
      <c r="X73">
        <f>ROUND(NORMINV('Rand Deaths'!X73,'Mean Deaths'!X73,'S.D Deaths'!X73),0)</f>
        <v>86</v>
      </c>
      <c r="Y73">
        <f>ROUND(NORMINV('Rand Deaths'!Y73,'Mean Deaths'!Y73,'S.D Deaths'!Y73),0)</f>
        <v>92</v>
      </c>
      <c r="Z73">
        <f>ROUND(NORMINV('Rand Deaths'!Z73,'Mean Deaths'!Z73,'S.D Deaths'!Z73),0)</f>
        <v>112</v>
      </c>
    </row>
    <row r="74" spans="1:26" x14ac:dyDescent="0.25">
      <c r="A74" s="1">
        <v>73</v>
      </c>
      <c r="B74">
        <f>ROUND(NORMINV('Rand Deaths'!B74,'Mean Deaths'!B74,'S.D Deaths'!B74),0)</f>
        <v>14</v>
      </c>
      <c r="C74">
        <f>ROUND(NORMINV('Rand Deaths'!C74,'Mean Deaths'!C74,'S.D Deaths'!C74),0)</f>
        <v>26</v>
      </c>
      <c r="D74">
        <f>ROUND(NORMINV('Rand Deaths'!D74,'Mean Deaths'!D74,'S.D Deaths'!D74),0)</f>
        <v>27</v>
      </c>
      <c r="E74">
        <f>ROUND(NORMINV('Rand Deaths'!E74,'Mean Deaths'!E74,'S.D Deaths'!E74),0)</f>
        <v>22</v>
      </c>
      <c r="F74">
        <f>ROUND(NORMINV('Rand Deaths'!F74,'Mean Deaths'!F74,'S.D Deaths'!F74),0)</f>
        <v>27</v>
      </c>
      <c r="G74">
        <f>ROUND(NORMINV('Rand Deaths'!G74,'Mean Deaths'!G74,'S.D Deaths'!G74),0)</f>
        <v>27</v>
      </c>
      <c r="H74">
        <f>ROUND(NORMINV('Rand Deaths'!H74,'Mean Deaths'!H74,'S.D Deaths'!H74),0)</f>
        <v>34</v>
      </c>
      <c r="I74">
        <f>ROUND(NORMINV('Rand Deaths'!I74,'Mean Deaths'!I74,'S.D Deaths'!I74),0)</f>
        <v>33</v>
      </c>
      <c r="J74">
        <f>ROUND(NORMINV('Rand Deaths'!J74,'Mean Deaths'!J74,'S.D Deaths'!J74),0)</f>
        <v>33</v>
      </c>
      <c r="K74">
        <f>ROUND(NORMINV('Rand Deaths'!K74,'Mean Deaths'!K74,'S.D Deaths'!K74),0)</f>
        <v>39</v>
      </c>
      <c r="L74">
        <f>ROUND(NORMINV('Rand Deaths'!L74,'Mean Deaths'!L74,'S.D Deaths'!L74),0)</f>
        <v>44</v>
      </c>
      <c r="M74">
        <f>ROUND(NORMINV('Rand Deaths'!M74,'Mean Deaths'!M74,'S.D Deaths'!M74),0)</f>
        <v>43</v>
      </c>
      <c r="N74">
        <f>ROUND(NORMINV('Rand Deaths'!N74,'Mean Deaths'!N74,'S.D Deaths'!N74),0)</f>
        <v>49</v>
      </c>
      <c r="O74">
        <f>ROUND(NORMINV('Rand Deaths'!O74,'Mean Deaths'!O74,'S.D Deaths'!O74),0)</f>
        <v>37</v>
      </c>
      <c r="P74">
        <f>ROUND(NORMINV('Rand Deaths'!P74,'Mean Deaths'!P74,'S.D Deaths'!P74),0)</f>
        <v>39</v>
      </c>
      <c r="Q74">
        <f>ROUND(NORMINV('Rand Deaths'!Q74,'Mean Deaths'!Q74,'S.D Deaths'!Q74),0)</f>
        <v>51</v>
      </c>
      <c r="R74">
        <f>ROUND(NORMINV('Rand Deaths'!R74,'Mean Deaths'!R74,'S.D Deaths'!R74),0)</f>
        <v>44</v>
      </c>
      <c r="S74">
        <f>ROUND(NORMINV('Rand Deaths'!S74,'Mean Deaths'!S74,'S.D Deaths'!S74),0)</f>
        <v>64</v>
      </c>
      <c r="T74">
        <f>ROUND(NORMINV('Rand Deaths'!T74,'Mean Deaths'!T74,'S.D Deaths'!T74),0)</f>
        <v>66</v>
      </c>
      <c r="U74">
        <f>ROUND(NORMINV('Rand Deaths'!U74,'Mean Deaths'!U74,'S.D Deaths'!U74),0)</f>
        <v>77</v>
      </c>
      <c r="V74">
        <f>ROUND(NORMINV('Rand Deaths'!V74,'Mean Deaths'!V74,'S.D Deaths'!V74),0)</f>
        <v>68</v>
      </c>
      <c r="W74">
        <f>ROUND(NORMINV('Rand Deaths'!W74,'Mean Deaths'!W74,'S.D Deaths'!W74),0)</f>
        <v>77</v>
      </c>
      <c r="X74">
        <f>ROUND(NORMINV('Rand Deaths'!X74,'Mean Deaths'!X74,'S.D Deaths'!X74),0)</f>
        <v>90</v>
      </c>
      <c r="Y74">
        <f>ROUND(NORMINV('Rand Deaths'!Y74,'Mean Deaths'!Y74,'S.D Deaths'!Y74),0)</f>
        <v>105</v>
      </c>
      <c r="Z74">
        <f>ROUND(NORMINV('Rand Deaths'!Z74,'Mean Deaths'!Z74,'S.D Deaths'!Z74),0)</f>
        <v>98</v>
      </c>
    </row>
    <row r="75" spans="1:26" x14ac:dyDescent="0.25">
      <c r="A75" s="1">
        <v>74</v>
      </c>
      <c r="B75">
        <f>ROUND(NORMINV('Rand Deaths'!B75,'Mean Deaths'!B75,'S.D Deaths'!B75),0)</f>
        <v>19</v>
      </c>
      <c r="C75">
        <f>ROUND(NORMINV('Rand Deaths'!C75,'Mean Deaths'!C75,'S.D Deaths'!C75),0)</f>
        <v>15</v>
      </c>
      <c r="D75">
        <f>ROUND(NORMINV('Rand Deaths'!D75,'Mean Deaths'!D75,'S.D Deaths'!D75),0)</f>
        <v>27</v>
      </c>
      <c r="E75">
        <f>ROUND(NORMINV('Rand Deaths'!E75,'Mean Deaths'!E75,'S.D Deaths'!E75),0)</f>
        <v>28</v>
      </c>
      <c r="F75">
        <f>ROUND(NORMINV('Rand Deaths'!F75,'Mean Deaths'!F75,'S.D Deaths'!F75),0)</f>
        <v>23</v>
      </c>
      <c r="G75">
        <f>ROUND(NORMINV('Rand Deaths'!G75,'Mean Deaths'!G75,'S.D Deaths'!G75),0)</f>
        <v>26</v>
      </c>
      <c r="H75">
        <f>ROUND(NORMINV('Rand Deaths'!H75,'Mean Deaths'!H75,'S.D Deaths'!H75),0)</f>
        <v>34</v>
      </c>
      <c r="I75">
        <f>ROUND(NORMINV('Rand Deaths'!I75,'Mean Deaths'!I75,'S.D Deaths'!I75),0)</f>
        <v>27</v>
      </c>
      <c r="J75">
        <f>ROUND(NORMINV('Rand Deaths'!J75,'Mean Deaths'!J75,'S.D Deaths'!J75),0)</f>
        <v>34</v>
      </c>
      <c r="K75">
        <f>ROUND(NORMINV('Rand Deaths'!K75,'Mean Deaths'!K75,'S.D Deaths'!K75),0)</f>
        <v>29</v>
      </c>
      <c r="L75">
        <f>ROUND(NORMINV('Rand Deaths'!L75,'Mean Deaths'!L75,'S.D Deaths'!L75),0)</f>
        <v>36</v>
      </c>
      <c r="M75">
        <f>ROUND(NORMINV('Rand Deaths'!M75,'Mean Deaths'!M75,'S.D Deaths'!M75),0)</f>
        <v>37</v>
      </c>
      <c r="N75">
        <f>ROUND(NORMINV('Rand Deaths'!N75,'Mean Deaths'!N75,'S.D Deaths'!N75),0)</f>
        <v>47</v>
      </c>
      <c r="O75">
        <f>ROUND(NORMINV('Rand Deaths'!O75,'Mean Deaths'!O75,'S.D Deaths'!O75),0)</f>
        <v>48</v>
      </c>
      <c r="P75">
        <f>ROUND(NORMINV('Rand Deaths'!P75,'Mean Deaths'!P75,'S.D Deaths'!P75),0)</f>
        <v>52</v>
      </c>
      <c r="Q75">
        <f>ROUND(NORMINV('Rand Deaths'!Q75,'Mean Deaths'!Q75,'S.D Deaths'!Q75),0)</f>
        <v>64</v>
      </c>
      <c r="R75">
        <f>ROUND(NORMINV('Rand Deaths'!R75,'Mean Deaths'!R75,'S.D Deaths'!R75),0)</f>
        <v>54</v>
      </c>
      <c r="S75">
        <f>ROUND(NORMINV('Rand Deaths'!S75,'Mean Deaths'!S75,'S.D Deaths'!S75),0)</f>
        <v>72</v>
      </c>
      <c r="T75">
        <f>ROUND(NORMINV('Rand Deaths'!T75,'Mean Deaths'!T75,'S.D Deaths'!T75),0)</f>
        <v>62</v>
      </c>
      <c r="U75">
        <f>ROUND(NORMINV('Rand Deaths'!U75,'Mean Deaths'!U75,'S.D Deaths'!U75),0)</f>
        <v>66</v>
      </c>
      <c r="V75">
        <f>ROUND(NORMINV('Rand Deaths'!V75,'Mean Deaths'!V75,'S.D Deaths'!V75),0)</f>
        <v>75</v>
      </c>
      <c r="W75">
        <f>ROUND(NORMINV('Rand Deaths'!W75,'Mean Deaths'!W75,'S.D Deaths'!W75),0)</f>
        <v>92</v>
      </c>
      <c r="X75">
        <f>ROUND(NORMINV('Rand Deaths'!X75,'Mean Deaths'!X75,'S.D Deaths'!X75),0)</f>
        <v>83</v>
      </c>
      <c r="Y75">
        <f>ROUND(NORMINV('Rand Deaths'!Y75,'Mean Deaths'!Y75,'S.D Deaths'!Y75),0)</f>
        <v>103</v>
      </c>
      <c r="Z75">
        <f>ROUND(NORMINV('Rand Deaths'!Z75,'Mean Deaths'!Z75,'S.D Deaths'!Z75),0)</f>
        <v>93</v>
      </c>
    </row>
    <row r="76" spans="1:26" x14ac:dyDescent="0.25">
      <c r="A76" s="1">
        <v>75</v>
      </c>
      <c r="B76">
        <f>ROUND(NORMINV('Rand Deaths'!B76,'Mean Deaths'!B76,'S.D Deaths'!B76),0)</f>
        <v>21</v>
      </c>
      <c r="C76">
        <f>ROUND(NORMINV('Rand Deaths'!C76,'Mean Deaths'!C76,'S.D Deaths'!C76),0)</f>
        <v>24</v>
      </c>
      <c r="D76">
        <f>ROUND(NORMINV('Rand Deaths'!D76,'Mean Deaths'!D76,'S.D Deaths'!D76),0)</f>
        <v>21</v>
      </c>
      <c r="E76">
        <f>ROUND(NORMINV('Rand Deaths'!E76,'Mean Deaths'!E76,'S.D Deaths'!E76),0)</f>
        <v>28</v>
      </c>
      <c r="F76">
        <f>ROUND(NORMINV('Rand Deaths'!F76,'Mean Deaths'!F76,'S.D Deaths'!F76),0)</f>
        <v>19</v>
      </c>
      <c r="G76">
        <f>ROUND(NORMINV('Rand Deaths'!G76,'Mean Deaths'!G76,'S.D Deaths'!G76),0)</f>
        <v>27</v>
      </c>
      <c r="H76">
        <f>ROUND(NORMINV('Rand Deaths'!H76,'Mean Deaths'!H76,'S.D Deaths'!H76),0)</f>
        <v>27</v>
      </c>
      <c r="I76">
        <f>ROUND(NORMINV('Rand Deaths'!I76,'Mean Deaths'!I76,'S.D Deaths'!I76),0)</f>
        <v>37</v>
      </c>
      <c r="J76">
        <f>ROUND(NORMINV('Rand Deaths'!J76,'Mean Deaths'!J76,'S.D Deaths'!J76),0)</f>
        <v>28</v>
      </c>
      <c r="K76">
        <f>ROUND(NORMINV('Rand Deaths'!K76,'Mean Deaths'!K76,'S.D Deaths'!K76),0)</f>
        <v>39</v>
      </c>
      <c r="L76">
        <f>ROUND(NORMINV('Rand Deaths'!L76,'Mean Deaths'!L76,'S.D Deaths'!L76),0)</f>
        <v>35</v>
      </c>
      <c r="M76">
        <f>ROUND(NORMINV('Rand Deaths'!M76,'Mean Deaths'!M76,'S.D Deaths'!M76),0)</f>
        <v>37</v>
      </c>
      <c r="N76">
        <f>ROUND(NORMINV('Rand Deaths'!N76,'Mean Deaths'!N76,'S.D Deaths'!N76),0)</f>
        <v>42</v>
      </c>
      <c r="O76">
        <f>ROUND(NORMINV('Rand Deaths'!O76,'Mean Deaths'!O76,'S.D Deaths'!O76),0)</f>
        <v>54</v>
      </c>
      <c r="P76">
        <f>ROUND(NORMINV('Rand Deaths'!P76,'Mean Deaths'!P76,'S.D Deaths'!P76),0)</f>
        <v>54</v>
      </c>
      <c r="Q76">
        <f>ROUND(NORMINV('Rand Deaths'!Q76,'Mean Deaths'!Q76,'S.D Deaths'!Q76),0)</f>
        <v>51</v>
      </c>
      <c r="R76">
        <f>ROUND(NORMINV('Rand Deaths'!R76,'Mean Deaths'!R76,'S.D Deaths'!R76),0)</f>
        <v>62</v>
      </c>
      <c r="S76">
        <f>ROUND(NORMINV('Rand Deaths'!S76,'Mean Deaths'!S76,'S.D Deaths'!S76),0)</f>
        <v>76</v>
      </c>
      <c r="T76">
        <f>ROUND(NORMINV('Rand Deaths'!T76,'Mean Deaths'!T76,'S.D Deaths'!T76),0)</f>
        <v>78</v>
      </c>
      <c r="U76">
        <f>ROUND(NORMINV('Rand Deaths'!U76,'Mean Deaths'!U76,'S.D Deaths'!U76),0)</f>
        <v>76</v>
      </c>
      <c r="V76">
        <f>ROUND(NORMINV('Rand Deaths'!V76,'Mean Deaths'!V76,'S.D Deaths'!V76),0)</f>
        <v>86</v>
      </c>
      <c r="W76">
        <f>ROUND(NORMINV('Rand Deaths'!W76,'Mean Deaths'!W76,'S.D Deaths'!W76),0)</f>
        <v>81</v>
      </c>
      <c r="X76">
        <f>ROUND(NORMINV('Rand Deaths'!X76,'Mean Deaths'!X76,'S.D Deaths'!X76),0)</f>
        <v>78</v>
      </c>
      <c r="Y76">
        <f>ROUND(NORMINV('Rand Deaths'!Y76,'Mean Deaths'!Y76,'S.D Deaths'!Y76),0)</f>
        <v>97</v>
      </c>
      <c r="Z76">
        <f>ROUND(NORMINV('Rand Deaths'!Z76,'Mean Deaths'!Z76,'S.D Deaths'!Z76),0)</f>
        <v>96</v>
      </c>
    </row>
    <row r="77" spans="1:26" x14ac:dyDescent="0.25">
      <c r="A77" s="1">
        <v>76</v>
      </c>
      <c r="B77">
        <f>ROUND(NORMINV('Rand Deaths'!B77,'Mean Deaths'!B77,'S.D Deaths'!B77),0)</f>
        <v>19</v>
      </c>
      <c r="C77">
        <f>ROUND(NORMINV('Rand Deaths'!C77,'Mean Deaths'!C77,'S.D Deaths'!C77),0)</f>
        <v>19</v>
      </c>
      <c r="D77">
        <f>ROUND(NORMINV('Rand Deaths'!D77,'Mean Deaths'!D77,'S.D Deaths'!D77),0)</f>
        <v>27</v>
      </c>
      <c r="E77">
        <f>ROUND(NORMINV('Rand Deaths'!E77,'Mean Deaths'!E77,'S.D Deaths'!E77),0)</f>
        <v>22</v>
      </c>
      <c r="F77">
        <f>ROUND(NORMINV('Rand Deaths'!F77,'Mean Deaths'!F77,'S.D Deaths'!F77),0)</f>
        <v>22</v>
      </c>
      <c r="G77">
        <f>ROUND(NORMINV('Rand Deaths'!G77,'Mean Deaths'!G77,'S.D Deaths'!G77),0)</f>
        <v>20</v>
      </c>
      <c r="H77">
        <f>ROUND(NORMINV('Rand Deaths'!H77,'Mean Deaths'!H77,'S.D Deaths'!H77),0)</f>
        <v>24</v>
      </c>
      <c r="I77">
        <f>ROUND(NORMINV('Rand Deaths'!I77,'Mean Deaths'!I77,'S.D Deaths'!I77),0)</f>
        <v>38</v>
      </c>
      <c r="J77">
        <f>ROUND(NORMINV('Rand Deaths'!J77,'Mean Deaths'!J77,'S.D Deaths'!J77),0)</f>
        <v>42</v>
      </c>
      <c r="K77">
        <f>ROUND(NORMINV('Rand Deaths'!K77,'Mean Deaths'!K77,'S.D Deaths'!K77),0)</f>
        <v>34</v>
      </c>
      <c r="L77">
        <f>ROUND(NORMINV('Rand Deaths'!L77,'Mean Deaths'!L77,'S.D Deaths'!L77),0)</f>
        <v>41</v>
      </c>
      <c r="M77">
        <f>ROUND(NORMINV('Rand Deaths'!M77,'Mean Deaths'!M77,'S.D Deaths'!M77),0)</f>
        <v>47</v>
      </c>
      <c r="N77">
        <f>ROUND(NORMINV('Rand Deaths'!N77,'Mean Deaths'!N77,'S.D Deaths'!N77),0)</f>
        <v>56</v>
      </c>
      <c r="O77">
        <f>ROUND(NORMINV('Rand Deaths'!O77,'Mean Deaths'!O77,'S.D Deaths'!O77),0)</f>
        <v>47</v>
      </c>
      <c r="P77">
        <f>ROUND(NORMINV('Rand Deaths'!P77,'Mean Deaths'!P77,'S.D Deaths'!P77),0)</f>
        <v>50</v>
      </c>
      <c r="Q77">
        <f>ROUND(NORMINV('Rand Deaths'!Q77,'Mean Deaths'!Q77,'S.D Deaths'!Q77),0)</f>
        <v>48</v>
      </c>
      <c r="R77">
        <f>ROUND(NORMINV('Rand Deaths'!R77,'Mean Deaths'!R77,'S.D Deaths'!R77),0)</f>
        <v>57</v>
      </c>
      <c r="S77">
        <f>ROUND(NORMINV('Rand Deaths'!S77,'Mean Deaths'!S77,'S.D Deaths'!S77),0)</f>
        <v>68</v>
      </c>
      <c r="T77">
        <f>ROUND(NORMINV('Rand Deaths'!T77,'Mean Deaths'!T77,'S.D Deaths'!T77),0)</f>
        <v>58</v>
      </c>
      <c r="U77">
        <f>ROUND(NORMINV('Rand Deaths'!U77,'Mean Deaths'!U77,'S.D Deaths'!U77),0)</f>
        <v>66</v>
      </c>
      <c r="V77">
        <f>ROUND(NORMINV('Rand Deaths'!V77,'Mean Deaths'!V77,'S.D Deaths'!V77),0)</f>
        <v>69</v>
      </c>
      <c r="W77">
        <f>ROUND(NORMINV('Rand Deaths'!W77,'Mean Deaths'!W77,'S.D Deaths'!W77),0)</f>
        <v>76</v>
      </c>
      <c r="X77">
        <f>ROUND(NORMINV('Rand Deaths'!X77,'Mean Deaths'!X77,'S.D Deaths'!X77),0)</f>
        <v>76</v>
      </c>
      <c r="Y77">
        <f>ROUND(NORMINV('Rand Deaths'!Y77,'Mean Deaths'!Y77,'S.D Deaths'!Y77),0)</f>
        <v>96</v>
      </c>
      <c r="Z77">
        <f>ROUND(NORMINV('Rand Deaths'!Z77,'Mean Deaths'!Z77,'S.D Deaths'!Z77),0)</f>
        <v>109</v>
      </c>
    </row>
    <row r="78" spans="1:26" x14ac:dyDescent="0.25">
      <c r="A78" s="1">
        <v>77</v>
      </c>
      <c r="B78">
        <f>ROUND(NORMINV('Rand Deaths'!B78,'Mean Deaths'!B78,'S.D Deaths'!B78),0)</f>
        <v>28</v>
      </c>
      <c r="C78">
        <f>ROUND(NORMINV('Rand Deaths'!C78,'Mean Deaths'!C78,'S.D Deaths'!C78),0)</f>
        <v>17</v>
      </c>
      <c r="D78">
        <f>ROUND(NORMINV('Rand Deaths'!D78,'Mean Deaths'!D78,'S.D Deaths'!D78),0)</f>
        <v>17</v>
      </c>
      <c r="E78">
        <f>ROUND(NORMINV('Rand Deaths'!E78,'Mean Deaths'!E78,'S.D Deaths'!E78),0)</f>
        <v>19</v>
      </c>
      <c r="F78">
        <f>ROUND(NORMINV('Rand Deaths'!F78,'Mean Deaths'!F78,'S.D Deaths'!F78),0)</f>
        <v>26</v>
      </c>
      <c r="G78">
        <f>ROUND(NORMINV('Rand Deaths'!G78,'Mean Deaths'!G78,'S.D Deaths'!G78),0)</f>
        <v>35</v>
      </c>
      <c r="H78">
        <f>ROUND(NORMINV('Rand Deaths'!H78,'Mean Deaths'!H78,'S.D Deaths'!H78),0)</f>
        <v>23</v>
      </c>
      <c r="I78">
        <f>ROUND(NORMINV('Rand Deaths'!I78,'Mean Deaths'!I78,'S.D Deaths'!I78),0)</f>
        <v>26</v>
      </c>
      <c r="J78">
        <f>ROUND(NORMINV('Rand Deaths'!J78,'Mean Deaths'!J78,'S.D Deaths'!J78),0)</f>
        <v>27</v>
      </c>
      <c r="K78">
        <f>ROUND(NORMINV('Rand Deaths'!K78,'Mean Deaths'!K78,'S.D Deaths'!K78),0)</f>
        <v>37</v>
      </c>
      <c r="L78">
        <f>ROUND(NORMINV('Rand Deaths'!L78,'Mean Deaths'!L78,'S.D Deaths'!L78),0)</f>
        <v>33</v>
      </c>
      <c r="M78">
        <f>ROUND(NORMINV('Rand Deaths'!M78,'Mean Deaths'!M78,'S.D Deaths'!M78),0)</f>
        <v>42</v>
      </c>
      <c r="N78">
        <f>ROUND(NORMINV('Rand Deaths'!N78,'Mean Deaths'!N78,'S.D Deaths'!N78),0)</f>
        <v>45</v>
      </c>
      <c r="O78">
        <f>ROUND(NORMINV('Rand Deaths'!O78,'Mean Deaths'!O78,'S.D Deaths'!O78),0)</f>
        <v>38</v>
      </c>
      <c r="P78">
        <f>ROUND(NORMINV('Rand Deaths'!P78,'Mean Deaths'!P78,'S.D Deaths'!P78),0)</f>
        <v>53</v>
      </c>
      <c r="Q78">
        <f>ROUND(NORMINV('Rand Deaths'!Q78,'Mean Deaths'!Q78,'S.D Deaths'!Q78),0)</f>
        <v>48</v>
      </c>
      <c r="R78">
        <f>ROUND(NORMINV('Rand Deaths'!R78,'Mean Deaths'!R78,'S.D Deaths'!R78),0)</f>
        <v>54</v>
      </c>
      <c r="S78">
        <f>ROUND(NORMINV('Rand Deaths'!S78,'Mean Deaths'!S78,'S.D Deaths'!S78),0)</f>
        <v>64</v>
      </c>
      <c r="T78">
        <f>ROUND(NORMINV('Rand Deaths'!T78,'Mean Deaths'!T78,'S.D Deaths'!T78),0)</f>
        <v>66</v>
      </c>
      <c r="U78">
        <f>ROUND(NORMINV('Rand Deaths'!U78,'Mean Deaths'!U78,'S.D Deaths'!U78),0)</f>
        <v>66</v>
      </c>
      <c r="V78">
        <f>ROUND(NORMINV('Rand Deaths'!V78,'Mean Deaths'!V78,'S.D Deaths'!V78),0)</f>
        <v>87</v>
      </c>
      <c r="W78">
        <f>ROUND(NORMINV('Rand Deaths'!W78,'Mean Deaths'!W78,'S.D Deaths'!W78),0)</f>
        <v>77</v>
      </c>
      <c r="X78">
        <f>ROUND(NORMINV('Rand Deaths'!X78,'Mean Deaths'!X78,'S.D Deaths'!X78),0)</f>
        <v>79</v>
      </c>
      <c r="Y78">
        <f>ROUND(NORMINV('Rand Deaths'!Y78,'Mean Deaths'!Y78,'S.D Deaths'!Y78),0)</f>
        <v>83</v>
      </c>
      <c r="Z78">
        <f>ROUND(NORMINV('Rand Deaths'!Z78,'Mean Deaths'!Z78,'S.D Deaths'!Z78),0)</f>
        <v>104</v>
      </c>
    </row>
    <row r="79" spans="1:26" x14ac:dyDescent="0.25">
      <c r="A79" s="1">
        <v>78</v>
      </c>
      <c r="B79">
        <f>ROUND(NORMINV('Rand Deaths'!B79,'Mean Deaths'!B79,'S.D Deaths'!B79),0)</f>
        <v>30</v>
      </c>
      <c r="C79">
        <f>ROUND(NORMINV('Rand Deaths'!C79,'Mean Deaths'!C79,'S.D Deaths'!C79),0)</f>
        <v>20</v>
      </c>
      <c r="D79">
        <f>ROUND(NORMINV('Rand Deaths'!D79,'Mean Deaths'!D79,'S.D Deaths'!D79),0)</f>
        <v>10</v>
      </c>
      <c r="E79">
        <f>ROUND(NORMINV('Rand Deaths'!E79,'Mean Deaths'!E79,'S.D Deaths'!E79),0)</f>
        <v>17</v>
      </c>
      <c r="F79">
        <f>ROUND(NORMINV('Rand Deaths'!F79,'Mean Deaths'!F79,'S.D Deaths'!F79),0)</f>
        <v>28</v>
      </c>
      <c r="G79">
        <f>ROUND(NORMINV('Rand Deaths'!G79,'Mean Deaths'!G79,'S.D Deaths'!G79),0)</f>
        <v>32</v>
      </c>
      <c r="H79">
        <f>ROUND(NORMINV('Rand Deaths'!H79,'Mean Deaths'!H79,'S.D Deaths'!H79),0)</f>
        <v>23</v>
      </c>
      <c r="I79">
        <f>ROUND(NORMINV('Rand Deaths'!I79,'Mean Deaths'!I79,'S.D Deaths'!I79),0)</f>
        <v>25</v>
      </c>
      <c r="J79">
        <f>ROUND(NORMINV('Rand Deaths'!J79,'Mean Deaths'!J79,'S.D Deaths'!J79),0)</f>
        <v>23</v>
      </c>
      <c r="K79">
        <f>ROUND(NORMINV('Rand Deaths'!K79,'Mean Deaths'!K79,'S.D Deaths'!K79),0)</f>
        <v>31</v>
      </c>
      <c r="L79">
        <f>ROUND(NORMINV('Rand Deaths'!L79,'Mean Deaths'!L79,'S.D Deaths'!L79),0)</f>
        <v>30</v>
      </c>
      <c r="M79">
        <f>ROUND(NORMINV('Rand Deaths'!M79,'Mean Deaths'!M79,'S.D Deaths'!M79),0)</f>
        <v>37</v>
      </c>
      <c r="N79">
        <f>ROUND(NORMINV('Rand Deaths'!N79,'Mean Deaths'!N79,'S.D Deaths'!N79),0)</f>
        <v>43</v>
      </c>
      <c r="O79">
        <f>ROUND(NORMINV('Rand Deaths'!O79,'Mean Deaths'!O79,'S.D Deaths'!O79),0)</f>
        <v>58</v>
      </c>
      <c r="P79">
        <f>ROUND(NORMINV('Rand Deaths'!P79,'Mean Deaths'!P79,'S.D Deaths'!P79),0)</f>
        <v>60</v>
      </c>
      <c r="Q79">
        <f>ROUND(NORMINV('Rand Deaths'!Q79,'Mean Deaths'!Q79,'S.D Deaths'!Q79),0)</f>
        <v>44</v>
      </c>
      <c r="R79">
        <f>ROUND(NORMINV('Rand Deaths'!R79,'Mean Deaths'!R79,'S.D Deaths'!R79),0)</f>
        <v>58</v>
      </c>
      <c r="S79">
        <f>ROUND(NORMINV('Rand Deaths'!S79,'Mean Deaths'!S79,'S.D Deaths'!S79),0)</f>
        <v>59</v>
      </c>
      <c r="T79">
        <f>ROUND(NORMINV('Rand Deaths'!T79,'Mean Deaths'!T79,'S.D Deaths'!T79),0)</f>
        <v>73</v>
      </c>
      <c r="U79">
        <f>ROUND(NORMINV('Rand Deaths'!U79,'Mean Deaths'!U79,'S.D Deaths'!U79),0)</f>
        <v>72</v>
      </c>
      <c r="V79">
        <f>ROUND(NORMINV('Rand Deaths'!V79,'Mean Deaths'!V79,'S.D Deaths'!V79),0)</f>
        <v>85</v>
      </c>
      <c r="W79">
        <f>ROUND(NORMINV('Rand Deaths'!W79,'Mean Deaths'!W79,'S.D Deaths'!W79),0)</f>
        <v>82</v>
      </c>
      <c r="X79">
        <f>ROUND(NORMINV('Rand Deaths'!X79,'Mean Deaths'!X79,'S.D Deaths'!X79),0)</f>
        <v>93</v>
      </c>
      <c r="Y79">
        <f>ROUND(NORMINV('Rand Deaths'!Y79,'Mean Deaths'!Y79,'S.D Deaths'!Y79),0)</f>
        <v>115</v>
      </c>
      <c r="Z79">
        <f>ROUND(NORMINV('Rand Deaths'!Z79,'Mean Deaths'!Z79,'S.D Deaths'!Z79),0)</f>
        <v>111</v>
      </c>
    </row>
    <row r="80" spans="1:26" x14ac:dyDescent="0.25">
      <c r="A80" s="1">
        <v>79</v>
      </c>
      <c r="B80">
        <f>ROUND(NORMINV('Rand Deaths'!B80,'Mean Deaths'!B80,'S.D Deaths'!B80),0)</f>
        <v>18</v>
      </c>
      <c r="C80">
        <f>ROUND(NORMINV('Rand Deaths'!C80,'Mean Deaths'!C80,'S.D Deaths'!C80),0)</f>
        <v>23</v>
      </c>
      <c r="D80">
        <f>ROUND(NORMINV('Rand Deaths'!D80,'Mean Deaths'!D80,'S.D Deaths'!D80),0)</f>
        <v>15</v>
      </c>
      <c r="E80">
        <f>ROUND(NORMINV('Rand Deaths'!E80,'Mean Deaths'!E80,'S.D Deaths'!E80),0)</f>
        <v>24</v>
      </c>
      <c r="F80">
        <f>ROUND(NORMINV('Rand Deaths'!F80,'Mean Deaths'!F80,'S.D Deaths'!F80),0)</f>
        <v>19</v>
      </c>
      <c r="G80">
        <f>ROUND(NORMINV('Rand Deaths'!G80,'Mean Deaths'!G80,'S.D Deaths'!G80),0)</f>
        <v>27</v>
      </c>
      <c r="H80">
        <f>ROUND(NORMINV('Rand Deaths'!H80,'Mean Deaths'!H80,'S.D Deaths'!H80),0)</f>
        <v>32</v>
      </c>
      <c r="I80">
        <f>ROUND(NORMINV('Rand Deaths'!I80,'Mean Deaths'!I80,'S.D Deaths'!I80),0)</f>
        <v>30</v>
      </c>
      <c r="J80">
        <f>ROUND(NORMINV('Rand Deaths'!J80,'Mean Deaths'!J80,'S.D Deaths'!J80),0)</f>
        <v>22</v>
      </c>
      <c r="K80">
        <f>ROUND(NORMINV('Rand Deaths'!K80,'Mean Deaths'!K80,'S.D Deaths'!K80),0)</f>
        <v>38</v>
      </c>
      <c r="L80">
        <f>ROUND(NORMINV('Rand Deaths'!L80,'Mean Deaths'!L80,'S.D Deaths'!L80),0)</f>
        <v>43</v>
      </c>
      <c r="M80">
        <f>ROUND(NORMINV('Rand Deaths'!M80,'Mean Deaths'!M80,'S.D Deaths'!M80),0)</f>
        <v>50</v>
      </c>
      <c r="N80">
        <f>ROUND(NORMINV('Rand Deaths'!N80,'Mean Deaths'!N80,'S.D Deaths'!N80),0)</f>
        <v>50</v>
      </c>
      <c r="O80">
        <f>ROUND(NORMINV('Rand Deaths'!O80,'Mean Deaths'!O80,'S.D Deaths'!O80),0)</f>
        <v>43</v>
      </c>
      <c r="P80">
        <f>ROUND(NORMINV('Rand Deaths'!P80,'Mean Deaths'!P80,'S.D Deaths'!P80),0)</f>
        <v>54</v>
      </c>
      <c r="Q80">
        <f>ROUND(NORMINV('Rand Deaths'!Q80,'Mean Deaths'!Q80,'S.D Deaths'!Q80),0)</f>
        <v>38</v>
      </c>
      <c r="R80">
        <f>ROUND(NORMINV('Rand Deaths'!R80,'Mean Deaths'!R80,'S.D Deaths'!R80),0)</f>
        <v>56</v>
      </c>
      <c r="S80">
        <f>ROUND(NORMINV('Rand Deaths'!S80,'Mean Deaths'!S80,'S.D Deaths'!S80),0)</f>
        <v>60</v>
      </c>
      <c r="T80">
        <f>ROUND(NORMINV('Rand Deaths'!T80,'Mean Deaths'!T80,'S.D Deaths'!T80),0)</f>
        <v>51</v>
      </c>
      <c r="U80">
        <f>ROUND(NORMINV('Rand Deaths'!U80,'Mean Deaths'!U80,'S.D Deaths'!U80),0)</f>
        <v>72</v>
      </c>
      <c r="V80">
        <f>ROUND(NORMINV('Rand Deaths'!V80,'Mean Deaths'!V80,'S.D Deaths'!V80),0)</f>
        <v>82</v>
      </c>
      <c r="W80">
        <f>ROUND(NORMINV('Rand Deaths'!W80,'Mean Deaths'!W80,'S.D Deaths'!W80),0)</f>
        <v>75</v>
      </c>
      <c r="X80">
        <f>ROUND(NORMINV('Rand Deaths'!X80,'Mean Deaths'!X80,'S.D Deaths'!X80),0)</f>
        <v>94</v>
      </c>
      <c r="Y80">
        <f>ROUND(NORMINV('Rand Deaths'!Y80,'Mean Deaths'!Y80,'S.D Deaths'!Y80),0)</f>
        <v>96</v>
      </c>
      <c r="Z80">
        <f>ROUND(NORMINV('Rand Deaths'!Z80,'Mean Deaths'!Z80,'S.D Deaths'!Z80),0)</f>
        <v>82</v>
      </c>
    </row>
    <row r="81" spans="1:26" x14ac:dyDescent="0.25">
      <c r="A81" s="1">
        <v>80</v>
      </c>
      <c r="B81">
        <f>ROUND(NORMINV('Rand Deaths'!B81,'Mean Deaths'!B81,'S.D Deaths'!B81),0)</f>
        <v>21</v>
      </c>
      <c r="C81">
        <f>ROUND(NORMINV('Rand Deaths'!C81,'Mean Deaths'!C81,'S.D Deaths'!C81),0)</f>
        <v>17</v>
      </c>
      <c r="D81">
        <f>ROUND(NORMINV('Rand Deaths'!D81,'Mean Deaths'!D81,'S.D Deaths'!D81),0)</f>
        <v>24</v>
      </c>
      <c r="E81">
        <f>ROUND(NORMINV('Rand Deaths'!E81,'Mean Deaths'!E81,'S.D Deaths'!E81),0)</f>
        <v>21</v>
      </c>
      <c r="F81">
        <f>ROUND(NORMINV('Rand Deaths'!F81,'Mean Deaths'!F81,'S.D Deaths'!F81),0)</f>
        <v>28</v>
      </c>
      <c r="G81">
        <f>ROUND(NORMINV('Rand Deaths'!G81,'Mean Deaths'!G81,'S.D Deaths'!G81),0)</f>
        <v>24</v>
      </c>
      <c r="H81">
        <f>ROUND(NORMINV('Rand Deaths'!H81,'Mean Deaths'!H81,'S.D Deaths'!H81),0)</f>
        <v>30</v>
      </c>
      <c r="I81">
        <f>ROUND(NORMINV('Rand Deaths'!I81,'Mean Deaths'!I81,'S.D Deaths'!I81),0)</f>
        <v>33</v>
      </c>
      <c r="J81">
        <f>ROUND(NORMINV('Rand Deaths'!J81,'Mean Deaths'!J81,'S.D Deaths'!J81),0)</f>
        <v>21</v>
      </c>
      <c r="K81">
        <f>ROUND(NORMINV('Rand Deaths'!K81,'Mean Deaths'!K81,'S.D Deaths'!K81),0)</f>
        <v>38</v>
      </c>
      <c r="L81">
        <f>ROUND(NORMINV('Rand Deaths'!L81,'Mean Deaths'!L81,'S.D Deaths'!L81),0)</f>
        <v>20</v>
      </c>
      <c r="M81">
        <f>ROUND(NORMINV('Rand Deaths'!M81,'Mean Deaths'!M81,'S.D Deaths'!M81),0)</f>
        <v>37</v>
      </c>
      <c r="N81">
        <f>ROUND(NORMINV('Rand Deaths'!N81,'Mean Deaths'!N81,'S.D Deaths'!N81),0)</f>
        <v>44</v>
      </c>
      <c r="O81">
        <f>ROUND(NORMINV('Rand Deaths'!O81,'Mean Deaths'!O81,'S.D Deaths'!O81),0)</f>
        <v>42</v>
      </c>
      <c r="P81">
        <f>ROUND(NORMINV('Rand Deaths'!P81,'Mean Deaths'!P81,'S.D Deaths'!P81),0)</f>
        <v>52</v>
      </c>
      <c r="Q81">
        <f>ROUND(NORMINV('Rand Deaths'!Q81,'Mean Deaths'!Q81,'S.D Deaths'!Q81),0)</f>
        <v>65</v>
      </c>
      <c r="R81">
        <f>ROUND(NORMINV('Rand Deaths'!R81,'Mean Deaths'!R81,'S.D Deaths'!R81),0)</f>
        <v>55</v>
      </c>
      <c r="S81">
        <f>ROUND(NORMINV('Rand Deaths'!S81,'Mean Deaths'!S81,'S.D Deaths'!S81),0)</f>
        <v>64</v>
      </c>
      <c r="T81">
        <f>ROUND(NORMINV('Rand Deaths'!T81,'Mean Deaths'!T81,'S.D Deaths'!T81),0)</f>
        <v>70</v>
      </c>
      <c r="U81">
        <f>ROUND(NORMINV('Rand Deaths'!U81,'Mean Deaths'!U81,'S.D Deaths'!U81),0)</f>
        <v>70</v>
      </c>
      <c r="V81">
        <f>ROUND(NORMINV('Rand Deaths'!V81,'Mean Deaths'!V81,'S.D Deaths'!V81),0)</f>
        <v>78</v>
      </c>
      <c r="W81">
        <f>ROUND(NORMINV('Rand Deaths'!W81,'Mean Deaths'!W81,'S.D Deaths'!W81),0)</f>
        <v>80</v>
      </c>
      <c r="X81">
        <f>ROUND(NORMINV('Rand Deaths'!X81,'Mean Deaths'!X81,'S.D Deaths'!X81),0)</f>
        <v>84</v>
      </c>
      <c r="Y81">
        <f>ROUND(NORMINV('Rand Deaths'!Y81,'Mean Deaths'!Y81,'S.D Deaths'!Y81),0)</f>
        <v>105</v>
      </c>
      <c r="Z81">
        <f>ROUND(NORMINV('Rand Deaths'!Z81,'Mean Deaths'!Z81,'S.D Deaths'!Z81),0)</f>
        <v>95</v>
      </c>
    </row>
    <row r="82" spans="1:26" x14ac:dyDescent="0.25">
      <c r="A82" s="1">
        <v>81</v>
      </c>
      <c r="B82">
        <f>ROUND(NORMINV('Rand Deaths'!B82,'Mean Deaths'!B82,'S.D Deaths'!B82),0)</f>
        <v>12</v>
      </c>
      <c r="C82">
        <f>ROUND(NORMINV('Rand Deaths'!C82,'Mean Deaths'!C82,'S.D Deaths'!C82),0)</f>
        <v>23</v>
      </c>
      <c r="D82">
        <f>ROUND(NORMINV('Rand Deaths'!D82,'Mean Deaths'!D82,'S.D Deaths'!D82),0)</f>
        <v>18</v>
      </c>
      <c r="E82">
        <f>ROUND(NORMINV('Rand Deaths'!E82,'Mean Deaths'!E82,'S.D Deaths'!E82),0)</f>
        <v>25</v>
      </c>
      <c r="F82">
        <f>ROUND(NORMINV('Rand Deaths'!F82,'Mean Deaths'!F82,'S.D Deaths'!F82),0)</f>
        <v>19</v>
      </c>
      <c r="G82">
        <f>ROUND(NORMINV('Rand Deaths'!G82,'Mean Deaths'!G82,'S.D Deaths'!G82),0)</f>
        <v>41</v>
      </c>
      <c r="H82">
        <f>ROUND(NORMINV('Rand Deaths'!H82,'Mean Deaths'!H82,'S.D Deaths'!H82),0)</f>
        <v>10</v>
      </c>
      <c r="I82">
        <f>ROUND(NORMINV('Rand Deaths'!I82,'Mean Deaths'!I82,'S.D Deaths'!I82),0)</f>
        <v>36</v>
      </c>
      <c r="J82">
        <f>ROUND(NORMINV('Rand Deaths'!J82,'Mean Deaths'!J82,'S.D Deaths'!J82),0)</f>
        <v>39</v>
      </c>
      <c r="K82">
        <f>ROUND(NORMINV('Rand Deaths'!K82,'Mean Deaths'!K82,'S.D Deaths'!K82),0)</f>
        <v>46</v>
      </c>
      <c r="L82">
        <f>ROUND(NORMINV('Rand Deaths'!L82,'Mean Deaths'!L82,'S.D Deaths'!L82),0)</f>
        <v>34</v>
      </c>
      <c r="M82">
        <f>ROUND(NORMINV('Rand Deaths'!M82,'Mean Deaths'!M82,'S.D Deaths'!M82),0)</f>
        <v>39</v>
      </c>
      <c r="N82">
        <f>ROUND(NORMINV('Rand Deaths'!N82,'Mean Deaths'!N82,'S.D Deaths'!N82),0)</f>
        <v>36</v>
      </c>
      <c r="O82">
        <f>ROUND(NORMINV('Rand Deaths'!O82,'Mean Deaths'!O82,'S.D Deaths'!O82),0)</f>
        <v>39</v>
      </c>
      <c r="P82">
        <f>ROUND(NORMINV('Rand Deaths'!P82,'Mean Deaths'!P82,'S.D Deaths'!P82),0)</f>
        <v>49</v>
      </c>
      <c r="Q82">
        <f>ROUND(NORMINV('Rand Deaths'!Q82,'Mean Deaths'!Q82,'S.D Deaths'!Q82),0)</f>
        <v>55</v>
      </c>
      <c r="R82">
        <f>ROUND(NORMINV('Rand Deaths'!R82,'Mean Deaths'!R82,'S.D Deaths'!R82),0)</f>
        <v>51</v>
      </c>
      <c r="S82">
        <f>ROUND(NORMINV('Rand Deaths'!S82,'Mean Deaths'!S82,'S.D Deaths'!S82),0)</f>
        <v>61</v>
      </c>
      <c r="T82">
        <f>ROUND(NORMINV('Rand Deaths'!T82,'Mean Deaths'!T82,'S.D Deaths'!T82),0)</f>
        <v>63</v>
      </c>
      <c r="U82">
        <f>ROUND(NORMINV('Rand Deaths'!U82,'Mean Deaths'!U82,'S.D Deaths'!U82),0)</f>
        <v>63</v>
      </c>
      <c r="V82">
        <f>ROUND(NORMINV('Rand Deaths'!V82,'Mean Deaths'!V82,'S.D Deaths'!V82),0)</f>
        <v>66</v>
      </c>
      <c r="W82">
        <f>ROUND(NORMINV('Rand Deaths'!W82,'Mean Deaths'!W82,'S.D Deaths'!W82),0)</f>
        <v>90</v>
      </c>
      <c r="X82">
        <f>ROUND(NORMINV('Rand Deaths'!X82,'Mean Deaths'!X82,'S.D Deaths'!X82),0)</f>
        <v>106</v>
      </c>
      <c r="Y82">
        <f>ROUND(NORMINV('Rand Deaths'!Y82,'Mean Deaths'!Y82,'S.D Deaths'!Y82),0)</f>
        <v>89</v>
      </c>
      <c r="Z82">
        <f>ROUND(NORMINV('Rand Deaths'!Z82,'Mean Deaths'!Z82,'S.D Deaths'!Z82),0)</f>
        <v>105</v>
      </c>
    </row>
    <row r="83" spans="1:26" x14ac:dyDescent="0.25">
      <c r="A83" s="1">
        <v>82</v>
      </c>
      <c r="B83">
        <f>ROUND(NORMINV('Rand Deaths'!B83,'Mean Deaths'!B83,'S.D Deaths'!B83),0)</f>
        <v>20</v>
      </c>
      <c r="C83">
        <f>ROUND(NORMINV('Rand Deaths'!C83,'Mean Deaths'!C83,'S.D Deaths'!C83),0)</f>
        <v>19</v>
      </c>
      <c r="D83">
        <f>ROUND(NORMINV('Rand Deaths'!D83,'Mean Deaths'!D83,'S.D Deaths'!D83),0)</f>
        <v>23</v>
      </c>
      <c r="E83">
        <f>ROUND(NORMINV('Rand Deaths'!E83,'Mean Deaths'!E83,'S.D Deaths'!E83),0)</f>
        <v>19</v>
      </c>
      <c r="F83">
        <f>ROUND(NORMINV('Rand Deaths'!F83,'Mean Deaths'!F83,'S.D Deaths'!F83),0)</f>
        <v>28</v>
      </c>
      <c r="G83">
        <f>ROUND(NORMINV('Rand Deaths'!G83,'Mean Deaths'!G83,'S.D Deaths'!G83),0)</f>
        <v>30</v>
      </c>
      <c r="H83">
        <f>ROUND(NORMINV('Rand Deaths'!H83,'Mean Deaths'!H83,'S.D Deaths'!H83),0)</f>
        <v>27</v>
      </c>
      <c r="I83">
        <f>ROUND(NORMINV('Rand Deaths'!I83,'Mean Deaths'!I83,'S.D Deaths'!I83),0)</f>
        <v>32</v>
      </c>
      <c r="J83">
        <f>ROUND(NORMINV('Rand Deaths'!J83,'Mean Deaths'!J83,'S.D Deaths'!J83),0)</f>
        <v>40</v>
      </c>
      <c r="K83">
        <f>ROUND(NORMINV('Rand Deaths'!K83,'Mean Deaths'!K83,'S.D Deaths'!K83),0)</f>
        <v>41</v>
      </c>
      <c r="L83">
        <f>ROUND(NORMINV('Rand Deaths'!L83,'Mean Deaths'!L83,'S.D Deaths'!L83),0)</f>
        <v>39</v>
      </c>
      <c r="M83">
        <f>ROUND(NORMINV('Rand Deaths'!M83,'Mean Deaths'!M83,'S.D Deaths'!M83),0)</f>
        <v>45</v>
      </c>
      <c r="N83">
        <f>ROUND(NORMINV('Rand Deaths'!N83,'Mean Deaths'!N83,'S.D Deaths'!N83),0)</f>
        <v>45</v>
      </c>
      <c r="O83">
        <f>ROUND(NORMINV('Rand Deaths'!O83,'Mean Deaths'!O83,'S.D Deaths'!O83),0)</f>
        <v>71</v>
      </c>
      <c r="P83">
        <f>ROUND(NORMINV('Rand Deaths'!P83,'Mean Deaths'!P83,'S.D Deaths'!P83),0)</f>
        <v>48</v>
      </c>
      <c r="Q83">
        <f>ROUND(NORMINV('Rand Deaths'!Q83,'Mean Deaths'!Q83,'S.D Deaths'!Q83),0)</f>
        <v>58</v>
      </c>
      <c r="R83">
        <f>ROUND(NORMINV('Rand Deaths'!R83,'Mean Deaths'!R83,'S.D Deaths'!R83),0)</f>
        <v>51</v>
      </c>
      <c r="S83">
        <f>ROUND(NORMINV('Rand Deaths'!S83,'Mean Deaths'!S83,'S.D Deaths'!S83),0)</f>
        <v>66</v>
      </c>
      <c r="T83">
        <f>ROUND(NORMINV('Rand Deaths'!T83,'Mean Deaths'!T83,'S.D Deaths'!T83),0)</f>
        <v>57</v>
      </c>
      <c r="U83">
        <f>ROUND(NORMINV('Rand Deaths'!U83,'Mean Deaths'!U83,'S.D Deaths'!U83),0)</f>
        <v>74</v>
      </c>
      <c r="V83">
        <f>ROUND(NORMINV('Rand Deaths'!V83,'Mean Deaths'!V83,'S.D Deaths'!V83),0)</f>
        <v>76</v>
      </c>
      <c r="W83">
        <f>ROUND(NORMINV('Rand Deaths'!W83,'Mean Deaths'!W83,'S.D Deaths'!W83),0)</f>
        <v>80</v>
      </c>
      <c r="X83">
        <f>ROUND(NORMINV('Rand Deaths'!X83,'Mean Deaths'!X83,'S.D Deaths'!X83),0)</f>
        <v>86</v>
      </c>
      <c r="Y83">
        <f>ROUND(NORMINV('Rand Deaths'!Y83,'Mean Deaths'!Y83,'S.D Deaths'!Y83),0)</f>
        <v>80</v>
      </c>
      <c r="Z83">
        <f>ROUND(NORMINV('Rand Deaths'!Z83,'Mean Deaths'!Z83,'S.D Deaths'!Z83),0)</f>
        <v>103</v>
      </c>
    </row>
    <row r="84" spans="1:26" x14ac:dyDescent="0.25">
      <c r="A84" s="1">
        <v>83</v>
      </c>
      <c r="B84">
        <f>ROUND(NORMINV('Rand Deaths'!B84,'Mean Deaths'!B84,'S.D Deaths'!B84),0)</f>
        <v>15</v>
      </c>
      <c r="C84">
        <f>ROUND(NORMINV('Rand Deaths'!C84,'Mean Deaths'!C84,'S.D Deaths'!C84),0)</f>
        <v>22</v>
      </c>
      <c r="D84">
        <f>ROUND(NORMINV('Rand Deaths'!D84,'Mean Deaths'!D84,'S.D Deaths'!D84),0)</f>
        <v>27</v>
      </c>
      <c r="E84">
        <f>ROUND(NORMINV('Rand Deaths'!E84,'Mean Deaths'!E84,'S.D Deaths'!E84),0)</f>
        <v>26</v>
      </c>
      <c r="F84">
        <f>ROUND(NORMINV('Rand Deaths'!F84,'Mean Deaths'!F84,'S.D Deaths'!F84),0)</f>
        <v>22</v>
      </c>
      <c r="G84">
        <f>ROUND(NORMINV('Rand Deaths'!G84,'Mean Deaths'!G84,'S.D Deaths'!G84),0)</f>
        <v>29</v>
      </c>
      <c r="H84">
        <f>ROUND(NORMINV('Rand Deaths'!H84,'Mean Deaths'!H84,'S.D Deaths'!H84),0)</f>
        <v>22</v>
      </c>
      <c r="I84">
        <f>ROUND(NORMINV('Rand Deaths'!I84,'Mean Deaths'!I84,'S.D Deaths'!I84),0)</f>
        <v>32</v>
      </c>
      <c r="J84">
        <f>ROUND(NORMINV('Rand Deaths'!J84,'Mean Deaths'!J84,'S.D Deaths'!J84),0)</f>
        <v>25</v>
      </c>
      <c r="K84">
        <f>ROUND(NORMINV('Rand Deaths'!K84,'Mean Deaths'!K84,'S.D Deaths'!K84),0)</f>
        <v>38</v>
      </c>
      <c r="L84">
        <f>ROUND(NORMINV('Rand Deaths'!L84,'Mean Deaths'!L84,'S.D Deaths'!L84),0)</f>
        <v>34</v>
      </c>
      <c r="M84">
        <f>ROUND(NORMINV('Rand Deaths'!M84,'Mean Deaths'!M84,'S.D Deaths'!M84),0)</f>
        <v>51</v>
      </c>
      <c r="N84">
        <f>ROUND(NORMINV('Rand Deaths'!N84,'Mean Deaths'!N84,'S.D Deaths'!N84),0)</f>
        <v>47</v>
      </c>
      <c r="O84">
        <f>ROUND(NORMINV('Rand Deaths'!O84,'Mean Deaths'!O84,'S.D Deaths'!O84),0)</f>
        <v>44</v>
      </c>
      <c r="P84">
        <f>ROUND(NORMINV('Rand Deaths'!P84,'Mean Deaths'!P84,'S.D Deaths'!P84),0)</f>
        <v>39</v>
      </c>
      <c r="Q84">
        <f>ROUND(NORMINV('Rand Deaths'!Q84,'Mean Deaths'!Q84,'S.D Deaths'!Q84),0)</f>
        <v>63</v>
      </c>
      <c r="R84">
        <f>ROUND(NORMINV('Rand Deaths'!R84,'Mean Deaths'!R84,'S.D Deaths'!R84),0)</f>
        <v>64</v>
      </c>
      <c r="S84">
        <f>ROUND(NORMINV('Rand Deaths'!S84,'Mean Deaths'!S84,'S.D Deaths'!S84),0)</f>
        <v>55</v>
      </c>
      <c r="T84">
        <f>ROUND(NORMINV('Rand Deaths'!T84,'Mean Deaths'!T84,'S.D Deaths'!T84),0)</f>
        <v>57</v>
      </c>
      <c r="U84">
        <f>ROUND(NORMINV('Rand Deaths'!U84,'Mean Deaths'!U84,'S.D Deaths'!U84),0)</f>
        <v>66</v>
      </c>
      <c r="V84">
        <f>ROUND(NORMINV('Rand Deaths'!V84,'Mean Deaths'!V84,'S.D Deaths'!V84),0)</f>
        <v>87</v>
      </c>
      <c r="W84">
        <f>ROUND(NORMINV('Rand Deaths'!W84,'Mean Deaths'!W84,'S.D Deaths'!W84),0)</f>
        <v>76</v>
      </c>
      <c r="X84">
        <f>ROUND(NORMINV('Rand Deaths'!X84,'Mean Deaths'!X84,'S.D Deaths'!X84),0)</f>
        <v>95</v>
      </c>
      <c r="Y84">
        <f>ROUND(NORMINV('Rand Deaths'!Y84,'Mean Deaths'!Y84,'S.D Deaths'!Y84),0)</f>
        <v>74</v>
      </c>
      <c r="Z84">
        <f>ROUND(NORMINV('Rand Deaths'!Z84,'Mean Deaths'!Z84,'S.D Deaths'!Z84),0)</f>
        <v>105</v>
      </c>
    </row>
    <row r="85" spans="1:26" x14ac:dyDescent="0.25">
      <c r="A85" s="1">
        <v>84</v>
      </c>
      <c r="B85">
        <f>ROUND(NORMINV('Rand Deaths'!B85,'Mean Deaths'!B85,'S.D Deaths'!B85),0)</f>
        <v>17</v>
      </c>
      <c r="C85">
        <f>ROUND(NORMINV('Rand Deaths'!C85,'Mean Deaths'!C85,'S.D Deaths'!C85),0)</f>
        <v>23</v>
      </c>
      <c r="D85">
        <f>ROUND(NORMINV('Rand Deaths'!D85,'Mean Deaths'!D85,'S.D Deaths'!D85),0)</f>
        <v>24</v>
      </c>
      <c r="E85">
        <f>ROUND(NORMINV('Rand Deaths'!E85,'Mean Deaths'!E85,'S.D Deaths'!E85),0)</f>
        <v>24</v>
      </c>
      <c r="F85">
        <f>ROUND(NORMINV('Rand Deaths'!F85,'Mean Deaths'!F85,'S.D Deaths'!F85),0)</f>
        <v>28</v>
      </c>
      <c r="G85">
        <f>ROUND(NORMINV('Rand Deaths'!G85,'Mean Deaths'!G85,'S.D Deaths'!G85),0)</f>
        <v>25</v>
      </c>
      <c r="H85">
        <f>ROUND(NORMINV('Rand Deaths'!H85,'Mean Deaths'!H85,'S.D Deaths'!H85),0)</f>
        <v>25</v>
      </c>
      <c r="I85">
        <f>ROUND(NORMINV('Rand Deaths'!I85,'Mean Deaths'!I85,'S.D Deaths'!I85),0)</f>
        <v>34</v>
      </c>
      <c r="J85">
        <f>ROUND(NORMINV('Rand Deaths'!J85,'Mean Deaths'!J85,'S.D Deaths'!J85),0)</f>
        <v>13</v>
      </c>
      <c r="K85">
        <f>ROUND(NORMINV('Rand Deaths'!K85,'Mean Deaths'!K85,'S.D Deaths'!K85),0)</f>
        <v>33</v>
      </c>
      <c r="L85">
        <f>ROUND(NORMINV('Rand Deaths'!L85,'Mean Deaths'!L85,'S.D Deaths'!L85),0)</f>
        <v>38</v>
      </c>
      <c r="M85">
        <f>ROUND(NORMINV('Rand Deaths'!M85,'Mean Deaths'!M85,'S.D Deaths'!M85),0)</f>
        <v>29</v>
      </c>
      <c r="N85">
        <f>ROUND(NORMINV('Rand Deaths'!N85,'Mean Deaths'!N85,'S.D Deaths'!N85),0)</f>
        <v>44</v>
      </c>
      <c r="O85">
        <f>ROUND(NORMINV('Rand Deaths'!O85,'Mean Deaths'!O85,'S.D Deaths'!O85),0)</f>
        <v>53</v>
      </c>
      <c r="P85">
        <f>ROUND(NORMINV('Rand Deaths'!P85,'Mean Deaths'!P85,'S.D Deaths'!P85),0)</f>
        <v>48</v>
      </c>
      <c r="Q85">
        <f>ROUND(NORMINV('Rand Deaths'!Q85,'Mean Deaths'!Q85,'S.D Deaths'!Q85),0)</f>
        <v>64</v>
      </c>
      <c r="R85">
        <f>ROUND(NORMINV('Rand Deaths'!R85,'Mean Deaths'!R85,'S.D Deaths'!R85),0)</f>
        <v>57</v>
      </c>
      <c r="S85">
        <f>ROUND(NORMINV('Rand Deaths'!S85,'Mean Deaths'!S85,'S.D Deaths'!S85),0)</f>
        <v>66</v>
      </c>
      <c r="T85">
        <f>ROUND(NORMINV('Rand Deaths'!T85,'Mean Deaths'!T85,'S.D Deaths'!T85),0)</f>
        <v>58</v>
      </c>
      <c r="U85">
        <f>ROUND(NORMINV('Rand Deaths'!U85,'Mean Deaths'!U85,'S.D Deaths'!U85),0)</f>
        <v>75</v>
      </c>
      <c r="V85">
        <f>ROUND(NORMINV('Rand Deaths'!V85,'Mean Deaths'!V85,'S.D Deaths'!V85),0)</f>
        <v>81</v>
      </c>
      <c r="W85">
        <f>ROUND(NORMINV('Rand Deaths'!W85,'Mean Deaths'!W85,'S.D Deaths'!W85),0)</f>
        <v>95</v>
      </c>
      <c r="X85">
        <f>ROUND(NORMINV('Rand Deaths'!X85,'Mean Deaths'!X85,'S.D Deaths'!X85),0)</f>
        <v>100</v>
      </c>
      <c r="Y85">
        <f>ROUND(NORMINV('Rand Deaths'!Y85,'Mean Deaths'!Y85,'S.D Deaths'!Y85),0)</f>
        <v>78</v>
      </c>
      <c r="Z85">
        <f>ROUND(NORMINV('Rand Deaths'!Z85,'Mean Deaths'!Z85,'S.D Deaths'!Z85),0)</f>
        <v>101</v>
      </c>
    </row>
    <row r="86" spans="1:26" x14ac:dyDescent="0.25">
      <c r="A86" s="1">
        <v>85</v>
      </c>
      <c r="B86">
        <f>ROUND(NORMINV('Rand Deaths'!B86,'Mean Deaths'!B86,'S.D Deaths'!B86),0)</f>
        <v>22</v>
      </c>
      <c r="C86">
        <f>ROUND(NORMINV('Rand Deaths'!C86,'Mean Deaths'!C86,'S.D Deaths'!C86),0)</f>
        <v>30</v>
      </c>
      <c r="D86">
        <f>ROUND(NORMINV('Rand Deaths'!D86,'Mean Deaths'!D86,'S.D Deaths'!D86),0)</f>
        <v>20</v>
      </c>
      <c r="E86">
        <f>ROUND(NORMINV('Rand Deaths'!E86,'Mean Deaths'!E86,'S.D Deaths'!E86),0)</f>
        <v>27</v>
      </c>
      <c r="F86">
        <f>ROUND(NORMINV('Rand Deaths'!F86,'Mean Deaths'!F86,'S.D Deaths'!F86),0)</f>
        <v>18</v>
      </c>
      <c r="G86">
        <f>ROUND(NORMINV('Rand Deaths'!G86,'Mean Deaths'!G86,'S.D Deaths'!G86),0)</f>
        <v>25</v>
      </c>
      <c r="H86">
        <f>ROUND(NORMINV('Rand Deaths'!H86,'Mean Deaths'!H86,'S.D Deaths'!H86),0)</f>
        <v>26</v>
      </c>
      <c r="I86">
        <f>ROUND(NORMINV('Rand Deaths'!I86,'Mean Deaths'!I86,'S.D Deaths'!I86),0)</f>
        <v>33</v>
      </c>
      <c r="J86">
        <f>ROUND(NORMINV('Rand Deaths'!J86,'Mean Deaths'!J86,'S.D Deaths'!J86),0)</f>
        <v>40</v>
      </c>
      <c r="K86">
        <f>ROUND(NORMINV('Rand Deaths'!K86,'Mean Deaths'!K86,'S.D Deaths'!K86),0)</f>
        <v>43</v>
      </c>
      <c r="L86">
        <f>ROUND(NORMINV('Rand Deaths'!L86,'Mean Deaths'!L86,'S.D Deaths'!L86),0)</f>
        <v>24</v>
      </c>
      <c r="M86">
        <f>ROUND(NORMINV('Rand Deaths'!M86,'Mean Deaths'!M86,'S.D Deaths'!M86),0)</f>
        <v>32</v>
      </c>
      <c r="N86">
        <f>ROUND(NORMINV('Rand Deaths'!N86,'Mean Deaths'!N86,'S.D Deaths'!N86),0)</f>
        <v>41</v>
      </c>
      <c r="O86">
        <f>ROUND(NORMINV('Rand Deaths'!O86,'Mean Deaths'!O86,'S.D Deaths'!O86),0)</f>
        <v>55</v>
      </c>
      <c r="P86">
        <f>ROUND(NORMINV('Rand Deaths'!P86,'Mean Deaths'!P86,'S.D Deaths'!P86),0)</f>
        <v>51</v>
      </c>
      <c r="Q86">
        <f>ROUND(NORMINV('Rand Deaths'!Q86,'Mean Deaths'!Q86,'S.D Deaths'!Q86),0)</f>
        <v>72</v>
      </c>
      <c r="R86">
        <f>ROUND(NORMINV('Rand Deaths'!R86,'Mean Deaths'!R86,'S.D Deaths'!R86),0)</f>
        <v>53</v>
      </c>
      <c r="S86">
        <f>ROUND(NORMINV('Rand Deaths'!S86,'Mean Deaths'!S86,'S.D Deaths'!S86),0)</f>
        <v>66</v>
      </c>
      <c r="T86">
        <f>ROUND(NORMINV('Rand Deaths'!T86,'Mean Deaths'!T86,'S.D Deaths'!T86),0)</f>
        <v>67</v>
      </c>
      <c r="U86">
        <f>ROUND(NORMINV('Rand Deaths'!U86,'Mean Deaths'!U86,'S.D Deaths'!U86),0)</f>
        <v>68</v>
      </c>
      <c r="V86">
        <f>ROUND(NORMINV('Rand Deaths'!V86,'Mean Deaths'!V86,'S.D Deaths'!V86),0)</f>
        <v>73</v>
      </c>
      <c r="W86">
        <f>ROUND(NORMINV('Rand Deaths'!W86,'Mean Deaths'!W86,'S.D Deaths'!W86),0)</f>
        <v>85</v>
      </c>
      <c r="X86">
        <f>ROUND(NORMINV('Rand Deaths'!X86,'Mean Deaths'!X86,'S.D Deaths'!X86),0)</f>
        <v>104</v>
      </c>
      <c r="Y86">
        <f>ROUND(NORMINV('Rand Deaths'!Y86,'Mean Deaths'!Y86,'S.D Deaths'!Y86),0)</f>
        <v>99</v>
      </c>
      <c r="Z86">
        <f>ROUND(NORMINV('Rand Deaths'!Z86,'Mean Deaths'!Z86,'S.D Deaths'!Z86),0)</f>
        <v>90</v>
      </c>
    </row>
    <row r="87" spans="1:26" x14ac:dyDescent="0.25">
      <c r="A87" s="1">
        <v>86</v>
      </c>
      <c r="B87">
        <f>ROUND(NORMINV('Rand Deaths'!B87,'Mean Deaths'!B87,'S.D Deaths'!B87),0)</f>
        <v>11</v>
      </c>
      <c r="C87">
        <f>ROUND(NORMINV('Rand Deaths'!C87,'Mean Deaths'!C87,'S.D Deaths'!C87),0)</f>
        <v>17</v>
      </c>
      <c r="D87">
        <f>ROUND(NORMINV('Rand Deaths'!D87,'Mean Deaths'!D87,'S.D Deaths'!D87),0)</f>
        <v>23</v>
      </c>
      <c r="E87">
        <f>ROUND(NORMINV('Rand Deaths'!E87,'Mean Deaths'!E87,'S.D Deaths'!E87),0)</f>
        <v>17</v>
      </c>
      <c r="F87">
        <f>ROUND(NORMINV('Rand Deaths'!F87,'Mean Deaths'!F87,'S.D Deaths'!F87),0)</f>
        <v>27</v>
      </c>
      <c r="G87">
        <f>ROUND(NORMINV('Rand Deaths'!G87,'Mean Deaths'!G87,'S.D Deaths'!G87),0)</f>
        <v>33</v>
      </c>
      <c r="H87">
        <f>ROUND(NORMINV('Rand Deaths'!H87,'Mean Deaths'!H87,'S.D Deaths'!H87),0)</f>
        <v>21</v>
      </c>
      <c r="I87">
        <f>ROUND(NORMINV('Rand Deaths'!I87,'Mean Deaths'!I87,'S.D Deaths'!I87),0)</f>
        <v>27</v>
      </c>
      <c r="J87">
        <f>ROUND(NORMINV('Rand Deaths'!J87,'Mean Deaths'!J87,'S.D Deaths'!J87),0)</f>
        <v>30</v>
      </c>
      <c r="K87">
        <f>ROUND(NORMINV('Rand Deaths'!K87,'Mean Deaths'!K87,'S.D Deaths'!K87),0)</f>
        <v>33</v>
      </c>
      <c r="L87">
        <f>ROUND(NORMINV('Rand Deaths'!L87,'Mean Deaths'!L87,'S.D Deaths'!L87),0)</f>
        <v>50</v>
      </c>
      <c r="M87">
        <f>ROUND(NORMINV('Rand Deaths'!M87,'Mean Deaths'!M87,'S.D Deaths'!M87),0)</f>
        <v>46</v>
      </c>
      <c r="N87">
        <f>ROUND(NORMINV('Rand Deaths'!N87,'Mean Deaths'!N87,'S.D Deaths'!N87),0)</f>
        <v>48</v>
      </c>
      <c r="O87">
        <f>ROUND(NORMINV('Rand Deaths'!O87,'Mean Deaths'!O87,'S.D Deaths'!O87),0)</f>
        <v>52</v>
      </c>
      <c r="P87">
        <f>ROUND(NORMINV('Rand Deaths'!P87,'Mean Deaths'!P87,'S.D Deaths'!P87),0)</f>
        <v>60</v>
      </c>
      <c r="Q87">
        <f>ROUND(NORMINV('Rand Deaths'!Q87,'Mean Deaths'!Q87,'S.D Deaths'!Q87),0)</f>
        <v>52</v>
      </c>
      <c r="R87">
        <f>ROUND(NORMINV('Rand Deaths'!R87,'Mean Deaths'!R87,'S.D Deaths'!R87),0)</f>
        <v>49</v>
      </c>
      <c r="S87">
        <f>ROUND(NORMINV('Rand Deaths'!S87,'Mean Deaths'!S87,'S.D Deaths'!S87),0)</f>
        <v>56</v>
      </c>
      <c r="T87">
        <f>ROUND(NORMINV('Rand Deaths'!T87,'Mean Deaths'!T87,'S.D Deaths'!T87),0)</f>
        <v>58</v>
      </c>
      <c r="U87">
        <f>ROUND(NORMINV('Rand Deaths'!U87,'Mean Deaths'!U87,'S.D Deaths'!U87),0)</f>
        <v>64</v>
      </c>
      <c r="V87">
        <f>ROUND(NORMINV('Rand Deaths'!V87,'Mean Deaths'!V87,'S.D Deaths'!V87),0)</f>
        <v>81</v>
      </c>
      <c r="W87">
        <f>ROUND(NORMINV('Rand Deaths'!W87,'Mean Deaths'!W87,'S.D Deaths'!W87),0)</f>
        <v>107</v>
      </c>
      <c r="X87">
        <f>ROUND(NORMINV('Rand Deaths'!X87,'Mean Deaths'!X87,'S.D Deaths'!X87),0)</f>
        <v>83</v>
      </c>
      <c r="Y87">
        <f>ROUND(NORMINV('Rand Deaths'!Y87,'Mean Deaths'!Y87,'S.D Deaths'!Y87),0)</f>
        <v>89</v>
      </c>
      <c r="Z87">
        <f>ROUND(NORMINV('Rand Deaths'!Z87,'Mean Deaths'!Z87,'S.D Deaths'!Z87),0)</f>
        <v>103</v>
      </c>
    </row>
    <row r="88" spans="1:26" x14ac:dyDescent="0.25">
      <c r="A88" s="1">
        <v>87</v>
      </c>
      <c r="B88">
        <f>ROUND(NORMINV('Rand Deaths'!B88,'Mean Deaths'!B88,'S.D Deaths'!B88),0)</f>
        <v>21</v>
      </c>
      <c r="C88">
        <f>ROUND(NORMINV('Rand Deaths'!C88,'Mean Deaths'!C88,'S.D Deaths'!C88),0)</f>
        <v>23</v>
      </c>
      <c r="D88">
        <f>ROUND(NORMINV('Rand Deaths'!D88,'Mean Deaths'!D88,'S.D Deaths'!D88),0)</f>
        <v>10</v>
      </c>
      <c r="E88">
        <f>ROUND(NORMINV('Rand Deaths'!E88,'Mean Deaths'!E88,'S.D Deaths'!E88),0)</f>
        <v>24</v>
      </c>
      <c r="F88">
        <f>ROUND(NORMINV('Rand Deaths'!F88,'Mean Deaths'!F88,'S.D Deaths'!F88),0)</f>
        <v>22</v>
      </c>
      <c r="G88">
        <f>ROUND(NORMINV('Rand Deaths'!G88,'Mean Deaths'!G88,'S.D Deaths'!G88),0)</f>
        <v>21</v>
      </c>
      <c r="H88">
        <f>ROUND(NORMINV('Rand Deaths'!H88,'Mean Deaths'!H88,'S.D Deaths'!H88),0)</f>
        <v>30</v>
      </c>
      <c r="I88">
        <f>ROUND(NORMINV('Rand Deaths'!I88,'Mean Deaths'!I88,'S.D Deaths'!I88),0)</f>
        <v>31</v>
      </c>
      <c r="J88">
        <f>ROUND(NORMINV('Rand Deaths'!J88,'Mean Deaths'!J88,'S.D Deaths'!J88),0)</f>
        <v>40</v>
      </c>
      <c r="K88">
        <f>ROUND(NORMINV('Rand Deaths'!K88,'Mean Deaths'!K88,'S.D Deaths'!K88),0)</f>
        <v>39</v>
      </c>
      <c r="L88">
        <f>ROUND(NORMINV('Rand Deaths'!L88,'Mean Deaths'!L88,'S.D Deaths'!L88),0)</f>
        <v>41</v>
      </c>
      <c r="M88">
        <f>ROUND(NORMINV('Rand Deaths'!M88,'Mean Deaths'!M88,'S.D Deaths'!M88),0)</f>
        <v>46</v>
      </c>
      <c r="N88">
        <f>ROUND(NORMINV('Rand Deaths'!N88,'Mean Deaths'!N88,'S.D Deaths'!N88),0)</f>
        <v>45</v>
      </c>
      <c r="O88">
        <f>ROUND(NORMINV('Rand Deaths'!O88,'Mean Deaths'!O88,'S.D Deaths'!O88),0)</f>
        <v>50</v>
      </c>
      <c r="P88">
        <f>ROUND(NORMINV('Rand Deaths'!P88,'Mean Deaths'!P88,'S.D Deaths'!P88),0)</f>
        <v>56</v>
      </c>
      <c r="Q88">
        <f>ROUND(NORMINV('Rand Deaths'!Q88,'Mean Deaths'!Q88,'S.D Deaths'!Q88),0)</f>
        <v>62</v>
      </c>
      <c r="R88">
        <f>ROUND(NORMINV('Rand Deaths'!R88,'Mean Deaths'!R88,'S.D Deaths'!R88),0)</f>
        <v>70</v>
      </c>
      <c r="S88">
        <f>ROUND(NORMINV('Rand Deaths'!S88,'Mean Deaths'!S88,'S.D Deaths'!S88),0)</f>
        <v>50</v>
      </c>
      <c r="T88">
        <f>ROUND(NORMINV('Rand Deaths'!T88,'Mean Deaths'!T88,'S.D Deaths'!T88),0)</f>
        <v>66</v>
      </c>
      <c r="U88">
        <f>ROUND(NORMINV('Rand Deaths'!U88,'Mean Deaths'!U88,'S.D Deaths'!U88),0)</f>
        <v>72</v>
      </c>
      <c r="V88">
        <f>ROUND(NORMINV('Rand Deaths'!V88,'Mean Deaths'!V88,'S.D Deaths'!V88),0)</f>
        <v>89</v>
      </c>
      <c r="W88">
        <f>ROUND(NORMINV('Rand Deaths'!W88,'Mean Deaths'!W88,'S.D Deaths'!W88),0)</f>
        <v>89</v>
      </c>
      <c r="X88">
        <f>ROUND(NORMINV('Rand Deaths'!X88,'Mean Deaths'!X88,'S.D Deaths'!X88),0)</f>
        <v>81</v>
      </c>
      <c r="Y88">
        <f>ROUND(NORMINV('Rand Deaths'!Y88,'Mean Deaths'!Y88,'S.D Deaths'!Y88),0)</f>
        <v>106</v>
      </c>
      <c r="Z88">
        <f>ROUND(NORMINV('Rand Deaths'!Z88,'Mean Deaths'!Z88,'S.D Deaths'!Z88),0)</f>
        <v>106</v>
      </c>
    </row>
    <row r="89" spans="1:26" x14ac:dyDescent="0.25">
      <c r="A89" s="1">
        <v>88</v>
      </c>
      <c r="B89">
        <f>ROUND(NORMINV('Rand Deaths'!B89,'Mean Deaths'!B89,'S.D Deaths'!B89),0)</f>
        <v>23</v>
      </c>
      <c r="C89">
        <f>ROUND(NORMINV('Rand Deaths'!C89,'Mean Deaths'!C89,'S.D Deaths'!C89),0)</f>
        <v>19</v>
      </c>
      <c r="D89">
        <f>ROUND(NORMINV('Rand Deaths'!D89,'Mean Deaths'!D89,'S.D Deaths'!D89),0)</f>
        <v>17</v>
      </c>
      <c r="E89">
        <f>ROUND(NORMINV('Rand Deaths'!E89,'Mean Deaths'!E89,'S.D Deaths'!E89),0)</f>
        <v>21</v>
      </c>
      <c r="F89">
        <f>ROUND(NORMINV('Rand Deaths'!F89,'Mean Deaths'!F89,'S.D Deaths'!F89),0)</f>
        <v>22</v>
      </c>
      <c r="G89">
        <f>ROUND(NORMINV('Rand Deaths'!G89,'Mean Deaths'!G89,'S.D Deaths'!G89),0)</f>
        <v>24</v>
      </c>
      <c r="H89">
        <f>ROUND(NORMINV('Rand Deaths'!H89,'Mean Deaths'!H89,'S.D Deaths'!H89),0)</f>
        <v>33</v>
      </c>
      <c r="I89">
        <f>ROUND(NORMINV('Rand Deaths'!I89,'Mean Deaths'!I89,'S.D Deaths'!I89),0)</f>
        <v>29</v>
      </c>
      <c r="J89">
        <f>ROUND(NORMINV('Rand Deaths'!J89,'Mean Deaths'!J89,'S.D Deaths'!J89),0)</f>
        <v>36</v>
      </c>
      <c r="K89">
        <f>ROUND(NORMINV('Rand Deaths'!K89,'Mean Deaths'!K89,'S.D Deaths'!K89),0)</f>
        <v>29</v>
      </c>
      <c r="L89">
        <f>ROUND(NORMINV('Rand Deaths'!L89,'Mean Deaths'!L89,'S.D Deaths'!L89),0)</f>
        <v>27</v>
      </c>
      <c r="M89">
        <f>ROUND(NORMINV('Rand Deaths'!M89,'Mean Deaths'!M89,'S.D Deaths'!M89),0)</f>
        <v>47</v>
      </c>
      <c r="N89">
        <f>ROUND(NORMINV('Rand Deaths'!N89,'Mean Deaths'!N89,'S.D Deaths'!N89),0)</f>
        <v>37</v>
      </c>
      <c r="O89">
        <f>ROUND(NORMINV('Rand Deaths'!O89,'Mean Deaths'!O89,'S.D Deaths'!O89),0)</f>
        <v>47</v>
      </c>
      <c r="P89">
        <f>ROUND(NORMINV('Rand Deaths'!P89,'Mean Deaths'!P89,'S.D Deaths'!P89),0)</f>
        <v>55</v>
      </c>
      <c r="Q89">
        <f>ROUND(NORMINV('Rand Deaths'!Q89,'Mean Deaths'!Q89,'S.D Deaths'!Q89),0)</f>
        <v>55</v>
      </c>
      <c r="R89">
        <f>ROUND(NORMINV('Rand Deaths'!R89,'Mean Deaths'!R89,'S.D Deaths'!R89),0)</f>
        <v>47</v>
      </c>
      <c r="S89">
        <f>ROUND(NORMINV('Rand Deaths'!S89,'Mean Deaths'!S89,'S.D Deaths'!S89),0)</f>
        <v>72</v>
      </c>
      <c r="T89">
        <f>ROUND(NORMINV('Rand Deaths'!T89,'Mean Deaths'!T89,'S.D Deaths'!T89),0)</f>
        <v>61</v>
      </c>
      <c r="U89">
        <f>ROUND(NORMINV('Rand Deaths'!U89,'Mean Deaths'!U89,'S.D Deaths'!U89),0)</f>
        <v>73</v>
      </c>
      <c r="V89">
        <f>ROUND(NORMINV('Rand Deaths'!V89,'Mean Deaths'!V89,'S.D Deaths'!V89),0)</f>
        <v>80</v>
      </c>
      <c r="W89">
        <f>ROUND(NORMINV('Rand Deaths'!W89,'Mean Deaths'!W89,'S.D Deaths'!W89),0)</f>
        <v>82</v>
      </c>
      <c r="X89">
        <f>ROUND(NORMINV('Rand Deaths'!X89,'Mean Deaths'!X89,'S.D Deaths'!X89),0)</f>
        <v>77</v>
      </c>
      <c r="Y89">
        <f>ROUND(NORMINV('Rand Deaths'!Y89,'Mean Deaths'!Y89,'S.D Deaths'!Y89),0)</f>
        <v>101</v>
      </c>
      <c r="Z89">
        <f>ROUND(NORMINV('Rand Deaths'!Z89,'Mean Deaths'!Z89,'S.D Deaths'!Z89),0)</f>
        <v>98</v>
      </c>
    </row>
    <row r="90" spans="1:26" x14ac:dyDescent="0.25">
      <c r="A90" s="1">
        <v>89</v>
      </c>
      <c r="B90">
        <f>ROUND(NORMINV('Rand Deaths'!B90,'Mean Deaths'!B90,'S.D Deaths'!B90),0)</f>
        <v>17</v>
      </c>
      <c r="C90">
        <f>ROUND(NORMINV('Rand Deaths'!C90,'Mean Deaths'!C90,'S.D Deaths'!C90),0)</f>
        <v>17</v>
      </c>
      <c r="D90">
        <f>ROUND(NORMINV('Rand Deaths'!D90,'Mean Deaths'!D90,'S.D Deaths'!D90),0)</f>
        <v>23</v>
      </c>
      <c r="E90">
        <f>ROUND(NORMINV('Rand Deaths'!E90,'Mean Deaths'!E90,'S.D Deaths'!E90),0)</f>
        <v>31</v>
      </c>
      <c r="F90">
        <f>ROUND(NORMINV('Rand Deaths'!F90,'Mean Deaths'!F90,'S.D Deaths'!F90),0)</f>
        <v>20</v>
      </c>
      <c r="G90">
        <f>ROUND(NORMINV('Rand Deaths'!G90,'Mean Deaths'!G90,'S.D Deaths'!G90),0)</f>
        <v>24</v>
      </c>
      <c r="H90">
        <f>ROUND(NORMINV('Rand Deaths'!H90,'Mean Deaths'!H90,'S.D Deaths'!H90),0)</f>
        <v>37</v>
      </c>
      <c r="I90">
        <f>ROUND(NORMINV('Rand Deaths'!I90,'Mean Deaths'!I90,'S.D Deaths'!I90),0)</f>
        <v>28</v>
      </c>
      <c r="J90">
        <f>ROUND(NORMINV('Rand Deaths'!J90,'Mean Deaths'!J90,'S.D Deaths'!J90),0)</f>
        <v>36</v>
      </c>
      <c r="K90">
        <f>ROUND(NORMINV('Rand Deaths'!K90,'Mean Deaths'!K90,'S.D Deaths'!K90),0)</f>
        <v>34</v>
      </c>
      <c r="L90">
        <f>ROUND(NORMINV('Rand Deaths'!L90,'Mean Deaths'!L90,'S.D Deaths'!L90),0)</f>
        <v>34</v>
      </c>
      <c r="M90">
        <f>ROUND(NORMINV('Rand Deaths'!M90,'Mean Deaths'!M90,'S.D Deaths'!M90),0)</f>
        <v>39</v>
      </c>
      <c r="N90">
        <f>ROUND(NORMINV('Rand Deaths'!N90,'Mean Deaths'!N90,'S.D Deaths'!N90),0)</f>
        <v>40</v>
      </c>
      <c r="O90">
        <f>ROUND(NORMINV('Rand Deaths'!O90,'Mean Deaths'!O90,'S.D Deaths'!O90),0)</f>
        <v>45</v>
      </c>
      <c r="P90">
        <f>ROUND(NORMINV('Rand Deaths'!P90,'Mean Deaths'!P90,'S.D Deaths'!P90),0)</f>
        <v>36</v>
      </c>
      <c r="Q90">
        <f>ROUND(NORMINV('Rand Deaths'!Q90,'Mean Deaths'!Q90,'S.D Deaths'!Q90),0)</f>
        <v>54</v>
      </c>
      <c r="R90">
        <f>ROUND(NORMINV('Rand Deaths'!R90,'Mean Deaths'!R90,'S.D Deaths'!R90),0)</f>
        <v>62</v>
      </c>
      <c r="S90">
        <f>ROUND(NORMINV('Rand Deaths'!S90,'Mean Deaths'!S90,'S.D Deaths'!S90),0)</f>
        <v>71</v>
      </c>
      <c r="T90">
        <f>ROUND(NORMINV('Rand Deaths'!T90,'Mean Deaths'!T90,'S.D Deaths'!T90),0)</f>
        <v>56</v>
      </c>
      <c r="U90">
        <f>ROUND(NORMINV('Rand Deaths'!U90,'Mean Deaths'!U90,'S.D Deaths'!U90),0)</f>
        <v>80</v>
      </c>
      <c r="V90">
        <f>ROUND(NORMINV('Rand Deaths'!V90,'Mean Deaths'!V90,'S.D Deaths'!V90),0)</f>
        <v>68</v>
      </c>
      <c r="W90">
        <f>ROUND(NORMINV('Rand Deaths'!W90,'Mean Deaths'!W90,'S.D Deaths'!W90),0)</f>
        <v>72</v>
      </c>
      <c r="X90">
        <f>ROUND(NORMINV('Rand Deaths'!X90,'Mean Deaths'!X90,'S.D Deaths'!X90),0)</f>
        <v>81</v>
      </c>
      <c r="Y90">
        <f>ROUND(NORMINV('Rand Deaths'!Y90,'Mean Deaths'!Y90,'S.D Deaths'!Y90),0)</f>
        <v>77</v>
      </c>
      <c r="Z90">
        <f>ROUND(NORMINV('Rand Deaths'!Z90,'Mean Deaths'!Z90,'S.D Deaths'!Z90),0)</f>
        <v>94</v>
      </c>
    </row>
    <row r="91" spans="1:26" x14ac:dyDescent="0.25">
      <c r="A91" s="1">
        <v>90</v>
      </c>
      <c r="B91">
        <f>ROUND(NORMINV('Rand Deaths'!B91,'Mean Deaths'!B91,'S.D Deaths'!B91),0)</f>
        <v>20</v>
      </c>
      <c r="C91">
        <f>ROUND(NORMINV('Rand Deaths'!C91,'Mean Deaths'!C91,'S.D Deaths'!C91),0)</f>
        <v>6</v>
      </c>
      <c r="D91">
        <f>ROUND(NORMINV('Rand Deaths'!D91,'Mean Deaths'!D91,'S.D Deaths'!D91),0)</f>
        <v>17</v>
      </c>
      <c r="E91">
        <f>ROUND(NORMINV('Rand Deaths'!E91,'Mean Deaths'!E91,'S.D Deaths'!E91),0)</f>
        <v>26</v>
      </c>
      <c r="F91">
        <f>ROUND(NORMINV('Rand Deaths'!F91,'Mean Deaths'!F91,'S.D Deaths'!F91),0)</f>
        <v>25</v>
      </c>
      <c r="G91">
        <f>ROUND(NORMINV('Rand Deaths'!G91,'Mean Deaths'!G91,'S.D Deaths'!G91),0)</f>
        <v>23</v>
      </c>
      <c r="H91">
        <f>ROUND(NORMINV('Rand Deaths'!H91,'Mean Deaths'!H91,'S.D Deaths'!H91),0)</f>
        <v>24</v>
      </c>
      <c r="I91">
        <f>ROUND(NORMINV('Rand Deaths'!I91,'Mean Deaths'!I91,'S.D Deaths'!I91),0)</f>
        <v>25</v>
      </c>
      <c r="J91">
        <f>ROUND(NORMINV('Rand Deaths'!J91,'Mean Deaths'!J91,'S.D Deaths'!J91),0)</f>
        <v>31</v>
      </c>
      <c r="K91">
        <f>ROUND(NORMINV('Rand Deaths'!K91,'Mean Deaths'!K91,'S.D Deaths'!K91),0)</f>
        <v>39</v>
      </c>
      <c r="L91">
        <f>ROUND(NORMINV('Rand Deaths'!L91,'Mean Deaths'!L91,'S.D Deaths'!L91),0)</f>
        <v>40</v>
      </c>
      <c r="M91">
        <f>ROUND(NORMINV('Rand Deaths'!M91,'Mean Deaths'!M91,'S.D Deaths'!M91),0)</f>
        <v>46</v>
      </c>
      <c r="N91">
        <f>ROUND(NORMINV('Rand Deaths'!N91,'Mean Deaths'!N91,'S.D Deaths'!N91),0)</f>
        <v>36</v>
      </c>
      <c r="O91">
        <f>ROUND(NORMINV('Rand Deaths'!O91,'Mean Deaths'!O91,'S.D Deaths'!O91),0)</f>
        <v>54</v>
      </c>
      <c r="P91">
        <f>ROUND(NORMINV('Rand Deaths'!P91,'Mean Deaths'!P91,'S.D Deaths'!P91),0)</f>
        <v>48</v>
      </c>
      <c r="Q91">
        <f>ROUND(NORMINV('Rand Deaths'!Q91,'Mean Deaths'!Q91,'S.D Deaths'!Q91),0)</f>
        <v>43</v>
      </c>
      <c r="R91">
        <f>ROUND(NORMINV('Rand Deaths'!R91,'Mean Deaths'!R91,'S.D Deaths'!R91),0)</f>
        <v>50</v>
      </c>
      <c r="S91">
        <f>ROUND(NORMINV('Rand Deaths'!S91,'Mean Deaths'!S91,'S.D Deaths'!S91),0)</f>
        <v>66</v>
      </c>
      <c r="T91">
        <f>ROUND(NORMINV('Rand Deaths'!T91,'Mean Deaths'!T91,'S.D Deaths'!T91),0)</f>
        <v>76</v>
      </c>
      <c r="U91">
        <f>ROUND(NORMINV('Rand Deaths'!U91,'Mean Deaths'!U91,'S.D Deaths'!U91),0)</f>
        <v>79</v>
      </c>
      <c r="V91">
        <f>ROUND(NORMINV('Rand Deaths'!V91,'Mean Deaths'!V91,'S.D Deaths'!V91),0)</f>
        <v>87</v>
      </c>
      <c r="W91">
        <f>ROUND(NORMINV('Rand Deaths'!W91,'Mean Deaths'!W91,'S.D Deaths'!W91),0)</f>
        <v>70</v>
      </c>
      <c r="X91">
        <f>ROUND(NORMINV('Rand Deaths'!X91,'Mean Deaths'!X91,'S.D Deaths'!X91),0)</f>
        <v>82</v>
      </c>
      <c r="Y91">
        <f>ROUND(NORMINV('Rand Deaths'!Y91,'Mean Deaths'!Y91,'S.D Deaths'!Y91),0)</f>
        <v>102</v>
      </c>
      <c r="Z91">
        <f>ROUND(NORMINV('Rand Deaths'!Z91,'Mean Deaths'!Z91,'S.D Deaths'!Z91),0)</f>
        <v>103</v>
      </c>
    </row>
    <row r="92" spans="1:26" x14ac:dyDescent="0.25">
      <c r="A92" s="1">
        <v>91</v>
      </c>
      <c r="B92">
        <f>ROUND(NORMINV('Rand Deaths'!B92,'Mean Deaths'!B92,'S.D Deaths'!B92),0)</f>
        <v>21</v>
      </c>
      <c r="C92">
        <f>ROUND(NORMINV('Rand Deaths'!C92,'Mean Deaths'!C92,'S.D Deaths'!C92),0)</f>
        <v>20</v>
      </c>
      <c r="D92">
        <f>ROUND(NORMINV('Rand Deaths'!D92,'Mean Deaths'!D92,'S.D Deaths'!D92),0)</f>
        <v>20</v>
      </c>
      <c r="E92">
        <f>ROUND(NORMINV('Rand Deaths'!E92,'Mean Deaths'!E92,'S.D Deaths'!E92),0)</f>
        <v>22</v>
      </c>
      <c r="F92">
        <f>ROUND(NORMINV('Rand Deaths'!F92,'Mean Deaths'!F92,'S.D Deaths'!F92),0)</f>
        <v>22</v>
      </c>
      <c r="G92">
        <f>ROUND(NORMINV('Rand Deaths'!G92,'Mean Deaths'!G92,'S.D Deaths'!G92),0)</f>
        <v>26</v>
      </c>
      <c r="H92">
        <f>ROUND(NORMINV('Rand Deaths'!H92,'Mean Deaths'!H92,'S.D Deaths'!H92),0)</f>
        <v>37</v>
      </c>
      <c r="I92">
        <f>ROUND(NORMINV('Rand Deaths'!I92,'Mean Deaths'!I92,'S.D Deaths'!I92),0)</f>
        <v>23</v>
      </c>
      <c r="J92">
        <f>ROUND(NORMINV('Rand Deaths'!J92,'Mean Deaths'!J92,'S.D Deaths'!J92),0)</f>
        <v>34</v>
      </c>
      <c r="K92">
        <f>ROUND(NORMINV('Rand Deaths'!K92,'Mean Deaths'!K92,'S.D Deaths'!K92),0)</f>
        <v>37</v>
      </c>
      <c r="L92">
        <f>ROUND(NORMINV('Rand Deaths'!L92,'Mean Deaths'!L92,'S.D Deaths'!L92),0)</f>
        <v>39</v>
      </c>
      <c r="M92">
        <f>ROUND(NORMINV('Rand Deaths'!M92,'Mean Deaths'!M92,'S.D Deaths'!M92),0)</f>
        <v>40</v>
      </c>
      <c r="N92">
        <f>ROUND(NORMINV('Rand Deaths'!N92,'Mean Deaths'!N92,'S.D Deaths'!N92),0)</f>
        <v>42</v>
      </c>
      <c r="O92">
        <f>ROUND(NORMINV('Rand Deaths'!O92,'Mean Deaths'!O92,'S.D Deaths'!O92),0)</f>
        <v>50</v>
      </c>
      <c r="P92">
        <f>ROUND(NORMINV('Rand Deaths'!P92,'Mean Deaths'!P92,'S.D Deaths'!P92),0)</f>
        <v>52</v>
      </c>
      <c r="Q92">
        <f>ROUND(NORMINV('Rand Deaths'!Q92,'Mean Deaths'!Q92,'S.D Deaths'!Q92),0)</f>
        <v>55</v>
      </c>
      <c r="R92">
        <f>ROUND(NORMINV('Rand Deaths'!R92,'Mean Deaths'!R92,'S.D Deaths'!R92),0)</f>
        <v>39</v>
      </c>
      <c r="S92">
        <f>ROUND(NORMINV('Rand Deaths'!S92,'Mean Deaths'!S92,'S.D Deaths'!S92),0)</f>
        <v>72</v>
      </c>
      <c r="T92">
        <f>ROUND(NORMINV('Rand Deaths'!T92,'Mean Deaths'!T92,'S.D Deaths'!T92),0)</f>
        <v>62</v>
      </c>
      <c r="U92">
        <f>ROUND(NORMINV('Rand Deaths'!U92,'Mean Deaths'!U92,'S.D Deaths'!U92),0)</f>
        <v>80</v>
      </c>
      <c r="V92">
        <f>ROUND(NORMINV('Rand Deaths'!V92,'Mean Deaths'!V92,'S.D Deaths'!V92),0)</f>
        <v>73</v>
      </c>
      <c r="W92">
        <f>ROUND(NORMINV('Rand Deaths'!W92,'Mean Deaths'!W92,'S.D Deaths'!W92),0)</f>
        <v>62</v>
      </c>
      <c r="X92">
        <f>ROUND(NORMINV('Rand Deaths'!X92,'Mean Deaths'!X92,'S.D Deaths'!X92),0)</f>
        <v>77</v>
      </c>
      <c r="Y92">
        <f>ROUND(NORMINV('Rand Deaths'!Y92,'Mean Deaths'!Y92,'S.D Deaths'!Y92),0)</f>
        <v>83</v>
      </c>
      <c r="Z92">
        <f>ROUND(NORMINV('Rand Deaths'!Z92,'Mean Deaths'!Z92,'S.D Deaths'!Z92),0)</f>
        <v>103</v>
      </c>
    </row>
    <row r="93" spans="1:26" x14ac:dyDescent="0.25">
      <c r="A93" s="1">
        <v>92</v>
      </c>
      <c r="B93">
        <f>ROUND(NORMINV('Rand Deaths'!B93,'Mean Deaths'!B93,'S.D Deaths'!B93),0)</f>
        <v>15</v>
      </c>
      <c r="C93">
        <f>ROUND(NORMINV('Rand Deaths'!C93,'Mean Deaths'!C93,'S.D Deaths'!C93),0)</f>
        <v>16</v>
      </c>
      <c r="D93">
        <f>ROUND(NORMINV('Rand Deaths'!D93,'Mean Deaths'!D93,'S.D Deaths'!D93),0)</f>
        <v>22</v>
      </c>
      <c r="E93">
        <f>ROUND(NORMINV('Rand Deaths'!E93,'Mean Deaths'!E93,'S.D Deaths'!E93),0)</f>
        <v>25</v>
      </c>
      <c r="F93">
        <f>ROUND(NORMINV('Rand Deaths'!F93,'Mean Deaths'!F93,'S.D Deaths'!F93),0)</f>
        <v>31</v>
      </c>
      <c r="G93">
        <f>ROUND(NORMINV('Rand Deaths'!G93,'Mean Deaths'!G93,'S.D Deaths'!G93),0)</f>
        <v>34</v>
      </c>
      <c r="H93">
        <f>ROUND(NORMINV('Rand Deaths'!H93,'Mean Deaths'!H93,'S.D Deaths'!H93),0)</f>
        <v>27</v>
      </c>
      <c r="I93">
        <f>ROUND(NORMINV('Rand Deaths'!I93,'Mean Deaths'!I93,'S.D Deaths'!I93),0)</f>
        <v>38</v>
      </c>
      <c r="J93">
        <f>ROUND(NORMINV('Rand Deaths'!J93,'Mean Deaths'!J93,'S.D Deaths'!J93),0)</f>
        <v>25</v>
      </c>
      <c r="K93">
        <f>ROUND(NORMINV('Rand Deaths'!K93,'Mean Deaths'!K93,'S.D Deaths'!K93),0)</f>
        <v>39</v>
      </c>
      <c r="L93">
        <f>ROUND(NORMINV('Rand Deaths'!L93,'Mean Deaths'!L93,'S.D Deaths'!L93),0)</f>
        <v>43</v>
      </c>
      <c r="M93">
        <f>ROUND(NORMINV('Rand Deaths'!M93,'Mean Deaths'!M93,'S.D Deaths'!M93),0)</f>
        <v>43</v>
      </c>
      <c r="N93">
        <f>ROUND(NORMINV('Rand Deaths'!N93,'Mean Deaths'!N93,'S.D Deaths'!N93),0)</f>
        <v>28</v>
      </c>
      <c r="O93">
        <f>ROUND(NORMINV('Rand Deaths'!O93,'Mean Deaths'!O93,'S.D Deaths'!O93),0)</f>
        <v>40</v>
      </c>
      <c r="P93">
        <f>ROUND(NORMINV('Rand Deaths'!P93,'Mean Deaths'!P93,'S.D Deaths'!P93),0)</f>
        <v>48</v>
      </c>
      <c r="Q93">
        <f>ROUND(NORMINV('Rand Deaths'!Q93,'Mean Deaths'!Q93,'S.D Deaths'!Q93),0)</f>
        <v>49</v>
      </c>
      <c r="R93">
        <f>ROUND(NORMINV('Rand Deaths'!R93,'Mean Deaths'!R93,'S.D Deaths'!R93),0)</f>
        <v>58</v>
      </c>
      <c r="S93">
        <f>ROUND(NORMINV('Rand Deaths'!S93,'Mean Deaths'!S93,'S.D Deaths'!S93),0)</f>
        <v>55</v>
      </c>
      <c r="T93">
        <f>ROUND(NORMINV('Rand Deaths'!T93,'Mean Deaths'!T93,'S.D Deaths'!T93),0)</f>
        <v>59</v>
      </c>
      <c r="U93">
        <f>ROUND(NORMINV('Rand Deaths'!U93,'Mean Deaths'!U93,'S.D Deaths'!U93),0)</f>
        <v>72</v>
      </c>
      <c r="V93">
        <f>ROUND(NORMINV('Rand Deaths'!V93,'Mean Deaths'!V93,'S.D Deaths'!V93),0)</f>
        <v>91</v>
      </c>
      <c r="W93">
        <f>ROUND(NORMINV('Rand Deaths'!W93,'Mean Deaths'!W93,'S.D Deaths'!W93),0)</f>
        <v>91</v>
      </c>
      <c r="X93">
        <f>ROUND(NORMINV('Rand Deaths'!X93,'Mean Deaths'!X93,'S.D Deaths'!X93),0)</f>
        <v>93</v>
      </c>
      <c r="Y93">
        <f>ROUND(NORMINV('Rand Deaths'!Y93,'Mean Deaths'!Y93,'S.D Deaths'!Y93),0)</f>
        <v>85</v>
      </c>
      <c r="Z93">
        <f>ROUND(NORMINV('Rand Deaths'!Z93,'Mean Deaths'!Z93,'S.D Deaths'!Z93),0)</f>
        <v>109</v>
      </c>
    </row>
    <row r="94" spans="1:26" x14ac:dyDescent="0.25">
      <c r="A94" s="1">
        <v>93</v>
      </c>
      <c r="B94">
        <f>ROUND(NORMINV('Rand Deaths'!B94,'Mean Deaths'!B94,'S.D Deaths'!B94),0)</f>
        <v>10</v>
      </c>
      <c r="C94">
        <f>ROUND(NORMINV('Rand Deaths'!C94,'Mean Deaths'!C94,'S.D Deaths'!C94),0)</f>
        <v>24</v>
      </c>
      <c r="D94">
        <f>ROUND(NORMINV('Rand Deaths'!D94,'Mean Deaths'!D94,'S.D Deaths'!D94),0)</f>
        <v>18</v>
      </c>
      <c r="E94">
        <f>ROUND(NORMINV('Rand Deaths'!E94,'Mean Deaths'!E94,'S.D Deaths'!E94),0)</f>
        <v>26</v>
      </c>
      <c r="F94">
        <f>ROUND(NORMINV('Rand Deaths'!F94,'Mean Deaths'!F94,'S.D Deaths'!F94),0)</f>
        <v>27</v>
      </c>
      <c r="G94">
        <f>ROUND(NORMINV('Rand Deaths'!G94,'Mean Deaths'!G94,'S.D Deaths'!G94),0)</f>
        <v>19</v>
      </c>
      <c r="H94">
        <f>ROUND(NORMINV('Rand Deaths'!H94,'Mean Deaths'!H94,'S.D Deaths'!H94),0)</f>
        <v>29</v>
      </c>
      <c r="I94">
        <f>ROUND(NORMINV('Rand Deaths'!I94,'Mean Deaths'!I94,'S.D Deaths'!I94),0)</f>
        <v>23</v>
      </c>
      <c r="J94">
        <f>ROUND(NORMINV('Rand Deaths'!J94,'Mean Deaths'!J94,'S.D Deaths'!J94),0)</f>
        <v>33</v>
      </c>
      <c r="K94">
        <f>ROUND(NORMINV('Rand Deaths'!K94,'Mean Deaths'!K94,'S.D Deaths'!K94),0)</f>
        <v>34</v>
      </c>
      <c r="L94">
        <f>ROUND(NORMINV('Rand Deaths'!L94,'Mean Deaths'!L94,'S.D Deaths'!L94),0)</f>
        <v>38</v>
      </c>
      <c r="M94">
        <f>ROUND(NORMINV('Rand Deaths'!M94,'Mean Deaths'!M94,'S.D Deaths'!M94),0)</f>
        <v>46</v>
      </c>
      <c r="N94">
        <f>ROUND(NORMINV('Rand Deaths'!N94,'Mean Deaths'!N94,'S.D Deaths'!N94),0)</f>
        <v>40</v>
      </c>
      <c r="O94">
        <f>ROUND(NORMINV('Rand Deaths'!O94,'Mean Deaths'!O94,'S.D Deaths'!O94),0)</f>
        <v>52</v>
      </c>
      <c r="P94">
        <f>ROUND(NORMINV('Rand Deaths'!P94,'Mean Deaths'!P94,'S.D Deaths'!P94),0)</f>
        <v>54</v>
      </c>
      <c r="Q94">
        <f>ROUND(NORMINV('Rand Deaths'!Q94,'Mean Deaths'!Q94,'S.D Deaths'!Q94),0)</f>
        <v>43</v>
      </c>
      <c r="R94">
        <f>ROUND(NORMINV('Rand Deaths'!R94,'Mean Deaths'!R94,'S.D Deaths'!R94),0)</f>
        <v>52</v>
      </c>
      <c r="S94">
        <f>ROUND(NORMINV('Rand Deaths'!S94,'Mean Deaths'!S94,'S.D Deaths'!S94),0)</f>
        <v>57</v>
      </c>
      <c r="T94">
        <f>ROUND(NORMINV('Rand Deaths'!T94,'Mean Deaths'!T94,'S.D Deaths'!T94),0)</f>
        <v>75</v>
      </c>
      <c r="U94">
        <f>ROUND(NORMINV('Rand Deaths'!U94,'Mean Deaths'!U94,'S.D Deaths'!U94),0)</f>
        <v>76</v>
      </c>
      <c r="V94">
        <f>ROUND(NORMINV('Rand Deaths'!V94,'Mean Deaths'!V94,'S.D Deaths'!V94),0)</f>
        <v>84</v>
      </c>
      <c r="W94">
        <f>ROUND(NORMINV('Rand Deaths'!W94,'Mean Deaths'!W94,'S.D Deaths'!W94),0)</f>
        <v>96</v>
      </c>
      <c r="X94">
        <f>ROUND(NORMINV('Rand Deaths'!X94,'Mean Deaths'!X94,'S.D Deaths'!X94),0)</f>
        <v>74</v>
      </c>
      <c r="Y94">
        <f>ROUND(NORMINV('Rand Deaths'!Y94,'Mean Deaths'!Y94,'S.D Deaths'!Y94),0)</f>
        <v>86</v>
      </c>
      <c r="Z94">
        <f>ROUND(NORMINV('Rand Deaths'!Z94,'Mean Deaths'!Z94,'S.D Deaths'!Z94),0)</f>
        <v>107</v>
      </c>
    </row>
    <row r="95" spans="1:26" x14ac:dyDescent="0.25">
      <c r="A95" s="1">
        <v>94</v>
      </c>
      <c r="B95">
        <f>ROUND(NORMINV('Rand Deaths'!B95,'Mean Deaths'!B95,'S.D Deaths'!B95),0)</f>
        <v>10</v>
      </c>
      <c r="C95">
        <f>ROUND(NORMINV('Rand Deaths'!C95,'Mean Deaths'!C95,'S.D Deaths'!C95),0)</f>
        <v>22</v>
      </c>
      <c r="D95">
        <f>ROUND(NORMINV('Rand Deaths'!D95,'Mean Deaths'!D95,'S.D Deaths'!D95),0)</f>
        <v>24</v>
      </c>
      <c r="E95">
        <f>ROUND(NORMINV('Rand Deaths'!E95,'Mean Deaths'!E95,'S.D Deaths'!E95),0)</f>
        <v>22</v>
      </c>
      <c r="F95">
        <f>ROUND(NORMINV('Rand Deaths'!F95,'Mean Deaths'!F95,'S.D Deaths'!F95),0)</f>
        <v>28</v>
      </c>
      <c r="G95">
        <f>ROUND(NORMINV('Rand Deaths'!G95,'Mean Deaths'!G95,'S.D Deaths'!G95),0)</f>
        <v>27</v>
      </c>
      <c r="H95">
        <f>ROUND(NORMINV('Rand Deaths'!H95,'Mean Deaths'!H95,'S.D Deaths'!H95),0)</f>
        <v>33</v>
      </c>
      <c r="I95">
        <f>ROUND(NORMINV('Rand Deaths'!I95,'Mean Deaths'!I95,'S.D Deaths'!I95),0)</f>
        <v>30</v>
      </c>
      <c r="J95">
        <f>ROUND(NORMINV('Rand Deaths'!J95,'Mean Deaths'!J95,'S.D Deaths'!J95),0)</f>
        <v>40</v>
      </c>
      <c r="K95">
        <f>ROUND(NORMINV('Rand Deaths'!K95,'Mean Deaths'!K95,'S.D Deaths'!K95),0)</f>
        <v>35</v>
      </c>
      <c r="L95">
        <f>ROUND(NORMINV('Rand Deaths'!L95,'Mean Deaths'!L95,'S.D Deaths'!L95),0)</f>
        <v>44</v>
      </c>
      <c r="M95">
        <f>ROUND(NORMINV('Rand Deaths'!M95,'Mean Deaths'!M95,'S.D Deaths'!M95),0)</f>
        <v>31</v>
      </c>
      <c r="N95">
        <f>ROUND(NORMINV('Rand Deaths'!N95,'Mean Deaths'!N95,'S.D Deaths'!N95),0)</f>
        <v>45</v>
      </c>
      <c r="O95">
        <f>ROUND(NORMINV('Rand Deaths'!O95,'Mean Deaths'!O95,'S.D Deaths'!O95),0)</f>
        <v>42</v>
      </c>
      <c r="P95">
        <f>ROUND(NORMINV('Rand Deaths'!P95,'Mean Deaths'!P95,'S.D Deaths'!P95),0)</f>
        <v>47</v>
      </c>
      <c r="Q95">
        <f>ROUND(NORMINV('Rand Deaths'!Q95,'Mean Deaths'!Q95,'S.D Deaths'!Q95),0)</f>
        <v>49</v>
      </c>
      <c r="R95">
        <f>ROUND(NORMINV('Rand Deaths'!R95,'Mean Deaths'!R95,'S.D Deaths'!R95),0)</f>
        <v>55</v>
      </c>
      <c r="S95">
        <f>ROUND(NORMINV('Rand Deaths'!S95,'Mean Deaths'!S95,'S.D Deaths'!S95),0)</f>
        <v>53</v>
      </c>
      <c r="T95">
        <f>ROUND(NORMINV('Rand Deaths'!T95,'Mean Deaths'!T95,'S.D Deaths'!T95),0)</f>
        <v>62</v>
      </c>
      <c r="U95">
        <f>ROUND(NORMINV('Rand Deaths'!U95,'Mean Deaths'!U95,'S.D Deaths'!U95),0)</f>
        <v>75</v>
      </c>
      <c r="V95">
        <f>ROUND(NORMINV('Rand Deaths'!V95,'Mean Deaths'!V95,'S.D Deaths'!V95),0)</f>
        <v>86</v>
      </c>
      <c r="W95">
        <f>ROUND(NORMINV('Rand Deaths'!W95,'Mean Deaths'!W95,'S.D Deaths'!W95),0)</f>
        <v>72</v>
      </c>
      <c r="X95">
        <f>ROUND(NORMINV('Rand Deaths'!X95,'Mean Deaths'!X95,'S.D Deaths'!X95),0)</f>
        <v>96</v>
      </c>
      <c r="Y95">
        <f>ROUND(NORMINV('Rand Deaths'!Y95,'Mean Deaths'!Y95,'S.D Deaths'!Y95),0)</f>
        <v>81</v>
      </c>
      <c r="Z95">
        <f>ROUND(NORMINV('Rand Deaths'!Z95,'Mean Deaths'!Z95,'S.D Deaths'!Z95),0)</f>
        <v>98</v>
      </c>
    </row>
    <row r="96" spans="1:26" x14ac:dyDescent="0.25">
      <c r="A96" s="1">
        <v>95</v>
      </c>
      <c r="B96">
        <f>ROUND(NORMINV('Rand Deaths'!B96,'Mean Deaths'!B96,'S.D Deaths'!B96),0)</f>
        <v>18</v>
      </c>
      <c r="C96">
        <f>ROUND(NORMINV('Rand Deaths'!C96,'Mean Deaths'!C96,'S.D Deaths'!C96),0)</f>
        <v>15</v>
      </c>
      <c r="D96">
        <f>ROUND(NORMINV('Rand Deaths'!D96,'Mean Deaths'!D96,'S.D Deaths'!D96),0)</f>
        <v>16</v>
      </c>
      <c r="E96">
        <f>ROUND(NORMINV('Rand Deaths'!E96,'Mean Deaths'!E96,'S.D Deaths'!E96),0)</f>
        <v>18</v>
      </c>
      <c r="F96">
        <f>ROUND(NORMINV('Rand Deaths'!F96,'Mean Deaths'!F96,'S.D Deaths'!F96),0)</f>
        <v>21</v>
      </c>
      <c r="G96">
        <f>ROUND(NORMINV('Rand Deaths'!G96,'Mean Deaths'!G96,'S.D Deaths'!G96),0)</f>
        <v>28</v>
      </c>
      <c r="H96">
        <f>ROUND(NORMINV('Rand Deaths'!H96,'Mean Deaths'!H96,'S.D Deaths'!H96),0)</f>
        <v>36</v>
      </c>
      <c r="I96">
        <f>ROUND(NORMINV('Rand Deaths'!I96,'Mean Deaths'!I96,'S.D Deaths'!I96),0)</f>
        <v>27</v>
      </c>
      <c r="J96">
        <f>ROUND(NORMINV('Rand Deaths'!J96,'Mean Deaths'!J96,'S.D Deaths'!J96),0)</f>
        <v>33</v>
      </c>
      <c r="K96">
        <f>ROUND(NORMINV('Rand Deaths'!K96,'Mean Deaths'!K96,'S.D Deaths'!K96),0)</f>
        <v>28</v>
      </c>
      <c r="L96">
        <f>ROUND(NORMINV('Rand Deaths'!L96,'Mean Deaths'!L96,'S.D Deaths'!L96),0)</f>
        <v>44</v>
      </c>
      <c r="M96">
        <f>ROUND(NORMINV('Rand Deaths'!M96,'Mean Deaths'!M96,'S.D Deaths'!M96),0)</f>
        <v>45</v>
      </c>
      <c r="N96">
        <f>ROUND(NORMINV('Rand Deaths'!N96,'Mean Deaths'!N96,'S.D Deaths'!N96),0)</f>
        <v>46</v>
      </c>
      <c r="O96">
        <f>ROUND(NORMINV('Rand Deaths'!O96,'Mean Deaths'!O96,'S.D Deaths'!O96),0)</f>
        <v>52</v>
      </c>
      <c r="P96">
        <f>ROUND(NORMINV('Rand Deaths'!P96,'Mean Deaths'!P96,'S.D Deaths'!P96),0)</f>
        <v>53</v>
      </c>
      <c r="Q96">
        <f>ROUND(NORMINV('Rand Deaths'!Q96,'Mean Deaths'!Q96,'S.D Deaths'!Q96),0)</f>
        <v>48</v>
      </c>
      <c r="R96">
        <f>ROUND(NORMINV('Rand Deaths'!R96,'Mean Deaths'!R96,'S.D Deaths'!R96),0)</f>
        <v>65</v>
      </c>
      <c r="S96">
        <f>ROUND(NORMINV('Rand Deaths'!S96,'Mean Deaths'!S96,'S.D Deaths'!S96),0)</f>
        <v>54</v>
      </c>
      <c r="T96">
        <f>ROUND(NORMINV('Rand Deaths'!T96,'Mean Deaths'!T96,'S.D Deaths'!T96),0)</f>
        <v>75</v>
      </c>
      <c r="U96">
        <f>ROUND(NORMINV('Rand Deaths'!U96,'Mean Deaths'!U96,'S.D Deaths'!U96),0)</f>
        <v>87</v>
      </c>
      <c r="V96">
        <f>ROUND(NORMINV('Rand Deaths'!V96,'Mean Deaths'!V96,'S.D Deaths'!V96),0)</f>
        <v>82</v>
      </c>
      <c r="W96">
        <f>ROUND(NORMINV('Rand Deaths'!W96,'Mean Deaths'!W96,'S.D Deaths'!W96),0)</f>
        <v>81</v>
      </c>
      <c r="X96">
        <f>ROUND(NORMINV('Rand Deaths'!X96,'Mean Deaths'!X96,'S.D Deaths'!X96),0)</f>
        <v>86</v>
      </c>
      <c r="Y96">
        <f>ROUND(NORMINV('Rand Deaths'!Y96,'Mean Deaths'!Y96,'S.D Deaths'!Y96),0)</f>
        <v>93</v>
      </c>
      <c r="Z96">
        <f>ROUND(NORMINV('Rand Deaths'!Z96,'Mean Deaths'!Z96,'S.D Deaths'!Z96),0)</f>
        <v>105</v>
      </c>
    </row>
    <row r="97" spans="1:26" x14ac:dyDescent="0.25">
      <c r="A97" s="1">
        <v>96</v>
      </c>
      <c r="B97">
        <f>ROUND(NORMINV('Rand Deaths'!B97,'Mean Deaths'!B97,'S.D Deaths'!B97),0)</f>
        <v>13</v>
      </c>
      <c r="C97">
        <f>ROUND(NORMINV('Rand Deaths'!C97,'Mean Deaths'!C97,'S.D Deaths'!C97),0)</f>
        <v>21</v>
      </c>
      <c r="D97">
        <f>ROUND(NORMINV('Rand Deaths'!D97,'Mean Deaths'!D97,'S.D Deaths'!D97),0)</f>
        <v>19</v>
      </c>
      <c r="E97">
        <f>ROUND(NORMINV('Rand Deaths'!E97,'Mean Deaths'!E97,'S.D Deaths'!E97),0)</f>
        <v>23</v>
      </c>
      <c r="F97">
        <f>ROUND(NORMINV('Rand Deaths'!F97,'Mean Deaths'!F97,'S.D Deaths'!F97),0)</f>
        <v>16</v>
      </c>
      <c r="G97">
        <f>ROUND(NORMINV('Rand Deaths'!G97,'Mean Deaths'!G97,'S.D Deaths'!G97),0)</f>
        <v>26</v>
      </c>
      <c r="H97">
        <f>ROUND(NORMINV('Rand Deaths'!H97,'Mean Deaths'!H97,'S.D Deaths'!H97),0)</f>
        <v>19</v>
      </c>
      <c r="I97">
        <f>ROUND(NORMINV('Rand Deaths'!I97,'Mean Deaths'!I97,'S.D Deaths'!I97),0)</f>
        <v>27</v>
      </c>
      <c r="J97">
        <f>ROUND(NORMINV('Rand Deaths'!J97,'Mean Deaths'!J97,'S.D Deaths'!J97),0)</f>
        <v>29</v>
      </c>
      <c r="K97">
        <f>ROUND(NORMINV('Rand Deaths'!K97,'Mean Deaths'!K97,'S.D Deaths'!K97),0)</f>
        <v>38</v>
      </c>
      <c r="L97">
        <f>ROUND(NORMINV('Rand Deaths'!L97,'Mean Deaths'!L97,'S.D Deaths'!L97),0)</f>
        <v>30</v>
      </c>
      <c r="M97">
        <f>ROUND(NORMINV('Rand Deaths'!M97,'Mean Deaths'!M97,'S.D Deaths'!M97),0)</f>
        <v>42</v>
      </c>
      <c r="N97">
        <f>ROUND(NORMINV('Rand Deaths'!N97,'Mean Deaths'!N97,'S.D Deaths'!N97),0)</f>
        <v>32</v>
      </c>
      <c r="O97">
        <f>ROUND(NORMINV('Rand Deaths'!O97,'Mean Deaths'!O97,'S.D Deaths'!O97),0)</f>
        <v>61</v>
      </c>
      <c r="P97">
        <f>ROUND(NORMINV('Rand Deaths'!P97,'Mean Deaths'!P97,'S.D Deaths'!P97),0)</f>
        <v>44</v>
      </c>
      <c r="Q97">
        <f>ROUND(NORMINV('Rand Deaths'!Q97,'Mean Deaths'!Q97,'S.D Deaths'!Q97),0)</f>
        <v>56</v>
      </c>
      <c r="R97">
        <f>ROUND(NORMINV('Rand Deaths'!R97,'Mean Deaths'!R97,'S.D Deaths'!R97),0)</f>
        <v>77</v>
      </c>
      <c r="S97">
        <f>ROUND(NORMINV('Rand Deaths'!S97,'Mean Deaths'!S97,'S.D Deaths'!S97),0)</f>
        <v>55</v>
      </c>
      <c r="T97">
        <f>ROUND(NORMINV('Rand Deaths'!T97,'Mean Deaths'!T97,'S.D Deaths'!T97),0)</f>
        <v>70</v>
      </c>
      <c r="U97">
        <f>ROUND(NORMINV('Rand Deaths'!U97,'Mean Deaths'!U97,'S.D Deaths'!U97),0)</f>
        <v>61</v>
      </c>
      <c r="V97">
        <f>ROUND(NORMINV('Rand Deaths'!V97,'Mean Deaths'!V97,'S.D Deaths'!V97),0)</f>
        <v>53</v>
      </c>
      <c r="W97">
        <f>ROUND(NORMINV('Rand Deaths'!W97,'Mean Deaths'!W97,'S.D Deaths'!W97),0)</f>
        <v>82</v>
      </c>
      <c r="X97">
        <f>ROUND(NORMINV('Rand Deaths'!X97,'Mean Deaths'!X97,'S.D Deaths'!X97),0)</f>
        <v>72</v>
      </c>
      <c r="Y97">
        <f>ROUND(NORMINV('Rand Deaths'!Y97,'Mean Deaths'!Y97,'S.D Deaths'!Y97),0)</f>
        <v>86</v>
      </c>
      <c r="Z97">
        <f>ROUND(NORMINV('Rand Deaths'!Z97,'Mean Deaths'!Z97,'S.D Deaths'!Z97),0)</f>
        <v>82</v>
      </c>
    </row>
    <row r="98" spans="1:26" x14ac:dyDescent="0.25">
      <c r="A98" s="1">
        <v>97</v>
      </c>
      <c r="B98">
        <f>ROUND(NORMINV('Rand Deaths'!B98,'Mean Deaths'!B98,'S.D Deaths'!B98),0)</f>
        <v>24</v>
      </c>
      <c r="C98">
        <f>ROUND(NORMINV('Rand Deaths'!C98,'Mean Deaths'!C98,'S.D Deaths'!C98),0)</f>
        <v>14</v>
      </c>
      <c r="D98">
        <f>ROUND(NORMINV('Rand Deaths'!D98,'Mean Deaths'!D98,'S.D Deaths'!D98),0)</f>
        <v>19</v>
      </c>
      <c r="E98">
        <f>ROUND(NORMINV('Rand Deaths'!E98,'Mean Deaths'!E98,'S.D Deaths'!E98),0)</f>
        <v>27</v>
      </c>
      <c r="F98">
        <f>ROUND(NORMINV('Rand Deaths'!F98,'Mean Deaths'!F98,'S.D Deaths'!F98),0)</f>
        <v>24</v>
      </c>
      <c r="G98">
        <f>ROUND(NORMINV('Rand Deaths'!G98,'Mean Deaths'!G98,'S.D Deaths'!G98),0)</f>
        <v>30</v>
      </c>
      <c r="H98">
        <f>ROUND(NORMINV('Rand Deaths'!H98,'Mean Deaths'!H98,'S.D Deaths'!H98),0)</f>
        <v>24</v>
      </c>
      <c r="I98">
        <f>ROUND(NORMINV('Rand Deaths'!I98,'Mean Deaths'!I98,'S.D Deaths'!I98),0)</f>
        <v>34</v>
      </c>
      <c r="J98">
        <f>ROUND(NORMINV('Rand Deaths'!J98,'Mean Deaths'!J98,'S.D Deaths'!J98),0)</f>
        <v>35</v>
      </c>
      <c r="K98">
        <f>ROUND(NORMINV('Rand Deaths'!K98,'Mean Deaths'!K98,'S.D Deaths'!K98),0)</f>
        <v>47</v>
      </c>
      <c r="L98">
        <f>ROUND(NORMINV('Rand Deaths'!L98,'Mean Deaths'!L98,'S.D Deaths'!L98),0)</f>
        <v>47</v>
      </c>
      <c r="M98">
        <f>ROUND(NORMINV('Rand Deaths'!M98,'Mean Deaths'!M98,'S.D Deaths'!M98),0)</f>
        <v>39</v>
      </c>
      <c r="N98">
        <f>ROUND(NORMINV('Rand Deaths'!N98,'Mean Deaths'!N98,'S.D Deaths'!N98),0)</f>
        <v>41</v>
      </c>
      <c r="O98">
        <f>ROUND(NORMINV('Rand Deaths'!O98,'Mean Deaths'!O98,'S.D Deaths'!O98),0)</f>
        <v>45</v>
      </c>
      <c r="P98">
        <f>ROUND(NORMINV('Rand Deaths'!P98,'Mean Deaths'!P98,'S.D Deaths'!P98),0)</f>
        <v>43</v>
      </c>
      <c r="Q98">
        <f>ROUND(NORMINV('Rand Deaths'!Q98,'Mean Deaths'!Q98,'S.D Deaths'!Q98),0)</f>
        <v>63</v>
      </c>
      <c r="R98">
        <f>ROUND(NORMINV('Rand Deaths'!R98,'Mean Deaths'!R98,'S.D Deaths'!R98),0)</f>
        <v>75</v>
      </c>
      <c r="S98">
        <f>ROUND(NORMINV('Rand Deaths'!S98,'Mean Deaths'!S98,'S.D Deaths'!S98),0)</f>
        <v>62</v>
      </c>
      <c r="T98">
        <f>ROUND(NORMINV('Rand Deaths'!T98,'Mean Deaths'!T98,'S.D Deaths'!T98),0)</f>
        <v>66</v>
      </c>
      <c r="U98">
        <f>ROUND(NORMINV('Rand Deaths'!U98,'Mean Deaths'!U98,'S.D Deaths'!U98),0)</f>
        <v>60</v>
      </c>
      <c r="V98">
        <f>ROUND(NORMINV('Rand Deaths'!V98,'Mean Deaths'!V98,'S.D Deaths'!V98),0)</f>
        <v>90</v>
      </c>
      <c r="W98">
        <f>ROUND(NORMINV('Rand Deaths'!W98,'Mean Deaths'!W98,'S.D Deaths'!W98),0)</f>
        <v>62</v>
      </c>
      <c r="X98">
        <f>ROUND(NORMINV('Rand Deaths'!X98,'Mean Deaths'!X98,'S.D Deaths'!X98),0)</f>
        <v>94</v>
      </c>
      <c r="Y98">
        <f>ROUND(NORMINV('Rand Deaths'!Y98,'Mean Deaths'!Y98,'S.D Deaths'!Y98),0)</f>
        <v>94</v>
      </c>
      <c r="Z98">
        <f>ROUND(NORMINV('Rand Deaths'!Z98,'Mean Deaths'!Z98,'S.D Deaths'!Z98),0)</f>
        <v>99</v>
      </c>
    </row>
    <row r="99" spans="1:26" x14ac:dyDescent="0.25">
      <c r="A99" s="1">
        <v>98</v>
      </c>
      <c r="B99">
        <f>ROUND(NORMINV('Rand Deaths'!B99,'Mean Deaths'!B99,'S.D Deaths'!B99),0)</f>
        <v>22</v>
      </c>
      <c r="C99">
        <f>ROUND(NORMINV('Rand Deaths'!C99,'Mean Deaths'!C99,'S.D Deaths'!C99),0)</f>
        <v>15</v>
      </c>
      <c r="D99">
        <f>ROUND(NORMINV('Rand Deaths'!D99,'Mean Deaths'!D99,'S.D Deaths'!D99),0)</f>
        <v>14</v>
      </c>
      <c r="E99">
        <f>ROUND(NORMINV('Rand Deaths'!E99,'Mean Deaths'!E99,'S.D Deaths'!E99),0)</f>
        <v>21</v>
      </c>
      <c r="F99">
        <f>ROUND(NORMINV('Rand Deaths'!F99,'Mean Deaths'!F99,'S.D Deaths'!F99),0)</f>
        <v>21</v>
      </c>
      <c r="G99">
        <f>ROUND(NORMINV('Rand Deaths'!G99,'Mean Deaths'!G99,'S.D Deaths'!G99),0)</f>
        <v>34</v>
      </c>
      <c r="H99">
        <f>ROUND(NORMINV('Rand Deaths'!H99,'Mean Deaths'!H99,'S.D Deaths'!H99),0)</f>
        <v>24</v>
      </c>
      <c r="I99">
        <f>ROUND(NORMINV('Rand Deaths'!I99,'Mean Deaths'!I99,'S.D Deaths'!I99),0)</f>
        <v>26</v>
      </c>
      <c r="J99">
        <f>ROUND(NORMINV('Rand Deaths'!J99,'Mean Deaths'!J99,'S.D Deaths'!J99),0)</f>
        <v>39</v>
      </c>
      <c r="K99">
        <f>ROUND(NORMINV('Rand Deaths'!K99,'Mean Deaths'!K99,'S.D Deaths'!K99),0)</f>
        <v>33</v>
      </c>
      <c r="L99">
        <f>ROUND(NORMINV('Rand Deaths'!L99,'Mean Deaths'!L99,'S.D Deaths'!L99),0)</f>
        <v>41</v>
      </c>
      <c r="M99">
        <f>ROUND(NORMINV('Rand Deaths'!M99,'Mean Deaths'!M99,'S.D Deaths'!M99),0)</f>
        <v>32</v>
      </c>
      <c r="N99">
        <f>ROUND(NORMINV('Rand Deaths'!N99,'Mean Deaths'!N99,'S.D Deaths'!N99),0)</f>
        <v>42</v>
      </c>
      <c r="O99">
        <f>ROUND(NORMINV('Rand Deaths'!O99,'Mean Deaths'!O99,'S.D Deaths'!O99),0)</f>
        <v>50</v>
      </c>
      <c r="P99">
        <f>ROUND(NORMINV('Rand Deaths'!P99,'Mean Deaths'!P99,'S.D Deaths'!P99),0)</f>
        <v>46</v>
      </c>
      <c r="Q99">
        <f>ROUND(NORMINV('Rand Deaths'!Q99,'Mean Deaths'!Q99,'S.D Deaths'!Q99),0)</f>
        <v>53</v>
      </c>
      <c r="R99">
        <f>ROUND(NORMINV('Rand Deaths'!R99,'Mean Deaths'!R99,'S.D Deaths'!R99),0)</f>
        <v>52</v>
      </c>
      <c r="S99">
        <f>ROUND(NORMINV('Rand Deaths'!S99,'Mean Deaths'!S99,'S.D Deaths'!S99),0)</f>
        <v>65</v>
      </c>
      <c r="T99">
        <f>ROUND(NORMINV('Rand Deaths'!T99,'Mean Deaths'!T99,'S.D Deaths'!T99),0)</f>
        <v>61</v>
      </c>
      <c r="U99">
        <f>ROUND(NORMINV('Rand Deaths'!U99,'Mean Deaths'!U99,'S.D Deaths'!U99),0)</f>
        <v>68</v>
      </c>
      <c r="V99">
        <f>ROUND(NORMINV('Rand Deaths'!V99,'Mean Deaths'!V99,'S.D Deaths'!V99),0)</f>
        <v>79</v>
      </c>
      <c r="W99">
        <f>ROUND(NORMINV('Rand Deaths'!W99,'Mean Deaths'!W99,'S.D Deaths'!W99),0)</f>
        <v>97</v>
      </c>
      <c r="X99">
        <f>ROUND(NORMINV('Rand Deaths'!X99,'Mean Deaths'!X99,'S.D Deaths'!X99),0)</f>
        <v>105</v>
      </c>
      <c r="Y99">
        <f>ROUND(NORMINV('Rand Deaths'!Y99,'Mean Deaths'!Y99,'S.D Deaths'!Y99),0)</f>
        <v>105</v>
      </c>
      <c r="Z99">
        <f>ROUND(NORMINV('Rand Deaths'!Z99,'Mean Deaths'!Z99,'S.D Deaths'!Z99),0)</f>
        <v>106</v>
      </c>
    </row>
    <row r="100" spans="1:26" x14ac:dyDescent="0.25">
      <c r="A100" s="1">
        <v>99</v>
      </c>
      <c r="B100">
        <f>ROUND(NORMINV('Rand Deaths'!B100,'Mean Deaths'!B100,'S.D Deaths'!B100),0)</f>
        <v>24</v>
      </c>
      <c r="C100">
        <f>ROUND(NORMINV('Rand Deaths'!C100,'Mean Deaths'!C100,'S.D Deaths'!C100),0)</f>
        <v>28</v>
      </c>
      <c r="D100">
        <f>ROUND(NORMINV('Rand Deaths'!D100,'Mean Deaths'!D100,'S.D Deaths'!D100),0)</f>
        <v>23</v>
      </c>
      <c r="E100">
        <f>ROUND(NORMINV('Rand Deaths'!E100,'Mean Deaths'!E100,'S.D Deaths'!E100),0)</f>
        <v>20</v>
      </c>
      <c r="F100">
        <f>ROUND(NORMINV('Rand Deaths'!F100,'Mean Deaths'!F100,'S.D Deaths'!F100),0)</f>
        <v>25</v>
      </c>
      <c r="G100">
        <f>ROUND(NORMINV('Rand Deaths'!G100,'Mean Deaths'!G100,'S.D Deaths'!G100),0)</f>
        <v>28</v>
      </c>
      <c r="H100">
        <f>ROUND(NORMINV('Rand Deaths'!H100,'Mean Deaths'!H100,'S.D Deaths'!H100),0)</f>
        <v>28</v>
      </c>
      <c r="I100">
        <f>ROUND(NORMINV('Rand Deaths'!I100,'Mean Deaths'!I100,'S.D Deaths'!I100),0)</f>
        <v>30</v>
      </c>
      <c r="J100">
        <f>ROUND(NORMINV('Rand Deaths'!J100,'Mean Deaths'!J100,'S.D Deaths'!J100),0)</f>
        <v>24</v>
      </c>
      <c r="K100">
        <f>ROUND(NORMINV('Rand Deaths'!K100,'Mean Deaths'!K100,'S.D Deaths'!K100),0)</f>
        <v>36</v>
      </c>
      <c r="L100">
        <f>ROUND(NORMINV('Rand Deaths'!L100,'Mean Deaths'!L100,'S.D Deaths'!L100),0)</f>
        <v>34</v>
      </c>
      <c r="M100">
        <f>ROUND(NORMINV('Rand Deaths'!M100,'Mean Deaths'!M100,'S.D Deaths'!M100),0)</f>
        <v>38</v>
      </c>
      <c r="N100">
        <f>ROUND(NORMINV('Rand Deaths'!N100,'Mean Deaths'!N100,'S.D Deaths'!N100),0)</f>
        <v>35</v>
      </c>
      <c r="O100">
        <f>ROUND(NORMINV('Rand Deaths'!O100,'Mean Deaths'!O100,'S.D Deaths'!O100),0)</f>
        <v>58</v>
      </c>
      <c r="P100">
        <f>ROUND(NORMINV('Rand Deaths'!P100,'Mean Deaths'!P100,'S.D Deaths'!P100),0)</f>
        <v>39</v>
      </c>
      <c r="Q100">
        <f>ROUND(NORMINV('Rand Deaths'!Q100,'Mean Deaths'!Q100,'S.D Deaths'!Q100),0)</f>
        <v>62</v>
      </c>
      <c r="R100">
        <f>ROUND(NORMINV('Rand Deaths'!R100,'Mean Deaths'!R100,'S.D Deaths'!R100),0)</f>
        <v>52</v>
      </c>
      <c r="S100">
        <f>ROUND(NORMINV('Rand Deaths'!S100,'Mean Deaths'!S100,'S.D Deaths'!S100),0)</f>
        <v>78</v>
      </c>
      <c r="T100">
        <f>ROUND(NORMINV('Rand Deaths'!T100,'Mean Deaths'!T100,'S.D Deaths'!T100),0)</f>
        <v>71</v>
      </c>
      <c r="U100">
        <f>ROUND(NORMINV('Rand Deaths'!U100,'Mean Deaths'!U100,'S.D Deaths'!U100),0)</f>
        <v>80</v>
      </c>
      <c r="V100">
        <f>ROUND(NORMINV('Rand Deaths'!V100,'Mean Deaths'!V100,'S.D Deaths'!V100),0)</f>
        <v>71</v>
      </c>
      <c r="W100">
        <f>ROUND(NORMINV('Rand Deaths'!W100,'Mean Deaths'!W100,'S.D Deaths'!W100),0)</f>
        <v>70</v>
      </c>
      <c r="X100">
        <f>ROUND(NORMINV('Rand Deaths'!X100,'Mean Deaths'!X100,'S.D Deaths'!X100),0)</f>
        <v>84</v>
      </c>
      <c r="Y100">
        <f>ROUND(NORMINV('Rand Deaths'!Y100,'Mean Deaths'!Y100,'S.D Deaths'!Y100),0)</f>
        <v>112</v>
      </c>
      <c r="Z100">
        <f>ROUND(NORMINV('Rand Deaths'!Z100,'Mean Deaths'!Z100,'S.D Deaths'!Z100),0)</f>
        <v>106</v>
      </c>
    </row>
    <row r="101" spans="1:26" x14ac:dyDescent="0.25">
      <c r="A101" s="1">
        <v>100</v>
      </c>
      <c r="B101">
        <f>ROUND(NORMINV('Rand Deaths'!B101,'Mean Deaths'!B101,'S.D Deaths'!B101),0)</f>
        <v>14</v>
      </c>
      <c r="C101">
        <f>ROUND(NORMINV('Rand Deaths'!C101,'Mean Deaths'!C101,'S.D Deaths'!C101),0)</f>
        <v>20</v>
      </c>
      <c r="D101">
        <f>ROUND(NORMINV('Rand Deaths'!D101,'Mean Deaths'!D101,'S.D Deaths'!D101),0)</f>
        <v>20</v>
      </c>
      <c r="E101">
        <f>ROUND(NORMINV('Rand Deaths'!E101,'Mean Deaths'!E101,'S.D Deaths'!E101),0)</f>
        <v>27</v>
      </c>
      <c r="F101">
        <f>ROUND(NORMINV('Rand Deaths'!F101,'Mean Deaths'!F101,'S.D Deaths'!F101),0)</f>
        <v>24</v>
      </c>
      <c r="G101">
        <f>ROUND(NORMINV('Rand Deaths'!G101,'Mean Deaths'!G101,'S.D Deaths'!G101),0)</f>
        <v>26</v>
      </c>
      <c r="H101">
        <f>ROUND(NORMINV('Rand Deaths'!H101,'Mean Deaths'!H101,'S.D Deaths'!H101),0)</f>
        <v>27</v>
      </c>
      <c r="I101">
        <f>ROUND(NORMINV('Rand Deaths'!I101,'Mean Deaths'!I101,'S.D Deaths'!I101),0)</f>
        <v>22</v>
      </c>
      <c r="J101">
        <f>ROUND(NORMINV('Rand Deaths'!J101,'Mean Deaths'!J101,'S.D Deaths'!J101),0)</f>
        <v>26</v>
      </c>
      <c r="K101">
        <f>ROUND(NORMINV('Rand Deaths'!K101,'Mean Deaths'!K101,'S.D Deaths'!K101),0)</f>
        <v>49</v>
      </c>
      <c r="L101">
        <f>ROUND(NORMINV('Rand Deaths'!L101,'Mean Deaths'!L101,'S.D Deaths'!L101),0)</f>
        <v>38</v>
      </c>
      <c r="M101">
        <f>ROUND(NORMINV('Rand Deaths'!M101,'Mean Deaths'!M101,'S.D Deaths'!M101),0)</f>
        <v>43</v>
      </c>
      <c r="N101">
        <f>ROUND(NORMINV('Rand Deaths'!N101,'Mean Deaths'!N101,'S.D Deaths'!N101),0)</f>
        <v>20</v>
      </c>
      <c r="O101">
        <f>ROUND(NORMINV('Rand Deaths'!O101,'Mean Deaths'!O101,'S.D Deaths'!O101),0)</f>
        <v>44</v>
      </c>
      <c r="P101">
        <f>ROUND(NORMINV('Rand Deaths'!P101,'Mean Deaths'!P101,'S.D Deaths'!P101),0)</f>
        <v>63</v>
      </c>
      <c r="Q101">
        <f>ROUND(NORMINV('Rand Deaths'!Q101,'Mean Deaths'!Q101,'S.D Deaths'!Q101),0)</f>
        <v>59</v>
      </c>
      <c r="R101">
        <f>ROUND(NORMINV('Rand Deaths'!R101,'Mean Deaths'!R101,'S.D Deaths'!R101),0)</f>
        <v>79</v>
      </c>
      <c r="S101">
        <f>ROUND(NORMINV('Rand Deaths'!S101,'Mean Deaths'!S101,'S.D Deaths'!S101),0)</f>
        <v>67</v>
      </c>
      <c r="T101">
        <f>ROUND(NORMINV('Rand Deaths'!T101,'Mean Deaths'!T101,'S.D Deaths'!T101),0)</f>
        <v>59</v>
      </c>
      <c r="U101">
        <f>ROUND(NORMINV('Rand Deaths'!U101,'Mean Deaths'!U101,'S.D Deaths'!U101),0)</f>
        <v>66</v>
      </c>
      <c r="V101">
        <f>ROUND(NORMINV('Rand Deaths'!V101,'Mean Deaths'!V101,'S.D Deaths'!V101),0)</f>
        <v>58</v>
      </c>
      <c r="W101">
        <f>ROUND(NORMINV('Rand Deaths'!W101,'Mean Deaths'!W101,'S.D Deaths'!W101),0)</f>
        <v>84</v>
      </c>
      <c r="X101">
        <f>ROUND(NORMINV('Rand Deaths'!X101,'Mean Deaths'!X101,'S.D Deaths'!X101),0)</f>
        <v>74</v>
      </c>
      <c r="Y101">
        <f>ROUND(NORMINV('Rand Deaths'!Y101,'Mean Deaths'!Y101,'S.D Deaths'!Y101),0)</f>
        <v>89</v>
      </c>
      <c r="Z101">
        <f>ROUND(NORMINV('Rand Deaths'!Z101,'Mean Deaths'!Z101,'S.D Deaths'!Z101),0)</f>
        <v>96</v>
      </c>
    </row>
    <row r="102" spans="1:26" x14ac:dyDescent="0.25">
      <c r="A102" s="1">
        <v>101</v>
      </c>
      <c r="B102">
        <f>ROUND(NORMINV('Rand Deaths'!B102,'Mean Deaths'!B102,'S.D Deaths'!B102),0)</f>
        <v>14</v>
      </c>
      <c r="C102">
        <f>ROUND(NORMINV('Rand Deaths'!C102,'Mean Deaths'!C102,'S.D Deaths'!C102),0)</f>
        <v>20</v>
      </c>
      <c r="D102">
        <f>ROUND(NORMINV('Rand Deaths'!D102,'Mean Deaths'!D102,'S.D Deaths'!D102),0)</f>
        <v>16</v>
      </c>
      <c r="E102">
        <f>ROUND(NORMINV('Rand Deaths'!E102,'Mean Deaths'!E102,'S.D Deaths'!E102),0)</f>
        <v>23</v>
      </c>
      <c r="F102">
        <f>ROUND(NORMINV('Rand Deaths'!F102,'Mean Deaths'!F102,'S.D Deaths'!F102),0)</f>
        <v>15</v>
      </c>
      <c r="G102">
        <f>ROUND(NORMINV('Rand Deaths'!G102,'Mean Deaths'!G102,'S.D Deaths'!G102),0)</f>
        <v>25</v>
      </c>
      <c r="H102">
        <f>ROUND(NORMINV('Rand Deaths'!H102,'Mean Deaths'!H102,'S.D Deaths'!H102),0)</f>
        <v>31</v>
      </c>
      <c r="I102">
        <f>ROUND(NORMINV('Rand Deaths'!I102,'Mean Deaths'!I102,'S.D Deaths'!I102),0)</f>
        <v>28</v>
      </c>
      <c r="J102">
        <f>ROUND(NORMINV('Rand Deaths'!J102,'Mean Deaths'!J102,'S.D Deaths'!J102),0)</f>
        <v>28</v>
      </c>
      <c r="K102">
        <f>ROUND(NORMINV('Rand Deaths'!K102,'Mean Deaths'!K102,'S.D Deaths'!K102),0)</f>
        <v>34</v>
      </c>
      <c r="L102">
        <f>ROUND(NORMINV('Rand Deaths'!L102,'Mean Deaths'!L102,'S.D Deaths'!L102),0)</f>
        <v>39</v>
      </c>
      <c r="M102">
        <f>ROUND(NORMINV('Rand Deaths'!M102,'Mean Deaths'!M102,'S.D Deaths'!M102),0)</f>
        <v>41</v>
      </c>
      <c r="N102">
        <f>ROUND(NORMINV('Rand Deaths'!N102,'Mean Deaths'!N102,'S.D Deaths'!N102),0)</f>
        <v>47</v>
      </c>
      <c r="O102">
        <f>ROUND(NORMINV('Rand Deaths'!O102,'Mean Deaths'!O102,'S.D Deaths'!O102),0)</f>
        <v>52</v>
      </c>
      <c r="P102">
        <f>ROUND(NORMINV('Rand Deaths'!P102,'Mean Deaths'!P102,'S.D Deaths'!P102),0)</f>
        <v>38</v>
      </c>
      <c r="Q102">
        <f>ROUND(NORMINV('Rand Deaths'!Q102,'Mean Deaths'!Q102,'S.D Deaths'!Q102),0)</f>
        <v>48</v>
      </c>
      <c r="R102">
        <f>ROUND(NORMINV('Rand Deaths'!R102,'Mean Deaths'!R102,'S.D Deaths'!R102),0)</f>
        <v>38</v>
      </c>
      <c r="S102">
        <f>ROUND(NORMINV('Rand Deaths'!S102,'Mean Deaths'!S102,'S.D Deaths'!S102),0)</f>
        <v>50</v>
      </c>
      <c r="T102">
        <f>ROUND(NORMINV('Rand Deaths'!T102,'Mean Deaths'!T102,'S.D Deaths'!T102),0)</f>
        <v>59</v>
      </c>
      <c r="U102">
        <f>ROUND(NORMINV('Rand Deaths'!U102,'Mean Deaths'!U102,'S.D Deaths'!U102),0)</f>
        <v>68</v>
      </c>
      <c r="V102">
        <f>ROUND(NORMINV('Rand Deaths'!V102,'Mean Deaths'!V102,'S.D Deaths'!V102),0)</f>
        <v>86</v>
      </c>
      <c r="W102">
        <f>ROUND(NORMINV('Rand Deaths'!W102,'Mean Deaths'!W102,'S.D Deaths'!W102),0)</f>
        <v>75</v>
      </c>
      <c r="X102">
        <f>ROUND(NORMINV('Rand Deaths'!X102,'Mean Deaths'!X102,'S.D Deaths'!X102),0)</f>
        <v>93</v>
      </c>
      <c r="Y102">
        <f>ROUND(NORMINV('Rand Deaths'!Y102,'Mean Deaths'!Y102,'S.D Deaths'!Y102),0)</f>
        <v>93</v>
      </c>
      <c r="Z102">
        <f>ROUND(NORMINV('Rand Deaths'!Z102,'Mean Deaths'!Z102,'S.D Deaths'!Z102),0)</f>
        <v>105</v>
      </c>
    </row>
    <row r="103" spans="1:26" x14ac:dyDescent="0.25">
      <c r="A103" s="1">
        <v>102</v>
      </c>
      <c r="B103">
        <f>ROUND(NORMINV('Rand Deaths'!B103,'Mean Deaths'!B103,'S.D Deaths'!B103),0)</f>
        <v>24</v>
      </c>
      <c r="C103">
        <f>ROUND(NORMINV('Rand Deaths'!C103,'Mean Deaths'!C103,'S.D Deaths'!C103),0)</f>
        <v>21</v>
      </c>
      <c r="D103">
        <f>ROUND(NORMINV('Rand Deaths'!D103,'Mean Deaths'!D103,'S.D Deaths'!D103),0)</f>
        <v>18</v>
      </c>
      <c r="E103">
        <f>ROUND(NORMINV('Rand Deaths'!E103,'Mean Deaths'!E103,'S.D Deaths'!E103),0)</f>
        <v>21</v>
      </c>
      <c r="F103">
        <f>ROUND(NORMINV('Rand Deaths'!F103,'Mean Deaths'!F103,'S.D Deaths'!F103),0)</f>
        <v>30</v>
      </c>
      <c r="G103">
        <f>ROUND(NORMINV('Rand Deaths'!G103,'Mean Deaths'!G103,'S.D Deaths'!G103),0)</f>
        <v>26</v>
      </c>
      <c r="H103">
        <f>ROUND(NORMINV('Rand Deaths'!H103,'Mean Deaths'!H103,'S.D Deaths'!H103),0)</f>
        <v>29</v>
      </c>
      <c r="I103">
        <f>ROUND(NORMINV('Rand Deaths'!I103,'Mean Deaths'!I103,'S.D Deaths'!I103),0)</f>
        <v>32</v>
      </c>
      <c r="J103">
        <f>ROUND(NORMINV('Rand Deaths'!J103,'Mean Deaths'!J103,'S.D Deaths'!J103),0)</f>
        <v>24</v>
      </c>
      <c r="K103">
        <f>ROUND(NORMINV('Rand Deaths'!K103,'Mean Deaths'!K103,'S.D Deaths'!K103),0)</f>
        <v>37</v>
      </c>
      <c r="L103">
        <f>ROUND(NORMINV('Rand Deaths'!L103,'Mean Deaths'!L103,'S.D Deaths'!L103),0)</f>
        <v>35</v>
      </c>
      <c r="M103">
        <f>ROUND(NORMINV('Rand Deaths'!M103,'Mean Deaths'!M103,'S.D Deaths'!M103),0)</f>
        <v>39</v>
      </c>
      <c r="N103">
        <f>ROUND(NORMINV('Rand Deaths'!N103,'Mean Deaths'!N103,'S.D Deaths'!N103),0)</f>
        <v>43</v>
      </c>
      <c r="O103">
        <f>ROUND(NORMINV('Rand Deaths'!O103,'Mean Deaths'!O103,'S.D Deaths'!O103),0)</f>
        <v>44</v>
      </c>
      <c r="P103">
        <f>ROUND(NORMINV('Rand Deaths'!P103,'Mean Deaths'!P103,'S.D Deaths'!P103),0)</f>
        <v>47</v>
      </c>
      <c r="Q103">
        <f>ROUND(NORMINV('Rand Deaths'!Q103,'Mean Deaths'!Q103,'S.D Deaths'!Q103),0)</f>
        <v>54</v>
      </c>
      <c r="R103">
        <f>ROUND(NORMINV('Rand Deaths'!R103,'Mean Deaths'!R103,'S.D Deaths'!R103),0)</f>
        <v>69</v>
      </c>
      <c r="S103">
        <f>ROUND(NORMINV('Rand Deaths'!S103,'Mean Deaths'!S103,'S.D Deaths'!S103),0)</f>
        <v>59</v>
      </c>
      <c r="T103">
        <f>ROUND(NORMINV('Rand Deaths'!T103,'Mean Deaths'!T103,'S.D Deaths'!T103),0)</f>
        <v>66</v>
      </c>
      <c r="U103">
        <f>ROUND(NORMINV('Rand Deaths'!U103,'Mean Deaths'!U103,'S.D Deaths'!U103),0)</f>
        <v>73</v>
      </c>
      <c r="V103">
        <f>ROUND(NORMINV('Rand Deaths'!V103,'Mean Deaths'!V103,'S.D Deaths'!V103),0)</f>
        <v>82</v>
      </c>
      <c r="W103">
        <f>ROUND(NORMINV('Rand Deaths'!W103,'Mean Deaths'!W103,'S.D Deaths'!W103),0)</f>
        <v>82</v>
      </c>
      <c r="X103">
        <f>ROUND(NORMINV('Rand Deaths'!X103,'Mean Deaths'!X103,'S.D Deaths'!X103),0)</f>
        <v>91</v>
      </c>
      <c r="Y103">
        <f>ROUND(NORMINV('Rand Deaths'!Y103,'Mean Deaths'!Y103,'S.D Deaths'!Y103),0)</f>
        <v>103</v>
      </c>
      <c r="Z103">
        <f>ROUND(NORMINV('Rand Deaths'!Z103,'Mean Deaths'!Z103,'S.D Deaths'!Z103),0)</f>
        <v>108</v>
      </c>
    </row>
    <row r="104" spans="1:26" x14ac:dyDescent="0.25">
      <c r="A104" s="1">
        <v>103</v>
      </c>
      <c r="B104">
        <f>ROUND(NORMINV('Rand Deaths'!B104,'Mean Deaths'!B104,'S.D Deaths'!B104),0)</f>
        <v>16</v>
      </c>
      <c r="C104">
        <f>ROUND(NORMINV('Rand Deaths'!C104,'Mean Deaths'!C104,'S.D Deaths'!C104),0)</f>
        <v>23</v>
      </c>
      <c r="D104">
        <f>ROUND(NORMINV('Rand Deaths'!D104,'Mean Deaths'!D104,'S.D Deaths'!D104),0)</f>
        <v>19</v>
      </c>
      <c r="E104">
        <f>ROUND(NORMINV('Rand Deaths'!E104,'Mean Deaths'!E104,'S.D Deaths'!E104),0)</f>
        <v>29</v>
      </c>
      <c r="F104">
        <f>ROUND(NORMINV('Rand Deaths'!F104,'Mean Deaths'!F104,'S.D Deaths'!F104),0)</f>
        <v>27</v>
      </c>
      <c r="G104">
        <f>ROUND(NORMINV('Rand Deaths'!G104,'Mean Deaths'!G104,'S.D Deaths'!G104),0)</f>
        <v>29</v>
      </c>
      <c r="H104">
        <f>ROUND(NORMINV('Rand Deaths'!H104,'Mean Deaths'!H104,'S.D Deaths'!H104),0)</f>
        <v>29</v>
      </c>
      <c r="I104">
        <f>ROUND(NORMINV('Rand Deaths'!I104,'Mean Deaths'!I104,'S.D Deaths'!I104),0)</f>
        <v>35</v>
      </c>
      <c r="J104">
        <f>ROUND(NORMINV('Rand Deaths'!J104,'Mean Deaths'!J104,'S.D Deaths'!J104),0)</f>
        <v>25</v>
      </c>
      <c r="K104">
        <f>ROUND(NORMINV('Rand Deaths'!K104,'Mean Deaths'!K104,'S.D Deaths'!K104),0)</f>
        <v>35</v>
      </c>
      <c r="L104">
        <f>ROUND(NORMINV('Rand Deaths'!L104,'Mean Deaths'!L104,'S.D Deaths'!L104),0)</f>
        <v>36</v>
      </c>
      <c r="M104">
        <f>ROUND(NORMINV('Rand Deaths'!M104,'Mean Deaths'!M104,'S.D Deaths'!M104),0)</f>
        <v>47</v>
      </c>
      <c r="N104">
        <f>ROUND(NORMINV('Rand Deaths'!N104,'Mean Deaths'!N104,'S.D Deaths'!N104),0)</f>
        <v>40</v>
      </c>
      <c r="O104">
        <f>ROUND(NORMINV('Rand Deaths'!O104,'Mean Deaths'!O104,'S.D Deaths'!O104),0)</f>
        <v>46</v>
      </c>
      <c r="P104">
        <f>ROUND(NORMINV('Rand Deaths'!P104,'Mean Deaths'!P104,'S.D Deaths'!P104),0)</f>
        <v>32</v>
      </c>
      <c r="Q104">
        <f>ROUND(NORMINV('Rand Deaths'!Q104,'Mean Deaths'!Q104,'S.D Deaths'!Q104),0)</f>
        <v>57</v>
      </c>
      <c r="R104">
        <f>ROUND(NORMINV('Rand Deaths'!R104,'Mean Deaths'!R104,'S.D Deaths'!R104),0)</f>
        <v>46</v>
      </c>
      <c r="S104">
        <f>ROUND(NORMINV('Rand Deaths'!S104,'Mean Deaths'!S104,'S.D Deaths'!S104),0)</f>
        <v>57</v>
      </c>
      <c r="T104">
        <f>ROUND(NORMINV('Rand Deaths'!T104,'Mean Deaths'!T104,'S.D Deaths'!T104),0)</f>
        <v>61</v>
      </c>
      <c r="U104">
        <f>ROUND(NORMINV('Rand Deaths'!U104,'Mean Deaths'!U104,'S.D Deaths'!U104),0)</f>
        <v>79</v>
      </c>
      <c r="V104">
        <f>ROUND(NORMINV('Rand Deaths'!V104,'Mean Deaths'!V104,'S.D Deaths'!V104),0)</f>
        <v>86</v>
      </c>
      <c r="W104">
        <f>ROUND(NORMINV('Rand Deaths'!W104,'Mean Deaths'!W104,'S.D Deaths'!W104),0)</f>
        <v>83</v>
      </c>
      <c r="X104">
        <f>ROUND(NORMINV('Rand Deaths'!X104,'Mean Deaths'!X104,'S.D Deaths'!X104),0)</f>
        <v>89</v>
      </c>
      <c r="Y104">
        <f>ROUND(NORMINV('Rand Deaths'!Y104,'Mean Deaths'!Y104,'S.D Deaths'!Y104),0)</f>
        <v>108</v>
      </c>
      <c r="Z104">
        <f>ROUND(NORMINV('Rand Deaths'!Z104,'Mean Deaths'!Z104,'S.D Deaths'!Z104),0)</f>
        <v>102</v>
      </c>
    </row>
    <row r="105" spans="1:26" x14ac:dyDescent="0.25">
      <c r="A105" s="1">
        <v>104</v>
      </c>
      <c r="B105">
        <f>ROUND(NORMINV('Rand Deaths'!B105,'Mean Deaths'!B105,'S.D Deaths'!B105),0)</f>
        <v>20</v>
      </c>
      <c r="C105">
        <f>ROUND(NORMINV('Rand Deaths'!C105,'Mean Deaths'!C105,'S.D Deaths'!C105),0)</f>
        <v>23</v>
      </c>
      <c r="D105">
        <f>ROUND(NORMINV('Rand Deaths'!D105,'Mean Deaths'!D105,'S.D Deaths'!D105),0)</f>
        <v>22</v>
      </c>
      <c r="E105">
        <f>ROUND(NORMINV('Rand Deaths'!E105,'Mean Deaths'!E105,'S.D Deaths'!E105),0)</f>
        <v>18</v>
      </c>
      <c r="F105">
        <f>ROUND(NORMINV('Rand Deaths'!F105,'Mean Deaths'!F105,'S.D Deaths'!F105),0)</f>
        <v>28</v>
      </c>
      <c r="G105">
        <f>ROUND(NORMINV('Rand Deaths'!G105,'Mean Deaths'!G105,'S.D Deaths'!G105),0)</f>
        <v>27</v>
      </c>
      <c r="H105">
        <f>ROUND(NORMINV('Rand Deaths'!H105,'Mean Deaths'!H105,'S.D Deaths'!H105),0)</f>
        <v>33</v>
      </c>
      <c r="I105">
        <f>ROUND(NORMINV('Rand Deaths'!I105,'Mean Deaths'!I105,'S.D Deaths'!I105),0)</f>
        <v>39</v>
      </c>
      <c r="J105">
        <f>ROUND(NORMINV('Rand Deaths'!J105,'Mean Deaths'!J105,'S.D Deaths'!J105),0)</f>
        <v>36</v>
      </c>
      <c r="K105">
        <f>ROUND(NORMINV('Rand Deaths'!K105,'Mean Deaths'!K105,'S.D Deaths'!K105),0)</f>
        <v>31</v>
      </c>
      <c r="L105">
        <f>ROUND(NORMINV('Rand Deaths'!L105,'Mean Deaths'!L105,'S.D Deaths'!L105),0)</f>
        <v>37</v>
      </c>
      <c r="M105">
        <f>ROUND(NORMINV('Rand Deaths'!M105,'Mean Deaths'!M105,'S.D Deaths'!M105),0)</f>
        <v>51</v>
      </c>
      <c r="N105">
        <f>ROUND(NORMINV('Rand Deaths'!N105,'Mean Deaths'!N105,'S.D Deaths'!N105),0)</f>
        <v>45</v>
      </c>
      <c r="O105">
        <f>ROUND(NORMINV('Rand Deaths'!O105,'Mean Deaths'!O105,'S.D Deaths'!O105),0)</f>
        <v>43</v>
      </c>
      <c r="P105">
        <f>ROUND(NORMINV('Rand Deaths'!P105,'Mean Deaths'!P105,'S.D Deaths'!P105),0)</f>
        <v>45</v>
      </c>
      <c r="Q105">
        <f>ROUND(NORMINV('Rand Deaths'!Q105,'Mean Deaths'!Q105,'S.D Deaths'!Q105),0)</f>
        <v>57</v>
      </c>
      <c r="R105">
        <f>ROUND(NORMINV('Rand Deaths'!R105,'Mean Deaths'!R105,'S.D Deaths'!R105),0)</f>
        <v>65</v>
      </c>
      <c r="S105">
        <f>ROUND(NORMINV('Rand Deaths'!S105,'Mean Deaths'!S105,'S.D Deaths'!S105),0)</f>
        <v>56</v>
      </c>
      <c r="T105">
        <f>ROUND(NORMINV('Rand Deaths'!T105,'Mean Deaths'!T105,'S.D Deaths'!T105),0)</f>
        <v>59</v>
      </c>
      <c r="U105">
        <f>ROUND(NORMINV('Rand Deaths'!U105,'Mean Deaths'!U105,'S.D Deaths'!U105),0)</f>
        <v>75</v>
      </c>
      <c r="V105">
        <f>ROUND(NORMINV('Rand Deaths'!V105,'Mean Deaths'!V105,'S.D Deaths'!V105),0)</f>
        <v>74</v>
      </c>
      <c r="W105">
        <f>ROUND(NORMINV('Rand Deaths'!W105,'Mean Deaths'!W105,'S.D Deaths'!W105),0)</f>
        <v>92</v>
      </c>
      <c r="X105">
        <f>ROUND(NORMINV('Rand Deaths'!X105,'Mean Deaths'!X105,'S.D Deaths'!X105),0)</f>
        <v>91</v>
      </c>
      <c r="Y105">
        <f>ROUND(NORMINV('Rand Deaths'!Y105,'Mean Deaths'!Y105,'S.D Deaths'!Y105),0)</f>
        <v>103</v>
      </c>
      <c r="Z105">
        <f>ROUND(NORMINV('Rand Deaths'!Z105,'Mean Deaths'!Z105,'S.D Deaths'!Z105),0)</f>
        <v>113</v>
      </c>
    </row>
    <row r="106" spans="1:26" x14ac:dyDescent="0.25">
      <c r="A106" s="1">
        <v>105</v>
      </c>
      <c r="B106">
        <f>ROUND(NORMINV('Rand Deaths'!B106,'Mean Deaths'!B106,'S.D Deaths'!B106),0)</f>
        <v>12</v>
      </c>
      <c r="C106">
        <f>ROUND(NORMINV('Rand Deaths'!C106,'Mean Deaths'!C106,'S.D Deaths'!C106),0)</f>
        <v>17</v>
      </c>
      <c r="D106">
        <f>ROUND(NORMINV('Rand Deaths'!D106,'Mean Deaths'!D106,'S.D Deaths'!D106),0)</f>
        <v>12</v>
      </c>
      <c r="E106">
        <f>ROUND(NORMINV('Rand Deaths'!E106,'Mean Deaths'!E106,'S.D Deaths'!E106),0)</f>
        <v>14</v>
      </c>
      <c r="F106">
        <f>ROUND(NORMINV('Rand Deaths'!F106,'Mean Deaths'!F106,'S.D Deaths'!F106),0)</f>
        <v>23</v>
      </c>
      <c r="G106">
        <f>ROUND(NORMINV('Rand Deaths'!G106,'Mean Deaths'!G106,'S.D Deaths'!G106),0)</f>
        <v>23</v>
      </c>
      <c r="H106">
        <f>ROUND(NORMINV('Rand Deaths'!H106,'Mean Deaths'!H106,'S.D Deaths'!H106),0)</f>
        <v>22</v>
      </c>
      <c r="I106">
        <f>ROUND(NORMINV('Rand Deaths'!I106,'Mean Deaths'!I106,'S.D Deaths'!I106),0)</f>
        <v>23</v>
      </c>
      <c r="J106">
        <f>ROUND(NORMINV('Rand Deaths'!J106,'Mean Deaths'!J106,'S.D Deaths'!J106),0)</f>
        <v>25</v>
      </c>
      <c r="K106">
        <f>ROUND(NORMINV('Rand Deaths'!K106,'Mean Deaths'!K106,'S.D Deaths'!K106),0)</f>
        <v>43</v>
      </c>
      <c r="L106">
        <f>ROUND(NORMINV('Rand Deaths'!L106,'Mean Deaths'!L106,'S.D Deaths'!L106),0)</f>
        <v>38</v>
      </c>
      <c r="M106">
        <f>ROUND(NORMINV('Rand Deaths'!M106,'Mean Deaths'!M106,'S.D Deaths'!M106),0)</f>
        <v>33</v>
      </c>
      <c r="N106">
        <f>ROUND(NORMINV('Rand Deaths'!N106,'Mean Deaths'!N106,'S.D Deaths'!N106),0)</f>
        <v>34</v>
      </c>
      <c r="O106">
        <f>ROUND(NORMINV('Rand Deaths'!O106,'Mean Deaths'!O106,'S.D Deaths'!O106),0)</f>
        <v>57</v>
      </c>
      <c r="P106">
        <f>ROUND(NORMINV('Rand Deaths'!P106,'Mean Deaths'!P106,'S.D Deaths'!P106),0)</f>
        <v>55</v>
      </c>
      <c r="Q106">
        <f>ROUND(NORMINV('Rand Deaths'!Q106,'Mean Deaths'!Q106,'S.D Deaths'!Q106),0)</f>
        <v>50</v>
      </c>
      <c r="R106">
        <f>ROUND(NORMINV('Rand Deaths'!R106,'Mean Deaths'!R106,'S.D Deaths'!R106),0)</f>
        <v>70</v>
      </c>
      <c r="S106">
        <f>ROUND(NORMINV('Rand Deaths'!S106,'Mean Deaths'!S106,'S.D Deaths'!S106),0)</f>
        <v>65</v>
      </c>
      <c r="T106">
        <f>ROUND(NORMINV('Rand Deaths'!T106,'Mean Deaths'!T106,'S.D Deaths'!T106),0)</f>
        <v>68</v>
      </c>
      <c r="U106">
        <f>ROUND(NORMINV('Rand Deaths'!U106,'Mean Deaths'!U106,'S.D Deaths'!U106),0)</f>
        <v>82</v>
      </c>
      <c r="V106">
        <f>ROUND(NORMINV('Rand Deaths'!V106,'Mean Deaths'!V106,'S.D Deaths'!V106),0)</f>
        <v>74</v>
      </c>
      <c r="W106">
        <f>ROUND(NORMINV('Rand Deaths'!W106,'Mean Deaths'!W106,'S.D Deaths'!W106),0)</f>
        <v>74</v>
      </c>
      <c r="X106">
        <f>ROUND(NORMINV('Rand Deaths'!X106,'Mean Deaths'!X106,'S.D Deaths'!X106),0)</f>
        <v>98</v>
      </c>
      <c r="Y106">
        <f>ROUND(NORMINV('Rand Deaths'!Y106,'Mean Deaths'!Y106,'S.D Deaths'!Y106),0)</f>
        <v>108</v>
      </c>
      <c r="Z106">
        <f>ROUND(NORMINV('Rand Deaths'!Z106,'Mean Deaths'!Z106,'S.D Deaths'!Z106),0)</f>
        <v>91</v>
      </c>
    </row>
    <row r="107" spans="1:26" x14ac:dyDescent="0.25">
      <c r="A107" s="1">
        <v>106</v>
      </c>
      <c r="B107">
        <f>ROUND(NORMINV('Rand Deaths'!B107,'Mean Deaths'!B107,'S.D Deaths'!B107),0)</f>
        <v>17</v>
      </c>
      <c r="C107">
        <f>ROUND(NORMINV('Rand Deaths'!C107,'Mean Deaths'!C107,'S.D Deaths'!C107),0)</f>
        <v>20</v>
      </c>
      <c r="D107">
        <f>ROUND(NORMINV('Rand Deaths'!D107,'Mean Deaths'!D107,'S.D Deaths'!D107),0)</f>
        <v>19</v>
      </c>
      <c r="E107">
        <f>ROUND(NORMINV('Rand Deaths'!E107,'Mean Deaths'!E107,'S.D Deaths'!E107),0)</f>
        <v>25</v>
      </c>
      <c r="F107">
        <f>ROUND(NORMINV('Rand Deaths'!F107,'Mean Deaths'!F107,'S.D Deaths'!F107),0)</f>
        <v>29</v>
      </c>
      <c r="G107">
        <f>ROUND(NORMINV('Rand Deaths'!G107,'Mean Deaths'!G107,'S.D Deaths'!G107),0)</f>
        <v>18</v>
      </c>
      <c r="H107">
        <f>ROUND(NORMINV('Rand Deaths'!H107,'Mean Deaths'!H107,'S.D Deaths'!H107),0)</f>
        <v>32</v>
      </c>
      <c r="I107">
        <f>ROUND(NORMINV('Rand Deaths'!I107,'Mean Deaths'!I107,'S.D Deaths'!I107),0)</f>
        <v>33</v>
      </c>
      <c r="J107">
        <f>ROUND(NORMINV('Rand Deaths'!J107,'Mean Deaths'!J107,'S.D Deaths'!J107),0)</f>
        <v>40</v>
      </c>
      <c r="K107">
        <f>ROUND(NORMINV('Rand Deaths'!K107,'Mean Deaths'!K107,'S.D Deaths'!K107),0)</f>
        <v>41</v>
      </c>
      <c r="L107">
        <f>ROUND(NORMINV('Rand Deaths'!L107,'Mean Deaths'!L107,'S.D Deaths'!L107),0)</f>
        <v>38</v>
      </c>
      <c r="M107">
        <f>ROUND(NORMINV('Rand Deaths'!M107,'Mean Deaths'!M107,'S.D Deaths'!M107),0)</f>
        <v>42</v>
      </c>
      <c r="N107">
        <f>ROUND(NORMINV('Rand Deaths'!N107,'Mean Deaths'!N107,'S.D Deaths'!N107),0)</f>
        <v>55</v>
      </c>
      <c r="O107">
        <f>ROUND(NORMINV('Rand Deaths'!O107,'Mean Deaths'!O107,'S.D Deaths'!O107),0)</f>
        <v>46</v>
      </c>
      <c r="P107">
        <f>ROUND(NORMINV('Rand Deaths'!P107,'Mean Deaths'!P107,'S.D Deaths'!P107),0)</f>
        <v>49</v>
      </c>
      <c r="Q107">
        <f>ROUND(NORMINV('Rand Deaths'!Q107,'Mean Deaths'!Q107,'S.D Deaths'!Q107),0)</f>
        <v>57</v>
      </c>
      <c r="R107">
        <f>ROUND(NORMINV('Rand Deaths'!R107,'Mean Deaths'!R107,'S.D Deaths'!R107),0)</f>
        <v>53</v>
      </c>
      <c r="S107">
        <f>ROUND(NORMINV('Rand Deaths'!S107,'Mean Deaths'!S107,'S.D Deaths'!S107),0)</f>
        <v>59</v>
      </c>
      <c r="T107">
        <f>ROUND(NORMINV('Rand Deaths'!T107,'Mean Deaths'!T107,'S.D Deaths'!T107),0)</f>
        <v>88</v>
      </c>
      <c r="U107">
        <f>ROUND(NORMINV('Rand Deaths'!U107,'Mean Deaths'!U107,'S.D Deaths'!U107),0)</f>
        <v>71</v>
      </c>
      <c r="V107">
        <f>ROUND(NORMINV('Rand Deaths'!V107,'Mean Deaths'!V107,'S.D Deaths'!V107),0)</f>
        <v>93</v>
      </c>
      <c r="W107">
        <f>ROUND(NORMINV('Rand Deaths'!W107,'Mean Deaths'!W107,'S.D Deaths'!W107),0)</f>
        <v>86</v>
      </c>
      <c r="X107">
        <f>ROUND(NORMINV('Rand Deaths'!X107,'Mean Deaths'!X107,'S.D Deaths'!X107),0)</f>
        <v>91</v>
      </c>
      <c r="Y107">
        <f>ROUND(NORMINV('Rand Deaths'!Y107,'Mean Deaths'!Y107,'S.D Deaths'!Y107),0)</f>
        <v>91</v>
      </c>
      <c r="Z107">
        <f>ROUND(NORMINV('Rand Deaths'!Z107,'Mean Deaths'!Z107,'S.D Deaths'!Z107),0)</f>
        <v>106</v>
      </c>
    </row>
    <row r="108" spans="1:26" x14ac:dyDescent="0.25">
      <c r="A108" s="1">
        <v>107</v>
      </c>
      <c r="B108">
        <f>ROUND(NORMINV('Rand Deaths'!B108,'Mean Deaths'!B108,'S.D Deaths'!B108),0)</f>
        <v>17</v>
      </c>
      <c r="C108">
        <f>ROUND(NORMINV('Rand Deaths'!C108,'Mean Deaths'!C108,'S.D Deaths'!C108),0)</f>
        <v>24</v>
      </c>
      <c r="D108">
        <f>ROUND(NORMINV('Rand Deaths'!D108,'Mean Deaths'!D108,'S.D Deaths'!D108),0)</f>
        <v>20</v>
      </c>
      <c r="E108">
        <f>ROUND(NORMINV('Rand Deaths'!E108,'Mean Deaths'!E108,'S.D Deaths'!E108),0)</f>
        <v>26</v>
      </c>
      <c r="F108">
        <f>ROUND(NORMINV('Rand Deaths'!F108,'Mean Deaths'!F108,'S.D Deaths'!F108),0)</f>
        <v>27</v>
      </c>
      <c r="G108">
        <f>ROUND(NORMINV('Rand Deaths'!G108,'Mean Deaths'!G108,'S.D Deaths'!G108),0)</f>
        <v>17</v>
      </c>
      <c r="H108">
        <f>ROUND(NORMINV('Rand Deaths'!H108,'Mean Deaths'!H108,'S.D Deaths'!H108),0)</f>
        <v>24</v>
      </c>
      <c r="I108">
        <f>ROUND(NORMINV('Rand Deaths'!I108,'Mean Deaths'!I108,'S.D Deaths'!I108),0)</f>
        <v>29</v>
      </c>
      <c r="J108">
        <f>ROUND(NORMINV('Rand Deaths'!J108,'Mean Deaths'!J108,'S.D Deaths'!J108),0)</f>
        <v>26</v>
      </c>
      <c r="K108">
        <f>ROUND(NORMINV('Rand Deaths'!K108,'Mean Deaths'!K108,'S.D Deaths'!K108),0)</f>
        <v>31</v>
      </c>
      <c r="L108">
        <f>ROUND(NORMINV('Rand Deaths'!L108,'Mean Deaths'!L108,'S.D Deaths'!L108),0)</f>
        <v>42</v>
      </c>
      <c r="M108">
        <f>ROUND(NORMINV('Rand Deaths'!M108,'Mean Deaths'!M108,'S.D Deaths'!M108),0)</f>
        <v>43</v>
      </c>
      <c r="N108">
        <f>ROUND(NORMINV('Rand Deaths'!N108,'Mean Deaths'!N108,'S.D Deaths'!N108),0)</f>
        <v>42</v>
      </c>
      <c r="O108">
        <f>ROUND(NORMINV('Rand Deaths'!O108,'Mean Deaths'!O108,'S.D Deaths'!O108),0)</f>
        <v>54</v>
      </c>
      <c r="P108">
        <f>ROUND(NORMINV('Rand Deaths'!P108,'Mean Deaths'!P108,'S.D Deaths'!P108),0)</f>
        <v>42</v>
      </c>
      <c r="Q108">
        <f>ROUND(NORMINV('Rand Deaths'!Q108,'Mean Deaths'!Q108,'S.D Deaths'!Q108),0)</f>
        <v>34</v>
      </c>
      <c r="R108">
        <f>ROUND(NORMINV('Rand Deaths'!R108,'Mean Deaths'!R108,'S.D Deaths'!R108),0)</f>
        <v>59</v>
      </c>
      <c r="S108">
        <f>ROUND(NORMINV('Rand Deaths'!S108,'Mean Deaths'!S108,'S.D Deaths'!S108),0)</f>
        <v>68</v>
      </c>
      <c r="T108">
        <f>ROUND(NORMINV('Rand Deaths'!T108,'Mean Deaths'!T108,'S.D Deaths'!T108),0)</f>
        <v>61</v>
      </c>
      <c r="U108">
        <f>ROUND(NORMINV('Rand Deaths'!U108,'Mean Deaths'!U108,'S.D Deaths'!U108),0)</f>
        <v>72</v>
      </c>
      <c r="V108">
        <f>ROUND(NORMINV('Rand Deaths'!V108,'Mean Deaths'!V108,'S.D Deaths'!V108),0)</f>
        <v>69</v>
      </c>
      <c r="W108">
        <f>ROUND(NORMINV('Rand Deaths'!W108,'Mean Deaths'!W108,'S.D Deaths'!W108),0)</f>
        <v>55</v>
      </c>
      <c r="X108">
        <f>ROUND(NORMINV('Rand Deaths'!X108,'Mean Deaths'!X108,'S.D Deaths'!X108),0)</f>
        <v>97</v>
      </c>
      <c r="Y108">
        <f>ROUND(NORMINV('Rand Deaths'!Y108,'Mean Deaths'!Y108,'S.D Deaths'!Y108),0)</f>
        <v>94</v>
      </c>
      <c r="Z108">
        <f>ROUND(NORMINV('Rand Deaths'!Z108,'Mean Deaths'!Z108,'S.D Deaths'!Z108),0)</f>
        <v>97</v>
      </c>
    </row>
    <row r="109" spans="1:26" x14ac:dyDescent="0.25">
      <c r="A109" s="1">
        <v>108</v>
      </c>
      <c r="B109">
        <f>ROUND(NORMINV('Rand Deaths'!B109,'Mean Deaths'!B109,'S.D Deaths'!B109),0)</f>
        <v>16</v>
      </c>
      <c r="C109">
        <f>ROUND(NORMINV('Rand Deaths'!C109,'Mean Deaths'!C109,'S.D Deaths'!C109),0)</f>
        <v>16</v>
      </c>
      <c r="D109">
        <f>ROUND(NORMINV('Rand Deaths'!D109,'Mean Deaths'!D109,'S.D Deaths'!D109),0)</f>
        <v>21</v>
      </c>
      <c r="E109">
        <f>ROUND(NORMINV('Rand Deaths'!E109,'Mean Deaths'!E109,'S.D Deaths'!E109),0)</f>
        <v>29</v>
      </c>
      <c r="F109">
        <f>ROUND(NORMINV('Rand Deaths'!F109,'Mean Deaths'!F109,'S.D Deaths'!F109),0)</f>
        <v>17</v>
      </c>
      <c r="G109">
        <f>ROUND(NORMINV('Rand Deaths'!G109,'Mean Deaths'!G109,'S.D Deaths'!G109),0)</f>
        <v>27</v>
      </c>
      <c r="H109">
        <f>ROUND(NORMINV('Rand Deaths'!H109,'Mean Deaths'!H109,'S.D Deaths'!H109),0)</f>
        <v>45</v>
      </c>
      <c r="I109">
        <f>ROUND(NORMINV('Rand Deaths'!I109,'Mean Deaths'!I109,'S.D Deaths'!I109),0)</f>
        <v>21</v>
      </c>
      <c r="J109">
        <f>ROUND(NORMINV('Rand Deaths'!J109,'Mean Deaths'!J109,'S.D Deaths'!J109),0)</f>
        <v>32</v>
      </c>
      <c r="K109">
        <f>ROUND(NORMINV('Rand Deaths'!K109,'Mean Deaths'!K109,'S.D Deaths'!K109),0)</f>
        <v>22</v>
      </c>
      <c r="L109">
        <f>ROUND(NORMINV('Rand Deaths'!L109,'Mean Deaths'!L109,'S.D Deaths'!L109),0)</f>
        <v>38</v>
      </c>
      <c r="M109">
        <f>ROUND(NORMINV('Rand Deaths'!M109,'Mean Deaths'!M109,'S.D Deaths'!M109),0)</f>
        <v>42</v>
      </c>
      <c r="N109">
        <f>ROUND(NORMINV('Rand Deaths'!N109,'Mean Deaths'!N109,'S.D Deaths'!N109),0)</f>
        <v>39</v>
      </c>
      <c r="O109">
        <f>ROUND(NORMINV('Rand Deaths'!O109,'Mean Deaths'!O109,'S.D Deaths'!O109),0)</f>
        <v>43</v>
      </c>
      <c r="P109">
        <f>ROUND(NORMINV('Rand Deaths'!P109,'Mean Deaths'!P109,'S.D Deaths'!P109),0)</f>
        <v>50</v>
      </c>
      <c r="Q109">
        <f>ROUND(NORMINV('Rand Deaths'!Q109,'Mean Deaths'!Q109,'S.D Deaths'!Q109),0)</f>
        <v>43</v>
      </c>
      <c r="R109">
        <f>ROUND(NORMINV('Rand Deaths'!R109,'Mean Deaths'!R109,'S.D Deaths'!R109),0)</f>
        <v>50</v>
      </c>
      <c r="S109">
        <f>ROUND(NORMINV('Rand Deaths'!S109,'Mean Deaths'!S109,'S.D Deaths'!S109),0)</f>
        <v>63</v>
      </c>
      <c r="T109">
        <f>ROUND(NORMINV('Rand Deaths'!T109,'Mean Deaths'!T109,'S.D Deaths'!T109),0)</f>
        <v>77</v>
      </c>
      <c r="U109">
        <f>ROUND(NORMINV('Rand Deaths'!U109,'Mean Deaths'!U109,'S.D Deaths'!U109),0)</f>
        <v>73</v>
      </c>
      <c r="V109">
        <f>ROUND(NORMINV('Rand Deaths'!V109,'Mean Deaths'!V109,'S.D Deaths'!V109),0)</f>
        <v>79</v>
      </c>
      <c r="W109">
        <f>ROUND(NORMINV('Rand Deaths'!W109,'Mean Deaths'!W109,'S.D Deaths'!W109),0)</f>
        <v>88</v>
      </c>
      <c r="X109">
        <f>ROUND(NORMINV('Rand Deaths'!X109,'Mean Deaths'!X109,'S.D Deaths'!X109),0)</f>
        <v>98</v>
      </c>
      <c r="Y109">
        <f>ROUND(NORMINV('Rand Deaths'!Y109,'Mean Deaths'!Y109,'S.D Deaths'!Y109),0)</f>
        <v>87</v>
      </c>
      <c r="Z109">
        <f>ROUND(NORMINV('Rand Deaths'!Z109,'Mean Deaths'!Z109,'S.D Deaths'!Z109),0)</f>
        <v>110</v>
      </c>
    </row>
    <row r="110" spans="1:26" x14ac:dyDescent="0.25">
      <c r="A110" s="1">
        <v>109</v>
      </c>
      <c r="B110">
        <f>ROUND(NORMINV('Rand Deaths'!B110,'Mean Deaths'!B110,'S.D Deaths'!B110),0)</f>
        <v>20</v>
      </c>
      <c r="C110">
        <f>ROUND(NORMINV('Rand Deaths'!C110,'Mean Deaths'!C110,'S.D Deaths'!C110),0)</f>
        <v>21</v>
      </c>
      <c r="D110">
        <f>ROUND(NORMINV('Rand Deaths'!D110,'Mean Deaths'!D110,'S.D Deaths'!D110),0)</f>
        <v>19</v>
      </c>
      <c r="E110">
        <f>ROUND(NORMINV('Rand Deaths'!E110,'Mean Deaths'!E110,'S.D Deaths'!E110),0)</f>
        <v>25</v>
      </c>
      <c r="F110">
        <f>ROUND(NORMINV('Rand Deaths'!F110,'Mean Deaths'!F110,'S.D Deaths'!F110),0)</f>
        <v>18</v>
      </c>
      <c r="G110">
        <f>ROUND(NORMINV('Rand Deaths'!G110,'Mean Deaths'!G110,'S.D Deaths'!G110),0)</f>
        <v>24</v>
      </c>
      <c r="H110">
        <f>ROUND(NORMINV('Rand Deaths'!H110,'Mean Deaths'!H110,'S.D Deaths'!H110),0)</f>
        <v>35</v>
      </c>
      <c r="I110">
        <f>ROUND(NORMINV('Rand Deaths'!I110,'Mean Deaths'!I110,'S.D Deaths'!I110),0)</f>
        <v>39</v>
      </c>
      <c r="J110">
        <f>ROUND(NORMINV('Rand Deaths'!J110,'Mean Deaths'!J110,'S.D Deaths'!J110),0)</f>
        <v>39</v>
      </c>
      <c r="K110">
        <f>ROUND(NORMINV('Rand Deaths'!K110,'Mean Deaths'!K110,'S.D Deaths'!K110),0)</f>
        <v>41</v>
      </c>
      <c r="L110">
        <f>ROUND(NORMINV('Rand Deaths'!L110,'Mean Deaths'!L110,'S.D Deaths'!L110),0)</f>
        <v>39</v>
      </c>
      <c r="M110">
        <f>ROUND(NORMINV('Rand Deaths'!M110,'Mean Deaths'!M110,'S.D Deaths'!M110),0)</f>
        <v>30</v>
      </c>
      <c r="N110">
        <f>ROUND(NORMINV('Rand Deaths'!N110,'Mean Deaths'!N110,'S.D Deaths'!N110),0)</f>
        <v>46</v>
      </c>
      <c r="O110">
        <f>ROUND(NORMINV('Rand Deaths'!O110,'Mean Deaths'!O110,'S.D Deaths'!O110),0)</f>
        <v>54</v>
      </c>
      <c r="P110">
        <f>ROUND(NORMINV('Rand Deaths'!P110,'Mean Deaths'!P110,'S.D Deaths'!P110),0)</f>
        <v>54</v>
      </c>
      <c r="Q110">
        <f>ROUND(NORMINV('Rand Deaths'!Q110,'Mean Deaths'!Q110,'S.D Deaths'!Q110),0)</f>
        <v>58</v>
      </c>
      <c r="R110">
        <f>ROUND(NORMINV('Rand Deaths'!R110,'Mean Deaths'!R110,'S.D Deaths'!R110),0)</f>
        <v>52</v>
      </c>
      <c r="S110">
        <f>ROUND(NORMINV('Rand Deaths'!S110,'Mean Deaths'!S110,'S.D Deaths'!S110),0)</f>
        <v>55</v>
      </c>
      <c r="T110">
        <f>ROUND(NORMINV('Rand Deaths'!T110,'Mean Deaths'!T110,'S.D Deaths'!T110),0)</f>
        <v>59</v>
      </c>
      <c r="U110">
        <f>ROUND(NORMINV('Rand Deaths'!U110,'Mean Deaths'!U110,'S.D Deaths'!U110),0)</f>
        <v>63</v>
      </c>
      <c r="V110">
        <f>ROUND(NORMINV('Rand Deaths'!V110,'Mean Deaths'!V110,'S.D Deaths'!V110),0)</f>
        <v>77</v>
      </c>
      <c r="W110">
        <f>ROUND(NORMINV('Rand Deaths'!W110,'Mean Deaths'!W110,'S.D Deaths'!W110),0)</f>
        <v>70</v>
      </c>
      <c r="X110">
        <f>ROUND(NORMINV('Rand Deaths'!X110,'Mean Deaths'!X110,'S.D Deaths'!X110),0)</f>
        <v>84</v>
      </c>
      <c r="Y110">
        <f>ROUND(NORMINV('Rand Deaths'!Y110,'Mean Deaths'!Y110,'S.D Deaths'!Y110),0)</f>
        <v>107</v>
      </c>
      <c r="Z110">
        <f>ROUND(NORMINV('Rand Deaths'!Z110,'Mean Deaths'!Z110,'S.D Deaths'!Z110),0)</f>
        <v>97</v>
      </c>
    </row>
    <row r="111" spans="1:26" x14ac:dyDescent="0.25">
      <c r="A111" s="1">
        <v>110</v>
      </c>
      <c r="B111">
        <f>ROUND(NORMINV('Rand Deaths'!B111,'Mean Deaths'!B111,'S.D Deaths'!B111),0)</f>
        <v>18</v>
      </c>
      <c r="C111">
        <f>ROUND(NORMINV('Rand Deaths'!C111,'Mean Deaths'!C111,'S.D Deaths'!C111),0)</f>
        <v>19</v>
      </c>
      <c r="D111">
        <f>ROUND(NORMINV('Rand Deaths'!D111,'Mean Deaths'!D111,'S.D Deaths'!D111),0)</f>
        <v>21</v>
      </c>
      <c r="E111">
        <f>ROUND(NORMINV('Rand Deaths'!E111,'Mean Deaths'!E111,'S.D Deaths'!E111),0)</f>
        <v>25</v>
      </c>
      <c r="F111">
        <f>ROUND(NORMINV('Rand Deaths'!F111,'Mean Deaths'!F111,'S.D Deaths'!F111),0)</f>
        <v>19</v>
      </c>
      <c r="G111">
        <f>ROUND(NORMINV('Rand Deaths'!G111,'Mean Deaths'!G111,'S.D Deaths'!G111),0)</f>
        <v>21</v>
      </c>
      <c r="H111">
        <f>ROUND(NORMINV('Rand Deaths'!H111,'Mean Deaths'!H111,'S.D Deaths'!H111),0)</f>
        <v>30</v>
      </c>
      <c r="I111">
        <f>ROUND(NORMINV('Rand Deaths'!I111,'Mean Deaths'!I111,'S.D Deaths'!I111),0)</f>
        <v>33</v>
      </c>
      <c r="J111">
        <f>ROUND(NORMINV('Rand Deaths'!J111,'Mean Deaths'!J111,'S.D Deaths'!J111),0)</f>
        <v>29</v>
      </c>
      <c r="K111">
        <f>ROUND(NORMINV('Rand Deaths'!K111,'Mean Deaths'!K111,'S.D Deaths'!K111),0)</f>
        <v>35</v>
      </c>
      <c r="L111">
        <f>ROUND(NORMINV('Rand Deaths'!L111,'Mean Deaths'!L111,'S.D Deaths'!L111),0)</f>
        <v>46</v>
      </c>
      <c r="M111">
        <f>ROUND(NORMINV('Rand Deaths'!M111,'Mean Deaths'!M111,'S.D Deaths'!M111),0)</f>
        <v>44</v>
      </c>
      <c r="N111">
        <f>ROUND(NORMINV('Rand Deaths'!N111,'Mean Deaths'!N111,'S.D Deaths'!N111),0)</f>
        <v>48</v>
      </c>
      <c r="O111">
        <f>ROUND(NORMINV('Rand Deaths'!O111,'Mean Deaths'!O111,'S.D Deaths'!O111),0)</f>
        <v>47</v>
      </c>
      <c r="P111">
        <f>ROUND(NORMINV('Rand Deaths'!P111,'Mean Deaths'!P111,'S.D Deaths'!P111),0)</f>
        <v>55</v>
      </c>
      <c r="Q111">
        <f>ROUND(NORMINV('Rand Deaths'!Q111,'Mean Deaths'!Q111,'S.D Deaths'!Q111),0)</f>
        <v>57</v>
      </c>
      <c r="R111">
        <f>ROUND(NORMINV('Rand Deaths'!R111,'Mean Deaths'!R111,'S.D Deaths'!R111),0)</f>
        <v>69</v>
      </c>
      <c r="S111">
        <f>ROUND(NORMINV('Rand Deaths'!S111,'Mean Deaths'!S111,'S.D Deaths'!S111),0)</f>
        <v>57</v>
      </c>
      <c r="T111">
        <f>ROUND(NORMINV('Rand Deaths'!T111,'Mean Deaths'!T111,'S.D Deaths'!T111),0)</f>
        <v>78</v>
      </c>
      <c r="U111">
        <f>ROUND(NORMINV('Rand Deaths'!U111,'Mean Deaths'!U111,'S.D Deaths'!U111),0)</f>
        <v>69</v>
      </c>
      <c r="V111">
        <f>ROUND(NORMINV('Rand Deaths'!V111,'Mean Deaths'!V111,'S.D Deaths'!V111),0)</f>
        <v>91</v>
      </c>
      <c r="W111">
        <f>ROUND(NORMINV('Rand Deaths'!W111,'Mean Deaths'!W111,'S.D Deaths'!W111),0)</f>
        <v>87</v>
      </c>
      <c r="X111">
        <f>ROUND(NORMINV('Rand Deaths'!X111,'Mean Deaths'!X111,'S.D Deaths'!X111),0)</f>
        <v>89</v>
      </c>
      <c r="Y111">
        <f>ROUND(NORMINV('Rand Deaths'!Y111,'Mean Deaths'!Y111,'S.D Deaths'!Y111),0)</f>
        <v>103</v>
      </c>
      <c r="Z111">
        <f>ROUND(NORMINV('Rand Deaths'!Z111,'Mean Deaths'!Z111,'S.D Deaths'!Z111),0)</f>
        <v>107</v>
      </c>
    </row>
    <row r="112" spans="1:26" x14ac:dyDescent="0.25">
      <c r="A112" s="1">
        <v>111</v>
      </c>
      <c r="B112">
        <f>ROUND(NORMINV('Rand Deaths'!B112,'Mean Deaths'!B112,'S.D Deaths'!B112),0)</f>
        <v>20</v>
      </c>
      <c r="C112">
        <f>ROUND(NORMINV('Rand Deaths'!C112,'Mean Deaths'!C112,'S.D Deaths'!C112),0)</f>
        <v>24</v>
      </c>
      <c r="D112">
        <f>ROUND(NORMINV('Rand Deaths'!D112,'Mean Deaths'!D112,'S.D Deaths'!D112),0)</f>
        <v>21</v>
      </c>
      <c r="E112">
        <f>ROUND(NORMINV('Rand Deaths'!E112,'Mean Deaths'!E112,'S.D Deaths'!E112),0)</f>
        <v>32</v>
      </c>
      <c r="F112">
        <f>ROUND(NORMINV('Rand Deaths'!F112,'Mean Deaths'!F112,'S.D Deaths'!F112),0)</f>
        <v>35</v>
      </c>
      <c r="G112">
        <f>ROUND(NORMINV('Rand Deaths'!G112,'Mean Deaths'!G112,'S.D Deaths'!G112),0)</f>
        <v>26</v>
      </c>
      <c r="H112">
        <f>ROUND(NORMINV('Rand Deaths'!H112,'Mean Deaths'!H112,'S.D Deaths'!H112),0)</f>
        <v>28</v>
      </c>
      <c r="I112">
        <f>ROUND(NORMINV('Rand Deaths'!I112,'Mean Deaths'!I112,'S.D Deaths'!I112),0)</f>
        <v>28</v>
      </c>
      <c r="J112">
        <f>ROUND(NORMINV('Rand Deaths'!J112,'Mean Deaths'!J112,'S.D Deaths'!J112),0)</f>
        <v>29</v>
      </c>
      <c r="K112">
        <f>ROUND(NORMINV('Rand Deaths'!K112,'Mean Deaths'!K112,'S.D Deaths'!K112),0)</f>
        <v>46</v>
      </c>
      <c r="L112">
        <f>ROUND(NORMINV('Rand Deaths'!L112,'Mean Deaths'!L112,'S.D Deaths'!L112),0)</f>
        <v>39</v>
      </c>
      <c r="M112">
        <f>ROUND(NORMINV('Rand Deaths'!M112,'Mean Deaths'!M112,'S.D Deaths'!M112),0)</f>
        <v>40</v>
      </c>
      <c r="N112">
        <f>ROUND(NORMINV('Rand Deaths'!N112,'Mean Deaths'!N112,'S.D Deaths'!N112),0)</f>
        <v>40</v>
      </c>
      <c r="O112">
        <f>ROUND(NORMINV('Rand Deaths'!O112,'Mean Deaths'!O112,'S.D Deaths'!O112),0)</f>
        <v>43</v>
      </c>
      <c r="P112">
        <f>ROUND(NORMINV('Rand Deaths'!P112,'Mean Deaths'!P112,'S.D Deaths'!P112),0)</f>
        <v>52</v>
      </c>
      <c r="Q112">
        <f>ROUND(NORMINV('Rand Deaths'!Q112,'Mean Deaths'!Q112,'S.D Deaths'!Q112),0)</f>
        <v>58</v>
      </c>
      <c r="R112">
        <f>ROUND(NORMINV('Rand Deaths'!R112,'Mean Deaths'!R112,'S.D Deaths'!R112),0)</f>
        <v>61</v>
      </c>
      <c r="S112">
        <f>ROUND(NORMINV('Rand Deaths'!S112,'Mean Deaths'!S112,'S.D Deaths'!S112),0)</f>
        <v>61</v>
      </c>
      <c r="T112">
        <f>ROUND(NORMINV('Rand Deaths'!T112,'Mean Deaths'!T112,'S.D Deaths'!T112),0)</f>
        <v>72</v>
      </c>
      <c r="U112">
        <f>ROUND(NORMINV('Rand Deaths'!U112,'Mean Deaths'!U112,'S.D Deaths'!U112),0)</f>
        <v>90</v>
      </c>
      <c r="V112">
        <f>ROUND(NORMINV('Rand Deaths'!V112,'Mean Deaths'!V112,'S.D Deaths'!V112),0)</f>
        <v>69</v>
      </c>
      <c r="W112">
        <f>ROUND(NORMINV('Rand Deaths'!W112,'Mean Deaths'!W112,'S.D Deaths'!W112),0)</f>
        <v>92</v>
      </c>
      <c r="X112">
        <f>ROUND(NORMINV('Rand Deaths'!X112,'Mean Deaths'!X112,'S.D Deaths'!X112),0)</f>
        <v>87</v>
      </c>
      <c r="Y112">
        <f>ROUND(NORMINV('Rand Deaths'!Y112,'Mean Deaths'!Y112,'S.D Deaths'!Y112),0)</f>
        <v>96</v>
      </c>
      <c r="Z112">
        <f>ROUND(NORMINV('Rand Deaths'!Z112,'Mean Deaths'!Z112,'S.D Deaths'!Z112),0)</f>
        <v>97</v>
      </c>
    </row>
    <row r="113" spans="1:26" x14ac:dyDescent="0.25">
      <c r="A113" s="1">
        <v>112</v>
      </c>
      <c r="B113">
        <f>ROUND(NORMINV('Rand Deaths'!B113,'Mean Deaths'!B113,'S.D Deaths'!B113),0)</f>
        <v>24</v>
      </c>
      <c r="C113">
        <f>ROUND(NORMINV('Rand Deaths'!C113,'Mean Deaths'!C113,'S.D Deaths'!C113),0)</f>
        <v>18</v>
      </c>
      <c r="D113">
        <f>ROUND(NORMINV('Rand Deaths'!D113,'Mean Deaths'!D113,'S.D Deaths'!D113),0)</f>
        <v>28</v>
      </c>
      <c r="E113">
        <f>ROUND(NORMINV('Rand Deaths'!E113,'Mean Deaths'!E113,'S.D Deaths'!E113),0)</f>
        <v>18</v>
      </c>
      <c r="F113">
        <f>ROUND(NORMINV('Rand Deaths'!F113,'Mean Deaths'!F113,'S.D Deaths'!F113),0)</f>
        <v>21</v>
      </c>
      <c r="G113">
        <f>ROUND(NORMINV('Rand Deaths'!G113,'Mean Deaths'!G113,'S.D Deaths'!G113),0)</f>
        <v>25</v>
      </c>
      <c r="H113">
        <f>ROUND(NORMINV('Rand Deaths'!H113,'Mean Deaths'!H113,'S.D Deaths'!H113),0)</f>
        <v>31</v>
      </c>
      <c r="I113">
        <f>ROUND(NORMINV('Rand Deaths'!I113,'Mean Deaths'!I113,'S.D Deaths'!I113),0)</f>
        <v>21</v>
      </c>
      <c r="J113">
        <f>ROUND(NORMINV('Rand Deaths'!J113,'Mean Deaths'!J113,'S.D Deaths'!J113),0)</f>
        <v>24</v>
      </c>
      <c r="K113">
        <f>ROUND(NORMINV('Rand Deaths'!K113,'Mean Deaths'!K113,'S.D Deaths'!K113),0)</f>
        <v>27</v>
      </c>
      <c r="L113">
        <f>ROUND(NORMINV('Rand Deaths'!L113,'Mean Deaths'!L113,'S.D Deaths'!L113),0)</f>
        <v>41</v>
      </c>
      <c r="M113">
        <f>ROUND(NORMINV('Rand Deaths'!M113,'Mean Deaths'!M113,'S.D Deaths'!M113),0)</f>
        <v>36</v>
      </c>
      <c r="N113">
        <f>ROUND(NORMINV('Rand Deaths'!N113,'Mean Deaths'!N113,'S.D Deaths'!N113),0)</f>
        <v>48</v>
      </c>
      <c r="O113">
        <f>ROUND(NORMINV('Rand Deaths'!O113,'Mean Deaths'!O113,'S.D Deaths'!O113),0)</f>
        <v>51</v>
      </c>
      <c r="P113">
        <f>ROUND(NORMINV('Rand Deaths'!P113,'Mean Deaths'!P113,'S.D Deaths'!P113),0)</f>
        <v>46</v>
      </c>
      <c r="Q113">
        <f>ROUND(NORMINV('Rand Deaths'!Q113,'Mean Deaths'!Q113,'S.D Deaths'!Q113),0)</f>
        <v>57</v>
      </c>
      <c r="R113">
        <f>ROUND(NORMINV('Rand Deaths'!R113,'Mean Deaths'!R113,'S.D Deaths'!R113),0)</f>
        <v>59</v>
      </c>
      <c r="S113">
        <f>ROUND(NORMINV('Rand Deaths'!S113,'Mean Deaths'!S113,'S.D Deaths'!S113),0)</f>
        <v>60</v>
      </c>
      <c r="T113">
        <f>ROUND(NORMINV('Rand Deaths'!T113,'Mean Deaths'!T113,'S.D Deaths'!T113),0)</f>
        <v>74</v>
      </c>
      <c r="U113">
        <f>ROUND(NORMINV('Rand Deaths'!U113,'Mean Deaths'!U113,'S.D Deaths'!U113),0)</f>
        <v>71</v>
      </c>
      <c r="V113">
        <f>ROUND(NORMINV('Rand Deaths'!V113,'Mean Deaths'!V113,'S.D Deaths'!V113),0)</f>
        <v>68</v>
      </c>
      <c r="W113">
        <f>ROUND(NORMINV('Rand Deaths'!W113,'Mean Deaths'!W113,'S.D Deaths'!W113),0)</f>
        <v>73</v>
      </c>
      <c r="X113">
        <f>ROUND(NORMINV('Rand Deaths'!X113,'Mean Deaths'!X113,'S.D Deaths'!X113),0)</f>
        <v>81</v>
      </c>
      <c r="Y113">
        <f>ROUND(NORMINV('Rand Deaths'!Y113,'Mean Deaths'!Y113,'S.D Deaths'!Y113),0)</f>
        <v>120</v>
      </c>
      <c r="Z113">
        <f>ROUND(NORMINV('Rand Deaths'!Z113,'Mean Deaths'!Z113,'S.D Deaths'!Z113),0)</f>
        <v>91</v>
      </c>
    </row>
    <row r="114" spans="1:26" x14ac:dyDescent="0.25">
      <c r="A114" s="1">
        <v>113</v>
      </c>
      <c r="B114">
        <f>ROUND(NORMINV('Rand Deaths'!B114,'Mean Deaths'!B114,'S.D Deaths'!B114),0)</f>
        <v>21</v>
      </c>
      <c r="C114">
        <f>ROUND(NORMINV('Rand Deaths'!C114,'Mean Deaths'!C114,'S.D Deaths'!C114),0)</f>
        <v>15</v>
      </c>
      <c r="D114">
        <f>ROUND(NORMINV('Rand Deaths'!D114,'Mean Deaths'!D114,'S.D Deaths'!D114),0)</f>
        <v>16</v>
      </c>
      <c r="E114">
        <f>ROUND(NORMINV('Rand Deaths'!E114,'Mean Deaths'!E114,'S.D Deaths'!E114),0)</f>
        <v>26</v>
      </c>
      <c r="F114">
        <f>ROUND(NORMINV('Rand Deaths'!F114,'Mean Deaths'!F114,'S.D Deaths'!F114),0)</f>
        <v>19</v>
      </c>
      <c r="G114">
        <f>ROUND(NORMINV('Rand Deaths'!G114,'Mean Deaths'!G114,'S.D Deaths'!G114),0)</f>
        <v>32</v>
      </c>
      <c r="H114">
        <f>ROUND(NORMINV('Rand Deaths'!H114,'Mean Deaths'!H114,'S.D Deaths'!H114),0)</f>
        <v>30</v>
      </c>
      <c r="I114">
        <f>ROUND(NORMINV('Rand Deaths'!I114,'Mean Deaths'!I114,'S.D Deaths'!I114),0)</f>
        <v>35</v>
      </c>
      <c r="J114">
        <f>ROUND(NORMINV('Rand Deaths'!J114,'Mean Deaths'!J114,'S.D Deaths'!J114),0)</f>
        <v>26</v>
      </c>
      <c r="K114">
        <f>ROUND(NORMINV('Rand Deaths'!K114,'Mean Deaths'!K114,'S.D Deaths'!K114),0)</f>
        <v>36</v>
      </c>
      <c r="L114">
        <f>ROUND(NORMINV('Rand Deaths'!L114,'Mean Deaths'!L114,'S.D Deaths'!L114),0)</f>
        <v>45</v>
      </c>
      <c r="M114">
        <f>ROUND(NORMINV('Rand Deaths'!M114,'Mean Deaths'!M114,'S.D Deaths'!M114),0)</f>
        <v>37</v>
      </c>
      <c r="N114">
        <f>ROUND(NORMINV('Rand Deaths'!N114,'Mean Deaths'!N114,'S.D Deaths'!N114),0)</f>
        <v>38</v>
      </c>
      <c r="O114">
        <f>ROUND(NORMINV('Rand Deaths'!O114,'Mean Deaths'!O114,'S.D Deaths'!O114),0)</f>
        <v>41</v>
      </c>
      <c r="P114">
        <f>ROUND(NORMINV('Rand Deaths'!P114,'Mean Deaths'!P114,'S.D Deaths'!P114),0)</f>
        <v>53</v>
      </c>
      <c r="Q114">
        <f>ROUND(NORMINV('Rand Deaths'!Q114,'Mean Deaths'!Q114,'S.D Deaths'!Q114),0)</f>
        <v>47</v>
      </c>
      <c r="R114">
        <f>ROUND(NORMINV('Rand Deaths'!R114,'Mean Deaths'!R114,'S.D Deaths'!R114),0)</f>
        <v>71</v>
      </c>
      <c r="S114">
        <f>ROUND(NORMINV('Rand Deaths'!S114,'Mean Deaths'!S114,'S.D Deaths'!S114),0)</f>
        <v>62</v>
      </c>
      <c r="T114">
        <f>ROUND(NORMINV('Rand Deaths'!T114,'Mean Deaths'!T114,'S.D Deaths'!T114),0)</f>
        <v>66</v>
      </c>
      <c r="U114">
        <f>ROUND(NORMINV('Rand Deaths'!U114,'Mean Deaths'!U114,'S.D Deaths'!U114),0)</f>
        <v>68</v>
      </c>
      <c r="V114">
        <f>ROUND(NORMINV('Rand Deaths'!V114,'Mean Deaths'!V114,'S.D Deaths'!V114),0)</f>
        <v>68</v>
      </c>
      <c r="W114">
        <f>ROUND(NORMINV('Rand Deaths'!W114,'Mean Deaths'!W114,'S.D Deaths'!W114),0)</f>
        <v>72</v>
      </c>
      <c r="X114">
        <f>ROUND(NORMINV('Rand Deaths'!X114,'Mean Deaths'!X114,'S.D Deaths'!X114),0)</f>
        <v>99</v>
      </c>
      <c r="Y114">
        <f>ROUND(NORMINV('Rand Deaths'!Y114,'Mean Deaths'!Y114,'S.D Deaths'!Y114),0)</f>
        <v>102</v>
      </c>
      <c r="Z114">
        <f>ROUND(NORMINV('Rand Deaths'!Z114,'Mean Deaths'!Z114,'S.D Deaths'!Z114),0)</f>
        <v>108</v>
      </c>
    </row>
    <row r="115" spans="1:26" x14ac:dyDescent="0.25">
      <c r="A115" s="1">
        <v>114</v>
      </c>
      <c r="B115">
        <f>ROUND(NORMINV('Rand Deaths'!B115,'Mean Deaths'!B115,'S.D Deaths'!B115),0)</f>
        <v>18</v>
      </c>
      <c r="C115">
        <f>ROUND(NORMINV('Rand Deaths'!C115,'Mean Deaths'!C115,'S.D Deaths'!C115),0)</f>
        <v>23</v>
      </c>
      <c r="D115">
        <f>ROUND(NORMINV('Rand Deaths'!D115,'Mean Deaths'!D115,'S.D Deaths'!D115),0)</f>
        <v>26</v>
      </c>
      <c r="E115">
        <f>ROUND(NORMINV('Rand Deaths'!E115,'Mean Deaths'!E115,'S.D Deaths'!E115),0)</f>
        <v>23</v>
      </c>
      <c r="F115">
        <f>ROUND(NORMINV('Rand Deaths'!F115,'Mean Deaths'!F115,'S.D Deaths'!F115),0)</f>
        <v>19</v>
      </c>
      <c r="G115">
        <f>ROUND(NORMINV('Rand Deaths'!G115,'Mean Deaths'!G115,'S.D Deaths'!G115),0)</f>
        <v>23</v>
      </c>
      <c r="H115">
        <f>ROUND(NORMINV('Rand Deaths'!H115,'Mean Deaths'!H115,'S.D Deaths'!H115),0)</f>
        <v>26</v>
      </c>
      <c r="I115">
        <f>ROUND(NORMINV('Rand Deaths'!I115,'Mean Deaths'!I115,'S.D Deaths'!I115),0)</f>
        <v>23</v>
      </c>
      <c r="J115">
        <f>ROUND(NORMINV('Rand Deaths'!J115,'Mean Deaths'!J115,'S.D Deaths'!J115),0)</f>
        <v>37</v>
      </c>
      <c r="K115">
        <f>ROUND(NORMINV('Rand Deaths'!K115,'Mean Deaths'!K115,'S.D Deaths'!K115),0)</f>
        <v>44</v>
      </c>
      <c r="L115">
        <f>ROUND(NORMINV('Rand Deaths'!L115,'Mean Deaths'!L115,'S.D Deaths'!L115),0)</f>
        <v>37</v>
      </c>
      <c r="M115">
        <f>ROUND(NORMINV('Rand Deaths'!M115,'Mean Deaths'!M115,'S.D Deaths'!M115),0)</f>
        <v>36</v>
      </c>
      <c r="N115">
        <f>ROUND(NORMINV('Rand Deaths'!N115,'Mean Deaths'!N115,'S.D Deaths'!N115),0)</f>
        <v>43</v>
      </c>
      <c r="O115">
        <f>ROUND(NORMINV('Rand Deaths'!O115,'Mean Deaths'!O115,'S.D Deaths'!O115),0)</f>
        <v>45</v>
      </c>
      <c r="P115">
        <f>ROUND(NORMINV('Rand Deaths'!P115,'Mean Deaths'!P115,'S.D Deaths'!P115),0)</f>
        <v>48</v>
      </c>
      <c r="Q115">
        <f>ROUND(NORMINV('Rand Deaths'!Q115,'Mean Deaths'!Q115,'S.D Deaths'!Q115),0)</f>
        <v>62</v>
      </c>
      <c r="R115">
        <f>ROUND(NORMINV('Rand Deaths'!R115,'Mean Deaths'!R115,'S.D Deaths'!R115),0)</f>
        <v>63</v>
      </c>
      <c r="S115">
        <f>ROUND(NORMINV('Rand Deaths'!S115,'Mean Deaths'!S115,'S.D Deaths'!S115),0)</f>
        <v>75</v>
      </c>
      <c r="T115">
        <f>ROUND(NORMINV('Rand Deaths'!T115,'Mean Deaths'!T115,'S.D Deaths'!T115),0)</f>
        <v>74</v>
      </c>
      <c r="U115">
        <f>ROUND(NORMINV('Rand Deaths'!U115,'Mean Deaths'!U115,'S.D Deaths'!U115),0)</f>
        <v>70</v>
      </c>
      <c r="V115">
        <f>ROUND(NORMINV('Rand Deaths'!V115,'Mean Deaths'!V115,'S.D Deaths'!V115),0)</f>
        <v>71</v>
      </c>
      <c r="W115">
        <f>ROUND(NORMINV('Rand Deaths'!W115,'Mean Deaths'!W115,'S.D Deaths'!W115),0)</f>
        <v>76</v>
      </c>
      <c r="X115">
        <f>ROUND(NORMINV('Rand Deaths'!X115,'Mean Deaths'!X115,'S.D Deaths'!X115),0)</f>
        <v>67</v>
      </c>
      <c r="Y115">
        <f>ROUND(NORMINV('Rand Deaths'!Y115,'Mean Deaths'!Y115,'S.D Deaths'!Y115),0)</f>
        <v>115</v>
      </c>
      <c r="Z115">
        <f>ROUND(NORMINV('Rand Deaths'!Z115,'Mean Deaths'!Z115,'S.D Deaths'!Z115),0)</f>
        <v>117</v>
      </c>
    </row>
    <row r="116" spans="1:26" x14ac:dyDescent="0.25">
      <c r="A116" s="1">
        <v>115</v>
      </c>
      <c r="B116">
        <f>ROUND(NORMINV('Rand Deaths'!B116,'Mean Deaths'!B116,'S.D Deaths'!B116),0)</f>
        <v>21</v>
      </c>
      <c r="C116">
        <f>ROUND(NORMINV('Rand Deaths'!C116,'Mean Deaths'!C116,'S.D Deaths'!C116),0)</f>
        <v>27</v>
      </c>
      <c r="D116">
        <f>ROUND(NORMINV('Rand Deaths'!D116,'Mean Deaths'!D116,'S.D Deaths'!D116),0)</f>
        <v>19</v>
      </c>
      <c r="E116">
        <f>ROUND(NORMINV('Rand Deaths'!E116,'Mean Deaths'!E116,'S.D Deaths'!E116),0)</f>
        <v>19</v>
      </c>
      <c r="F116">
        <f>ROUND(NORMINV('Rand Deaths'!F116,'Mean Deaths'!F116,'S.D Deaths'!F116),0)</f>
        <v>25</v>
      </c>
      <c r="G116">
        <f>ROUND(NORMINV('Rand Deaths'!G116,'Mean Deaths'!G116,'S.D Deaths'!G116),0)</f>
        <v>16</v>
      </c>
      <c r="H116">
        <f>ROUND(NORMINV('Rand Deaths'!H116,'Mean Deaths'!H116,'S.D Deaths'!H116),0)</f>
        <v>36</v>
      </c>
      <c r="I116">
        <f>ROUND(NORMINV('Rand Deaths'!I116,'Mean Deaths'!I116,'S.D Deaths'!I116),0)</f>
        <v>27</v>
      </c>
      <c r="J116">
        <f>ROUND(NORMINV('Rand Deaths'!J116,'Mean Deaths'!J116,'S.D Deaths'!J116),0)</f>
        <v>30</v>
      </c>
      <c r="K116">
        <f>ROUND(NORMINV('Rand Deaths'!K116,'Mean Deaths'!K116,'S.D Deaths'!K116),0)</f>
        <v>39</v>
      </c>
      <c r="L116">
        <f>ROUND(NORMINV('Rand Deaths'!L116,'Mean Deaths'!L116,'S.D Deaths'!L116),0)</f>
        <v>57</v>
      </c>
      <c r="M116">
        <f>ROUND(NORMINV('Rand Deaths'!M116,'Mean Deaths'!M116,'S.D Deaths'!M116),0)</f>
        <v>49</v>
      </c>
      <c r="N116">
        <f>ROUND(NORMINV('Rand Deaths'!N116,'Mean Deaths'!N116,'S.D Deaths'!N116),0)</f>
        <v>42</v>
      </c>
      <c r="O116">
        <f>ROUND(NORMINV('Rand Deaths'!O116,'Mean Deaths'!O116,'S.D Deaths'!O116),0)</f>
        <v>37</v>
      </c>
      <c r="P116">
        <f>ROUND(NORMINV('Rand Deaths'!P116,'Mean Deaths'!P116,'S.D Deaths'!P116),0)</f>
        <v>40</v>
      </c>
      <c r="Q116">
        <f>ROUND(NORMINV('Rand Deaths'!Q116,'Mean Deaths'!Q116,'S.D Deaths'!Q116),0)</f>
        <v>63</v>
      </c>
      <c r="R116">
        <f>ROUND(NORMINV('Rand Deaths'!R116,'Mean Deaths'!R116,'S.D Deaths'!R116),0)</f>
        <v>59</v>
      </c>
      <c r="S116">
        <f>ROUND(NORMINV('Rand Deaths'!S116,'Mean Deaths'!S116,'S.D Deaths'!S116),0)</f>
        <v>67</v>
      </c>
      <c r="T116">
        <f>ROUND(NORMINV('Rand Deaths'!T116,'Mean Deaths'!T116,'S.D Deaths'!T116),0)</f>
        <v>62</v>
      </c>
      <c r="U116">
        <f>ROUND(NORMINV('Rand Deaths'!U116,'Mean Deaths'!U116,'S.D Deaths'!U116),0)</f>
        <v>69</v>
      </c>
      <c r="V116">
        <f>ROUND(NORMINV('Rand Deaths'!V116,'Mean Deaths'!V116,'S.D Deaths'!V116),0)</f>
        <v>80</v>
      </c>
      <c r="W116">
        <f>ROUND(NORMINV('Rand Deaths'!W116,'Mean Deaths'!W116,'S.D Deaths'!W116),0)</f>
        <v>82</v>
      </c>
      <c r="X116">
        <f>ROUND(NORMINV('Rand Deaths'!X116,'Mean Deaths'!X116,'S.D Deaths'!X116),0)</f>
        <v>82</v>
      </c>
      <c r="Y116">
        <f>ROUND(NORMINV('Rand Deaths'!Y116,'Mean Deaths'!Y116,'S.D Deaths'!Y116),0)</f>
        <v>97</v>
      </c>
      <c r="Z116">
        <f>ROUND(NORMINV('Rand Deaths'!Z116,'Mean Deaths'!Z116,'S.D Deaths'!Z116),0)</f>
        <v>101</v>
      </c>
    </row>
    <row r="117" spans="1:26" x14ac:dyDescent="0.25">
      <c r="A117" s="1">
        <v>116</v>
      </c>
      <c r="B117">
        <f>ROUND(NORMINV('Rand Deaths'!B117,'Mean Deaths'!B117,'S.D Deaths'!B117),0)</f>
        <v>19</v>
      </c>
      <c r="C117">
        <f>ROUND(NORMINV('Rand Deaths'!C117,'Mean Deaths'!C117,'S.D Deaths'!C117),0)</f>
        <v>22</v>
      </c>
      <c r="D117">
        <f>ROUND(NORMINV('Rand Deaths'!D117,'Mean Deaths'!D117,'S.D Deaths'!D117),0)</f>
        <v>16</v>
      </c>
      <c r="E117">
        <f>ROUND(NORMINV('Rand Deaths'!E117,'Mean Deaths'!E117,'S.D Deaths'!E117),0)</f>
        <v>15</v>
      </c>
      <c r="F117">
        <f>ROUND(NORMINV('Rand Deaths'!F117,'Mean Deaths'!F117,'S.D Deaths'!F117),0)</f>
        <v>28</v>
      </c>
      <c r="G117">
        <f>ROUND(NORMINV('Rand Deaths'!G117,'Mean Deaths'!G117,'S.D Deaths'!G117),0)</f>
        <v>28</v>
      </c>
      <c r="H117">
        <f>ROUND(NORMINV('Rand Deaths'!H117,'Mean Deaths'!H117,'S.D Deaths'!H117),0)</f>
        <v>18</v>
      </c>
      <c r="I117">
        <f>ROUND(NORMINV('Rand Deaths'!I117,'Mean Deaths'!I117,'S.D Deaths'!I117),0)</f>
        <v>31</v>
      </c>
      <c r="J117">
        <f>ROUND(NORMINV('Rand Deaths'!J117,'Mean Deaths'!J117,'S.D Deaths'!J117),0)</f>
        <v>34</v>
      </c>
      <c r="K117">
        <f>ROUND(NORMINV('Rand Deaths'!K117,'Mean Deaths'!K117,'S.D Deaths'!K117),0)</f>
        <v>39</v>
      </c>
      <c r="L117">
        <f>ROUND(NORMINV('Rand Deaths'!L117,'Mean Deaths'!L117,'S.D Deaths'!L117),0)</f>
        <v>24</v>
      </c>
      <c r="M117">
        <f>ROUND(NORMINV('Rand Deaths'!M117,'Mean Deaths'!M117,'S.D Deaths'!M117),0)</f>
        <v>48</v>
      </c>
      <c r="N117">
        <f>ROUND(NORMINV('Rand Deaths'!N117,'Mean Deaths'!N117,'S.D Deaths'!N117),0)</f>
        <v>41</v>
      </c>
      <c r="O117">
        <f>ROUND(NORMINV('Rand Deaths'!O117,'Mean Deaths'!O117,'S.D Deaths'!O117),0)</f>
        <v>39</v>
      </c>
      <c r="P117">
        <f>ROUND(NORMINV('Rand Deaths'!P117,'Mean Deaths'!P117,'S.D Deaths'!P117),0)</f>
        <v>49</v>
      </c>
      <c r="Q117">
        <f>ROUND(NORMINV('Rand Deaths'!Q117,'Mean Deaths'!Q117,'S.D Deaths'!Q117),0)</f>
        <v>43</v>
      </c>
      <c r="R117">
        <f>ROUND(NORMINV('Rand Deaths'!R117,'Mean Deaths'!R117,'S.D Deaths'!R117),0)</f>
        <v>52</v>
      </c>
      <c r="S117">
        <f>ROUND(NORMINV('Rand Deaths'!S117,'Mean Deaths'!S117,'S.D Deaths'!S117),0)</f>
        <v>53</v>
      </c>
      <c r="T117">
        <f>ROUND(NORMINV('Rand Deaths'!T117,'Mean Deaths'!T117,'S.D Deaths'!T117),0)</f>
        <v>65</v>
      </c>
      <c r="U117">
        <f>ROUND(NORMINV('Rand Deaths'!U117,'Mean Deaths'!U117,'S.D Deaths'!U117),0)</f>
        <v>66</v>
      </c>
      <c r="V117">
        <f>ROUND(NORMINV('Rand Deaths'!V117,'Mean Deaths'!V117,'S.D Deaths'!V117),0)</f>
        <v>66</v>
      </c>
      <c r="W117">
        <f>ROUND(NORMINV('Rand Deaths'!W117,'Mean Deaths'!W117,'S.D Deaths'!W117),0)</f>
        <v>94</v>
      </c>
      <c r="X117">
        <f>ROUND(NORMINV('Rand Deaths'!X117,'Mean Deaths'!X117,'S.D Deaths'!X117),0)</f>
        <v>89</v>
      </c>
      <c r="Y117">
        <f>ROUND(NORMINV('Rand Deaths'!Y117,'Mean Deaths'!Y117,'S.D Deaths'!Y117),0)</f>
        <v>90</v>
      </c>
      <c r="Z117">
        <f>ROUND(NORMINV('Rand Deaths'!Z117,'Mean Deaths'!Z117,'S.D Deaths'!Z117),0)</f>
        <v>118</v>
      </c>
    </row>
    <row r="118" spans="1:26" x14ac:dyDescent="0.25">
      <c r="A118" s="1">
        <v>117</v>
      </c>
      <c r="B118">
        <f>ROUND(NORMINV('Rand Deaths'!B118,'Mean Deaths'!B118,'S.D Deaths'!B118),0)</f>
        <v>21</v>
      </c>
      <c r="C118">
        <f>ROUND(NORMINV('Rand Deaths'!C118,'Mean Deaths'!C118,'S.D Deaths'!C118),0)</f>
        <v>11</v>
      </c>
      <c r="D118">
        <f>ROUND(NORMINV('Rand Deaths'!D118,'Mean Deaths'!D118,'S.D Deaths'!D118),0)</f>
        <v>21</v>
      </c>
      <c r="E118">
        <f>ROUND(NORMINV('Rand Deaths'!E118,'Mean Deaths'!E118,'S.D Deaths'!E118),0)</f>
        <v>20</v>
      </c>
      <c r="F118">
        <f>ROUND(NORMINV('Rand Deaths'!F118,'Mean Deaths'!F118,'S.D Deaths'!F118),0)</f>
        <v>27</v>
      </c>
      <c r="G118">
        <f>ROUND(NORMINV('Rand Deaths'!G118,'Mean Deaths'!G118,'S.D Deaths'!G118),0)</f>
        <v>20</v>
      </c>
      <c r="H118">
        <f>ROUND(NORMINV('Rand Deaths'!H118,'Mean Deaths'!H118,'S.D Deaths'!H118),0)</f>
        <v>31</v>
      </c>
      <c r="I118">
        <f>ROUND(NORMINV('Rand Deaths'!I118,'Mean Deaths'!I118,'S.D Deaths'!I118),0)</f>
        <v>35</v>
      </c>
      <c r="J118">
        <f>ROUND(NORMINV('Rand Deaths'!J118,'Mean Deaths'!J118,'S.D Deaths'!J118),0)</f>
        <v>20</v>
      </c>
      <c r="K118">
        <f>ROUND(NORMINV('Rand Deaths'!K118,'Mean Deaths'!K118,'S.D Deaths'!K118),0)</f>
        <v>29</v>
      </c>
      <c r="L118">
        <f>ROUND(NORMINV('Rand Deaths'!L118,'Mean Deaths'!L118,'S.D Deaths'!L118),0)</f>
        <v>16</v>
      </c>
      <c r="M118">
        <f>ROUND(NORMINV('Rand Deaths'!M118,'Mean Deaths'!M118,'S.D Deaths'!M118),0)</f>
        <v>33</v>
      </c>
      <c r="N118">
        <f>ROUND(NORMINV('Rand Deaths'!N118,'Mean Deaths'!N118,'S.D Deaths'!N118),0)</f>
        <v>35</v>
      </c>
      <c r="O118">
        <f>ROUND(NORMINV('Rand Deaths'!O118,'Mean Deaths'!O118,'S.D Deaths'!O118),0)</f>
        <v>39</v>
      </c>
      <c r="P118">
        <f>ROUND(NORMINV('Rand Deaths'!P118,'Mean Deaths'!P118,'S.D Deaths'!P118),0)</f>
        <v>50</v>
      </c>
      <c r="Q118">
        <f>ROUND(NORMINV('Rand Deaths'!Q118,'Mean Deaths'!Q118,'S.D Deaths'!Q118),0)</f>
        <v>47</v>
      </c>
      <c r="R118">
        <f>ROUND(NORMINV('Rand Deaths'!R118,'Mean Deaths'!R118,'S.D Deaths'!R118),0)</f>
        <v>52</v>
      </c>
      <c r="S118">
        <f>ROUND(NORMINV('Rand Deaths'!S118,'Mean Deaths'!S118,'S.D Deaths'!S118),0)</f>
        <v>60</v>
      </c>
      <c r="T118">
        <f>ROUND(NORMINV('Rand Deaths'!T118,'Mean Deaths'!T118,'S.D Deaths'!T118),0)</f>
        <v>60</v>
      </c>
      <c r="U118">
        <f>ROUND(NORMINV('Rand Deaths'!U118,'Mean Deaths'!U118,'S.D Deaths'!U118),0)</f>
        <v>71</v>
      </c>
      <c r="V118">
        <f>ROUND(NORMINV('Rand Deaths'!V118,'Mean Deaths'!V118,'S.D Deaths'!V118),0)</f>
        <v>77</v>
      </c>
      <c r="W118">
        <f>ROUND(NORMINV('Rand Deaths'!W118,'Mean Deaths'!W118,'S.D Deaths'!W118),0)</f>
        <v>65</v>
      </c>
      <c r="X118">
        <f>ROUND(NORMINV('Rand Deaths'!X118,'Mean Deaths'!X118,'S.D Deaths'!X118),0)</f>
        <v>84</v>
      </c>
      <c r="Y118">
        <f>ROUND(NORMINV('Rand Deaths'!Y118,'Mean Deaths'!Y118,'S.D Deaths'!Y118),0)</f>
        <v>79</v>
      </c>
      <c r="Z118">
        <f>ROUND(NORMINV('Rand Deaths'!Z118,'Mean Deaths'!Z118,'S.D Deaths'!Z118),0)</f>
        <v>115</v>
      </c>
    </row>
    <row r="119" spans="1:26" x14ac:dyDescent="0.25">
      <c r="A119" s="1">
        <v>118</v>
      </c>
      <c r="B119">
        <f>ROUND(NORMINV('Rand Deaths'!B119,'Mean Deaths'!B119,'S.D Deaths'!B119),0)</f>
        <v>11</v>
      </c>
      <c r="C119">
        <f>ROUND(NORMINV('Rand Deaths'!C119,'Mean Deaths'!C119,'S.D Deaths'!C119),0)</f>
        <v>18</v>
      </c>
      <c r="D119">
        <f>ROUND(NORMINV('Rand Deaths'!D119,'Mean Deaths'!D119,'S.D Deaths'!D119),0)</f>
        <v>25</v>
      </c>
      <c r="E119">
        <f>ROUND(NORMINV('Rand Deaths'!E119,'Mean Deaths'!E119,'S.D Deaths'!E119),0)</f>
        <v>24</v>
      </c>
      <c r="F119">
        <f>ROUND(NORMINV('Rand Deaths'!F119,'Mean Deaths'!F119,'S.D Deaths'!F119),0)</f>
        <v>26</v>
      </c>
      <c r="G119">
        <f>ROUND(NORMINV('Rand Deaths'!G119,'Mean Deaths'!G119,'S.D Deaths'!G119),0)</f>
        <v>27</v>
      </c>
      <c r="H119">
        <f>ROUND(NORMINV('Rand Deaths'!H119,'Mean Deaths'!H119,'S.D Deaths'!H119),0)</f>
        <v>30</v>
      </c>
      <c r="I119">
        <f>ROUND(NORMINV('Rand Deaths'!I119,'Mean Deaths'!I119,'S.D Deaths'!I119),0)</f>
        <v>30</v>
      </c>
      <c r="J119">
        <f>ROUND(NORMINV('Rand Deaths'!J119,'Mean Deaths'!J119,'S.D Deaths'!J119),0)</f>
        <v>43</v>
      </c>
      <c r="K119">
        <f>ROUND(NORMINV('Rand Deaths'!K119,'Mean Deaths'!K119,'S.D Deaths'!K119),0)</f>
        <v>26</v>
      </c>
      <c r="L119">
        <f>ROUND(NORMINV('Rand Deaths'!L119,'Mean Deaths'!L119,'S.D Deaths'!L119),0)</f>
        <v>30</v>
      </c>
      <c r="M119">
        <f>ROUND(NORMINV('Rand Deaths'!M119,'Mean Deaths'!M119,'S.D Deaths'!M119),0)</f>
        <v>32</v>
      </c>
      <c r="N119">
        <f>ROUND(NORMINV('Rand Deaths'!N119,'Mean Deaths'!N119,'S.D Deaths'!N119),0)</f>
        <v>54</v>
      </c>
      <c r="O119">
        <f>ROUND(NORMINV('Rand Deaths'!O119,'Mean Deaths'!O119,'S.D Deaths'!O119),0)</f>
        <v>39</v>
      </c>
      <c r="P119">
        <f>ROUND(NORMINV('Rand Deaths'!P119,'Mean Deaths'!P119,'S.D Deaths'!P119),0)</f>
        <v>62</v>
      </c>
      <c r="Q119">
        <f>ROUND(NORMINV('Rand Deaths'!Q119,'Mean Deaths'!Q119,'S.D Deaths'!Q119),0)</f>
        <v>55</v>
      </c>
      <c r="R119">
        <f>ROUND(NORMINV('Rand Deaths'!R119,'Mean Deaths'!R119,'S.D Deaths'!R119),0)</f>
        <v>49</v>
      </c>
      <c r="S119">
        <f>ROUND(NORMINV('Rand Deaths'!S119,'Mean Deaths'!S119,'S.D Deaths'!S119),0)</f>
        <v>70</v>
      </c>
      <c r="T119">
        <f>ROUND(NORMINV('Rand Deaths'!T119,'Mean Deaths'!T119,'S.D Deaths'!T119),0)</f>
        <v>77</v>
      </c>
      <c r="U119">
        <f>ROUND(NORMINV('Rand Deaths'!U119,'Mean Deaths'!U119,'S.D Deaths'!U119),0)</f>
        <v>71</v>
      </c>
      <c r="V119">
        <f>ROUND(NORMINV('Rand Deaths'!V119,'Mean Deaths'!V119,'S.D Deaths'!V119),0)</f>
        <v>95</v>
      </c>
      <c r="W119">
        <f>ROUND(NORMINV('Rand Deaths'!W119,'Mean Deaths'!W119,'S.D Deaths'!W119),0)</f>
        <v>87</v>
      </c>
      <c r="X119">
        <f>ROUND(NORMINV('Rand Deaths'!X119,'Mean Deaths'!X119,'S.D Deaths'!X119),0)</f>
        <v>69</v>
      </c>
      <c r="Y119">
        <f>ROUND(NORMINV('Rand Deaths'!Y119,'Mean Deaths'!Y119,'S.D Deaths'!Y119),0)</f>
        <v>106</v>
      </c>
      <c r="Z119">
        <f>ROUND(NORMINV('Rand Deaths'!Z119,'Mean Deaths'!Z119,'S.D Deaths'!Z119),0)</f>
        <v>105</v>
      </c>
    </row>
    <row r="120" spans="1:26" x14ac:dyDescent="0.25">
      <c r="A120" s="1">
        <v>119</v>
      </c>
      <c r="B120">
        <f>ROUND(NORMINV('Rand Deaths'!B120,'Mean Deaths'!B120,'S.D Deaths'!B120),0)</f>
        <v>12</v>
      </c>
      <c r="C120">
        <f>ROUND(NORMINV('Rand Deaths'!C120,'Mean Deaths'!C120,'S.D Deaths'!C120),0)</f>
        <v>13</v>
      </c>
      <c r="D120">
        <f>ROUND(NORMINV('Rand Deaths'!D120,'Mean Deaths'!D120,'S.D Deaths'!D120),0)</f>
        <v>27</v>
      </c>
      <c r="E120">
        <f>ROUND(NORMINV('Rand Deaths'!E120,'Mean Deaths'!E120,'S.D Deaths'!E120),0)</f>
        <v>23</v>
      </c>
      <c r="F120">
        <f>ROUND(NORMINV('Rand Deaths'!F120,'Mean Deaths'!F120,'S.D Deaths'!F120),0)</f>
        <v>30</v>
      </c>
      <c r="G120">
        <f>ROUND(NORMINV('Rand Deaths'!G120,'Mean Deaths'!G120,'S.D Deaths'!G120),0)</f>
        <v>20</v>
      </c>
      <c r="H120">
        <f>ROUND(NORMINV('Rand Deaths'!H120,'Mean Deaths'!H120,'S.D Deaths'!H120),0)</f>
        <v>27</v>
      </c>
      <c r="I120">
        <f>ROUND(NORMINV('Rand Deaths'!I120,'Mean Deaths'!I120,'S.D Deaths'!I120),0)</f>
        <v>26</v>
      </c>
      <c r="J120">
        <f>ROUND(NORMINV('Rand Deaths'!J120,'Mean Deaths'!J120,'S.D Deaths'!J120),0)</f>
        <v>32</v>
      </c>
      <c r="K120">
        <f>ROUND(NORMINV('Rand Deaths'!K120,'Mean Deaths'!K120,'S.D Deaths'!K120),0)</f>
        <v>29</v>
      </c>
      <c r="L120">
        <f>ROUND(NORMINV('Rand Deaths'!L120,'Mean Deaths'!L120,'S.D Deaths'!L120),0)</f>
        <v>35</v>
      </c>
      <c r="M120">
        <f>ROUND(NORMINV('Rand Deaths'!M120,'Mean Deaths'!M120,'S.D Deaths'!M120),0)</f>
        <v>49</v>
      </c>
      <c r="N120">
        <f>ROUND(NORMINV('Rand Deaths'!N120,'Mean Deaths'!N120,'S.D Deaths'!N120),0)</f>
        <v>35</v>
      </c>
      <c r="O120">
        <f>ROUND(NORMINV('Rand Deaths'!O120,'Mean Deaths'!O120,'S.D Deaths'!O120),0)</f>
        <v>42</v>
      </c>
      <c r="P120">
        <f>ROUND(NORMINV('Rand Deaths'!P120,'Mean Deaths'!P120,'S.D Deaths'!P120),0)</f>
        <v>45</v>
      </c>
      <c r="Q120">
        <f>ROUND(NORMINV('Rand Deaths'!Q120,'Mean Deaths'!Q120,'S.D Deaths'!Q120),0)</f>
        <v>69</v>
      </c>
      <c r="R120">
        <f>ROUND(NORMINV('Rand Deaths'!R120,'Mean Deaths'!R120,'S.D Deaths'!R120),0)</f>
        <v>50</v>
      </c>
      <c r="S120">
        <f>ROUND(NORMINV('Rand Deaths'!S120,'Mean Deaths'!S120,'S.D Deaths'!S120),0)</f>
        <v>68</v>
      </c>
      <c r="T120">
        <f>ROUND(NORMINV('Rand Deaths'!T120,'Mean Deaths'!T120,'S.D Deaths'!T120),0)</f>
        <v>68</v>
      </c>
      <c r="U120">
        <f>ROUND(NORMINV('Rand Deaths'!U120,'Mean Deaths'!U120,'S.D Deaths'!U120),0)</f>
        <v>75</v>
      </c>
      <c r="V120">
        <f>ROUND(NORMINV('Rand Deaths'!V120,'Mean Deaths'!V120,'S.D Deaths'!V120),0)</f>
        <v>63</v>
      </c>
      <c r="W120">
        <f>ROUND(NORMINV('Rand Deaths'!W120,'Mean Deaths'!W120,'S.D Deaths'!W120),0)</f>
        <v>84</v>
      </c>
      <c r="X120">
        <f>ROUND(NORMINV('Rand Deaths'!X120,'Mean Deaths'!X120,'S.D Deaths'!X120),0)</f>
        <v>89</v>
      </c>
      <c r="Y120">
        <f>ROUND(NORMINV('Rand Deaths'!Y120,'Mean Deaths'!Y120,'S.D Deaths'!Y120),0)</f>
        <v>96</v>
      </c>
      <c r="Z120">
        <f>ROUND(NORMINV('Rand Deaths'!Z120,'Mean Deaths'!Z120,'S.D Deaths'!Z120),0)</f>
        <v>92</v>
      </c>
    </row>
    <row r="121" spans="1:26" x14ac:dyDescent="0.25">
      <c r="A121" s="1">
        <v>120</v>
      </c>
      <c r="B121">
        <f>ROUND(NORMINV('Rand Deaths'!B121,'Mean Deaths'!B121,'S.D Deaths'!B121),0)</f>
        <v>23</v>
      </c>
      <c r="C121">
        <f>ROUND(NORMINV('Rand Deaths'!C121,'Mean Deaths'!C121,'S.D Deaths'!C121),0)</f>
        <v>24</v>
      </c>
      <c r="D121">
        <f>ROUND(NORMINV('Rand Deaths'!D121,'Mean Deaths'!D121,'S.D Deaths'!D121),0)</f>
        <v>23</v>
      </c>
      <c r="E121">
        <f>ROUND(NORMINV('Rand Deaths'!E121,'Mean Deaths'!E121,'S.D Deaths'!E121),0)</f>
        <v>26</v>
      </c>
      <c r="F121">
        <f>ROUND(NORMINV('Rand Deaths'!F121,'Mean Deaths'!F121,'S.D Deaths'!F121),0)</f>
        <v>28</v>
      </c>
      <c r="G121">
        <f>ROUND(NORMINV('Rand Deaths'!G121,'Mean Deaths'!G121,'S.D Deaths'!G121),0)</f>
        <v>27</v>
      </c>
      <c r="H121">
        <f>ROUND(NORMINV('Rand Deaths'!H121,'Mean Deaths'!H121,'S.D Deaths'!H121),0)</f>
        <v>26</v>
      </c>
      <c r="I121">
        <f>ROUND(NORMINV('Rand Deaths'!I121,'Mean Deaths'!I121,'S.D Deaths'!I121),0)</f>
        <v>26</v>
      </c>
      <c r="J121">
        <f>ROUND(NORMINV('Rand Deaths'!J121,'Mean Deaths'!J121,'S.D Deaths'!J121),0)</f>
        <v>34</v>
      </c>
      <c r="K121">
        <f>ROUND(NORMINV('Rand Deaths'!K121,'Mean Deaths'!K121,'S.D Deaths'!K121),0)</f>
        <v>35</v>
      </c>
      <c r="L121">
        <f>ROUND(NORMINV('Rand Deaths'!L121,'Mean Deaths'!L121,'S.D Deaths'!L121),0)</f>
        <v>41</v>
      </c>
      <c r="M121">
        <f>ROUND(NORMINV('Rand Deaths'!M121,'Mean Deaths'!M121,'S.D Deaths'!M121),0)</f>
        <v>31</v>
      </c>
      <c r="N121">
        <f>ROUND(NORMINV('Rand Deaths'!N121,'Mean Deaths'!N121,'S.D Deaths'!N121),0)</f>
        <v>53</v>
      </c>
      <c r="O121">
        <f>ROUND(NORMINV('Rand Deaths'!O121,'Mean Deaths'!O121,'S.D Deaths'!O121),0)</f>
        <v>50</v>
      </c>
      <c r="P121">
        <f>ROUND(NORMINV('Rand Deaths'!P121,'Mean Deaths'!P121,'S.D Deaths'!P121),0)</f>
        <v>37</v>
      </c>
      <c r="Q121">
        <f>ROUND(NORMINV('Rand Deaths'!Q121,'Mean Deaths'!Q121,'S.D Deaths'!Q121),0)</f>
        <v>54</v>
      </c>
      <c r="R121">
        <f>ROUND(NORMINV('Rand Deaths'!R121,'Mean Deaths'!R121,'S.D Deaths'!R121),0)</f>
        <v>61</v>
      </c>
      <c r="S121">
        <f>ROUND(NORMINV('Rand Deaths'!S121,'Mean Deaths'!S121,'S.D Deaths'!S121),0)</f>
        <v>43</v>
      </c>
      <c r="T121">
        <f>ROUND(NORMINV('Rand Deaths'!T121,'Mean Deaths'!T121,'S.D Deaths'!T121),0)</f>
        <v>62</v>
      </c>
      <c r="U121">
        <f>ROUND(NORMINV('Rand Deaths'!U121,'Mean Deaths'!U121,'S.D Deaths'!U121),0)</f>
        <v>70</v>
      </c>
      <c r="V121">
        <f>ROUND(NORMINV('Rand Deaths'!V121,'Mean Deaths'!V121,'S.D Deaths'!V121),0)</f>
        <v>59</v>
      </c>
      <c r="W121">
        <f>ROUND(NORMINV('Rand Deaths'!W121,'Mean Deaths'!W121,'S.D Deaths'!W121),0)</f>
        <v>92</v>
      </c>
      <c r="X121">
        <f>ROUND(NORMINV('Rand Deaths'!X121,'Mean Deaths'!X121,'S.D Deaths'!X121),0)</f>
        <v>90</v>
      </c>
      <c r="Y121">
        <f>ROUND(NORMINV('Rand Deaths'!Y121,'Mean Deaths'!Y121,'S.D Deaths'!Y121),0)</f>
        <v>86</v>
      </c>
      <c r="Z121">
        <f>ROUND(NORMINV('Rand Deaths'!Z121,'Mean Deaths'!Z121,'S.D Deaths'!Z121),0)</f>
        <v>106</v>
      </c>
    </row>
    <row r="122" spans="1:26" x14ac:dyDescent="0.25">
      <c r="A122" s="1">
        <v>121</v>
      </c>
      <c r="B122">
        <f>ROUND(NORMINV('Rand Deaths'!B122,'Mean Deaths'!B122,'S.D Deaths'!B122),0)</f>
        <v>14</v>
      </c>
      <c r="C122">
        <f>ROUND(NORMINV('Rand Deaths'!C122,'Mean Deaths'!C122,'S.D Deaths'!C122),0)</f>
        <v>22</v>
      </c>
      <c r="D122">
        <f>ROUND(NORMINV('Rand Deaths'!D122,'Mean Deaths'!D122,'S.D Deaths'!D122),0)</f>
        <v>17</v>
      </c>
      <c r="E122">
        <f>ROUND(NORMINV('Rand Deaths'!E122,'Mean Deaths'!E122,'S.D Deaths'!E122),0)</f>
        <v>21</v>
      </c>
      <c r="F122">
        <f>ROUND(NORMINV('Rand Deaths'!F122,'Mean Deaths'!F122,'S.D Deaths'!F122),0)</f>
        <v>30</v>
      </c>
      <c r="G122">
        <f>ROUND(NORMINV('Rand Deaths'!G122,'Mean Deaths'!G122,'S.D Deaths'!G122),0)</f>
        <v>20</v>
      </c>
      <c r="H122">
        <f>ROUND(NORMINV('Rand Deaths'!H122,'Mean Deaths'!H122,'S.D Deaths'!H122),0)</f>
        <v>19</v>
      </c>
      <c r="I122">
        <f>ROUND(NORMINV('Rand Deaths'!I122,'Mean Deaths'!I122,'S.D Deaths'!I122),0)</f>
        <v>20</v>
      </c>
      <c r="J122">
        <f>ROUND(NORMINV('Rand Deaths'!J122,'Mean Deaths'!J122,'S.D Deaths'!J122),0)</f>
        <v>31</v>
      </c>
      <c r="K122">
        <f>ROUND(NORMINV('Rand Deaths'!K122,'Mean Deaths'!K122,'S.D Deaths'!K122),0)</f>
        <v>33</v>
      </c>
      <c r="L122">
        <f>ROUND(NORMINV('Rand Deaths'!L122,'Mean Deaths'!L122,'S.D Deaths'!L122),0)</f>
        <v>37</v>
      </c>
      <c r="M122">
        <f>ROUND(NORMINV('Rand Deaths'!M122,'Mean Deaths'!M122,'S.D Deaths'!M122),0)</f>
        <v>47</v>
      </c>
      <c r="N122">
        <f>ROUND(NORMINV('Rand Deaths'!N122,'Mean Deaths'!N122,'S.D Deaths'!N122),0)</f>
        <v>62</v>
      </c>
      <c r="O122">
        <f>ROUND(NORMINV('Rand Deaths'!O122,'Mean Deaths'!O122,'S.D Deaths'!O122),0)</f>
        <v>44</v>
      </c>
      <c r="P122">
        <f>ROUND(NORMINV('Rand Deaths'!P122,'Mean Deaths'!P122,'S.D Deaths'!P122),0)</f>
        <v>46</v>
      </c>
      <c r="Q122">
        <f>ROUND(NORMINV('Rand Deaths'!Q122,'Mean Deaths'!Q122,'S.D Deaths'!Q122),0)</f>
        <v>44</v>
      </c>
      <c r="R122">
        <f>ROUND(NORMINV('Rand Deaths'!R122,'Mean Deaths'!R122,'S.D Deaths'!R122),0)</f>
        <v>70</v>
      </c>
      <c r="S122">
        <f>ROUND(NORMINV('Rand Deaths'!S122,'Mean Deaths'!S122,'S.D Deaths'!S122),0)</f>
        <v>74</v>
      </c>
      <c r="T122">
        <f>ROUND(NORMINV('Rand Deaths'!T122,'Mean Deaths'!T122,'S.D Deaths'!T122),0)</f>
        <v>54</v>
      </c>
      <c r="U122">
        <f>ROUND(NORMINV('Rand Deaths'!U122,'Mean Deaths'!U122,'S.D Deaths'!U122),0)</f>
        <v>65</v>
      </c>
      <c r="V122">
        <f>ROUND(NORMINV('Rand Deaths'!V122,'Mean Deaths'!V122,'S.D Deaths'!V122),0)</f>
        <v>61</v>
      </c>
      <c r="W122">
        <f>ROUND(NORMINV('Rand Deaths'!W122,'Mean Deaths'!W122,'S.D Deaths'!W122),0)</f>
        <v>82</v>
      </c>
      <c r="X122">
        <f>ROUND(NORMINV('Rand Deaths'!X122,'Mean Deaths'!X122,'S.D Deaths'!X122),0)</f>
        <v>99</v>
      </c>
      <c r="Y122">
        <f>ROUND(NORMINV('Rand Deaths'!Y122,'Mean Deaths'!Y122,'S.D Deaths'!Y122),0)</f>
        <v>95</v>
      </c>
      <c r="Z122">
        <f>ROUND(NORMINV('Rand Deaths'!Z122,'Mean Deaths'!Z122,'S.D Deaths'!Z122),0)</f>
        <v>111</v>
      </c>
    </row>
    <row r="123" spans="1:26" x14ac:dyDescent="0.25">
      <c r="A123" s="1">
        <v>122</v>
      </c>
      <c r="B123">
        <f>ROUND(NORMINV('Rand Deaths'!B123,'Mean Deaths'!B123,'S.D Deaths'!B123),0)</f>
        <v>19</v>
      </c>
      <c r="C123">
        <f>ROUND(NORMINV('Rand Deaths'!C123,'Mean Deaths'!C123,'S.D Deaths'!C123),0)</f>
        <v>16</v>
      </c>
      <c r="D123">
        <f>ROUND(NORMINV('Rand Deaths'!D123,'Mean Deaths'!D123,'S.D Deaths'!D123),0)</f>
        <v>23</v>
      </c>
      <c r="E123">
        <f>ROUND(NORMINV('Rand Deaths'!E123,'Mean Deaths'!E123,'S.D Deaths'!E123),0)</f>
        <v>23</v>
      </c>
      <c r="F123">
        <f>ROUND(NORMINV('Rand Deaths'!F123,'Mean Deaths'!F123,'S.D Deaths'!F123),0)</f>
        <v>29</v>
      </c>
      <c r="G123">
        <f>ROUND(NORMINV('Rand Deaths'!G123,'Mean Deaths'!G123,'S.D Deaths'!G123),0)</f>
        <v>14</v>
      </c>
      <c r="H123">
        <f>ROUND(NORMINV('Rand Deaths'!H123,'Mean Deaths'!H123,'S.D Deaths'!H123),0)</f>
        <v>36</v>
      </c>
      <c r="I123">
        <f>ROUND(NORMINV('Rand Deaths'!I123,'Mean Deaths'!I123,'S.D Deaths'!I123),0)</f>
        <v>26</v>
      </c>
      <c r="J123">
        <f>ROUND(NORMINV('Rand Deaths'!J123,'Mean Deaths'!J123,'S.D Deaths'!J123),0)</f>
        <v>30</v>
      </c>
      <c r="K123">
        <f>ROUND(NORMINV('Rand Deaths'!K123,'Mean Deaths'!K123,'S.D Deaths'!K123),0)</f>
        <v>41</v>
      </c>
      <c r="L123">
        <f>ROUND(NORMINV('Rand Deaths'!L123,'Mean Deaths'!L123,'S.D Deaths'!L123),0)</f>
        <v>37</v>
      </c>
      <c r="M123">
        <f>ROUND(NORMINV('Rand Deaths'!M123,'Mean Deaths'!M123,'S.D Deaths'!M123),0)</f>
        <v>43</v>
      </c>
      <c r="N123">
        <f>ROUND(NORMINV('Rand Deaths'!N123,'Mean Deaths'!N123,'S.D Deaths'!N123),0)</f>
        <v>35</v>
      </c>
      <c r="O123">
        <f>ROUND(NORMINV('Rand Deaths'!O123,'Mean Deaths'!O123,'S.D Deaths'!O123),0)</f>
        <v>46</v>
      </c>
      <c r="P123">
        <f>ROUND(NORMINV('Rand Deaths'!P123,'Mean Deaths'!P123,'S.D Deaths'!P123),0)</f>
        <v>44</v>
      </c>
      <c r="Q123">
        <f>ROUND(NORMINV('Rand Deaths'!Q123,'Mean Deaths'!Q123,'S.D Deaths'!Q123),0)</f>
        <v>50</v>
      </c>
      <c r="R123">
        <f>ROUND(NORMINV('Rand Deaths'!R123,'Mean Deaths'!R123,'S.D Deaths'!R123),0)</f>
        <v>61</v>
      </c>
      <c r="S123">
        <f>ROUND(NORMINV('Rand Deaths'!S123,'Mean Deaths'!S123,'S.D Deaths'!S123),0)</f>
        <v>61</v>
      </c>
      <c r="T123">
        <f>ROUND(NORMINV('Rand Deaths'!T123,'Mean Deaths'!T123,'S.D Deaths'!T123),0)</f>
        <v>64</v>
      </c>
      <c r="U123">
        <f>ROUND(NORMINV('Rand Deaths'!U123,'Mean Deaths'!U123,'S.D Deaths'!U123),0)</f>
        <v>64</v>
      </c>
      <c r="V123">
        <f>ROUND(NORMINV('Rand Deaths'!V123,'Mean Deaths'!V123,'S.D Deaths'!V123),0)</f>
        <v>78</v>
      </c>
      <c r="W123">
        <f>ROUND(NORMINV('Rand Deaths'!W123,'Mean Deaths'!W123,'S.D Deaths'!W123),0)</f>
        <v>85</v>
      </c>
      <c r="X123">
        <f>ROUND(NORMINV('Rand Deaths'!X123,'Mean Deaths'!X123,'S.D Deaths'!X123),0)</f>
        <v>78</v>
      </c>
      <c r="Y123">
        <f>ROUND(NORMINV('Rand Deaths'!Y123,'Mean Deaths'!Y123,'S.D Deaths'!Y123),0)</f>
        <v>78</v>
      </c>
      <c r="Z123">
        <f>ROUND(NORMINV('Rand Deaths'!Z123,'Mean Deaths'!Z123,'S.D Deaths'!Z123),0)</f>
        <v>89</v>
      </c>
    </row>
    <row r="124" spans="1:26" x14ac:dyDescent="0.25">
      <c r="A124" s="1">
        <v>123</v>
      </c>
      <c r="B124">
        <f>ROUND(NORMINV('Rand Deaths'!B124,'Mean Deaths'!B124,'S.D Deaths'!B124),0)</f>
        <v>22</v>
      </c>
      <c r="C124">
        <f>ROUND(NORMINV('Rand Deaths'!C124,'Mean Deaths'!C124,'S.D Deaths'!C124),0)</f>
        <v>23</v>
      </c>
      <c r="D124">
        <f>ROUND(NORMINV('Rand Deaths'!D124,'Mean Deaths'!D124,'S.D Deaths'!D124),0)</f>
        <v>25</v>
      </c>
      <c r="E124">
        <f>ROUND(NORMINV('Rand Deaths'!E124,'Mean Deaths'!E124,'S.D Deaths'!E124),0)</f>
        <v>25</v>
      </c>
      <c r="F124">
        <f>ROUND(NORMINV('Rand Deaths'!F124,'Mean Deaths'!F124,'S.D Deaths'!F124),0)</f>
        <v>27</v>
      </c>
      <c r="G124">
        <f>ROUND(NORMINV('Rand Deaths'!G124,'Mean Deaths'!G124,'S.D Deaths'!G124),0)</f>
        <v>21</v>
      </c>
      <c r="H124">
        <f>ROUND(NORMINV('Rand Deaths'!H124,'Mean Deaths'!H124,'S.D Deaths'!H124),0)</f>
        <v>29</v>
      </c>
      <c r="I124">
        <f>ROUND(NORMINV('Rand Deaths'!I124,'Mean Deaths'!I124,'S.D Deaths'!I124),0)</f>
        <v>32</v>
      </c>
      <c r="J124">
        <f>ROUND(NORMINV('Rand Deaths'!J124,'Mean Deaths'!J124,'S.D Deaths'!J124),0)</f>
        <v>34</v>
      </c>
      <c r="K124">
        <f>ROUND(NORMINV('Rand Deaths'!K124,'Mean Deaths'!K124,'S.D Deaths'!K124),0)</f>
        <v>33</v>
      </c>
      <c r="L124">
        <f>ROUND(NORMINV('Rand Deaths'!L124,'Mean Deaths'!L124,'S.D Deaths'!L124),0)</f>
        <v>29</v>
      </c>
      <c r="M124">
        <f>ROUND(NORMINV('Rand Deaths'!M124,'Mean Deaths'!M124,'S.D Deaths'!M124),0)</f>
        <v>43</v>
      </c>
      <c r="N124">
        <f>ROUND(NORMINV('Rand Deaths'!N124,'Mean Deaths'!N124,'S.D Deaths'!N124),0)</f>
        <v>40</v>
      </c>
      <c r="O124">
        <f>ROUND(NORMINV('Rand Deaths'!O124,'Mean Deaths'!O124,'S.D Deaths'!O124),0)</f>
        <v>50</v>
      </c>
      <c r="P124">
        <f>ROUND(NORMINV('Rand Deaths'!P124,'Mean Deaths'!P124,'S.D Deaths'!P124),0)</f>
        <v>40</v>
      </c>
      <c r="Q124">
        <f>ROUND(NORMINV('Rand Deaths'!Q124,'Mean Deaths'!Q124,'S.D Deaths'!Q124),0)</f>
        <v>57</v>
      </c>
      <c r="R124">
        <f>ROUND(NORMINV('Rand Deaths'!R124,'Mean Deaths'!R124,'S.D Deaths'!R124),0)</f>
        <v>61</v>
      </c>
      <c r="S124">
        <f>ROUND(NORMINV('Rand Deaths'!S124,'Mean Deaths'!S124,'S.D Deaths'!S124),0)</f>
        <v>66</v>
      </c>
      <c r="T124">
        <f>ROUND(NORMINV('Rand Deaths'!T124,'Mean Deaths'!T124,'S.D Deaths'!T124),0)</f>
        <v>65</v>
      </c>
      <c r="U124">
        <f>ROUND(NORMINV('Rand Deaths'!U124,'Mean Deaths'!U124,'S.D Deaths'!U124),0)</f>
        <v>70</v>
      </c>
      <c r="V124">
        <f>ROUND(NORMINV('Rand Deaths'!V124,'Mean Deaths'!V124,'S.D Deaths'!V124),0)</f>
        <v>58</v>
      </c>
      <c r="W124">
        <f>ROUND(NORMINV('Rand Deaths'!W124,'Mean Deaths'!W124,'S.D Deaths'!W124),0)</f>
        <v>84</v>
      </c>
      <c r="X124">
        <f>ROUND(NORMINV('Rand Deaths'!X124,'Mean Deaths'!X124,'S.D Deaths'!X124),0)</f>
        <v>92</v>
      </c>
      <c r="Y124">
        <f>ROUND(NORMINV('Rand Deaths'!Y124,'Mean Deaths'!Y124,'S.D Deaths'!Y124),0)</f>
        <v>89</v>
      </c>
      <c r="Z124">
        <f>ROUND(NORMINV('Rand Deaths'!Z124,'Mean Deaths'!Z124,'S.D Deaths'!Z124),0)</f>
        <v>114</v>
      </c>
    </row>
    <row r="125" spans="1:26" x14ac:dyDescent="0.25">
      <c r="A125" s="1">
        <v>124</v>
      </c>
      <c r="B125">
        <f>ROUND(NORMINV('Rand Deaths'!B125,'Mean Deaths'!B125,'S.D Deaths'!B125),0)</f>
        <v>20</v>
      </c>
      <c r="C125">
        <f>ROUND(NORMINV('Rand Deaths'!C125,'Mean Deaths'!C125,'S.D Deaths'!C125),0)</f>
        <v>21</v>
      </c>
      <c r="D125">
        <f>ROUND(NORMINV('Rand Deaths'!D125,'Mean Deaths'!D125,'S.D Deaths'!D125),0)</f>
        <v>24</v>
      </c>
      <c r="E125">
        <f>ROUND(NORMINV('Rand Deaths'!E125,'Mean Deaths'!E125,'S.D Deaths'!E125),0)</f>
        <v>24</v>
      </c>
      <c r="F125">
        <f>ROUND(NORMINV('Rand Deaths'!F125,'Mean Deaths'!F125,'S.D Deaths'!F125),0)</f>
        <v>25</v>
      </c>
      <c r="G125">
        <f>ROUND(NORMINV('Rand Deaths'!G125,'Mean Deaths'!G125,'S.D Deaths'!G125),0)</f>
        <v>31</v>
      </c>
      <c r="H125">
        <f>ROUND(NORMINV('Rand Deaths'!H125,'Mean Deaths'!H125,'S.D Deaths'!H125),0)</f>
        <v>21</v>
      </c>
      <c r="I125">
        <f>ROUND(NORMINV('Rand Deaths'!I125,'Mean Deaths'!I125,'S.D Deaths'!I125),0)</f>
        <v>29</v>
      </c>
      <c r="J125">
        <f>ROUND(NORMINV('Rand Deaths'!J125,'Mean Deaths'!J125,'S.D Deaths'!J125),0)</f>
        <v>36</v>
      </c>
      <c r="K125">
        <f>ROUND(NORMINV('Rand Deaths'!K125,'Mean Deaths'!K125,'S.D Deaths'!K125),0)</f>
        <v>39</v>
      </c>
      <c r="L125">
        <f>ROUND(NORMINV('Rand Deaths'!L125,'Mean Deaths'!L125,'S.D Deaths'!L125),0)</f>
        <v>36</v>
      </c>
      <c r="M125">
        <f>ROUND(NORMINV('Rand Deaths'!M125,'Mean Deaths'!M125,'S.D Deaths'!M125),0)</f>
        <v>37</v>
      </c>
      <c r="N125">
        <f>ROUND(NORMINV('Rand Deaths'!N125,'Mean Deaths'!N125,'S.D Deaths'!N125),0)</f>
        <v>32</v>
      </c>
      <c r="O125">
        <f>ROUND(NORMINV('Rand Deaths'!O125,'Mean Deaths'!O125,'S.D Deaths'!O125),0)</f>
        <v>42</v>
      </c>
      <c r="P125">
        <f>ROUND(NORMINV('Rand Deaths'!P125,'Mean Deaths'!P125,'S.D Deaths'!P125),0)</f>
        <v>45</v>
      </c>
      <c r="Q125">
        <f>ROUND(NORMINV('Rand Deaths'!Q125,'Mean Deaths'!Q125,'S.D Deaths'!Q125),0)</f>
        <v>53</v>
      </c>
      <c r="R125">
        <f>ROUND(NORMINV('Rand Deaths'!R125,'Mean Deaths'!R125,'S.D Deaths'!R125),0)</f>
        <v>59</v>
      </c>
      <c r="S125">
        <f>ROUND(NORMINV('Rand Deaths'!S125,'Mean Deaths'!S125,'S.D Deaths'!S125),0)</f>
        <v>60</v>
      </c>
      <c r="T125">
        <f>ROUND(NORMINV('Rand Deaths'!T125,'Mean Deaths'!T125,'S.D Deaths'!T125),0)</f>
        <v>65</v>
      </c>
      <c r="U125">
        <f>ROUND(NORMINV('Rand Deaths'!U125,'Mean Deaths'!U125,'S.D Deaths'!U125),0)</f>
        <v>69</v>
      </c>
      <c r="V125">
        <f>ROUND(NORMINV('Rand Deaths'!V125,'Mean Deaths'!V125,'S.D Deaths'!V125),0)</f>
        <v>77</v>
      </c>
      <c r="W125">
        <f>ROUND(NORMINV('Rand Deaths'!W125,'Mean Deaths'!W125,'S.D Deaths'!W125),0)</f>
        <v>80</v>
      </c>
      <c r="X125">
        <f>ROUND(NORMINV('Rand Deaths'!X125,'Mean Deaths'!X125,'S.D Deaths'!X125),0)</f>
        <v>86</v>
      </c>
      <c r="Y125">
        <f>ROUND(NORMINV('Rand Deaths'!Y125,'Mean Deaths'!Y125,'S.D Deaths'!Y125),0)</f>
        <v>102</v>
      </c>
      <c r="Z125">
        <f>ROUND(NORMINV('Rand Deaths'!Z125,'Mean Deaths'!Z125,'S.D Deaths'!Z125),0)</f>
        <v>112</v>
      </c>
    </row>
    <row r="126" spans="1:26" x14ac:dyDescent="0.25">
      <c r="A126" s="1">
        <v>125</v>
      </c>
      <c r="B126">
        <f>ROUND(NORMINV('Rand Deaths'!B126,'Mean Deaths'!B126,'S.D Deaths'!B126),0)</f>
        <v>20</v>
      </c>
      <c r="C126">
        <f>ROUND(NORMINV('Rand Deaths'!C126,'Mean Deaths'!C126,'S.D Deaths'!C126),0)</f>
        <v>28</v>
      </c>
      <c r="D126">
        <f>ROUND(NORMINV('Rand Deaths'!D126,'Mean Deaths'!D126,'S.D Deaths'!D126),0)</f>
        <v>21</v>
      </c>
      <c r="E126">
        <f>ROUND(NORMINV('Rand Deaths'!E126,'Mean Deaths'!E126,'S.D Deaths'!E126),0)</f>
        <v>18</v>
      </c>
      <c r="F126">
        <f>ROUND(NORMINV('Rand Deaths'!F126,'Mean Deaths'!F126,'S.D Deaths'!F126),0)</f>
        <v>28</v>
      </c>
      <c r="G126">
        <f>ROUND(NORMINV('Rand Deaths'!G126,'Mean Deaths'!G126,'S.D Deaths'!G126),0)</f>
        <v>29</v>
      </c>
      <c r="H126">
        <f>ROUND(NORMINV('Rand Deaths'!H126,'Mean Deaths'!H126,'S.D Deaths'!H126),0)</f>
        <v>30</v>
      </c>
      <c r="I126">
        <f>ROUND(NORMINV('Rand Deaths'!I126,'Mean Deaths'!I126,'S.D Deaths'!I126),0)</f>
        <v>36</v>
      </c>
      <c r="J126">
        <f>ROUND(NORMINV('Rand Deaths'!J126,'Mean Deaths'!J126,'S.D Deaths'!J126),0)</f>
        <v>36</v>
      </c>
      <c r="K126">
        <f>ROUND(NORMINV('Rand Deaths'!K126,'Mean Deaths'!K126,'S.D Deaths'!K126),0)</f>
        <v>30</v>
      </c>
      <c r="L126">
        <f>ROUND(NORMINV('Rand Deaths'!L126,'Mean Deaths'!L126,'S.D Deaths'!L126),0)</f>
        <v>46</v>
      </c>
      <c r="M126">
        <f>ROUND(NORMINV('Rand Deaths'!M126,'Mean Deaths'!M126,'S.D Deaths'!M126),0)</f>
        <v>42</v>
      </c>
      <c r="N126">
        <f>ROUND(NORMINV('Rand Deaths'!N126,'Mean Deaths'!N126,'S.D Deaths'!N126),0)</f>
        <v>50</v>
      </c>
      <c r="O126">
        <f>ROUND(NORMINV('Rand Deaths'!O126,'Mean Deaths'!O126,'S.D Deaths'!O126),0)</f>
        <v>52</v>
      </c>
      <c r="P126">
        <f>ROUND(NORMINV('Rand Deaths'!P126,'Mean Deaths'!P126,'S.D Deaths'!P126),0)</f>
        <v>48</v>
      </c>
      <c r="Q126">
        <f>ROUND(NORMINV('Rand Deaths'!Q126,'Mean Deaths'!Q126,'S.D Deaths'!Q126),0)</f>
        <v>53</v>
      </c>
      <c r="R126">
        <f>ROUND(NORMINV('Rand Deaths'!R126,'Mean Deaths'!R126,'S.D Deaths'!R126),0)</f>
        <v>53</v>
      </c>
      <c r="S126">
        <f>ROUND(NORMINV('Rand Deaths'!S126,'Mean Deaths'!S126,'S.D Deaths'!S126),0)</f>
        <v>64</v>
      </c>
      <c r="T126">
        <f>ROUND(NORMINV('Rand Deaths'!T126,'Mean Deaths'!T126,'S.D Deaths'!T126),0)</f>
        <v>76</v>
      </c>
      <c r="U126">
        <f>ROUND(NORMINV('Rand Deaths'!U126,'Mean Deaths'!U126,'S.D Deaths'!U126),0)</f>
        <v>74</v>
      </c>
      <c r="V126">
        <f>ROUND(NORMINV('Rand Deaths'!V126,'Mean Deaths'!V126,'S.D Deaths'!V126),0)</f>
        <v>93</v>
      </c>
      <c r="W126">
        <f>ROUND(NORMINV('Rand Deaths'!W126,'Mean Deaths'!W126,'S.D Deaths'!W126),0)</f>
        <v>99</v>
      </c>
      <c r="X126">
        <f>ROUND(NORMINV('Rand Deaths'!X126,'Mean Deaths'!X126,'S.D Deaths'!X126),0)</f>
        <v>83</v>
      </c>
      <c r="Y126">
        <f>ROUND(NORMINV('Rand Deaths'!Y126,'Mean Deaths'!Y126,'S.D Deaths'!Y126),0)</f>
        <v>84</v>
      </c>
      <c r="Z126">
        <f>ROUND(NORMINV('Rand Deaths'!Z126,'Mean Deaths'!Z126,'S.D Deaths'!Z126),0)</f>
        <v>120</v>
      </c>
    </row>
    <row r="127" spans="1:26" x14ac:dyDescent="0.25">
      <c r="A127" s="1">
        <v>126</v>
      </c>
      <c r="B127">
        <f>ROUND(NORMINV('Rand Deaths'!B127,'Mean Deaths'!B127,'S.D Deaths'!B127),0)</f>
        <v>20</v>
      </c>
      <c r="C127">
        <f>ROUND(NORMINV('Rand Deaths'!C127,'Mean Deaths'!C127,'S.D Deaths'!C127),0)</f>
        <v>17</v>
      </c>
      <c r="D127">
        <f>ROUND(NORMINV('Rand Deaths'!D127,'Mean Deaths'!D127,'S.D Deaths'!D127),0)</f>
        <v>24</v>
      </c>
      <c r="E127">
        <f>ROUND(NORMINV('Rand Deaths'!E127,'Mean Deaths'!E127,'S.D Deaths'!E127),0)</f>
        <v>17</v>
      </c>
      <c r="F127">
        <f>ROUND(NORMINV('Rand Deaths'!F127,'Mean Deaths'!F127,'S.D Deaths'!F127),0)</f>
        <v>22</v>
      </c>
      <c r="G127">
        <f>ROUND(NORMINV('Rand Deaths'!G127,'Mean Deaths'!G127,'S.D Deaths'!G127),0)</f>
        <v>28</v>
      </c>
      <c r="H127">
        <f>ROUND(NORMINV('Rand Deaths'!H127,'Mean Deaths'!H127,'S.D Deaths'!H127),0)</f>
        <v>18</v>
      </c>
      <c r="I127">
        <f>ROUND(NORMINV('Rand Deaths'!I127,'Mean Deaths'!I127,'S.D Deaths'!I127),0)</f>
        <v>28</v>
      </c>
      <c r="J127">
        <f>ROUND(NORMINV('Rand Deaths'!J127,'Mean Deaths'!J127,'S.D Deaths'!J127),0)</f>
        <v>25</v>
      </c>
      <c r="K127">
        <f>ROUND(NORMINV('Rand Deaths'!K127,'Mean Deaths'!K127,'S.D Deaths'!K127),0)</f>
        <v>32</v>
      </c>
      <c r="L127">
        <f>ROUND(NORMINV('Rand Deaths'!L127,'Mean Deaths'!L127,'S.D Deaths'!L127),0)</f>
        <v>52</v>
      </c>
      <c r="M127">
        <f>ROUND(NORMINV('Rand Deaths'!M127,'Mean Deaths'!M127,'S.D Deaths'!M127),0)</f>
        <v>42</v>
      </c>
      <c r="N127">
        <f>ROUND(NORMINV('Rand Deaths'!N127,'Mean Deaths'!N127,'S.D Deaths'!N127),0)</f>
        <v>29</v>
      </c>
      <c r="O127">
        <f>ROUND(NORMINV('Rand Deaths'!O127,'Mean Deaths'!O127,'S.D Deaths'!O127),0)</f>
        <v>59</v>
      </c>
      <c r="P127">
        <f>ROUND(NORMINV('Rand Deaths'!P127,'Mean Deaths'!P127,'S.D Deaths'!P127),0)</f>
        <v>50</v>
      </c>
      <c r="Q127">
        <f>ROUND(NORMINV('Rand Deaths'!Q127,'Mean Deaths'!Q127,'S.D Deaths'!Q127),0)</f>
        <v>54</v>
      </c>
      <c r="R127">
        <f>ROUND(NORMINV('Rand Deaths'!R127,'Mean Deaths'!R127,'S.D Deaths'!R127),0)</f>
        <v>57</v>
      </c>
      <c r="S127">
        <f>ROUND(NORMINV('Rand Deaths'!S127,'Mean Deaths'!S127,'S.D Deaths'!S127),0)</f>
        <v>64</v>
      </c>
      <c r="T127">
        <f>ROUND(NORMINV('Rand Deaths'!T127,'Mean Deaths'!T127,'S.D Deaths'!T127),0)</f>
        <v>80</v>
      </c>
      <c r="U127">
        <f>ROUND(NORMINV('Rand Deaths'!U127,'Mean Deaths'!U127,'S.D Deaths'!U127),0)</f>
        <v>97</v>
      </c>
      <c r="V127">
        <f>ROUND(NORMINV('Rand Deaths'!V127,'Mean Deaths'!V127,'S.D Deaths'!V127),0)</f>
        <v>81</v>
      </c>
      <c r="W127">
        <f>ROUND(NORMINV('Rand Deaths'!W127,'Mean Deaths'!W127,'S.D Deaths'!W127),0)</f>
        <v>68</v>
      </c>
      <c r="X127">
        <f>ROUND(NORMINV('Rand Deaths'!X127,'Mean Deaths'!X127,'S.D Deaths'!X127),0)</f>
        <v>76</v>
      </c>
      <c r="Y127">
        <f>ROUND(NORMINV('Rand Deaths'!Y127,'Mean Deaths'!Y127,'S.D Deaths'!Y127),0)</f>
        <v>81</v>
      </c>
      <c r="Z127">
        <f>ROUND(NORMINV('Rand Deaths'!Z127,'Mean Deaths'!Z127,'S.D Deaths'!Z127),0)</f>
        <v>92</v>
      </c>
    </row>
    <row r="128" spans="1:26" x14ac:dyDescent="0.25">
      <c r="A128" s="1">
        <v>127</v>
      </c>
      <c r="B128">
        <f>ROUND(NORMINV('Rand Deaths'!B128,'Mean Deaths'!B128,'S.D Deaths'!B128),0)</f>
        <v>21</v>
      </c>
      <c r="C128">
        <f>ROUND(NORMINV('Rand Deaths'!C128,'Mean Deaths'!C128,'S.D Deaths'!C128),0)</f>
        <v>21</v>
      </c>
      <c r="D128">
        <f>ROUND(NORMINV('Rand Deaths'!D128,'Mean Deaths'!D128,'S.D Deaths'!D128),0)</f>
        <v>17</v>
      </c>
      <c r="E128">
        <f>ROUND(NORMINV('Rand Deaths'!E128,'Mean Deaths'!E128,'S.D Deaths'!E128),0)</f>
        <v>34</v>
      </c>
      <c r="F128">
        <f>ROUND(NORMINV('Rand Deaths'!F128,'Mean Deaths'!F128,'S.D Deaths'!F128),0)</f>
        <v>21</v>
      </c>
      <c r="G128">
        <f>ROUND(NORMINV('Rand Deaths'!G128,'Mean Deaths'!G128,'S.D Deaths'!G128),0)</f>
        <v>23</v>
      </c>
      <c r="H128">
        <f>ROUND(NORMINV('Rand Deaths'!H128,'Mean Deaths'!H128,'S.D Deaths'!H128),0)</f>
        <v>28</v>
      </c>
      <c r="I128">
        <f>ROUND(NORMINV('Rand Deaths'!I128,'Mean Deaths'!I128,'S.D Deaths'!I128),0)</f>
        <v>37</v>
      </c>
      <c r="J128">
        <f>ROUND(NORMINV('Rand Deaths'!J128,'Mean Deaths'!J128,'S.D Deaths'!J128),0)</f>
        <v>33</v>
      </c>
      <c r="K128">
        <f>ROUND(NORMINV('Rand Deaths'!K128,'Mean Deaths'!K128,'S.D Deaths'!K128),0)</f>
        <v>36</v>
      </c>
      <c r="L128">
        <f>ROUND(NORMINV('Rand Deaths'!L128,'Mean Deaths'!L128,'S.D Deaths'!L128),0)</f>
        <v>31</v>
      </c>
      <c r="M128">
        <f>ROUND(NORMINV('Rand Deaths'!M128,'Mean Deaths'!M128,'S.D Deaths'!M128),0)</f>
        <v>43</v>
      </c>
      <c r="N128">
        <f>ROUND(NORMINV('Rand Deaths'!N128,'Mean Deaths'!N128,'S.D Deaths'!N128),0)</f>
        <v>46</v>
      </c>
      <c r="O128">
        <f>ROUND(NORMINV('Rand Deaths'!O128,'Mean Deaths'!O128,'S.D Deaths'!O128),0)</f>
        <v>51</v>
      </c>
      <c r="P128">
        <f>ROUND(NORMINV('Rand Deaths'!P128,'Mean Deaths'!P128,'S.D Deaths'!P128),0)</f>
        <v>44</v>
      </c>
      <c r="Q128">
        <f>ROUND(NORMINV('Rand Deaths'!Q128,'Mean Deaths'!Q128,'S.D Deaths'!Q128),0)</f>
        <v>48</v>
      </c>
      <c r="R128">
        <f>ROUND(NORMINV('Rand Deaths'!R128,'Mean Deaths'!R128,'S.D Deaths'!R128),0)</f>
        <v>51</v>
      </c>
      <c r="S128">
        <f>ROUND(NORMINV('Rand Deaths'!S128,'Mean Deaths'!S128,'S.D Deaths'!S128),0)</f>
        <v>56</v>
      </c>
      <c r="T128">
        <f>ROUND(NORMINV('Rand Deaths'!T128,'Mean Deaths'!T128,'S.D Deaths'!T128),0)</f>
        <v>72</v>
      </c>
      <c r="U128">
        <f>ROUND(NORMINV('Rand Deaths'!U128,'Mean Deaths'!U128,'S.D Deaths'!U128),0)</f>
        <v>79</v>
      </c>
      <c r="V128">
        <f>ROUND(NORMINV('Rand Deaths'!V128,'Mean Deaths'!V128,'S.D Deaths'!V128),0)</f>
        <v>72</v>
      </c>
      <c r="W128">
        <f>ROUND(NORMINV('Rand Deaths'!W128,'Mean Deaths'!W128,'S.D Deaths'!W128),0)</f>
        <v>77</v>
      </c>
      <c r="X128">
        <f>ROUND(NORMINV('Rand Deaths'!X128,'Mean Deaths'!X128,'S.D Deaths'!X128),0)</f>
        <v>98</v>
      </c>
      <c r="Y128">
        <f>ROUND(NORMINV('Rand Deaths'!Y128,'Mean Deaths'!Y128,'S.D Deaths'!Y128),0)</f>
        <v>79</v>
      </c>
      <c r="Z128">
        <f>ROUND(NORMINV('Rand Deaths'!Z128,'Mean Deaths'!Z128,'S.D Deaths'!Z128),0)</f>
        <v>93</v>
      </c>
    </row>
    <row r="129" spans="1:26" x14ac:dyDescent="0.25">
      <c r="A129" s="1">
        <v>128</v>
      </c>
      <c r="B129">
        <f>ROUND(NORMINV('Rand Deaths'!B129,'Mean Deaths'!B129,'S.D Deaths'!B129),0)</f>
        <v>23</v>
      </c>
      <c r="C129">
        <f>ROUND(NORMINV('Rand Deaths'!C129,'Mean Deaths'!C129,'S.D Deaths'!C129),0)</f>
        <v>18</v>
      </c>
      <c r="D129">
        <f>ROUND(NORMINV('Rand Deaths'!D129,'Mean Deaths'!D129,'S.D Deaths'!D129),0)</f>
        <v>21</v>
      </c>
      <c r="E129">
        <f>ROUND(NORMINV('Rand Deaths'!E129,'Mean Deaths'!E129,'S.D Deaths'!E129),0)</f>
        <v>19</v>
      </c>
      <c r="F129">
        <f>ROUND(NORMINV('Rand Deaths'!F129,'Mean Deaths'!F129,'S.D Deaths'!F129),0)</f>
        <v>20</v>
      </c>
      <c r="G129">
        <f>ROUND(NORMINV('Rand Deaths'!G129,'Mean Deaths'!G129,'S.D Deaths'!G129),0)</f>
        <v>22</v>
      </c>
      <c r="H129">
        <f>ROUND(NORMINV('Rand Deaths'!H129,'Mean Deaths'!H129,'S.D Deaths'!H129),0)</f>
        <v>25</v>
      </c>
      <c r="I129">
        <f>ROUND(NORMINV('Rand Deaths'!I129,'Mean Deaths'!I129,'S.D Deaths'!I129),0)</f>
        <v>31</v>
      </c>
      <c r="J129">
        <f>ROUND(NORMINV('Rand Deaths'!J129,'Mean Deaths'!J129,'S.D Deaths'!J129),0)</f>
        <v>31</v>
      </c>
      <c r="K129">
        <f>ROUND(NORMINV('Rand Deaths'!K129,'Mean Deaths'!K129,'S.D Deaths'!K129),0)</f>
        <v>21</v>
      </c>
      <c r="L129">
        <f>ROUND(NORMINV('Rand Deaths'!L129,'Mean Deaths'!L129,'S.D Deaths'!L129),0)</f>
        <v>33</v>
      </c>
      <c r="M129">
        <f>ROUND(NORMINV('Rand Deaths'!M129,'Mean Deaths'!M129,'S.D Deaths'!M129),0)</f>
        <v>50</v>
      </c>
      <c r="N129">
        <f>ROUND(NORMINV('Rand Deaths'!N129,'Mean Deaths'!N129,'S.D Deaths'!N129),0)</f>
        <v>45</v>
      </c>
      <c r="O129">
        <f>ROUND(NORMINV('Rand Deaths'!O129,'Mean Deaths'!O129,'S.D Deaths'!O129),0)</f>
        <v>58</v>
      </c>
      <c r="P129">
        <f>ROUND(NORMINV('Rand Deaths'!P129,'Mean Deaths'!P129,'S.D Deaths'!P129),0)</f>
        <v>54</v>
      </c>
      <c r="Q129">
        <f>ROUND(NORMINV('Rand Deaths'!Q129,'Mean Deaths'!Q129,'S.D Deaths'!Q129),0)</f>
        <v>56</v>
      </c>
      <c r="R129">
        <f>ROUND(NORMINV('Rand Deaths'!R129,'Mean Deaths'!R129,'S.D Deaths'!R129),0)</f>
        <v>57</v>
      </c>
      <c r="S129">
        <f>ROUND(NORMINV('Rand Deaths'!S129,'Mean Deaths'!S129,'S.D Deaths'!S129),0)</f>
        <v>61</v>
      </c>
      <c r="T129">
        <f>ROUND(NORMINV('Rand Deaths'!T129,'Mean Deaths'!T129,'S.D Deaths'!T129),0)</f>
        <v>63</v>
      </c>
      <c r="U129">
        <f>ROUND(NORMINV('Rand Deaths'!U129,'Mean Deaths'!U129,'S.D Deaths'!U129),0)</f>
        <v>75</v>
      </c>
      <c r="V129">
        <f>ROUND(NORMINV('Rand Deaths'!V129,'Mean Deaths'!V129,'S.D Deaths'!V129),0)</f>
        <v>71</v>
      </c>
      <c r="W129">
        <f>ROUND(NORMINV('Rand Deaths'!W129,'Mean Deaths'!W129,'S.D Deaths'!W129),0)</f>
        <v>76</v>
      </c>
      <c r="X129">
        <f>ROUND(NORMINV('Rand Deaths'!X129,'Mean Deaths'!X129,'S.D Deaths'!X129),0)</f>
        <v>82</v>
      </c>
      <c r="Y129">
        <f>ROUND(NORMINV('Rand Deaths'!Y129,'Mean Deaths'!Y129,'S.D Deaths'!Y129),0)</f>
        <v>100</v>
      </c>
      <c r="Z129">
        <f>ROUND(NORMINV('Rand Deaths'!Z129,'Mean Deaths'!Z129,'S.D Deaths'!Z129),0)</f>
        <v>84</v>
      </c>
    </row>
    <row r="130" spans="1:26" x14ac:dyDescent="0.25">
      <c r="A130" s="1">
        <v>129</v>
      </c>
      <c r="B130">
        <f>ROUND(NORMINV('Rand Deaths'!B130,'Mean Deaths'!B130,'S.D Deaths'!B130),0)</f>
        <v>23</v>
      </c>
      <c r="C130">
        <f>ROUND(NORMINV('Rand Deaths'!C130,'Mean Deaths'!C130,'S.D Deaths'!C130),0)</f>
        <v>22</v>
      </c>
      <c r="D130">
        <f>ROUND(NORMINV('Rand Deaths'!D130,'Mean Deaths'!D130,'S.D Deaths'!D130),0)</f>
        <v>15</v>
      </c>
      <c r="E130">
        <f>ROUND(NORMINV('Rand Deaths'!E130,'Mean Deaths'!E130,'S.D Deaths'!E130),0)</f>
        <v>23</v>
      </c>
      <c r="F130">
        <f>ROUND(NORMINV('Rand Deaths'!F130,'Mean Deaths'!F130,'S.D Deaths'!F130),0)</f>
        <v>29</v>
      </c>
      <c r="G130">
        <f>ROUND(NORMINV('Rand Deaths'!G130,'Mean Deaths'!G130,'S.D Deaths'!G130),0)</f>
        <v>21</v>
      </c>
      <c r="H130">
        <f>ROUND(NORMINV('Rand Deaths'!H130,'Mean Deaths'!H130,'S.D Deaths'!H130),0)</f>
        <v>22</v>
      </c>
      <c r="I130">
        <f>ROUND(NORMINV('Rand Deaths'!I130,'Mean Deaths'!I130,'S.D Deaths'!I130),0)</f>
        <v>23</v>
      </c>
      <c r="J130">
        <f>ROUND(NORMINV('Rand Deaths'!J130,'Mean Deaths'!J130,'S.D Deaths'!J130),0)</f>
        <v>39</v>
      </c>
      <c r="K130">
        <f>ROUND(NORMINV('Rand Deaths'!K130,'Mean Deaths'!K130,'S.D Deaths'!K130),0)</f>
        <v>40</v>
      </c>
      <c r="L130">
        <f>ROUND(NORMINV('Rand Deaths'!L130,'Mean Deaths'!L130,'S.D Deaths'!L130),0)</f>
        <v>43</v>
      </c>
      <c r="M130">
        <f>ROUND(NORMINV('Rand Deaths'!M130,'Mean Deaths'!M130,'S.D Deaths'!M130),0)</f>
        <v>48</v>
      </c>
      <c r="N130">
        <f>ROUND(NORMINV('Rand Deaths'!N130,'Mean Deaths'!N130,'S.D Deaths'!N130),0)</f>
        <v>37</v>
      </c>
      <c r="O130">
        <f>ROUND(NORMINV('Rand Deaths'!O130,'Mean Deaths'!O130,'S.D Deaths'!O130),0)</f>
        <v>55</v>
      </c>
      <c r="P130">
        <f>ROUND(NORMINV('Rand Deaths'!P130,'Mean Deaths'!P130,'S.D Deaths'!P130),0)</f>
        <v>46</v>
      </c>
      <c r="Q130">
        <f>ROUND(NORMINV('Rand Deaths'!Q130,'Mean Deaths'!Q130,'S.D Deaths'!Q130),0)</f>
        <v>48</v>
      </c>
      <c r="R130">
        <f>ROUND(NORMINV('Rand Deaths'!R130,'Mean Deaths'!R130,'S.D Deaths'!R130),0)</f>
        <v>68</v>
      </c>
      <c r="S130">
        <f>ROUND(NORMINV('Rand Deaths'!S130,'Mean Deaths'!S130,'S.D Deaths'!S130),0)</f>
        <v>63</v>
      </c>
      <c r="T130">
        <f>ROUND(NORMINV('Rand Deaths'!T130,'Mean Deaths'!T130,'S.D Deaths'!T130),0)</f>
        <v>61</v>
      </c>
      <c r="U130">
        <f>ROUND(NORMINV('Rand Deaths'!U130,'Mean Deaths'!U130,'S.D Deaths'!U130),0)</f>
        <v>71</v>
      </c>
      <c r="V130">
        <f>ROUND(NORMINV('Rand Deaths'!V130,'Mean Deaths'!V130,'S.D Deaths'!V130),0)</f>
        <v>81</v>
      </c>
      <c r="W130">
        <f>ROUND(NORMINV('Rand Deaths'!W130,'Mean Deaths'!W130,'S.D Deaths'!W130),0)</f>
        <v>88</v>
      </c>
      <c r="X130">
        <f>ROUND(NORMINV('Rand Deaths'!X130,'Mean Deaths'!X130,'S.D Deaths'!X130),0)</f>
        <v>93</v>
      </c>
      <c r="Y130">
        <f>ROUND(NORMINV('Rand Deaths'!Y130,'Mean Deaths'!Y130,'S.D Deaths'!Y130),0)</f>
        <v>113</v>
      </c>
      <c r="Z130">
        <f>ROUND(NORMINV('Rand Deaths'!Z130,'Mean Deaths'!Z130,'S.D Deaths'!Z130),0)</f>
        <v>96</v>
      </c>
    </row>
    <row r="131" spans="1:26" x14ac:dyDescent="0.25">
      <c r="A131" s="1">
        <v>130</v>
      </c>
      <c r="B131">
        <f>ROUND(NORMINV('Rand Deaths'!B131,'Mean Deaths'!B131,'S.D Deaths'!B131),0)</f>
        <v>20</v>
      </c>
      <c r="C131">
        <f>ROUND(NORMINV('Rand Deaths'!C131,'Mean Deaths'!C131,'S.D Deaths'!C131),0)</f>
        <v>16</v>
      </c>
      <c r="D131">
        <f>ROUND(NORMINV('Rand Deaths'!D131,'Mean Deaths'!D131,'S.D Deaths'!D131),0)</f>
        <v>24</v>
      </c>
      <c r="E131">
        <f>ROUND(NORMINV('Rand Deaths'!E131,'Mean Deaths'!E131,'S.D Deaths'!E131),0)</f>
        <v>24</v>
      </c>
      <c r="F131">
        <f>ROUND(NORMINV('Rand Deaths'!F131,'Mean Deaths'!F131,'S.D Deaths'!F131),0)</f>
        <v>30</v>
      </c>
      <c r="G131">
        <f>ROUND(NORMINV('Rand Deaths'!G131,'Mean Deaths'!G131,'S.D Deaths'!G131),0)</f>
        <v>26</v>
      </c>
      <c r="H131">
        <f>ROUND(NORMINV('Rand Deaths'!H131,'Mean Deaths'!H131,'S.D Deaths'!H131),0)</f>
        <v>19</v>
      </c>
      <c r="I131">
        <f>ROUND(NORMINV('Rand Deaths'!I131,'Mean Deaths'!I131,'S.D Deaths'!I131),0)</f>
        <v>24</v>
      </c>
      <c r="J131">
        <f>ROUND(NORMINV('Rand Deaths'!J131,'Mean Deaths'!J131,'S.D Deaths'!J131),0)</f>
        <v>31</v>
      </c>
      <c r="K131">
        <f>ROUND(NORMINV('Rand Deaths'!K131,'Mean Deaths'!K131,'S.D Deaths'!K131),0)</f>
        <v>32</v>
      </c>
      <c r="L131">
        <f>ROUND(NORMINV('Rand Deaths'!L131,'Mean Deaths'!L131,'S.D Deaths'!L131),0)</f>
        <v>40</v>
      </c>
      <c r="M131">
        <f>ROUND(NORMINV('Rand Deaths'!M131,'Mean Deaths'!M131,'S.D Deaths'!M131),0)</f>
        <v>45</v>
      </c>
      <c r="N131">
        <f>ROUND(NORMINV('Rand Deaths'!N131,'Mean Deaths'!N131,'S.D Deaths'!N131),0)</f>
        <v>42</v>
      </c>
      <c r="O131">
        <f>ROUND(NORMINV('Rand Deaths'!O131,'Mean Deaths'!O131,'S.D Deaths'!O131),0)</f>
        <v>50</v>
      </c>
      <c r="P131">
        <f>ROUND(NORMINV('Rand Deaths'!P131,'Mean Deaths'!P131,'S.D Deaths'!P131),0)</f>
        <v>49</v>
      </c>
      <c r="Q131">
        <f>ROUND(NORMINV('Rand Deaths'!Q131,'Mean Deaths'!Q131,'S.D Deaths'!Q131),0)</f>
        <v>56</v>
      </c>
      <c r="R131">
        <f>ROUND(NORMINV('Rand Deaths'!R131,'Mean Deaths'!R131,'S.D Deaths'!R131),0)</f>
        <v>47</v>
      </c>
      <c r="S131">
        <f>ROUND(NORMINV('Rand Deaths'!S131,'Mean Deaths'!S131,'S.D Deaths'!S131),0)</f>
        <v>64</v>
      </c>
      <c r="T131">
        <f>ROUND(NORMINV('Rand Deaths'!T131,'Mean Deaths'!T131,'S.D Deaths'!T131),0)</f>
        <v>50</v>
      </c>
      <c r="U131">
        <f>ROUND(NORMINV('Rand Deaths'!U131,'Mean Deaths'!U131,'S.D Deaths'!U131),0)</f>
        <v>56</v>
      </c>
      <c r="V131">
        <f>ROUND(NORMINV('Rand Deaths'!V131,'Mean Deaths'!V131,'S.D Deaths'!V131),0)</f>
        <v>88</v>
      </c>
      <c r="W131">
        <f>ROUND(NORMINV('Rand Deaths'!W131,'Mean Deaths'!W131,'S.D Deaths'!W131),0)</f>
        <v>93</v>
      </c>
      <c r="X131">
        <f>ROUND(NORMINV('Rand Deaths'!X131,'Mean Deaths'!X131,'S.D Deaths'!X131),0)</f>
        <v>92</v>
      </c>
      <c r="Y131">
        <f>ROUND(NORMINV('Rand Deaths'!Y131,'Mean Deaths'!Y131,'S.D Deaths'!Y131),0)</f>
        <v>104</v>
      </c>
      <c r="Z131">
        <f>ROUND(NORMINV('Rand Deaths'!Z131,'Mean Deaths'!Z131,'S.D Deaths'!Z131),0)</f>
        <v>95</v>
      </c>
    </row>
    <row r="132" spans="1:26" x14ac:dyDescent="0.25">
      <c r="A132" s="1">
        <v>131</v>
      </c>
      <c r="B132">
        <f>ROUND(NORMINV('Rand Deaths'!B132,'Mean Deaths'!B132,'S.D Deaths'!B132),0)</f>
        <v>21</v>
      </c>
      <c r="C132">
        <f>ROUND(NORMINV('Rand Deaths'!C132,'Mean Deaths'!C132,'S.D Deaths'!C132),0)</f>
        <v>10</v>
      </c>
      <c r="D132">
        <f>ROUND(NORMINV('Rand Deaths'!D132,'Mean Deaths'!D132,'S.D Deaths'!D132),0)</f>
        <v>21</v>
      </c>
      <c r="E132">
        <f>ROUND(NORMINV('Rand Deaths'!E132,'Mean Deaths'!E132,'S.D Deaths'!E132),0)</f>
        <v>23</v>
      </c>
      <c r="F132">
        <f>ROUND(NORMINV('Rand Deaths'!F132,'Mean Deaths'!F132,'S.D Deaths'!F132),0)</f>
        <v>25</v>
      </c>
      <c r="G132">
        <f>ROUND(NORMINV('Rand Deaths'!G132,'Mean Deaths'!G132,'S.D Deaths'!G132),0)</f>
        <v>29</v>
      </c>
      <c r="H132">
        <f>ROUND(NORMINV('Rand Deaths'!H132,'Mean Deaths'!H132,'S.D Deaths'!H132),0)</f>
        <v>29</v>
      </c>
      <c r="I132">
        <f>ROUND(NORMINV('Rand Deaths'!I132,'Mean Deaths'!I132,'S.D Deaths'!I132),0)</f>
        <v>32</v>
      </c>
      <c r="J132">
        <f>ROUND(NORMINV('Rand Deaths'!J132,'Mean Deaths'!J132,'S.D Deaths'!J132),0)</f>
        <v>32</v>
      </c>
      <c r="K132">
        <f>ROUND(NORMINV('Rand Deaths'!K132,'Mean Deaths'!K132,'S.D Deaths'!K132),0)</f>
        <v>36</v>
      </c>
      <c r="L132">
        <f>ROUND(NORMINV('Rand Deaths'!L132,'Mean Deaths'!L132,'S.D Deaths'!L132),0)</f>
        <v>35</v>
      </c>
      <c r="M132">
        <f>ROUND(NORMINV('Rand Deaths'!M132,'Mean Deaths'!M132,'S.D Deaths'!M132),0)</f>
        <v>43</v>
      </c>
      <c r="N132">
        <f>ROUND(NORMINV('Rand Deaths'!N132,'Mean Deaths'!N132,'S.D Deaths'!N132),0)</f>
        <v>43</v>
      </c>
      <c r="O132">
        <f>ROUND(NORMINV('Rand Deaths'!O132,'Mean Deaths'!O132,'S.D Deaths'!O132),0)</f>
        <v>60</v>
      </c>
      <c r="P132">
        <f>ROUND(NORMINV('Rand Deaths'!P132,'Mean Deaths'!P132,'S.D Deaths'!P132),0)</f>
        <v>51</v>
      </c>
      <c r="Q132">
        <f>ROUND(NORMINV('Rand Deaths'!Q132,'Mean Deaths'!Q132,'S.D Deaths'!Q132),0)</f>
        <v>50</v>
      </c>
      <c r="R132">
        <f>ROUND(NORMINV('Rand Deaths'!R132,'Mean Deaths'!R132,'S.D Deaths'!R132),0)</f>
        <v>47</v>
      </c>
      <c r="S132">
        <f>ROUND(NORMINV('Rand Deaths'!S132,'Mean Deaths'!S132,'S.D Deaths'!S132),0)</f>
        <v>65</v>
      </c>
      <c r="T132">
        <f>ROUND(NORMINV('Rand Deaths'!T132,'Mean Deaths'!T132,'S.D Deaths'!T132),0)</f>
        <v>71</v>
      </c>
      <c r="U132">
        <f>ROUND(NORMINV('Rand Deaths'!U132,'Mean Deaths'!U132,'S.D Deaths'!U132),0)</f>
        <v>76</v>
      </c>
      <c r="V132">
        <f>ROUND(NORMINV('Rand Deaths'!V132,'Mean Deaths'!V132,'S.D Deaths'!V132),0)</f>
        <v>76</v>
      </c>
      <c r="W132">
        <f>ROUND(NORMINV('Rand Deaths'!W132,'Mean Deaths'!W132,'S.D Deaths'!W132),0)</f>
        <v>94</v>
      </c>
      <c r="X132">
        <f>ROUND(NORMINV('Rand Deaths'!X132,'Mean Deaths'!X132,'S.D Deaths'!X132),0)</f>
        <v>100</v>
      </c>
      <c r="Y132">
        <f>ROUND(NORMINV('Rand Deaths'!Y132,'Mean Deaths'!Y132,'S.D Deaths'!Y132),0)</f>
        <v>102</v>
      </c>
      <c r="Z132">
        <f>ROUND(NORMINV('Rand Deaths'!Z132,'Mean Deaths'!Z132,'S.D Deaths'!Z132),0)</f>
        <v>108</v>
      </c>
    </row>
    <row r="133" spans="1:26" x14ac:dyDescent="0.25">
      <c r="A133" s="1">
        <v>132</v>
      </c>
      <c r="B133">
        <f>ROUND(NORMINV('Rand Deaths'!B133,'Mean Deaths'!B133,'S.D Deaths'!B133),0)</f>
        <v>23</v>
      </c>
      <c r="C133">
        <f>ROUND(NORMINV('Rand Deaths'!C133,'Mean Deaths'!C133,'S.D Deaths'!C133),0)</f>
        <v>9</v>
      </c>
      <c r="D133">
        <f>ROUND(NORMINV('Rand Deaths'!D133,'Mean Deaths'!D133,'S.D Deaths'!D133),0)</f>
        <v>29</v>
      </c>
      <c r="E133">
        <f>ROUND(NORMINV('Rand Deaths'!E133,'Mean Deaths'!E133,'S.D Deaths'!E133),0)</f>
        <v>26</v>
      </c>
      <c r="F133">
        <f>ROUND(NORMINV('Rand Deaths'!F133,'Mean Deaths'!F133,'S.D Deaths'!F133),0)</f>
        <v>28</v>
      </c>
      <c r="G133">
        <f>ROUND(NORMINV('Rand Deaths'!G133,'Mean Deaths'!G133,'S.D Deaths'!G133),0)</f>
        <v>25</v>
      </c>
      <c r="H133">
        <f>ROUND(NORMINV('Rand Deaths'!H133,'Mean Deaths'!H133,'S.D Deaths'!H133),0)</f>
        <v>30</v>
      </c>
      <c r="I133">
        <f>ROUND(NORMINV('Rand Deaths'!I133,'Mean Deaths'!I133,'S.D Deaths'!I133),0)</f>
        <v>35</v>
      </c>
      <c r="J133">
        <f>ROUND(NORMINV('Rand Deaths'!J133,'Mean Deaths'!J133,'S.D Deaths'!J133),0)</f>
        <v>31</v>
      </c>
      <c r="K133">
        <f>ROUND(NORMINV('Rand Deaths'!K133,'Mean Deaths'!K133,'S.D Deaths'!K133),0)</f>
        <v>36</v>
      </c>
      <c r="L133">
        <f>ROUND(NORMINV('Rand Deaths'!L133,'Mean Deaths'!L133,'S.D Deaths'!L133),0)</f>
        <v>35</v>
      </c>
      <c r="M133">
        <f>ROUND(NORMINV('Rand Deaths'!M133,'Mean Deaths'!M133,'S.D Deaths'!M133),0)</f>
        <v>35</v>
      </c>
      <c r="N133">
        <f>ROUND(NORMINV('Rand Deaths'!N133,'Mean Deaths'!N133,'S.D Deaths'!N133),0)</f>
        <v>43</v>
      </c>
      <c r="O133">
        <f>ROUND(NORMINV('Rand Deaths'!O133,'Mean Deaths'!O133,'S.D Deaths'!O133),0)</f>
        <v>47</v>
      </c>
      <c r="P133">
        <f>ROUND(NORMINV('Rand Deaths'!P133,'Mean Deaths'!P133,'S.D Deaths'!P133),0)</f>
        <v>39</v>
      </c>
      <c r="Q133">
        <f>ROUND(NORMINV('Rand Deaths'!Q133,'Mean Deaths'!Q133,'S.D Deaths'!Q133),0)</f>
        <v>45</v>
      </c>
      <c r="R133">
        <f>ROUND(NORMINV('Rand Deaths'!R133,'Mean Deaths'!R133,'S.D Deaths'!R133),0)</f>
        <v>62</v>
      </c>
      <c r="S133">
        <f>ROUND(NORMINV('Rand Deaths'!S133,'Mean Deaths'!S133,'S.D Deaths'!S133),0)</f>
        <v>70</v>
      </c>
      <c r="T133">
        <f>ROUND(NORMINV('Rand Deaths'!T133,'Mean Deaths'!T133,'S.D Deaths'!T133),0)</f>
        <v>68</v>
      </c>
      <c r="U133">
        <f>ROUND(NORMINV('Rand Deaths'!U133,'Mean Deaths'!U133,'S.D Deaths'!U133),0)</f>
        <v>57</v>
      </c>
      <c r="V133">
        <f>ROUND(NORMINV('Rand Deaths'!V133,'Mean Deaths'!V133,'S.D Deaths'!V133),0)</f>
        <v>85</v>
      </c>
      <c r="W133">
        <f>ROUND(NORMINV('Rand Deaths'!W133,'Mean Deaths'!W133,'S.D Deaths'!W133),0)</f>
        <v>87</v>
      </c>
      <c r="X133">
        <f>ROUND(NORMINV('Rand Deaths'!X133,'Mean Deaths'!X133,'S.D Deaths'!X133),0)</f>
        <v>94</v>
      </c>
      <c r="Y133">
        <f>ROUND(NORMINV('Rand Deaths'!Y133,'Mean Deaths'!Y133,'S.D Deaths'!Y133),0)</f>
        <v>58</v>
      </c>
      <c r="Z133">
        <f>ROUND(NORMINV('Rand Deaths'!Z133,'Mean Deaths'!Z133,'S.D Deaths'!Z133),0)</f>
        <v>103</v>
      </c>
    </row>
    <row r="134" spans="1:26" x14ac:dyDescent="0.25">
      <c r="A134" s="1">
        <v>133</v>
      </c>
      <c r="B134">
        <f>ROUND(NORMINV('Rand Deaths'!B134,'Mean Deaths'!B134,'S.D Deaths'!B134),0)</f>
        <v>22</v>
      </c>
      <c r="C134">
        <f>ROUND(NORMINV('Rand Deaths'!C134,'Mean Deaths'!C134,'S.D Deaths'!C134),0)</f>
        <v>19</v>
      </c>
      <c r="D134">
        <f>ROUND(NORMINV('Rand Deaths'!D134,'Mean Deaths'!D134,'S.D Deaths'!D134),0)</f>
        <v>20</v>
      </c>
      <c r="E134">
        <f>ROUND(NORMINV('Rand Deaths'!E134,'Mean Deaths'!E134,'S.D Deaths'!E134),0)</f>
        <v>16</v>
      </c>
      <c r="F134">
        <f>ROUND(NORMINV('Rand Deaths'!F134,'Mean Deaths'!F134,'S.D Deaths'!F134),0)</f>
        <v>22</v>
      </c>
      <c r="G134">
        <f>ROUND(NORMINV('Rand Deaths'!G134,'Mean Deaths'!G134,'S.D Deaths'!G134),0)</f>
        <v>30</v>
      </c>
      <c r="H134">
        <f>ROUND(NORMINV('Rand Deaths'!H134,'Mean Deaths'!H134,'S.D Deaths'!H134),0)</f>
        <v>28</v>
      </c>
      <c r="I134">
        <f>ROUND(NORMINV('Rand Deaths'!I134,'Mean Deaths'!I134,'S.D Deaths'!I134),0)</f>
        <v>23</v>
      </c>
      <c r="J134">
        <f>ROUND(NORMINV('Rand Deaths'!J134,'Mean Deaths'!J134,'S.D Deaths'!J134),0)</f>
        <v>23</v>
      </c>
      <c r="K134">
        <f>ROUND(NORMINV('Rand Deaths'!K134,'Mean Deaths'!K134,'S.D Deaths'!K134),0)</f>
        <v>34</v>
      </c>
      <c r="L134">
        <f>ROUND(NORMINV('Rand Deaths'!L134,'Mean Deaths'!L134,'S.D Deaths'!L134),0)</f>
        <v>38</v>
      </c>
      <c r="M134">
        <f>ROUND(NORMINV('Rand Deaths'!M134,'Mean Deaths'!M134,'S.D Deaths'!M134),0)</f>
        <v>45</v>
      </c>
      <c r="N134">
        <f>ROUND(NORMINV('Rand Deaths'!N134,'Mean Deaths'!N134,'S.D Deaths'!N134),0)</f>
        <v>54</v>
      </c>
      <c r="O134">
        <f>ROUND(NORMINV('Rand Deaths'!O134,'Mean Deaths'!O134,'S.D Deaths'!O134),0)</f>
        <v>36</v>
      </c>
      <c r="P134">
        <f>ROUND(NORMINV('Rand Deaths'!P134,'Mean Deaths'!P134,'S.D Deaths'!P134),0)</f>
        <v>54</v>
      </c>
      <c r="Q134">
        <f>ROUND(NORMINV('Rand Deaths'!Q134,'Mean Deaths'!Q134,'S.D Deaths'!Q134),0)</f>
        <v>64</v>
      </c>
      <c r="R134">
        <f>ROUND(NORMINV('Rand Deaths'!R134,'Mean Deaths'!R134,'S.D Deaths'!R134),0)</f>
        <v>62</v>
      </c>
      <c r="S134">
        <f>ROUND(NORMINV('Rand Deaths'!S134,'Mean Deaths'!S134,'S.D Deaths'!S134),0)</f>
        <v>69</v>
      </c>
      <c r="T134">
        <f>ROUND(NORMINV('Rand Deaths'!T134,'Mean Deaths'!T134,'S.D Deaths'!T134),0)</f>
        <v>68</v>
      </c>
      <c r="U134">
        <f>ROUND(NORMINV('Rand Deaths'!U134,'Mean Deaths'!U134,'S.D Deaths'!U134),0)</f>
        <v>73</v>
      </c>
      <c r="V134">
        <f>ROUND(NORMINV('Rand Deaths'!V134,'Mean Deaths'!V134,'S.D Deaths'!V134),0)</f>
        <v>81</v>
      </c>
      <c r="W134">
        <f>ROUND(NORMINV('Rand Deaths'!W134,'Mean Deaths'!W134,'S.D Deaths'!W134),0)</f>
        <v>80</v>
      </c>
      <c r="X134">
        <f>ROUND(NORMINV('Rand Deaths'!X134,'Mean Deaths'!X134,'S.D Deaths'!X134),0)</f>
        <v>67</v>
      </c>
      <c r="Y134">
        <f>ROUND(NORMINV('Rand Deaths'!Y134,'Mean Deaths'!Y134,'S.D Deaths'!Y134),0)</f>
        <v>94</v>
      </c>
      <c r="Z134">
        <f>ROUND(NORMINV('Rand Deaths'!Z134,'Mean Deaths'!Z134,'S.D Deaths'!Z134),0)</f>
        <v>108</v>
      </c>
    </row>
    <row r="135" spans="1:26" x14ac:dyDescent="0.25">
      <c r="A135" s="1">
        <v>134</v>
      </c>
      <c r="B135">
        <f>ROUND(NORMINV('Rand Deaths'!B135,'Mean Deaths'!B135,'S.D Deaths'!B135),0)</f>
        <v>20</v>
      </c>
      <c r="C135">
        <f>ROUND(NORMINV('Rand Deaths'!C135,'Mean Deaths'!C135,'S.D Deaths'!C135),0)</f>
        <v>19</v>
      </c>
      <c r="D135">
        <f>ROUND(NORMINV('Rand Deaths'!D135,'Mean Deaths'!D135,'S.D Deaths'!D135),0)</f>
        <v>14</v>
      </c>
      <c r="E135">
        <f>ROUND(NORMINV('Rand Deaths'!E135,'Mean Deaths'!E135,'S.D Deaths'!E135),0)</f>
        <v>24</v>
      </c>
      <c r="F135">
        <f>ROUND(NORMINV('Rand Deaths'!F135,'Mean Deaths'!F135,'S.D Deaths'!F135),0)</f>
        <v>15</v>
      </c>
      <c r="G135">
        <f>ROUND(NORMINV('Rand Deaths'!G135,'Mean Deaths'!G135,'S.D Deaths'!G135),0)</f>
        <v>26</v>
      </c>
      <c r="H135">
        <f>ROUND(NORMINV('Rand Deaths'!H135,'Mean Deaths'!H135,'S.D Deaths'!H135),0)</f>
        <v>30</v>
      </c>
      <c r="I135">
        <f>ROUND(NORMINV('Rand Deaths'!I135,'Mean Deaths'!I135,'S.D Deaths'!I135),0)</f>
        <v>31</v>
      </c>
      <c r="J135">
        <f>ROUND(NORMINV('Rand Deaths'!J135,'Mean Deaths'!J135,'S.D Deaths'!J135),0)</f>
        <v>40</v>
      </c>
      <c r="K135">
        <f>ROUND(NORMINV('Rand Deaths'!K135,'Mean Deaths'!K135,'S.D Deaths'!K135),0)</f>
        <v>36</v>
      </c>
      <c r="L135">
        <f>ROUND(NORMINV('Rand Deaths'!L135,'Mean Deaths'!L135,'S.D Deaths'!L135),0)</f>
        <v>28</v>
      </c>
      <c r="M135">
        <f>ROUND(NORMINV('Rand Deaths'!M135,'Mean Deaths'!M135,'S.D Deaths'!M135),0)</f>
        <v>43</v>
      </c>
      <c r="N135">
        <f>ROUND(NORMINV('Rand Deaths'!N135,'Mean Deaths'!N135,'S.D Deaths'!N135),0)</f>
        <v>50</v>
      </c>
      <c r="O135">
        <f>ROUND(NORMINV('Rand Deaths'!O135,'Mean Deaths'!O135,'S.D Deaths'!O135),0)</f>
        <v>52</v>
      </c>
      <c r="P135">
        <f>ROUND(NORMINV('Rand Deaths'!P135,'Mean Deaths'!P135,'S.D Deaths'!P135),0)</f>
        <v>55</v>
      </c>
      <c r="Q135">
        <f>ROUND(NORMINV('Rand Deaths'!Q135,'Mean Deaths'!Q135,'S.D Deaths'!Q135),0)</f>
        <v>58</v>
      </c>
      <c r="R135">
        <f>ROUND(NORMINV('Rand Deaths'!R135,'Mean Deaths'!R135,'S.D Deaths'!R135),0)</f>
        <v>49</v>
      </c>
      <c r="S135">
        <f>ROUND(NORMINV('Rand Deaths'!S135,'Mean Deaths'!S135,'S.D Deaths'!S135),0)</f>
        <v>59</v>
      </c>
      <c r="T135">
        <f>ROUND(NORMINV('Rand Deaths'!T135,'Mean Deaths'!T135,'S.D Deaths'!T135),0)</f>
        <v>62</v>
      </c>
      <c r="U135">
        <f>ROUND(NORMINV('Rand Deaths'!U135,'Mean Deaths'!U135,'S.D Deaths'!U135),0)</f>
        <v>64</v>
      </c>
      <c r="V135">
        <f>ROUND(NORMINV('Rand Deaths'!V135,'Mean Deaths'!V135,'S.D Deaths'!V135),0)</f>
        <v>79</v>
      </c>
      <c r="W135">
        <f>ROUND(NORMINV('Rand Deaths'!W135,'Mean Deaths'!W135,'S.D Deaths'!W135),0)</f>
        <v>90</v>
      </c>
      <c r="X135">
        <f>ROUND(NORMINV('Rand Deaths'!X135,'Mean Deaths'!X135,'S.D Deaths'!X135),0)</f>
        <v>100</v>
      </c>
      <c r="Y135">
        <f>ROUND(NORMINV('Rand Deaths'!Y135,'Mean Deaths'!Y135,'S.D Deaths'!Y135),0)</f>
        <v>96</v>
      </c>
      <c r="Z135">
        <f>ROUND(NORMINV('Rand Deaths'!Z135,'Mean Deaths'!Z135,'S.D Deaths'!Z135),0)</f>
        <v>93</v>
      </c>
    </row>
    <row r="136" spans="1:26" x14ac:dyDescent="0.25">
      <c r="A136" s="1">
        <v>135</v>
      </c>
      <c r="B136">
        <f>ROUND(NORMINV('Rand Deaths'!B136,'Mean Deaths'!B136,'S.D Deaths'!B136),0)</f>
        <v>14</v>
      </c>
      <c r="C136">
        <f>ROUND(NORMINV('Rand Deaths'!C136,'Mean Deaths'!C136,'S.D Deaths'!C136),0)</f>
        <v>19</v>
      </c>
      <c r="D136">
        <f>ROUND(NORMINV('Rand Deaths'!D136,'Mean Deaths'!D136,'S.D Deaths'!D136),0)</f>
        <v>27</v>
      </c>
      <c r="E136">
        <f>ROUND(NORMINV('Rand Deaths'!E136,'Mean Deaths'!E136,'S.D Deaths'!E136),0)</f>
        <v>15</v>
      </c>
      <c r="F136">
        <f>ROUND(NORMINV('Rand Deaths'!F136,'Mean Deaths'!F136,'S.D Deaths'!F136),0)</f>
        <v>28</v>
      </c>
      <c r="G136">
        <f>ROUND(NORMINV('Rand Deaths'!G136,'Mean Deaths'!G136,'S.D Deaths'!G136),0)</f>
        <v>23</v>
      </c>
      <c r="H136">
        <f>ROUND(NORMINV('Rand Deaths'!H136,'Mean Deaths'!H136,'S.D Deaths'!H136),0)</f>
        <v>22</v>
      </c>
      <c r="I136">
        <f>ROUND(NORMINV('Rand Deaths'!I136,'Mean Deaths'!I136,'S.D Deaths'!I136),0)</f>
        <v>38</v>
      </c>
      <c r="J136">
        <f>ROUND(NORMINV('Rand Deaths'!J136,'Mean Deaths'!J136,'S.D Deaths'!J136),0)</f>
        <v>28</v>
      </c>
      <c r="K136">
        <f>ROUND(NORMINV('Rand Deaths'!K136,'Mean Deaths'!K136,'S.D Deaths'!K136),0)</f>
        <v>30</v>
      </c>
      <c r="L136">
        <f>ROUND(NORMINV('Rand Deaths'!L136,'Mean Deaths'!L136,'S.D Deaths'!L136),0)</f>
        <v>35</v>
      </c>
      <c r="M136">
        <f>ROUND(NORMINV('Rand Deaths'!M136,'Mean Deaths'!M136,'S.D Deaths'!M136),0)</f>
        <v>45</v>
      </c>
      <c r="N136">
        <f>ROUND(NORMINV('Rand Deaths'!N136,'Mean Deaths'!N136,'S.D Deaths'!N136),0)</f>
        <v>50</v>
      </c>
      <c r="O136">
        <f>ROUND(NORMINV('Rand Deaths'!O136,'Mean Deaths'!O136,'S.D Deaths'!O136),0)</f>
        <v>42</v>
      </c>
      <c r="P136">
        <f>ROUND(NORMINV('Rand Deaths'!P136,'Mean Deaths'!P136,'S.D Deaths'!P136),0)</f>
        <v>41</v>
      </c>
      <c r="Q136">
        <f>ROUND(NORMINV('Rand Deaths'!Q136,'Mean Deaths'!Q136,'S.D Deaths'!Q136),0)</f>
        <v>54</v>
      </c>
      <c r="R136">
        <f>ROUND(NORMINV('Rand Deaths'!R136,'Mean Deaths'!R136,'S.D Deaths'!R136),0)</f>
        <v>60</v>
      </c>
      <c r="S136">
        <f>ROUND(NORMINV('Rand Deaths'!S136,'Mean Deaths'!S136,'S.D Deaths'!S136),0)</f>
        <v>77</v>
      </c>
      <c r="T136">
        <f>ROUND(NORMINV('Rand Deaths'!T136,'Mean Deaths'!T136,'S.D Deaths'!T136),0)</f>
        <v>69</v>
      </c>
      <c r="U136">
        <f>ROUND(NORMINV('Rand Deaths'!U136,'Mean Deaths'!U136,'S.D Deaths'!U136),0)</f>
        <v>71</v>
      </c>
      <c r="V136">
        <f>ROUND(NORMINV('Rand Deaths'!V136,'Mean Deaths'!V136,'S.D Deaths'!V136),0)</f>
        <v>81</v>
      </c>
      <c r="W136">
        <f>ROUND(NORMINV('Rand Deaths'!W136,'Mean Deaths'!W136,'S.D Deaths'!W136),0)</f>
        <v>83</v>
      </c>
      <c r="X136">
        <f>ROUND(NORMINV('Rand Deaths'!X136,'Mean Deaths'!X136,'S.D Deaths'!X136),0)</f>
        <v>101</v>
      </c>
      <c r="Y136">
        <f>ROUND(NORMINV('Rand Deaths'!Y136,'Mean Deaths'!Y136,'S.D Deaths'!Y136),0)</f>
        <v>91</v>
      </c>
      <c r="Z136">
        <f>ROUND(NORMINV('Rand Deaths'!Z136,'Mean Deaths'!Z136,'S.D Deaths'!Z136),0)</f>
        <v>90</v>
      </c>
    </row>
    <row r="137" spans="1:26" x14ac:dyDescent="0.25">
      <c r="A137" s="1">
        <v>136</v>
      </c>
      <c r="B137">
        <f>ROUND(NORMINV('Rand Deaths'!B137,'Mean Deaths'!B137,'S.D Deaths'!B137),0)</f>
        <v>22</v>
      </c>
      <c r="C137">
        <f>ROUND(NORMINV('Rand Deaths'!C137,'Mean Deaths'!C137,'S.D Deaths'!C137),0)</f>
        <v>6</v>
      </c>
      <c r="D137">
        <f>ROUND(NORMINV('Rand Deaths'!D137,'Mean Deaths'!D137,'S.D Deaths'!D137),0)</f>
        <v>20</v>
      </c>
      <c r="E137">
        <f>ROUND(NORMINV('Rand Deaths'!E137,'Mean Deaths'!E137,'S.D Deaths'!E137),0)</f>
        <v>17</v>
      </c>
      <c r="F137">
        <f>ROUND(NORMINV('Rand Deaths'!F137,'Mean Deaths'!F137,'S.D Deaths'!F137),0)</f>
        <v>16</v>
      </c>
      <c r="G137">
        <f>ROUND(NORMINV('Rand Deaths'!G137,'Mean Deaths'!G137,'S.D Deaths'!G137),0)</f>
        <v>34</v>
      </c>
      <c r="H137">
        <f>ROUND(NORMINV('Rand Deaths'!H137,'Mean Deaths'!H137,'S.D Deaths'!H137),0)</f>
        <v>29</v>
      </c>
      <c r="I137">
        <f>ROUND(NORMINV('Rand Deaths'!I137,'Mean Deaths'!I137,'S.D Deaths'!I137),0)</f>
        <v>35</v>
      </c>
      <c r="J137">
        <f>ROUND(NORMINV('Rand Deaths'!J137,'Mean Deaths'!J137,'S.D Deaths'!J137),0)</f>
        <v>33</v>
      </c>
      <c r="K137">
        <f>ROUND(NORMINV('Rand Deaths'!K137,'Mean Deaths'!K137,'S.D Deaths'!K137),0)</f>
        <v>39</v>
      </c>
      <c r="L137">
        <f>ROUND(NORMINV('Rand Deaths'!L137,'Mean Deaths'!L137,'S.D Deaths'!L137),0)</f>
        <v>43</v>
      </c>
      <c r="M137">
        <f>ROUND(NORMINV('Rand Deaths'!M137,'Mean Deaths'!M137,'S.D Deaths'!M137),0)</f>
        <v>43</v>
      </c>
      <c r="N137">
        <f>ROUND(NORMINV('Rand Deaths'!N137,'Mean Deaths'!N137,'S.D Deaths'!N137),0)</f>
        <v>48</v>
      </c>
      <c r="O137">
        <f>ROUND(NORMINV('Rand Deaths'!O137,'Mean Deaths'!O137,'S.D Deaths'!O137),0)</f>
        <v>54</v>
      </c>
      <c r="P137">
        <f>ROUND(NORMINV('Rand Deaths'!P137,'Mean Deaths'!P137,'S.D Deaths'!P137),0)</f>
        <v>52</v>
      </c>
      <c r="Q137">
        <f>ROUND(NORMINV('Rand Deaths'!Q137,'Mean Deaths'!Q137,'S.D Deaths'!Q137),0)</f>
        <v>54</v>
      </c>
      <c r="R137">
        <f>ROUND(NORMINV('Rand Deaths'!R137,'Mean Deaths'!R137,'S.D Deaths'!R137),0)</f>
        <v>61</v>
      </c>
      <c r="S137">
        <f>ROUND(NORMINV('Rand Deaths'!S137,'Mean Deaths'!S137,'S.D Deaths'!S137),0)</f>
        <v>54</v>
      </c>
      <c r="T137">
        <f>ROUND(NORMINV('Rand Deaths'!T137,'Mean Deaths'!T137,'S.D Deaths'!T137),0)</f>
        <v>71</v>
      </c>
      <c r="U137">
        <f>ROUND(NORMINV('Rand Deaths'!U137,'Mean Deaths'!U137,'S.D Deaths'!U137),0)</f>
        <v>58</v>
      </c>
      <c r="V137">
        <f>ROUND(NORMINV('Rand Deaths'!V137,'Mean Deaths'!V137,'S.D Deaths'!V137),0)</f>
        <v>80</v>
      </c>
      <c r="W137">
        <f>ROUND(NORMINV('Rand Deaths'!W137,'Mean Deaths'!W137,'S.D Deaths'!W137),0)</f>
        <v>76</v>
      </c>
      <c r="X137">
        <f>ROUND(NORMINV('Rand Deaths'!X137,'Mean Deaths'!X137,'S.D Deaths'!X137),0)</f>
        <v>89</v>
      </c>
      <c r="Y137">
        <f>ROUND(NORMINV('Rand Deaths'!Y137,'Mean Deaths'!Y137,'S.D Deaths'!Y137),0)</f>
        <v>88</v>
      </c>
      <c r="Z137">
        <f>ROUND(NORMINV('Rand Deaths'!Z137,'Mean Deaths'!Z137,'S.D Deaths'!Z137),0)</f>
        <v>91</v>
      </c>
    </row>
    <row r="138" spans="1:26" x14ac:dyDescent="0.25">
      <c r="A138" s="1">
        <v>137</v>
      </c>
      <c r="B138">
        <f>ROUND(NORMINV('Rand Deaths'!B138,'Mean Deaths'!B138,'S.D Deaths'!B138),0)</f>
        <v>16</v>
      </c>
      <c r="C138">
        <f>ROUND(NORMINV('Rand Deaths'!C138,'Mean Deaths'!C138,'S.D Deaths'!C138),0)</f>
        <v>20</v>
      </c>
      <c r="D138">
        <f>ROUND(NORMINV('Rand Deaths'!D138,'Mean Deaths'!D138,'S.D Deaths'!D138),0)</f>
        <v>19</v>
      </c>
      <c r="E138">
        <f>ROUND(NORMINV('Rand Deaths'!E138,'Mean Deaths'!E138,'S.D Deaths'!E138),0)</f>
        <v>26</v>
      </c>
      <c r="F138">
        <f>ROUND(NORMINV('Rand Deaths'!F138,'Mean Deaths'!F138,'S.D Deaths'!F138),0)</f>
        <v>23</v>
      </c>
      <c r="G138">
        <f>ROUND(NORMINV('Rand Deaths'!G138,'Mean Deaths'!G138,'S.D Deaths'!G138),0)</f>
        <v>19</v>
      </c>
      <c r="H138">
        <f>ROUND(NORMINV('Rand Deaths'!H138,'Mean Deaths'!H138,'S.D Deaths'!H138),0)</f>
        <v>23</v>
      </c>
      <c r="I138">
        <f>ROUND(NORMINV('Rand Deaths'!I138,'Mean Deaths'!I138,'S.D Deaths'!I138),0)</f>
        <v>27</v>
      </c>
      <c r="J138">
        <f>ROUND(NORMINV('Rand Deaths'!J138,'Mean Deaths'!J138,'S.D Deaths'!J138),0)</f>
        <v>49</v>
      </c>
      <c r="K138">
        <f>ROUND(NORMINV('Rand Deaths'!K138,'Mean Deaths'!K138,'S.D Deaths'!K138),0)</f>
        <v>31</v>
      </c>
      <c r="L138">
        <f>ROUND(NORMINV('Rand Deaths'!L138,'Mean Deaths'!L138,'S.D Deaths'!L138),0)</f>
        <v>32</v>
      </c>
      <c r="M138">
        <f>ROUND(NORMINV('Rand Deaths'!M138,'Mean Deaths'!M138,'S.D Deaths'!M138),0)</f>
        <v>35</v>
      </c>
      <c r="N138">
        <f>ROUND(NORMINV('Rand Deaths'!N138,'Mean Deaths'!N138,'S.D Deaths'!N138),0)</f>
        <v>37</v>
      </c>
      <c r="O138">
        <f>ROUND(NORMINV('Rand Deaths'!O138,'Mean Deaths'!O138,'S.D Deaths'!O138),0)</f>
        <v>42</v>
      </c>
      <c r="P138">
        <f>ROUND(NORMINV('Rand Deaths'!P138,'Mean Deaths'!P138,'S.D Deaths'!P138),0)</f>
        <v>64</v>
      </c>
      <c r="Q138">
        <f>ROUND(NORMINV('Rand Deaths'!Q138,'Mean Deaths'!Q138,'S.D Deaths'!Q138),0)</f>
        <v>34</v>
      </c>
      <c r="R138">
        <f>ROUND(NORMINV('Rand Deaths'!R138,'Mean Deaths'!R138,'S.D Deaths'!R138),0)</f>
        <v>34</v>
      </c>
      <c r="S138">
        <f>ROUND(NORMINV('Rand Deaths'!S138,'Mean Deaths'!S138,'S.D Deaths'!S138),0)</f>
        <v>42</v>
      </c>
      <c r="T138">
        <f>ROUND(NORMINV('Rand Deaths'!T138,'Mean Deaths'!T138,'S.D Deaths'!T138),0)</f>
        <v>68</v>
      </c>
      <c r="U138">
        <f>ROUND(NORMINV('Rand Deaths'!U138,'Mean Deaths'!U138,'S.D Deaths'!U138),0)</f>
        <v>65</v>
      </c>
      <c r="V138">
        <f>ROUND(NORMINV('Rand Deaths'!V138,'Mean Deaths'!V138,'S.D Deaths'!V138),0)</f>
        <v>71</v>
      </c>
      <c r="W138">
        <f>ROUND(NORMINV('Rand Deaths'!W138,'Mean Deaths'!W138,'S.D Deaths'!W138),0)</f>
        <v>91</v>
      </c>
      <c r="X138">
        <f>ROUND(NORMINV('Rand Deaths'!X138,'Mean Deaths'!X138,'S.D Deaths'!X138),0)</f>
        <v>97</v>
      </c>
      <c r="Y138">
        <f>ROUND(NORMINV('Rand Deaths'!Y138,'Mean Deaths'!Y138,'S.D Deaths'!Y138),0)</f>
        <v>94</v>
      </c>
      <c r="Z138">
        <f>ROUND(NORMINV('Rand Deaths'!Z138,'Mean Deaths'!Z138,'S.D Deaths'!Z138),0)</f>
        <v>102</v>
      </c>
    </row>
    <row r="139" spans="1:26" x14ac:dyDescent="0.25">
      <c r="A139" s="1">
        <v>138</v>
      </c>
      <c r="B139">
        <f>ROUND(NORMINV('Rand Deaths'!B139,'Mean Deaths'!B139,'S.D Deaths'!B139),0)</f>
        <v>18</v>
      </c>
      <c r="C139">
        <f>ROUND(NORMINV('Rand Deaths'!C139,'Mean Deaths'!C139,'S.D Deaths'!C139),0)</f>
        <v>16</v>
      </c>
      <c r="D139">
        <f>ROUND(NORMINV('Rand Deaths'!D139,'Mean Deaths'!D139,'S.D Deaths'!D139),0)</f>
        <v>18</v>
      </c>
      <c r="E139">
        <f>ROUND(NORMINV('Rand Deaths'!E139,'Mean Deaths'!E139,'S.D Deaths'!E139),0)</f>
        <v>24</v>
      </c>
      <c r="F139">
        <f>ROUND(NORMINV('Rand Deaths'!F139,'Mean Deaths'!F139,'S.D Deaths'!F139),0)</f>
        <v>27</v>
      </c>
      <c r="G139">
        <f>ROUND(NORMINV('Rand Deaths'!G139,'Mean Deaths'!G139,'S.D Deaths'!G139),0)</f>
        <v>27</v>
      </c>
      <c r="H139">
        <f>ROUND(NORMINV('Rand Deaths'!H139,'Mean Deaths'!H139,'S.D Deaths'!H139),0)</f>
        <v>28</v>
      </c>
      <c r="I139">
        <f>ROUND(NORMINV('Rand Deaths'!I139,'Mean Deaths'!I139,'S.D Deaths'!I139),0)</f>
        <v>27</v>
      </c>
      <c r="J139">
        <f>ROUND(NORMINV('Rand Deaths'!J139,'Mean Deaths'!J139,'S.D Deaths'!J139),0)</f>
        <v>28</v>
      </c>
      <c r="K139">
        <f>ROUND(NORMINV('Rand Deaths'!K139,'Mean Deaths'!K139,'S.D Deaths'!K139),0)</f>
        <v>43</v>
      </c>
      <c r="L139">
        <f>ROUND(NORMINV('Rand Deaths'!L139,'Mean Deaths'!L139,'S.D Deaths'!L139),0)</f>
        <v>37</v>
      </c>
      <c r="M139">
        <f>ROUND(NORMINV('Rand Deaths'!M139,'Mean Deaths'!M139,'S.D Deaths'!M139),0)</f>
        <v>48</v>
      </c>
      <c r="N139">
        <f>ROUND(NORMINV('Rand Deaths'!N139,'Mean Deaths'!N139,'S.D Deaths'!N139),0)</f>
        <v>39</v>
      </c>
      <c r="O139">
        <f>ROUND(NORMINV('Rand Deaths'!O139,'Mean Deaths'!O139,'S.D Deaths'!O139),0)</f>
        <v>41</v>
      </c>
      <c r="P139">
        <f>ROUND(NORMINV('Rand Deaths'!P139,'Mean Deaths'!P139,'S.D Deaths'!P139),0)</f>
        <v>47</v>
      </c>
      <c r="Q139">
        <f>ROUND(NORMINV('Rand Deaths'!Q139,'Mean Deaths'!Q139,'S.D Deaths'!Q139),0)</f>
        <v>44</v>
      </c>
      <c r="R139">
        <f>ROUND(NORMINV('Rand Deaths'!R139,'Mean Deaths'!R139,'S.D Deaths'!R139),0)</f>
        <v>52</v>
      </c>
      <c r="S139">
        <f>ROUND(NORMINV('Rand Deaths'!S139,'Mean Deaths'!S139,'S.D Deaths'!S139),0)</f>
        <v>62</v>
      </c>
      <c r="T139">
        <f>ROUND(NORMINV('Rand Deaths'!T139,'Mean Deaths'!T139,'S.D Deaths'!T139),0)</f>
        <v>61</v>
      </c>
      <c r="U139">
        <f>ROUND(NORMINV('Rand Deaths'!U139,'Mean Deaths'!U139,'S.D Deaths'!U139),0)</f>
        <v>69</v>
      </c>
      <c r="V139">
        <f>ROUND(NORMINV('Rand Deaths'!V139,'Mean Deaths'!V139,'S.D Deaths'!V139),0)</f>
        <v>64</v>
      </c>
      <c r="W139">
        <f>ROUND(NORMINV('Rand Deaths'!W139,'Mean Deaths'!W139,'S.D Deaths'!W139),0)</f>
        <v>78</v>
      </c>
      <c r="X139">
        <f>ROUND(NORMINV('Rand Deaths'!X139,'Mean Deaths'!X139,'S.D Deaths'!X139),0)</f>
        <v>98</v>
      </c>
      <c r="Y139">
        <f>ROUND(NORMINV('Rand Deaths'!Y139,'Mean Deaths'!Y139,'S.D Deaths'!Y139),0)</f>
        <v>112</v>
      </c>
      <c r="Z139">
        <f>ROUND(NORMINV('Rand Deaths'!Z139,'Mean Deaths'!Z139,'S.D Deaths'!Z139),0)</f>
        <v>102</v>
      </c>
    </row>
    <row r="140" spans="1:26" x14ac:dyDescent="0.25">
      <c r="A140" s="1">
        <v>139</v>
      </c>
      <c r="B140">
        <f>ROUND(NORMINV('Rand Deaths'!B140,'Mean Deaths'!B140,'S.D Deaths'!B140),0)</f>
        <v>14</v>
      </c>
      <c r="C140">
        <f>ROUND(NORMINV('Rand Deaths'!C140,'Mean Deaths'!C140,'S.D Deaths'!C140),0)</f>
        <v>22</v>
      </c>
      <c r="D140">
        <f>ROUND(NORMINV('Rand Deaths'!D140,'Mean Deaths'!D140,'S.D Deaths'!D140),0)</f>
        <v>18</v>
      </c>
      <c r="E140">
        <f>ROUND(NORMINV('Rand Deaths'!E140,'Mean Deaths'!E140,'S.D Deaths'!E140),0)</f>
        <v>22</v>
      </c>
      <c r="F140">
        <f>ROUND(NORMINV('Rand Deaths'!F140,'Mean Deaths'!F140,'S.D Deaths'!F140),0)</f>
        <v>20</v>
      </c>
      <c r="G140">
        <f>ROUND(NORMINV('Rand Deaths'!G140,'Mean Deaths'!G140,'S.D Deaths'!G140),0)</f>
        <v>25</v>
      </c>
      <c r="H140">
        <f>ROUND(NORMINV('Rand Deaths'!H140,'Mean Deaths'!H140,'S.D Deaths'!H140),0)</f>
        <v>22</v>
      </c>
      <c r="I140">
        <f>ROUND(NORMINV('Rand Deaths'!I140,'Mean Deaths'!I140,'S.D Deaths'!I140),0)</f>
        <v>37</v>
      </c>
      <c r="J140">
        <f>ROUND(NORMINV('Rand Deaths'!J140,'Mean Deaths'!J140,'S.D Deaths'!J140),0)</f>
        <v>44</v>
      </c>
      <c r="K140">
        <f>ROUND(NORMINV('Rand Deaths'!K140,'Mean Deaths'!K140,'S.D Deaths'!K140),0)</f>
        <v>35</v>
      </c>
      <c r="L140">
        <f>ROUND(NORMINV('Rand Deaths'!L140,'Mean Deaths'!L140,'S.D Deaths'!L140),0)</f>
        <v>35</v>
      </c>
      <c r="M140">
        <f>ROUND(NORMINV('Rand Deaths'!M140,'Mean Deaths'!M140,'S.D Deaths'!M140),0)</f>
        <v>41</v>
      </c>
      <c r="N140">
        <f>ROUND(NORMINV('Rand Deaths'!N140,'Mean Deaths'!N140,'S.D Deaths'!N140),0)</f>
        <v>46</v>
      </c>
      <c r="O140">
        <f>ROUND(NORMINV('Rand Deaths'!O140,'Mean Deaths'!O140,'S.D Deaths'!O140),0)</f>
        <v>44</v>
      </c>
      <c r="P140">
        <f>ROUND(NORMINV('Rand Deaths'!P140,'Mean Deaths'!P140,'S.D Deaths'!P140),0)</f>
        <v>60</v>
      </c>
      <c r="Q140">
        <f>ROUND(NORMINV('Rand Deaths'!Q140,'Mean Deaths'!Q140,'S.D Deaths'!Q140),0)</f>
        <v>47</v>
      </c>
      <c r="R140">
        <f>ROUND(NORMINV('Rand Deaths'!R140,'Mean Deaths'!R140,'S.D Deaths'!R140),0)</f>
        <v>62</v>
      </c>
      <c r="S140">
        <f>ROUND(NORMINV('Rand Deaths'!S140,'Mean Deaths'!S140,'S.D Deaths'!S140),0)</f>
        <v>62</v>
      </c>
      <c r="T140">
        <f>ROUND(NORMINV('Rand Deaths'!T140,'Mean Deaths'!T140,'S.D Deaths'!T140),0)</f>
        <v>63</v>
      </c>
      <c r="U140">
        <f>ROUND(NORMINV('Rand Deaths'!U140,'Mean Deaths'!U140,'S.D Deaths'!U140),0)</f>
        <v>68</v>
      </c>
      <c r="V140">
        <f>ROUND(NORMINV('Rand Deaths'!V140,'Mean Deaths'!V140,'S.D Deaths'!V140),0)</f>
        <v>74</v>
      </c>
      <c r="W140">
        <f>ROUND(NORMINV('Rand Deaths'!W140,'Mean Deaths'!W140,'S.D Deaths'!W140),0)</f>
        <v>89</v>
      </c>
      <c r="X140">
        <f>ROUND(NORMINV('Rand Deaths'!X140,'Mean Deaths'!X140,'S.D Deaths'!X140),0)</f>
        <v>88</v>
      </c>
      <c r="Y140">
        <f>ROUND(NORMINV('Rand Deaths'!Y140,'Mean Deaths'!Y140,'S.D Deaths'!Y140),0)</f>
        <v>86</v>
      </c>
      <c r="Z140">
        <f>ROUND(NORMINV('Rand Deaths'!Z140,'Mean Deaths'!Z140,'S.D Deaths'!Z140),0)</f>
        <v>88</v>
      </c>
    </row>
    <row r="141" spans="1:26" x14ac:dyDescent="0.25">
      <c r="A141" s="1">
        <v>140</v>
      </c>
      <c r="B141">
        <f>ROUND(NORMINV('Rand Deaths'!B141,'Mean Deaths'!B141,'S.D Deaths'!B141),0)</f>
        <v>27</v>
      </c>
      <c r="C141">
        <f>ROUND(NORMINV('Rand Deaths'!C141,'Mean Deaths'!C141,'S.D Deaths'!C141),0)</f>
        <v>19</v>
      </c>
      <c r="D141">
        <f>ROUND(NORMINV('Rand Deaths'!D141,'Mean Deaths'!D141,'S.D Deaths'!D141),0)</f>
        <v>26</v>
      </c>
      <c r="E141">
        <f>ROUND(NORMINV('Rand Deaths'!E141,'Mean Deaths'!E141,'S.D Deaths'!E141),0)</f>
        <v>19</v>
      </c>
      <c r="F141">
        <f>ROUND(NORMINV('Rand Deaths'!F141,'Mean Deaths'!F141,'S.D Deaths'!F141),0)</f>
        <v>16</v>
      </c>
      <c r="G141">
        <f>ROUND(NORMINV('Rand Deaths'!G141,'Mean Deaths'!G141,'S.D Deaths'!G141),0)</f>
        <v>30</v>
      </c>
      <c r="H141">
        <f>ROUND(NORMINV('Rand Deaths'!H141,'Mean Deaths'!H141,'S.D Deaths'!H141),0)</f>
        <v>22</v>
      </c>
      <c r="I141">
        <f>ROUND(NORMINV('Rand Deaths'!I141,'Mean Deaths'!I141,'S.D Deaths'!I141),0)</f>
        <v>33</v>
      </c>
      <c r="J141">
        <f>ROUND(NORMINV('Rand Deaths'!J141,'Mean Deaths'!J141,'S.D Deaths'!J141),0)</f>
        <v>25</v>
      </c>
      <c r="K141">
        <f>ROUND(NORMINV('Rand Deaths'!K141,'Mean Deaths'!K141,'S.D Deaths'!K141),0)</f>
        <v>34</v>
      </c>
      <c r="L141">
        <f>ROUND(NORMINV('Rand Deaths'!L141,'Mean Deaths'!L141,'S.D Deaths'!L141),0)</f>
        <v>50</v>
      </c>
      <c r="M141">
        <f>ROUND(NORMINV('Rand Deaths'!M141,'Mean Deaths'!M141,'S.D Deaths'!M141),0)</f>
        <v>48</v>
      </c>
      <c r="N141">
        <f>ROUND(NORMINV('Rand Deaths'!N141,'Mean Deaths'!N141,'S.D Deaths'!N141),0)</f>
        <v>45</v>
      </c>
      <c r="O141">
        <f>ROUND(NORMINV('Rand Deaths'!O141,'Mean Deaths'!O141,'S.D Deaths'!O141),0)</f>
        <v>47</v>
      </c>
      <c r="P141">
        <f>ROUND(NORMINV('Rand Deaths'!P141,'Mean Deaths'!P141,'S.D Deaths'!P141),0)</f>
        <v>49</v>
      </c>
      <c r="Q141">
        <f>ROUND(NORMINV('Rand Deaths'!Q141,'Mean Deaths'!Q141,'S.D Deaths'!Q141),0)</f>
        <v>56</v>
      </c>
      <c r="R141">
        <f>ROUND(NORMINV('Rand Deaths'!R141,'Mean Deaths'!R141,'S.D Deaths'!R141),0)</f>
        <v>61</v>
      </c>
      <c r="S141">
        <f>ROUND(NORMINV('Rand Deaths'!S141,'Mean Deaths'!S141,'S.D Deaths'!S141),0)</f>
        <v>64</v>
      </c>
      <c r="T141">
        <f>ROUND(NORMINV('Rand Deaths'!T141,'Mean Deaths'!T141,'S.D Deaths'!T141),0)</f>
        <v>50</v>
      </c>
      <c r="U141">
        <f>ROUND(NORMINV('Rand Deaths'!U141,'Mean Deaths'!U141,'S.D Deaths'!U141),0)</f>
        <v>63</v>
      </c>
      <c r="V141">
        <f>ROUND(NORMINV('Rand Deaths'!V141,'Mean Deaths'!V141,'S.D Deaths'!V141),0)</f>
        <v>71</v>
      </c>
      <c r="W141">
        <f>ROUND(NORMINV('Rand Deaths'!W141,'Mean Deaths'!W141,'S.D Deaths'!W141),0)</f>
        <v>92</v>
      </c>
      <c r="X141">
        <f>ROUND(NORMINV('Rand Deaths'!X141,'Mean Deaths'!X141,'S.D Deaths'!X141),0)</f>
        <v>86</v>
      </c>
      <c r="Y141">
        <f>ROUND(NORMINV('Rand Deaths'!Y141,'Mean Deaths'!Y141,'S.D Deaths'!Y141),0)</f>
        <v>90</v>
      </c>
      <c r="Z141">
        <f>ROUND(NORMINV('Rand Deaths'!Z141,'Mean Deaths'!Z141,'S.D Deaths'!Z141),0)</f>
        <v>96</v>
      </c>
    </row>
    <row r="142" spans="1:26" x14ac:dyDescent="0.25">
      <c r="A142" s="1">
        <v>141</v>
      </c>
      <c r="B142">
        <f>ROUND(NORMINV('Rand Deaths'!B142,'Mean Deaths'!B142,'S.D Deaths'!B142),0)</f>
        <v>31</v>
      </c>
      <c r="C142">
        <f>ROUND(NORMINV('Rand Deaths'!C142,'Mean Deaths'!C142,'S.D Deaths'!C142),0)</f>
        <v>14</v>
      </c>
      <c r="D142">
        <f>ROUND(NORMINV('Rand Deaths'!D142,'Mean Deaths'!D142,'S.D Deaths'!D142),0)</f>
        <v>28</v>
      </c>
      <c r="E142">
        <f>ROUND(NORMINV('Rand Deaths'!E142,'Mean Deaths'!E142,'S.D Deaths'!E142),0)</f>
        <v>21</v>
      </c>
      <c r="F142">
        <f>ROUND(NORMINV('Rand Deaths'!F142,'Mean Deaths'!F142,'S.D Deaths'!F142),0)</f>
        <v>25</v>
      </c>
      <c r="G142">
        <f>ROUND(NORMINV('Rand Deaths'!G142,'Mean Deaths'!G142,'S.D Deaths'!G142),0)</f>
        <v>23</v>
      </c>
      <c r="H142">
        <f>ROUND(NORMINV('Rand Deaths'!H142,'Mean Deaths'!H142,'S.D Deaths'!H142),0)</f>
        <v>31</v>
      </c>
      <c r="I142">
        <f>ROUND(NORMINV('Rand Deaths'!I142,'Mean Deaths'!I142,'S.D Deaths'!I142),0)</f>
        <v>31</v>
      </c>
      <c r="J142">
        <f>ROUND(NORMINV('Rand Deaths'!J142,'Mean Deaths'!J142,'S.D Deaths'!J142),0)</f>
        <v>30</v>
      </c>
      <c r="K142">
        <f>ROUND(NORMINV('Rand Deaths'!K142,'Mean Deaths'!K142,'S.D Deaths'!K142),0)</f>
        <v>32</v>
      </c>
      <c r="L142">
        <f>ROUND(NORMINV('Rand Deaths'!L142,'Mean Deaths'!L142,'S.D Deaths'!L142),0)</f>
        <v>40</v>
      </c>
      <c r="M142">
        <f>ROUND(NORMINV('Rand Deaths'!M142,'Mean Deaths'!M142,'S.D Deaths'!M142),0)</f>
        <v>33</v>
      </c>
      <c r="N142">
        <f>ROUND(NORMINV('Rand Deaths'!N142,'Mean Deaths'!N142,'S.D Deaths'!N142),0)</f>
        <v>52</v>
      </c>
      <c r="O142">
        <f>ROUND(NORMINV('Rand Deaths'!O142,'Mean Deaths'!O142,'S.D Deaths'!O142),0)</f>
        <v>46</v>
      </c>
      <c r="P142">
        <f>ROUND(NORMINV('Rand Deaths'!P142,'Mean Deaths'!P142,'S.D Deaths'!P142),0)</f>
        <v>52</v>
      </c>
      <c r="Q142">
        <f>ROUND(NORMINV('Rand Deaths'!Q142,'Mean Deaths'!Q142,'S.D Deaths'!Q142),0)</f>
        <v>56</v>
      </c>
      <c r="R142">
        <f>ROUND(NORMINV('Rand Deaths'!R142,'Mean Deaths'!R142,'S.D Deaths'!R142),0)</f>
        <v>65</v>
      </c>
      <c r="S142">
        <f>ROUND(NORMINV('Rand Deaths'!S142,'Mean Deaths'!S142,'S.D Deaths'!S142),0)</f>
        <v>42</v>
      </c>
      <c r="T142">
        <f>ROUND(NORMINV('Rand Deaths'!T142,'Mean Deaths'!T142,'S.D Deaths'!T142),0)</f>
        <v>66</v>
      </c>
      <c r="U142">
        <f>ROUND(NORMINV('Rand Deaths'!U142,'Mean Deaths'!U142,'S.D Deaths'!U142),0)</f>
        <v>70</v>
      </c>
      <c r="V142">
        <f>ROUND(NORMINV('Rand Deaths'!V142,'Mean Deaths'!V142,'S.D Deaths'!V142),0)</f>
        <v>81</v>
      </c>
      <c r="W142">
        <f>ROUND(NORMINV('Rand Deaths'!W142,'Mean Deaths'!W142,'S.D Deaths'!W142),0)</f>
        <v>84</v>
      </c>
      <c r="X142">
        <f>ROUND(NORMINV('Rand Deaths'!X142,'Mean Deaths'!X142,'S.D Deaths'!X142),0)</f>
        <v>98</v>
      </c>
      <c r="Y142">
        <f>ROUND(NORMINV('Rand Deaths'!Y142,'Mean Deaths'!Y142,'S.D Deaths'!Y142),0)</f>
        <v>87</v>
      </c>
      <c r="Z142">
        <f>ROUND(NORMINV('Rand Deaths'!Z142,'Mean Deaths'!Z142,'S.D Deaths'!Z142),0)</f>
        <v>117</v>
      </c>
    </row>
    <row r="143" spans="1:26" x14ac:dyDescent="0.25">
      <c r="A143" s="1">
        <v>142</v>
      </c>
      <c r="B143">
        <f>ROUND(NORMINV('Rand Deaths'!B143,'Mean Deaths'!B143,'S.D Deaths'!B143),0)</f>
        <v>25</v>
      </c>
      <c r="C143">
        <f>ROUND(NORMINV('Rand Deaths'!C143,'Mean Deaths'!C143,'S.D Deaths'!C143),0)</f>
        <v>21</v>
      </c>
      <c r="D143">
        <f>ROUND(NORMINV('Rand Deaths'!D143,'Mean Deaths'!D143,'S.D Deaths'!D143),0)</f>
        <v>26</v>
      </c>
      <c r="E143">
        <f>ROUND(NORMINV('Rand Deaths'!E143,'Mean Deaths'!E143,'S.D Deaths'!E143),0)</f>
        <v>24</v>
      </c>
      <c r="F143">
        <f>ROUND(NORMINV('Rand Deaths'!F143,'Mean Deaths'!F143,'S.D Deaths'!F143),0)</f>
        <v>24</v>
      </c>
      <c r="G143">
        <f>ROUND(NORMINV('Rand Deaths'!G143,'Mean Deaths'!G143,'S.D Deaths'!G143),0)</f>
        <v>32</v>
      </c>
      <c r="H143">
        <f>ROUND(NORMINV('Rand Deaths'!H143,'Mean Deaths'!H143,'S.D Deaths'!H143),0)</f>
        <v>21</v>
      </c>
      <c r="I143">
        <f>ROUND(NORMINV('Rand Deaths'!I143,'Mean Deaths'!I143,'S.D Deaths'!I143),0)</f>
        <v>32</v>
      </c>
      <c r="J143">
        <f>ROUND(NORMINV('Rand Deaths'!J143,'Mean Deaths'!J143,'S.D Deaths'!J143),0)</f>
        <v>41</v>
      </c>
      <c r="K143">
        <f>ROUND(NORMINV('Rand Deaths'!K143,'Mean Deaths'!K143,'S.D Deaths'!K143),0)</f>
        <v>27</v>
      </c>
      <c r="L143">
        <f>ROUND(NORMINV('Rand Deaths'!L143,'Mean Deaths'!L143,'S.D Deaths'!L143),0)</f>
        <v>36</v>
      </c>
      <c r="M143">
        <f>ROUND(NORMINV('Rand Deaths'!M143,'Mean Deaths'!M143,'S.D Deaths'!M143),0)</f>
        <v>18</v>
      </c>
      <c r="N143">
        <f>ROUND(NORMINV('Rand Deaths'!N143,'Mean Deaths'!N143,'S.D Deaths'!N143),0)</f>
        <v>48</v>
      </c>
      <c r="O143">
        <f>ROUND(NORMINV('Rand Deaths'!O143,'Mean Deaths'!O143,'S.D Deaths'!O143),0)</f>
        <v>45</v>
      </c>
      <c r="P143">
        <f>ROUND(NORMINV('Rand Deaths'!P143,'Mean Deaths'!P143,'S.D Deaths'!P143),0)</f>
        <v>39</v>
      </c>
      <c r="Q143">
        <f>ROUND(NORMINV('Rand Deaths'!Q143,'Mean Deaths'!Q143,'S.D Deaths'!Q143),0)</f>
        <v>51</v>
      </c>
      <c r="R143">
        <f>ROUND(NORMINV('Rand Deaths'!R143,'Mean Deaths'!R143,'S.D Deaths'!R143),0)</f>
        <v>54</v>
      </c>
      <c r="S143">
        <f>ROUND(NORMINV('Rand Deaths'!S143,'Mean Deaths'!S143,'S.D Deaths'!S143),0)</f>
        <v>68</v>
      </c>
      <c r="T143">
        <f>ROUND(NORMINV('Rand Deaths'!T143,'Mean Deaths'!T143,'S.D Deaths'!T143),0)</f>
        <v>61</v>
      </c>
      <c r="U143">
        <f>ROUND(NORMINV('Rand Deaths'!U143,'Mean Deaths'!U143,'S.D Deaths'!U143),0)</f>
        <v>78</v>
      </c>
      <c r="V143">
        <f>ROUND(NORMINV('Rand Deaths'!V143,'Mean Deaths'!V143,'S.D Deaths'!V143),0)</f>
        <v>80</v>
      </c>
      <c r="W143">
        <f>ROUND(NORMINV('Rand Deaths'!W143,'Mean Deaths'!W143,'S.D Deaths'!W143),0)</f>
        <v>70</v>
      </c>
      <c r="X143">
        <f>ROUND(NORMINV('Rand Deaths'!X143,'Mean Deaths'!X143,'S.D Deaths'!X143),0)</f>
        <v>82</v>
      </c>
      <c r="Y143">
        <f>ROUND(NORMINV('Rand Deaths'!Y143,'Mean Deaths'!Y143,'S.D Deaths'!Y143),0)</f>
        <v>98</v>
      </c>
      <c r="Z143">
        <f>ROUND(NORMINV('Rand Deaths'!Z143,'Mean Deaths'!Z143,'S.D Deaths'!Z143),0)</f>
        <v>97</v>
      </c>
    </row>
    <row r="144" spans="1:26" x14ac:dyDescent="0.25">
      <c r="A144" s="1">
        <v>143</v>
      </c>
      <c r="B144">
        <f>ROUND(NORMINV('Rand Deaths'!B144,'Mean Deaths'!B144,'S.D Deaths'!B144),0)</f>
        <v>28</v>
      </c>
      <c r="C144">
        <f>ROUND(NORMINV('Rand Deaths'!C144,'Mean Deaths'!C144,'S.D Deaths'!C144),0)</f>
        <v>16</v>
      </c>
      <c r="D144">
        <f>ROUND(NORMINV('Rand Deaths'!D144,'Mean Deaths'!D144,'S.D Deaths'!D144),0)</f>
        <v>25</v>
      </c>
      <c r="E144">
        <f>ROUND(NORMINV('Rand Deaths'!E144,'Mean Deaths'!E144,'S.D Deaths'!E144),0)</f>
        <v>23</v>
      </c>
      <c r="F144">
        <f>ROUND(NORMINV('Rand Deaths'!F144,'Mean Deaths'!F144,'S.D Deaths'!F144),0)</f>
        <v>21</v>
      </c>
      <c r="G144">
        <f>ROUND(NORMINV('Rand Deaths'!G144,'Mean Deaths'!G144,'S.D Deaths'!G144),0)</f>
        <v>15</v>
      </c>
      <c r="H144">
        <f>ROUND(NORMINV('Rand Deaths'!H144,'Mean Deaths'!H144,'S.D Deaths'!H144),0)</f>
        <v>23</v>
      </c>
      <c r="I144">
        <f>ROUND(NORMINV('Rand Deaths'!I144,'Mean Deaths'!I144,'S.D Deaths'!I144),0)</f>
        <v>31</v>
      </c>
      <c r="J144">
        <f>ROUND(NORMINV('Rand Deaths'!J144,'Mean Deaths'!J144,'S.D Deaths'!J144),0)</f>
        <v>32</v>
      </c>
      <c r="K144">
        <f>ROUND(NORMINV('Rand Deaths'!K144,'Mean Deaths'!K144,'S.D Deaths'!K144),0)</f>
        <v>33</v>
      </c>
      <c r="L144">
        <f>ROUND(NORMINV('Rand Deaths'!L144,'Mean Deaths'!L144,'S.D Deaths'!L144),0)</f>
        <v>37</v>
      </c>
      <c r="M144">
        <f>ROUND(NORMINV('Rand Deaths'!M144,'Mean Deaths'!M144,'S.D Deaths'!M144),0)</f>
        <v>38</v>
      </c>
      <c r="N144">
        <f>ROUND(NORMINV('Rand Deaths'!N144,'Mean Deaths'!N144,'S.D Deaths'!N144),0)</f>
        <v>43</v>
      </c>
      <c r="O144">
        <f>ROUND(NORMINV('Rand Deaths'!O144,'Mean Deaths'!O144,'S.D Deaths'!O144),0)</f>
        <v>49</v>
      </c>
      <c r="P144">
        <f>ROUND(NORMINV('Rand Deaths'!P144,'Mean Deaths'!P144,'S.D Deaths'!P144),0)</f>
        <v>50</v>
      </c>
      <c r="Q144">
        <f>ROUND(NORMINV('Rand Deaths'!Q144,'Mean Deaths'!Q144,'S.D Deaths'!Q144),0)</f>
        <v>45</v>
      </c>
      <c r="R144">
        <f>ROUND(NORMINV('Rand Deaths'!R144,'Mean Deaths'!R144,'S.D Deaths'!R144),0)</f>
        <v>52</v>
      </c>
      <c r="S144">
        <f>ROUND(NORMINV('Rand Deaths'!S144,'Mean Deaths'!S144,'S.D Deaths'!S144),0)</f>
        <v>57</v>
      </c>
      <c r="T144">
        <f>ROUND(NORMINV('Rand Deaths'!T144,'Mean Deaths'!T144,'S.D Deaths'!T144),0)</f>
        <v>58</v>
      </c>
      <c r="U144">
        <f>ROUND(NORMINV('Rand Deaths'!U144,'Mean Deaths'!U144,'S.D Deaths'!U144),0)</f>
        <v>81</v>
      </c>
      <c r="V144">
        <f>ROUND(NORMINV('Rand Deaths'!V144,'Mean Deaths'!V144,'S.D Deaths'!V144),0)</f>
        <v>67</v>
      </c>
      <c r="W144">
        <f>ROUND(NORMINV('Rand Deaths'!W144,'Mean Deaths'!W144,'S.D Deaths'!W144),0)</f>
        <v>81</v>
      </c>
      <c r="X144">
        <f>ROUND(NORMINV('Rand Deaths'!X144,'Mean Deaths'!X144,'S.D Deaths'!X144),0)</f>
        <v>94</v>
      </c>
      <c r="Y144">
        <f>ROUND(NORMINV('Rand Deaths'!Y144,'Mean Deaths'!Y144,'S.D Deaths'!Y144),0)</f>
        <v>91</v>
      </c>
      <c r="Z144">
        <f>ROUND(NORMINV('Rand Deaths'!Z144,'Mean Deaths'!Z144,'S.D Deaths'!Z144),0)</f>
        <v>113</v>
      </c>
    </row>
    <row r="145" spans="1:26" x14ac:dyDescent="0.25">
      <c r="A145" s="1">
        <v>144</v>
      </c>
      <c r="B145">
        <f>ROUND(NORMINV('Rand Deaths'!B145,'Mean Deaths'!B145,'S.D Deaths'!B145),0)</f>
        <v>21</v>
      </c>
      <c r="C145">
        <f>ROUND(NORMINV('Rand Deaths'!C145,'Mean Deaths'!C145,'S.D Deaths'!C145),0)</f>
        <v>21</v>
      </c>
      <c r="D145">
        <f>ROUND(NORMINV('Rand Deaths'!D145,'Mean Deaths'!D145,'S.D Deaths'!D145),0)</f>
        <v>18</v>
      </c>
      <c r="E145">
        <f>ROUND(NORMINV('Rand Deaths'!E145,'Mean Deaths'!E145,'S.D Deaths'!E145),0)</f>
        <v>21</v>
      </c>
      <c r="F145">
        <f>ROUND(NORMINV('Rand Deaths'!F145,'Mean Deaths'!F145,'S.D Deaths'!F145),0)</f>
        <v>27</v>
      </c>
      <c r="G145">
        <f>ROUND(NORMINV('Rand Deaths'!G145,'Mean Deaths'!G145,'S.D Deaths'!G145),0)</f>
        <v>8</v>
      </c>
      <c r="H145">
        <f>ROUND(NORMINV('Rand Deaths'!H145,'Mean Deaths'!H145,'S.D Deaths'!H145),0)</f>
        <v>20</v>
      </c>
      <c r="I145">
        <f>ROUND(NORMINV('Rand Deaths'!I145,'Mean Deaths'!I145,'S.D Deaths'!I145),0)</f>
        <v>24</v>
      </c>
      <c r="J145">
        <f>ROUND(NORMINV('Rand Deaths'!J145,'Mean Deaths'!J145,'S.D Deaths'!J145),0)</f>
        <v>29</v>
      </c>
      <c r="K145">
        <f>ROUND(NORMINV('Rand Deaths'!K145,'Mean Deaths'!K145,'S.D Deaths'!K145),0)</f>
        <v>43</v>
      </c>
      <c r="L145">
        <f>ROUND(NORMINV('Rand Deaths'!L145,'Mean Deaths'!L145,'S.D Deaths'!L145),0)</f>
        <v>44</v>
      </c>
      <c r="M145">
        <f>ROUND(NORMINV('Rand Deaths'!M145,'Mean Deaths'!M145,'S.D Deaths'!M145),0)</f>
        <v>30</v>
      </c>
      <c r="N145">
        <f>ROUND(NORMINV('Rand Deaths'!N145,'Mean Deaths'!N145,'S.D Deaths'!N145),0)</f>
        <v>50</v>
      </c>
      <c r="O145">
        <f>ROUND(NORMINV('Rand Deaths'!O145,'Mean Deaths'!O145,'S.D Deaths'!O145),0)</f>
        <v>40</v>
      </c>
      <c r="P145">
        <f>ROUND(NORMINV('Rand Deaths'!P145,'Mean Deaths'!P145,'S.D Deaths'!P145),0)</f>
        <v>58</v>
      </c>
      <c r="Q145">
        <f>ROUND(NORMINV('Rand Deaths'!Q145,'Mean Deaths'!Q145,'S.D Deaths'!Q145),0)</f>
        <v>54</v>
      </c>
      <c r="R145">
        <f>ROUND(NORMINV('Rand Deaths'!R145,'Mean Deaths'!R145,'S.D Deaths'!R145),0)</f>
        <v>63</v>
      </c>
      <c r="S145">
        <f>ROUND(NORMINV('Rand Deaths'!S145,'Mean Deaths'!S145,'S.D Deaths'!S145),0)</f>
        <v>69</v>
      </c>
      <c r="T145">
        <f>ROUND(NORMINV('Rand Deaths'!T145,'Mean Deaths'!T145,'S.D Deaths'!T145),0)</f>
        <v>76</v>
      </c>
      <c r="U145">
        <f>ROUND(NORMINV('Rand Deaths'!U145,'Mean Deaths'!U145,'S.D Deaths'!U145),0)</f>
        <v>68</v>
      </c>
      <c r="V145">
        <f>ROUND(NORMINV('Rand Deaths'!V145,'Mean Deaths'!V145,'S.D Deaths'!V145),0)</f>
        <v>71</v>
      </c>
      <c r="W145">
        <f>ROUND(NORMINV('Rand Deaths'!W145,'Mean Deaths'!W145,'S.D Deaths'!W145),0)</f>
        <v>100</v>
      </c>
      <c r="X145">
        <f>ROUND(NORMINV('Rand Deaths'!X145,'Mean Deaths'!X145,'S.D Deaths'!X145),0)</f>
        <v>93</v>
      </c>
      <c r="Y145">
        <f>ROUND(NORMINV('Rand Deaths'!Y145,'Mean Deaths'!Y145,'S.D Deaths'!Y145),0)</f>
        <v>89</v>
      </c>
      <c r="Z145">
        <f>ROUND(NORMINV('Rand Deaths'!Z145,'Mean Deaths'!Z145,'S.D Deaths'!Z145),0)</f>
        <v>102</v>
      </c>
    </row>
    <row r="146" spans="1:26" x14ac:dyDescent="0.25">
      <c r="A146" s="1">
        <v>145</v>
      </c>
      <c r="B146">
        <f>ROUND(NORMINV('Rand Deaths'!B146,'Mean Deaths'!B146,'S.D Deaths'!B146),0)</f>
        <v>17</v>
      </c>
      <c r="C146">
        <f>ROUND(NORMINV('Rand Deaths'!C146,'Mean Deaths'!C146,'S.D Deaths'!C146),0)</f>
        <v>24</v>
      </c>
      <c r="D146">
        <f>ROUND(NORMINV('Rand Deaths'!D146,'Mean Deaths'!D146,'S.D Deaths'!D146),0)</f>
        <v>33</v>
      </c>
      <c r="E146">
        <f>ROUND(NORMINV('Rand Deaths'!E146,'Mean Deaths'!E146,'S.D Deaths'!E146),0)</f>
        <v>14</v>
      </c>
      <c r="F146">
        <f>ROUND(NORMINV('Rand Deaths'!F146,'Mean Deaths'!F146,'S.D Deaths'!F146),0)</f>
        <v>22</v>
      </c>
      <c r="G146">
        <f>ROUND(NORMINV('Rand Deaths'!G146,'Mean Deaths'!G146,'S.D Deaths'!G146),0)</f>
        <v>19</v>
      </c>
      <c r="H146">
        <f>ROUND(NORMINV('Rand Deaths'!H146,'Mean Deaths'!H146,'S.D Deaths'!H146),0)</f>
        <v>19</v>
      </c>
      <c r="I146">
        <f>ROUND(NORMINV('Rand Deaths'!I146,'Mean Deaths'!I146,'S.D Deaths'!I146),0)</f>
        <v>32</v>
      </c>
      <c r="J146">
        <f>ROUND(NORMINV('Rand Deaths'!J146,'Mean Deaths'!J146,'S.D Deaths'!J146),0)</f>
        <v>43</v>
      </c>
      <c r="K146">
        <f>ROUND(NORMINV('Rand Deaths'!K146,'Mean Deaths'!K146,'S.D Deaths'!K146),0)</f>
        <v>27</v>
      </c>
      <c r="L146">
        <f>ROUND(NORMINV('Rand Deaths'!L146,'Mean Deaths'!L146,'S.D Deaths'!L146),0)</f>
        <v>31</v>
      </c>
      <c r="M146">
        <f>ROUND(NORMINV('Rand Deaths'!M146,'Mean Deaths'!M146,'S.D Deaths'!M146),0)</f>
        <v>36</v>
      </c>
      <c r="N146">
        <f>ROUND(NORMINV('Rand Deaths'!N146,'Mean Deaths'!N146,'S.D Deaths'!N146),0)</f>
        <v>47</v>
      </c>
      <c r="O146">
        <f>ROUND(NORMINV('Rand Deaths'!O146,'Mean Deaths'!O146,'S.D Deaths'!O146),0)</f>
        <v>46</v>
      </c>
      <c r="P146">
        <f>ROUND(NORMINV('Rand Deaths'!P146,'Mean Deaths'!P146,'S.D Deaths'!P146),0)</f>
        <v>42</v>
      </c>
      <c r="Q146">
        <f>ROUND(NORMINV('Rand Deaths'!Q146,'Mean Deaths'!Q146,'S.D Deaths'!Q146),0)</f>
        <v>54</v>
      </c>
      <c r="R146">
        <f>ROUND(NORMINV('Rand Deaths'!R146,'Mean Deaths'!R146,'S.D Deaths'!R146),0)</f>
        <v>62</v>
      </c>
      <c r="S146">
        <f>ROUND(NORMINV('Rand Deaths'!S146,'Mean Deaths'!S146,'S.D Deaths'!S146),0)</f>
        <v>54</v>
      </c>
      <c r="T146">
        <f>ROUND(NORMINV('Rand Deaths'!T146,'Mean Deaths'!T146,'S.D Deaths'!T146),0)</f>
        <v>73</v>
      </c>
      <c r="U146">
        <f>ROUND(NORMINV('Rand Deaths'!U146,'Mean Deaths'!U146,'S.D Deaths'!U146),0)</f>
        <v>68</v>
      </c>
      <c r="V146">
        <f>ROUND(NORMINV('Rand Deaths'!V146,'Mean Deaths'!V146,'S.D Deaths'!V146),0)</f>
        <v>95</v>
      </c>
      <c r="W146">
        <f>ROUND(NORMINV('Rand Deaths'!W146,'Mean Deaths'!W146,'S.D Deaths'!W146),0)</f>
        <v>72</v>
      </c>
      <c r="X146">
        <f>ROUND(NORMINV('Rand Deaths'!X146,'Mean Deaths'!X146,'S.D Deaths'!X146),0)</f>
        <v>106</v>
      </c>
      <c r="Y146">
        <f>ROUND(NORMINV('Rand Deaths'!Y146,'Mean Deaths'!Y146,'S.D Deaths'!Y146),0)</f>
        <v>85</v>
      </c>
      <c r="Z146">
        <f>ROUND(NORMINV('Rand Deaths'!Z146,'Mean Deaths'!Z146,'S.D Deaths'!Z146),0)</f>
        <v>102</v>
      </c>
    </row>
    <row r="147" spans="1:26" x14ac:dyDescent="0.25">
      <c r="A147" s="1">
        <v>146</v>
      </c>
      <c r="B147">
        <f>ROUND(NORMINV('Rand Deaths'!B147,'Mean Deaths'!B147,'S.D Deaths'!B147),0)</f>
        <v>16</v>
      </c>
      <c r="C147">
        <f>ROUND(NORMINV('Rand Deaths'!C147,'Mean Deaths'!C147,'S.D Deaths'!C147),0)</f>
        <v>13</v>
      </c>
      <c r="D147">
        <f>ROUND(NORMINV('Rand Deaths'!D147,'Mean Deaths'!D147,'S.D Deaths'!D147),0)</f>
        <v>23</v>
      </c>
      <c r="E147">
        <f>ROUND(NORMINV('Rand Deaths'!E147,'Mean Deaths'!E147,'S.D Deaths'!E147),0)</f>
        <v>28</v>
      </c>
      <c r="F147">
        <f>ROUND(NORMINV('Rand Deaths'!F147,'Mean Deaths'!F147,'S.D Deaths'!F147),0)</f>
        <v>17</v>
      </c>
      <c r="G147">
        <f>ROUND(NORMINV('Rand Deaths'!G147,'Mean Deaths'!G147,'S.D Deaths'!G147),0)</f>
        <v>36</v>
      </c>
      <c r="H147">
        <f>ROUND(NORMINV('Rand Deaths'!H147,'Mean Deaths'!H147,'S.D Deaths'!H147),0)</f>
        <v>23</v>
      </c>
      <c r="I147">
        <f>ROUND(NORMINV('Rand Deaths'!I147,'Mean Deaths'!I147,'S.D Deaths'!I147),0)</f>
        <v>26</v>
      </c>
      <c r="J147">
        <f>ROUND(NORMINV('Rand Deaths'!J147,'Mean Deaths'!J147,'S.D Deaths'!J147),0)</f>
        <v>48</v>
      </c>
      <c r="K147">
        <f>ROUND(NORMINV('Rand Deaths'!K147,'Mean Deaths'!K147,'S.D Deaths'!K147),0)</f>
        <v>36</v>
      </c>
      <c r="L147">
        <f>ROUND(NORMINV('Rand Deaths'!L147,'Mean Deaths'!L147,'S.D Deaths'!L147),0)</f>
        <v>44</v>
      </c>
      <c r="M147">
        <f>ROUND(NORMINV('Rand Deaths'!M147,'Mean Deaths'!M147,'S.D Deaths'!M147),0)</f>
        <v>43</v>
      </c>
      <c r="N147">
        <f>ROUND(NORMINV('Rand Deaths'!N147,'Mean Deaths'!N147,'S.D Deaths'!N147),0)</f>
        <v>43</v>
      </c>
      <c r="O147">
        <f>ROUND(NORMINV('Rand Deaths'!O147,'Mean Deaths'!O147,'S.D Deaths'!O147),0)</f>
        <v>40</v>
      </c>
      <c r="P147">
        <f>ROUND(NORMINV('Rand Deaths'!P147,'Mean Deaths'!P147,'S.D Deaths'!P147),0)</f>
        <v>50</v>
      </c>
      <c r="Q147">
        <f>ROUND(NORMINV('Rand Deaths'!Q147,'Mean Deaths'!Q147,'S.D Deaths'!Q147),0)</f>
        <v>51</v>
      </c>
      <c r="R147">
        <f>ROUND(NORMINV('Rand Deaths'!R147,'Mean Deaths'!R147,'S.D Deaths'!R147),0)</f>
        <v>53</v>
      </c>
      <c r="S147">
        <f>ROUND(NORMINV('Rand Deaths'!S147,'Mean Deaths'!S147,'S.D Deaths'!S147),0)</f>
        <v>80</v>
      </c>
      <c r="T147">
        <f>ROUND(NORMINV('Rand Deaths'!T147,'Mean Deaths'!T147,'S.D Deaths'!T147),0)</f>
        <v>64</v>
      </c>
      <c r="U147">
        <f>ROUND(NORMINV('Rand Deaths'!U147,'Mean Deaths'!U147,'S.D Deaths'!U147),0)</f>
        <v>73</v>
      </c>
      <c r="V147">
        <f>ROUND(NORMINV('Rand Deaths'!V147,'Mean Deaths'!V147,'S.D Deaths'!V147),0)</f>
        <v>81</v>
      </c>
      <c r="W147">
        <f>ROUND(NORMINV('Rand Deaths'!W147,'Mean Deaths'!W147,'S.D Deaths'!W147),0)</f>
        <v>86</v>
      </c>
      <c r="X147">
        <f>ROUND(NORMINV('Rand Deaths'!X147,'Mean Deaths'!X147,'S.D Deaths'!X147),0)</f>
        <v>94</v>
      </c>
      <c r="Y147">
        <f>ROUND(NORMINV('Rand Deaths'!Y147,'Mean Deaths'!Y147,'S.D Deaths'!Y147),0)</f>
        <v>104</v>
      </c>
      <c r="Z147">
        <f>ROUND(NORMINV('Rand Deaths'!Z147,'Mean Deaths'!Z147,'S.D Deaths'!Z147),0)</f>
        <v>107</v>
      </c>
    </row>
    <row r="148" spans="1:26" x14ac:dyDescent="0.25">
      <c r="A148" s="1">
        <v>147</v>
      </c>
      <c r="B148">
        <f>ROUND(NORMINV('Rand Deaths'!B148,'Mean Deaths'!B148,'S.D Deaths'!B148),0)</f>
        <v>21</v>
      </c>
      <c r="C148">
        <f>ROUND(NORMINV('Rand Deaths'!C148,'Mean Deaths'!C148,'S.D Deaths'!C148),0)</f>
        <v>12</v>
      </c>
      <c r="D148">
        <f>ROUND(NORMINV('Rand Deaths'!D148,'Mean Deaths'!D148,'S.D Deaths'!D148),0)</f>
        <v>23</v>
      </c>
      <c r="E148">
        <f>ROUND(NORMINV('Rand Deaths'!E148,'Mean Deaths'!E148,'S.D Deaths'!E148),0)</f>
        <v>11</v>
      </c>
      <c r="F148">
        <f>ROUND(NORMINV('Rand Deaths'!F148,'Mean Deaths'!F148,'S.D Deaths'!F148),0)</f>
        <v>27</v>
      </c>
      <c r="G148">
        <f>ROUND(NORMINV('Rand Deaths'!G148,'Mean Deaths'!G148,'S.D Deaths'!G148),0)</f>
        <v>29</v>
      </c>
      <c r="H148">
        <f>ROUND(NORMINV('Rand Deaths'!H148,'Mean Deaths'!H148,'S.D Deaths'!H148),0)</f>
        <v>27</v>
      </c>
      <c r="I148">
        <f>ROUND(NORMINV('Rand Deaths'!I148,'Mean Deaths'!I148,'S.D Deaths'!I148),0)</f>
        <v>33</v>
      </c>
      <c r="J148">
        <f>ROUND(NORMINV('Rand Deaths'!J148,'Mean Deaths'!J148,'S.D Deaths'!J148),0)</f>
        <v>45</v>
      </c>
      <c r="K148">
        <f>ROUND(NORMINV('Rand Deaths'!K148,'Mean Deaths'!K148,'S.D Deaths'!K148),0)</f>
        <v>43</v>
      </c>
      <c r="L148">
        <f>ROUND(NORMINV('Rand Deaths'!L148,'Mean Deaths'!L148,'S.D Deaths'!L148),0)</f>
        <v>40</v>
      </c>
      <c r="M148">
        <f>ROUND(NORMINV('Rand Deaths'!M148,'Mean Deaths'!M148,'S.D Deaths'!M148),0)</f>
        <v>39</v>
      </c>
      <c r="N148">
        <f>ROUND(NORMINV('Rand Deaths'!N148,'Mean Deaths'!N148,'S.D Deaths'!N148),0)</f>
        <v>41</v>
      </c>
      <c r="O148">
        <f>ROUND(NORMINV('Rand Deaths'!O148,'Mean Deaths'!O148,'S.D Deaths'!O148),0)</f>
        <v>45</v>
      </c>
      <c r="P148">
        <f>ROUND(NORMINV('Rand Deaths'!P148,'Mean Deaths'!P148,'S.D Deaths'!P148),0)</f>
        <v>41</v>
      </c>
      <c r="Q148">
        <f>ROUND(NORMINV('Rand Deaths'!Q148,'Mean Deaths'!Q148,'S.D Deaths'!Q148),0)</f>
        <v>47</v>
      </c>
      <c r="R148">
        <f>ROUND(NORMINV('Rand Deaths'!R148,'Mean Deaths'!R148,'S.D Deaths'!R148),0)</f>
        <v>46</v>
      </c>
      <c r="S148">
        <f>ROUND(NORMINV('Rand Deaths'!S148,'Mean Deaths'!S148,'S.D Deaths'!S148),0)</f>
        <v>61</v>
      </c>
      <c r="T148">
        <f>ROUND(NORMINV('Rand Deaths'!T148,'Mean Deaths'!T148,'S.D Deaths'!T148),0)</f>
        <v>64</v>
      </c>
      <c r="U148">
        <f>ROUND(NORMINV('Rand Deaths'!U148,'Mean Deaths'!U148,'S.D Deaths'!U148),0)</f>
        <v>58</v>
      </c>
      <c r="V148">
        <f>ROUND(NORMINV('Rand Deaths'!V148,'Mean Deaths'!V148,'S.D Deaths'!V148),0)</f>
        <v>81</v>
      </c>
      <c r="W148">
        <f>ROUND(NORMINV('Rand Deaths'!W148,'Mean Deaths'!W148,'S.D Deaths'!W148),0)</f>
        <v>73</v>
      </c>
      <c r="X148">
        <f>ROUND(NORMINV('Rand Deaths'!X148,'Mean Deaths'!X148,'S.D Deaths'!X148),0)</f>
        <v>71</v>
      </c>
      <c r="Y148">
        <f>ROUND(NORMINV('Rand Deaths'!Y148,'Mean Deaths'!Y148,'S.D Deaths'!Y148),0)</f>
        <v>99</v>
      </c>
      <c r="Z148">
        <f>ROUND(NORMINV('Rand Deaths'!Z148,'Mean Deaths'!Z148,'S.D Deaths'!Z148),0)</f>
        <v>101</v>
      </c>
    </row>
    <row r="149" spans="1:26" x14ac:dyDescent="0.25">
      <c r="A149" s="1">
        <v>148</v>
      </c>
      <c r="B149">
        <f>ROUND(NORMINV('Rand Deaths'!B149,'Mean Deaths'!B149,'S.D Deaths'!B149),0)</f>
        <v>20</v>
      </c>
      <c r="C149">
        <f>ROUND(NORMINV('Rand Deaths'!C149,'Mean Deaths'!C149,'S.D Deaths'!C149),0)</f>
        <v>16</v>
      </c>
      <c r="D149">
        <f>ROUND(NORMINV('Rand Deaths'!D149,'Mean Deaths'!D149,'S.D Deaths'!D149),0)</f>
        <v>23</v>
      </c>
      <c r="E149">
        <f>ROUND(NORMINV('Rand Deaths'!E149,'Mean Deaths'!E149,'S.D Deaths'!E149),0)</f>
        <v>32</v>
      </c>
      <c r="F149">
        <f>ROUND(NORMINV('Rand Deaths'!F149,'Mean Deaths'!F149,'S.D Deaths'!F149),0)</f>
        <v>21</v>
      </c>
      <c r="G149">
        <f>ROUND(NORMINV('Rand Deaths'!G149,'Mean Deaths'!G149,'S.D Deaths'!G149),0)</f>
        <v>23</v>
      </c>
      <c r="H149">
        <f>ROUND(NORMINV('Rand Deaths'!H149,'Mean Deaths'!H149,'S.D Deaths'!H149),0)</f>
        <v>31</v>
      </c>
      <c r="I149">
        <f>ROUND(NORMINV('Rand Deaths'!I149,'Mean Deaths'!I149,'S.D Deaths'!I149),0)</f>
        <v>23</v>
      </c>
      <c r="J149">
        <f>ROUND(NORMINV('Rand Deaths'!J149,'Mean Deaths'!J149,'S.D Deaths'!J149),0)</f>
        <v>23</v>
      </c>
      <c r="K149">
        <f>ROUND(NORMINV('Rand Deaths'!K149,'Mean Deaths'!K149,'S.D Deaths'!K149),0)</f>
        <v>40</v>
      </c>
      <c r="L149">
        <f>ROUND(NORMINV('Rand Deaths'!L149,'Mean Deaths'!L149,'S.D Deaths'!L149),0)</f>
        <v>28</v>
      </c>
      <c r="M149">
        <f>ROUND(NORMINV('Rand Deaths'!M149,'Mean Deaths'!M149,'S.D Deaths'!M149),0)</f>
        <v>43</v>
      </c>
      <c r="N149">
        <f>ROUND(NORMINV('Rand Deaths'!N149,'Mean Deaths'!N149,'S.D Deaths'!N149),0)</f>
        <v>40</v>
      </c>
      <c r="O149">
        <f>ROUND(NORMINV('Rand Deaths'!O149,'Mean Deaths'!O149,'S.D Deaths'!O149),0)</f>
        <v>34</v>
      </c>
      <c r="P149">
        <f>ROUND(NORMINV('Rand Deaths'!P149,'Mean Deaths'!P149,'S.D Deaths'!P149),0)</f>
        <v>62</v>
      </c>
      <c r="Q149">
        <f>ROUND(NORMINV('Rand Deaths'!Q149,'Mean Deaths'!Q149,'S.D Deaths'!Q149),0)</f>
        <v>49</v>
      </c>
      <c r="R149">
        <f>ROUND(NORMINV('Rand Deaths'!R149,'Mean Deaths'!R149,'S.D Deaths'!R149),0)</f>
        <v>50</v>
      </c>
      <c r="S149">
        <f>ROUND(NORMINV('Rand Deaths'!S149,'Mean Deaths'!S149,'S.D Deaths'!S149),0)</f>
        <v>59</v>
      </c>
      <c r="T149">
        <f>ROUND(NORMINV('Rand Deaths'!T149,'Mean Deaths'!T149,'S.D Deaths'!T149),0)</f>
        <v>83</v>
      </c>
      <c r="U149">
        <f>ROUND(NORMINV('Rand Deaths'!U149,'Mean Deaths'!U149,'S.D Deaths'!U149),0)</f>
        <v>76</v>
      </c>
      <c r="V149">
        <f>ROUND(NORMINV('Rand Deaths'!V149,'Mean Deaths'!V149,'S.D Deaths'!V149),0)</f>
        <v>71</v>
      </c>
      <c r="W149">
        <f>ROUND(NORMINV('Rand Deaths'!W149,'Mean Deaths'!W149,'S.D Deaths'!W149),0)</f>
        <v>109</v>
      </c>
      <c r="X149">
        <f>ROUND(NORMINV('Rand Deaths'!X149,'Mean Deaths'!X149,'S.D Deaths'!X149),0)</f>
        <v>95</v>
      </c>
      <c r="Y149">
        <f>ROUND(NORMINV('Rand Deaths'!Y149,'Mean Deaths'!Y149,'S.D Deaths'!Y149),0)</f>
        <v>103</v>
      </c>
      <c r="Z149">
        <f>ROUND(NORMINV('Rand Deaths'!Z149,'Mean Deaths'!Z149,'S.D Deaths'!Z149),0)</f>
        <v>101</v>
      </c>
    </row>
    <row r="150" spans="1:26" x14ac:dyDescent="0.25">
      <c r="A150" s="1">
        <v>149</v>
      </c>
      <c r="B150">
        <f>ROUND(NORMINV('Rand Deaths'!B150,'Mean Deaths'!B150,'S.D Deaths'!B150),0)</f>
        <v>18</v>
      </c>
      <c r="C150">
        <f>ROUND(NORMINV('Rand Deaths'!C150,'Mean Deaths'!C150,'S.D Deaths'!C150),0)</f>
        <v>18</v>
      </c>
      <c r="D150">
        <f>ROUND(NORMINV('Rand Deaths'!D150,'Mean Deaths'!D150,'S.D Deaths'!D150),0)</f>
        <v>32</v>
      </c>
      <c r="E150">
        <f>ROUND(NORMINV('Rand Deaths'!E150,'Mean Deaths'!E150,'S.D Deaths'!E150),0)</f>
        <v>23</v>
      </c>
      <c r="F150">
        <f>ROUND(NORMINV('Rand Deaths'!F150,'Mean Deaths'!F150,'S.D Deaths'!F150),0)</f>
        <v>26</v>
      </c>
      <c r="G150">
        <f>ROUND(NORMINV('Rand Deaths'!G150,'Mean Deaths'!G150,'S.D Deaths'!G150),0)</f>
        <v>27</v>
      </c>
      <c r="H150">
        <f>ROUND(NORMINV('Rand Deaths'!H150,'Mean Deaths'!H150,'S.D Deaths'!H150),0)</f>
        <v>25</v>
      </c>
      <c r="I150">
        <f>ROUND(NORMINV('Rand Deaths'!I150,'Mean Deaths'!I150,'S.D Deaths'!I150),0)</f>
        <v>24</v>
      </c>
      <c r="J150">
        <f>ROUND(NORMINV('Rand Deaths'!J150,'Mean Deaths'!J150,'S.D Deaths'!J150),0)</f>
        <v>37</v>
      </c>
      <c r="K150">
        <f>ROUND(NORMINV('Rand Deaths'!K150,'Mean Deaths'!K150,'S.D Deaths'!K150),0)</f>
        <v>32</v>
      </c>
      <c r="L150">
        <f>ROUND(NORMINV('Rand Deaths'!L150,'Mean Deaths'!L150,'S.D Deaths'!L150),0)</f>
        <v>37</v>
      </c>
      <c r="M150">
        <f>ROUND(NORMINV('Rand Deaths'!M150,'Mean Deaths'!M150,'S.D Deaths'!M150),0)</f>
        <v>37</v>
      </c>
      <c r="N150">
        <f>ROUND(NORMINV('Rand Deaths'!N150,'Mean Deaths'!N150,'S.D Deaths'!N150),0)</f>
        <v>37</v>
      </c>
      <c r="O150">
        <f>ROUND(NORMINV('Rand Deaths'!O150,'Mean Deaths'!O150,'S.D Deaths'!O150),0)</f>
        <v>31</v>
      </c>
      <c r="P150">
        <f>ROUND(NORMINV('Rand Deaths'!P150,'Mean Deaths'!P150,'S.D Deaths'!P150),0)</f>
        <v>43</v>
      </c>
      <c r="Q150">
        <f>ROUND(NORMINV('Rand Deaths'!Q150,'Mean Deaths'!Q150,'S.D Deaths'!Q150),0)</f>
        <v>59</v>
      </c>
      <c r="R150">
        <f>ROUND(NORMINV('Rand Deaths'!R150,'Mean Deaths'!R150,'S.D Deaths'!R150),0)</f>
        <v>56</v>
      </c>
      <c r="S150">
        <f>ROUND(NORMINV('Rand Deaths'!S150,'Mean Deaths'!S150,'S.D Deaths'!S150),0)</f>
        <v>61</v>
      </c>
      <c r="T150">
        <f>ROUND(NORMINV('Rand Deaths'!T150,'Mean Deaths'!T150,'S.D Deaths'!T150),0)</f>
        <v>61</v>
      </c>
      <c r="U150">
        <f>ROUND(NORMINV('Rand Deaths'!U150,'Mean Deaths'!U150,'S.D Deaths'!U150),0)</f>
        <v>56</v>
      </c>
      <c r="V150">
        <f>ROUND(NORMINV('Rand Deaths'!V150,'Mean Deaths'!V150,'S.D Deaths'!V150),0)</f>
        <v>62</v>
      </c>
      <c r="W150">
        <f>ROUND(NORMINV('Rand Deaths'!W150,'Mean Deaths'!W150,'S.D Deaths'!W150),0)</f>
        <v>86</v>
      </c>
      <c r="X150">
        <f>ROUND(NORMINV('Rand Deaths'!X150,'Mean Deaths'!X150,'S.D Deaths'!X150),0)</f>
        <v>70</v>
      </c>
      <c r="Y150">
        <f>ROUND(NORMINV('Rand Deaths'!Y150,'Mean Deaths'!Y150,'S.D Deaths'!Y150),0)</f>
        <v>108</v>
      </c>
      <c r="Z150">
        <f>ROUND(NORMINV('Rand Deaths'!Z150,'Mean Deaths'!Z150,'S.D Deaths'!Z150),0)</f>
        <v>97</v>
      </c>
    </row>
    <row r="151" spans="1:26" x14ac:dyDescent="0.25">
      <c r="A151" s="1">
        <v>150</v>
      </c>
      <c r="B151">
        <f>ROUND(NORMINV('Rand Deaths'!B151,'Mean Deaths'!B151,'S.D Deaths'!B151),0)</f>
        <v>19</v>
      </c>
      <c r="C151">
        <f>ROUND(NORMINV('Rand Deaths'!C151,'Mean Deaths'!C151,'S.D Deaths'!C151),0)</f>
        <v>17</v>
      </c>
      <c r="D151">
        <f>ROUND(NORMINV('Rand Deaths'!D151,'Mean Deaths'!D151,'S.D Deaths'!D151),0)</f>
        <v>20</v>
      </c>
      <c r="E151">
        <f>ROUND(NORMINV('Rand Deaths'!E151,'Mean Deaths'!E151,'S.D Deaths'!E151),0)</f>
        <v>22</v>
      </c>
      <c r="F151">
        <f>ROUND(NORMINV('Rand Deaths'!F151,'Mean Deaths'!F151,'S.D Deaths'!F151),0)</f>
        <v>18</v>
      </c>
      <c r="G151">
        <f>ROUND(NORMINV('Rand Deaths'!G151,'Mean Deaths'!G151,'S.D Deaths'!G151),0)</f>
        <v>23</v>
      </c>
      <c r="H151">
        <f>ROUND(NORMINV('Rand Deaths'!H151,'Mean Deaths'!H151,'S.D Deaths'!H151),0)</f>
        <v>25</v>
      </c>
      <c r="I151">
        <f>ROUND(NORMINV('Rand Deaths'!I151,'Mean Deaths'!I151,'S.D Deaths'!I151),0)</f>
        <v>31</v>
      </c>
      <c r="J151">
        <f>ROUND(NORMINV('Rand Deaths'!J151,'Mean Deaths'!J151,'S.D Deaths'!J151),0)</f>
        <v>27</v>
      </c>
      <c r="K151">
        <f>ROUND(NORMINV('Rand Deaths'!K151,'Mean Deaths'!K151,'S.D Deaths'!K151),0)</f>
        <v>34</v>
      </c>
      <c r="L151">
        <f>ROUND(NORMINV('Rand Deaths'!L151,'Mean Deaths'!L151,'S.D Deaths'!L151),0)</f>
        <v>36</v>
      </c>
      <c r="M151">
        <f>ROUND(NORMINV('Rand Deaths'!M151,'Mean Deaths'!M151,'S.D Deaths'!M151),0)</f>
        <v>49</v>
      </c>
      <c r="N151">
        <f>ROUND(NORMINV('Rand Deaths'!N151,'Mean Deaths'!N151,'S.D Deaths'!N151),0)</f>
        <v>32</v>
      </c>
      <c r="O151">
        <f>ROUND(NORMINV('Rand Deaths'!O151,'Mean Deaths'!O151,'S.D Deaths'!O151),0)</f>
        <v>45</v>
      </c>
      <c r="P151">
        <f>ROUND(NORMINV('Rand Deaths'!P151,'Mean Deaths'!P151,'S.D Deaths'!P151),0)</f>
        <v>46</v>
      </c>
      <c r="Q151">
        <f>ROUND(NORMINV('Rand Deaths'!Q151,'Mean Deaths'!Q151,'S.D Deaths'!Q151),0)</f>
        <v>55</v>
      </c>
      <c r="R151">
        <f>ROUND(NORMINV('Rand Deaths'!R151,'Mean Deaths'!R151,'S.D Deaths'!R151),0)</f>
        <v>50</v>
      </c>
      <c r="S151">
        <f>ROUND(NORMINV('Rand Deaths'!S151,'Mean Deaths'!S151,'S.D Deaths'!S151),0)</f>
        <v>48</v>
      </c>
      <c r="T151">
        <f>ROUND(NORMINV('Rand Deaths'!T151,'Mean Deaths'!T151,'S.D Deaths'!T151),0)</f>
        <v>49</v>
      </c>
      <c r="U151">
        <f>ROUND(NORMINV('Rand Deaths'!U151,'Mean Deaths'!U151,'S.D Deaths'!U151),0)</f>
        <v>73</v>
      </c>
      <c r="V151">
        <f>ROUND(NORMINV('Rand Deaths'!V151,'Mean Deaths'!V151,'S.D Deaths'!V151),0)</f>
        <v>61</v>
      </c>
      <c r="W151">
        <f>ROUND(NORMINV('Rand Deaths'!W151,'Mean Deaths'!W151,'S.D Deaths'!W151),0)</f>
        <v>94</v>
      </c>
      <c r="X151">
        <f>ROUND(NORMINV('Rand Deaths'!X151,'Mean Deaths'!X151,'S.D Deaths'!X151),0)</f>
        <v>73</v>
      </c>
      <c r="Y151">
        <f>ROUND(NORMINV('Rand Deaths'!Y151,'Mean Deaths'!Y151,'S.D Deaths'!Y151),0)</f>
        <v>105</v>
      </c>
      <c r="Z151">
        <f>ROUND(NORMINV('Rand Deaths'!Z151,'Mean Deaths'!Z151,'S.D Deaths'!Z151),0)</f>
        <v>113</v>
      </c>
    </row>
    <row r="152" spans="1:26" x14ac:dyDescent="0.25">
      <c r="A152" s="1">
        <v>151</v>
      </c>
      <c r="B152">
        <f>ROUND(NORMINV('Rand Deaths'!B152,'Mean Deaths'!B152,'S.D Deaths'!B152),0)</f>
        <v>26</v>
      </c>
      <c r="C152">
        <f>ROUND(NORMINV('Rand Deaths'!C152,'Mean Deaths'!C152,'S.D Deaths'!C152),0)</f>
        <v>31</v>
      </c>
      <c r="D152">
        <f>ROUND(NORMINV('Rand Deaths'!D152,'Mean Deaths'!D152,'S.D Deaths'!D152),0)</f>
        <v>17</v>
      </c>
      <c r="E152">
        <f>ROUND(NORMINV('Rand Deaths'!E152,'Mean Deaths'!E152,'S.D Deaths'!E152),0)</f>
        <v>23</v>
      </c>
      <c r="F152">
        <f>ROUND(NORMINV('Rand Deaths'!F152,'Mean Deaths'!F152,'S.D Deaths'!F152),0)</f>
        <v>28</v>
      </c>
      <c r="G152">
        <f>ROUND(NORMINV('Rand Deaths'!G152,'Mean Deaths'!G152,'S.D Deaths'!G152),0)</f>
        <v>25</v>
      </c>
      <c r="H152">
        <f>ROUND(NORMINV('Rand Deaths'!H152,'Mean Deaths'!H152,'S.D Deaths'!H152),0)</f>
        <v>26</v>
      </c>
      <c r="I152">
        <f>ROUND(NORMINV('Rand Deaths'!I152,'Mean Deaths'!I152,'S.D Deaths'!I152),0)</f>
        <v>32</v>
      </c>
      <c r="J152">
        <f>ROUND(NORMINV('Rand Deaths'!J152,'Mean Deaths'!J152,'S.D Deaths'!J152),0)</f>
        <v>33</v>
      </c>
      <c r="K152">
        <f>ROUND(NORMINV('Rand Deaths'!K152,'Mean Deaths'!K152,'S.D Deaths'!K152),0)</f>
        <v>28</v>
      </c>
      <c r="L152">
        <f>ROUND(NORMINV('Rand Deaths'!L152,'Mean Deaths'!L152,'S.D Deaths'!L152),0)</f>
        <v>28</v>
      </c>
      <c r="M152">
        <f>ROUND(NORMINV('Rand Deaths'!M152,'Mean Deaths'!M152,'S.D Deaths'!M152),0)</f>
        <v>41</v>
      </c>
      <c r="N152">
        <f>ROUND(NORMINV('Rand Deaths'!N152,'Mean Deaths'!N152,'S.D Deaths'!N152),0)</f>
        <v>44</v>
      </c>
      <c r="O152">
        <f>ROUND(NORMINV('Rand Deaths'!O152,'Mean Deaths'!O152,'S.D Deaths'!O152),0)</f>
        <v>34</v>
      </c>
      <c r="P152">
        <f>ROUND(NORMINV('Rand Deaths'!P152,'Mean Deaths'!P152,'S.D Deaths'!P152),0)</f>
        <v>58</v>
      </c>
      <c r="Q152">
        <f>ROUND(NORMINV('Rand Deaths'!Q152,'Mean Deaths'!Q152,'S.D Deaths'!Q152),0)</f>
        <v>49</v>
      </c>
      <c r="R152">
        <f>ROUND(NORMINV('Rand Deaths'!R152,'Mean Deaths'!R152,'S.D Deaths'!R152),0)</f>
        <v>47</v>
      </c>
      <c r="S152">
        <f>ROUND(NORMINV('Rand Deaths'!S152,'Mean Deaths'!S152,'S.D Deaths'!S152),0)</f>
        <v>63</v>
      </c>
      <c r="T152">
        <f>ROUND(NORMINV('Rand Deaths'!T152,'Mean Deaths'!T152,'S.D Deaths'!T152),0)</f>
        <v>66</v>
      </c>
      <c r="U152">
        <f>ROUND(NORMINV('Rand Deaths'!U152,'Mean Deaths'!U152,'S.D Deaths'!U152),0)</f>
        <v>80</v>
      </c>
      <c r="V152">
        <f>ROUND(NORMINV('Rand Deaths'!V152,'Mean Deaths'!V152,'S.D Deaths'!V152),0)</f>
        <v>68</v>
      </c>
      <c r="W152">
        <f>ROUND(NORMINV('Rand Deaths'!W152,'Mean Deaths'!W152,'S.D Deaths'!W152),0)</f>
        <v>96</v>
      </c>
      <c r="X152">
        <f>ROUND(NORMINV('Rand Deaths'!X152,'Mean Deaths'!X152,'S.D Deaths'!X152),0)</f>
        <v>88</v>
      </c>
      <c r="Y152">
        <f>ROUND(NORMINV('Rand Deaths'!Y152,'Mean Deaths'!Y152,'S.D Deaths'!Y152),0)</f>
        <v>100</v>
      </c>
      <c r="Z152">
        <f>ROUND(NORMINV('Rand Deaths'!Z152,'Mean Deaths'!Z152,'S.D Deaths'!Z152),0)</f>
        <v>109</v>
      </c>
    </row>
    <row r="153" spans="1:26" x14ac:dyDescent="0.25">
      <c r="A153" s="1">
        <v>152</v>
      </c>
      <c r="B153">
        <f>ROUND(NORMINV('Rand Deaths'!B153,'Mean Deaths'!B153,'S.D Deaths'!B153),0)</f>
        <v>12</v>
      </c>
      <c r="C153">
        <f>ROUND(NORMINV('Rand Deaths'!C153,'Mean Deaths'!C153,'S.D Deaths'!C153),0)</f>
        <v>21</v>
      </c>
      <c r="D153">
        <f>ROUND(NORMINV('Rand Deaths'!D153,'Mean Deaths'!D153,'S.D Deaths'!D153),0)</f>
        <v>21</v>
      </c>
      <c r="E153">
        <f>ROUND(NORMINV('Rand Deaths'!E153,'Mean Deaths'!E153,'S.D Deaths'!E153),0)</f>
        <v>26</v>
      </c>
      <c r="F153">
        <f>ROUND(NORMINV('Rand Deaths'!F153,'Mean Deaths'!F153,'S.D Deaths'!F153),0)</f>
        <v>10</v>
      </c>
      <c r="G153">
        <f>ROUND(NORMINV('Rand Deaths'!G153,'Mean Deaths'!G153,'S.D Deaths'!G153),0)</f>
        <v>20</v>
      </c>
      <c r="H153">
        <f>ROUND(NORMINV('Rand Deaths'!H153,'Mean Deaths'!H153,'S.D Deaths'!H153),0)</f>
        <v>21</v>
      </c>
      <c r="I153">
        <f>ROUND(NORMINV('Rand Deaths'!I153,'Mean Deaths'!I153,'S.D Deaths'!I153),0)</f>
        <v>29</v>
      </c>
      <c r="J153">
        <f>ROUND(NORMINV('Rand Deaths'!J153,'Mean Deaths'!J153,'S.D Deaths'!J153),0)</f>
        <v>30</v>
      </c>
      <c r="K153">
        <f>ROUND(NORMINV('Rand Deaths'!K153,'Mean Deaths'!K153,'S.D Deaths'!K153),0)</f>
        <v>32</v>
      </c>
      <c r="L153">
        <f>ROUND(NORMINV('Rand Deaths'!L153,'Mean Deaths'!L153,'S.D Deaths'!L153),0)</f>
        <v>29</v>
      </c>
      <c r="M153">
        <f>ROUND(NORMINV('Rand Deaths'!M153,'Mean Deaths'!M153,'S.D Deaths'!M153),0)</f>
        <v>35</v>
      </c>
      <c r="N153">
        <f>ROUND(NORMINV('Rand Deaths'!N153,'Mean Deaths'!N153,'S.D Deaths'!N153),0)</f>
        <v>41</v>
      </c>
      <c r="O153">
        <f>ROUND(NORMINV('Rand Deaths'!O153,'Mean Deaths'!O153,'S.D Deaths'!O153),0)</f>
        <v>55</v>
      </c>
      <c r="P153">
        <f>ROUND(NORMINV('Rand Deaths'!P153,'Mean Deaths'!P153,'S.D Deaths'!P153),0)</f>
        <v>49</v>
      </c>
      <c r="Q153">
        <f>ROUND(NORMINV('Rand Deaths'!Q153,'Mean Deaths'!Q153,'S.D Deaths'!Q153),0)</f>
        <v>58</v>
      </c>
      <c r="R153">
        <f>ROUND(NORMINV('Rand Deaths'!R153,'Mean Deaths'!R153,'S.D Deaths'!R153),0)</f>
        <v>50</v>
      </c>
      <c r="S153">
        <f>ROUND(NORMINV('Rand Deaths'!S153,'Mean Deaths'!S153,'S.D Deaths'!S153),0)</f>
        <v>64</v>
      </c>
      <c r="T153">
        <f>ROUND(NORMINV('Rand Deaths'!T153,'Mean Deaths'!T153,'S.D Deaths'!T153),0)</f>
        <v>58</v>
      </c>
      <c r="U153">
        <f>ROUND(NORMINV('Rand Deaths'!U153,'Mean Deaths'!U153,'S.D Deaths'!U153),0)</f>
        <v>64</v>
      </c>
      <c r="V153">
        <f>ROUND(NORMINV('Rand Deaths'!V153,'Mean Deaths'!V153,'S.D Deaths'!V153),0)</f>
        <v>66</v>
      </c>
      <c r="W153">
        <f>ROUND(NORMINV('Rand Deaths'!W153,'Mean Deaths'!W153,'S.D Deaths'!W153),0)</f>
        <v>93</v>
      </c>
      <c r="X153">
        <f>ROUND(NORMINV('Rand Deaths'!X153,'Mean Deaths'!X153,'S.D Deaths'!X153),0)</f>
        <v>87</v>
      </c>
      <c r="Y153">
        <f>ROUND(NORMINV('Rand Deaths'!Y153,'Mean Deaths'!Y153,'S.D Deaths'!Y153),0)</f>
        <v>98</v>
      </c>
      <c r="Z153">
        <f>ROUND(NORMINV('Rand Deaths'!Z153,'Mean Deaths'!Z153,'S.D Deaths'!Z153),0)</f>
        <v>94</v>
      </c>
    </row>
    <row r="154" spans="1:26" x14ac:dyDescent="0.25">
      <c r="A154" s="1">
        <v>153</v>
      </c>
      <c r="B154">
        <f>ROUND(NORMINV('Rand Deaths'!B154,'Mean Deaths'!B154,'S.D Deaths'!B154),0)</f>
        <v>20</v>
      </c>
      <c r="C154">
        <f>ROUND(NORMINV('Rand Deaths'!C154,'Mean Deaths'!C154,'S.D Deaths'!C154),0)</f>
        <v>30</v>
      </c>
      <c r="D154">
        <f>ROUND(NORMINV('Rand Deaths'!D154,'Mean Deaths'!D154,'S.D Deaths'!D154),0)</f>
        <v>18</v>
      </c>
      <c r="E154">
        <f>ROUND(NORMINV('Rand Deaths'!E154,'Mean Deaths'!E154,'S.D Deaths'!E154),0)</f>
        <v>17</v>
      </c>
      <c r="F154">
        <f>ROUND(NORMINV('Rand Deaths'!F154,'Mean Deaths'!F154,'S.D Deaths'!F154),0)</f>
        <v>29</v>
      </c>
      <c r="G154">
        <f>ROUND(NORMINV('Rand Deaths'!G154,'Mean Deaths'!G154,'S.D Deaths'!G154),0)</f>
        <v>19</v>
      </c>
      <c r="H154">
        <f>ROUND(NORMINV('Rand Deaths'!H154,'Mean Deaths'!H154,'S.D Deaths'!H154),0)</f>
        <v>31</v>
      </c>
      <c r="I154">
        <f>ROUND(NORMINV('Rand Deaths'!I154,'Mean Deaths'!I154,'S.D Deaths'!I154),0)</f>
        <v>29</v>
      </c>
      <c r="J154">
        <f>ROUND(NORMINV('Rand Deaths'!J154,'Mean Deaths'!J154,'S.D Deaths'!J154),0)</f>
        <v>35</v>
      </c>
      <c r="K154">
        <f>ROUND(NORMINV('Rand Deaths'!K154,'Mean Deaths'!K154,'S.D Deaths'!K154),0)</f>
        <v>35</v>
      </c>
      <c r="L154">
        <f>ROUND(NORMINV('Rand Deaths'!L154,'Mean Deaths'!L154,'S.D Deaths'!L154),0)</f>
        <v>41</v>
      </c>
      <c r="M154">
        <f>ROUND(NORMINV('Rand Deaths'!M154,'Mean Deaths'!M154,'S.D Deaths'!M154),0)</f>
        <v>43</v>
      </c>
      <c r="N154">
        <f>ROUND(NORMINV('Rand Deaths'!N154,'Mean Deaths'!N154,'S.D Deaths'!N154),0)</f>
        <v>40</v>
      </c>
      <c r="O154">
        <f>ROUND(NORMINV('Rand Deaths'!O154,'Mean Deaths'!O154,'S.D Deaths'!O154),0)</f>
        <v>43</v>
      </c>
      <c r="P154">
        <f>ROUND(NORMINV('Rand Deaths'!P154,'Mean Deaths'!P154,'S.D Deaths'!P154),0)</f>
        <v>61</v>
      </c>
      <c r="Q154">
        <f>ROUND(NORMINV('Rand Deaths'!Q154,'Mean Deaths'!Q154,'S.D Deaths'!Q154),0)</f>
        <v>54</v>
      </c>
      <c r="R154">
        <f>ROUND(NORMINV('Rand Deaths'!R154,'Mean Deaths'!R154,'S.D Deaths'!R154),0)</f>
        <v>54</v>
      </c>
      <c r="S154">
        <f>ROUND(NORMINV('Rand Deaths'!S154,'Mean Deaths'!S154,'S.D Deaths'!S154),0)</f>
        <v>63</v>
      </c>
      <c r="T154">
        <f>ROUND(NORMINV('Rand Deaths'!T154,'Mean Deaths'!T154,'S.D Deaths'!T154),0)</f>
        <v>66</v>
      </c>
      <c r="U154">
        <f>ROUND(NORMINV('Rand Deaths'!U154,'Mean Deaths'!U154,'S.D Deaths'!U154),0)</f>
        <v>67</v>
      </c>
      <c r="V154">
        <f>ROUND(NORMINV('Rand Deaths'!V154,'Mean Deaths'!V154,'S.D Deaths'!V154),0)</f>
        <v>84</v>
      </c>
      <c r="W154">
        <f>ROUND(NORMINV('Rand Deaths'!W154,'Mean Deaths'!W154,'S.D Deaths'!W154),0)</f>
        <v>69</v>
      </c>
      <c r="X154">
        <f>ROUND(NORMINV('Rand Deaths'!X154,'Mean Deaths'!X154,'S.D Deaths'!X154),0)</f>
        <v>83</v>
      </c>
      <c r="Y154">
        <f>ROUND(NORMINV('Rand Deaths'!Y154,'Mean Deaths'!Y154,'S.D Deaths'!Y154),0)</f>
        <v>91</v>
      </c>
      <c r="Z154">
        <f>ROUND(NORMINV('Rand Deaths'!Z154,'Mean Deaths'!Z154,'S.D Deaths'!Z154),0)</f>
        <v>88</v>
      </c>
    </row>
    <row r="155" spans="1:26" x14ac:dyDescent="0.25">
      <c r="A155" s="1">
        <v>154</v>
      </c>
      <c r="B155">
        <f>ROUND(NORMINV('Rand Deaths'!B155,'Mean Deaths'!B155,'S.D Deaths'!B155),0)</f>
        <v>24</v>
      </c>
      <c r="C155">
        <f>ROUND(NORMINV('Rand Deaths'!C155,'Mean Deaths'!C155,'S.D Deaths'!C155),0)</f>
        <v>15</v>
      </c>
      <c r="D155">
        <f>ROUND(NORMINV('Rand Deaths'!D155,'Mean Deaths'!D155,'S.D Deaths'!D155),0)</f>
        <v>22</v>
      </c>
      <c r="E155">
        <f>ROUND(NORMINV('Rand Deaths'!E155,'Mean Deaths'!E155,'S.D Deaths'!E155),0)</f>
        <v>28</v>
      </c>
      <c r="F155">
        <f>ROUND(NORMINV('Rand Deaths'!F155,'Mean Deaths'!F155,'S.D Deaths'!F155),0)</f>
        <v>26</v>
      </c>
      <c r="G155">
        <f>ROUND(NORMINV('Rand Deaths'!G155,'Mean Deaths'!G155,'S.D Deaths'!G155),0)</f>
        <v>28</v>
      </c>
      <c r="H155">
        <f>ROUND(NORMINV('Rand Deaths'!H155,'Mean Deaths'!H155,'S.D Deaths'!H155),0)</f>
        <v>27</v>
      </c>
      <c r="I155">
        <f>ROUND(NORMINV('Rand Deaths'!I155,'Mean Deaths'!I155,'S.D Deaths'!I155),0)</f>
        <v>32</v>
      </c>
      <c r="J155">
        <f>ROUND(NORMINV('Rand Deaths'!J155,'Mean Deaths'!J155,'S.D Deaths'!J155),0)</f>
        <v>28</v>
      </c>
      <c r="K155">
        <f>ROUND(NORMINV('Rand Deaths'!K155,'Mean Deaths'!K155,'S.D Deaths'!K155),0)</f>
        <v>31</v>
      </c>
      <c r="L155">
        <f>ROUND(NORMINV('Rand Deaths'!L155,'Mean Deaths'!L155,'S.D Deaths'!L155),0)</f>
        <v>30</v>
      </c>
      <c r="M155">
        <f>ROUND(NORMINV('Rand Deaths'!M155,'Mean Deaths'!M155,'S.D Deaths'!M155),0)</f>
        <v>30</v>
      </c>
      <c r="N155">
        <f>ROUND(NORMINV('Rand Deaths'!N155,'Mean Deaths'!N155,'S.D Deaths'!N155),0)</f>
        <v>49</v>
      </c>
      <c r="O155">
        <f>ROUND(NORMINV('Rand Deaths'!O155,'Mean Deaths'!O155,'S.D Deaths'!O155),0)</f>
        <v>44</v>
      </c>
      <c r="P155">
        <f>ROUND(NORMINV('Rand Deaths'!P155,'Mean Deaths'!P155,'S.D Deaths'!P155),0)</f>
        <v>50</v>
      </c>
      <c r="Q155">
        <f>ROUND(NORMINV('Rand Deaths'!Q155,'Mean Deaths'!Q155,'S.D Deaths'!Q155),0)</f>
        <v>60</v>
      </c>
      <c r="R155">
        <f>ROUND(NORMINV('Rand Deaths'!R155,'Mean Deaths'!R155,'S.D Deaths'!R155),0)</f>
        <v>39</v>
      </c>
      <c r="S155">
        <f>ROUND(NORMINV('Rand Deaths'!S155,'Mean Deaths'!S155,'S.D Deaths'!S155),0)</f>
        <v>66</v>
      </c>
      <c r="T155">
        <f>ROUND(NORMINV('Rand Deaths'!T155,'Mean Deaths'!T155,'S.D Deaths'!T155),0)</f>
        <v>56</v>
      </c>
      <c r="U155">
        <f>ROUND(NORMINV('Rand Deaths'!U155,'Mean Deaths'!U155,'S.D Deaths'!U155),0)</f>
        <v>78</v>
      </c>
      <c r="V155">
        <f>ROUND(NORMINV('Rand Deaths'!V155,'Mean Deaths'!V155,'S.D Deaths'!V155),0)</f>
        <v>86</v>
      </c>
      <c r="W155">
        <f>ROUND(NORMINV('Rand Deaths'!W155,'Mean Deaths'!W155,'S.D Deaths'!W155),0)</f>
        <v>90</v>
      </c>
      <c r="X155">
        <f>ROUND(NORMINV('Rand Deaths'!X155,'Mean Deaths'!X155,'S.D Deaths'!X155),0)</f>
        <v>93</v>
      </c>
      <c r="Y155">
        <f>ROUND(NORMINV('Rand Deaths'!Y155,'Mean Deaths'!Y155,'S.D Deaths'!Y155),0)</f>
        <v>93</v>
      </c>
      <c r="Z155">
        <f>ROUND(NORMINV('Rand Deaths'!Z155,'Mean Deaths'!Z155,'S.D Deaths'!Z155),0)</f>
        <v>100</v>
      </c>
    </row>
    <row r="156" spans="1:26" x14ac:dyDescent="0.25">
      <c r="A156" s="1">
        <v>155</v>
      </c>
      <c r="B156">
        <f>ROUND(NORMINV('Rand Deaths'!B156,'Mean Deaths'!B156,'S.D Deaths'!B156),0)</f>
        <v>8</v>
      </c>
      <c r="C156">
        <f>ROUND(NORMINV('Rand Deaths'!C156,'Mean Deaths'!C156,'S.D Deaths'!C156),0)</f>
        <v>24</v>
      </c>
      <c r="D156">
        <f>ROUND(NORMINV('Rand Deaths'!D156,'Mean Deaths'!D156,'S.D Deaths'!D156),0)</f>
        <v>18</v>
      </c>
      <c r="E156">
        <f>ROUND(NORMINV('Rand Deaths'!E156,'Mean Deaths'!E156,'S.D Deaths'!E156),0)</f>
        <v>20</v>
      </c>
      <c r="F156">
        <f>ROUND(NORMINV('Rand Deaths'!F156,'Mean Deaths'!F156,'S.D Deaths'!F156),0)</f>
        <v>28</v>
      </c>
      <c r="G156">
        <f>ROUND(NORMINV('Rand Deaths'!G156,'Mean Deaths'!G156,'S.D Deaths'!G156),0)</f>
        <v>28</v>
      </c>
      <c r="H156">
        <f>ROUND(NORMINV('Rand Deaths'!H156,'Mean Deaths'!H156,'S.D Deaths'!H156),0)</f>
        <v>41</v>
      </c>
      <c r="I156">
        <f>ROUND(NORMINV('Rand Deaths'!I156,'Mean Deaths'!I156,'S.D Deaths'!I156),0)</f>
        <v>25</v>
      </c>
      <c r="J156">
        <f>ROUND(NORMINV('Rand Deaths'!J156,'Mean Deaths'!J156,'S.D Deaths'!J156),0)</f>
        <v>21</v>
      </c>
      <c r="K156">
        <f>ROUND(NORMINV('Rand Deaths'!K156,'Mean Deaths'!K156,'S.D Deaths'!K156),0)</f>
        <v>26</v>
      </c>
      <c r="L156">
        <f>ROUND(NORMINV('Rand Deaths'!L156,'Mean Deaths'!L156,'S.D Deaths'!L156),0)</f>
        <v>40</v>
      </c>
      <c r="M156">
        <f>ROUND(NORMINV('Rand Deaths'!M156,'Mean Deaths'!M156,'S.D Deaths'!M156),0)</f>
        <v>35</v>
      </c>
      <c r="N156">
        <f>ROUND(NORMINV('Rand Deaths'!N156,'Mean Deaths'!N156,'S.D Deaths'!N156),0)</f>
        <v>37</v>
      </c>
      <c r="O156">
        <f>ROUND(NORMINV('Rand Deaths'!O156,'Mean Deaths'!O156,'S.D Deaths'!O156),0)</f>
        <v>45</v>
      </c>
      <c r="P156">
        <f>ROUND(NORMINV('Rand Deaths'!P156,'Mean Deaths'!P156,'S.D Deaths'!P156),0)</f>
        <v>46</v>
      </c>
      <c r="Q156">
        <f>ROUND(NORMINV('Rand Deaths'!Q156,'Mean Deaths'!Q156,'S.D Deaths'!Q156),0)</f>
        <v>57</v>
      </c>
      <c r="R156">
        <f>ROUND(NORMINV('Rand Deaths'!R156,'Mean Deaths'!R156,'S.D Deaths'!R156),0)</f>
        <v>62</v>
      </c>
      <c r="S156">
        <f>ROUND(NORMINV('Rand Deaths'!S156,'Mean Deaths'!S156,'S.D Deaths'!S156),0)</f>
        <v>69</v>
      </c>
      <c r="T156">
        <f>ROUND(NORMINV('Rand Deaths'!T156,'Mean Deaths'!T156,'S.D Deaths'!T156),0)</f>
        <v>67</v>
      </c>
      <c r="U156">
        <f>ROUND(NORMINV('Rand Deaths'!U156,'Mean Deaths'!U156,'S.D Deaths'!U156),0)</f>
        <v>76</v>
      </c>
      <c r="V156">
        <f>ROUND(NORMINV('Rand Deaths'!V156,'Mean Deaths'!V156,'S.D Deaths'!V156),0)</f>
        <v>74</v>
      </c>
      <c r="W156">
        <f>ROUND(NORMINV('Rand Deaths'!W156,'Mean Deaths'!W156,'S.D Deaths'!W156),0)</f>
        <v>86</v>
      </c>
      <c r="X156">
        <f>ROUND(NORMINV('Rand Deaths'!X156,'Mean Deaths'!X156,'S.D Deaths'!X156),0)</f>
        <v>110</v>
      </c>
      <c r="Y156">
        <f>ROUND(NORMINV('Rand Deaths'!Y156,'Mean Deaths'!Y156,'S.D Deaths'!Y156),0)</f>
        <v>106</v>
      </c>
      <c r="Z156">
        <f>ROUND(NORMINV('Rand Deaths'!Z156,'Mean Deaths'!Z156,'S.D Deaths'!Z156),0)</f>
        <v>102</v>
      </c>
    </row>
    <row r="157" spans="1:26" x14ac:dyDescent="0.25">
      <c r="A157" s="1">
        <v>156</v>
      </c>
      <c r="B157">
        <f>ROUND(NORMINV('Rand Deaths'!B157,'Mean Deaths'!B157,'S.D Deaths'!B157),0)</f>
        <v>22</v>
      </c>
      <c r="C157">
        <f>ROUND(NORMINV('Rand Deaths'!C157,'Mean Deaths'!C157,'S.D Deaths'!C157),0)</f>
        <v>21</v>
      </c>
      <c r="D157">
        <f>ROUND(NORMINV('Rand Deaths'!D157,'Mean Deaths'!D157,'S.D Deaths'!D157),0)</f>
        <v>24</v>
      </c>
      <c r="E157">
        <f>ROUND(NORMINV('Rand Deaths'!E157,'Mean Deaths'!E157,'S.D Deaths'!E157),0)</f>
        <v>20</v>
      </c>
      <c r="F157">
        <f>ROUND(NORMINV('Rand Deaths'!F157,'Mean Deaths'!F157,'S.D Deaths'!F157),0)</f>
        <v>24</v>
      </c>
      <c r="G157">
        <f>ROUND(NORMINV('Rand Deaths'!G157,'Mean Deaths'!G157,'S.D Deaths'!G157),0)</f>
        <v>20</v>
      </c>
      <c r="H157">
        <f>ROUND(NORMINV('Rand Deaths'!H157,'Mean Deaths'!H157,'S.D Deaths'!H157),0)</f>
        <v>25</v>
      </c>
      <c r="I157">
        <f>ROUND(NORMINV('Rand Deaths'!I157,'Mean Deaths'!I157,'S.D Deaths'!I157),0)</f>
        <v>36</v>
      </c>
      <c r="J157">
        <f>ROUND(NORMINV('Rand Deaths'!J157,'Mean Deaths'!J157,'S.D Deaths'!J157),0)</f>
        <v>34</v>
      </c>
      <c r="K157">
        <f>ROUND(NORMINV('Rand Deaths'!K157,'Mean Deaths'!K157,'S.D Deaths'!K157),0)</f>
        <v>34</v>
      </c>
      <c r="L157">
        <f>ROUND(NORMINV('Rand Deaths'!L157,'Mean Deaths'!L157,'S.D Deaths'!L157),0)</f>
        <v>32</v>
      </c>
      <c r="M157">
        <f>ROUND(NORMINV('Rand Deaths'!M157,'Mean Deaths'!M157,'S.D Deaths'!M157),0)</f>
        <v>48</v>
      </c>
      <c r="N157">
        <f>ROUND(NORMINV('Rand Deaths'!N157,'Mean Deaths'!N157,'S.D Deaths'!N157),0)</f>
        <v>48</v>
      </c>
      <c r="O157">
        <f>ROUND(NORMINV('Rand Deaths'!O157,'Mean Deaths'!O157,'S.D Deaths'!O157),0)</f>
        <v>44</v>
      </c>
      <c r="P157">
        <f>ROUND(NORMINV('Rand Deaths'!P157,'Mean Deaths'!P157,'S.D Deaths'!P157),0)</f>
        <v>50</v>
      </c>
      <c r="Q157">
        <f>ROUND(NORMINV('Rand Deaths'!Q157,'Mean Deaths'!Q157,'S.D Deaths'!Q157),0)</f>
        <v>48</v>
      </c>
      <c r="R157">
        <f>ROUND(NORMINV('Rand Deaths'!R157,'Mean Deaths'!R157,'S.D Deaths'!R157),0)</f>
        <v>65</v>
      </c>
      <c r="S157">
        <f>ROUND(NORMINV('Rand Deaths'!S157,'Mean Deaths'!S157,'S.D Deaths'!S157),0)</f>
        <v>64</v>
      </c>
      <c r="T157">
        <f>ROUND(NORMINV('Rand Deaths'!T157,'Mean Deaths'!T157,'S.D Deaths'!T157),0)</f>
        <v>53</v>
      </c>
      <c r="U157">
        <f>ROUND(NORMINV('Rand Deaths'!U157,'Mean Deaths'!U157,'S.D Deaths'!U157),0)</f>
        <v>81</v>
      </c>
      <c r="V157">
        <f>ROUND(NORMINV('Rand Deaths'!V157,'Mean Deaths'!V157,'S.D Deaths'!V157),0)</f>
        <v>83</v>
      </c>
      <c r="W157">
        <f>ROUND(NORMINV('Rand Deaths'!W157,'Mean Deaths'!W157,'S.D Deaths'!W157),0)</f>
        <v>67</v>
      </c>
      <c r="X157">
        <f>ROUND(NORMINV('Rand Deaths'!X157,'Mean Deaths'!X157,'S.D Deaths'!X157),0)</f>
        <v>79</v>
      </c>
      <c r="Y157">
        <f>ROUND(NORMINV('Rand Deaths'!Y157,'Mean Deaths'!Y157,'S.D Deaths'!Y157),0)</f>
        <v>71</v>
      </c>
      <c r="Z157">
        <f>ROUND(NORMINV('Rand Deaths'!Z157,'Mean Deaths'!Z157,'S.D Deaths'!Z157),0)</f>
        <v>98</v>
      </c>
    </row>
    <row r="158" spans="1:26" x14ac:dyDescent="0.25">
      <c r="A158" s="1">
        <v>157</v>
      </c>
      <c r="B158">
        <f>ROUND(NORMINV('Rand Deaths'!B158,'Mean Deaths'!B158,'S.D Deaths'!B158),0)</f>
        <v>13</v>
      </c>
      <c r="C158">
        <f>ROUND(NORMINV('Rand Deaths'!C158,'Mean Deaths'!C158,'S.D Deaths'!C158),0)</f>
        <v>20</v>
      </c>
      <c r="D158">
        <f>ROUND(NORMINV('Rand Deaths'!D158,'Mean Deaths'!D158,'S.D Deaths'!D158),0)</f>
        <v>18</v>
      </c>
      <c r="E158">
        <f>ROUND(NORMINV('Rand Deaths'!E158,'Mean Deaths'!E158,'S.D Deaths'!E158),0)</f>
        <v>21</v>
      </c>
      <c r="F158">
        <f>ROUND(NORMINV('Rand Deaths'!F158,'Mean Deaths'!F158,'S.D Deaths'!F158),0)</f>
        <v>20</v>
      </c>
      <c r="G158">
        <f>ROUND(NORMINV('Rand Deaths'!G158,'Mean Deaths'!G158,'S.D Deaths'!G158),0)</f>
        <v>30</v>
      </c>
      <c r="H158">
        <f>ROUND(NORMINV('Rand Deaths'!H158,'Mean Deaths'!H158,'S.D Deaths'!H158),0)</f>
        <v>28</v>
      </c>
      <c r="I158">
        <f>ROUND(NORMINV('Rand Deaths'!I158,'Mean Deaths'!I158,'S.D Deaths'!I158),0)</f>
        <v>32</v>
      </c>
      <c r="J158">
        <f>ROUND(NORMINV('Rand Deaths'!J158,'Mean Deaths'!J158,'S.D Deaths'!J158),0)</f>
        <v>20</v>
      </c>
      <c r="K158">
        <f>ROUND(NORMINV('Rand Deaths'!K158,'Mean Deaths'!K158,'S.D Deaths'!K158),0)</f>
        <v>38</v>
      </c>
      <c r="L158">
        <f>ROUND(NORMINV('Rand Deaths'!L158,'Mean Deaths'!L158,'S.D Deaths'!L158),0)</f>
        <v>44</v>
      </c>
      <c r="M158">
        <f>ROUND(NORMINV('Rand Deaths'!M158,'Mean Deaths'!M158,'S.D Deaths'!M158),0)</f>
        <v>33</v>
      </c>
      <c r="N158">
        <f>ROUND(NORMINV('Rand Deaths'!N158,'Mean Deaths'!N158,'S.D Deaths'!N158),0)</f>
        <v>50</v>
      </c>
      <c r="O158">
        <f>ROUND(NORMINV('Rand Deaths'!O158,'Mean Deaths'!O158,'S.D Deaths'!O158),0)</f>
        <v>53</v>
      </c>
      <c r="P158">
        <f>ROUND(NORMINV('Rand Deaths'!P158,'Mean Deaths'!P158,'S.D Deaths'!P158),0)</f>
        <v>52</v>
      </c>
      <c r="Q158">
        <f>ROUND(NORMINV('Rand Deaths'!Q158,'Mean Deaths'!Q158,'S.D Deaths'!Q158),0)</f>
        <v>46</v>
      </c>
      <c r="R158">
        <f>ROUND(NORMINV('Rand Deaths'!R158,'Mean Deaths'!R158,'S.D Deaths'!R158),0)</f>
        <v>62</v>
      </c>
      <c r="S158">
        <f>ROUND(NORMINV('Rand Deaths'!S158,'Mean Deaths'!S158,'S.D Deaths'!S158),0)</f>
        <v>67</v>
      </c>
      <c r="T158">
        <f>ROUND(NORMINV('Rand Deaths'!T158,'Mean Deaths'!T158,'S.D Deaths'!T158),0)</f>
        <v>72</v>
      </c>
      <c r="U158">
        <f>ROUND(NORMINV('Rand Deaths'!U158,'Mean Deaths'!U158,'S.D Deaths'!U158),0)</f>
        <v>72</v>
      </c>
      <c r="V158">
        <f>ROUND(NORMINV('Rand Deaths'!V158,'Mean Deaths'!V158,'S.D Deaths'!V158),0)</f>
        <v>79</v>
      </c>
      <c r="W158">
        <f>ROUND(NORMINV('Rand Deaths'!W158,'Mean Deaths'!W158,'S.D Deaths'!W158),0)</f>
        <v>72</v>
      </c>
      <c r="X158">
        <f>ROUND(NORMINV('Rand Deaths'!X158,'Mean Deaths'!X158,'S.D Deaths'!X158),0)</f>
        <v>104</v>
      </c>
      <c r="Y158">
        <f>ROUND(NORMINV('Rand Deaths'!Y158,'Mean Deaths'!Y158,'S.D Deaths'!Y158),0)</f>
        <v>88</v>
      </c>
      <c r="Z158">
        <f>ROUND(NORMINV('Rand Deaths'!Z158,'Mean Deaths'!Z158,'S.D Deaths'!Z158),0)</f>
        <v>87</v>
      </c>
    </row>
    <row r="159" spans="1:26" x14ac:dyDescent="0.25">
      <c r="A159" s="1">
        <v>158</v>
      </c>
      <c r="B159">
        <f>ROUND(NORMINV('Rand Deaths'!B159,'Mean Deaths'!B159,'S.D Deaths'!B159),0)</f>
        <v>19</v>
      </c>
      <c r="C159">
        <f>ROUND(NORMINV('Rand Deaths'!C159,'Mean Deaths'!C159,'S.D Deaths'!C159),0)</f>
        <v>15</v>
      </c>
      <c r="D159">
        <f>ROUND(NORMINV('Rand Deaths'!D159,'Mean Deaths'!D159,'S.D Deaths'!D159),0)</f>
        <v>27</v>
      </c>
      <c r="E159">
        <f>ROUND(NORMINV('Rand Deaths'!E159,'Mean Deaths'!E159,'S.D Deaths'!E159),0)</f>
        <v>16</v>
      </c>
      <c r="F159">
        <f>ROUND(NORMINV('Rand Deaths'!F159,'Mean Deaths'!F159,'S.D Deaths'!F159),0)</f>
        <v>17</v>
      </c>
      <c r="G159">
        <f>ROUND(NORMINV('Rand Deaths'!G159,'Mean Deaths'!G159,'S.D Deaths'!G159),0)</f>
        <v>28</v>
      </c>
      <c r="H159">
        <f>ROUND(NORMINV('Rand Deaths'!H159,'Mean Deaths'!H159,'S.D Deaths'!H159),0)</f>
        <v>26</v>
      </c>
      <c r="I159">
        <f>ROUND(NORMINV('Rand Deaths'!I159,'Mean Deaths'!I159,'S.D Deaths'!I159),0)</f>
        <v>32</v>
      </c>
      <c r="J159">
        <f>ROUND(NORMINV('Rand Deaths'!J159,'Mean Deaths'!J159,'S.D Deaths'!J159),0)</f>
        <v>34</v>
      </c>
      <c r="K159">
        <f>ROUND(NORMINV('Rand Deaths'!K159,'Mean Deaths'!K159,'S.D Deaths'!K159),0)</f>
        <v>33</v>
      </c>
      <c r="L159">
        <f>ROUND(NORMINV('Rand Deaths'!L159,'Mean Deaths'!L159,'S.D Deaths'!L159),0)</f>
        <v>44</v>
      </c>
      <c r="M159">
        <f>ROUND(NORMINV('Rand Deaths'!M159,'Mean Deaths'!M159,'S.D Deaths'!M159),0)</f>
        <v>34</v>
      </c>
      <c r="N159">
        <f>ROUND(NORMINV('Rand Deaths'!N159,'Mean Deaths'!N159,'S.D Deaths'!N159),0)</f>
        <v>44</v>
      </c>
      <c r="O159">
        <f>ROUND(NORMINV('Rand Deaths'!O159,'Mean Deaths'!O159,'S.D Deaths'!O159),0)</f>
        <v>42</v>
      </c>
      <c r="P159">
        <f>ROUND(NORMINV('Rand Deaths'!P159,'Mean Deaths'!P159,'S.D Deaths'!P159),0)</f>
        <v>41</v>
      </c>
      <c r="Q159">
        <f>ROUND(NORMINV('Rand Deaths'!Q159,'Mean Deaths'!Q159,'S.D Deaths'!Q159),0)</f>
        <v>60</v>
      </c>
      <c r="R159">
        <f>ROUND(NORMINV('Rand Deaths'!R159,'Mean Deaths'!R159,'S.D Deaths'!R159),0)</f>
        <v>63</v>
      </c>
      <c r="S159">
        <f>ROUND(NORMINV('Rand Deaths'!S159,'Mean Deaths'!S159,'S.D Deaths'!S159),0)</f>
        <v>55</v>
      </c>
      <c r="T159">
        <f>ROUND(NORMINV('Rand Deaths'!T159,'Mean Deaths'!T159,'S.D Deaths'!T159),0)</f>
        <v>79</v>
      </c>
      <c r="U159">
        <f>ROUND(NORMINV('Rand Deaths'!U159,'Mean Deaths'!U159,'S.D Deaths'!U159),0)</f>
        <v>76</v>
      </c>
      <c r="V159">
        <f>ROUND(NORMINV('Rand Deaths'!V159,'Mean Deaths'!V159,'S.D Deaths'!V159),0)</f>
        <v>82</v>
      </c>
      <c r="W159">
        <f>ROUND(NORMINV('Rand Deaths'!W159,'Mean Deaths'!W159,'S.D Deaths'!W159),0)</f>
        <v>85</v>
      </c>
      <c r="X159">
        <f>ROUND(NORMINV('Rand Deaths'!X159,'Mean Deaths'!X159,'S.D Deaths'!X159),0)</f>
        <v>94</v>
      </c>
      <c r="Y159">
        <f>ROUND(NORMINV('Rand Deaths'!Y159,'Mean Deaths'!Y159,'S.D Deaths'!Y159),0)</f>
        <v>114</v>
      </c>
      <c r="Z159">
        <f>ROUND(NORMINV('Rand Deaths'!Z159,'Mean Deaths'!Z159,'S.D Deaths'!Z159),0)</f>
        <v>75</v>
      </c>
    </row>
    <row r="160" spans="1:26" x14ac:dyDescent="0.25">
      <c r="A160" s="1">
        <v>159</v>
      </c>
      <c r="B160">
        <f>ROUND(NORMINV('Rand Deaths'!B160,'Mean Deaths'!B160,'S.D Deaths'!B160),0)</f>
        <v>20</v>
      </c>
      <c r="C160">
        <f>ROUND(NORMINV('Rand Deaths'!C160,'Mean Deaths'!C160,'S.D Deaths'!C160),0)</f>
        <v>21</v>
      </c>
      <c r="D160">
        <f>ROUND(NORMINV('Rand Deaths'!D160,'Mean Deaths'!D160,'S.D Deaths'!D160),0)</f>
        <v>19</v>
      </c>
      <c r="E160">
        <f>ROUND(NORMINV('Rand Deaths'!E160,'Mean Deaths'!E160,'S.D Deaths'!E160),0)</f>
        <v>22</v>
      </c>
      <c r="F160">
        <f>ROUND(NORMINV('Rand Deaths'!F160,'Mean Deaths'!F160,'S.D Deaths'!F160),0)</f>
        <v>18</v>
      </c>
      <c r="G160">
        <f>ROUND(NORMINV('Rand Deaths'!G160,'Mean Deaths'!G160,'S.D Deaths'!G160),0)</f>
        <v>29</v>
      </c>
      <c r="H160">
        <f>ROUND(NORMINV('Rand Deaths'!H160,'Mean Deaths'!H160,'S.D Deaths'!H160),0)</f>
        <v>27</v>
      </c>
      <c r="I160">
        <f>ROUND(NORMINV('Rand Deaths'!I160,'Mean Deaths'!I160,'S.D Deaths'!I160),0)</f>
        <v>31</v>
      </c>
      <c r="J160">
        <f>ROUND(NORMINV('Rand Deaths'!J160,'Mean Deaths'!J160,'S.D Deaths'!J160),0)</f>
        <v>33</v>
      </c>
      <c r="K160">
        <f>ROUND(NORMINV('Rand Deaths'!K160,'Mean Deaths'!K160,'S.D Deaths'!K160),0)</f>
        <v>24</v>
      </c>
      <c r="L160">
        <f>ROUND(NORMINV('Rand Deaths'!L160,'Mean Deaths'!L160,'S.D Deaths'!L160),0)</f>
        <v>34</v>
      </c>
      <c r="M160">
        <f>ROUND(NORMINV('Rand Deaths'!M160,'Mean Deaths'!M160,'S.D Deaths'!M160),0)</f>
        <v>44</v>
      </c>
      <c r="N160">
        <f>ROUND(NORMINV('Rand Deaths'!N160,'Mean Deaths'!N160,'S.D Deaths'!N160),0)</f>
        <v>34</v>
      </c>
      <c r="O160">
        <f>ROUND(NORMINV('Rand Deaths'!O160,'Mean Deaths'!O160,'S.D Deaths'!O160),0)</f>
        <v>29</v>
      </c>
      <c r="P160">
        <f>ROUND(NORMINV('Rand Deaths'!P160,'Mean Deaths'!P160,'S.D Deaths'!P160),0)</f>
        <v>61</v>
      </c>
      <c r="Q160">
        <f>ROUND(NORMINV('Rand Deaths'!Q160,'Mean Deaths'!Q160,'S.D Deaths'!Q160),0)</f>
        <v>46</v>
      </c>
      <c r="R160">
        <f>ROUND(NORMINV('Rand Deaths'!R160,'Mean Deaths'!R160,'S.D Deaths'!R160),0)</f>
        <v>49</v>
      </c>
      <c r="S160">
        <f>ROUND(NORMINV('Rand Deaths'!S160,'Mean Deaths'!S160,'S.D Deaths'!S160),0)</f>
        <v>72</v>
      </c>
      <c r="T160">
        <f>ROUND(NORMINV('Rand Deaths'!T160,'Mean Deaths'!T160,'S.D Deaths'!T160),0)</f>
        <v>70</v>
      </c>
      <c r="U160">
        <f>ROUND(NORMINV('Rand Deaths'!U160,'Mean Deaths'!U160,'S.D Deaths'!U160),0)</f>
        <v>75</v>
      </c>
      <c r="V160">
        <f>ROUND(NORMINV('Rand Deaths'!V160,'Mean Deaths'!V160,'S.D Deaths'!V160),0)</f>
        <v>70</v>
      </c>
      <c r="W160">
        <f>ROUND(NORMINV('Rand Deaths'!W160,'Mean Deaths'!W160,'S.D Deaths'!W160),0)</f>
        <v>76</v>
      </c>
      <c r="X160">
        <f>ROUND(NORMINV('Rand Deaths'!X160,'Mean Deaths'!X160,'S.D Deaths'!X160),0)</f>
        <v>87</v>
      </c>
      <c r="Y160">
        <f>ROUND(NORMINV('Rand Deaths'!Y160,'Mean Deaths'!Y160,'S.D Deaths'!Y160),0)</f>
        <v>82</v>
      </c>
      <c r="Z160">
        <f>ROUND(NORMINV('Rand Deaths'!Z160,'Mean Deaths'!Z160,'S.D Deaths'!Z160),0)</f>
        <v>100</v>
      </c>
    </row>
    <row r="161" spans="1:26" x14ac:dyDescent="0.25">
      <c r="A161" s="1">
        <v>160</v>
      </c>
      <c r="B161">
        <f>ROUND(NORMINV('Rand Deaths'!B161,'Mean Deaths'!B161,'S.D Deaths'!B161),0)</f>
        <v>16</v>
      </c>
      <c r="C161">
        <f>ROUND(NORMINV('Rand Deaths'!C161,'Mean Deaths'!C161,'S.D Deaths'!C161),0)</f>
        <v>14</v>
      </c>
      <c r="D161">
        <f>ROUND(NORMINV('Rand Deaths'!D161,'Mean Deaths'!D161,'S.D Deaths'!D161),0)</f>
        <v>26</v>
      </c>
      <c r="E161">
        <f>ROUND(NORMINV('Rand Deaths'!E161,'Mean Deaths'!E161,'S.D Deaths'!E161),0)</f>
        <v>19</v>
      </c>
      <c r="F161">
        <f>ROUND(NORMINV('Rand Deaths'!F161,'Mean Deaths'!F161,'S.D Deaths'!F161),0)</f>
        <v>26</v>
      </c>
      <c r="G161">
        <f>ROUND(NORMINV('Rand Deaths'!G161,'Mean Deaths'!G161,'S.D Deaths'!G161),0)</f>
        <v>30</v>
      </c>
      <c r="H161">
        <f>ROUND(NORMINV('Rand Deaths'!H161,'Mean Deaths'!H161,'S.D Deaths'!H161),0)</f>
        <v>27</v>
      </c>
      <c r="I161">
        <f>ROUND(NORMINV('Rand Deaths'!I161,'Mean Deaths'!I161,'S.D Deaths'!I161),0)</f>
        <v>26</v>
      </c>
      <c r="J161">
        <f>ROUND(NORMINV('Rand Deaths'!J161,'Mean Deaths'!J161,'S.D Deaths'!J161),0)</f>
        <v>32</v>
      </c>
      <c r="K161">
        <f>ROUND(NORMINV('Rand Deaths'!K161,'Mean Deaths'!K161,'S.D Deaths'!K161),0)</f>
        <v>31</v>
      </c>
      <c r="L161">
        <f>ROUND(NORMINV('Rand Deaths'!L161,'Mean Deaths'!L161,'S.D Deaths'!L161),0)</f>
        <v>39</v>
      </c>
      <c r="M161">
        <f>ROUND(NORMINV('Rand Deaths'!M161,'Mean Deaths'!M161,'S.D Deaths'!M161),0)</f>
        <v>40</v>
      </c>
      <c r="N161">
        <f>ROUND(NORMINV('Rand Deaths'!N161,'Mean Deaths'!N161,'S.D Deaths'!N161),0)</f>
        <v>42</v>
      </c>
      <c r="O161">
        <f>ROUND(NORMINV('Rand Deaths'!O161,'Mean Deaths'!O161,'S.D Deaths'!O161),0)</f>
        <v>32</v>
      </c>
      <c r="P161">
        <f>ROUND(NORMINV('Rand Deaths'!P161,'Mean Deaths'!P161,'S.D Deaths'!P161),0)</f>
        <v>59</v>
      </c>
      <c r="Q161">
        <f>ROUND(NORMINV('Rand Deaths'!Q161,'Mean Deaths'!Q161,'S.D Deaths'!Q161),0)</f>
        <v>59</v>
      </c>
      <c r="R161">
        <f>ROUND(NORMINV('Rand Deaths'!R161,'Mean Deaths'!R161,'S.D Deaths'!R161),0)</f>
        <v>56</v>
      </c>
      <c r="S161">
        <f>ROUND(NORMINV('Rand Deaths'!S161,'Mean Deaths'!S161,'S.D Deaths'!S161),0)</f>
        <v>62</v>
      </c>
      <c r="T161">
        <f>ROUND(NORMINV('Rand Deaths'!T161,'Mean Deaths'!T161,'S.D Deaths'!T161),0)</f>
        <v>59</v>
      </c>
      <c r="U161">
        <f>ROUND(NORMINV('Rand Deaths'!U161,'Mean Deaths'!U161,'S.D Deaths'!U161),0)</f>
        <v>75</v>
      </c>
      <c r="V161">
        <f>ROUND(NORMINV('Rand Deaths'!V161,'Mean Deaths'!V161,'S.D Deaths'!V161),0)</f>
        <v>71</v>
      </c>
      <c r="W161">
        <f>ROUND(NORMINV('Rand Deaths'!W161,'Mean Deaths'!W161,'S.D Deaths'!W161),0)</f>
        <v>102</v>
      </c>
      <c r="X161">
        <f>ROUND(NORMINV('Rand Deaths'!X161,'Mean Deaths'!X161,'S.D Deaths'!X161),0)</f>
        <v>92</v>
      </c>
      <c r="Y161">
        <f>ROUND(NORMINV('Rand Deaths'!Y161,'Mean Deaths'!Y161,'S.D Deaths'!Y161),0)</f>
        <v>88</v>
      </c>
      <c r="Z161">
        <f>ROUND(NORMINV('Rand Deaths'!Z161,'Mean Deaths'!Z161,'S.D Deaths'!Z161),0)</f>
        <v>91</v>
      </c>
    </row>
    <row r="162" spans="1:26" x14ac:dyDescent="0.25">
      <c r="A162" s="1">
        <v>161</v>
      </c>
      <c r="B162">
        <f>ROUND(NORMINV('Rand Deaths'!B162,'Mean Deaths'!B162,'S.D Deaths'!B162),0)</f>
        <v>15</v>
      </c>
      <c r="C162">
        <f>ROUND(NORMINV('Rand Deaths'!C162,'Mean Deaths'!C162,'S.D Deaths'!C162),0)</f>
        <v>6</v>
      </c>
      <c r="D162">
        <f>ROUND(NORMINV('Rand Deaths'!D162,'Mean Deaths'!D162,'S.D Deaths'!D162),0)</f>
        <v>20</v>
      </c>
      <c r="E162">
        <f>ROUND(NORMINV('Rand Deaths'!E162,'Mean Deaths'!E162,'S.D Deaths'!E162),0)</f>
        <v>25</v>
      </c>
      <c r="F162">
        <f>ROUND(NORMINV('Rand Deaths'!F162,'Mean Deaths'!F162,'S.D Deaths'!F162),0)</f>
        <v>23</v>
      </c>
      <c r="G162">
        <f>ROUND(NORMINV('Rand Deaths'!G162,'Mean Deaths'!G162,'S.D Deaths'!G162),0)</f>
        <v>23</v>
      </c>
      <c r="H162">
        <f>ROUND(NORMINV('Rand Deaths'!H162,'Mean Deaths'!H162,'S.D Deaths'!H162),0)</f>
        <v>22</v>
      </c>
      <c r="I162">
        <f>ROUND(NORMINV('Rand Deaths'!I162,'Mean Deaths'!I162,'S.D Deaths'!I162),0)</f>
        <v>32</v>
      </c>
      <c r="J162">
        <f>ROUND(NORMINV('Rand Deaths'!J162,'Mean Deaths'!J162,'S.D Deaths'!J162),0)</f>
        <v>29</v>
      </c>
      <c r="K162">
        <f>ROUND(NORMINV('Rand Deaths'!K162,'Mean Deaths'!K162,'S.D Deaths'!K162),0)</f>
        <v>41</v>
      </c>
      <c r="L162">
        <f>ROUND(NORMINV('Rand Deaths'!L162,'Mean Deaths'!L162,'S.D Deaths'!L162),0)</f>
        <v>27</v>
      </c>
      <c r="M162">
        <f>ROUND(NORMINV('Rand Deaths'!M162,'Mean Deaths'!M162,'S.D Deaths'!M162),0)</f>
        <v>42</v>
      </c>
      <c r="N162">
        <f>ROUND(NORMINV('Rand Deaths'!N162,'Mean Deaths'!N162,'S.D Deaths'!N162),0)</f>
        <v>41</v>
      </c>
      <c r="O162">
        <f>ROUND(NORMINV('Rand Deaths'!O162,'Mean Deaths'!O162,'S.D Deaths'!O162),0)</f>
        <v>49</v>
      </c>
      <c r="P162">
        <f>ROUND(NORMINV('Rand Deaths'!P162,'Mean Deaths'!P162,'S.D Deaths'!P162),0)</f>
        <v>37</v>
      </c>
      <c r="Q162">
        <f>ROUND(NORMINV('Rand Deaths'!Q162,'Mean Deaths'!Q162,'S.D Deaths'!Q162),0)</f>
        <v>54</v>
      </c>
      <c r="R162">
        <f>ROUND(NORMINV('Rand Deaths'!R162,'Mean Deaths'!R162,'S.D Deaths'!R162),0)</f>
        <v>51</v>
      </c>
      <c r="S162">
        <f>ROUND(NORMINV('Rand Deaths'!S162,'Mean Deaths'!S162,'S.D Deaths'!S162),0)</f>
        <v>61</v>
      </c>
      <c r="T162">
        <f>ROUND(NORMINV('Rand Deaths'!T162,'Mean Deaths'!T162,'S.D Deaths'!T162),0)</f>
        <v>64</v>
      </c>
      <c r="U162">
        <f>ROUND(NORMINV('Rand Deaths'!U162,'Mean Deaths'!U162,'S.D Deaths'!U162),0)</f>
        <v>60</v>
      </c>
      <c r="V162">
        <f>ROUND(NORMINV('Rand Deaths'!V162,'Mean Deaths'!V162,'S.D Deaths'!V162),0)</f>
        <v>69</v>
      </c>
      <c r="W162">
        <f>ROUND(NORMINV('Rand Deaths'!W162,'Mean Deaths'!W162,'S.D Deaths'!W162),0)</f>
        <v>83</v>
      </c>
      <c r="X162">
        <f>ROUND(NORMINV('Rand Deaths'!X162,'Mean Deaths'!X162,'S.D Deaths'!X162),0)</f>
        <v>101</v>
      </c>
      <c r="Y162">
        <f>ROUND(NORMINV('Rand Deaths'!Y162,'Mean Deaths'!Y162,'S.D Deaths'!Y162),0)</f>
        <v>83</v>
      </c>
      <c r="Z162">
        <f>ROUND(NORMINV('Rand Deaths'!Z162,'Mean Deaths'!Z162,'S.D Deaths'!Z162),0)</f>
        <v>101</v>
      </c>
    </row>
    <row r="163" spans="1:26" x14ac:dyDescent="0.25">
      <c r="A163" s="1">
        <v>162</v>
      </c>
      <c r="B163">
        <f>ROUND(NORMINV('Rand Deaths'!B163,'Mean Deaths'!B163,'S.D Deaths'!B163),0)</f>
        <v>27</v>
      </c>
      <c r="C163">
        <f>ROUND(NORMINV('Rand Deaths'!C163,'Mean Deaths'!C163,'S.D Deaths'!C163),0)</f>
        <v>20</v>
      </c>
      <c r="D163">
        <f>ROUND(NORMINV('Rand Deaths'!D163,'Mean Deaths'!D163,'S.D Deaths'!D163),0)</f>
        <v>24</v>
      </c>
      <c r="E163">
        <f>ROUND(NORMINV('Rand Deaths'!E163,'Mean Deaths'!E163,'S.D Deaths'!E163),0)</f>
        <v>23</v>
      </c>
      <c r="F163">
        <f>ROUND(NORMINV('Rand Deaths'!F163,'Mean Deaths'!F163,'S.D Deaths'!F163),0)</f>
        <v>19</v>
      </c>
      <c r="G163">
        <f>ROUND(NORMINV('Rand Deaths'!G163,'Mean Deaths'!G163,'S.D Deaths'!G163),0)</f>
        <v>22</v>
      </c>
      <c r="H163">
        <f>ROUND(NORMINV('Rand Deaths'!H163,'Mean Deaths'!H163,'S.D Deaths'!H163),0)</f>
        <v>37</v>
      </c>
      <c r="I163">
        <f>ROUND(NORMINV('Rand Deaths'!I163,'Mean Deaths'!I163,'S.D Deaths'!I163),0)</f>
        <v>33</v>
      </c>
      <c r="J163">
        <f>ROUND(NORMINV('Rand Deaths'!J163,'Mean Deaths'!J163,'S.D Deaths'!J163),0)</f>
        <v>25</v>
      </c>
      <c r="K163">
        <f>ROUND(NORMINV('Rand Deaths'!K163,'Mean Deaths'!K163,'S.D Deaths'!K163),0)</f>
        <v>33</v>
      </c>
      <c r="L163">
        <f>ROUND(NORMINV('Rand Deaths'!L163,'Mean Deaths'!L163,'S.D Deaths'!L163),0)</f>
        <v>38</v>
      </c>
      <c r="M163">
        <f>ROUND(NORMINV('Rand Deaths'!M163,'Mean Deaths'!M163,'S.D Deaths'!M163),0)</f>
        <v>35</v>
      </c>
      <c r="N163">
        <f>ROUND(NORMINV('Rand Deaths'!N163,'Mean Deaths'!N163,'S.D Deaths'!N163),0)</f>
        <v>39</v>
      </c>
      <c r="O163">
        <f>ROUND(NORMINV('Rand Deaths'!O163,'Mean Deaths'!O163,'S.D Deaths'!O163),0)</f>
        <v>57</v>
      </c>
      <c r="P163">
        <f>ROUND(NORMINV('Rand Deaths'!P163,'Mean Deaths'!P163,'S.D Deaths'!P163),0)</f>
        <v>40</v>
      </c>
      <c r="Q163">
        <f>ROUND(NORMINV('Rand Deaths'!Q163,'Mean Deaths'!Q163,'S.D Deaths'!Q163),0)</f>
        <v>54</v>
      </c>
      <c r="R163">
        <f>ROUND(NORMINV('Rand Deaths'!R163,'Mean Deaths'!R163,'S.D Deaths'!R163),0)</f>
        <v>53</v>
      </c>
      <c r="S163">
        <f>ROUND(NORMINV('Rand Deaths'!S163,'Mean Deaths'!S163,'S.D Deaths'!S163),0)</f>
        <v>73</v>
      </c>
      <c r="T163">
        <f>ROUND(NORMINV('Rand Deaths'!T163,'Mean Deaths'!T163,'S.D Deaths'!T163),0)</f>
        <v>79</v>
      </c>
      <c r="U163">
        <f>ROUND(NORMINV('Rand Deaths'!U163,'Mean Deaths'!U163,'S.D Deaths'!U163),0)</f>
        <v>66</v>
      </c>
      <c r="V163">
        <f>ROUND(NORMINV('Rand Deaths'!V163,'Mean Deaths'!V163,'S.D Deaths'!V163),0)</f>
        <v>71</v>
      </c>
      <c r="W163">
        <f>ROUND(NORMINV('Rand Deaths'!W163,'Mean Deaths'!W163,'S.D Deaths'!W163),0)</f>
        <v>87</v>
      </c>
      <c r="X163">
        <f>ROUND(NORMINV('Rand Deaths'!X163,'Mean Deaths'!X163,'S.D Deaths'!X163),0)</f>
        <v>102</v>
      </c>
      <c r="Y163">
        <f>ROUND(NORMINV('Rand Deaths'!Y163,'Mean Deaths'!Y163,'S.D Deaths'!Y163),0)</f>
        <v>90</v>
      </c>
      <c r="Z163">
        <f>ROUND(NORMINV('Rand Deaths'!Z163,'Mean Deaths'!Z163,'S.D Deaths'!Z163),0)</f>
        <v>104</v>
      </c>
    </row>
    <row r="164" spans="1:26" x14ac:dyDescent="0.25">
      <c r="A164" s="1">
        <v>163</v>
      </c>
      <c r="B164">
        <f>ROUND(NORMINV('Rand Deaths'!B164,'Mean Deaths'!B164,'S.D Deaths'!B164),0)</f>
        <v>14</v>
      </c>
      <c r="C164">
        <f>ROUND(NORMINV('Rand Deaths'!C164,'Mean Deaths'!C164,'S.D Deaths'!C164),0)</f>
        <v>24</v>
      </c>
      <c r="D164">
        <f>ROUND(NORMINV('Rand Deaths'!D164,'Mean Deaths'!D164,'S.D Deaths'!D164),0)</f>
        <v>18</v>
      </c>
      <c r="E164">
        <f>ROUND(NORMINV('Rand Deaths'!E164,'Mean Deaths'!E164,'S.D Deaths'!E164),0)</f>
        <v>20</v>
      </c>
      <c r="F164">
        <f>ROUND(NORMINV('Rand Deaths'!F164,'Mean Deaths'!F164,'S.D Deaths'!F164),0)</f>
        <v>19</v>
      </c>
      <c r="G164">
        <f>ROUND(NORMINV('Rand Deaths'!G164,'Mean Deaths'!G164,'S.D Deaths'!G164),0)</f>
        <v>37</v>
      </c>
      <c r="H164">
        <f>ROUND(NORMINV('Rand Deaths'!H164,'Mean Deaths'!H164,'S.D Deaths'!H164),0)</f>
        <v>26</v>
      </c>
      <c r="I164">
        <f>ROUND(NORMINV('Rand Deaths'!I164,'Mean Deaths'!I164,'S.D Deaths'!I164),0)</f>
        <v>28</v>
      </c>
      <c r="J164">
        <f>ROUND(NORMINV('Rand Deaths'!J164,'Mean Deaths'!J164,'S.D Deaths'!J164),0)</f>
        <v>29</v>
      </c>
      <c r="K164">
        <f>ROUND(NORMINV('Rand Deaths'!K164,'Mean Deaths'!K164,'S.D Deaths'!K164),0)</f>
        <v>28</v>
      </c>
      <c r="L164">
        <f>ROUND(NORMINV('Rand Deaths'!L164,'Mean Deaths'!L164,'S.D Deaths'!L164),0)</f>
        <v>32</v>
      </c>
      <c r="M164">
        <f>ROUND(NORMINV('Rand Deaths'!M164,'Mean Deaths'!M164,'S.D Deaths'!M164),0)</f>
        <v>44</v>
      </c>
      <c r="N164">
        <f>ROUND(NORMINV('Rand Deaths'!N164,'Mean Deaths'!N164,'S.D Deaths'!N164),0)</f>
        <v>38</v>
      </c>
      <c r="O164">
        <f>ROUND(NORMINV('Rand Deaths'!O164,'Mean Deaths'!O164,'S.D Deaths'!O164),0)</f>
        <v>41</v>
      </c>
      <c r="P164">
        <f>ROUND(NORMINV('Rand Deaths'!P164,'Mean Deaths'!P164,'S.D Deaths'!P164),0)</f>
        <v>67</v>
      </c>
      <c r="Q164">
        <f>ROUND(NORMINV('Rand Deaths'!Q164,'Mean Deaths'!Q164,'S.D Deaths'!Q164),0)</f>
        <v>57</v>
      </c>
      <c r="R164">
        <f>ROUND(NORMINV('Rand Deaths'!R164,'Mean Deaths'!R164,'S.D Deaths'!R164),0)</f>
        <v>56</v>
      </c>
      <c r="S164">
        <f>ROUND(NORMINV('Rand Deaths'!S164,'Mean Deaths'!S164,'S.D Deaths'!S164),0)</f>
        <v>77</v>
      </c>
      <c r="T164">
        <f>ROUND(NORMINV('Rand Deaths'!T164,'Mean Deaths'!T164,'S.D Deaths'!T164),0)</f>
        <v>72</v>
      </c>
      <c r="U164">
        <f>ROUND(NORMINV('Rand Deaths'!U164,'Mean Deaths'!U164,'S.D Deaths'!U164),0)</f>
        <v>57</v>
      </c>
      <c r="V164">
        <f>ROUND(NORMINV('Rand Deaths'!V164,'Mean Deaths'!V164,'S.D Deaths'!V164),0)</f>
        <v>79</v>
      </c>
      <c r="W164">
        <f>ROUND(NORMINV('Rand Deaths'!W164,'Mean Deaths'!W164,'S.D Deaths'!W164),0)</f>
        <v>73</v>
      </c>
      <c r="X164">
        <f>ROUND(NORMINV('Rand Deaths'!X164,'Mean Deaths'!X164,'S.D Deaths'!X164),0)</f>
        <v>79</v>
      </c>
      <c r="Y164">
        <f>ROUND(NORMINV('Rand Deaths'!Y164,'Mean Deaths'!Y164,'S.D Deaths'!Y164),0)</f>
        <v>76</v>
      </c>
      <c r="Z164">
        <f>ROUND(NORMINV('Rand Deaths'!Z164,'Mean Deaths'!Z164,'S.D Deaths'!Z164),0)</f>
        <v>118</v>
      </c>
    </row>
    <row r="165" spans="1:26" x14ac:dyDescent="0.25">
      <c r="A165" s="1">
        <v>164</v>
      </c>
      <c r="B165">
        <f>ROUND(NORMINV('Rand Deaths'!B165,'Mean Deaths'!B165,'S.D Deaths'!B165),0)</f>
        <v>18</v>
      </c>
      <c r="C165">
        <f>ROUND(NORMINV('Rand Deaths'!C165,'Mean Deaths'!C165,'S.D Deaths'!C165),0)</f>
        <v>20</v>
      </c>
      <c r="D165">
        <f>ROUND(NORMINV('Rand Deaths'!D165,'Mean Deaths'!D165,'S.D Deaths'!D165),0)</f>
        <v>18</v>
      </c>
      <c r="E165">
        <f>ROUND(NORMINV('Rand Deaths'!E165,'Mean Deaths'!E165,'S.D Deaths'!E165),0)</f>
        <v>20</v>
      </c>
      <c r="F165">
        <f>ROUND(NORMINV('Rand Deaths'!F165,'Mean Deaths'!F165,'S.D Deaths'!F165),0)</f>
        <v>20</v>
      </c>
      <c r="G165">
        <f>ROUND(NORMINV('Rand Deaths'!G165,'Mean Deaths'!G165,'S.D Deaths'!G165),0)</f>
        <v>25</v>
      </c>
      <c r="H165">
        <f>ROUND(NORMINV('Rand Deaths'!H165,'Mean Deaths'!H165,'S.D Deaths'!H165),0)</f>
        <v>29</v>
      </c>
      <c r="I165">
        <f>ROUND(NORMINV('Rand Deaths'!I165,'Mean Deaths'!I165,'S.D Deaths'!I165),0)</f>
        <v>30</v>
      </c>
      <c r="J165">
        <f>ROUND(NORMINV('Rand Deaths'!J165,'Mean Deaths'!J165,'S.D Deaths'!J165),0)</f>
        <v>36</v>
      </c>
      <c r="K165">
        <f>ROUND(NORMINV('Rand Deaths'!K165,'Mean Deaths'!K165,'S.D Deaths'!K165),0)</f>
        <v>32</v>
      </c>
      <c r="L165">
        <f>ROUND(NORMINV('Rand Deaths'!L165,'Mean Deaths'!L165,'S.D Deaths'!L165),0)</f>
        <v>30</v>
      </c>
      <c r="M165">
        <f>ROUND(NORMINV('Rand Deaths'!M165,'Mean Deaths'!M165,'S.D Deaths'!M165),0)</f>
        <v>39</v>
      </c>
      <c r="N165">
        <f>ROUND(NORMINV('Rand Deaths'!N165,'Mean Deaths'!N165,'S.D Deaths'!N165),0)</f>
        <v>35</v>
      </c>
      <c r="O165">
        <f>ROUND(NORMINV('Rand Deaths'!O165,'Mean Deaths'!O165,'S.D Deaths'!O165),0)</f>
        <v>55</v>
      </c>
      <c r="P165">
        <f>ROUND(NORMINV('Rand Deaths'!P165,'Mean Deaths'!P165,'S.D Deaths'!P165),0)</f>
        <v>57</v>
      </c>
      <c r="Q165">
        <f>ROUND(NORMINV('Rand Deaths'!Q165,'Mean Deaths'!Q165,'S.D Deaths'!Q165),0)</f>
        <v>37</v>
      </c>
      <c r="R165">
        <f>ROUND(NORMINV('Rand Deaths'!R165,'Mean Deaths'!R165,'S.D Deaths'!R165),0)</f>
        <v>55</v>
      </c>
      <c r="S165">
        <f>ROUND(NORMINV('Rand Deaths'!S165,'Mean Deaths'!S165,'S.D Deaths'!S165),0)</f>
        <v>60</v>
      </c>
      <c r="T165">
        <f>ROUND(NORMINV('Rand Deaths'!T165,'Mean Deaths'!T165,'S.D Deaths'!T165),0)</f>
        <v>64</v>
      </c>
      <c r="U165">
        <f>ROUND(NORMINV('Rand Deaths'!U165,'Mean Deaths'!U165,'S.D Deaths'!U165),0)</f>
        <v>59</v>
      </c>
      <c r="V165">
        <f>ROUND(NORMINV('Rand Deaths'!V165,'Mean Deaths'!V165,'S.D Deaths'!V165),0)</f>
        <v>69</v>
      </c>
      <c r="W165">
        <f>ROUND(NORMINV('Rand Deaths'!W165,'Mean Deaths'!W165,'S.D Deaths'!W165),0)</f>
        <v>76</v>
      </c>
      <c r="X165">
        <f>ROUND(NORMINV('Rand Deaths'!X165,'Mean Deaths'!X165,'S.D Deaths'!X165),0)</f>
        <v>96</v>
      </c>
      <c r="Y165">
        <f>ROUND(NORMINV('Rand Deaths'!Y165,'Mean Deaths'!Y165,'S.D Deaths'!Y165),0)</f>
        <v>103</v>
      </c>
      <c r="Z165">
        <f>ROUND(NORMINV('Rand Deaths'!Z165,'Mean Deaths'!Z165,'S.D Deaths'!Z165),0)</f>
        <v>106</v>
      </c>
    </row>
    <row r="166" spans="1:26" x14ac:dyDescent="0.25">
      <c r="A166" s="1">
        <v>165</v>
      </c>
      <c r="B166">
        <f>ROUND(NORMINV('Rand Deaths'!B166,'Mean Deaths'!B166,'S.D Deaths'!B166),0)</f>
        <v>24</v>
      </c>
      <c r="C166">
        <f>ROUND(NORMINV('Rand Deaths'!C166,'Mean Deaths'!C166,'S.D Deaths'!C166),0)</f>
        <v>16</v>
      </c>
      <c r="D166">
        <f>ROUND(NORMINV('Rand Deaths'!D166,'Mean Deaths'!D166,'S.D Deaths'!D166),0)</f>
        <v>23</v>
      </c>
      <c r="E166">
        <f>ROUND(NORMINV('Rand Deaths'!E166,'Mean Deaths'!E166,'S.D Deaths'!E166),0)</f>
        <v>30</v>
      </c>
      <c r="F166">
        <f>ROUND(NORMINV('Rand Deaths'!F166,'Mean Deaths'!F166,'S.D Deaths'!F166),0)</f>
        <v>13</v>
      </c>
      <c r="G166">
        <f>ROUND(NORMINV('Rand Deaths'!G166,'Mean Deaths'!G166,'S.D Deaths'!G166),0)</f>
        <v>25</v>
      </c>
      <c r="H166">
        <f>ROUND(NORMINV('Rand Deaths'!H166,'Mean Deaths'!H166,'S.D Deaths'!H166),0)</f>
        <v>28</v>
      </c>
      <c r="I166">
        <f>ROUND(NORMINV('Rand Deaths'!I166,'Mean Deaths'!I166,'S.D Deaths'!I166),0)</f>
        <v>26</v>
      </c>
      <c r="J166">
        <f>ROUND(NORMINV('Rand Deaths'!J166,'Mean Deaths'!J166,'S.D Deaths'!J166),0)</f>
        <v>28</v>
      </c>
      <c r="K166">
        <f>ROUND(NORMINV('Rand Deaths'!K166,'Mean Deaths'!K166,'S.D Deaths'!K166),0)</f>
        <v>27</v>
      </c>
      <c r="L166">
        <f>ROUND(NORMINV('Rand Deaths'!L166,'Mean Deaths'!L166,'S.D Deaths'!L166),0)</f>
        <v>53</v>
      </c>
      <c r="M166">
        <f>ROUND(NORMINV('Rand Deaths'!M166,'Mean Deaths'!M166,'S.D Deaths'!M166),0)</f>
        <v>23</v>
      </c>
      <c r="N166">
        <f>ROUND(NORMINV('Rand Deaths'!N166,'Mean Deaths'!N166,'S.D Deaths'!N166),0)</f>
        <v>45</v>
      </c>
      <c r="O166">
        <f>ROUND(NORMINV('Rand Deaths'!O166,'Mean Deaths'!O166,'S.D Deaths'!O166),0)</f>
        <v>43</v>
      </c>
      <c r="P166">
        <f>ROUND(NORMINV('Rand Deaths'!P166,'Mean Deaths'!P166,'S.D Deaths'!P166),0)</f>
        <v>47</v>
      </c>
      <c r="Q166">
        <f>ROUND(NORMINV('Rand Deaths'!Q166,'Mean Deaths'!Q166,'S.D Deaths'!Q166),0)</f>
        <v>42</v>
      </c>
      <c r="R166">
        <f>ROUND(NORMINV('Rand Deaths'!R166,'Mean Deaths'!R166,'S.D Deaths'!R166),0)</f>
        <v>56</v>
      </c>
      <c r="S166">
        <f>ROUND(NORMINV('Rand Deaths'!S166,'Mean Deaths'!S166,'S.D Deaths'!S166),0)</f>
        <v>68</v>
      </c>
      <c r="T166">
        <f>ROUND(NORMINV('Rand Deaths'!T166,'Mean Deaths'!T166,'S.D Deaths'!T166),0)</f>
        <v>71</v>
      </c>
      <c r="U166">
        <f>ROUND(NORMINV('Rand Deaths'!U166,'Mean Deaths'!U166,'S.D Deaths'!U166),0)</f>
        <v>58</v>
      </c>
      <c r="V166">
        <f>ROUND(NORMINV('Rand Deaths'!V166,'Mean Deaths'!V166,'S.D Deaths'!V166),0)</f>
        <v>77</v>
      </c>
      <c r="W166">
        <f>ROUND(NORMINV('Rand Deaths'!W166,'Mean Deaths'!W166,'S.D Deaths'!W166),0)</f>
        <v>71</v>
      </c>
      <c r="X166">
        <f>ROUND(NORMINV('Rand Deaths'!X166,'Mean Deaths'!X166,'S.D Deaths'!X166),0)</f>
        <v>84</v>
      </c>
      <c r="Y166">
        <f>ROUND(NORMINV('Rand Deaths'!Y166,'Mean Deaths'!Y166,'S.D Deaths'!Y166),0)</f>
        <v>92</v>
      </c>
      <c r="Z166">
        <f>ROUND(NORMINV('Rand Deaths'!Z166,'Mean Deaths'!Z166,'S.D Deaths'!Z166),0)</f>
        <v>90</v>
      </c>
    </row>
    <row r="167" spans="1:26" x14ac:dyDescent="0.25">
      <c r="A167" s="1">
        <v>166</v>
      </c>
      <c r="B167">
        <f>ROUND(NORMINV('Rand Deaths'!B167,'Mean Deaths'!B167,'S.D Deaths'!B167),0)</f>
        <v>10</v>
      </c>
      <c r="C167">
        <f>ROUND(NORMINV('Rand Deaths'!C167,'Mean Deaths'!C167,'S.D Deaths'!C167),0)</f>
        <v>15</v>
      </c>
      <c r="D167">
        <f>ROUND(NORMINV('Rand Deaths'!D167,'Mean Deaths'!D167,'S.D Deaths'!D167),0)</f>
        <v>24</v>
      </c>
      <c r="E167">
        <f>ROUND(NORMINV('Rand Deaths'!E167,'Mean Deaths'!E167,'S.D Deaths'!E167),0)</f>
        <v>26</v>
      </c>
      <c r="F167">
        <f>ROUND(NORMINV('Rand Deaths'!F167,'Mean Deaths'!F167,'S.D Deaths'!F167),0)</f>
        <v>20</v>
      </c>
      <c r="G167">
        <f>ROUND(NORMINV('Rand Deaths'!G167,'Mean Deaths'!G167,'S.D Deaths'!G167),0)</f>
        <v>36</v>
      </c>
      <c r="H167">
        <f>ROUND(NORMINV('Rand Deaths'!H167,'Mean Deaths'!H167,'S.D Deaths'!H167),0)</f>
        <v>28</v>
      </c>
      <c r="I167">
        <f>ROUND(NORMINV('Rand Deaths'!I167,'Mean Deaths'!I167,'S.D Deaths'!I167),0)</f>
        <v>32</v>
      </c>
      <c r="J167">
        <f>ROUND(NORMINV('Rand Deaths'!J167,'Mean Deaths'!J167,'S.D Deaths'!J167),0)</f>
        <v>27</v>
      </c>
      <c r="K167">
        <f>ROUND(NORMINV('Rand Deaths'!K167,'Mean Deaths'!K167,'S.D Deaths'!K167),0)</f>
        <v>33</v>
      </c>
      <c r="L167">
        <f>ROUND(NORMINV('Rand Deaths'!L167,'Mean Deaths'!L167,'S.D Deaths'!L167),0)</f>
        <v>40</v>
      </c>
      <c r="M167">
        <f>ROUND(NORMINV('Rand Deaths'!M167,'Mean Deaths'!M167,'S.D Deaths'!M167),0)</f>
        <v>32</v>
      </c>
      <c r="N167">
        <f>ROUND(NORMINV('Rand Deaths'!N167,'Mean Deaths'!N167,'S.D Deaths'!N167),0)</f>
        <v>59</v>
      </c>
      <c r="O167">
        <f>ROUND(NORMINV('Rand Deaths'!O167,'Mean Deaths'!O167,'S.D Deaths'!O167),0)</f>
        <v>45</v>
      </c>
      <c r="P167">
        <f>ROUND(NORMINV('Rand Deaths'!P167,'Mean Deaths'!P167,'S.D Deaths'!P167),0)</f>
        <v>49</v>
      </c>
      <c r="Q167">
        <f>ROUND(NORMINV('Rand Deaths'!Q167,'Mean Deaths'!Q167,'S.D Deaths'!Q167),0)</f>
        <v>45</v>
      </c>
      <c r="R167">
        <f>ROUND(NORMINV('Rand Deaths'!R167,'Mean Deaths'!R167,'S.D Deaths'!R167),0)</f>
        <v>53</v>
      </c>
      <c r="S167">
        <f>ROUND(NORMINV('Rand Deaths'!S167,'Mean Deaths'!S167,'S.D Deaths'!S167),0)</f>
        <v>53</v>
      </c>
      <c r="T167">
        <f>ROUND(NORMINV('Rand Deaths'!T167,'Mean Deaths'!T167,'S.D Deaths'!T167),0)</f>
        <v>62</v>
      </c>
      <c r="U167">
        <f>ROUND(NORMINV('Rand Deaths'!U167,'Mean Deaths'!U167,'S.D Deaths'!U167),0)</f>
        <v>70</v>
      </c>
      <c r="V167">
        <f>ROUND(NORMINV('Rand Deaths'!V167,'Mean Deaths'!V167,'S.D Deaths'!V167),0)</f>
        <v>85</v>
      </c>
      <c r="W167">
        <f>ROUND(NORMINV('Rand Deaths'!W167,'Mean Deaths'!W167,'S.D Deaths'!W167),0)</f>
        <v>86</v>
      </c>
      <c r="X167">
        <f>ROUND(NORMINV('Rand Deaths'!X167,'Mean Deaths'!X167,'S.D Deaths'!X167),0)</f>
        <v>81</v>
      </c>
      <c r="Y167">
        <f>ROUND(NORMINV('Rand Deaths'!Y167,'Mean Deaths'!Y167,'S.D Deaths'!Y167),0)</f>
        <v>72</v>
      </c>
      <c r="Z167">
        <f>ROUND(NORMINV('Rand Deaths'!Z167,'Mean Deaths'!Z167,'S.D Deaths'!Z167),0)</f>
        <v>90</v>
      </c>
    </row>
    <row r="168" spans="1:26" x14ac:dyDescent="0.25">
      <c r="A168" s="1">
        <v>167</v>
      </c>
      <c r="B168">
        <f>ROUND(NORMINV('Rand Deaths'!B168,'Mean Deaths'!B168,'S.D Deaths'!B168),0)</f>
        <v>20</v>
      </c>
      <c r="C168">
        <f>ROUND(NORMINV('Rand Deaths'!C168,'Mean Deaths'!C168,'S.D Deaths'!C168),0)</f>
        <v>12</v>
      </c>
      <c r="D168">
        <f>ROUND(NORMINV('Rand Deaths'!D168,'Mean Deaths'!D168,'S.D Deaths'!D168),0)</f>
        <v>27</v>
      </c>
      <c r="E168">
        <f>ROUND(NORMINV('Rand Deaths'!E168,'Mean Deaths'!E168,'S.D Deaths'!E168),0)</f>
        <v>22</v>
      </c>
      <c r="F168">
        <f>ROUND(NORMINV('Rand Deaths'!F168,'Mean Deaths'!F168,'S.D Deaths'!F168),0)</f>
        <v>26</v>
      </c>
      <c r="G168">
        <f>ROUND(NORMINV('Rand Deaths'!G168,'Mean Deaths'!G168,'S.D Deaths'!G168),0)</f>
        <v>22</v>
      </c>
      <c r="H168">
        <f>ROUND(NORMINV('Rand Deaths'!H168,'Mean Deaths'!H168,'S.D Deaths'!H168),0)</f>
        <v>32</v>
      </c>
      <c r="I168">
        <f>ROUND(NORMINV('Rand Deaths'!I168,'Mean Deaths'!I168,'S.D Deaths'!I168),0)</f>
        <v>18</v>
      </c>
      <c r="J168">
        <f>ROUND(NORMINV('Rand Deaths'!J168,'Mean Deaths'!J168,'S.D Deaths'!J168),0)</f>
        <v>33</v>
      </c>
      <c r="K168">
        <f>ROUND(NORMINV('Rand Deaths'!K168,'Mean Deaths'!K168,'S.D Deaths'!K168),0)</f>
        <v>44</v>
      </c>
      <c r="L168">
        <f>ROUND(NORMINV('Rand Deaths'!L168,'Mean Deaths'!L168,'S.D Deaths'!L168),0)</f>
        <v>31</v>
      </c>
      <c r="M168">
        <f>ROUND(NORMINV('Rand Deaths'!M168,'Mean Deaths'!M168,'S.D Deaths'!M168),0)</f>
        <v>37</v>
      </c>
      <c r="N168">
        <f>ROUND(NORMINV('Rand Deaths'!N168,'Mean Deaths'!N168,'S.D Deaths'!N168),0)</f>
        <v>42</v>
      </c>
      <c r="O168">
        <f>ROUND(NORMINV('Rand Deaths'!O168,'Mean Deaths'!O168,'S.D Deaths'!O168),0)</f>
        <v>51</v>
      </c>
      <c r="P168">
        <f>ROUND(NORMINV('Rand Deaths'!P168,'Mean Deaths'!P168,'S.D Deaths'!P168),0)</f>
        <v>55</v>
      </c>
      <c r="Q168">
        <f>ROUND(NORMINV('Rand Deaths'!Q168,'Mean Deaths'!Q168,'S.D Deaths'!Q168),0)</f>
        <v>51</v>
      </c>
      <c r="R168">
        <f>ROUND(NORMINV('Rand Deaths'!R168,'Mean Deaths'!R168,'S.D Deaths'!R168),0)</f>
        <v>61</v>
      </c>
      <c r="S168">
        <f>ROUND(NORMINV('Rand Deaths'!S168,'Mean Deaths'!S168,'S.D Deaths'!S168),0)</f>
        <v>68</v>
      </c>
      <c r="T168">
        <f>ROUND(NORMINV('Rand Deaths'!T168,'Mean Deaths'!T168,'S.D Deaths'!T168),0)</f>
        <v>61</v>
      </c>
      <c r="U168">
        <f>ROUND(NORMINV('Rand Deaths'!U168,'Mean Deaths'!U168,'S.D Deaths'!U168),0)</f>
        <v>77</v>
      </c>
      <c r="V168">
        <f>ROUND(NORMINV('Rand Deaths'!V168,'Mean Deaths'!V168,'S.D Deaths'!V168),0)</f>
        <v>86</v>
      </c>
      <c r="W168">
        <f>ROUND(NORMINV('Rand Deaths'!W168,'Mean Deaths'!W168,'S.D Deaths'!W168),0)</f>
        <v>75</v>
      </c>
      <c r="X168">
        <f>ROUND(NORMINV('Rand Deaths'!X168,'Mean Deaths'!X168,'S.D Deaths'!X168),0)</f>
        <v>87</v>
      </c>
      <c r="Y168">
        <f>ROUND(NORMINV('Rand Deaths'!Y168,'Mean Deaths'!Y168,'S.D Deaths'!Y168),0)</f>
        <v>87</v>
      </c>
      <c r="Z168">
        <f>ROUND(NORMINV('Rand Deaths'!Z168,'Mean Deaths'!Z168,'S.D Deaths'!Z168),0)</f>
        <v>86</v>
      </c>
    </row>
    <row r="169" spans="1:26" x14ac:dyDescent="0.25">
      <c r="A169" s="1">
        <v>168</v>
      </c>
      <c r="B169">
        <f>ROUND(NORMINV('Rand Deaths'!B169,'Mean Deaths'!B169,'S.D Deaths'!B169),0)</f>
        <v>24</v>
      </c>
      <c r="C169">
        <f>ROUND(NORMINV('Rand Deaths'!C169,'Mean Deaths'!C169,'S.D Deaths'!C169),0)</f>
        <v>17</v>
      </c>
      <c r="D169">
        <f>ROUND(NORMINV('Rand Deaths'!D169,'Mean Deaths'!D169,'S.D Deaths'!D169),0)</f>
        <v>23</v>
      </c>
      <c r="E169">
        <f>ROUND(NORMINV('Rand Deaths'!E169,'Mean Deaths'!E169,'S.D Deaths'!E169),0)</f>
        <v>27</v>
      </c>
      <c r="F169">
        <f>ROUND(NORMINV('Rand Deaths'!F169,'Mean Deaths'!F169,'S.D Deaths'!F169),0)</f>
        <v>27</v>
      </c>
      <c r="G169">
        <f>ROUND(NORMINV('Rand Deaths'!G169,'Mean Deaths'!G169,'S.D Deaths'!G169),0)</f>
        <v>31</v>
      </c>
      <c r="H169">
        <f>ROUND(NORMINV('Rand Deaths'!H169,'Mean Deaths'!H169,'S.D Deaths'!H169),0)</f>
        <v>33</v>
      </c>
      <c r="I169">
        <f>ROUND(NORMINV('Rand Deaths'!I169,'Mean Deaths'!I169,'S.D Deaths'!I169),0)</f>
        <v>31</v>
      </c>
      <c r="J169">
        <f>ROUND(NORMINV('Rand Deaths'!J169,'Mean Deaths'!J169,'S.D Deaths'!J169),0)</f>
        <v>28</v>
      </c>
      <c r="K169">
        <f>ROUND(NORMINV('Rand Deaths'!K169,'Mean Deaths'!K169,'S.D Deaths'!K169),0)</f>
        <v>38</v>
      </c>
      <c r="L169">
        <f>ROUND(NORMINV('Rand Deaths'!L169,'Mean Deaths'!L169,'S.D Deaths'!L169),0)</f>
        <v>28</v>
      </c>
      <c r="M169">
        <f>ROUND(NORMINV('Rand Deaths'!M169,'Mean Deaths'!M169,'S.D Deaths'!M169),0)</f>
        <v>43</v>
      </c>
      <c r="N169">
        <f>ROUND(NORMINV('Rand Deaths'!N169,'Mean Deaths'!N169,'S.D Deaths'!N169),0)</f>
        <v>39</v>
      </c>
      <c r="O169">
        <f>ROUND(NORMINV('Rand Deaths'!O169,'Mean Deaths'!O169,'S.D Deaths'!O169),0)</f>
        <v>46</v>
      </c>
      <c r="P169">
        <f>ROUND(NORMINV('Rand Deaths'!P169,'Mean Deaths'!P169,'S.D Deaths'!P169),0)</f>
        <v>56</v>
      </c>
      <c r="Q169">
        <f>ROUND(NORMINV('Rand Deaths'!Q169,'Mean Deaths'!Q169,'S.D Deaths'!Q169),0)</f>
        <v>56</v>
      </c>
      <c r="R169">
        <f>ROUND(NORMINV('Rand Deaths'!R169,'Mean Deaths'!R169,'S.D Deaths'!R169),0)</f>
        <v>52</v>
      </c>
      <c r="S169">
        <f>ROUND(NORMINV('Rand Deaths'!S169,'Mean Deaths'!S169,'S.D Deaths'!S169),0)</f>
        <v>58</v>
      </c>
      <c r="T169">
        <f>ROUND(NORMINV('Rand Deaths'!T169,'Mean Deaths'!T169,'S.D Deaths'!T169),0)</f>
        <v>73</v>
      </c>
      <c r="U169">
        <f>ROUND(NORMINV('Rand Deaths'!U169,'Mean Deaths'!U169,'S.D Deaths'!U169),0)</f>
        <v>78</v>
      </c>
      <c r="V169">
        <f>ROUND(NORMINV('Rand Deaths'!V169,'Mean Deaths'!V169,'S.D Deaths'!V169),0)</f>
        <v>78</v>
      </c>
      <c r="W169">
        <f>ROUND(NORMINV('Rand Deaths'!W169,'Mean Deaths'!W169,'S.D Deaths'!W169),0)</f>
        <v>100</v>
      </c>
      <c r="X169">
        <f>ROUND(NORMINV('Rand Deaths'!X169,'Mean Deaths'!X169,'S.D Deaths'!X169),0)</f>
        <v>89</v>
      </c>
      <c r="Y169">
        <f>ROUND(NORMINV('Rand Deaths'!Y169,'Mean Deaths'!Y169,'S.D Deaths'!Y169),0)</f>
        <v>98</v>
      </c>
      <c r="Z169">
        <f>ROUND(NORMINV('Rand Deaths'!Z169,'Mean Deaths'!Z169,'S.D Deaths'!Z169),0)</f>
        <v>85</v>
      </c>
    </row>
    <row r="170" spans="1:26" x14ac:dyDescent="0.25">
      <c r="A170" s="1">
        <v>169</v>
      </c>
      <c r="B170">
        <f>ROUND(NORMINV('Rand Deaths'!B170,'Mean Deaths'!B170,'S.D Deaths'!B170),0)</f>
        <v>23</v>
      </c>
      <c r="C170">
        <f>ROUND(NORMINV('Rand Deaths'!C170,'Mean Deaths'!C170,'S.D Deaths'!C170),0)</f>
        <v>16</v>
      </c>
      <c r="D170">
        <f>ROUND(NORMINV('Rand Deaths'!D170,'Mean Deaths'!D170,'S.D Deaths'!D170),0)</f>
        <v>19</v>
      </c>
      <c r="E170">
        <f>ROUND(NORMINV('Rand Deaths'!E170,'Mean Deaths'!E170,'S.D Deaths'!E170),0)</f>
        <v>20</v>
      </c>
      <c r="F170">
        <f>ROUND(NORMINV('Rand Deaths'!F170,'Mean Deaths'!F170,'S.D Deaths'!F170),0)</f>
        <v>30</v>
      </c>
      <c r="G170">
        <f>ROUND(NORMINV('Rand Deaths'!G170,'Mean Deaths'!G170,'S.D Deaths'!G170),0)</f>
        <v>27</v>
      </c>
      <c r="H170">
        <f>ROUND(NORMINV('Rand Deaths'!H170,'Mean Deaths'!H170,'S.D Deaths'!H170),0)</f>
        <v>19</v>
      </c>
      <c r="I170">
        <f>ROUND(NORMINV('Rand Deaths'!I170,'Mean Deaths'!I170,'S.D Deaths'!I170),0)</f>
        <v>28</v>
      </c>
      <c r="J170">
        <f>ROUND(NORMINV('Rand Deaths'!J170,'Mean Deaths'!J170,'S.D Deaths'!J170),0)</f>
        <v>39</v>
      </c>
      <c r="K170">
        <f>ROUND(NORMINV('Rand Deaths'!K170,'Mean Deaths'!K170,'S.D Deaths'!K170),0)</f>
        <v>38</v>
      </c>
      <c r="L170">
        <f>ROUND(NORMINV('Rand Deaths'!L170,'Mean Deaths'!L170,'S.D Deaths'!L170),0)</f>
        <v>36</v>
      </c>
      <c r="M170">
        <f>ROUND(NORMINV('Rand Deaths'!M170,'Mean Deaths'!M170,'S.D Deaths'!M170),0)</f>
        <v>47</v>
      </c>
      <c r="N170">
        <f>ROUND(NORMINV('Rand Deaths'!N170,'Mean Deaths'!N170,'S.D Deaths'!N170),0)</f>
        <v>39</v>
      </c>
      <c r="O170">
        <f>ROUND(NORMINV('Rand Deaths'!O170,'Mean Deaths'!O170,'S.D Deaths'!O170),0)</f>
        <v>38</v>
      </c>
      <c r="P170">
        <f>ROUND(NORMINV('Rand Deaths'!P170,'Mean Deaths'!P170,'S.D Deaths'!P170),0)</f>
        <v>40</v>
      </c>
      <c r="Q170">
        <f>ROUND(NORMINV('Rand Deaths'!Q170,'Mean Deaths'!Q170,'S.D Deaths'!Q170),0)</f>
        <v>63</v>
      </c>
      <c r="R170">
        <f>ROUND(NORMINV('Rand Deaths'!R170,'Mean Deaths'!R170,'S.D Deaths'!R170),0)</f>
        <v>58</v>
      </c>
      <c r="S170">
        <f>ROUND(NORMINV('Rand Deaths'!S170,'Mean Deaths'!S170,'S.D Deaths'!S170),0)</f>
        <v>55</v>
      </c>
      <c r="T170">
        <f>ROUND(NORMINV('Rand Deaths'!T170,'Mean Deaths'!T170,'S.D Deaths'!T170),0)</f>
        <v>74</v>
      </c>
      <c r="U170">
        <f>ROUND(NORMINV('Rand Deaths'!U170,'Mean Deaths'!U170,'S.D Deaths'!U170),0)</f>
        <v>59</v>
      </c>
      <c r="V170">
        <f>ROUND(NORMINV('Rand Deaths'!V170,'Mean Deaths'!V170,'S.D Deaths'!V170),0)</f>
        <v>67</v>
      </c>
      <c r="W170">
        <f>ROUND(NORMINV('Rand Deaths'!W170,'Mean Deaths'!W170,'S.D Deaths'!W170),0)</f>
        <v>96</v>
      </c>
      <c r="X170">
        <f>ROUND(NORMINV('Rand Deaths'!X170,'Mean Deaths'!X170,'S.D Deaths'!X170),0)</f>
        <v>92</v>
      </c>
      <c r="Y170">
        <f>ROUND(NORMINV('Rand Deaths'!Y170,'Mean Deaths'!Y170,'S.D Deaths'!Y170),0)</f>
        <v>98</v>
      </c>
      <c r="Z170">
        <f>ROUND(NORMINV('Rand Deaths'!Z170,'Mean Deaths'!Z170,'S.D Deaths'!Z170),0)</f>
        <v>104</v>
      </c>
    </row>
    <row r="171" spans="1:26" x14ac:dyDescent="0.25">
      <c r="A171" s="1">
        <v>170</v>
      </c>
      <c r="B171">
        <f>ROUND(NORMINV('Rand Deaths'!B171,'Mean Deaths'!B171,'S.D Deaths'!B171),0)</f>
        <v>25</v>
      </c>
      <c r="C171">
        <f>ROUND(NORMINV('Rand Deaths'!C171,'Mean Deaths'!C171,'S.D Deaths'!C171),0)</f>
        <v>23</v>
      </c>
      <c r="D171">
        <f>ROUND(NORMINV('Rand Deaths'!D171,'Mean Deaths'!D171,'S.D Deaths'!D171),0)</f>
        <v>28</v>
      </c>
      <c r="E171">
        <f>ROUND(NORMINV('Rand Deaths'!E171,'Mean Deaths'!E171,'S.D Deaths'!E171),0)</f>
        <v>21</v>
      </c>
      <c r="F171">
        <f>ROUND(NORMINV('Rand Deaths'!F171,'Mean Deaths'!F171,'S.D Deaths'!F171),0)</f>
        <v>27</v>
      </c>
      <c r="G171">
        <f>ROUND(NORMINV('Rand Deaths'!G171,'Mean Deaths'!G171,'S.D Deaths'!G171),0)</f>
        <v>30</v>
      </c>
      <c r="H171">
        <f>ROUND(NORMINV('Rand Deaths'!H171,'Mean Deaths'!H171,'S.D Deaths'!H171),0)</f>
        <v>20</v>
      </c>
      <c r="I171">
        <f>ROUND(NORMINV('Rand Deaths'!I171,'Mean Deaths'!I171,'S.D Deaths'!I171),0)</f>
        <v>26</v>
      </c>
      <c r="J171">
        <f>ROUND(NORMINV('Rand Deaths'!J171,'Mean Deaths'!J171,'S.D Deaths'!J171),0)</f>
        <v>34</v>
      </c>
      <c r="K171">
        <f>ROUND(NORMINV('Rand Deaths'!K171,'Mean Deaths'!K171,'S.D Deaths'!K171),0)</f>
        <v>35</v>
      </c>
      <c r="L171">
        <f>ROUND(NORMINV('Rand Deaths'!L171,'Mean Deaths'!L171,'S.D Deaths'!L171),0)</f>
        <v>34</v>
      </c>
      <c r="M171">
        <f>ROUND(NORMINV('Rand Deaths'!M171,'Mean Deaths'!M171,'S.D Deaths'!M171),0)</f>
        <v>38</v>
      </c>
      <c r="N171">
        <f>ROUND(NORMINV('Rand Deaths'!N171,'Mean Deaths'!N171,'S.D Deaths'!N171),0)</f>
        <v>40</v>
      </c>
      <c r="O171">
        <f>ROUND(NORMINV('Rand Deaths'!O171,'Mean Deaths'!O171,'S.D Deaths'!O171),0)</f>
        <v>52</v>
      </c>
      <c r="P171">
        <f>ROUND(NORMINV('Rand Deaths'!P171,'Mean Deaths'!P171,'S.D Deaths'!P171),0)</f>
        <v>42</v>
      </c>
      <c r="Q171">
        <f>ROUND(NORMINV('Rand Deaths'!Q171,'Mean Deaths'!Q171,'S.D Deaths'!Q171),0)</f>
        <v>53</v>
      </c>
      <c r="R171">
        <f>ROUND(NORMINV('Rand Deaths'!R171,'Mean Deaths'!R171,'S.D Deaths'!R171),0)</f>
        <v>67</v>
      </c>
      <c r="S171">
        <f>ROUND(NORMINV('Rand Deaths'!S171,'Mean Deaths'!S171,'S.D Deaths'!S171),0)</f>
        <v>57</v>
      </c>
      <c r="T171">
        <f>ROUND(NORMINV('Rand Deaths'!T171,'Mean Deaths'!T171,'S.D Deaths'!T171),0)</f>
        <v>70</v>
      </c>
      <c r="U171">
        <f>ROUND(NORMINV('Rand Deaths'!U171,'Mean Deaths'!U171,'S.D Deaths'!U171),0)</f>
        <v>54</v>
      </c>
      <c r="V171">
        <f>ROUND(NORMINV('Rand Deaths'!V171,'Mean Deaths'!V171,'S.D Deaths'!V171),0)</f>
        <v>84</v>
      </c>
      <c r="W171">
        <f>ROUND(NORMINV('Rand Deaths'!W171,'Mean Deaths'!W171,'S.D Deaths'!W171),0)</f>
        <v>95</v>
      </c>
      <c r="X171">
        <f>ROUND(NORMINV('Rand Deaths'!X171,'Mean Deaths'!X171,'S.D Deaths'!X171),0)</f>
        <v>93</v>
      </c>
      <c r="Y171">
        <f>ROUND(NORMINV('Rand Deaths'!Y171,'Mean Deaths'!Y171,'S.D Deaths'!Y171),0)</f>
        <v>102</v>
      </c>
      <c r="Z171">
        <f>ROUND(NORMINV('Rand Deaths'!Z171,'Mean Deaths'!Z171,'S.D Deaths'!Z171),0)</f>
        <v>102</v>
      </c>
    </row>
    <row r="172" spans="1:26" x14ac:dyDescent="0.25">
      <c r="A172" s="1">
        <v>171</v>
      </c>
      <c r="B172">
        <f>ROUND(NORMINV('Rand Deaths'!B172,'Mean Deaths'!B172,'S.D Deaths'!B172),0)</f>
        <v>16</v>
      </c>
      <c r="C172">
        <f>ROUND(NORMINV('Rand Deaths'!C172,'Mean Deaths'!C172,'S.D Deaths'!C172),0)</f>
        <v>15</v>
      </c>
      <c r="D172">
        <f>ROUND(NORMINV('Rand Deaths'!D172,'Mean Deaths'!D172,'S.D Deaths'!D172),0)</f>
        <v>26</v>
      </c>
      <c r="E172">
        <f>ROUND(NORMINV('Rand Deaths'!E172,'Mean Deaths'!E172,'S.D Deaths'!E172),0)</f>
        <v>30</v>
      </c>
      <c r="F172">
        <f>ROUND(NORMINV('Rand Deaths'!F172,'Mean Deaths'!F172,'S.D Deaths'!F172),0)</f>
        <v>23</v>
      </c>
      <c r="G172">
        <f>ROUND(NORMINV('Rand Deaths'!G172,'Mean Deaths'!G172,'S.D Deaths'!G172),0)</f>
        <v>27</v>
      </c>
      <c r="H172">
        <f>ROUND(NORMINV('Rand Deaths'!H172,'Mean Deaths'!H172,'S.D Deaths'!H172),0)</f>
        <v>36</v>
      </c>
      <c r="I172">
        <f>ROUND(NORMINV('Rand Deaths'!I172,'Mean Deaths'!I172,'S.D Deaths'!I172),0)</f>
        <v>30</v>
      </c>
      <c r="J172">
        <f>ROUND(NORMINV('Rand Deaths'!J172,'Mean Deaths'!J172,'S.D Deaths'!J172),0)</f>
        <v>27</v>
      </c>
      <c r="K172">
        <f>ROUND(NORMINV('Rand Deaths'!K172,'Mean Deaths'!K172,'S.D Deaths'!K172),0)</f>
        <v>40</v>
      </c>
      <c r="L172">
        <f>ROUND(NORMINV('Rand Deaths'!L172,'Mean Deaths'!L172,'S.D Deaths'!L172),0)</f>
        <v>44</v>
      </c>
      <c r="M172">
        <f>ROUND(NORMINV('Rand Deaths'!M172,'Mean Deaths'!M172,'S.D Deaths'!M172),0)</f>
        <v>58</v>
      </c>
      <c r="N172">
        <f>ROUND(NORMINV('Rand Deaths'!N172,'Mean Deaths'!N172,'S.D Deaths'!N172),0)</f>
        <v>41</v>
      </c>
      <c r="O172">
        <f>ROUND(NORMINV('Rand Deaths'!O172,'Mean Deaths'!O172,'S.D Deaths'!O172),0)</f>
        <v>47</v>
      </c>
      <c r="P172">
        <f>ROUND(NORMINV('Rand Deaths'!P172,'Mean Deaths'!P172,'S.D Deaths'!P172),0)</f>
        <v>51</v>
      </c>
      <c r="Q172">
        <f>ROUND(NORMINV('Rand Deaths'!Q172,'Mean Deaths'!Q172,'S.D Deaths'!Q172),0)</f>
        <v>55</v>
      </c>
      <c r="R172">
        <f>ROUND(NORMINV('Rand Deaths'!R172,'Mean Deaths'!R172,'S.D Deaths'!R172),0)</f>
        <v>60</v>
      </c>
      <c r="S172">
        <f>ROUND(NORMINV('Rand Deaths'!S172,'Mean Deaths'!S172,'S.D Deaths'!S172),0)</f>
        <v>55</v>
      </c>
      <c r="T172">
        <f>ROUND(NORMINV('Rand Deaths'!T172,'Mean Deaths'!T172,'S.D Deaths'!T172),0)</f>
        <v>78</v>
      </c>
      <c r="U172">
        <f>ROUND(NORMINV('Rand Deaths'!U172,'Mean Deaths'!U172,'S.D Deaths'!U172),0)</f>
        <v>64</v>
      </c>
      <c r="V172">
        <f>ROUND(NORMINV('Rand Deaths'!V172,'Mean Deaths'!V172,'S.D Deaths'!V172),0)</f>
        <v>76</v>
      </c>
      <c r="W172">
        <f>ROUND(NORMINV('Rand Deaths'!W172,'Mean Deaths'!W172,'S.D Deaths'!W172),0)</f>
        <v>83</v>
      </c>
      <c r="X172">
        <f>ROUND(NORMINV('Rand Deaths'!X172,'Mean Deaths'!X172,'S.D Deaths'!X172),0)</f>
        <v>82</v>
      </c>
      <c r="Y172">
        <f>ROUND(NORMINV('Rand Deaths'!Y172,'Mean Deaths'!Y172,'S.D Deaths'!Y172),0)</f>
        <v>104</v>
      </c>
      <c r="Z172">
        <f>ROUND(NORMINV('Rand Deaths'!Z172,'Mean Deaths'!Z172,'S.D Deaths'!Z172),0)</f>
        <v>93</v>
      </c>
    </row>
    <row r="173" spans="1:26" x14ac:dyDescent="0.25">
      <c r="A173" s="1">
        <v>172</v>
      </c>
      <c r="B173">
        <f>ROUND(NORMINV('Rand Deaths'!B173,'Mean Deaths'!B173,'S.D Deaths'!B173),0)</f>
        <v>19</v>
      </c>
      <c r="C173">
        <f>ROUND(NORMINV('Rand Deaths'!C173,'Mean Deaths'!C173,'S.D Deaths'!C173),0)</f>
        <v>21</v>
      </c>
      <c r="D173">
        <f>ROUND(NORMINV('Rand Deaths'!D173,'Mean Deaths'!D173,'S.D Deaths'!D173),0)</f>
        <v>18</v>
      </c>
      <c r="E173">
        <f>ROUND(NORMINV('Rand Deaths'!E173,'Mean Deaths'!E173,'S.D Deaths'!E173),0)</f>
        <v>20</v>
      </c>
      <c r="F173">
        <f>ROUND(NORMINV('Rand Deaths'!F173,'Mean Deaths'!F173,'S.D Deaths'!F173),0)</f>
        <v>29</v>
      </c>
      <c r="G173">
        <f>ROUND(NORMINV('Rand Deaths'!G173,'Mean Deaths'!G173,'S.D Deaths'!G173),0)</f>
        <v>26</v>
      </c>
      <c r="H173">
        <f>ROUND(NORMINV('Rand Deaths'!H173,'Mean Deaths'!H173,'S.D Deaths'!H173),0)</f>
        <v>19</v>
      </c>
      <c r="I173">
        <f>ROUND(NORMINV('Rand Deaths'!I173,'Mean Deaths'!I173,'S.D Deaths'!I173),0)</f>
        <v>27</v>
      </c>
      <c r="J173">
        <f>ROUND(NORMINV('Rand Deaths'!J173,'Mean Deaths'!J173,'S.D Deaths'!J173),0)</f>
        <v>34</v>
      </c>
      <c r="K173">
        <f>ROUND(NORMINV('Rand Deaths'!K173,'Mean Deaths'!K173,'S.D Deaths'!K173),0)</f>
        <v>39</v>
      </c>
      <c r="L173">
        <f>ROUND(NORMINV('Rand Deaths'!L173,'Mean Deaths'!L173,'S.D Deaths'!L173),0)</f>
        <v>31</v>
      </c>
      <c r="M173">
        <f>ROUND(NORMINV('Rand Deaths'!M173,'Mean Deaths'!M173,'S.D Deaths'!M173),0)</f>
        <v>35</v>
      </c>
      <c r="N173">
        <f>ROUND(NORMINV('Rand Deaths'!N173,'Mean Deaths'!N173,'S.D Deaths'!N173),0)</f>
        <v>46</v>
      </c>
      <c r="O173">
        <f>ROUND(NORMINV('Rand Deaths'!O173,'Mean Deaths'!O173,'S.D Deaths'!O173),0)</f>
        <v>50</v>
      </c>
      <c r="P173">
        <f>ROUND(NORMINV('Rand Deaths'!P173,'Mean Deaths'!P173,'S.D Deaths'!P173),0)</f>
        <v>51</v>
      </c>
      <c r="Q173">
        <f>ROUND(NORMINV('Rand Deaths'!Q173,'Mean Deaths'!Q173,'S.D Deaths'!Q173),0)</f>
        <v>61</v>
      </c>
      <c r="R173">
        <f>ROUND(NORMINV('Rand Deaths'!R173,'Mean Deaths'!R173,'S.D Deaths'!R173),0)</f>
        <v>47</v>
      </c>
      <c r="S173">
        <f>ROUND(NORMINV('Rand Deaths'!S173,'Mean Deaths'!S173,'S.D Deaths'!S173),0)</f>
        <v>50</v>
      </c>
      <c r="T173">
        <f>ROUND(NORMINV('Rand Deaths'!T173,'Mean Deaths'!T173,'S.D Deaths'!T173),0)</f>
        <v>61</v>
      </c>
      <c r="U173">
        <f>ROUND(NORMINV('Rand Deaths'!U173,'Mean Deaths'!U173,'S.D Deaths'!U173),0)</f>
        <v>79</v>
      </c>
      <c r="V173">
        <f>ROUND(NORMINV('Rand Deaths'!V173,'Mean Deaths'!V173,'S.D Deaths'!V173),0)</f>
        <v>64</v>
      </c>
      <c r="W173">
        <f>ROUND(NORMINV('Rand Deaths'!W173,'Mean Deaths'!W173,'S.D Deaths'!W173),0)</f>
        <v>87</v>
      </c>
      <c r="X173">
        <f>ROUND(NORMINV('Rand Deaths'!X173,'Mean Deaths'!X173,'S.D Deaths'!X173),0)</f>
        <v>109</v>
      </c>
      <c r="Y173">
        <f>ROUND(NORMINV('Rand Deaths'!Y173,'Mean Deaths'!Y173,'S.D Deaths'!Y173),0)</f>
        <v>97</v>
      </c>
      <c r="Z173">
        <f>ROUND(NORMINV('Rand Deaths'!Z173,'Mean Deaths'!Z173,'S.D Deaths'!Z173),0)</f>
        <v>108</v>
      </c>
    </row>
    <row r="174" spans="1:26" x14ac:dyDescent="0.25">
      <c r="A174" s="1">
        <v>173</v>
      </c>
      <c r="B174">
        <f>ROUND(NORMINV('Rand Deaths'!B174,'Mean Deaths'!B174,'S.D Deaths'!B174),0)</f>
        <v>21</v>
      </c>
      <c r="C174">
        <f>ROUND(NORMINV('Rand Deaths'!C174,'Mean Deaths'!C174,'S.D Deaths'!C174),0)</f>
        <v>14</v>
      </c>
      <c r="D174">
        <f>ROUND(NORMINV('Rand Deaths'!D174,'Mean Deaths'!D174,'S.D Deaths'!D174),0)</f>
        <v>28</v>
      </c>
      <c r="E174">
        <f>ROUND(NORMINV('Rand Deaths'!E174,'Mean Deaths'!E174,'S.D Deaths'!E174),0)</f>
        <v>24</v>
      </c>
      <c r="F174">
        <f>ROUND(NORMINV('Rand Deaths'!F174,'Mean Deaths'!F174,'S.D Deaths'!F174),0)</f>
        <v>28</v>
      </c>
      <c r="G174">
        <f>ROUND(NORMINV('Rand Deaths'!G174,'Mean Deaths'!G174,'S.D Deaths'!G174),0)</f>
        <v>16</v>
      </c>
      <c r="H174">
        <f>ROUND(NORMINV('Rand Deaths'!H174,'Mean Deaths'!H174,'S.D Deaths'!H174),0)</f>
        <v>34</v>
      </c>
      <c r="I174">
        <f>ROUND(NORMINV('Rand Deaths'!I174,'Mean Deaths'!I174,'S.D Deaths'!I174),0)</f>
        <v>20</v>
      </c>
      <c r="J174">
        <f>ROUND(NORMINV('Rand Deaths'!J174,'Mean Deaths'!J174,'S.D Deaths'!J174),0)</f>
        <v>23</v>
      </c>
      <c r="K174">
        <f>ROUND(NORMINV('Rand Deaths'!K174,'Mean Deaths'!K174,'S.D Deaths'!K174),0)</f>
        <v>33</v>
      </c>
      <c r="L174">
        <f>ROUND(NORMINV('Rand Deaths'!L174,'Mean Deaths'!L174,'S.D Deaths'!L174),0)</f>
        <v>39</v>
      </c>
      <c r="M174">
        <f>ROUND(NORMINV('Rand Deaths'!M174,'Mean Deaths'!M174,'S.D Deaths'!M174),0)</f>
        <v>40</v>
      </c>
      <c r="N174">
        <f>ROUND(NORMINV('Rand Deaths'!N174,'Mean Deaths'!N174,'S.D Deaths'!N174),0)</f>
        <v>43</v>
      </c>
      <c r="O174">
        <f>ROUND(NORMINV('Rand Deaths'!O174,'Mean Deaths'!O174,'S.D Deaths'!O174),0)</f>
        <v>49</v>
      </c>
      <c r="P174">
        <f>ROUND(NORMINV('Rand Deaths'!P174,'Mean Deaths'!P174,'S.D Deaths'!P174),0)</f>
        <v>33</v>
      </c>
      <c r="Q174">
        <f>ROUND(NORMINV('Rand Deaths'!Q174,'Mean Deaths'!Q174,'S.D Deaths'!Q174),0)</f>
        <v>43</v>
      </c>
      <c r="R174">
        <f>ROUND(NORMINV('Rand Deaths'!R174,'Mean Deaths'!R174,'S.D Deaths'!R174),0)</f>
        <v>51</v>
      </c>
      <c r="S174">
        <f>ROUND(NORMINV('Rand Deaths'!S174,'Mean Deaths'!S174,'S.D Deaths'!S174),0)</f>
        <v>58</v>
      </c>
      <c r="T174">
        <f>ROUND(NORMINV('Rand Deaths'!T174,'Mean Deaths'!T174,'S.D Deaths'!T174),0)</f>
        <v>61</v>
      </c>
      <c r="U174">
        <f>ROUND(NORMINV('Rand Deaths'!U174,'Mean Deaths'!U174,'S.D Deaths'!U174),0)</f>
        <v>55</v>
      </c>
      <c r="V174">
        <f>ROUND(NORMINV('Rand Deaths'!V174,'Mean Deaths'!V174,'S.D Deaths'!V174),0)</f>
        <v>80</v>
      </c>
      <c r="W174">
        <f>ROUND(NORMINV('Rand Deaths'!W174,'Mean Deaths'!W174,'S.D Deaths'!W174),0)</f>
        <v>83</v>
      </c>
      <c r="X174">
        <f>ROUND(NORMINV('Rand Deaths'!X174,'Mean Deaths'!X174,'S.D Deaths'!X174),0)</f>
        <v>97</v>
      </c>
      <c r="Y174">
        <f>ROUND(NORMINV('Rand Deaths'!Y174,'Mean Deaths'!Y174,'S.D Deaths'!Y174),0)</f>
        <v>83</v>
      </c>
      <c r="Z174">
        <f>ROUND(NORMINV('Rand Deaths'!Z174,'Mean Deaths'!Z174,'S.D Deaths'!Z174),0)</f>
        <v>84</v>
      </c>
    </row>
    <row r="175" spans="1:26" x14ac:dyDescent="0.25">
      <c r="A175" s="1">
        <v>174</v>
      </c>
      <c r="B175">
        <f>ROUND(NORMINV('Rand Deaths'!B175,'Mean Deaths'!B175,'S.D Deaths'!B175),0)</f>
        <v>15</v>
      </c>
      <c r="C175">
        <f>ROUND(NORMINV('Rand Deaths'!C175,'Mean Deaths'!C175,'S.D Deaths'!C175),0)</f>
        <v>22</v>
      </c>
      <c r="D175">
        <f>ROUND(NORMINV('Rand Deaths'!D175,'Mean Deaths'!D175,'S.D Deaths'!D175),0)</f>
        <v>19</v>
      </c>
      <c r="E175">
        <f>ROUND(NORMINV('Rand Deaths'!E175,'Mean Deaths'!E175,'S.D Deaths'!E175),0)</f>
        <v>29</v>
      </c>
      <c r="F175">
        <f>ROUND(NORMINV('Rand Deaths'!F175,'Mean Deaths'!F175,'S.D Deaths'!F175),0)</f>
        <v>25</v>
      </c>
      <c r="G175">
        <f>ROUND(NORMINV('Rand Deaths'!G175,'Mean Deaths'!G175,'S.D Deaths'!G175),0)</f>
        <v>30</v>
      </c>
      <c r="H175">
        <f>ROUND(NORMINV('Rand Deaths'!H175,'Mean Deaths'!H175,'S.D Deaths'!H175),0)</f>
        <v>34</v>
      </c>
      <c r="I175">
        <f>ROUND(NORMINV('Rand Deaths'!I175,'Mean Deaths'!I175,'S.D Deaths'!I175),0)</f>
        <v>15</v>
      </c>
      <c r="J175">
        <f>ROUND(NORMINV('Rand Deaths'!J175,'Mean Deaths'!J175,'S.D Deaths'!J175),0)</f>
        <v>26</v>
      </c>
      <c r="K175">
        <f>ROUND(NORMINV('Rand Deaths'!K175,'Mean Deaths'!K175,'S.D Deaths'!K175),0)</f>
        <v>38</v>
      </c>
      <c r="L175">
        <f>ROUND(NORMINV('Rand Deaths'!L175,'Mean Deaths'!L175,'S.D Deaths'!L175),0)</f>
        <v>32</v>
      </c>
      <c r="M175">
        <f>ROUND(NORMINV('Rand Deaths'!M175,'Mean Deaths'!M175,'S.D Deaths'!M175),0)</f>
        <v>36</v>
      </c>
      <c r="N175">
        <f>ROUND(NORMINV('Rand Deaths'!N175,'Mean Deaths'!N175,'S.D Deaths'!N175),0)</f>
        <v>50</v>
      </c>
      <c r="O175">
        <f>ROUND(NORMINV('Rand Deaths'!O175,'Mean Deaths'!O175,'S.D Deaths'!O175),0)</f>
        <v>33</v>
      </c>
      <c r="P175">
        <f>ROUND(NORMINV('Rand Deaths'!P175,'Mean Deaths'!P175,'S.D Deaths'!P175),0)</f>
        <v>50</v>
      </c>
      <c r="Q175">
        <f>ROUND(NORMINV('Rand Deaths'!Q175,'Mean Deaths'!Q175,'S.D Deaths'!Q175),0)</f>
        <v>56</v>
      </c>
      <c r="R175">
        <f>ROUND(NORMINV('Rand Deaths'!R175,'Mean Deaths'!R175,'S.D Deaths'!R175),0)</f>
        <v>58</v>
      </c>
      <c r="S175">
        <f>ROUND(NORMINV('Rand Deaths'!S175,'Mean Deaths'!S175,'S.D Deaths'!S175),0)</f>
        <v>78</v>
      </c>
      <c r="T175">
        <f>ROUND(NORMINV('Rand Deaths'!T175,'Mean Deaths'!T175,'S.D Deaths'!T175),0)</f>
        <v>76</v>
      </c>
      <c r="U175">
        <f>ROUND(NORMINV('Rand Deaths'!U175,'Mean Deaths'!U175,'S.D Deaths'!U175),0)</f>
        <v>78</v>
      </c>
      <c r="V175">
        <f>ROUND(NORMINV('Rand Deaths'!V175,'Mean Deaths'!V175,'S.D Deaths'!V175),0)</f>
        <v>69</v>
      </c>
      <c r="W175">
        <f>ROUND(NORMINV('Rand Deaths'!W175,'Mean Deaths'!W175,'S.D Deaths'!W175),0)</f>
        <v>83</v>
      </c>
      <c r="X175">
        <f>ROUND(NORMINV('Rand Deaths'!X175,'Mean Deaths'!X175,'S.D Deaths'!X175),0)</f>
        <v>97</v>
      </c>
      <c r="Y175">
        <f>ROUND(NORMINV('Rand Deaths'!Y175,'Mean Deaths'!Y175,'S.D Deaths'!Y175),0)</f>
        <v>90</v>
      </c>
      <c r="Z175">
        <f>ROUND(NORMINV('Rand Deaths'!Z175,'Mean Deaths'!Z175,'S.D Deaths'!Z175),0)</f>
        <v>100</v>
      </c>
    </row>
    <row r="176" spans="1:26" x14ac:dyDescent="0.25">
      <c r="A176" s="1">
        <v>175</v>
      </c>
      <c r="B176">
        <f>ROUND(NORMINV('Rand Deaths'!B176,'Mean Deaths'!B176,'S.D Deaths'!B176),0)</f>
        <v>25</v>
      </c>
      <c r="C176">
        <f>ROUND(NORMINV('Rand Deaths'!C176,'Mean Deaths'!C176,'S.D Deaths'!C176),0)</f>
        <v>12</v>
      </c>
      <c r="D176">
        <f>ROUND(NORMINV('Rand Deaths'!D176,'Mean Deaths'!D176,'S.D Deaths'!D176),0)</f>
        <v>18</v>
      </c>
      <c r="E176">
        <f>ROUND(NORMINV('Rand Deaths'!E176,'Mean Deaths'!E176,'S.D Deaths'!E176),0)</f>
        <v>19</v>
      </c>
      <c r="F176">
        <f>ROUND(NORMINV('Rand Deaths'!F176,'Mean Deaths'!F176,'S.D Deaths'!F176),0)</f>
        <v>25</v>
      </c>
      <c r="G176">
        <f>ROUND(NORMINV('Rand Deaths'!G176,'Mean Deaths'!G176,'S.D Deaths'!G176),0)</f>
        <v>26</v>
      </c>
      <c r="H176">
        <f>ROUND(NORMINV('Rand Deaths'!H176,'Mean Deaths'!H176,'S.D Deaths'!H176),0)</f>
        <v>20</v>
      </c>
      <c r="I176">
        <f>ROUND(NORMINV('Rand Deaths'!I176,'Mean Deaths'!I176,'S.D Deaths'!I176),0)</f>
        <v>27</v>
      </c>
      <c r="J176">
        <f>ROUND(NORMINV('Rand Deaths'!J176,'Mean Deaths'!J176,'S.D Deaths'!J176),0)</f>
        <v>44</v>
      </c>
      <c r="K176">
        <f>ROUND(NORMINV('Rand Deaths'!K176,'Mean Deaths'!K176,'S.D Deaths'!K176),0)</f>
        <v>32</v>
      </c>
      <c r="L176">
        <f>ROUND(NORMINV('Rand Deaths'!L176,'Mean Deaths'!L176,'S.D Deaths'!L176),0)</f>
        <v>46</v>
      </c>
      <c r="M176">
        <f>ROUND(NORMINV('Rand Deaths'!M176,'Mean Deaths'!M176,'S.D Deaths'!M176),0)</f>
        <v>41</v>
      </c>
      <c r="N176">
        <f>ROUND(NORMINV('Rand Deaths'!N176,'Mean Deaths'!N176,'S.D Deaths'!N176),0)</f>
        <v>55</v>
      </c>
      <c r="O176">
        <f>ROUND(NORMINV('Rand Deaths'!O176,'Mean Deaths'!O176,'S.D Deaths'!O176),0)</f>
        <v>51</v>
      </c>
      <c r="P176">
        <f>ROUND(NORMINV('Rand Deaths'!P176,'Mean Deaths'!P176,'S.D Deaths'!P176),0)</f>
        <v>45</v>
      </c>
      <c r="Q176">
        <f>ROUND(NORMINV('Rand Deaths'!Q176,'Mean Deaths'!Q176,'S.D Deaths'!Q176),0)</f>
        <v>58</v>
      </c>
      <c r="R176">
        <f>ROUND(NORMINV('Rand Deaths'!R176,'Mean Deaths'!R176,'S.D Deaths'!R176),0)</f>
        <v>52</v>
      </c>
      <c r="S176">
        <f>ROUND(NORMINV('Rand Deaths'!S176,'Mean Deaths'!S176,'S.D Deaths'!S176),0)</f>
        <v>58</v>
      </c>
      <c r="T176">
        <f>ROUND(NORMINV('Rand Deaths'!T176,'Mean Deaths'!T176,'S.D Deaths'!T176),0)</f>
        <v>53</v>
      </c>
      <c r="U176">
        <f>ROUND(NORMINV('Rand Deaths'!U176,'Mean Deaths'!U176,'S.D Deaths'!U176),0)</f>
        <v>56</v>
      </c>
      <c r="V176">
        <f>ROUND(NORMINV('Rand Deaths'!V176,'Mean Deaths'!V176,'S.D Deaths'!V176),0)</f>
        <v>61</v>
      </c>
      <c r="W176">
        <f>ROUND(NORMINV('Rand Deaths'!W176,'Mean Deaths'!W176,'S.D Deaths'!W176),0)</f>
        <v>70</v>
      </c>
      <c r="X176">
        <f>ROUND(NORMINV('Rand Deaths'!X176,'Mean Deaths'!X176,'S.D Deaths'!X176),0)</f>
        <v>84</v>
      </c>
      <c r="Y176">
        <f>ROUND(NORMINV('Rand Deaths'!Y176,'Mean Deaths'!Y176,'S.D Deaths'!Y176),0)</f>
        <v>92</v>
      </c>
      <c r="Z176">
        <f>ROUND(NORMINV('Rand Deaths'!Z176,'Mean Deaths'!Z176,'S.D Deaths'!Z176),0)</f>
        <v>105</v>
      </c>
    </row>
    <row r="177" spans="1:26" x14ac:dyDescent="0.25">
      <c r="A177" s="1">
        <v>176</v>
      </c>
      <c r="B177">
        <f>ROUND(NORMINV('Rand Deaths'!B177,'Mean Deaths'!B177,'S.D Deaths'!B177),0)</f>
        <v>8</v>
      </c>
      <c r="C177">
        <f>ROUND(NORMINV('Rand Deaths'!C177,'Mean Deaths'!C177,'S.D Deaths'!C177),0)</f>
        <v>19</v>
      </c>
      <c r="D177">
        <f>ROUND(NORMINV('Rand Deaths'!D177,'Mean Deaths'!D177,'S.D Deaths'!D177),0)</f>
        <v>29</v>
      </c>
      <c r="E177">
        <f>ROUND(NORMINV('Rand Deaths'!E177,'Mean Deaths'!E177,'S.D Deaths'!E177),0)</f>
        <v>26</v>
      </c>
      <c r="F177">
        <f>ROUND(NORMINV('Rand Deaths'!F177,'Mean Deaths'!F177,'S.D Deaths'!F177),0)</f>
        <v>18</v>
      </c>
      <c r="G177">
        <f>ROUND(NORMINV('Rand Deaths'!G177,'Mean Deaths'!G177,'S.D Deaths'!G177),0)</f>
        <v>26</v>
      </c>
      <c r="H177">
        <f>ROUND(NORMINV('Rand Deaths'!H177,'Mean Deaths'!H177,'S.D Deaths'!H177),0)</f>
        <v>19</v>
      </c>
      <c r="I177">
        <f>ROUND(NORMINV('Rand Deaths'!I177,'Mean Deaths'!I177,'S.D Deaths'!I177),0)</f>
        <v>28</v>
      </c>
      <c r="J177">
        <f>ROUND(NORMINV('Rand Deaths'!J177,'Mean Deaths'!J177,'S.D Deaths'!J177),0)</f>
        <v>33</v>
      </c>
      <c r="K177">
        <f>ROUND(NORMINV('Rand Deaths'!K177,'Mean Deaths'!K177,'S.D Deaths'!K177),0)</f>
        <v>32</v>
      </c>
      <c r="L177">
        <f>ROUND(NORMINV('Rand Deaths'!L177,'Mean Deaths'!L177,'S.D Deaths'!L177),0)</f>
        <v>39</v>
      </c>
      <c r="M177">
        <f>ROUND(NORMINV('Rand Deaths'!M177,'Mean Deaths'!M177,'S.D Deaths'!M177),0)</f>
        <v>38</v>
      </c>
      <c r="N177">
        <f>ROUND(NORMINV('Rand Deaths'!N177,'Mean Deaths'!N177,'S.D Deaths'!N177),0)</f>
        <v>48</v>
      </c>
      <c r="O177">
        <f>ROUND(NORMINV('Rand Deaths'!O177,'Mean Deaths'!O177,'S.D Deaths'!O177),0)</f>
        <v>45</v>
      </c>
      <c r="P177">
        <f>ROUND(NORMINV('Rand Deaths'!P177,'Mean Deaths'!P177,'S.D Deaths'!P177),0)</f>
        <v>42</v>
      </c>
      <c r="Q177">
        <f>ROUND(NORMINV('Rand Deaths'!Q177,'Mean Deaths'!Q177,'S.D Deaths'!Q177),0)</f>
        <v>55</v>
      </c>
      <c r="R177">
        <f>ROUND(NORMINV('Rand Deaths'!R177,'Mean Deaths'!R177,'S.D Deaths'!R177),0)</f>
        <v>53</v>
      </c>
      <c r="S177">
        <f>ROUND(NORMINV('Rand Deaths'!S177,'Mean Deaths'!S177,'S.D Deaths'!S177),0)</f>
        <v>54</v>
      </c>
      <c r="T177">
        <f>ROUND(NORMINV('Rand Deaths'!T177,'Mean Deaths'!T177,'S.D Deaths'!T177),0)</f>
        <v>48</v>
      </c>
      <c r="U177">
        <f>ROUND(NORMINV('Rand Deaths'!U177,'Mean Deaths'!U177,'S.D Deaths'!U177),0)</f>
        <v>68</v>
      </c>
      <c r="V177">
        <f>ROUND(NORMINV('Rand Deaths'!V177,'Mean Deaths'!V177,'S.D Deaths'!V177),0)</f>
        <v>86</v>
      </c>
      <c r="W177">
        <f>ROUND(NORMINV('Rand Deaths'!W177,'Mean Deaths'!W177,'S.D Deaths'!W177),0)</f>
        <v>103</v>
      </c>
      <c r="X177">
        <f>ROUND(NORMINV('Rand Deaths'!X177,'Mean Deaths'!X177,'S.D Deaths'!X177),0)</f>
        <v>72</v>
      </c>
      <c r="Y177">
        <f>ROUND(NORMINV('Rand Deaths'!Y177,'Mean Deaths'!Y177,'S.D Deaths'!Y177),0)</f>
        <v>98</v>
      </c>
      <c r="Z177">
        <f>ROUND(NORMINV('Rand Deaths'!Z177,'Mean Deaths'!Z177,'S.D Deaths'!Z177),0)</f>
        <v>89</v>
      </c>
    </row>
    <row r="178" spans="1:26" x14ac:dyDescent="0.25">
      <c r="A178" s="1">
        <v>177</v>
      </c>
      <c r="B178">
        <f>ROUND(NORMINV('Rand Deaths'!B178,'Mean Deaths'!B178,'S.D Deaths'!B178),0)</f>
        <v>22</v>
      </c>
      <c r="C178">
        <f>ROUND(NORMINV('Rand Deaths'!C178,'Mean Deaths'!C178,'S.D Deaths'!C178),0)</f>
        <v>14</v>
      </c>
      <c r="D178">
        <f>ROUND(NORMINV('Rand Deaths'!D178,'Mean Deaths'!D178,'S.D Deaths'!D178),0)</f>
        <v>23</v>
      </c>
      <c r="E178">
        <f>ROUND(NORMINV('Rand Deaths'!E178,'Mean Deaths'!E178,'S.D Deaths'!E178),0)</f>
        <v>34</v>
      </c>
      <c r="F178">
        <f>ROUND(NORMINV('Rand Deaths'!F178,'Mean Deaths'!F178,'S.D Deaths'!F178),0)</f>
        <v>23</v>
      </c>
      <c r="G178">
        <f>ROUND(NORMINV('Rand Deaths'!G178,'Mean Deaths'!G178,'S.D Deaths'!G178),0)</f>
        <v>18</v>
      </c>
      <c r="H178">
        <f>ROUND(NORMINV('Rand Deaths'!H178,'Mean Deaths'!H178,'S.D Deaths'!H178),0)</f>
        <v>24</v>
      </c>
      <c r="I178">
        <f>ROUND(NORMINV('Rand Deaths'!I178,'Mean Deaths'!I178,'S.D Deaths'!I178),0)</f>
        <v>21</v>
      </c>
      <c r="J178">
        <f>ROUND(NORMINV('Rand Deaths'!J178,'Mean Deaths'!J178,'S.D Deaths'!J178),0)</f>
        <v>30</v>
      </c>
      <c r="K178">
        <f>ROUND(NORMINV('Rand Deaths'!K178,'Mean Deaths'!K178,'S.D Deaths'!K178),0)</f>
        <v>42</v>
      </c>
      <c r="L178">
        <f>ROUND(NORMINV('Rand Deaths'!L178,'Mean Deaths'!L178,'S.D Deaths'!L178),0)</f>
        <v>36</v>
      </c>
      <c r="M178">
        <f>ROUND(NORMINV('Rand Deaths'!M178,'Mean Deaths'!M178,'S.D Deaths'!M178),0)</f>
        <v>38</v>
      </c>
      <c r="N178">
        <f>ROUND(NORMINV('Rand Deaths'!N178,'Mean Deaths'!N178,'S.D Deaths'!N178),0)</f>
        <v>50</v>
      </c>
      <c r="O178">
        <f>ROUND(NORMINV('Rand Deaths'!O178,'Mean Deaths'!O178,'S.D Deaths'!O178),0)</f>
        <v>45</v>
      </c>
      <c r="P178">
        <f>ROUND(NORMINV('Rand Deaths'!P178,'Mean Deaths'!P178,'S.D Deaths'!P178),0)</f>
        <v>55</v>
      </c>
      <c r="Q178">
        <f>ROUND(NORMINV('Rand Deaths'!Q178,'Mean Deaths'!Q178,'S.D Deaths'!Q178),0)</f>
        <v>50</v>
      </c>
      <c r="R178">
        <f>ROUND(NORMINV('Rand Deaths'!R178,'Mean Deaths'!R178,'S.D Deaths'!R178),0)</f>
        <v>50</v>
      </c>
      <c r="S178">
        <f>ROUND(NORMINV('Rand Deaths'!S178,'Mean Deaths'!S178,'S.D Deaths'!S178),0)</f>
        <v>61</v>
      </c>
      <c r="T178">
        <f>ROUND(NORMINV('Rand Deaths'!T178,'Mean Deaths'!T178,'S.D Deaths'!T178),0)</f>
        <v>57</v>
      </c>
      <c r="U178">
        <f>ROUND(NORMINV('Rand Deaths'!U178,'Mean Deaths'!U178,'S.D Deaths'!U178),0)</f>
        <v>71</v>
      </c>
      <c r="V178">
        <f>ROUND(NORMINV('Rand Deaths'!V178,'Mean Deaths'!V178,'S.D Deaths'!V178),0)</f>
        <v>63</v>
      </c>
      <c r="W178">
        <f>ROUND(NORMINV('Rand Deaths'!W178,'Mean Deaths'!W178,'S.D Deaths'!W178),0)</f>
        <v>71</v>
      </c>
      <c r="X178">
        <f>ROUND(NORMINV('Rand Deaths'!X178,'Mean Deaths'!X178,'S.D Deaths'!X178),0)</f>
        <v>97</v>
      </c>
      <c r="Y178">
        <f>ROUND(NORMINV('Rand Deaths'!Y178,'Mean Deaths'!Y178,'S.D Deaths'!Y178),0)</f>
        <v>80</v>
      </c>
      <c r="Z178">
        <f>ROUND(NORMINV('Rand Deaths'!Z178,'Mean Deaths'!Z178,'S.D Deaths'!Z178),0)</f>
        <v>91</v>
      </c>
    </row>
    <row r="179" spans="1:26" x14ac:dyDescent="0.25">
      <c r="A179" s="1">
        <v>178</v>
      </c>
      <c r="B179">
        <f>ROUND(NORMINV('Rand Deaths'!B179,'Mean Deaths'!B179,'S.D Deaths'!B179),0)</f>
        <v>16</v>
      </c>
      <c r="C179">
        <f>ROUND(NORMINV('Rand Deaths'!C179,'Mean Deaths'!C179,'S.D Deaths'!C179),0)</f>
        <v>24</v>
      </c>
      <c r="D179">
        <f>ROUND(NORMINV('Rand Deaths'!D179,'Mean Deaths'!D179,'S.D Deaths'!D179),0)</f>
        <v>15</v>
      </c>
      <c r="E179">
        <f>ROUND(NORMINV('Rand Deaths'!E179,'Mean Deaths'!E179,'S.D Deaths'!E179),0)</f>
        <v>22</v>
      </c>
      <c r="F179">
        <f>ROUND(NORMINV('Rand Deaths'!F179,'Mean Deaths'!F179,'S.D Deaths'!F179),0)</f>
        <v>19</v>
      </c>
      <c r="G179">
        <f>ROUND(NORMINV('Rand Deaths'!G179,'Mean Deaths'!G179,'S.D Deaths'!G179),0)</f>
        <v>27</v>
      </c>
      <c r="H179">
        <f>ROUND(NORMINV('Rand Deaths'!H179,'Mean Deaths'!H179,'S.D Deaths'!H179),0)</f>
        <v>37</v>
      </c>
      <c r="I179">
        <f>ROUND(NORMINV('Rand Deaths'!I179,'Mean Deaths'!I179,'S.D Deaths'!I179),0)</f>
        <v>35</v>
      </c>
      <c r="J179">
        <f>ROUND(NORMINV('Rand Deaths'!J179,'Mean Deaths'!J179,'S.D Deaths'!J179),0)</f>
        <v>33</v>
      </c>
      <c r="K179">
        <f>ROUND(NORMINV('Rand Deaths'!K179,'Mean Deaths'!K179,'S.D Deaths'!K179),0)</f>
        <v>29</v>
      </c>
      <c r="L179">
        <f>ROUND(NORMINV('Rand Deaths'!L179,'Mean Deaths'!L179,'S.D Deaths'!L179),0)</f>
        <v>39</v>
      </c>
      <c r="M179">
        <f>ROUND(NORMINV('Rand Deaths'!M179,'Mean Deaths'!M179,'S.D Deaths'!M179),0)</f>
        <v>39</v>
      </c>
      <c r="N179">
        <f>ROUND(NORMINV('Rand Deaths'!N179,'Mean Deaths'!N179,'S.D Deaths'!N179),0)</f>
        <v>45</v>
      </c>
      <c r="O179">
        <f>ROUND(NORMINV('Rand Deaths'!O179,'Mean Deaths'!O179,'S.D Deaths'!O179),0)</f>
        <v>47</v>
      </c>
      <c r="P179">
        <f>ROUND(NORMINV('Rand Deaths'!P179,'Mean Deaths'!P179,'S.D Deaths'!P179),0)</f>
        <v>56</v>
      </c>
      <c r="Q179">
        <f>ROUND(NORMINV('Rand Deaths'!Q179,'Mean Deaths'!Q179,'S.D Deaths'!Q179),0)</f>
        <v>55</v>
      </c>
      <c r="R179">
        <f>ROUND(NORMINV('Rand Deaths'!R179,'Mean Deaths'!R179,'S.D Deaths'!R179),0)</f>
        <v>63</v>
      </c>
      <c r="S179">
        <f>ROUND(NORMINV('Rand Deaths'!S179,'Mean Deaths'!S179,'S.D Deaths'!S179),0)</f>
        <v>67</v>
      </c>
      <c r="T179">
        <f>ROUND(NORMINV('Rand Deaths'!T179,'Mean Deaths'!T179,'S.D Deaths'!T179),0)</f>
        <v>70</v>
      </c>
      <c r="U179">
        <f>ROUND(NORMINV('Rand Deaths'!U179,'Mean Deaths'!U179,'S.D Deaths'!U179),0)</f>
        <v>80</v>
      </c>
      <c r="V179">
        <f>ROUND(NORMINV('Rand Deaths'!V179,'Mean Deaths'!V179,'S.D Deaths'!V179),0)</f>
        <v>76</v>
      </c>
      <c r="W179">
        <f>ROUND(NORMINV('Rand Deaths'!W179,'Mean Deaths'!W179,'S.D Deaths'!W179),0)</f>
        <v>91</v>
      </c>
      <c r="X179">
        <f>ROUND(NORMINV('Rand Deaths'!X179,'Mean Deaths'!X179,'S.D Deaths'!X179),0)</f>
        <v>82</v>
      </c>
      <c r="Y179">
        <f>ROUND(NORMINV('Rand Deaths'!Y179,'Mean Deaths'!Y179,'S.D Deaths'!Y179),0)</f>
        <v>101</v>
      </c>
      <c r="Z179">
        <f>ROUND(NORMINV('Rand Deaths'!Z179,'Mean Deaths'!Z179,'S.D Deaths'!Z179),0)</f>
        <v>108</v>
      </c>
    </row>
    <row r="180" spans="1:26" x14ac:dyDescent="0.25">
      <c r="A180" s="1">
        <v>179</v>
      </c>
      <c r="B180">
        <f>ROUND(NORMINV('Rand Deaths'!B180,'Mean Deaths'!B180,'S.D Deaths'!B180),0)</f>
        <v>13</v>
      </c>
      <c r="C180">
        <f>ROUND(NORMINV('Rand Deaths'!C180,'Mean Deaths'!C180,'S.D Deaths'!C180),0)</f>
        <v>10</v>
      </c>
      <c r="D180">
        <f>ROUND(NORMINV('Rand Deaths'!D180,'Mean Deaths'!D180,'S.D Deaths'!D180),0)</f>
        <v>19</v>
      </c>
      <c r="E180">
        <f>ROUND(NORMINV('Rand Deaths'!E180,'Mean Deaths'!E180,'S.D Deaths'!E180),0)</f>
        <v>28</v>
      </c>
      <c r="F180">
        <f>ROUND(NORMINV('Rand Deaths'!F180,'Mean Deaths'!F180,'S.D Deaths'!F180),0)</f>
        <v>22</v>
      </c>
      <c r="G180">
        <f>ROUND(NORMINV('Rand Deaths'!G180,'Mean Deaths'!G180,'S.D Deaths'!G180),0)</f>
        <v>29</v>
      </c>
      <c r="H180">
        <f>ROUND(NORMINV('Rand Deaths'!H180,'Mean Deaths'!H180,'S.D Deaths'!H180),0)</f>
        <v>25</v>
      </c>
      <c r="I180">
        <f>ROUND(NORMINV('Rand Deaths'!I180,'Mean Deaths'!I180,'S.D Deaths'!I180),0)</f>
        <v>23</v>
      </c>
      <c r="J180">
        <f>ROUND(NORMINV('Rand Deaths'!J180,'Mean Deaths'!J180,'S.D Deaths'!J180),0)</f>
        <v>30</v>
      </c>
      <c r="K180">
        <f>ROUND(NORMINV('Rand Deaths'!K180,'Mean Deaths'!K180,'S.D Deaths'!K180),0)</f>
        <v>32</v>
      </c>
      <c r="L180">
        <f>ROUND(NORMINV('Rand Deaths'!L180,'Mean Deaths'!L180,'S.D Deaths'!L180),0)</f>
        <v>30</v>
      </c>
      <c r="M180">
        <f>ROUND(NORMINV('Rand Deaths'!M180,'Mean Deaths'!M180,'S.D Deaths'!M180),0)</f>
        <v>43</v>
      </c>
      <c r="N180">
        <f>ROUND(NORMINV('Rand Deaths'!N180,'Mean Deaths'!N180,'S.D Deaths'!N180),0)</f>
        <v>39</v>
      </c>
      <c r="O180">
        <f>ROUND(NORMINV('Rand Deaths'!O180,'Mean Deaths'!O180,'S.D Deaths'!O180),0)</f>
        <v>45</v>
      </c>
      <c r="P180">
        <f>ROUND(NORMINV('Rand Deaths'!P180,'Mean Deaths'!P180,'S.D Deaths'!P180),0)</f>
        <v>52</v>
      </c>
      <c r="Q180">
        <f>ROUND(NORMINV('Rand Deaths'!Q180,'Mean Deaths'!Q180,'S.D Deaths'!Q180),0)</f>
        <v>65</v>
      </c>
      <c r="R180">
        <f>ROUND(NORMINV('Rand Deaths'!R180,'Mean Deaths'!R180,'S.D Deaths'!R180),0)</f>
        <v>49</v>
      </c>
      <c r="S180">
        <f>ROUND(NORMINV('Rand Deaths'!S180,'Mean Deaths'!S180,'S.D Deaths'!S180),0)</f>
        <v>59</v>
      </c>
      <c r="T180">
        <f>ROUND(NORMINV('Rand Deaths'!T180,'Mean Deaths'!T180,'S.D Deaths'!T180),0)</f>
        <v>76</v>
      </c>
      <c r="U180">
        <f>ROUND(NORMINV('Rand Deaths'!U180,'Mean Deaths'!U180,'S.D Deaths'!U180),0)</f>
        <v>58</v>
      </c>
      <c r="V180">
        <f>ROUND(NORMINV('Rand Deaths'!V180,'Mean Deaths'!V180,'S.D Deaths'!V180),0)</f>
        <v>64</v>
      </c>
      <c r="W180">
        <f>ROUND(NORMINV('Rand Deaths'!W180,'Mean Deaths'!W180,'S.D Deaths'!W180),0)</f>
        <v>87</v>
      </c>
      <c r="X180">
        <f>ROUND(NORMINV('Rand Deaths'!X180,'Mean Deaths'!X180,'S.D Deaths'!X180),0)</f>
        <v>96</v>
      </c>
      <c r="Y180">
        <f>ROUND(NORMINV('Rand Deaths'!Y180,'Mean Deaths'!Y180,'S.D Deaths'!Y180),0)</f>
        <v>87</v>
      </c>
      <c r="Z180">
        <f>ROUND(NORMINV('Rand Deaths'!Z180,'Mean Deaths'!Z180,'S.D Deaths'!Z180),0)</f>
        <v>125</v>
      </c>
    </row>
    <row r="181" spans="1:26" x14ac:dyDescent="0.25">
      <c r="A181" s="1">
        <v>180</v>
      </c>
      <c r="B181">
        <f>ROUND(NORMINV('Rand Deaths'!B181,'Mean Deaths'!B181,'S.D Deaths'!B181),0)</f>
        <v>19</v>
      </c>
      <c r="C181">
        <f>ROUND(NORMINV('Rand Deaths'!C181,'Mean Deaths'!C181,'S.D Deaths'!C181),0)</f>
        <v>20</v>
      </c>
      <c r="D181">
        <f>ROUND(NORMINV('Rand Deaths'!D181,'Mean Deaths'!D181,'S.D Deaths'!D181),0)</f>
        <v>20</v>
      </c>
      <c r="E181">
        <f>ROUND(NORMINV('Rand Deaths'!E181,'Mean Deaths'!E181,'S.D Deaths'!E181),0)</f>
        <v>14</v>
      </c>
      <c r="F181">
        <f>ROUND(NORMINV('Rand Deaths'!F181,'Mean Deaths'!F181,'S.D Deaths'!F181),0)</f>
        <v>29</v>
      </c>
      <c r="G181">
        <f>ROUND(NORMINV('Rand Deaths'!G181,'Mean Deaths'!G181,'S.D Deaths'!G181),0)</f>
        <v>9</v>
      </c>
      <c r="H181">
        <f>ROUND(NORMINV('Rand Deaths'!H181,'Mean Deaths'!H181,'S.D Deaths'!H181),0)</f>
        <v>23</v>
      </c>
      <c r="I181">
        <f>ROUND(NORMINV('Rand Deaths'!I181,'Mean Deaths'!I181,'S.D Deaths'!I181),0)</f>
        <v>26</v>
      </c>
      <c r="J181">
        <f>ROUND(NORMINV('Rand Deaths'!J181,'Mean Deaths'!J181,'S.D Deaths'!J181),0)</f>
        <v>36</v>
      </c>
      <c r="K181">
        <f>ROUND(NORMINV('Rand Deaths'!K181,'Mean Deaths'!K181,'S.D Deaths'!K181),0)</f>
        <v>37</v>
      </c>
      <c r="L181">
        <f>ROUND(NORMINV('Rand Deaths'!L181,'Mean Deaths'!L181,'S.D Deaths'!L181),0)</f>
        <v>39</v>
      </c>
      <c r="M181">
        <f>ROUND(NORMINV('Rand Deaths'!M181,'Mean Deaths'!M181,'S.D Deaths'!M181),0)</f>
        <v>47</v>
      </c>
      <c r="N181">
        <f>ROUND(NORMINV('Rand Deaths'!N181,'Mean Deaths'!N181,'S.D Deaths'!N181),0)</f>
        <v>36</v>
      </c>
      <c r="O181">
        <f>ROUND(NORMINV('Rand Deaths'!O181,'Mean Deaths'!O181,'S.D Deaths'!O181),0)</f>
        <v>47</v>
      </c>
      <c r="P181">
        <f>ROUND(NORMINV('Rand Deaths'!P181,'Mean Deaths'!P181,'S.D Deaths'!P181),0)</f>
        <v>40</v>
      </c>
      <c r="Q181">
        <f>ROUND(NORMINV('Rand Deaths'!Q181,'Mean Deaths'!Q181,'S.D Deaths'!Q181),0)</f>
        <v>55</v>
      </c>
      <c r="R181">
        <f>ROUND(NORMINV('Rand Deaths'!R181,'Mean Deaths'!R181,'S.D Deaths'!R181),0)</f>
        <v>72</v>
      </c>
      <c r="S181">
        <f>ROUND(NORMINV('Rand Deaths'!S181,'Mean Deaths'!S181,'S.D Deaths'!S181),0)</f>
        <v>62</v>
      </c>
      <c r="T181">
        <f>ROUND(NORMINV('Rand Deaths'!T181,'Mean Deaths'!T181,'S.D Deaths'!T181),0)</f>
        <v>69</v>
      </c>
      <c r="U181">
        <f>ROUND(NORMINV('Rand Deaths'!U181,'Mean Deaths'!U181,'S.D Deaths'!U181),0)</f>
        <v>63</v>
      </c>
      <c r="V181">
        <f>ROUND(NORMINV('Rand Deaths'!V181,'Mean Deaths'!V181,'S.D Deaths'!V181),0)</f>
        <v>74</v>
      </c>
      <c r="W181">
        <f>ROUND(NORMINV('Rand Deaths'!W181,'Mean Deaths'!W181,'S.D Deaths'!W181),0)</f>
        <v>81</v>
      </c>
      <c r="X181">
        <f>ROUND(NORMINV('Rand Deaths'!X181,'Mean Deaths'!X181,'S.D Deaths'!X181),0)</f>
        <v>99</v>
      </c>
      <c r="Y181">
        <f>ROUND(NORMINV('Rand Deaths'!Y181,'Mean Deaths'!Y181,'S.D Deaths'!Y181),0)</f>
        <v>90</v>
      </c>
      <c r="Z181">
        <f>ROUND(NORMINV('Rand Deaths'!Z181,'Mean Deaths'!Z181,'S.D Deaths'!Z181),0)</f>
        <v>103</v>
      </c>
    </row>
    <row r="182" spans="1:26" x14ac:dyDescent="0.25">
      <c r="A182" s="1">
        <v>181</v>
      </c>
      <c r="B182">
        <f>ROUND(NORMINV('Rand Deaths'!B182,'Mean Deaths'!B182,'S.D Deaths'!B182),0)</f>
        <v>14</v>
      </c>
      <c r="C182">
        <f>ROUND(NORMINV('Rand Deaths'!C182,'Mean Deaths'!C182,'S.D Deaths'!C182),0)</f>
        <v>29</v>
      </c>
      <c r="D182">
        <f>ROUND(NORMINV('Rand Deaths'!D182,'Mean Deaths'!D182,'S.D Deaths'!D182),0)</f>
        <v>27</v>
      </c>
      <c r="E182">
        <f>ROUND(NORMINV('Rand Deaths'!E182,'Mean Deaths'!E182,'S.D Deaths'!E182),0)</f>
        <v>20</v>
      </c>
      <c r="F182">
        <f>ROUND(NORMINV('Rand Deaths'!F182,'Mean Deaths'!F182,'S.D Deaths'!F182),0)</f>
        <v>23</v>
      </c>
      <c r="G182">
        <f>ROUND(NORMINV('Rand Deaths'!G182,'Mean Deaths'!G182,'S.D Deaths'!G182),0)</f>
        <v>23</v>
      </c>
      <c r="H182">
        <f>ROUND(NORMINV('Rand Deaths'!H182,'Mean Deaths'!H182,'S.D Deaths'!H182),0)</f>
        <v>28</v>
      </c>
      <c r="I182">
        <f>ROUND(NORMINV('Rand Deaths'!I182,'Mean Deaths'!I182,'S.D Deaths'!I182),0)</f>
        <v>37</v>
      </c>
      <c r="J182">
        <f>ROUND(NORMINV('Rand Deaths'!J182,'Mean Deaths'!J182,'S.D Deaths'!J182),0)</f>
        <v>33</v>
      </c>
      <c r="K182">
        <f>ROUND(NORMINV('Rand Deaths'!K182,'Mean Deaths'!K182,'S.D Deaths'!K182),0)</f>
        <v>34</v>
      </c>
      <c r="L182">
        <f>ROUND(NORMINV('Rand Deaths'!L182,'Mean Deaths'!L182,'S.D Deaths'!L182),0)</f>
        <v>33</v>
      </c>
      <c r="M182">
        <f>ROUND(NORMINV('Rand Deaths'!M182,'Mean Deaths'!M182,'S.D Deaths'!M182),0)</f>
        <v>42</v>
      </c>
      <c r="N182">
        <f>ROUND(NORMINV('Rand Deaths'!N182,'Mean Deaths'!N182,'S.D Deaths'!N182),0)</f>
        <v>41</v>
      </c>
      <c r="O182">
        <f>ROUND(NORMINV('Rand Deaths'!O182,'Mean Deaths'!O182,'S.D Deaths'!O182),0)</f>
        <v>38</v>
      </c>
      <c r="P182">
        <f>ROUND(NORMINV('Rand Deaths'!P182,'Mean Deaths'!P182,'S.D Deaths'!P182),0)</f>
        <v>48</v>
      </c>
      <c r="Q182">
        <f>ROUND(NORMINV('Rand Deaths'!Q182,'Mean Deaths'!Q182,'S.D Deaths'!Q182),0)</f>
        <v>51</v>
      </c>
      <c r="R182">
        <f>ROUND(NORMINV('Rand Deaths'!R182,'Mean Deaths'!R182,'S.D Deaths'!R182),0)</f>
        <v>68</v>
      </c>
      <c r="S182">
        <f>ROUND(NORMINV('Rand Deaths'!S182,'Mean Deaths'!S182,'S.D Deaths'!S182),0)</f>
        <v>59</v>
      </c>
      <c r="T182">
        <f>ROUND(NORMINV('Rand Deaths'!T182,'Mean Deaths'!T182,'S.D Deaths'!T182),0)</f>
        <v>68</v>
      </c>
      <c r="U182">
        <f>ROUND(NORMINV('Rand Deaths'!U182,'Mean Deaths'!U182,'S.D Deaths'!U182),0)</f>
        <v>95</v>
      </c>
      <c r="V182">
        <f>ROUND(NORMINV('Rand Deaths'!V182,'Mean Deaths'!V182,'S.D Deaths'!V182),0)</f>
        <v>87</v>
      </c>
      <c r="W182">
        <f>ROUND(NORMINV('Rand Deaths'!W182,'Mean Deaths'!W182,'S.D Deaths'!W182),0)</f>
        <v>78</v>
      </c>
      <c r="X182">
        <f>ROUND(NORMINV('Rand Deaths'!X182,'Mean Deaths'!X182,'S.D Deaths'!X182),0)</f>
        <v>84</v>
      </c>
      <c r="Y182">
        <f>ROUND(NORMINV('Rand Deaths'!Y182,'Mean Deaths'!Y182,'S.D Deaths'!Y182),0)</f>
        <v>87</v>
      </c>
      <c r="Z182">
        <f>ROUND(NORMINV('Rand Deaths'!Z182,'Mean Deaths'!Z182,'S.D Deaths'!Z182),0)</f>
        <v>115</v>
      </c>
    </row>
    <row r="183" spans="1:26" x14ac:dyDescent="0.25">
      <c r="A183" s="1">
        <v>182</v>
      </c>
      <c r="B183">
        <f>ROUND(NORMINV('Rand Deaths'!B183,'Mean Deaths'!B183,'S.D Deaths'!B183),0)</f>
        <v>22</v>
      </c>
      <c r="C183">
        <f>ROUND(NORMINV('Rand Deaths'!C183,'Mean Deaths'!C183,'S.D Deaths'!C183),0)</f>
        <v>24</v>
      </c>
      <c r="D183">
        <f>ROUND(NORMINV('Rand Deaths'!D183,'Mean Deaths'!D183,'S.D Deaths'!D183),0)</f>
        <v>16</v>
      </c>
      <c r="E183">
        <f>ROUND(NORMINV('Rand Deaths'!E183,'Mean Deaths'!E183,'S.D Deaths'!E183),0)</f>
        <v>21</v>
      </c>
      <c r="F183">
        <f>ROUND(NORMINV('Rand Deaths'!F183,'Mean Deaths'!F183,'S.D Deaths'!F183),0)</f>
        <v>23</v>
      </c>
      <c r="G183">
        <f>ROUND(NORMINV('Rand Deaths'!G183,'Mean Deaths'!G183,'S.D Deaths'!G183),0)</f>
        <v>29</v>
      </c>
      <c r="H183">
        <f>ROUND(NORMINV('Rand Deaths'!H183,'Mean Deaths'!H183,'S.D Deaths'!H183),0)</f>
        <v>37</v>
      </c>
      <c r="I183">
        <f>ROUND(NORMINV('Rand Deaths'!I183,'Mean Deaths'!I183,'S.D Deaths'!I183),0)</f>
        <v>35</v>
      </c>
      <c r="J183">
        <f>ROUND(NORMINV('Rand Deaths'!J183,'Mean Deaths'!J183,'S.D Deaths'!J183),0)</f>
        <v>31</v>
      </c>
      <c r="K183">
        <f>ROUND(NORMINV('Rand Deaths'!K183,'Mean Deaths'!K183,'S.D Deaths'!K183),0)</f>
        <v>37</v>
      </c>
      <c r="L183">
        <f>ROUND(NORMINV('Rand Deaths'!L183,'Mean Deaths'!L183,'S.D Deaths'!L183),0)</f>
        <v>38</v>
      </c>
      <c r="M183">
        <f>ROUND(NORMINV('Rand Deaths'!M183,'Mean Deaths'!M183,'S.D Deaths'!M183),0)</f>
        <v>41</v>
      </c>
      <c r="N183">
        <f>ROUND(NORMINV('Rand Deaths'!N183,'Mean Deaths'!N183,'S.D Deaths'!N183),0)</f>
        <v>49</v>
      </c>
      <c r="O183">
        <f>ROUND(NORMINV('Rand Deaths'!O183,'Mean Deaths'!O183,'S.D Deaths'!O183),0)</f>
        <v>52</v>
      </c>
      <c r="P183">
        <f>ROUND(NORMINV('Rand Deaths'!P183,'Mean Deaths'!P183,'S.D Deaths'!P183),0)</f>
        <v>51</v>
      </c>
      <c r="Q183">
        <f>ROUND(NORMINV('Rand Deaths'!Q183,'Mean Deaths'!Q183,'S.D Deaths'!Q183),0)</f>
        <v>45</v>
      </c>
      <c r="R183">
        <f>ROUND(NORMINV('Rand Deaths'!R183,'Mean Deaths'!R183,'S.D Deaths'!R183),0)</f>
        <v>63</v>
      </c>
      <c r="S183">
        <f>ROUND(NORMINV('Rand Deaths'!S183,'Mean Deaths'!S183,'S.D Deaths'!S183),0)</f>
        <v>73</v>
      </c>
      <c r="T183">
        <f>ROUND(NORMINV('Rand Deaths'!T183,'Mean Deaths'!T183,'S.D Deaths'!T183),0)</f>
        <v>62</v>
      </c>
      <c r="U183">
        <f>ROUND(NORMINV('Rand Deaths'!U183,'Mean Deaths'!U183,'S.D Deaths'!U183),0)</f>
        <v>75</v>
      </c>
      <c r="V183">
        <f>ROUND(NORMINV('Rand Deaths'!V183,'Mean Deaths'!V183,'S.D Deaths'!V183),0)</f>
        <v>99</v>
      </c>
      <c r="W183">
        <f>ROUND(NORMINV('Rand Deaths'!W183,'Mean Deaths'!W183,'S.D Deaths'!W183),0)</f>
        <v>93</v>
      </c>
      <c r="X183">
        <f>ROUND(NORMINV('Rand Deaths'!X183,'Mean Deaths'!X183,'S.D Deaths'!X183),0)</f>
        <v>80</v>
      </c>
      <c r="Y183">
        <f>ROUND(NORMINV('Rand Deaths'!Y183,'Mean Deaths'!Y183,'S.D Deaths'!Y183),0)</f>
        <v>91</v>
      </c>
      <c r="Z183">
        <f>ROUND(NORMINV('Rand Deaths'!Z183,'Mean Deaths'!Z183,'S.D Deaths'!Z183),0)</f>
        <v>99</v>
      </c>
    </row>
    <row r="184" spans="1:26" x14ac:dyDescent="0.25">
      <c r="A184" s="1">
        <v>183</v>
      </c>
      <c r="B184">
        <f>ROUND(NORMINV('Rand Deaths'!B184,'Mean Deaths'!B184,'S.D Deaths'!B184),0)</f>
        <v>28</v>
      </c>
      <c r="C184">
        <f>ROUND(NORMINV('Rand Deaths'!C184,'Mean Deaths'!C184,'S.D Deaths'!C184),0)</f>
        <v>16</v>
      </c>
      <c r="D184">
        <f>ROUND(NORMINV('Rand Deaths'!D184,'Mean Deaths'!D184,'S.D Deaths'!D184),0)</f>
        <v>23</v>
      </c>
      <c r="E184">
        <f>ROUND(NORMINV('Rand Deaths'!E184,'Mean Deaths'!E184,'S.D Deaths'!E184),0)</f>
        <v>17</v>
      </c>
      <c r="F184">
        <f>ROUND(NORMINV('Rand Deaths'!F184,'Mean Deaths'!F184,'S.D Deaths'!F184),0)</f>
        <v>24</v>
      </c>
      <c r="G184">
        <f>ROUND(NORMINV('Rand Deaths'!G184,'Mean Deaths'!G184,'S.D Deaths'!G184),0)</f>
        <v>21</v>
      </c>
      <c r="H184">
        <f>ROUND(NORMINV('Rand Deaths'!H184,'Mean Deaths'!H184,'S.D Deaths'!H184),0)</f>
        <v>27</v>
      </c>
      <c r="I184">
        <f>ROUND(NORMINV('Rand Deaths'!I184,'Mean Deaths'!I184,'S.D Deaths'!I184),0)</f>
        <v>33</v>
      </c>
      <c r="J184">
        <f>ROUND(NORMINV('Rand Deaths'!J184,'Mean Deaths'!J184,'S.D Deaths'!J184),0)</f>
        <v>18</v>
      </c>
      <c r="K184">
        <f>ROUND(NORMINV('Rand Deaths'!K184,'Mean Deaths'!K184,'S.D Deaths'!K184),0)</f>
        <v>31</v>
      </c>
      <c r="L184">
        <f>ROUND(NORMINV('Rand Deaths'!L184,'Mean Deaths'!L184,'S.D Deaths'!L184),0)</f>
        <v>39</v>
      </c>
      <c r="M184">
        <f>ROUND(NORMINV('Rand Deaths'!M184,'Mean Deaths'!M184,'S.D Deaths'!M184),0)</f>
        <v>48</v>
      </c>
      <c r="N184">
        <f>ROUND(NORMINV('Rand Deaths'!N184,'Mean Deaths'!N184,'S.D Deaths'!N184),0)</f>
        <v>41</v>
      </c>
      <c r="O184">
        <f>ROUND(NORMINV('Rand Deaths'!O184,'Mean Deaths'!O184,'S.D Deaths'!O184),0)</f>
        <v>39</v>
      </c>
      <c r="P184">
        <f>ROUND(NORMINV('Rand Deaths'!P184,'Mean Deaths'!P184,'S.D Deaths'!P184),0)</f>
        <v>49</v>
      </c>
      <c r="Q184">
        <f>ROUND(NORMINV('Rand Deaths'!Q184,'Mean Deaths'!Q184,'S.D Deaths'!Q184),0)</f>
        <v>43</v>
      </c>
      <c r="R184">
        <f>ROUND(NORMINV('Rand Deaths'!R184,'Mean Deaths'!R184,'S.D Deaths'!R184),0)</f>
        <v>60</v>
      </c>
      <c r="S184">
        <f>ROUND(NORMINV('Rand Deaths'!S184,'Mean Deaths'!S184,'S.D Deaths'!S184),0)</f>
        <v>59</v>
      </c>
      <c r="T184">
        <f>ROUND(NORMINV('Rand Deaths'!T184,'Mean Deaths'!T184,'S.D Deaths'!T184),0)</f>
        <v>63</v>
      </c>
      <c r="U184">
        <f>ROUND(NORMINV('Rand Deaths'!U184,'Mean Deaths'!U184,'S.D Deaths'!U184),0)</f>
        <v>69</v>
      </c>
      <c r="V184">
        <f>ROUND(NORMINV('Rand Deaths'!V184,'Mean Deaths'!V184,'S.D Deaths'!V184),0)</f>
        <v>65</v>
      </c>
      <c r="W184">
        <f>ROUND(NORMINV('Rand Deaths'!W184,'Mean Deaths'!W184,'S.D Deaths'!W184),0)</f>
        <v>103</v>
      </c>
      <c r="X184">
        <f>ROUND(NORMINV('Rand Deaths'!X184,'Mean Deaths'!X184,'S.D Deaths'!X184),0)</f>
        <v>87</v>
      </c>
      <c r="Y184">
        <f>ROUND(NORMINV('Rand Deaths'!Y184,'Mean Deaths'!Y184,'S.D Deaths'!Y184),0)</f>
        <v>108</v>
      </c>
      <c r="Z184">
        <f>ROUND(NORMINV('Rand Deaths'!Z184,'Mean Deaths'!Z184,'S.D Deaths'!Z184),0)</f>
        <v>111</v>
      </c>
    </row>
    <row r="185" spans="1:26" x14ac:dyDescent="0.25">
      <c r="A185" s="1">
        <v>184</v>
      </c>
      <c r="B185">
        <f>ROUND(NORMINV('Rand Deaths'!B185,'Mean Deaths'!B185,'S.D Deaths'!B185),0)</f>
        <v>16</v>
      </c>
      <c r="C185">
        <f>ROUND(NORMINV('Rand Deaths'!C185,'Mean Deaths'!C185,'S.D Deaths'!C185),0)</f>
        <v>11</v>
      </c>
      <c r="D185">
        <f>ROUND(NORMINV('Rand Deaths'!D185,'Mean Deaths'!D185,'S.D Deaths'!D185),0)</f>
        <v>27</v>
      </c>
      <c r="E185">
        <f>ROUND(NORMINV('Rand Deaths'!E185,'Mean Deaths'!E185,'S.D Deaths'!E185),0)</f>
        <v>32</v>
      </c>
      <c r="F185">
        <f>ROUND(NORMINV('Rand Deaths'!F185,'Mean Deaths'!F185,'S.D Deaths'!F185),0)</f>
        <v>29</v>
      </c>
      <c r="G185">
        <f>ROUND(NORMINV('Rand Deaths'!G185,'Mean Deaths'!G185,'S.D Deaths'!G185),0)</f>
        <v>23</v>
      </c>
      <c r="H185">
        <f>ROUND(NORMINV('Rand Deaths'!H185,'Mean Deaths'!H185,'S.D Deaths'!H185),0)</f>
        <v>31</v>
      </c>
      <c r="I185">
        <f>ROUND(NORMINV('Rand Deaths'!I185,'Mean Deaths'!I185,'S.D Deaths'!I185),0)</f>
        <v>37</v>
      </c>
      <c r="J185">
        <f>ROUND(NORMINV('Rand Deaths'!J185,'Mean Deaths'!J185,'S.D Deaths'!J185),0)</f>
        <v>31</v>
      </c>
      <c r="K185">
        <f>ROUND(NORMINV('Rand Deaths'!K185,'Mean Deaths'!K185,'S.D Deaths'!K185),0)</f>
        <v>30</v>
      </c>
      <c r="L185">
        <f>ROUND(NORMINV('Rand Deaths'!L185,'Mean Deaths'!L185,'S.D Deaths'!L185),0)</f>
        <v>45</v>
      </c>
      <c r="M185">
        <f>ROUND(NORMINV('Rand Deaths'!M185,'Mean Deaths'!M185,'S.D Deaths'!M185),0)</f>
        <v>49</v>
      </c>
      <c r="N185">
        <f>ROUND(NORMINV('Rand Deaths'!N185,'Mean Deaths'!N185,'S.D Deaths'!N185),0)</f>
        <v>35</v>
      </c>
      <c r="O185">
        <f>ROUND(NORMINV('Rand Deaths'!O185,'Mean Deaths'!O185,'S.D Deaths'!O185),0)</f>
        <v>39</v>
      </c>
      <c r="P185">
        <f>ROUND(NORMINV('Rand Deaths'!P185,'Mean Deaths'!P185,'S.D Deaths'!P185),0)</f>
        <v>55</v>
      </c>
      <c r="Q185">
        <f>ROUND(NORMINV('Rand Deaths'!Q185,'Mean Deaths'!Q185,'S.D Deaths'!Q185),0)</f>
        <v>56</v>
      </c>
      <c r="R185">
        <f>ROUND(NORMINV('Rand Deaths'!R185,'Mean Deaths'!R185,'S.D Deaths'!R185),0)</f>
        <v>71</v>
      </c>
      <c r="S185">
        <f>ROUND(NORMINV('Rand Deaths'!S185,'Mean Deaths'!S185,'S.D Deaths'!S185),0)</f>
        <v>73</v>
      </c>
      <c r="T185">
        <f>ROUND(NORMINV('Rand Deaths'!T185,'Mean Deaths'!T185,'S.D Deaths'!T185),0)</f>
        <v>67</v>
      </c>
      <c r="U185">
        <f>ROUND(NORMINV('Rand Deaths'!U185,'Mean Deaths'!U185,'S.D Deaths'!U185),0)</f>
        <v>57</v>
      </c>
      <c r="V185">
        <f>ROUND(NORMINV('Rand Deaths'!V185,'Mean Deaths'!V185,'S.D Deaths'!V185),0)</f>
        <v>73</v>
      </c>
      <c r="W185">
        <f>ROUND(NORMINV('Rand Deaths'!W185,'Mean Deaths'!W185,'S.D Deaths'!W185),0)</f>
        <v>77</v>
      </c>
      <c r="X185">
        <f>ROUND(NORMINV('Rand Deaths'!X185,'Mean Deaths'!X185,'S.D Deaths'!X185),0)</f>
        <v>83</v>
      </c>
      <c r="Y185">
        <f>ROUND(NORMINV('Rand Deaths'!Y185,'Mean Deaths'!Y185,'S.D Deaths'!Y185),0)</f>
        <v>107</v>
      </c>
      <c r="Z185">
        <f>ROUND(NORMINV('Rand Deaths'!Z185,'Mean Deaths'!Z185,'S.D Deaths'!Z185),0)</f>
        <v>91</v>
      </c>
    </row>
    <row r="186" spans="1:26" x14ac:dyDescent="0.25">
      <c r="A186" s="1">
        <v>185</v>
      </c>
      <c r="B186">
        <f>ROUND(NORMINV('Rand Deaths'!B186,'Mean Deaths'!B186,'S.D Deaths'!B186),0)</f>
        <v>17</v>
      </c>
      <c r="C186">
        <f>ROUND(NORMINV('Rand Deaths'!C186,'Mean Deaths'!C186,'S.D Deaths'!C186),0)</f>
        <v>22</v>
      </c>
      <c r="D186">
        <f>ROUND(NORMINV('Rand Deaths'!D186,'Mean Deaths'!D186,'S.D Deaths'!D186),0)</f>
        <v>25</v>
      </c>
      <c r="E186">
        <f>ROUND(NORMINV('Rand Deaths'!E186,'Mean Deaths'!E186,'S.D Deaths'!E186),0)</f>
        <v>30</v>
      </c>
      <c r="F186">
        <f>ROUND(NORMINV('Rand Deaths'!F186,'Mean Deaths'!F186,'S.D Deaths'!F186),0)</f>
        <v>19</v>
      </c>
      <c r="G186">
        <f>ROUND(NORMINV('Rand Deaths'!G186,'Mean Deaths'!G186,'S.D Deaths'!G186),0)</f>
        <v>23</v>
      </c>
      <c r="H186">
        <f>ROUND(NORMINV('Rand Deaths'!H186,'Mean Deaths'!H186,'S.D Deaths'!H186),0)</f>
        <v>24</v>
      </c>
      <c r="I186">
        <f>ROUND(NORMINV('Rand Deaths'!I186,'Mean Deaths'!I186,'S.D Deaths'!I186),0)</f>
        <v>25</v>
      </c>
      <c r="J186">
        <f>ROUND(NORMINV('Rand Deaths'!J186,'Mean Deaths'!J186,'S.D Deaths'!J186),0)</f>
        <v>24</v>
      </c>
      <c r="K186">
        <f>ROUND(NORMINV('Rand Deaths'!K186,'Mean Deaths'!K186,'S.D Deaths'!K186),0)</f>
        <v>44</v>
      </c>
      <c r="L186">
        <f>ROUND(NORMINV('Rand Deaths'!L186,'Mean Deaths'!L186,'S.D Deaths'!L186),0)</f>
        <v>31</v>
      </c>
      <c r="M186">
        <f>ROUND(NORMINV('Rand Deaths'!M186,'Mean Deaths'!M186,'S.D Deaths'!M186),0)</f>
        <v>40</v>
      </c>
      <c r="N186">
        <f>ROUND(NORMINV('Rand Deaths'!N186,'Mean Deaths'!N186,'S.D Deaths'!N186),0)</f>
        <v>45</v>
      </c>
      <c r="O186">
        <f>ROUND(NORMINV('Rand Deaths'!O186,'Mean Deaths'!O186,'S.D Deaths'!O186),0)</f>
        <v>50</v>
      </c>
      <c r="P186">
        <f>ROUND(NORMINV('Rand Deaths'!P186,'Mean Deaths'!P186,'S.D Deaths'!P186),0)</f>
        <v>47</v>
      </c>
      <c r="Q186">
        <f>ROUND(NORMINV('Rand Deaths'!Q186,'Mean Deaths'!Q186,'S.D Deaths'!Q186),0)</f>
        <v>56</v>
      </c>
      <c r="R186">
        <f>ROUND(NORMINV('Rand Deaths'!R186,'Mean Deaths'!R186,'S.D Deaths'!R186),0)</f>
        <v>57</v>
      </c>
      <c r="S186">
        <f>ROUND(NORMINV('Rand Deaths'!S186,'Mean Deaths'!S186,'S.D Deaths'!S186),0)</f>
        <v>58</v>
      </c>
      <c r="T186">
        <f>ROUND(NORMINV('Rand Deaths'!T186,'Mean Deaths'!T186,'S.D Deaths'!T186),0)</f>
        <v>57</v>
      </c>
      <c r="U186">
        <f>ROUND(NORMINV('Rand Deaths'!U186,'Mean Deaths'!U186,'S.D Deaths'!U186),0)</f>
        <v>61</v>
      </c>
      <c r="V186">
        <f>ROUND(NORMINV('Rand Deaths'!V186,'Mean Deaths'!V186,'S.D Deaths'!V186),0)</f>
        <v>84</v>
      </c>
      <c r="W186">
        <f>ROUND(NORMINV('Rand Deaths'!W186,'Mean Deaths'!W186,'S.D Deaths'!W186),0)</f>
        <v>86</v>
      </c>
      <c r="X186">
        <f>ROUND(NORMINV('Rand Deaths'!X186,'Mean Deaths'!X186,'S.D Deaths'!X186),0)</f>
        <v>97</v>
      </c>
      <c r="Y186">
        <f>ROUND(NORMINV('Rand Deaths'!Y186,'Mean Deaths'!Y186,'S.D Deaths'!Y186),0)</f>
        <v>97</v>
      </c>
      <c r="Z186">
        <f>ROUND(NORMINV('Rand Deaths'!Z186,'Mean Deaths'!Z186,'S.D Deaths'!Z186),0)</f>
        <v>95</v>
      </c>
    </row>
    <row r="187" spans="1:26" x14ac:dyDescent="0.25">
      <c r="A187" s="1">
        <v>186</v>
      </c>
      <c r="B187">
        <f>ROUND(NORMINV('Rand Deaths'!B187,'Mean Deaths'!B187,'S.D Deaths'!B187),0)</f>
        <v>17</v>
      </c>
      <c r="C187">
        <f>ROUND(NORMINV('Rand Deaths'!C187,'Mean Deaths'!C187,'S.D Deaths'!C187),0)</f>
        <v>23</v>
      </c>
      <c r="D187">
        <f>ROUND(NORMINV('Rand Deaths'!D187,'Mean Deaths'!D187,'S.D Deaths'!D187),0)</f>
        <v>26</v>
      </c>
      <c r="E187">
        <f>ROUND(NORMINV('Rand Deaths'!E187,'Mean Deaths'!E187,'S.D Deaths'!E187),0)</f>
        <v>25</v>
      </c>
      <c r="F187">
        <f>ROUND(NORMINV('Rand Deaths'!F187,'Mean Deaths'!F187,'S.D Deaths'!F187),0)</f>
        <v>12</v>
      </c>
      <c r="G187">
        <f>ROUND(NORMINV('Rand Deaths'!G187,'Mean Deaths'!G187,'S.D Deaths'!G187),0)</f>
        <v>29</v>
      </c>
      <c r="H187">
        <f>ROUND(NORMINV('Rand Deaths'!H187,'Mean Deaths'!H187,'S.D Deaths'!H187),0)</f>
        <v>21</v>
      </c>
      <c r="I187">
        <f>ROUND(NORMINV('Rand Deaths'!I187,'Mean Deaths'!I187,'S.D Deaths'!I187),0)</f>
        <v>29</v>
      </c>
      <c r="J187">
        <f>ROUND(NORMINV('Rand Deaths'!J187,'Mean Deaths'!J187,'S.D Deaths'!J187),0)</f>
        <v>32</v>
      </c>
      <c r="K187">
        <f>ROUND(NORMINV('Rand Deaths'!K187,'Mean Deaths'!K187,'S.D Deaths'!K187),0)</f>
        <v>28</v>
      </c>
      <c r="L187">
        <f>ROUND(NORMINV('Rand Deaths'!L187,'Mean Deaths'!L187,'S.D Deaths'!L187),0)</f>
        <v>32</v>
      </c>
      <c r="M187">
        <f>ROUND(NORMINV('Rand Deaths'!M187,'Mean Deaths'!M187,'S.D Deaths'!M187),0)</f>
        <v>51</v>
      </c>
      <c r="N187">
        <f>ROUND(NORMINV('Rand Deaths'!N187,'Mean Deaths'!N187,'S.D Deaths'!N187),0)</f>
        <v>37</v>
      </c>
      <c r="O187">
        <f>ROUND(NORMINV('Rand Deaths'!O187,'Mean Deaths'!O187,'S.D Deaths'!O187),0)</f>
        <v>55</v>
      </c>
      <c r="P187">
        <f>ROUND(NORMINV('Rand Deaths'!P187,'Mean Deaths'!P187,'S.D Deaths'!P187),0)</f>
        <v>50</v>
      </c>
      <c r="Q187">
        <f>ROUND(NORMINV('Rand Deaths'!Q187,'Mean Deaths'!Q187,'S.D Deaths'!Q187),0)</f>
        <v>63</v>
      </c>
      <c r="R187">
        <f>ROUND(NORMINV('Rand Deaths'!R187,'Mean Deaths'!R187,'S.D Deaths'!R187),0)</f>
        <v>63</v>
      </c>
      <c r="S187">
        <f>ROUND(NORMINV('Rand Deaths'!S187,'Mean Deaths'!S187,'S.D Deaths'!S187),0)</f>
        <v>58</v>
      </c>
      <c r="T187">
        <f>ROUND(NORMINV('Rand Deaths'!T187,'Mean Deaths'!T187,'S.D Deaths'!T187),0)</f>
        <v>59</v>
      </c>
      <c r="U187">
        <f>ROUND(NORMINV('Rand Deaths'!U187,'Mean Deaths'!U187,'S.D Deaths'!U187),0)</f>
        <v>90</v>
      </c>
      <c r="V187">
        <f>ROUND(NORMINV('Rand Deaths'!V187,'Mean Deaths'!V187,'S.D Deaths'!V187),0)</f>
        <v>86</v>
      </c>
      <c r="W187">
        <f>ROUND(NORMINV('Rand Deaths'!W187,'Mean Deaths'!W187,'S.D Deaths'!W187),0)</f>
        <v>77</v>
      </c>
      <c r="X187">
        <f>ROUND(NORMINV('Rand Deaths'!X187,'Mean Deaths'!X187,'S.D Deaths'!X187),0)</f>
        <v>79</v>
      </c>
      <c r="Y187">
        <f>ROUND(NORMINV('Rand Deaths'!Y187,'Mean Deaths'!Y187,'S.D Deaths'!Y187),0)</f>
        <v>93</v>
      </c>
      <c r="Z187">
        <f>ROUND(NORMINV('Rand Deaths'!Z187,'Mean Deaths'!Z187,'S.D Deaths'!Z187),0)</f>
        <v>103</v>
      </c>
    </row>
    <row r="188" spans="1:26" x14ac:dyDescent="0.25">
      <c r="A188" s="1">
        <v>187</v>
      </c>
      <c r="B188">
        <f>ROUND(NORMINV('Rand Deaths'!B188,'Mean Deaths'!B188,'S.D Deaths'!B188),0)</f>
        <v>18</v>
      </c>
      <c r="C188">
        <f>ROUND(NORMINV('Rand Deaths'!C188,'Mean Deaths'!C188,'S.D Deaths'!C188),0)</f>
        <v>21</v>
      </c>
      <c r="D188">
        <f>ROUND(NORMINV('Rand Deaths'!D188,'Mean Deaths'!D188,'S.D Deaths'!D188),0)</f>
        <v>16</v>
      </c>
      <c r="E188">
        <f>ROUND(NORMINV('Rand Deaths'!E188,'Mean Deaths'!E188,'S.D Deaths'!E188),0)</f>
        <v>19</v>
      </c>
      <c r="F188">
        <f>ROUND(NORMINV('Rand Deaths'!F188,'Mean Deaths'!F188,'S.D Deaths'!F188),0)</f>
        <v>26</v>
      </c>
      <c r="G188">
        <f>ROUND(NORMINV('Rand Deaths'!G188,'Mean Deaths'!G188,'S.D Deaths'!G188),0)</f>
        <v>34</v>
      </c>
      <c r="H188">
        <f>ROUND(NORMINV('Rand Deaths'!H188,'Mean Deaths'!H188,'S.D Deaths'!H188),0)</f>
        <v>23</v>
      </c>
      <c r="I188">
        <f>ROUND(NORMINV('Rand Deaths'!I188,'Mean Deaths'!I188,'S.D Deaths'!I188),0)</f>
        <v>24</v>
      </c>
      <c r="J188">
        <f>ROUND(NORMINV('Rand Deaths'!J188,'Mean Deaths'!J188,'S.D Deaths'!J188),0)</f>
        <v>30</v>
      </c>
      <c r="K188">
        <f>ROUND(NORMINV('Rand Deaths'!K188,'Mean Deaths'!K188,'S.D Deaths'!K188),0)</f>
        <v>41</v>
      </c>
      <c r="L188">
        <f>ROUND(NORMINV('Rand Deaths'!L188,'Mean Deaths'!L188,'S.D Deaths'!L188),0)</f>
        <v>36</v>
      </c>
      <c r="M188">
        <f>ROUND(NORMINV('Rand Deaths'!M188,'Mean Deaths'!M188,'S.D Deaths'!M188),0)</f>
        <v>40</v>
      </c>
      <c r="N188">
        <f>ROUND(NORMINV('Rand Deaths'!N188,'Mean Deaths'!N188,'S.D Deaths'!N188),0)</f>
        <v>44</v>
      </c>
      <c r="O188">
        <f>ROUND(NORMINV('Rand Deaths'!O188,'Mean Deaths'!O188,'S.D Deaths'!O188),0)</f>
        <v>47</v>
      </c>
      <c r="P188">
        <f>ROUND(NORMINV('Rand Deaths'!P188,'Mean Deaths'!P188,'S.D Deaths'!P188),0)</f>
        <v>64</v>
      </c>
      <c r="Q188">
        <f>ROUND(NORMINV('Rand Deaths'!Q188,'Mean Deaths'!Q188,'S.D Deaths'!Q188),0)</f>
        <v>50</v>
      </c>
      <c r="R188">
        <f>ROUND(NORMINV('Rand Deaths'!R188,'Mean Deaths'!R188,'S.D Deaths'!R188),0)</f>
        <v>60</v>
      </c>
      <c r="S188">
        <f>ROUND(NORMINV('Rand Deaths'!S188,'Mean Deaths'!S188,'S.D Deaths'!S188),0)</f>
        <v>57</v>
      </c>
      <c r="T188">
        <f>ROUND(NORMINV('Rand Deaths'!T188,'Mean Deaths'!T188,'S.D Deaths'!T188),0)</f>
        <v>88</v>
      </c>
      <c r="U188">
        <f>ROUND(NORMINV('Rand Deaths'!U188,'Mean Deaths'!U188,'S.D Deaths'!U188),0)</f>
        <v>68</v>
      </c>
      <c r="V188">
        <f>ROUND(NORMINV('Rand Deaths'!V188,'Mean Deaths'!V188,'S.D Deaths'!V188),0)</f>
        <v>73</v>
      </c>
      <c r="W188">
        <f>ROUND(NORMINV('Rand Deaths'!W188,'Mean Deaths'!W188,'S.D Deaths'!W188),0)</f>
        <v>77</v>
      </c>
      <c r="X188">
        <f>ROUND(NORMINV('Rand Deaths'!X188,'Mean Deaths'!X188,'S.D Deaths'!X188),0)</f>
        <v>92</v>
      </c>
      <c r="Y188">
        <f>ROUND(NORMINV('Rand Deaths'!Y188,'Mean Deaths'!Y188,'S.D Deaths'!Y188),0)</f>
        <v>110</v>
      </c>
      <c r="Z188">
        <f>ROUND(NORMINV('Rand Deaths'!Z188,'Mean Deaths'!Z188,'S.D Deaths'!Z188),0)</f>
        <v>117</v>
      </c>
    </row>
    <row r="189" spans="1:26" x14ac:dyDescent="0.25">
      <c r="A189" s="1">
        <v>188</v>
      </c>
      <c r="B189">
        <f>ROUND(NORMINV('Rand Deaths'!B189,'Mean Deaths'!B189,'S.D Deaths'!B189),0)</f>
        <v>23</v>
      </c>
      <c r="C189">
        <f>ROUND(NORMINV('Rand Deaths'!C189,'Mean Deaths'!C189,'S.D Deaths'!C189),0)</f>
        <v>16</v>
      </c>
      <c r="D189">
        <f>ROUND(NORMINV('Rand Deaths'!D189,'Mean Deaths'!D189,'S.D Deaths'!D189),0)</f>
        <v>26</v>
      </c>
      <c r="E189">
        <f>ROUND(NORMINV('Rand Deaths'!E189,'Mean Deaths'!E189,'S.D Deaths'!E189),0)</f>
        <v>22</v>
      </c>
      <c r="F189">
        <f>ROUND(NORMINV('Rand Deaths'!F189,'Mean Deaths'!F189,'S.D Deaths'!F189),0)</f>
        <v>27</v>
      </c>
      <c r="G189">
        <f>ROUND(NORMINV('Rand Deaths'!G189,'Mean Deaths'!G189,'S.D Deaths'!G189),0)</f>
        <v>21</v>
      </c>
      <c r="H189">
        <f>ROUND(NORMINV('Rand Deaths'!H189,'Mean Deaths'!H189,'S.D Deaths'!H189),0)</f>
        <v>31</v>
      </c>
      <c r="I189">
        <f>ROUND(NORMINV('Rand Deaths'!I189,'Mean Deaths'!I189,'S.D Deaths'!I189),0)</f>
        <v>31</v>
      </c>
      <c r="J189">
        <f>ROUND(NORMINV('Rand Deaths'!J189,'Mean Deaths'!J189,'S.D Deaths'!J189),0)</f>
        <v>26</v>
      </c>
      <c r="K189">
        <f>ROUND(NORMINV('Rand Deaths'!K189,'Mean Deaths'!K189,'S.D Deaths'!K189),0)</f>
        <v>43</v>
      </c>
      <c r="L189">
        <f>ROUND(NORMINV('Rand Deaths'!L189,'Mean Deaths'!L189,'S.D Deaths'!L189),0)</f>
        <v>45</v>
      </c>
      <c r="M189">
        <f>ROUND(NORMINV('Rand Deaths'!M189,'Mean Deaths'!M189,'S.D Deaths'!M189),0)</f>
        <v>49</v>
      </c>
      <c r="N189">
        <f>ROUND(NORMINV('Rand Deaths'!N189,'Mean Deaths'!N189,'S.D Deaths'!N189),0)</f>
        <v>47</v>
      </c>
      <c r="O189">
        <f>ROUND(NORMINV('Rand Deaths'!O189,'Mean Deaths'!O189,'S.D Deaths'!O189),0)</f>
        <v>53</v>
      </c>
      <c r="P189">
        <f>ROUND(NORMINV('Rand Deaths'!P189,'Mean Deaths'!P189,'S.D Deaths'!P189),0)</f>
        <v>47</v>
      </c>
      <c r="Q189">
        <f>ROUND(NORMINV('Rand Deaths'!Q189,'Mean Deaths'!Q189,'S.D Deaths'!Q189),0)</f>
        <v>50</v>
      </c>
      <c r="R189">
        <f>ROUND(NORMINV('Rand Deaths'!R189,'Mean Deaths'!R189,'S.D Deaths'!R189),0)</f>
        <v>46</v>
      </c>
      <c r="S189">
        <f>ROUND(NORMINV('Rand Deaths'!S189,'Mean Deaths'!S189,'S.D Deaths'!S189),0)</f>
        <v>68</v>
      </c>
      <c r="T189">
        <f>ROUND(NORMINV('Rand Deaths'!T189,'Mean Deaths'!T189,'S.D Deaths'!T189),0)</f>
        <v>70</v>
      </c>
      <c r="U189">
        <f>ROUND(NORMINV('Rand Deaths'!U189,'Mean Deaths'!U189,'S.D Deaths'!U189),0)</f>
        <v>83</v>
      </c>
      <c r="V189">
        <f>ROUND(NORMINV('Rand Deaths'!V189,'Mean Deaths'!V189,'S.D Deaths'!V189),0)</f>
        <v>70</v>
      </c>
      <c r="W189">
        <f>ROUND(NORMINV('Rand Deaths'!W189,'Mean Deaths'!W189,'S.D Deaths'!W189),0)</f>
        <v>87</v>
      </c>
      <c r="X189">
        <f>ROUND(NORMINV('Rand Deaths'!X189,'Mean Deaths'!X189,'S.D Deaths'!X189),0)</f>
        <v>86</v>
      </c>
      <c r="Y189">
        <f>ROUND(NORMINV('Rand Deaths'!Y189,'Mean Deaths'!Y189,'S.D Deaths'!Y189),0)</f>
        <v>86</v>
      </c>
      <c r="Z189">
        <f>ROUND(NORMINV('Rand Deaths'!Z189,'Mean Deaths'!Z189,'S.D Deaths'!Z189),0)</f>
        <v>109</v>
      </c>
    </row>
    <row r="190" spans="1:26" x14ac:dyDescent="0.25">
      <c r="A190" s="1">
        <v>189</v>
      </c>
      <c r="B190">
        <f>ROUND(NORMINV('Rand Deaths'!B190,'Mean Deaths'!B190,'S.D Deaths'!B190),0)</f>
        <v>16</v>
      </c>
      <c r="C190">
        <f>ROUND(NORMINV('Rand Deaths'!C190,'Mean Deaths'!C190,'S.D Deaths'!C190),0)</f>
        <v>19</v>
      </c>
      <c r="D190">
        <f>ROUND(NORMINV('Rand Deaths'!D190,'Mean Deaths'!D190,'S.D Deaths'!D190),0)</f>
        <v>14</v>
      </c>
      <c r="E190">
        <f>ROUND(NORMINV('Rand Deaths'!E190,'Mean Deaths'!E190,'S.D Deaths'!E190),0)</f>
        <v>18</v>
      </c>
      <c r="F190">
        <f>ROUND(NORMINV('Rand Deaths'!F190,'Mean Deaths'!F190,'S.D Deaths'!F190),0)</f>
        <v>23</v>
      </c>
      <c r="G190">
        <f>ROUND(NORMINV('Rand Deaths'!G190,'Mean Deaths'!G190,'S.D Deaths'!G190),0)</f>
        <v>20</v>
      </c>
      <c r="H190">
        <f>ROUND(NORMINV('Rand Deaths'!H190,'Mean Deaths'!H190,'S.D Deaths'!H190),0)</f>
        <v>33</v>
      </c>
      <c r="I190">
        <f>ROUND(NORMINV('Rand Deaths'!I190,'Mean Deaths'!I190,'S.D Deaths'!I190),0)</f>
        <v>27</v>
      </c>
      <c r="J190">
        <f>ROUND(NORMINV('Rand Deaths'!J190,'Mean Deaths'!J190,'S.D Deaths'!J190),0)</f>
        <v>38</v>
      </c>
      <c r="K190">
        <f>ROUND(NORMINV('Rand Deaths'!K190,'Mean Deaths'!K190,'S.D Deaths'!K190),0)</f>
        <v>39</v>
      </c>
      <c r="L190">
        <f>ROUND(NORMINV('Rand Deaths'!L190,'Mean Deaths'!L190,'S.D Deaths'!L190),0)</f>
        <v>37</v>
      </c>
      <c r="M190">
        <f>ROUND(NORMINV('Rand Deaths'!M190,'Mean Deaths'!M190,'S.D Deaths'!M190),0)</f>
        <v>49</v>
      </c>
      <c r="N190">
        <f>ROUND(NORMINV('Rand Deaths'!N190,'Mean Deaths'!N190,'S.D Deaths'!N190),0)</f>
        <v>51</v>
      </c>
      <c r="O190">
        <f>ROUND(NORMINV('Rand Deaths'!O190,'Mean Deaths'!O190,'S.D Deaths'!O190),0)</f>
        <v>48</v>
      </c>
      <c r="P190">
        <f>ROUND(NORMINV('Rand Deaths'!P190,'Mean Deaths'!P190,'S.D Deaths'!P190),0)</f>
        <v>42</v>
      </c>
      <c r="Q190">
        <f>ROUND(NORMINV('Rand Deaths'!Q190,'Mean Deaths'!Q190,'S.D Deaths'!Q190),0)</f>
        <v>66</v>
      </c>
      <c r="R190">
        <f>ROUND(NORMINV('Rand Deaths'!R190,'Mean Deaths'!R190,'S.D Deaths'!R190),0)</f>
        <v>49</v>
      </c>
      <c r="S190">
        <f>ROUND(NORMINV('Rand Deaths'!S190,'Mean Deaths'!S190,'S.D Deaths'!S190),0)</f>
        <v>63</v>
      </c>
      <c r="T190">
        <f>ROUND(NORMINV('Rand Deaths'!T190,'Mean Deaths'!T190,'S.D Deaths'!T190),0)</f>
        <v>57</v>
      </c>
      <c r="U190">
        <f>ROUND(NORMINV('Rand Deaths'!U190,'Mean Deaths'!U190,'S.D Deaths'!U190),0)</f>
        <v>78</v>
      </c>
      <c r="V190">
        <f>ROUND(NORMINV('Rand Deaths'!V190,'Mean Deaths'!V190,'S.D Deaths'!V190),0)</f>
        <v>79</v>
      </c>
      <c r="W190">
        <f>ROUND(NORMINV('Rand Deaths'!W190,'Mean Deaths'!W190,'S.D Deaths'!W190),0)</f>
        <v>65</v>
      </c>
      <c r="X190">
        <f>ROUND(NORMINV('Rand Deaths'!X190,'Mean Deaths'!X190,'S.D Deaths'!X190),0)</f>
        <v>87</v>
      </c>
      <c r="Y190">
        <f>ROUND(NORMINV('Rand Deaths'!Y190,'Mean Deaths'!Y190,'S.D Deaths'!Y190),0)</f>
        <v>89</v>
      </c>
      <c r="Z190">
        <f>ROUND(NORMINV('Rand Deaths'!Z190,'Mean Deaths'!Z190,'S.D Deaths'!Z190),0)</f>
        <v>106</v>
      </c>
    </row>
    <row r="191" spans="1:26" x14ac:dyDescent="0.25">
      <c r="A191" s="1">
        <v>190</v>
      </c>
      <c r="B191">
        <f>ROUND(NORMINV('Rand Deaths'!B191,'Mean Deaths'!B191,'S.D Deaths'!B191),0)</f>
        <v>25</v>
      </c>
      <c r="C191">
        <f>ROUND(NORMINV('Rand Deaths'!C191,'Mean Deaths'!C191,'S.D Deaths'!C191),0)</f>
        <v>18</v>
      </c>
      <c r="D191">
        <f>ROUND(NORMINV('Rand Deaths'!D191,'Mean Deaths'!D191,'S.D Deaths'!D191),0)</f>
        <v>20</v>
      </c>
      <c r="E191">
        <f>ROUND(NORMINV('Rand Deaths'!E191,'Mean Deaths'!E191,'S.D Deaths'!E191),0)</f>
        <v>14</v>
      </c>
      <c r="F191">
        <f>ROUND(NORMINV('Rand Deaths'!F191,'Mean Deaths'!F191,'S.D Deaths'!F191),0)</f>
        <v>20</v>
      </c>
      <c r="G191">
        <f>ROUND(NORMINV('Rand Deaths'!G191,'Mean Deaths'!G191,'S.D Deaths'!G191),0)</f>
        <v>26</v>
      </c>
      <c r="H191">
        <f>ROUND(NORMINV('Rand Deaths'!H191,'Mean Deaths'!H191,'S.D Deaths'!H191),0)</f>
        <v>30</v>
      </c>
      <c r="I191">
        <f>ROUND(NORMINV('Rand Deaths'!I191,'Mean Deaths'!I191,'S.D Deaths'!I191),0)</f>
        <v>26</v>
      </c>
      <c r="J191">
        <f>ROUND(NORMINV('Rand Deaths'!J191,'Mean Deaths'!J191,'S.D Deaths'!J191),0)</f>
        <v>26</v>
      </c>
      <c r="K191">
        <f>ROUND(NORMINV('Rand Deaths'!K191,'Mean Deaths'!K191,'S.D Deaths'!K191),0)</f>
        <v>30</v>
      </c>
      <c r="L191">
        <f>ROUND(NORMINV('Rand Deaths'!L191,'Mean Deaths'!L191,'S.D Deaths'!L191),0)</f>
        <v>51</v>
      </c>
      <c r="M191">
        <f>ROUND(NORMINV('Rand Deaths'!M191,'Mean Deaths'!M191,'S.D Deaths'!M191),0)</f>
        <v>46</v>
      </c>
      <c r="N191">
        <f>ROUND(NORMINV('Rand Deaths'!N191,'Mean Deaths'!N191,'S.D Deaths'!N191),0)</f>
        <v>40</v>
      </c>
      <c r="O191">
        <f>ROUND(NORMINV('Rand Deaths'!O191,'Mean Deaths'!O191,'S.D Deaths'!O191),0)</f>
        <v>43</v>
      </c>
      <c r="P191">
        <f>ROUND(NORMINV('Rand Deaths'!P191,'Mean Deaths'!P191,'S.D Deaths'!P191),0)</f>
        <v>47</v>
      </c>
      <c r="Q191">
        <f>ROUND(NORMINV('Rand Deaths'!Q191,'Mean Deaths'!Q191,'S.D Deaths'!Q191),0)</f>
        <v>62</v>
      </c>
      <c r="R191">
        <f>ROUND(NORMINV('Rand Deaths'!R191,'Mean Deaths'!R191,'S.D Deaths'!R191),0)</f>
        <v>54</v>
      </c>
      <c r="S191">
        <f>ROUND(NORMINV('Rand Deaths'!S191,'Mean Deaths'!S191,'S.D Deaths'!S191),0)</f>
        <v>58</v>
      </c>
      <c r="T191">
        <f>ROUND(NORMINV('Rand Deaths'!T191,'Mean Deaths'!T191,'S.D Deaths'!T191),0)</f>
        <v>64</v>
      </c>
      <c r="U191">
        <f>ROUND(NORMINV('Rand Deaths'!U191,'Mean Deaths'!U191,'S.D Deaths'!U191),0)</f>
        <v>63</v>
      </c>
      <c r="V191">
        <f>ROUND(NORMINV('Rand Deaths'!V191,'Mean Deaths'!V191,'S.D Deaths'!V191),0)</f>
        <v>79</v>
      </c>
      <c r="W191">
        <f>ROUND(NORMINV('Rand Deaths'!W191,'Mean Deaths'!W191,'S.D Deaths'!W191),0)</f>
        <v>82</v>
      </c>
      <c r="X191">
        <f>ROUND(NORMINV('Rand Deaths'!X191,'Mean Deaths'!X191,'S.D Deaths'!X191),0)</f>
        <v>84</v>
      </c>
      <c r="Y191">
        <f>ROUND(NORMINV('Rand Deaths'!Y191,'Mean Deaths'!Y191,'S.D Deaths'!Y191),0)</f>
        <v>90</v>
      </c>
      <c r="Z191">
        <f>ROUND(NORMINV('Rand Deaths'!Z191,'Mean Deaths'!Z191,'S.D Deaths'!Z191),0)</f>
        <v>99</v>
      </c>
    </row>
    <row r="192" spans="1:26" x14ac:dyDescent="0.25">
      <c r="A192" s="1">
        <v>191</v>
      </c>
      <c r="B192">
        <f>ROUND(NORMINV('Rand Deaths'!B192,'Mean Deaths'!B192,'S.D Deaths'!B192),0)</f>
        <v>17</v>
      </c>
      <c r="C192">
        <f>ROUND(NORMINV('Rand Deaths'!C192,'Mean Deaths'!C192,'S.D Deaths'!C192),0)</f>
        <v>17</v>
      </c>
      <c r="D192">
        <f>ROUND(NORMINV('Rand Deaths'!D192,'Mean Deaths'!D192,'S.D Deaths'!D192),0)</f>
        <v>20</v>
      </c>
      <c r="E192">
        <f>ROUND(NORMINV('Rand Deaths'!E192,'Mean Deaths'!E192,'S.D Deaths'!E192),0)</f>
        <v>22</v>
      </c>
      <c r="F192">
        <f>ROUND(NORMINV('Rand Deaths'!F192,'Mean Deaths'!F192,'S.D Deaths'!F192),0)</f>
        <v>27</v>
      </c>
      <c r="G192">
        <f>ROUND(NORMINV('Rand Deaths'!G192,'Mean Deaths'!G192,'S.D Deaths'!G192),0)</f>
        <v>18</v>
      </c>
      <c r="H192">
        <f>ROUND(NORMINV('Rand Deaths'!H192,'Mean Deaths'!H192,'S.D Deaths'!H192),0)</f>
        <v>31</v>
      </c>
      <c r="I192">
        <f>ROUND(NORMINV('Rand Deaths'!I192,'Mean Deaths'!I192,'S.D Deaths'!I192),0)</f>
        <v>31</v>
      </c>
      <c r="J192">
        <f>ROUND(NORMINV('Rand Deaths'!J192,'Mean Deaths'!J192,'S.D Deaths'!J192),0)</f>
        <v>38</v>
      </c>
      <c r="K192">
        <f>ROUND(NORMINV('Rand Deaths'!K192,'Mean Deaths'!K192,'S.D Deaths'!K192),0)</f>
        <v>39</v>
      </c>
      <c r="L192">
        <f>ROUND(NORMINV('Rand Deaths'!L192,'Mean Deaths'!L192,'S.D Deaths'!L192),0)</f>
        <v>26</v>
      </c>
      <c r="M192">
        <f>ROUND(NORMINV('Rand Deaths'!M192,'Mean Deaths'!M192,'S.D Deaths'!M192),0)</f>
        <v>44</v>
      </c>
      <c r="N192">
        <f>ROUND(NORMINV('Rand Deaths'!N192,'Mean Deaths'!N192,'S.D Deaths'!N192),0)</f>
        <v>46</v>
      </c>
      <c r="O192">
        <f>ROUND(NORMINV('Rand Deaths'!O192,'Mean Deaths'!O192,'S.D Deaths'!O192),0)</f>
        <v>49</v>
      </c>
      <c r="P192">
        <f>ROUND(NORMINV('Rand Deaths'!P192,'Mean Deaths'!P192,'S.D Deaths'!P192),0)</f>
        <v>41</v>
      </c>
      <c r="Q192">
        <f>ROUND(NORMINV('Rand Deaths'!Q192,'Mean Deaths'!Q192,'S.D Deaths'!Q192),0)</f>
        <v>61</v>
      </c>
      <c r="R192">
        <f>ROUND(NORMINV('Rand Deaths'!R192,'Mean Deaths'!R192,'S.D Deaths'!R192),0)</f>
        <v>64</v>
      </c>
      <c r="S192">
        <f>ROUND(NORMINV('Rand Deaths'!S192,'Mean Deaths'!S192,'S.D Deaths'!S192),0)</f>
        <v>61</v>
      </c>
      <c r="T192">
        <f>ROUND(NORMINV('Rand Deaths'!T192,'Mean Deaths'!T192,'S.D Deaths'!T192),0)</f>
        <v>50</v>
      </c>
      <c r="U192">
        <f>ROUND(NORMINV('Rand Deaths'!U192,'Mean Deaths'!U192,'S.D Deaths'!U192),0)</f>
        <v>78</v>
      </c>
      <c r="V192">
        <f>ROUND(NORMINV('Rand Deaths'!V192,'Mean Deaths'!V192,'S.D Deaths'!V192),0)</f>
        <v>69</v>
      </c>
      <c r="W192">
        <f>ROUND(NORMINV('Rand Deaths'!W192,'Mean Deaths'!W192,'S.D Deaths'!W192),0)</f>
        <v>85</v>
      </c>
      <c r="X192">
        <f>ROUND(NORMINV('Rand Deaths'!X192,'Mean Deaths'!X192,'S.D Deaths'!X192),0)</f>
        <v>85</v>
      </c>
      <c r="Y192">
        <f>ROUND(NORMINV('Rand Deaths'!Y192,'Mean Deaths'!Y192,'S.D Deaths'!Y192),0)</f>
        <v>113</v>
      </c>
      <c r="Z192">
        <f>ROUND(NORMINV('Rand Deaths'!Z192,'Mean Deaths'!Z192,'S.D Deaths'!Z192),0)</f>
        <v>99</v>
      </c>
    </row>
    <row r="193" spans="1:26" x14ac:dyDescent="0.25">
      <c r="A193" s="1">
        <v>192</v>
      </c>
      <c r="B193">
        <f>ROUND(NORMINV('Rand Deaths'!B193,'Mean Deaths'!B193,'S.D Deaths'!B193),0)</f>
        <v>19</v>
      </c>
      <c r="C193">
        <f>ROUND(NORMINV('Rand Deaths'!C193,'Mean Deaths'!C193,'S.D Deaths'!C193),0)</f>
        <v>17</v>
      </c>
      <c r="D193">
        <f>ROUND(NORMINV('Rand Deaths'!D193,'Mean Deaths'!D193,'S.D Deaths'!D193),0)</f>
        <v>24</v>
      </c>
      <c r="E193">
        <f>ROUND(NORMINV('Rand Deaths'!E193,'Mean Deaths'!E193,'S.D Deaths'!E193),0)</f>
        <v>23</v>
      </c>
      <c r="F193">
        <f>ROUND(NORMINV('Rand Deaths'!F193,'Mean Deaths'!F193,'S.D Deaths'!F193),0)</f>
        <v>18</v>
      </c>
      <c r="G193">
        <f>ROUND(NORMINV('Rand Deaths'!G193,'Mean Deaths'!G193,'S.D Deaths'!G193),0)</f>
        <v>25</v>
      </c>
      <c r="H193">
        <f>ROUND(NORMINV('Rand Deaths'!H193,'Mean Deaths'!H193,'S.D Deaths'!H193),0)</f>
        <v>27</v>
      </c>
      <c r="I193">
        <f>ROUND(NORMINV('Rand Deaths'!I193,'Mean Deaths'!I193,'S.D Deaths'!I193),0)</f>
        <v>29</v>
      </c>
      <c r="J193">
        <f>ROUND(NORMINV('Rand Deaths'!J193,'Mean Deaths'!J193,'S.D Deaths'!J193),0)</f>
        <v>26</v>
      </c>
      <c r="K193">
        <f>ROUND(NORMINV('Rand Deaths'!K193,'Mean Deaths'!K193,'S.D Deaths'!K193),0)</f>
        <v>37</v>
      </c>
      <c r="L193">
        <f>ROUND(NORMINV('Rand Deaths'!L193,'Mean Deaths'!L193,'S.D Deaths'!L193),0)</f>
        <v>40</v>
      </c>
      <c r="M193">
        <f>ROUND(NORMINV('Rand Deaths'!M193,'Mean Deaths'!M193,'S.D Deaths'!M193),0)</f>
        <v>38</v>
      </c>
      <c r="N193">
        <f>ROUND(NORMINV('Rand Deaths'!N193,'Mean Deaths'!N193,'S.D Deaths'!N193),0)</f>
        <v>36</v>
      </c>
      <c r="O193">
        <f>ROUND(NORMINV('Rand Deaths'!O193,'Mean Deaths'!O193,'S.D Deaths'!O193),0)</f>
        <v>53</v>
      </c>
      <c r="P193">
        <f>ROUND(NORMINV('Rand Deaths'!P193,'Mean Deaths'!P193,'S.D Deaths'!P193),0)</f>
        <v>51</v>
      </c>
      <c r="Q193">
        <f>ROUND(NORMINV('Rand Deaths'!Q193,'Mean Deaths'!Q193,'S.D Deaths'!Q193),0)</f>
        <v>53</v>
      </c>
      <c r="R193">
        <f>ROUND(NORMINV('Rand Deaths'!R193,'Mean Deaths'!R193,'S.D Deaths'!R193),0)</f>
        <v>63</v>
      </c>
      <c r="S193">
        <f>ROUND(NORMINV('Rand Deaths'!S193,'Mean Deaths'!S193,'S.D Deaths'!S193),0)</f>
        <v>42</v>
      </c>
      <c r="T193">
        <f>ROUND(NORMINV('Rand Deaths'!T193,'Mean Deaths'!T193,'S.D Deaths'!T193),0)</f>
        <v>64</v>
      </c>
      <c r="U193">
        <f>ROUND(NORMINV('Rand Deaths'!U193,'Mean Deaths'!U193,'S.D Deaths'!U193),0)</f>
        <v>58</v>
      </c>
      <c r="V193">
        <f>ROUND(NORMINV('Rand Deaths'!V193,'Mean Deaths'!V193,'S.D Deaths'!V193),0)</f>
        <v>68</v>
      </c>
      <c r="W193">
        <f>ROUND(NORMINV('Rand Deaths'!W193,'Mean Deaths'!W193,'S.D Deaths'!W193),0)</f>
        <v>83</v>
      </c>
      <c r="X193">
        <f>ROUND(NORMINV('Rand Deaths'!X193,'Mean Deaths'!X193,'S.D Deaths'!X193),0)</f>
        <v>94</v>
      </c>
      <c r="Y193">
        <f>ROUND(NORMINV('Rand Deaths'!Y193,'Mean Deaths'!Y193,'S.D Deaths'!Y193),0)</f>
        <v>102</v>
      </c>
      <c r="Z193">
        <f>ROUND(NORMINV('Rand Deaths'!Z193,'Mean Deaths'!Z193,'S.D Deaths'!Z193),0)</f>
        <v>103</v>
      </c>
    </row>
    <row r="194" spans="1:26" x14ac:dyDescent="0.25">
      <c r="A194" s="1">
        <v>193</v>
      </c>
      <c r="B194">
        <f>ROUND(NORMINV('Rand Deaths'!B194,'Mean Deaths'!B194,'S.D Deaths'!B194),0)</f>
        <v>15</v>
      </c>
      <c r="C194">
        <f>ROUND(NORMINV('Rand Deaths'!C194,'Mean Deaths'!C194,'S.D Deaths'!C194),0)</f>
        <v>17</v>
      </c>
      <c r="D194">
        <f>ROUND(NORMINV('Rand Deaths'!D194,'Mean Deaths'!D194,'S.D Deaths'!D194),0)</f>
        <v>22</v>
      </c>
      <c r="E194">
        <f>ROUND(NORMINV('Rand Deaths'!E194,'Mean Deaths'!E194,'S.D Deaths'!E194),0)</f>
        <v>25</v>
      </c>
      <c r="F194">
        <f>ROUND(NORMINV('Rand Deaths'!F194,'Mean Deaths'!F194,'S.D Deaths'!F194),0)</f>
        <v>27</v>
      </c>
      <c r="G194">
        <f>ROUND(NORMINV('Rand Deaths'!G194,'Mean Deaths'!G194,'S.D Deaths'!G194),0)</f>
        <v>26</v>
      </c>
      <c r="H194">
        <f>ROUND(NORMINV('Rand Deaths'!H194,'Mean Deaths'!H194,'S.D Deaths'!H194),0)</f>
        <v>28</v>
      </c>
      <c r="I194">
        <f>ROUND(NORMINV('Rand Deaths'!I194,'Mean Deaths'!I194,'S.D Deaths'!I194),0)</f>
        <v>22</v>
      </c>
      <c r="J194">
        <f>ROUND(NORMINV('Rand Deaths'!J194,'Mean Deaths'!J194,'S.D Deaths'!J194),0)</f>
        <v>32</v>
      </c>
      <c r="K194">
        <f>ROUND(NORMINV('Rand Deaths'!K194,'Mean Deaths'!K194,'S.D Deaths'!K194),0)</f>
        <v>47</v>
      </c>
      <c r="L194">
        <f>ROUND(NORMINV('Rand Deaths'!L194,'Mean Deaths'!L194,'S.D Deaths'!L194),0)</f>
        <v>39</v>
      </c>
      <c r="M194">
        <f>ROUND(NORMINV('Rand Deaths'!M194,'Mean Deaths'!M194,'S.D Deaths'!M194),0)</f>
        <v>38</v>
      </c>
      <c r="N194">
        <f>ROUND(NORMINV('Rand Deaths'!N194,'Mean Deaths'!N194,'S.D Deaths'!N194),0)</f>
        <v>42</v>
      </c>
      <c r="O194">
        <f>ROUND(NORMINV('Rand Deaths'!O194,'Mean Deaths'!O194,'S.D Deaths'!O194),0)</f>
        <v>48</v>
      </c>
      <c r="P194">
        <f>ROUND(NORMINV('Rand Deaths'!P194,'Mean Deaths'!P194,'S.D Deaths'!P194),0)</f>
        <v>48</v>
      </c>
      <c r="Q194">
        <f>ROUND(NORMINV('Rand Deaths'!Q194,'Mean Deaths'!Q194,'S.D Deaths'!Q194),0)</f>
        <v>38</v>
      </c>
      <c r="R194">
        <f>ROUND(NORMINV('Rand Deaths'!R194,'Mean Deaths'!R194,'S.D Deaths'!R194),0)</f>
        <v>54</v>
      </c>
      <c r="S194">
        <f>ROUND(NORMINV('Rand Deaths'!S194,'Mean Deaths'!S194,'S.D Deaths'!S194),0)</f>
        <v>64</v>
      </c>
      <c r="T194">
        <f>ROUND(NORMINV('Rand Deaths'!T194,'Mean Deaths'!T194,'S.D Deaths'!T194),0)</f>
        <v>70</v>
      </c>
      <c r="U194">
        <f>ROUND(NORMINV('Rand Deaths'!U194,'Mean Deaths'!U194,'S.D Deaths'!U194),0)</f>
        <v>85</v>
      </c>
      <c r="V194">
        <f>ROUND(NORMINV('Rand Deaths'!V194,'Mean Deaths'!V194,'S.D Deaths'!V194),0)</f>
        <v>77</v>
      </c>
      <c r="W194">
        <f>ROUND(NORMINV('Rand Deaths'!W194,'Mean Deaths'!W194,'S.D Deaths'!W194),0)</f>
        <v>64</v>
      </c>
      <c r="X194">
        <f>ROUND(NORMINV('Rand Deaths'!X194,'Mean Deaths'!X194,'S.D Deaths'!X194),0)</f>
        <v>90</v>
      </c>
      <c r="Y194">
        <f>ROUND(NORMINV('Rand Deaths'!Y194,'Mean Deaths'!Y194,'S.D Deaths'!Y194),0)</f>
        <v>80</v>
      </c>
      <c r="Z194">
        <f>ROUND(NORMINV('Rand Deaths'!Z194,'Mean Deaths'!Z194,'S.D Deaths'!Z194),0)</f>
        <v>103</v>
      </c>
    </row>
    <row r="195" spans="1:26" x14ac:dyDescent="0.25">
      <c r="A195" s="1">
        <v>194</v>
      </c>
      <c r="B195">
        <f>ROUND(NORMINV('Rand Deaths'!B195,'Mean Deaths'!B195,'S.D Deaths'!B195),0)</f>
        <v>15</v>
      </c>
      <c r="C195">
        <f>ROUND(NORMINV('Rand Deaths'!C195,'Mean Deaths'!C195,'S.D Deaths'!C195),0)</f>
        <v>21</v>
      </c>
      <c r="D195">
        <f>ROUND(NORMINV('Rand Deaths'!D195,'Mean Deaths'!D195,'S.D Deaths'!D195),0)</f>
        <v>23</v>
      </c>
      <c r="E195">
        <f>ROUND(NORMINV('Rand Deaths'!E195,'Mean Deaths'!E195,'S.D Deaths'!E195),0)</f>
        <v>25</v>
      </c>
      <c r="F195">
        <f>ROUND(NORMINV('Rand Deaths'!F195,'Mean Deaths'!F195,'S.D Deaths'!F195),0)</f>
        <v>21</v>
      </c>
      <c r="G195">
        <f>ROUND(NORMINV('Rand Deaths'!G195,'Mean Deaths'!G195,'S.D Deaths'!G195),0)</f>
        <v>24</v>
      </c>
      <c r="H195">
        <f>ROUND(NORMINV('Rand Deaths'!H195,'Mean Deaths'!H195,'S.D Deaths'!H195),0)</f>
        <v>27</v>
      </c>
      <c r="I195">
        <f>ROUND(NORMINV('Rand Deaths'!I195,'Mean Deaths'!I195,'S.D Deaths'!I195),0)</f>
        <v>27</v>
      </c>
      <c r="J195">
        <f>ROUND(NORMINV('Rand Deaths'!J195,'Mean Deaths'!J195,'S.D Deaths'!J195),0)</f>
        <v>36</v>
      </c>
      <c r="K195">
        <f>ROUND(NORMINV('Rand Deaths'!K195,'Mean Deaths'!K195,'S.D Deaths'!K195),0)</f>
        <v>28</v>
      </c>
      <c r="L195">
        <f>ROUND(NORMINV('Rand Deaths'!L195,'Mean Deaths'!L195,'S.D Deaths'!L195),0)</f>
        <v>33</v>
      </c>
      <c r="M195">
        <f>ROUND(NORMINV('Rand Deaths'!M195,'Mean Deaths'!M195,'S.D Deaths'!M195),0)</f>
        <v>37</v>
      </c>
      <c r="N195">
        <f>ROUND(NORMINV('Rand Deaths'!N195,'Mean Deaths'!N195,'S.D Deaths'!N195),0)</f>
        <v>47</v>
      </c>
      <c r="O195">
        <f>ROUND(NORMINV('Rand Deaths'!O195,'Mean Deaths'!O195,'S.D Deaths'!O195),0)</f>
        <v>49</v>
      </c>
      <c r="P195">
        <f>ROUND(NORMINV('Rand Deaths'!P195,'Mean Deaths'!P195,'S.D Deaths'!P195),0)</f>
        <v>56</v>
      </c>
      <c r="Q195">
        <f>ROUND(NORMINV('Rand Deaths'!Q195,'Mean Deaths'!Q195,'S.D Deaths'!Q195),0)</f>
        <v>46</v>
      </c>
      <c r="R195">
        <f>ROUND(NORMINV('Rand Deaths'!R195,'Mean Deaths'!R195,'S.D Deaths'!R195),0)</f>
        <v>48</v>
      </c>
      <c r="S195">
        <f>ROUND(NORMINV('Rand Deaths'!S195,'Mean Deaths'!S195,'S.D Deaths'!S195),0)</f>
        <v>58</v>
      </c>
      <c r="T195">
        <f>ROUND(NORMINV('Rand Deaths'!T195,'Mean Deaths'!T195,'S.D Deaths'!T195),0)</f>
        <v>59</v>
      </c>
      <c r="U195">
        <f>ROUND(NORMINV('Rand Deaths'!U195,'Mean Deaths'!U195,'S.D Deaths'!U195),0)</f>
        <v>67</v>
      </c>
      <c r="V195">
        <f>ROUND(NORMINV('Rand Deaths'!V195,'Mean Deaths'!V195,'S.D Deaths'!V195),0)</f>
        <v>74</v>
      </c>
      <c r="W195">
        <f>ROUND(NORMINV('Rand Deaths'!W195,'Mean Deaths'!W195,'S.D Deaths'!W195),0)</f>
        <v>87</v>
      </c>
      <c r="X195">
        <f>ROUND(NORMINV('Rand Deaths'!X195,'Mean Deaths'!X195,'S.D Deaths'!X195),0)</f>
        <v>101</v>
      </c>
      <c r="Y195">
        <f>ROUND(NORMINV('Rand Deaths'!Y195,'Mean Deaths'!Y195,'S.D Deaths'!Y195),0)</f>
        <v>88</v>
      </c>
      <c r="Z195">
        <f>ROUND(NORMINV('Rand Deaths'!Z195,'Mean Deaths'!Z195,'S.D Deaths'!Z195),0)</f>
        <v>90</v>
      </c>
    </row>
    <row r="196" spans="1:26" x14ac:dyDescent="0.25">
      <c r="A196" s="1">
        <v>195</v>
      </c>
      <c r="B196">
        <f>ROUND(NORMINV('Rand Deaths'!B196,'Mean Deaths'!B196,'S.D Deaths'!B196),0)</f>
        <v>13</v>
      </c>
      <c r="C196">
        <f>ROUND(NORMINV('Rand Deaths'!C196,'Mean Deaths'!C196,'S.D Deaths'!C196),0)</f>
        <v>26</v>
      </c>
      <c r="D196">
        <f>ROUND(NORMINV('Rand Deaths'!D196,'Mean Deaths'!D196,'S.D Deaths'!D196),0)</f>
        <v>25</v>
      </c>
      <c r="E196">
        <f>ROUND(NORMINV('Rand Deaths'!E196,'Mean Deaths'!E196,'S.D Deaths'!E196),0)</f>
        <v>24</v>
      </c>
      <c r="F196">
        <f>ROUND(NORMINV('Rand Deaths'!F196,'Mean Deaths'!F196,'S.D Deaths'!F196),0)</f>
        <v>16</v>
      </c>
      <c r="G196">
        <f>ROUND(NORMINV('Rand Deaths'!G196,'Mean Deaths'!G196,'S.D Deaths'!G196),0)</f>
        <v>31</v>
      </c>
      <c r="H196">
        <f>ROUND(NORMINV('Rand Deaths'!H196,'Mean Deaths'!H196,'S.D Deaths'!H196),0)</f>
        <v>31</v>
      </c>
      <c r="I196">
        <f>ROUND(NORMINV('Rand Deaths'!I196,'Mean Deaths'!I196,'S.D Deaths'!I196),0)</f>
        <v>22</v>
      </c>
      <c r="J196">
        <f>ROUND(NORMINV('Rand Deaths'!J196,'Mean Deaths'!J196,'S.D Deaths'!J196),0)</f>
        <v>28</v>
      </c>
      <c r="K196">
        <f>ROUND(NORMINV('Rand Deaths'!K196,'Mean Deaths'!K196,'S.D Deaths'!K196),0)</f>
        <v>46</v>
      </c>
      <c r="L196">
        <f>ROUND(NORMINV('Rand Deaths'!L196,'Mean Deaths'!L196,'S.D Deaths'!L196),0)</f>
        <v>40</v>
      </c>
      <c r="M196">
        <f>ROUND(NORMINV('Rand Deaths'!M196,'Mean Deaths'!M196,'S.D Deaths'!M196),0)</f>
        <v>25</v>
      </c>
      <c r="N196">
        <f>ROUND(NORMINV('Rand Deaths'!N196,'Mean Deaths'!N196,'S.D Deaths'!N196),0)</f>
        <v>33</v>
      </c>
      <c r="O196">
        <f>ROUND(NORMINV('Rand Deaths'!O196,'Mean Deaths'!O196,'S.D Deaths'!O196),0)</f>
        <v>39</v>
      </c>
      <c r="P196">
        <f>ROUND(NORMINV('Rand Deaths'!P196,'Mean Deaths'!P196,'S.D Deaths'!P196),0)</f>
        <v>56</v>
      </c>
      <c r="Q196">
        <f>ROUND(NORMINV('Rand Deaths'!Q196,'Mean Deaths'!Q196,'S.D Deaths'!Q196),0)</f>
        <v>56</v>
      </c>
      <c r="R196">
        <f>ROUND(NORMINV('Rand Deaths'!R196,'Mean Deaths'!R196,'S.D Deaths'!R196),0)</f>
        <v>57</v>
      </c>
      <c r="S196">
        <f>ROUND(NORMINV('Rand Deaths'!S196,'Mean Deaths'!S196,'S.D Deaths'!S196),0)</f>
        <v>74</v>
      </c>
      <c r="T196">
        <f>ROUND(NORMINV('Rand Deaths'!T196,'Mean Deaths'!T196,'S.D Deaths'!T196),0)</f>
        <v>47</v>
      </c>
      <c r="U196">
        <f>ROUND(NORMINV('Rand Deaths'!U196,'Mean Deaths'!U196,'S.D Deaths'!U196),0)</f>
        <v>75</v>
      </c>
      <c r="V196">
        <f>ROUND(NORMINV('Rand Deaths'!V196,'Mean Deaths'!V196,'S.D Deaths'!V196),0)</f>
        <v>63</v>
      </c>
      <c r="W196">
        <f>ROUND(NORMINV('Rand Deaths'!W196,'Mean Deaths'!W196,'S.D Deaths'!W196),0)</f>
        <v>56</v>
      </c>
      <c r="X196">
        <f>ROUND(NORMINV('Rand Deaths'!X196,'Mean Deaths'!X196,'S.D Deaths'!X196),0)</f>
        <v>101</v>
      </c>
      <c r="Y196">
        <f>ROUND(NORMINV('Rand Deaths'!Y196,'Mean Deaths'!Y196,'S.D Deaths'!Y196),0)</f>
        <v>84</v>
      </c>
      <c r="Z196">
        <f>ROUND(NORMINV('Rand Deaths'!Z196,'Mean Deaths'!Z196,'S.D Deaths'!Z196),0)</f>
        <v>102</v>
      </c>
    </row>
    <row r="197" spans="1:26" x14ac:dyDescent="0.25">
      <c r="A197" s="1">
        <v>196</v>
      </c>
      <c r="B197">
        <f>ROUND(NORMINV('Rand Deaths'!B197,'Mean Deaths'!B197,'S.D Deaths'!B197),0)</f>
        <v>20</v>
      </c>
      <c r="C197">
        <f>ROUND(NORMINV('Rand Deaths'!C197,'Mean Deaths'!C197,'S.D Deaths'!C197),0)</f>
        <v>23</v>
      </c>
      <c r="D197">
        <f>ROUND(NORMINV('Rand Deaths'!D197,'Mean Deaths'!D197,'S.D Deaths'!D197),0)</f>
        <v>24</v>
      </c>
      <c r="E197">
        <f>ROUND(NORMINV('Rand Deaths'!E197,'Mean Deaths'!E197,'S.D Deaths'!E197),0)</f>
        <v>33</v>
      </c>
      <c r="F197">
        <f>ROUND(NORMINV('Rand Deaths'!F197,'Mean Deaths'!F197,'S.D Deaths'!F197),0)</f>
        <v>30</v>
      </c>
      <c r="G197">
        <f>ROUND(NORMINV('Rand Deaths'!G197,'Mean Deaths'!G197,'S.D Deaths'!G197),0)</f>
        <v>32</v>
      </c>
      <c r="H197">
        <f>ROUND(NORMINV('Rand Deaths'!H197,'Mean Deaths'!H197,'S.D Deaths'!H197),0)</f>
        <v>29</v>
      </c>
      <c r="I197">
        <f>ROUND(NORMINV('Rand Deaths'!I197,'Mean Deaths'!I197,'S.D Deaths'!I197),0)</f>
        <v>29</v>
      </c>
      <c r="J197">
        <f>ROUND(NORMINV('Rand Deaths'!J197,'Mean Deaths'!J197,'S.D Deaths'!J197),0)</f>
        <v>39</v>
      </c>
      <c r="K197">
        <f>ROUND(NORMINV('Rand Deaths'!K197,'Mean Deaths'!K197,'S.D Deaths'!K197),0)</f>
        <v>32</v>
      </c>
      <c r="L197">
        <f>ROUND(NORMINV('Rand Deaths'!L197,'Mean Deaths'!L197,'S.D Deaths'!L197),0)</f>
        <v>34</v>
      </c>
      <c r="M197">
        <f>ROUND(NORMINV('Rand Deaths'!M197,'Mean Deaths'!M197,'S.D Deaths'!M197),0)</f>
        <v>38</v>
      </c>
      <c r="N197">
        <f>ROUND(NORMINV('Rand Deaths'!N197,'Mean Deaths'!N197,'S.D Deaths'!N197),0)</f>
        <v>45</v>
      </c>
      <c r="O197">
        <f>ROUND(NORMINV('Rand Deaths'!O197,'Mean Deaths'!O197,'S.D Deaths'!O197),0)</f>
        <v>46</v>
      </c>
      <c r="P197">
        <f>ROUND(NORMINV('Rand Deaths'!P197,'Mean Deaths'!P197,'S.D Deaths'!P197),0)</f>
        <v>54</v>
      </c>
      <c r="Q197">
        <f>ROUND(NORMINV('Rand Deaths'!Q197,'Mean Deaths'!Q197,'S.D Deaths'!Q197),0)</f>
        <v>55</v>
      </c>
      <c r="R197">
        <f>ROUND(NORMINV('Rand Deaths'!R197,'Mean Deaths'!R197,'S.D Deaths'!R197),0)</f>
        <v>72</v>
      </c>
      <c r="S197">
        <f>ROUND(NORMINV('Rand Deaths'!S197,'Mean Deaths'!S197,'S.D Deaths'!S197),0)</f>
        <v>73</v>
      </c>
      <c r="T197">
        <f>ROUND(NORMINV('Rand Deaths'!T197,'Mean Deaths'!T197,'S.D Deaths'!T197),0)</f>
        <v>57</v>
      </c>
      <c r="U197">
        <f>ROUND(NORMINV('Rand Deaths'!U197,'Mean Deaths'!U197,'S.D Deaths'!U197),0)</f>
        <v>66</v>
      </c>
      <c r="V197">
        <f>ROUND(NORMINV('Rand Deaths'!V197,'Mean Deaths'!V197,'S.D Deaths'!V197),0)</f>
        <v>78</v>
      </c>
      <c r="W197">
        <f>ROUND(NORMINV('Rand Deaths'!W197,'Mean Deaths'!W197,'S.D Deaths'!W197),0)</f>
        <v>82</v>
      </c>
      <c r="X197">
        <f>ROUND(NORMINV('Rand Deaths'!X197,'Mean Deaths'!X197,'S.D Deaths'!X197),0)</f>
        <v>82</v>
      </c>
      <c r="Y197">
        <f>ROUND(NORMINV('Rand Deaths'!Y197,'Mean Deaths'!Y197,'S.D Deaths'!Y197),0)</f>
        <v>90</v>
      </c>
      <c r="Z197">
        <f>ROUND(NORMINV('Rand Deaths'!Z197,'Mean Deaths'!Z197,'S.D Deaths'!Z197),0)</f>
        <v>99</v>
      </c>
    </row>
    <row r="198" spans="1:26" x14ac:dyDescent="0.25">
      <c r="A198" s="1">
        <v>197</v>
      </c>
      <c r="B198">
        <f>ROUND(NORMINV('Rand Deaths'!B198,'Mean Deaths'!B198,'S.D Deaths'!B198),0)</f>
        <v>23</v>
      </c>
      <c r="C198">
        <f>ROUND(NORMINV('Rand Deaths'!C198,'Mean Deaths'!C198,'S.D Deaths'!C198),0)</f>
        <v>16</v>
      </c>
      <c r="D198">
        <f>ROUND(NORMINV('Rand Deaths'!D198,'Mean Deaths'!D198,'S.D Deaths'!D198),0)</f>
        <v>22</v>
      </c>
      <c r="E198">
        <f>ROUND(NORMINV('Rand Deaths'!E198,'Mean Deaths'!E198,'S.D Deaths'!E198),0)</f>
        <v>21</v>
      </c>
      <c r="F198">
        <f>ROUND(NORMINV('Rand Deaths'!F198,'Mean Deaths'!F198,'S.D Deaths'!F198),0)</f>
        <v>26</v>
      </c>
      <c r="G198">
        <f>ROUND(NORMINV('Rand Deaths'!G198,'Mean Deaths'!G198,'S.D Deaths'!G198),0)</f>
        <v>32</v>
      </c>
      <c r="H198">
        <f>ROUND(NORMINV('Rand Deaths'!H198,'Mean Deaths'!H198,'S.D Deaths'!H198),0)</f>
        <v>21</v>
      </c>
      <c r="I198">
        <f>ROUND(NORMINV('Rand Deaths'!I198,'Mean Deaths'!I198,'S.D Deaths'!I198),0)</f>
        <v>29</v>
      </c>
      <c r="J198">
        <f>ROUND(NORMINV('Rand Deaths'!J198,'Mean Deaths'!J198,'S.D Deaths'!J198),0)</f>
        <v>32</v>
      </c>
      <c r="K198">
        <f>ROUND(NORMINV('Rand Deaths'!K198,'Mean Deaths'!K198,'S.D Deaths'!K198),0)</f>
        <v>34</v>
      </c>
      <c r="L198">
        <f>ROUND(NORMINV('Rand Deaths'!L198,'Mean Deaths'!L198,'S.D Deaths'!L198),0)</f>
        <v>33</v>
      </c>
      <c r="M198">
        <f>ROUND(NORMINV('Rand Deaths'!M198,'Mean Deaths'!M198,'S.D Deaths'!M198),0)</f>
        <v>37</v>
      </c>
      <c r="N198">
        <f>ROUND(NORMINV('Rand Deaths'!N198,'Mean Deaths'!N198,'S.D Deaths'!N198),0)</f>
        <v>53</v>
      </c>
      <c r="O198">
        <f>ROUND(NORMINV('Rand Deaths'!O198,'Mean Deaths'!O198,'S.D Deaths'!O198),0)</f>
        <v>57</v>
      </c>
      <c r="P198">
        <f>ROUND(NORMINV('Rand Deaths'!P198,'Mean Deaths'!P198,'S.D Deaths'!P198),0)</f>
        <v>58</v>
      </c>
      <c r="Q198">
        <f>ROUND(NORMINV('Rand Deaths'!Q198,'Mean Deaths'!Q198,'S.D Deaths'!Q198),0)</f>
        <v>59</v>
      </c>
      <c r="R198">
        <f>ROUND(NORMINV('Rand Deaths'!R198,'Mean Deaths'!R198,'S.D Deaths'!R198),0)</f>
        <v>57</v>
      </c>
      <c r="S198">
        <f>ROUND(NORMINV('Rand Deaths'!S198,'Mean Deaths'!S198,'S.D Deaths'!S198),0)</f>
        <v>64</v>
      </c>
      <c r="T198">
        <f>ROUND(NORMINV('Rand Deaths'!T198,'Mean Deaths'!T198,'S.D Deaths'!T198),0)</f>
        <v>52</v>
      </c>
      <c r="U198">
        <f>ROUND(NORMINV('Rand Deaths'!U198,'Mean Deaths'!U198,'S.D Deaths'!U198),0)</f>
        <v>67</v>
      </c>
      <c r="V198">
        <f>ROUND(NORMINV('Rand Deaths'!V198,'Mean Deaths'!V198,'S.D Deaths'!V198),0)</f>
        <v>71</v>
      </c>
      <c r="W198">
        <f>ROUND(NORMINV('Rand Deaths'!W198,'Mean Deaths'!W198,'S.D Deaths'!W198),0)</f>
        <v>84</v>
      </c>
      <c r="X198">
        <f>ROUND(NORMINV('Rand Deaths'!X198,'Mean Deaths'!X198,'S.D Deaths'!X198),0)</f>
        <v>77</v>
      </c>
      <c r="Y198">
        <f>ROUND(NORMINV('Rand Deaths'!Y198,'Mean Deaths'!Y198,'S.D Deaths'!Y198),0)</f>
        <v>79</v>
      </c>
      <c r="Z198">
        <f>ROUND(NORMINV('Rand Deaths'!Z198,'Mean Deaths'!Z198,'S.D Deaths'!Z198),0)</f>
        <v>84</v>
      </c>
    </row>
    <row r="199" spans="1:26" x14ac:dyDescent="0.25">
      <c r="A199" s="1">
        <v>198</v>
      </c>
      <c r="B199">
        <f>ROUND(NORMINV('Rand Deaths'!B199,'Mean Deaths'!B199,'S.D Deaths'!B199),0)</f>
        <v>20</v>
      </c>
      <c r="C199">
        <f>ROUND(NORMINV('Rand Deaths'!C199,'Mean Deaths'!C199,'S.D Deaths'!C199),0)</f>
        <v>21</v>
      </c>
      <c r="D199">
        <f>ROUND(NORMINV('Rand Deaths'!D199,'Mean Deaths'!D199,'S.D Deaths'!D199),0)</f>
        <v>25</v>
      </c>
      <c r="E199">
        <f>ROUND(NORMINV('Rand Deaths'!E199,'Mean Deaths'!E199,'S.D Deaths'!E199),0)</f>
        <v>29</v>
      </c>
      <c r="F199">
        <f>ROUND(NORMINV('Rand Deaths'!F199,'Mean Deaths'!F199,'S.D Deaths'!F199),0)</f>
        <v>20</v>
      </c>
      <c r="G199">
        <f>ROUND(NORMINV('Rand Deaths'!G199,'Mean Deaths'!G199,'S.D Deaths'!G199),0)</f>
        <v>40</v>
      </c>
      <c r="H199">
        <f>ROUND(NORMINV('Rand Deaths'!H199,'Mean Deaths'!H199,'S.D Deaths'!H199),0)</f>
        <v>23</v>
      </c>
      <c r="I199">
        <f>ROUND(NORMINV('Rand Deaths'!I199,'Mean Deaths'!I199,'S.D Deaths'!I199),0)</f>
        <v>28</v>
      </c>
      <c r="J199">
        <f>ROUND(NORMINV('Rand Deaths'!J199,'Mean Deaths'!J199,'S.D Deaths'!J199),0)</f>
        <v>44</v>
      </c>
      <c r="K199">
        <f>ROUND(NORMINV('Rand Deaths'!K199,'Mean Deaths'!K199,'S.D Deaths'!K199),0)</f>
        <v>27</v>
      </c>
      <c r="L199">
        <f>ROUND(NORMINV('Rand Deaths'!L199,'Mean Deaths'!L199,'S.D Deaths'!L199),0)</f>
        <v>33</v>
      </c>
      <c r="M199">
        <f>ROUND(NORMINV('Rand Deaths'!M199,'Mean Deaths'!M199,'S.D Deaths'!M199),0)</f>
        <v>31</v>
      </c>
      <c r="N199">
        <f>ROUND(NORMINV('Rand Deaths'!N199,'Mean Deaths'!N199,'S.D Deaths'!N199),0)</f>
        <v>49</v>
      </c>
      <c r="O199">
        <f>ROUND(NORMINV('Rand Deaths'!O199,'Mean Deaths'!O199,'S.D Deaths'!O199),0)</f>
        <v>46</v>
      </c>
      <c r="P199">
        <f>ROUND(NORMINV('Rand Deaths'!P199,'Mean Deaths'!P199,'S.D Deaths'!P199),0)</f>
        <v>52</v>
      </c>
      <c r="Q199">
        <f>ROUND(NORMINV('Rand Deaths'!Q199,'Mean Deaths'!Q199,'S.D Deaths'!Q199),0)</f>
        <v>37</v>
      </c>
      <c r="R199">
        <f>ROUND(NORMINV('Rand Deaths'!R199,'Mean Deaths'!R199,'S.D Deaths'!R199),0)</f>
        <v>61</v>
      </c>
      <c r="S199">
        <f>ROUND(NORMINV('Rand Deaths'!S199,'Mean Deaths'!S199,'S.D Deaths'!S199),0)</f>
        <v>56</v>
      </c>
      <c r="T199">
        <f>ROUND(NORMINV('Rand Deaths'!T199,'Mean Deaths'!T199,'S.D Deaths'!T199),0)</f>
        <v>62</v>
      </c>
      <c r="U199">
        <f>ROUND(NORMINV('Rand Deaths'!U199,'Mean Deaths'!U199,'S.D Deaths'!U199),0)</f>
        <v>66</v>
      </c>
      <c r="V199">
        <f>ROUND(NORMINV('Rand Deaths'!V199,'Mean Deaths'!V199,'S.D Deaths'!V199),0)</f>
        <v>70</v>
      </c>
      <c r="W199">
        <f>ROUND(NORMINV('Rand Deaths'!W199,'Mean Deaths'!W199,'S.D Deaths'!W199),0)</f>
        <v>82</v>
      </c>
      <c r="X199">
        <f>ROUND(NORMINV('Rand Deaths'!X199,'Mean Deaths'!X199,'S.D Deaths'!X199),0)</f>
        <v>69</v>
      </c>
      <c r="Y199">
        <f>ROUND(NORMINV('Rand Deaths'!Y199,'Mean Deaths'!Y199,'S.D Deaths'!Y199),0)</f>
        <v>93</v>
      </c>
      <c r="Z199">
        <f>ROUND(NORMINV('Rand Deaths'!Z199,'Mean Deaths'!Z199,'S.D Deaths'!Z199),0)</f>
        <v>91</v>
      </c>
    </row>
    <row r="200" spans="1:26" x14ac:dyDescent="0.25">
      <c r="A200" s="1">
        <v>199</v>
      </c>
      <c r="B200">
        <f>ROUND(NORMINV('Rand Deaths'!B200,'Mean Deaths'!B200,'S.D Deaths'!B200),0)</f>
        <v>19</v>
      </c>
      <c r="C200">
        <f>ROUND(NORMINV('Rand Deaths'!C200,'Mean Deaths'!C200,'S.D Deaths'!C200),0)</f>
        <v>26</v>
      </c>
      <c r="D200">
        <f>ROUND(NORMINV('Rand Deaths'!D200,'Mean Deaths'!D200,'S.D Deaths'!D200),0)</f>
        <v>24</v>
      </c>
      <c r="E200">
        <f>ROUND(NORMINV('Rand Deaths'!E200,'Mean Deaths'!E200,'S.D Deaths'!E200),0)</f>
        <v>23</v>
      </c>
      <c r="F200">
        <f>ROUND(NORMINV('Rand Deaths'!F200,'Mean Deaths'!F200,'S.D Deaths'!F200),0)</f>
        <v>26</v>
      </c>
      <c r="G200">
        <f>ROUND(NORMINV('Rand Deaths'!G200,'Mean Deaths'!G200,'S.D Deaths'!G200),0)</f>
        <v>23</v>
      </c>
      <c r="H200">
        <f>ROUND(NORMINV('Rand Deaths'!H200,'Mean Deaths'!H200,'S.D Deaths'!H200),0)</f>
        <v>26</v>
      </c>
      <c r="I200">
        <f>ROUND(NORMINV('Rand Deaths'!I200,'Mean Deaths'!I200,'S.D Deaths'!I200),0)</f>
        <v>31</v>
      </c>
      <c r="J200">
        <f>ROUND(NORMINV('Rand Deaths'!J200,'Mean Deaths'!J200,'S.D Deaths'!J200),0)</f>
        <v>29</v>
      </c>
      <c r="K200">
        <f>ROUND(NORMINV('Rand Deaths'!K200,'Mean Deaths'!K200,'S.D Deaths'!K200),0)</f>
        <v>36</v>
      </c>
      <c r="L200">
        <f>ROUND(NORMINV('Rand Deaths'!L200,'Mean Deaths'!L200,'S.D Deaths'!L200),0)</f>
        <v>31</v>
      </c>
      <c r="M200">
        <f>ROUND(NORMINV('Rand Deaths'!M200,'Mean Deaths'!M200,'S.D Deaths'!M200),0)</f>
        <v>41</v>
      </c>
      <c r="N200">
        <f>ROUND(NORMINV('Rand Deaths'!N200,'Mean Deaths'!N200,'S.D Deaths'!N200),0)</f>
        <v>44</v>
      </c>
      <c r="O200">
        <f>ROUND(NORMINV('Rand Deaths'!O200,'Mean Deaths'!O200,'S.D Deaths'!O200),0)</f>
        <v>44</v>
      </c>
      <c r="P200">
        <f>ROUND(NORMINV('Rand Deaths'!P200,'Mean Deaths'!P200,'S.D Deaths'!P200),0)</f>
        <v>44</v>
      </c>
      <c r="Q200">
        <f>ROUND(NORMINV('Rand Deaths'!Q200,'Mean Deaths'!Q200,'S.D Deaths'!Q200),0)</f>
        <v>56</v>
      </c>
      <c r="R200">
        <f>ROUND(NORMINV('Rand Deaths'!R200,'Mean Deaths'!R200,'S.D Deaths'!R200),0)</f>
        <v>63</v>
      </c>
      <c r="S200">
        <f>ROUND(NORMINV('Rand Deaths'!S200,'Mean Deaths'!S200,'S.D Deaths'!S200),0)</f>
        <v>63</v>
      </c>
      <c r="T200">
        <f>ROUND(NORMINV('Rand Deaths'!T200,'Mean Deaths'!T200,'S.D Deaths'!T200),0)</f>
        <v>69</v>
      </c>
      <c r="U200">
        <f>ROUND(NORMINV('Rand Deaths'!U200,'Mean Deaths'!U200,'S.D Deaths'!U200),0)</f>
        <v>77</v>
      </c>
      <c r="V200">
        <f>ROUND(NORMINV('Rand Deaths'!V200,'Mean Deaths'!V200,'S.D Deaths'!V200),0)</f>
        <v>78</v>
      </c>
      <c r="W200">
        <f>ROUND(NORMINV('Rand Deaths'!W200,'Mean Deaths'!W200,'S.D Deaths'!W200),0)</f>
        <v>87</v>
      </c>
      <c r="X200">
        <f>ROUND(NORMINV('Rand Deaths'!X200,'Mean Deaths'!X200,'S.D Deaths'!X200),0)</f>
        <v>97</v>
      </c>
      <c r="Y200">
        <f>ROUND(NORMINV('Rand Deaths'!Y200,'Mean Deaths'!Y200,'S.D Deaths'!Y200),0)</f>
        <v>98</v>
      </c>
      <c r="Z200">
        <f>ROUND(NORMINV('Rand Deaths'!Z200,'Mean Deaths'!Z200,'S.D Deaths'!Z200),0)</f>
        <v>95</v>
      </c>
    </row>
    <row r="201" spans="1:26" x14ac:dyDescent="0.25">
      <c r="A201" s="1">
        <v>200</v>
      </c>
      <c r="B201">
        <f>ROUND(NORMINV('Rand Deaths'!B201,'Mean Deaths'!B201,'S.D Deaths'!B201),0)</f>
        <v>23</v>
      </c>
      <c r="C201">
        <f>ROUND(NORMINV('Rand Deaths'!C201,'Mean Deaths'!C201,'S.D Deaths'!C201),0)</f>
        <v>24</v>
      </c>
      <c r="D201">
        <f>ROUND(NORMINV('Rand Deaths'!D201,'Mean Deaths'!D201,'S.D Deaths'!D201),0)</f>
        <v>19</v>
      </c>
      <c r="E201">
        <f>ROUND(NORMINV('Rand Deaths'!E201,'Mean Deaths'!E201,'S.D Deaths'!E201),0)</f>
        <v>20</v>
      </c>
      <c r="F201">
        <f>ROUND(NORMINV('Rand Deaths'!F201,'Mean Deaths'!F201,'S.D Deaths'!F201),0)</f>
        <v>21</v>
      </c>
      <c r="G201">
        <f>ROUND(NORMINV('Rand Deaths'!G201,'Mean Deaths'!G201,'S.D Deaths'!G201),0)</f>
        <v>30</v>
      </c>
      <c r="H201">
        <f>ROUND(NORMINV('Rand Deaths'!H201,'Mean Deaths'!H201,'S.D Deaths'!H201),0)</f>
        <v>29</v>
      </c>
      <c r="I201">
        <f>ROUND(NORMINV('Rand Deaths'!I201,'Mean Deaths'!I201,'S.D Deaths'!I201),0)</f>
        <v>23</v>
      </c>
      <c r="J201">
        <f>ROUND(NORMINV('Rand Deaths'!J201,'Mean Deaths'!J201,'S.D Deaths'!J201),0)</f>
        <v>33</v>
      </c>
      <c r="K201">
        <f>ROUND(NORMINV('Rand Deaths'!K201,'Mean Deaths'!K201,'S.D Deaths'!K201),0)</f>
        <v>30</v>
      </c>
      <c r="L201">
        <f>ROUND(NORMINV('Rand Deaths'!L201,'Mean Deaths'!L201,'S.D Deaths'!L201),0)</f>
        <v>43</v>
      </c>
      <c r="M201">
        <f>ROUND(NORMINV('Rand Deaths'!M201,'Mean Deaths'!M201,'S.D Deaths'!M201),0)</f>
        <v>50</v>
      </c>
      <c r="N201">
        <f>ROUND(NORMINV('Rand Deaths'!N201,'Mean Deaths'!N201,'S.D Deaths'!N201),0)</f>
        <v>38</v>
      </c>
      <c r="O201">
        <f>ROUND(NORMINV('Rand Deaths'!O201,'Mean Deaths'!O201,'S.D Deaths'!O201),0)</f>
        <v>49</v>
      </c>
      <c r="P201">
        <f>ROUND(NORMINV('Rand Deaths'!P201,'Mean Deaths'!P201,'S.D Deaths'!P201),0)</f>
        <v>51</v>
      </c>
      <c r="Q201">
        <f>ROUND(NORMINV('Rand Deaths'!Q201,'Mean Deaths'!Q201,'S.D Deaths'!Q201),0)</f>
        <v>39</v>
      </c>
      <c r="R201">
        <f>ROUND(NORMINV('Rand Deaths'!R201,'Mean Deaths'!R201,'S.D Deaths'!R201),0)</f>
        <v>72</v>
      </c>
      <c r="S201">
        <f>ROUND(NORMINV('Rand Deaths'!S201,'Mean Deaths'!S201,'S.D Deaths'!S201),0)</f>
        <v>58</v>
      </c>
      <c r="T201">
        <f>ROUND(NORMINV('Rand Deaths'!T201,'Mean Deaths'!T201,'S.D Deaths'!T201),0)</f>
        <v>67</v>
      </c>
      <c r="U201">
        <f>ROUND(NORMINV('Rand Deaths'!U201,'Mean Deaths'!U201,'S.D Deaths'!U201),0)</f>
        <v>65</v>
      </c>
      <c r="V201">
        <f>ROUND(NORMINV('Rand Deaths'!V201,'Mean Deaths'!V201,'S.D Deaths'!V201),0)</f>
        <v>74</v>
      </c>
      <c r="W201">
        <f>ROUND(NORMINV('Rand Deaths'!W201,'Mean Deaths'!W201,'S.D Deaths'!W201),0)</f>
        <v>80</v>
      </c>
      <c r="X201">
        <f>ROUND(NORMINV('Rand Deaths'!X201,'Mean Deaths'!X201,'S.D Deaths'!X201),0)</f>
        <v>75</v>
      </c>
      <c r="Y201">
        <f>ROUND(NORMINV('Rand Deaths'!Y201,'Mean Deaths'!Y201,'S.D Deaths'!Y201),0)</f>
        <v>80</v>
      </c>
      <c r="Z201">
        <f>ROUND(NORMINV('Rand Deaths'!Z201,'Mean Deaths'!Z201,'S.D Deaths'!Z201),0)</f>
        <v>101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1"/>
  <sheetViews>
    <sheetView workbookViewId="0">
      <pane xSplit="1" ySplit="1" topLeftCell="O2" activePane="bottomRight" state="frozen"/>
      <selection activeCell="K194" sqref="K194"/>
      <selection pane="topRight" activeCell="K194" sqref="K194"/>
      <selection pane="bottomLeft" activeCell="K194" sqref="K194"/>
      <selection pane="bottomRight" activeCell="AA2" sqref="AA2"/>
    </sheetView>
  </sheetViews>
  <sheetFormatPr defaultRowHeight="15" x14ac:dyDescent="0.25"/>
  <cols>
    <col min="1" max="1" width="16.28515625" style="1" bestFit="1" customWidth="1"/>
    <col min="2" max="2" width="8.85546875" customWidth="1"/>
    <col min="3" max="4" width="9" bestFit="1" customWidth="1"/>
    <col min="5" max="5" width="10.5703125" bestFit="1" customWidth="1"/>
    <col min="6" max="26" width="11.5703125" bestFit="1" customWidth="1"/>
    <col min="27" max="27" width="14.28515625" bestFit="1" customWidth="1"/>
    <col min="28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27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 x14ac:dyDescent="0.25">
      <c r="A2" s="1">
        <v>1</v>
      </c>
      <c r="C2" s="7">
        <f>C$1*Deaths!B2*'Inputs &amp; Outputs'!$B$3</f>
        <v>120000</v>
      </c>
      <c r="D2" s="7">
        <f>D$1*Deaths!C2*'Inputs &amp; Outputs'!$B$3</f>
        <v>375000</v>
      </c>
      <c r="E2" s="7">
        <f>E$1*Deaths!D2*'Inputs &amp; Outputs'!$B$3</f>
        <v>450000</v>
      </c>
      <c r="F2" s="7">
        <f>F$1*Deaths!E2*'Inputs &amp; Outputs'!$B$3</f>
        <v>780000</v>
      </c>
      <c r="G2" s="7">
        <f>G$1*Deaths!F2*'Inputs &amp; Outputs'!$B$3</f>
        <v>562500</v>
      </c>
      <c r="H2" s="7">
        <f>H$1*Deaths!G2*'Inputs &amp; Outputs'!$B$3</f>
        <v>1080000</v>
      </c>
      <c r="I2" s="7">
        <f>I$1*Deaths!H2*'Inputs &amp; Outputs'!$B$3</f>
        <v>2047500</v>
      </c>
      <c r="J2" s="7">
        <f>J$1*Deaths!I2*'Inputs &amp; Outputs'!$B$3</f>
        <v>1920000</v>
      </c>
      <c r="K2" s="7">
        <f>K$1*Deaths!J2*'Inputs &amp; Outputs'!$B$3</f>
        <v>1417500</v>
      </c>
      <c r="L2" s="7">
        <f>L$1*Deaths!K2*'Inputs &amp; Outputs'!$B$3</f>
        <v>3375000</v>
      </c>
      <c r="M2" s="7">
        <f>M$1*Deaths!L2*'Inputs &amp; Outputs'!$B$3</f>
        <v>2805000</v>
      </c>
      <c r="N2" s="7">
        <f>N$1*Deaths!M2*'Inputs &amp; Outputs'!$B$3</f>
        <v>2790000</v>
      </c>
      <c r="O2" s="7">
        <f>O$1*Deaths!N2*'Inputs &amp; Outputs'!$B$3</f>
        <v>4485000</v>
      </c>
      <c r="P2" s="7">
        <f>P$1*Deaths!O2*'Inputs &amp; Outputs'!$B$3</f>
        <v>3570000</v>
      </c>
      <c r="Q2" s="7">
        <f>Q$1*Deaths!P2*'Inputs &amp; Outputs'!$B$3</f>
        <v>6300000</v>
      </c>
      <c r="R2" s="7">
        <f>R$1*Deaths!Q2*'Inputs &amp; Outputs'!$B$3</f>
        <v>6720000</v>
      </c>
      <c r="S2" s="7">
        <f>S$1*Deaths!R2*'Inputs &amp; Outputs'!$B$3</f>
        <v>6375000</v>
      </c>
      <c r="T2" s="7">
        <f>T$1*Deaths!S2*'Inputs &amp; Outputs'!$B$3</f>
        <v>7425000</v>
      </c>
      <c r="U2" s="7">
        <f>U$1*Deaths!T2*'Inputs &amp; Outputs'!$B$3</f>
        <v>10117500</v>
      </c>
      <c r="V2" s="7">
        <f>V$1*Deaths!U2*'Inputs &amp; Outputs'!$B$3</f>
        <v>11250000</v>
      </c>
      <c r="W2" s="7">
        <f>W$1*Deaths!V2*'Inputs &amp; Outputs'!$B$3</f>
        <v>12285000</v>
      </c>
      <c r="X2" s="7">
        <f>X$1*Deaths!W2*'Inputs &amp; Outputs'!$B$3</f>
        <v>14355000</v>
      </c>
      <c r="Y2" s="7">
        <f>Y$1*Deaths!X2*'Inputs &amp; Outputs'!$B$3</f>
        <v>14662500</v>
      </c>
      <c r="Z2" s="7">
        <f>Z$1*Deaths!Y2*'Inputs &amp; Outputs'!$B$3</f>
        <v>15840000</v>
      </c>
      <c r="AA2" s="7">
        <f>AA$1*Deaths!Z2*'Inputs &amp; Outputs'!$B$3+'No. policies'!AA2*'Inputs &amp; Outputs'!$B$4</f>
        <v>2656050000</v>
      </c>
    </row>
    <row r="3" spans="1:27" x14ac:dyDescent="0.25">
      <c r="A3" s="1">
        <v>2</v>
      </c>
      <c r="C3" s="7">
        <f>C$1*Deaths!B3*'Inputs &amp; Outputs'!$B$3</f>
        <v>142500</v>
      </c>
      <c r="D3" s="7">
        <f>D$1*Deaths!C3*'Inputs &amp; Outputs'!$B$3</f>
        <v>360000</v>
      </c>
      <c r="E3" s="7">
        <f>E$1*Deaths!D3*'Inputs &amp; Outputs'!$B$3</f>
        <v>405000</v>
      </c>
      <c r="F3" s="7">
        <f>F$1*Deaths!E3*'Inputs &amp; Outputs'!$B$3</f>
        <v>450000</v>
      </c>
      <c r="G3" s="7">
        <f>G$1*Deaths!F3*'Inputs &amp; Outputs'!$B$3</f>
        <v>1125000</v>
      </c>
      <c r="H3" s="7">
        <f>H$1*Deaths!G3*'Inputs &amp; Outputs'!$B$3</f>
        <v>990000</v>
      </c>
      <c r="I3" s="7">
        <f>I$1*Deaths!H3*'Inputs &amp; Outputs'!$B$3</f>
        <v>1365000</v>
      </c>
      <c r="J3" s="7">
        <f>J$1*Deaths!I3*'Inputs &amp; Outputs'!$B$3</f>
        <v>1980000</v>
      </c>
      <c r="K3" s="7">
        <f>K$1*Deaths!J3*'Inputs &amp; Outputs'!$B$3</f>
        <v>2497500</v>
      </c>
      <c r="L3" s="7">
        <f>L$1*Deaths!K3*'Inputs &amp; Outputs'!$B$3</f>
        <v>2550000</v>
      </c>
      <c r="M3" s="7">
        <f>M$1*Deaths!L3*'Inputs &amp; Outputs'!$B$3</f>
        <v>3465000</v>
      </c>
      <c r="N3" s="7">
        <f>N$1*Deaths!M3*'Inputs &amp; Outputs'!$B$3</f>
        <v>3780000</v>
      </c>
      <c r="O3" s="7">
        <f>O$1*Deaths!N3*'Inputs &amp; Outputs'!$B$3</f>
        <v>3900000</v>
      </c>
      <c r="P3" s="7">
        <f>P$1*Deaths!O3*'Inputs &amp; Outputs'!$B$3</f>
        <v>4305000</v>
      </c>
      <c r="Q3" s="7">
        <f>Q$1*Deaths!P3*'Inputs &amp; Outputs'!$B$3</f>
        <v>5175000</v>
      </c>
      <c r="R3" s="7">
        <f>R$1*Deaths!Q3*'Inputs &amp; Outputs'!$B$3</f>
        <v>4680000</v>
      </c>
      <c r="S3" s="7">
        <f>S$1*Deaths!R3*'Inputs &amp; Outputs'!$B$3</f>
        <v>9180000</v>
      </c>
      <c r="T3" s="7">
        <f>T$1*Deaths!S3*'Inputs &amp; Outputs'!$B$3</f>
        <v>7290000</v>
      </c>
      <c r="U3" s="7">
        <f>U$1*Deaths!T3*'Inputs &amp; Outputs'!$B$3</f>
        <v>9120000</v>
      </c>
      <c r="V3" s="7">
        <f>V$1*Deaths!U3*'Inputs &amp; Outputs'!$B$3</f>
        <v>13650000</v>
      </c>
      <c r="W3" s="7">
        <f>W$1*Deaths!V3*'Inputs &amp; Outputs'!$B$3</f>
        <v>11655000</v>
      </c>
      <c r="X3" s="7">
        <f>X$1*Deaths!W3*'Inputs &amp; Outputs'!$B$3</f>
        <v>11715000</v>
      </c>
      <c r="Y3" s="7">
        <f>Y$1*Deaths!X3*'Inputs &amp; Outputs'!$B$3</f>
        <v>13282500</v>
      </c>
      <c r="Z3" s="7">
        <f>Z$1*Deaths!Y3*'Inputs &amp; Outputs'!$B$3</f>
        <v>16740000</v>
      </c>
      <c r="AA3" s="7">
        <f>AA$1*Deaths!Z3*'Inputs &amp; Outputs'!$B$3+'No. policies'!AA3*'Inputs &amp; Outputs'!$B$4</f>
        <v>2656762500</v>
      </c>
    </row>
    <row r="4" spans="1:27" x14ac:dyDescent="0.25">
      <c r="A4" s="1">
        <v>3</v>
      </c>
      <c r="C4" s="7">
        <f>C$1*Deaths!B4*'Inputs &amp; Outputs'!$B$3</f>
        <v>135000</v>
      </c>
      <c r="D4" s="7">
        <f>D$1*Deaths!C4*'Inputs &amp; Outputs'!$B$3</f>
        <v>285000</v>
      </c>
      <c r="E4" s="7">
        <f>E$1*Deaths!D4*'Inputs &amp; Outputs'!$B$3</f>
        <v>472500</v>
      </c>
      <c r="F4" s="7">
        <f>F$1*Deaths!E4*'Inputs &amp; Outputs'!$B$3</f>
        <v>780000</v>
      </c>
      <c r="G4" s="7">
        <f>G$1*Deaths!F4*'Inputs &amp; Outputs'!$B$3</f>
        <v>1012500</v>
      </c>
      <c r="H4" s="7">
        <f>H$1*Deaths!G4*'Inputs &amp; Outputs'!$B$3</f>
        <v>1125000</v>
      </c>
      <c r="I4" s="7">
        <f>I$1*Deaths!H4*'Inputs &amp; Outputs'!$B$3</f>
        <v>1102500</v>
      </c>
      <c r="J4" s="7">
        <f>J$1*Deaths!I4*'Inputs &amp; Outputs'!$B$3</f>
        <v>1800000</v>
      </c>
      <c r="K4" s="7">
        <f>K$1*Deaths!J4*'Inputs &amp; Outputs'!$B$3</f>
        <v>2632500</v>
      </c>
      <c r="L4" s="7">
        <f>L$1*Deaths!K4*'Inputs &amp; Outputs'!$B$3</f>
        <v>2925000</v>
      </c>
      <c r="M4" s="7">
        <f>M$1*Deaths!L4*'Inputs &amp; Outputs'!$B$3</f>
        <v>4125000</v>
      </c>
      <c r="N4" s="7">
        <f>N$1*Deaths!M4*'Inputs &amp; Outputs'!$B$3</f>
        <v>3420000</v>
      </c>
      <c r="O4" s="7">
        <f>O$1*Deaths!N4*'Inputs &amp; Outputs'!$B$3</f>
        <v>4485000</v>
      </c>
      <c r="P4" s="7">
        <f>P$1*Deaths!O4*'Inputs &amp; Outputs'!$B$3</f>
        <v>4515000</v>
      </c>
      <c r="Q4" s="7">
        <f>Q$1*Deaths!P4*'Inputs &amp; Outputs'!$B$3</f>
        <v>5737500</v>
      </c>
      <c r="R4" s="7">
        <f>R$1*Deaths!Q4*'Inputs &amp; Outputs'!$B$3</f>
        <v>7320000</v>
      </c>
      <c r="S4" s="7">
        <f>S$1*Deaths!R4*'Inputs &amp; Outputs'!$B$3</f>
        <v>6757500</v>
      </c>
      <c r="T4" s="7">
        <f>T$1*Deaths!S4*'Inputs &amp; Outputs'!$B$3</f>
        <v>7695000</v>
      </c>
      <c r="U4" s="7">
        <f>U$1*Deaths!T4*'Inputs &amp; Outputs'!$B$3</f>
        <v>9120000</v>
      </c>
      <c r="V4" s="7">
        <f>V$1*Deaths!U4*'Inputs &amp; Outputs'!$B$3</f>
        <v>9900000</v>
      </c>
      <c r="W4" s="7">
        <f>W$1*Deaths!V4*'Inputs &amp; Outputs'!$B$3</f>
        <v>8977500</v>
      </c>
      <c r="X4" s="7">
        <f>X$1*Deaths!W4*'Inputs &amp; Outputs'!$B$3</f>
        <v>14685000</v>
      </c>
      <c r="Y4" s="7">
        <f>Y$1*Deaths!X4*'Inputs &amp; Outputs'!$B$3</f>
        <v>18112500</v>
      </c>
      <c r="Z4" s="7">
        <f>Z$1*Deaths!Y4*'Inputs &amp; Outputs'!$B$3</f>
        <v>16920000</v>
      </c>
      <c r="AA4" s="7">
        <f>AA$1*Deaths!Z4*'Inputs &amp; Outputs'!$B$3+'No. policies'!AA4*'Inputs &amp; Outputs'!$B$4</f>
        <v>2647162500</v>
      </c>
    </row>
    <row r="5" spans="1:27" x14ac:dyDescent="0.25">
      <c r="A5" s="1">
        <v>4</v>
      </c>
      <c r="C5" s="7">
        <f>C$1*Deaths!B5*'Inputs &amp; Outputs'!$B$3</f>
        <v>165000</v>
      </c>
      <c r="D5" s="7">
        <f>D$1*Deaths!C5*'Inputs &amp; Outputs'!$B$3</f>
        <v>405000</v>
      </c>
      <c r="E5" s="7">
        <f>E$1*Deaths!D5*'Inputs &amp; Outputs'!$B$3</f>
        <v>360000</v>
      </c>
      <c r="F5" s="7">
        <f>F$1*Deaths!E5*'Inputs &amp; Outputs'!$B$3</f>
        <v>570000</v>
      </c>
      <c r="G5" s="7">
        <f>G$1*Deaths!F5*'Inputs &amp; Outputs'!$B$3</f>
        <v>937500</v>
      </c>
      <c r="H5" s="7">
        <f>H$1*Deaths!G5*'Inputs &amp; Outputs'!$B$3</f>
        <v>1125000</v>
      </c>
      <c r="I5" s="7">
        <f>I$1*Deaths!H5*'Inputs &amp; Outputs'!$B$3</f>
        <v>1207500</v>
      </c>
      <c r="J5" s="7">
        <f>J$1*Deaths!I5*'Inputs &amp; Outputs'!$B$3</f>
        <v>1500000</v>
      </c>
      <c r="K5" s="7">
        <f>K$1*Deaths!J5*'Inputs &amp; Outputs'!$B$3</f>
        <v>2835000</v>
      </c>
      <c r="L5" s="7">
        <f>L$1*Deaths!K5*'Inputs &amp; Outputs'!$B$3</f>
        <v>2025000</v>
      </c>
      <c r="M5" s="7">
        <f>M$1*Deaths!L5*'Inputs &amp; Outputs'!$B$3</f>
        <v>2310000</v>
      </c>
      <c r="N5" s="7">
        <f>N$1*Deaths!M5*'Inputs &amp; Outputs'!$B$3</f>
        <v>3060000</v>
      </c>
      <c r="O5" s="7">
        <f>O$1*Deaths!N5*'Inputs &amp; Outputs'!$B$3</f>
        <v>4095000</v>
      </c>
      <c r="P5" s="7">
        <f>P$1*Deaths!O5*'Inputs &amp; Outputs'!$B$3</f>
        <v>5145000</v>
      </c>
      <c r="Q5" s="7">
        <f>Q$1*Deaths!P5*'Inputs &amp; Outputs'!$B$3</f>
        <v>7312500</v>
      </c>
      <c r="R5" s="7">
        <f>R$1*Deaths!Q5*'Inputs &amp; Outputs'!$B$3</f>
        <v>5520000</v>
      </c>
      <c r="S5" s="7">
        <f>S$1*Deaths!R5*'Inputs &amp; Outputs'!$B$3</f>
        <v>5865000</v>
      </c>
      <c r="T5" s="7">
        <f>T$1*Deaths!S5*'Inputs &amp; Outputs'!$B$3</f>
        <v>8235000</v>
      </c>
      <c r="U5" s="7">
        <f>U$1*Deaths!T5*'Inputs &amp; Outputs'!$B$3</f>
        <v>9832500</v>
      </c>
      <c r="V5" s="7">
        <f>V$1*Deaths!U5*'Inputs &amp; Outputs'!$B$3</f>
        <v>10650000</v>
      </c>
      <c r="W5" s="7">
        <f>W$1*Deaths!V5*'Inputs &amp; Outputs'!$B$3</f>
        <v>12127500</v>
      </c>
      <c r="X5" s="7">
        <f>X$1*Deaths!W5*'Inputs &amp; Outputs'!$B$3</f>
        <v>15345000</v>
      </c>
      <c r="Y5" s="7">
        <f>Y$1*Deaths!X5*'Inputs &amp; Outputs'!$B$3</f>
        <v>15352500</v>
      </c>
      <c r="Z5" s="7">
        <f>Z$1*Deaths!Y5*'Inputs &amp; Outputs'!$B$3</f>
        <v>18540000</v>
      </c>
      <c r="AA5" s="7">
        <f>AA$1*Deaths!Z5*'Inputs &amp; Outputs'!$B$3+'No. policies'!AA5*'Inputs &amp; Outputs'!$B$4</f>
        <v>2649637500</v>
      </c>
    </row>
    <row r="6" spans="1:27" x14ac:dyDescent="0.25">
      <c r="A6" s="1">
        <v>5</v>
      </c>
      <c r="C6" s="7">
        <f>C$1*Deaths!B6*'Inputs &amp; Outputs'!$B$3</f>
        <v>97500</v>
      </c>
      <c r="D6" s="7">
        <f>D$1*Deaths!C6*'Inputs &amp; Outputs'!$B$3</f>
        <v>255000</v>
      </c>
      <c r="E6" s="7">
        <f>E$1*Deaths!D6*'Inputs &amp; Outputs'!$B$3</f>
        <v>472500</v>
      </c>
      <c r="F6" s="7">
        <f>F$1*Deaths!E6*'Inputs &amp; Outputs'!$B$3</f>
        <v>630000</v>
      </c>
      <c r="G6" s="7">
        <f>G$1*Deaths!F6*'Inputs &amp; Outputs'!$B$3</f>
        <v>712500</v>
      </c>
      <c r="H6" s="7">
        <f>H$1*Deaths!G6*'Inputs &amp; Outputs'!$B$3</f>
        <v>1035000</v>
      </c>
      <c r="I6" s="7">
        <f>I$1*Deaths!H6*'Inputs &amp; Outputs'!$B$3</f>
        <v>1627500</v>
      </c>
      <c r="J6" s="7">
        <f>J$1*Deaths!I6*'Inputs &amp; Outputs'!$B$3</f>
        <v>2100000</v>
      </c>
      <c r="K6" s="7">
        <f>K$1*Deaths!J6*'Inputs &amp; Outputs'!$B$3</f>
        <v>1687500</v>
      </c>
      <c r="L6" s="7">
        <f>L$1*Deaths!K6*'Inputs &amp; Outputs'!$B$3</f>
        <v>2775000</v>
      </c>
      <c r="M6" s="7">
        <f>M$1*Deaths!L6*'Inputs &amp; Outputs'!$B$3</f>
        <v>2805000</v>
      </c>
      <c r="N6" s="7">
        <f>N$1*Deaths!M6*'Inputs &amp; Outputs'!$B$3</f>
        <v>4500000</v>
      </c>
      <c r="O6" s="7">
        <f>O$1*Deaths!N6*'Inputs &amp; Outputs'!$B$3</f>
        <v>5167500</v>
      </c>
      <c r="P6" s="7">
        <f>P$1*Deaths!O6*'Inputs &amp; Outputs'!$B$3</f>
        <v>4935000</v>
      </c>
      <c r="Q6" s="7">
        <f>Q$1*Deaths!P6*'Inputs &amp; Outputs'!$B$3</f>
        <v>6187500</v>
      </c>
      <c r="R6" s="7">
        <f>R$1*Deaths!Q6*'Inputs &amp; Outputs'!$B$3</f>
        <v>6120000</v>
      </c>
      <c r="S6" s="7">
        <f>S$1*Deaths!R6*'Inputs &amp; Outputs'!$B$3</f>
        <v>7140000</v>
      </c>
      <c r="T6" s="7">
        <f>T$1*Deaths!S6*'Inputs &amp; Outputs'!$B$3</f>
        <v>7965000</v>
      </c>
      <c r="U6" s="7">
        <f>U$1*Deaths!T6*'Inputs &amp; Outputs'!$B$3</f>
        <v>8977500</v>
      </c>
      <c r="V6" s="7">
        <f>V$1*Deaths!U6*'Inputs &amp; Outputs'!$B$3</f>
        <v>8100000</v>
      </c>
      <c r="W6" s="7">
        <f>W$1*Deaths!V6*'Inputs &amp; Outputs'!$B$3</f>
        <v>13702500</v>
      </c>
      <c r="X6" s="7">
        <f>X$1*Deaths!W6*'Inputs &amp; Outputs'!$B$3</f>
        <v>14520000</v>
      </c>
      <c r="Y6" s="7">
        <f>Y$1*Deaths!X6*'Inputs &amp; Outputs'!$B$3</f>
        <v>16387500</v>
      </c>
      <c r="Z6" s="7">
        <f>Z$1*Deaths!Y6*'Inputs &amp; Outputs'!$B$3</f>
        <v>15660000</v>
      </c>
      <c r="AA6" s="7">
        <f>AA$1*Deaths!Z6*'Inputs &amp; Outputs'!$B$3+'No. policies'!AA6*'Inputs &amp; Outputs'!$B$4</f>
        <v>2653800000</v>
      </c>
    </row>
    <row r="7" spans="1:27" x14ac:dyDescent="0.25">
      <c r="A7" s="1">
        <v>6</v>
      </c>
      <c r="C7" s="7">
        <f>C$1*Deaths!B7*'Inputs &amp; Outputs'!$B$3</f>
        <v>82500</v>
      </c>
      <c r="D7" s="7">
        <f>D$1*Deaths!C7*'Inputs &amp; Outputs'!$B$3</f>
        <v>315000</v>
      </c>
      <c r="E7" s="7">
        <f>E$1*Deaths!D7*'Inputs &amp; Outputs'!$B$3</f>
        <v>540000</v>
      </c>
      <c r="F7" s="7">
        <f>F$1*Deaths!E7*'Inputs &amp; Outputs'!$B$3</f>
        <v>750000</v>
      </c>
      <c r="G7" s="7">
        <f>G$1*Deaths!F7*'Inputs &amp; Outputs'!$B$3</f>
        <v>637500</v>
      </c>
      <c r="H7" s="7">
        <f>H$1*Deaths!G7*'Inputs &amp; Outputs'!$B$3</f>
        <v>1485000</v>
      </c>
      <c r="I7" s="7">
        <f>I$1*Deaths!H7*'Inputs &amp; Outputs'!$B$3</f>
        <v>1155000</v>
      </c>
      <c r="J7" s="7">
        <f>J$1*Deaths!I7*'Inputs &amp; Outputs'!$B$3</f>
        <v>2160000</v>
      </c>
      <c r="K7" s="7">
        <f>K$1*Deaths!J7*'Inputs &amp; Outputs'!$B$3</f>
        <v>2767500</v>
      </c>
      <c r="L7" s="7">
        <f>L$1*Deaths!K7*'Inputs &amp; Outputs'!$B$3</f>
        <v>3225000</v>
      </c>
      <c r="M7" s="7">
        <f>M$1*Deaths!L7*'Inputs &amp; Outputs'!$B$3</f>
        <v>3547500</v>
      </c>
      <c r="N7" s="7">
        <f>N$1*Deaths!M7*'Inputs &amp; Outputs'!$B$3</f>
        <v>4050000</v>
      </c>
      <c r="O7" s="7">
        <f>O$1*Deaths!N7*'Inputs &amp; Outputs'!$B$3</f>
        <v>4095000</v>
      </c>
      <c r="P7" s="7">
        <f>P$1*Deaths!O7*'Inputs &amp; Outputs'!$B$3</f>
        <v>5670000</v>
      </c>
      <c r="Q7" s="7">
        <f>Q$1*Deaths!P7*'Inputs &amp; Outputs'!$B$3</f>
        <v>5175000</v>
      </c>
      <c r="R7" s="7">
        <f>R$1*Deaths!Q7*'Inputs &amp; Outputs'!$B$3</f>
        <v>5760000</v>
      </c>
      <c r="S7" s="7">
        <f>S$1*Deaths!R7*'Inputs &amp; Outputs'!$B$3</f>
        <v>9435000</v>
      </c>
      <c r="T7" s="7">
        <f>T$1*Deaths!S7*'Inputs &amp; Outputs'!$B$3</f>
        <v>10260000</v>
      </c>
      <c r="U7" s="7">
        <f>U$1*Deaths!T7*'Inputs &amp; Outputs'!$B$3</f>
        <v>8692500</v>
      </c>
      <c r="V7" s="7">
        <f>V$1*Deaths!U7*'Inputs &amp; Outputs'!$B$3</f>
        <v>10500000</v>
      </c>
      <c r="W7" s="7">
        <f>W$1*Deaths!V7*'Inputs &amp; Outputs'!$B$3</f>
        <v>10080000</v>
      </c>
      <c r="X7" s="7">
        <f>X$1*Deaths!W7*'Inputs &amp; Outputs'!$B$3</f>
        <v>13365000</v>
      </c>
      <c r="Y7" s="7">
        <f>Y$1*Deaths!X7*'Inputs &amp; Outputs'!$B$3</f>
        <v>15697500</v>
      </c>
      <c r="Z7" s="7">
        <f>Z$1*Deaths!Y7*'Inputs &amp; Outputs'!$B$3</f>
        <v>20880000</v>
      </c>
      <c r="AA7" s="7">
        <f>AA$1*Deaths!Z7*'Inputs &amp; Outputs'!$B$3+'No. policies'!AA7*'Inputs &amp; Outputs'!$B$4</f>
        <v>2633887500</v>
      </c>
    </row>
    <row r="8" spans="1:27" x14ac:dyDescent="0.25">
      <c r="A8" s="1">
        <v>7</v>
      </c>
      <c r="C8" s="7">
        <f>C$1*Deaths!B8*'Inputs &amp; Outputs'!$B$3</f>
        <v>180000</v>
      </c>
      <c r="D8" s="7">
        <f>D$1*Deaths!C8*'Inputs &amp; Outputs'!$B$3</f>
        <v>450000</v>
      </c>
      <c r="E8" s="7">
        <f>E$1*Deaths!D8*'Inputs &amp; Outputs'!$B$3</f>
        <v>697500</v>
      </c>
      <c r="F8" s="7">
        <f>F$1*Deaths!E8*'Inputs &amp; Outputs'!$B$3</f>
        <v>720000</v>
      </c>
      <c r="G8" s="7">
        <f>G$1*Deaths!F8*'Inputs &amp; Outputs'!$B$3</f>
        <v>862500</v>
      </c>
      <c r="H8" s="7">
        <f>H$1*Deaths!G8*'Inputs &amp; Outputs'!$B$3</f>
        <v>990000</v>
      </c>
      <c r="I8" s="7">
        <f>I$1*Deaths!H8*'Inputs &amp; Outputs'!$B$3</f>
        <v>1470000</v>
      </c>
      <c r="J8" s="7">
        <f>J$1*Deaths!I8*'Inputs &amp; Outputs'!$B$3</f>
        <v>1920000</v>
      </c>
      <c r="K8" s="7">
        <f>K$1*Deaths!J8*'Inputs &amp; Outputs'!$B$3</f>
        <v>2902500</v>
      </c>
      <c r="L8" s="7">
        <f>L$1*Deaths!K8*'Inputs &amp; Outputs'!$B$3</f>
        <v>2700000</v>
      </c>
      <c r="M8" s="7">
        <f>M$1*Deaths!L8*'Inputs &amp; Outputs'!$B$3</f>
        <v>2392500</v>
      </c>
      <c r="N8" s="7">
        <f>N$1*Deaths!M8*'Inputs &amp; Outputs'!$B$3</f>
        <v>3330000</v>
      </c>
      <c r="O8" s="7">
        <f>O$1*Deaths!N8*'Inputs &amp; Outputs'!$B$3</f>
        <v>3315000</v>
      </c>
      <c r="P8" s="7">
        <f>P$1*Deaths!O8*'Inputs &amp; Outputs'!$B$3</f>
        <v>3990000</v>
      </c>
      <c r="Q8" s="7">
        <f>Q$1*Deaths!P8*'Inputs &amp; Outputs'!$B$3</f>
        <v>6750000</v>
      </c>
      <c r="R8" s="7">
        <f>R$1*Deaths!Q8*'Inputs &amp; Outputs'!$B$3</f>
        <v>6600000</v>
      </c>
      <c r="S8" s="7">
        <f>S$1*Deaths!R8*'Inputs &amp; Outputs'!$B$3</f>
        <v>7522500</v>
      </c>
      <c r="T8" s="7">
        <f>T$1*Deaths!S8*'Inputs &amp; Outputs'!$B$3</f>
        <v>6750000</v>
      </c>
      <c r="U8" s="7">
        <f>U$1*Deaths!T8*'Inputs &amp; Outputs'!$B$3</f>
        <v>7837500</v>
      </c>
      <c r="V8" s="7">
        <f>V$1*Deaths!U8*'Inputs &amp; Outputs'!$B$3</f>
        <v>9300000</v>
      </c>
      <c r="W8" s="7">
        <f>W$1*Deaths!V8*'Inputs &amp; Outputs'!$B$3</f>
        <v>12442500</v>
      </c>
      <c r="X8" s="7">
        <f>X$1*Deaths!W8*'Inputs &amp; Outputs'!$B$3</f>
        <v>13200000</v>
      </c>
      <c r="Y8" s="7">
        <f>Y$1*Deaths!X8*'Inputs &amp; Outputs'!$B$3</f>
        <v>15352500</v>
      </c>
      <c r="Z8" s="7">
        <f>Z$1*Deaths!Y8*'Inputs &amp; Outputs'!$B$3</f>
        <v>19080000</v>
      </c>
      <c r="AA8" s="7">
        <f>AA$1*Deaths!Z8*'Inputs &amp; Outputs'!$B$3+'No. policies'!AA8*'Inputs &amp; Outputs'!$B$4</f>
        <v>2650837500</v>
      </c>
    </row>
    <row r="9" spans="1:27" x14ac:dyDescent="0.25">
      <c r="A9" s="1">
        <v>8</v>
      </c>
      <c r="C9" s="7">
        <f>C$1*Deaths!B9*'Inputs &amp; Outputs'!$B$3</f>
        <v>172500</v>
      </c>
      <c r="D9" s="7">
        <f>D$1*Deaths!C9*'Inputs &amp; Outputs'!$B$3</f>
        <v>345000</v>
      </c>
      <c r="E9" s="7">
        <f>E$1*Deaths!D9*'Inputs &amp; Outputs'!$B$3</f>
        <v>360000</v>
      </c>
      <c r="F9" s="7">
        <f>F$1*Deaths!E9*'Inputs &amp; Outputs'!$B$3</f>
        <v>360000</v>
      </c>
      <c r="G9" s="7">
        <f>G$1*Deaths!F9*'Inputs &amp; Outputs'!$B$3</f>
        <v>637500</v>
      </c>
      <c r="H9" s="7">
        <f>H$1*Deaths!G9*'Inputs &amp; Outputs'!$B$3</f>
        <v>1080000</v>
      </c>
      <c r="I9" s="7">
        <f>I$1*Deaths!H9*'Inputs &amp; Outputs'!$B$3</f>
        <v>1627500</v>
      </c>
      <c r="J9" s="7">
        <f>J$1*Deaths!I9*'Inputs &amp; Outputs'!$B$3</f>
        <v>1500000</v>
      </c>
      <c r="K9" s="7">
        <f>K$1*Deaths!J9*'Inputs &amp; Outputs'!$B$3</f>
        <v>1890000</v>
      </c>
      <c r="L9" s="7">
        <f>L$1*Deaths!K9*'Inputs &amp; Outputs'!$B$3</f>
        <v>2250000</v>
      </c>
      <c r="M9" s="7">
        <f>M$1*Deaths!L9*'Inputs &amp; Outputs'!$B$3</f>
        <v>4125000</v>
      </c>
      <c r="N9" s="7">
        <f>N$1*Deaths!M9*'Inputs &amp; Outputs'!$B$3</f>
        <v>2970000</v>
      </c>
      <c r="O9" s="7">
        <f>O$1*Deaths!N9*'Inputs &amp; Outputs'!$B$3</f>
        <v>4290000</v>
      </c>
      <c r="P9" s="7">
        <f>P$1*Deaths!O9*'Inputs &amp; Outputs'!$B$3</f>
        <v>4725000</v>
      </c>
      <c r="Q9" s="7">
        <f>Q$1*Deaths!P9*'Inputs &amp; Outputs'!$B$3</f>
        <v>5737500</v>
      </c>
      <c r="R9" s="7">
        <f>R$1*Deaths!Q9*'Inputs &amp; Outputs'!$B$3</f>
        <v>7080000</v>
      </c>
      <c r="S9" s="7">
        <f>S$1*Deaths!R9*'Inputs &amp; Outputs'!$B$3</f>
        <v>7395000</v>
      </c>
      <c r="T9" s="7">
        <f>T$1*Deaths!S9*'Inputs &amp; Outputs'!$B$3</f>
        <v>8775000</v>
      </c>
      <c r="U9" s="7">
        <f>U$1*Deaths!T9*'Inputs &amp; Outputs'!$B$3</f>
        <v>9262500</v>
      </c>
      <c r="V9" s="7">
        <f>V$1*Deaths!U9*'Inputs &amp; Outputs'!$B$3</f>
        <v>8700000</v>
      </c>
      <c r="W9" s="7">
        <f>W$1*Deaths!V9*'Inputs &amp; Outputs'!$B$3</f>
        <v>11340000</v>
      </c>
      <c r="X9" s="7">
        <f>X$1*Deaths!W9*'Inputs &amp; Outputs'!$B$3</f>
        <v>14520000</v>
      </c>
      <c r="Y9" s="7">
        <f>Y$1*Deaths!X9*'Inputs &amp; Outputs'!$B$3</f>
        <v>15697500</v>
      </c>
      <c r="Z9" s="7">
        <f>Z$1*Deaths!Y9*'Inputs &amp; Outputs'!$B$3</f>
        <v>16200000</v>
      </c>
      <c r="AA9" s="7">
        <f>AA$1*Deaths!Z9*'Inputs &amp; Outputs'!$B$3+'No. policies'!AA9*'Inputs &amp; Outputs'!$B$4</f>
        <v>2659575000</v>
      </c>
    </row>
    <row r="10" spans="1:27" x14ac:dyDescent="0.25">
      <c r="A10" s="1">
        <v>9</v>
      </c>
      <c r="C10" s="7">
        <f>C$1*Deaths!B10*'Inputs &amp; Outputs'!$B$3</f>
        <v>127500</v>
      </c>
      <c r="D10" s="7">
        <f>D$1*Deaths!C10*'Inputs &amp; Outputs'!$B$3</f>
        <v>390000</v>
      </c>
      <c r="E10" s="7">
        <f>E$1*Deaths!D10*'Inputs &amp; Outputs'!$B$3</f>
        <v>585000</v>
      </c>
      <c r="F10" s="7">
        <f>F$1*Deaths!E10*'Inputs &amp; Outputs'!$B$3</f>
        <v>510000</v>
      </c>
      <c r="G10" s="7">
        <f>G$1*Deaths!F10*'Inputs &amp; Outputs'!$B$3</f>
        <v>862500</v>
      </c>
      <c r="H10" s="7">
        <f>H$1*Deaths!G10*'Inputs &amp; Outputs'!$B$3</f>
        <v>990000</v>
      </c>
      <c r="I10" s="7">
        <f>I$1*Deaths!H10*'Inputs &amp; Outputs'!$B$3</f>
        <v>1365000</v>
      </c>
      <c r="J10" s="7">
        <f>J$1*Deaths!I10*'Inputs &amp; Outputs'!$B$3</f>
        <v>2040000</v>
      </c>
      <c r="K10" s="7">
        <f>K$1*Deaths!J10*'Inputs &amp; Outputs'!$B$3</f>
        <v>2835000</v>
      </c>
      <c r="L10" s="7">
        <f>L$1*Deaths!K10*'Inputs &amp; Outputs'!$B$3</f>
        <v>1875000</v>
      </c>
      <c r="M10" s="7">
        <f>M$1*Deaths!L10*'Inputs &amp; Outputs'!$B$3</f>
        <v>3052500</v>
      </c>
      <c r="N10" s="7">
        <f>N$1*Deaths!M10*'Inputs &amp; Outputs'!$B$3</f>
        <v>3330000</v>
      </c>
      <c r="O10" s="7">
        <f>O$1*Deaths!N10*'Inputs &amp; Outputs'!$B$3</f>
        <v>3412500</v>
      </c>
      <c r="P10" s="7">
        <f>P$1*Deaths!O10*'Inputs &amp; Outputs'!$B$3</f>
        <v>4200000</v>
      </c>
      <c r="Q10" s="7">
        <f>Q$1*Deaths!P10*'Inputs &amp; Outputs'!$B$3</f>
        <v>5625000</v>
      </c>
      <c r="R10" s="7">
        <f>R$1*Deaths!Q10*'Inputs &amp; Outputs'!$B$3</f>
        <v>7680000</v>
      </c>
      <c r="S10" s="7">
        <f>S$1*Deaths!R10*'Inputs &amp; Outputs'!$B$3</f>
        <v>5992500</v>
      </c>
      <c r="T10" s="7">
        <f>T$1*Deaths!S10*'Inputs &amp; Outputs'!$B$3</f>
        <v>6750000</v>
      </c>
      <c r="U10" s="7">
        <f>U$1*Deaths!T10*'Inputs &amp; Outputs'!$B$3</f>
        <v>8977500</v>
      </c>
      <c r="V10" s="7">
        <f>V$1*Deaths!U10*'Inputs &amp; Outputs'!$B$3</f>
        <v>10350000</v>
      </c>
      <c r="W10" s="7">
        <f>W$1*Deaths!V10*'Inputs &amp; Outputs'!$B$3</f>
        <v>12915000</v>
      </c>
      <c r="X10" s="7">
        <f>X$1*Deaths!W10*'Inputs &amp; Outputs'!$B$3</f>
        <v>13035000</v>
      </c>
      <c r="Y10" s="7">
        <f>Y$1*Deaths!X10*'Inputs &amp; Outputs'!$B$3</f>
        <v>16905000</v>
      </c>
      <c r="Z10" s="7">
        <f>Z$1*Deaths!Y10*'Inputs &amp; Outputs'!$B$3</f>
        <v>17280000</v>
      </c>
      <c r="AA10" s="7">
        <f>AA$1*Deaths!Z10*'Inputs &amp; Outputs'!$B$3+'No. policies'!AA10*'Inputs &amp; Outputs'!$B$4</f>
        <v>2654887500</v>
      </c>
    </row>
    <row r="11" spans="1:27" x14ac:dyDescent="0.25">
      <c r="A11" s="1">
        <v>10</v>
      </c>
      <c r="C11" s="7">
        <f>C$1*Deaths!B11*'Inputs &amp; Outputs'!$B$3</f>
        <v>150000</v>
      </c>
      <c r="D11" s="7">
        <f>D$1*Deaths!C11*'Inputs &amp; Outputs'!$B$3</f>
        <v>315000</v>
      </c>
      <c r="E11" s="7">
        <f>E$1*Deaths!D11*'Inputs &amp; Outputs'!$B$3</f>
        <v>495000</v>
      </c>
      <c r="F11" s="7">
        <f>F$1*Deaths!E11*'Inputs &amp; Outputs'!$B$3</f>
        <v>480000</v>
      </c>
      <c r="G11" s="7">
        <f>G$1*Deaths!F11*'Inputs &amp; Outputs'!$B$3</f>
        <v>637500</v>
      </c>
      <c r="H11" s="7">
        <f>H$1*Deaths!G11*'Inputs &amp; Outputs'!$B$3</f>
        <v>900000</v>
      </c>
      <c r="I11" s="7">
        <f>I$1*Deaths!H11*'Inputs &amp; Outputs'!$B$3</f>
        <v>1732500</v>
      </c>
      <c r="J11" s="7">
        <f>J$1*Deaths!I11*'Inputs &amp; Outputs'!$B$3</f>
        <v>2100000</v>
      </c>
      <c r="K11" s="7">
        <f>K$1*Deaths!J11*'Inputs &amp; Outputs'!$B$3</f>
        <v>1755000</v>
      </c>
      <c r="L11" s="7">
        <f>L$1*Deaths!K11*'Inputs &amp; Outputs'!$B$3</f>
        <v>2775000</v>
      </c>
      <c r="M11" s="7">
        <f>M$1*Deaths!L11*'Inputs &amp; Outputs'!$B$3</f>
        <v>3547500</v>
      </c>
      <c r="N11" s="7">
        <f>N$1*Deaths!M11*'Inputs &amp; Outputs'!$B$3</f>
        <v>4230000</v>
      </c>
      <c r="O11" s="7">
        <f>O$1*Deaths!N11*'Inputs &amp; Outputs'!$B$3</f>
        <v>4485000</v>
      </c>
      <c r="P11" s="7">
        <f>P$1*Deaths!O11*'Inputs &amp; Outputs'!$B$3</f>
        <v>5775000</v>
      </c>
      <c r="Q11" s="7">
        <f>Q$1*Deaths!P11*'Inputs &amp; Outputs'!$B$3</f>
        <v>6975000</v>
      </c>
      <c r="R11" s="7">
        <f>R$1*Deaths!Q11*'Inputs &amp; Outputs'!$B$3</f>
        <v>6120000</v>
      </c>
      <c r="S11" s="7">
        <f>S$1*Deaths!R11*'Inputs &amp; Outputs'!$B$3</f>
        <v>5737500</v>
      </c>
      <c r="T11" s="7">
        <f>T$1*Deaths!S11*'Inputs &amp; Outputs'!$B$3</f>
        <v>7695000</v>
      </c>
      <c r="U11" s="7">
        <f>U$1*Deaths!T11*'Inputs &amp; Outputs'!$B$3</f>
        <v>9120000</v>
      </c>
      <c r="V11" s="7">
        <f>V$1*Deaths!U11*'Inputs &amp; Outputs'!$B$3</f>
        <v>10650000</v>
      </c>
      <c r="W11" s="7">
        <f>W$1*Deaths!V11*'Inputs &amp; Outputs'!$B$3</f>
        <v>10552500</v>
      </c>
      <c r="X11" s="7">
        <f>X$1*Deaths!W11*'Inputs &amp; Outputs'!$B$3</f>
        <v>11220000</v>
      </c>
      <c r="Y11" s="7">
        <f>Y$1*Deaths!X11*'Inputs &amp; Outputs'!$B$3</f>
        <v>14835000</v>
      </c>
      <c r="Z11" s="7">
        <f>Z$1*Deaths!Y11*'Inputs &amp; Outputs'!$B$3</f>
        <v>21060000</v>
      </c>
      <c r="AA11" s="7">
        <f>AA$1*Deaths!Z11*'Inputs &amp; Outputs'!$B$3+'No. policies'!AA11*'Inputs &amp; Outputs'!$B$4</f>
        <v>2651962500</v>
      </c>
    </row>
    <row r="12" spans="1:27" x14ac:dyDescent="0.25">
      <c r="A12" s="1">
        <v>11</v>
      </c>
      <c r="C12" s="7">
        <f>C$1*Deaths!B12*'Inputs &amp; Outputs'!$B$3</f>
        <v>127500</v>
      </c>
      <c r="D12" s="7">
        <f>D$1*Deaths!C12*'Inputs &amp; Outputs'!$B$3</f>
        <v>360000</v>
      </c>
      <c r="E12" s="7">
        <f>E$1*Deaths!D12*'Inputs &amp; Outputs'!$B$3</f>
        <v>472500</v>
      </c>
      <c r="F12" s="7">
        <f>F$1*Deaths!E12*'Inputs &amp; Outputs'!$B$3</f>
        <v>780000</v>
      </c>
      <c r="G12" s="7">
        <f>G$1*Deaths!F12*'Inputs &amp; Outputs'!$B$3</f>
        <v>1050000</v>
      </c>
      <c r="H12" s="7">
        <f>H$1*Deaths!G12*'Inputs &amp; Outputs'!$B$3</f>
        <v>1170000</v>
      </c>
      <c r="I12" s="7">
        <f>I$1*Deaths!H12*'Inputs &amp; Outputs'!$B$3</f>
        <v>1417500</v>
      </c>
      <c r="J12" s="7">
        <f>J$1*Deaths!I12*'Inputs &amp; Outputs'!$B$3</f>
        <v>1920000</v>
      </c>
      <c r="K12" s="7">
        <f>K$1*Deaths!J12*'Inputs &amp; Outputs'!$B$3</f>
        <v>2430000</v>
      </c>
      <c r="L12" s="7">
        <f>L$1*Deaths!K12*'Inputs &amp; Outputs'!$B$3</f>
        <v>3450000</v>
      </c>
      <c r="M12" s="7">
        <f>M$1*Deaths!L12*'Inputs &amp; Outputs'!$B$3</f>
        <v>2310000</v>
      </c>
      <c r="N12" s="7">
        <f>N$1*Deaths!M12*'Inputs &amp; Outputs'!$B$3</f>
        <v>4500000</v>
      </c>
      <c r="O12" s="7">
        <f>O$1*Deaths!N12*'Inputs &amp; Outputs'!$B$3</f>
        <v>3900000</v>
      </c>
      <c r="P12" s="7">
        <f>P$1*Deaths!O12*'Inputs &amp; Outputs'!$B$3</f>
        <v>4620000</v>
      </c>
      <c r="Q12" s="7">
        <f>Q$1*Deaths!P12*'Inputs &amp; Outputs'!$B$3</f>
        <v>5737500</v>
      </c>
      <c r="R12" s="7">
        <f>R$1*Deaths!Q12*'Inputs &amp; Outputs'!$B$3</f>
        <v>7560000</v>
      </c>
      <c r="S12" s="7">
        <f>S$1*Deaths!R12*'Inputs &amp; Outputs'!$B$3</f>
        <v>7395000</v>
      </c>
      <c r="T12" s="7">
        <f>T$1*Deaths!S12*'Inputs &amp; Outputs'!$B$3</f>
        <v>9045000</v>
      </c>
      <c r="U12" s="7">
        <f>U$1*Deaths!T12*'Inputs &amp; Outputs'!$B$3</f>
        <v>8265000</v>
      </c>
      <c r="V12" s="7">
        <f>V$1*Deaths!U12*'Inputs &amp; Outputs'!$B$3</f>
        <v>10800000</v>
      </c>
      <c r="W12" s="7">
        <f>W$1*Deaths!V12*'Inputs &amp; Outputs'!$B$3</f>
        <v>13387500</v>
      </c>
      <c r="X12" s="7">
        <f>X$1*Deaths!W12*'Inputs &amp; Outputs'!$B$3</f>
        <v>12705000</v>
      </c>
      <c r="Y12" s="7">
        <f>Y$1*Deaths!X12*'Inputs &amp; Outputs'!$B$3</f>
        <v>13972500</v>
      </c>
      <c r="Z12" s="7">
        <f>Z$1*Deaths!Y12*'Inputs &amp; Outputs'!$B$3</f>
        <v>14940000</v>
      </c>
      <c r="AA12" s="7">
        <f>AA$1*Deaths!Z12*'Inputs &amp; Outputs'!$B$3+'No. policies'!AA12*'Inputs &amp; Outputs'!$B$4</f>
        <v>2645850000</v>
      </c>
    </row>
    <row r="13" spans="1:27" x14ac:dyDescent="0.25">
      <c r="A13" s="1">
        <v>12</v>
      </c>
      <c r="C13" s="7">
        <f>C$1*Deaths!B13*'Inputs &amp; Outputs'!$B$3</f>
        <v>187500</v>
      </c>
      <c r="D13" s="7">
        <f>D$1*Deaths!C13*'Inputs &amp; Outputs'!$B$3</f>
        <v>285000</v>
      </c>
      <c r="E13" s="7">
        <f>E$1*Deaths!D13*'Inputs &amp; Outputs'!$B$3</f>
        <v>495000</v>
      </c>
      <c r="F13" s="7">
        <f>F$1*Deaths!E13*'Inputs &amp; Outputs'!$B$3</f>
        <v>750000</v>
      </c>
      <c r="G13" s="7">
        <f>G$1*Deaths!F13*'Inputs &amp; Outputs'!$B$3</f>
        <v>1275000</v>
      </c>
      <c r="H13" s="7">
        <f>H$1*Deaths!G13*'Inputs &amp; Outputs'!$B$3</f>
        <v>1530000</v>
      </c>
      <c r="I13" s="7">
        <f>I$1*Deaths!H13*'Inputs &amp; Outputs'!$B$3</f>
        <v>1260000</v>
      </c>
      <c r="J13" s="7">
        <f>J$1*Deaths!I13*'Inputs &amp; Outputs'!$B$3</f>
        <v>2160000</v>
      </c>
      <c r="K13" s="7">
        <f>K$1*Deaths!J13*'Inputs &amp; Outputs'!$B$3</f>
        <v>1755000</v>
      </c>
      <c r="L13" s="7">
        <f>L$1*Deaths!K13*'Inputs &amp; Outputs'!$B$3</f>
        <v>1950000</v>
      </c>
      <c r="M13" s="7">
        <f>M$1*Deaths!L13*'Inputs &amp; Outputs'!$B$3</f>
        <v>2805000</v>
      </c>
      <c r="N13" s="7">
        <f>N$1*Deaths!M13*'Inputs &amp; Outputs'!$B$3</f>
        <v>4140000</v>
      </c>
      <c r="O13" s="7">
        <f>O$1*Deaths!N13*'Inputs &amp; Outputs'!$B$3</f>
        <v>4680000</v>
      </c>
      <c r="P13" s="7">
        <f>P$1*Deaths!O13*'Inputs &amp; Outputs'!$B$3</f>
        <v>4935000</v>
      </c>
      <c r="Q13" s="7">
        <f>Q$1*Deaths!P13*'Inputs &amp; Outputs'!$B$3</f>
        <v>4950000</v>
      </c>
      <c r="R13" s="7">
        <f>R$1*Deaths!Q13*'Inputs &amp; Outputs'!$B$3</f>
        <v>5760000</v>
      </c>
      <c r="S13" s="7">
        <f>S$1*Deaths!R13*'Inputs &amp; Outputs'!$B$3</f>
        <v>7650000</v>
      </c>
      <c r="T13" s="7">
        <f>T$1*Deaths!S13*'Inputs &amp; Outputs'!$B$3</f>
        <v>9315000</v>
      </c>
      <c r="U13" s="7">
        <f>U$1*Deaths!T13*'Inputs &amp; Outputs'!$B$3</f>
        <v>8265000</v>
      </c>
      <c r="V13" s="7">
        <f>V$1*Deaths!U13*'Inputs &amp; Outputs'!$B$3</f>
        <v>12900000</v>
      </c>
      <c r="W13" s="7">
        <f>W$1*Deaths!V13*'Inputs &amp; Outputs'!$B$3</f>
        <v>10552500</v>
      </c>
      <c r="X13" s="7">
        <f>X$1*Deaths!W13*'Inputs &amp; Outputs'!$B$3</f>
        <v>13200000</v>
      </c>
      <c r="Y13" s="7">
        <f>Y$1*Deaths!X13*'Inputs &amp; Outputs'!$B$3</f>
        <v>11730000</v>
      </c>
      <c r="Z13" s="7">
        <f>Z$1*Deaths!Y13*'Inputs &amp; Outputs'!$B$3</f>
        <v>18720000</v>
      </c>
      <c r="AA13" s="7">
        <f>AA$1*Deaths!Z13*'Inputs &amp; Outputs'!$B$3+'No. policies'!AA13*'Inputs &amp; Outputs'!$B$4</f>
        <v>2650087500</v>
      </c>
    </row>
    <row r="14" spans="1:27" x14ac:dyDescent="0.25">
      <c r="A14" s="1">
        <v>13</v>
      </c>
      <c r="C14" s="7">
        <f>C$1*Deaths!B14*'Inputs &amp; Outputs'!$B$3</f>
        <v>120000</v>
      </c>
      <c r="D14" s="7">
        <f>D$1*Deaths!C14*'Inputs &amp; Outputs'!$B$3</f>
        <v>255000</v>
      </c>
      <c r="E14" s="7">
        <f>E$1*Deaths!D14*'Inputs &amp; Outputs'!$B$3</f>
        <v>427500</v>
      </c>
      <c r="F14" s="7">
        <f>F$1*Deaths!E14*'Inputs &amp; Outputs'!$B$3</f>
        <v>720000</v>
      </c>
      <c r="G14" s="7">
        <f>G$1*Deaths!F14*'Inputs &amp; Outputs'!$B$3</f>
        <v>900000</v>
      </c>
      <c r="H14" s="7">
        <f>H$1*Deaths!G14*'Inputs &amp; Outputs'!$B$3</f>
        <v>1215000</v>
      </c>
      <c r="I14" s="7">
        <f>I$1*Deaths!H14*'Inputs &amp; Outputs'!$B$3</f>
        <v>1365000</v>
      </c>
      <c r="J14" s="7">
        <f>J$1*Deaths!I14*'Inputs &amp; Outputs'!$B$3</f>
        <v>1560000</v>
      </c>
      <c r="K14" s="7">
        <f>K$1*Deaths!J14*'Inputs &amp; Outputs'!$B$3</f>
        <v>2767500</v>
      </c>
      <c r="L14" s="7">
        <f>L$1*Deaths!K14*'Inputs &amp; Outputs'!$B$3</f>
        <v>2850000</v>
      </c>
      <c r="M14" s="7">
        <f>M$1*Deaths!L14*'Inputs &amp; Outputs'!$B$3</f>
        <v>3052500</v>
      </c>
      <c r="N14" s="7">
        <f>N$1*Deaths!M14*'Inputs &amp; Outputs'!$B$3</f>
        <v>2970000</v>
      </c>
      <c r="O14" s="7">
        <f>O$1*Deaths!N14*'Inputs &amp; Outputs'!$B$3</f>
        <v>3607500</v>
      </c>
      <c r="P14" s="7">
        <f>P$1*Deaths!O14*'Inputs &amp; Outputs'!$B$3</f>
        <v>4830000</v>
      </c>
      <c r="Q14" s="7">
        <f>Q$1*Deaths!P14*'Inputs &amp; Outputs'!$B$3</f>
        <v>6187500</v>
      </c>
      <c r="R14" s="7">
        <f>R$1*Deaths!Q14*'Inputs &amp; Outputs'!$B$3</f>
        <v>6600000</v>
      </c>
      <c r="S14" s="7">
        <f>S$1*Deaths!R14*'Inputs &amp; Outputs'!$B$3</f>
        <v>7012500</v>
      </c>
      <c r="T14" s="7">
        <f>T$1*Deaths!S14*'Inputs &amp; Outputs'!$B$3</f>
        <v>9720000</v>
      </c>
      <c r="U14" s="7">
        <f>U$1*Deaths!T14*'Inputs &amp; Outputs'!$B$3</f>
        <v>10545000</v>
      </c>
      <c r="V14" s="7">
        <f>V$1*Deaths!U14*'Inputs &amp; Outputs'!$B$3</f>
        <v>9750000</v>
      </c>
      <c r="W14" s="7">
        <f>W$1*Deaths!V14*'Inputs &amp; Outputs'!$B$3</f>
        <v>11025000</v>
      </c>
      <c r="X14" s="7">
        <f>X$1*Deaths!W14*'Inputs &amp; Outputs'!$B$3</f>
        <v>14025000</v>
      </c>
      <c r="Y14" s="7">
        <f>Y$1*Deaths!X14*'Inputs &amp; Outputs'!$B$3</f>
        <v>17250000</v>
      </c>
      <c r="Z14" s="7">
        <f>Z$1*Deaths!Y14*'Inputs &amp; Outputs'!$B$3</f>
        <v>15480000</v>
      </c>
      <c r="AA14" s="7">
        <f>AA$1*Deaths!Z14*'Inputs &amp; Outputs'!$B$3+'No. policies'!AA14*'Inputs &amp; Outputs'!$B$4</f>
        <v>2651700000</v>
      </c>
    </row>
    <row r="15" spans="1:27" x14ac:dyDescent="0.25">
      <c r="A15" s="1">
        <v>14</v>
      </c>
      <c r="C15" s="7">
        <f>C$1*Deaths!B15*'Inputs &amp; Outputs'!$B$3</f>
        <v>157500</v>
      </c>
      <c r="D15" s="7">
        <f>D$1*Deaths!C15*'Inputs &amp; Outputs'!$B$3</f>
        <v>240000</v>
      </c>
      <c r="E15" s="7">
        <f>E$1*Deaths!D15*'Inputs &amp; Outputs'!$B$3</f>
        <v>315000</v>
      </c>
      <c r="F15" s="7">
        <f>F$1*Deaths!E15*'Inputs &amp; Outputs'!$B$3</f>
        <v>630000</v>
      </c>
      <c r="G15" s="7">
        <f>G$1*Deaths!F15*'Inputs &amp; Outputs'!$B$3</f>
        <v>862500</v>
      </c>
      <c r="H15" s="7">
        <f>H$1*Deaths!G15*'Inputs &amp; Outputs'!$B$3</f>
        <v>945000</v>
      </c>
      <c r="I15" s="7">
        <f>I$1*Deaths!H15*'Inputs &amp; Outputs'!$B$3</f>
        <v>1417500</v>
      </c>
      <c r="J15" s="7">
        <f>J$1*Deaths!I15*'Inputs &amp; Outputs'!$B$3</f>
        <v>1440000</v>
      </c>
      <c r="K15" s="7">
        <f>K$1*Deaths!J15*'Inputs &amp; Outputs'!$B$3</f>
        <v>1957500</v>
      </c>
      <c r="L15" s="7">
        <f>L$1*Deaths!K15*'Inputs &amp; Outputs'!$B$3</f>
        <v>3450000</v>
      </c>
      <c r="M15" s="7">
        <f>M$1*Deaths!L15*'Inputs &amp; Outputs'!$B$3</f>
        <v>3217500</v>
      </c>
      <c r="N15" s="7">
        <f>N$1*Deaths!M15*'Inputs &amp; Outputs'!$B$3</f>
        <v>3510000</v>
      </c>
      <c r="O15" s="7">
        <f>O$1*Deaths!N15*'Inputs &amp; Outputs'!$B$3</f>
        <v>4290000</v>
      </c>
      <c r="P15" s="7">
        <f>P$1*Deaths!O15*'Inputs &amp; Outputs'!$B$3</f>
        <v>3150000</v>
      </c>
      <c r="Q15" s="7">
        <f>Q$1*Deaths!P15*'Inputs &amp; Outputs'!$B$3</f>
        <v>5287500</v>
      </c>
      <c r="R15" s="7">
        <f>R$1*Deaths!Q15*'Inputs &amp; Outputs'!$B$3</f>
        <v>5520000</v>
      </c>
      <c r="S15" s="7">
        <f>S$1*Deaths!R15*'Inputs &amp; Outputs'!$B$3</f>
        <v>6502500</v>
      </c>
      <c r="T15" s="7">
        <f>T$1*Deaths!S15*'Inputs &amp; Outputs'!$B$3</f>
        <v>9450000</v>
      </c>
      <c r="U15" s="7">
        <f>U$1*Deaths!T15*'Inputs &amp; Outputs'!$B$3</f>
        <v>9405000</v>
      </c>
      <c r="V15" s="7">
        <f>V$1*Deaths!U15*'Inputs &amp; Outputs'!$B$3</f>
        <v>12300000</v>
      </c>
      <c r="W15" s="7">
        <f>W$1*Deaths!V15*'Inputs &amp; Outputs'!$B$3</f>
        <v>11182500</v>
      </c>
      <c r="X15" s="7">
        <f>X$1*Deaths!W15*'Inputs &amp; Outputs'!$B$3</f>
        <v>12375000</v>
      </c>
      <c r="Y15" s="7">
        <f>Y$1*Deaths!X15*'Inputs &amp; Outputs'!$B$3</f>
        <v>18285000</v>
      </c>
      <c r="Z15" s="7">
        <f>Z$1*Deaths!Y15*'Inputs &amp; Outputs'!$B$3</f>
        <v>18180000</v>
      </c>
      <c r="AA15" s="7">
        <f>AA$1*Deaths!Z15*'Inputs &amp; Outputs'!$B$3+'No. policies'!AA15*'Inputs &amp; Outputs'!$B$4</f>
        <v>2654925000</v>
      </c>
    </row>
    <row r="16" spans="1:27" x14ac:dyDescent="0.25">
      <c r="A16" s="1">
        <v>15</v>
      </c>
      <c r="C16" s="7">
        <f>C$1*Deaths!B16*'Inputs &amp; Outputs'!$B$3</f>
        <v>105000</v>
      </c>
      <c r="D16" s="7">
        <f>D$1*Deaths!C16*'Inputs &amp; Outputs'!$B$3</f>
        <v>495000</v>
      </c>
      <c r="E16" s="7">
        <f>E$1*Deaths!D16*'Inputs &amp; Outputs'!$B$3</f>
        <v>495000</v>
      </c>
      <c r="F16" s="7">
        <f>F$1*Deaths!E16*'Inputs &amp; Outputs'!$B$3</f>
        <v>900000</v>
      </c>
      <c r="G16" s="7">
        <f>G$1*Deaths!F16*'Inputs &amp; Outputs'!$B$3</f>
        <v>825000</v>
      </c>
      <c r="H16" s="7">
        <f>H$1*Deaths!G16*'Inputs &amp; Outputs'!$B$3</f>
        <v>1260000</v>
      </c>
      <c r="I16" s="7">
        <f>I$1*Deaths!H16*'Inputs &amp; Outputs'!$B$3</f>
        <v>1837500</v>
      </c>
      <c r="J16" s="7">
        <f>J$1*Deaths!I16*'Inputs &amp; Outputs'!$B$3</f>
        <v>2400000</v>
      </c>
      <c r="K16" s="7">
        <f>K$1*Deaths!J16*'Inputs &amp; Outputs'!$B$3</f>
        <v>2497500</v>
      </c>
      <c r="L16" s="7">
        <f>L$1*Deaths!K16*'Inputs &amp; Outputs'!$B$3</f>
        <v>3150000</v>
      </c>
      <c r="M16" s="7">
        <f>M$1*Deaths!L16*'Inputs &amp; Outputs'!$B$3</f>
        <v>2640000</v>
      </c>
      <c r="N16" s="7">
        <f>N$1*Deaths!M16*'Inputs &amp; Outputs'!$B$3</f>
        <v>3780000</v>
      </c>
      <c r="O16" s="7">
        <f>O$1*Deaths!N16*'Inputs &amp; Outputs'!$B$3</f>
        <v>4485000</v>
      </c>
      <c r="P16" s="7">
        <f>P$1*Deaths!O16*'Inputs &amp; Outputs'!$B$3</f>
        <v>5040000</v>
      </c>
      <c r="Q16" s="7">
        <f>Q$1*Deaths!P16*'Inputs &amp; Outputs'!$B$3</f>
        <v>3262500</v>
      </c>
      <c r="R16" s="7">
        <f>R$1*Deaths!Q16*'Inputs &amp; Outputs'!$B$3</f>
        <v>6120000</v>
      </c>
      <c r="S16" s="7">
        <f>S$1*Deaths!R16*'Inputs &amp; Outputs'!$B$3</f>
        <v>7650000</v>
      </c>
      <c r="T16" s="7">
        <f>T$1*Deaths!S16*'Inputs &amp; Outputs'!$B$3</f>
        <v>7560000</v>
      </c>
      <c r="U16" s="7">
        <f>U$1*Deaths!T16*'Inputs &amp; Outputs'!$B$3</f>
        <v>8550000</v>
      </c>
      <c r="V16" s="7">
        <f>V$1*Deaths!U16*'Inputs &amp; Outputs'!$B$3</f>
        <v>9450000</v>
      </c>
      <c r="W16" s="7">
        <f>W$1*Deaths!V16*'Inputs &amp; Outputs'!$B$3</f>
        <v>7875000</v>
      </c>
      <c r="X16" s="7">
        <f>X$1*Deaths!W16*'Inputs &amp; Outputs'!$B$3</f>
        <v>16830000</v>
      </c>
      <c r="Y16" s="7">
        <f>Y$1*Deaths!X16*'Inputs &amp; Outputs'!$B$3</f>
        <v>14662500</v>
      </c>
      <c r="Z16" s="7">
        <f>Z$1*Deaths!Y16*'Inputs &amp; Outputs'!$B$3</f>
        <v>19440000</v>
      </c>
      <c r="AA16" s="7">
        <f>AA$1*Deaths!Z16*'Inputs &amp; Outputs'!$B$3+'No. policies'!AA16*'Inputs &amp; Outputs'!$B$4</f>
        <v>2648587500</v>
      </c>
    </row>
    <row r="17" spans="1:27" x14ac:dyDescent="0.25">
      <c r="A17" s="1">
        <v>16</v>
      </c>
      <c r="C17" s="7">
        <f>C$1*Deaths!B17*'Inputs &amp; Outputs'!$B$3</f>
        <v>157500</v>
      </c>
      <c r="D17" s="7">
        <f>D$1*Deaths!C17*'Inputs &amp; Outputs'!$B$3</f>
        <v>135000</v>
      </c>
      <c r="E17" s="7">
        <f>E$1*Deaths!D17*'Inputs &amp; Outputs'!$B$3</f>
        <v>382500</v>
      </c>
      <c r="F17" s="7">
        <f>F$1*Deaths!E17*'Inputs &amp; Outputs'!$B$3</f>
        <v>570000</v>
      </c>
      <c r="G17" s="7">
        <f>G$1*Deaths!F17*'Inputs &amp; Outputs'!$B$3</f>
        <v>937500</v>
      </c>
      <c r="H17" s="7">
        <f>H$1*Deaths!G17*'Inputs &amp; Outputs'!$B$3</f>
        <v>1260000</v>
      </c>
      <c r="I17" s="7">
        <f>I$1*Deaths!H17*'Inputs &amp; Outputs'!$B$3</f>
        <v>1785000</v>
      </c>
      <c r="J17" s="7">
        <f>J$1*Deaths!I17*'Inputs &amp; Outputs'!$B$3</f>
        <v>2220000</v>
      </c>
      <c r="K17" s="7">
        <f>K$1*Deaths!J17*'Inputs &amp; Outputs'!$B$3</f>
        <v>2092500</v>
      </c>
      <c r="L17" s="7">
        <f>L$1*Deaths!K17*'Inputs &amp; Outputs'!$B$3</f>
        <v>2325000</v>
      </c>
      <c r="M17" s="7">
        <f>M$1*Deaths!L17*'Inputs &amp; Outputs'!$B$3</f>
        <v>3712500</v>
      </c>
      <c r="N17" s="7">
        <f>N$1*Deaths!M17*'Inputs &amp; Outputs'!$B$3</f>
        <v>3510000</v>
      </c>
      <c r="O17" s="7">
        <f>O$1*Deaths!N17*'Inputs &amp; Outputs'!$B$3</f>
        <v>4777500</v>
      </c>
      <c r="P17" s="7">
        <f>P$1*Deaths!O17*'Inputs &amp; Outputs'!$B$3</f>
        <v>5985000</v>
      </c>
      <c r="Q17" s="7">
        <f>Q$1*Deaths!P17*'Inputs &amp; Outputs'!$B$3</f>
        <v>6075000</v>
      </c>
      <c r="R17" s="7">
        <f>R$1*Deaths!Q17*'Inputs &amp; Outputs'!$B$3</f>
        <v>5640000</v>
      </c>
      <c r="S17" s="7">
        <f>S$1*Deaths!R17*'Inputs &amp; Outputs'!$B$3</f>
        <v>8925000</v>
      </c>
      <c r="T17" s="7">
        <f>T$1*Deaths!S17*'Inputs &amp; Outputs'!$B$3</f>
        <v>8100000</v>
      </c>
      <c r="U17" s="7">
        <f>U$1*Deaths!T17*'Inputs &amp; Outputs'!$B$3</f>
        <v>10830000</v>
      </c>
      <c r="V17" s="7">
        <f>V$1*Deaths!U17*'Inputs &amp; Outputs'!$B$3</f>
        <v>13050000</v>
      </c>
      <c r="W17" s="7">
        <f>W$1*Deaths!V17*'Inputs &amp; Outputs'!$B$3</f>
        <v>11497500</v>
      </c>
      <c r="X17" s="7">
        <f>X$1*Deaths!W17*'Inputs &amp; Outputs'!$B$3</f>
        <v>10560000</v>
      </c>
      <c r="Y17" s="7">
        <f>Y$1*Deaths!X17*'Inputs &amp; Outputs'!$B$3</f>
        <v>12937500</v>
      </c>
      <c r="Z17" s="7">
        <f>Z$1*Deaths!Y17*'Inputs &amp; Outputs'!$B$3</f>
        <v>18720000</v>
      </c>
      <c r="AA17" s="7">
        <f>AA$1*Deaths!Z17*'Inputs &amp; Outputs'!$B$3+'No. policies'!AA17*'Inputs &amp; Outputs'!$B$4</f>
        <v>2643712500</v>
      </c>
    </row>
    <row r="18" spans="1:27" x14ac:dyDescent="0.25">
      <c r="A18" s="1">
        <v>17</v>
      </c>
      <c r="C18" s="7">
        <f>C$1*Deaths!B18*'Inputs &amp; Outputs'!$B$3</f>
        <v>142500</v>
      </c>
      <c r="D18" s="7">
        <f>D$1*Deaths!C18*'Inputs &amp; Outputs'!$B$3</f>
        <v>420000</v>
      </c>
      <c r="E18" s="7">
        <f>E$1*Deaths!D18*'Inputs &amp; Outputs'!$B$3</f>
        <v>607500</v>
      </c>
      <c r="F18" s="7">
        <f>F$1*Deaths!E18*'Inputs &amp; Outputs'!$B$3</f>
        <v>630000</v>
      </c>
      <c r="G18" s="7">
        <f>G$1*Deaths!F18*'Inputs &amp; Outputs'!$B$3</f>
        <v>1237500</v>
      </c>
      <c r="H18" s="7">
        <f>H$1*Deaths!G18*'Inputs &amp; Outputs'!$B$3</f>
        <v>1125000</v>
      </c>
      <c r="I18" s="7">
        <f>I$1*Deaths!H18*'Inputs &amp; Outputs'!$B$3</f>
        <v>1575000</v>
      </c>
      <c r="J18" s="7">
        <f>J$1*Deaths!I18*'Inputs &amp; Outputs'!$B$3</f>
        <v>1680000</v>
      </c>
      <c r="K18" s="7">
        <f>K$1*Deaths!J18*'Inputs &amp; Outputs'!$B$3</f>
        <v>1080000</v>
      </c>
      <c r="L18" s="7">
        <f>L$1*Deaths!K18*'Inputs &amp; Outputs'!$B$3</f>
        <v>2400000</v>
      </c>
      <c r="M18" s="7">
        <f>M$1*Deaths!L18*'Inputs &amp; Outputs'!$B$3</f>
        <v>2805000</v>
      </c>
      <c r="N18" s="7">
        <f>N$1*Deaths!M18*'Inputs &amp; Outputs'!$B$3</f>
        <v>2970000</v>
      </c>
      <c r="O18" s="7">
        <f>O$1*Deaths!N18*'Inputs &amp; Outputs'!$B$3</f>
        <v>4095000</v>
      </c>
      <c r="P18" s="7">
        <f>P$1*Deaths!O18*'Inputs &amp; Outputs'!$B$3</f>
        <v>4830000</v>
      </c>
      <c r="Q18" s="7">
        <f>Q$1*Deaths!P18*'Inputs &amp; Outputs'!$B$3</f>
        <v>4612500</v>
      </c>
      <c r="R18" s="7">
        <f>R$1*Deaths!Q18*'Inputs &amp; Outputs'!$B$3</f>
        <v>7800000</v>
      </c>
      <c r="S18" s="7">
        <f>S$1*Deaths!R18*'Inputs &amp; Outputs'!$B$3</f>
        <v>9435000</v>
      </c>
      <c r="T18" s="7">
        <f>T$1*Deaths!S18*'Inputs &amp; Outputs'!$B$3</f>
        <v>7830000</v>
      </c>
      <c r="U18" s="7">
        <f>U$1*Deaths!T18*'Inputs &amp; Outputs'!$B$3</f>
        <v>10972500</v>
      </c>
      <c r="V18" s="7">
        <f>V$1*Deaths!U18*'Inputs &amp; Outputs'!$B$3</f>
        <v>9000000</v>
      </c>
      <c r="W18" s="7">
        <f>W$1*Deaths!V18*'Inputs &amp; Outputs'!$B$3</f>
        <v>10710000</v>
      </c>
      <c r="X18" s="7">
        <f>X$1*Deaths!W18*'Inputs &amp; Outputs'!$B$3</f>
        <v>13035000</v>
      </c>
      <c r="Y18" s="7">
        <f>Y$1*Deaths!X18*'Inputs &amp; Outputs'!$B$3</f>
        <v>14145000</v>
      </c>
      <c r="Z18" s="7">
        <f>Z$1*Deaths!Y18*'Inputs &amp; Outputs'!$B$3</f>
        <v>16560000</v>
      </c>
      <c r="AA18" s="7">
        <f>AA$1*Deaths!Z18*'Inputs &amp; Outputs'!$B$3+'No. policies'!AA18*'Inputs &amp; Outputs'!$B$4</f>
        <v>2655862500</v>
      </c>
    </row>
    <row r="19" spans="1:27" x14ac:dyDescent="0.25">
      <c r="A19" s="1">
        <v>18</v>
      </c>
      <c r="C19" s="7">
        <f>C$1*Deaths!B19*'Inputs &amp; Outputs'!$B$3</f>
        <v>142500</v>
      </c>
      <c r="D19" s="7">
        <f>D$1*Deaths!C19*'Inputs &amp; Outputs'!$B$3</f>
        <v>150000</v>
      </c>
      <c r="E19" s="7">
        <f>E$1*Deaths!D19*'Inputs &amp; Outputs'!$B$3</f>
        <v>517500</v>
      </c>
      <c r="F19" s="7">
        <f>F$1*Deaths!E19*'Inputs &amp; Outputs'!$B$3</f>
        <v>630000</v>
      </c>
      <c r="G19" s="7">
        <f>G$1*Deaths!F19*'Inputs &amp; Outputs'!$B$3</f>
        <v>900000</v>
      </c>
      <c r="H19" s="7">
        <f>H$1*Deaths!G19*'Inputs &amp; Outputs'!$B$3</f>
        <v>1395000</v>
      </c>
      <c r="I19" s="7">
        <f>I$1*Deaths!H19*'Inputs &amp; Outputs'!$B$3</f>
        <v>1365000</v>
      </c>
      <c r="J19" s="7">
        <f>J$1*Deaths!I19*'Inputs &amp; Outputs'!$B$3</f>
        <v>1740000</v>
      </c>
      <c r="K19" s="7">
        <f>K$1*Deaths!J19*'Inputs &amp; Outputs'!$B$3</f>
        <v>1620000</v>
      </c>
      <c r="L19" s="7">
        <f>L$1*Deaths!K19*'Inputs &amp; Outputs'!$B$3</f>
        <v>2400000</v>
      </c>
      <c r="M19" s="7">
        <f>M$1*Deaths!L19*'Inputs &amp; Outputs'!$B$3</f>
        <v>2722500</v>
      </c>
      <c r="N19" s="7">
        <f>N$1*Deaths!M19*'Inputs &amp; Outputs'!$B$3</f>
        <v>3510000</v>
      </c>
      <c r="O19" s="7">
        <f>O$1*Deaths!N19*'Inputs &amp; Outputs'!$B$3</f>
        <v>5265000</v>
      </c>
      <c r="P19" s="7">
        <f>P$1*Deaths!O19*'Inputs &amp; Outputs'!$B$3</f>
        <v>4410000</v>
      </c>
      <c r="Q19" s="7">
        <f>Q$1*Deaths!P19*'Inputs &amp; Outputs'!$B$3</f>
        <v>5287500</v>
      </c>
      <c r="R19" s="7">
        <f>R$1*Deaths!Q19*'Inputs &amp; Outputs'!$B$3</f>
        <v>7320000</v>
      </c>
      <c r="S19" s="7">
        <f>S$1*Deaths!R19*'Inputs &amp; Outputs'!$B$3</f>
        <v>8287500</v>
      </c>
      <c r="T19" s="7">
        <f>T$1*Deaths!S19*'Inputs &amp; Outputs'!$B$3</f>
        <v>7965000</v>
      </c>
      <c r="U19" s="7">
        <f>U$1*Deaths!T19*'Inputs &amp; Outputs'!$B$3</f>
        <v>7837500</v>
      </c>
      <c r="V19" s="7">
        <f>V$1*Deaths!U19*'Inputs &amp; Outputs'!$B$3</f>
        <v>11250000</v>
      </c>
      <c r="W19" s="7">
        <f>W$1*Deaths!V19*'Inputs &amp; Outputs'!$B$3</f>
        <v>11182500</v>
      </c>
      <c r="X19" s="7">
        <f>X$1*Deaths!W19*'Inputs &amp; Outputs'!$B$3</f>
        <v>12540000</v>
      </c>
      <c r="Y19" s="7">
        <f>Y$1*Deaths!X19*'Inputs &amp; Outputs'!$B$3</f>
        <v>16560000</v>
      </c>
      <c r="Z19" s="7">
        <f>Z$1*Deaths!Y19*'Inputs &amp; Outputs'!$B$3</f>
        <v>15120000</v>
      </c>
      <c r="AA19" s="7">
        <f>AA$1*Deaths!Z19*'Inputs &amp; Outputs'!$B$3+'No. policies'!AA19*'Inputs &amp; Outputs'!$B$4</f>
        <v>2658487500</v>
      </c>
    </row>
    <row r="20" spans="1:27" x14ac:dyDescent="0.25">
      <c r="A20" s="1">
        <v>19</v>
      </c>
      <c r="C20" s="7">
        <f>C$1*Deaths!B20*'Inputs &amp; Outputs'!$B$3</f>
        <v>202500</v>
      </c>
      <c r="D20" s="7">
        <f>D$1*Deaths!C20*'Inputs &amp; Outputs'!$B$3</f>
        <v>270000</v>
      </c>
      <c r="E20" s="7">
        <f>E$1*Deaths!D20*'Inputs &amp; Outputs'!$B$3</f>
        <v>517500</v>
      </c>
      <c r="F20" s="7">
        <f>F$1*Deaths!E20*'Inputs &amp; Outputs'!$B$3</f>
        <v>930000</v>
      </c>
      <c r="G20" s="7">
        <f>G$1*Deaths!F20*'Inputs &amp; Outputs'!$B$3</f>
        <v>900000</v>
      </c>
      <c r="H20" s="7">
        <f>H$1*Deaths!G20*'Inputs &amp; Outputs'!$B$3</f>
        <v>1260000</v>
      </c>
      <c r="I20" s="7">
        <f>I$1*Deaths!H20*'Inputs &amp; Outputs'!$B$3</f>
        <v>1470000</v>
      </c>
      <c r="J20" s="7">
        <f>J$1*Deaths!I20*'Inputs &amp; Outputs'!$B$3</f>
        <v>1680000</v>
      </c>
      <c r="K20" s="7">
        <f>K$1*Deaths!J20*'Inputs &amp; Outputs'!$B$3</f>
        <v>2632500</v>
      </c>
      <c r="L20" s="7">
        <f>L$1*Deaths!K20*'Inputs &amp; Outputs'!$B$3</f>
        <v>2325000</v>
      </c>
      <c r="M20" s="7">
        <f>M$1*Deaths!L20*'Inputs &amp; Outputs'!$B$3</f>
        <v>2970000</v>
      </c>
      <c r="N20" s="7">
        <f>N$1*Deaths!M20*'Inputs &amp; Outputs'!$B$3</f>
        <v>3330000</v>
      </c>
      <c r="O20" s="7">
        <f>O$1*Deaths!N20*'Inputs &amp; Outputs'!$B$3</f>
        <v>4290000</v>
      </c>
      <c r="P20" s="7">
        <f>P$1*Deaths!O20*'Inputs &amp; Outputs'!$B$3</f>
        <v>5775000</v>
      </c>
      <c r="Q20" s="7">
        <f>Q$1*Deaths!P20*'Inputs &amp; Outputs'!$B$3</f>
        <v>6075000</v>
      </c>
      <c r="R20" s="7">
        <f>R$1*Deaths!Q20*'Inputs &amp; Outputs'!$B$3</f>
        <v>5880000</v>
      </c>
      <c r="S20" s="7">
        <f>S$1*Deaths!R20*'Inputs &amp; Outputs'!$B$3</f>
        <v>7905000</v>
      </c>
      <c r="T20" s="7">
        <f>T$1*Deaths!S20*'Inputs &amp; Outputs'!$B$3</f>
        <v>8100000</v>
      </c>
      <c r="U20" s="7">
        <f>U$1*Deaths!T20*'Inputs &amp; Outputs'!$B$3</f>
        <v>10260000</v>
      </c>
      <c r="V20" s="7">
        <f>V$1*Deaths!U20*'Inputs &amp; Outputs'!$B$3</f>
        <v>9900000</v>
      </c>
      <c r="W20" s="7">
        <f>W$1*Deaths!V20*'Inputs &amp; Outputs'!$B$3</f>
        <v>13072500</v>
      </c>
      <c r="X20" s="7">
        <f>X$1*Deaths!W20*'Inputs &amp; Outputs'!$B$3</f>
        <v>12375000</v>
      </c>
      <c r="Y20" s="7">
        <f>Y$1*Deaths!X20*'Inputs &amp; Outputs'!$B$3</f>
        <v>15697500</v>
      </c>
      <c r="Z20" s="7">
        <f>Z$1*Deaths!Y20*'Inputs &amp; Outputs'!$B$3</f>
        <v>14940000</v>
      </c>
      <c r="AA20" s="7">
        <f>AA$1*Deaths!Z20*'Inputs &amp; Outputs'!$B$3+'No. policies'!AA20*'Inputs &amp; Outputs'!$B$4</f>
        <v>2643412500</v>
      </c>
    </row>
    <row r="21" spans="1:27" x14ac:dyDescent="0.25">
      <c r="A21" s="1">
        <v>20</v>
      </c>
      <c r="C21" s="7">
        <f>C$1*Deaths!B21*'Inputs &amp; Outputs'!$B$3</f>
        <v>157500</v>
      </c>
      <c r="D21" s="7">
        <f>D$1*Deaths!C21*'Inputs &amp; Outputs'!$B$3</f>
        <v>345000</v>
      </c>
      <c r="E21" s="7">
        <f>E$1*Deaths!D21*'Inputs &amp; Outputs'!$B$3</f>
        <v>675000</v>
      </c>
      <c r="F21" s="7">
        <f>F$1*Deaths!E21*'Inputs &amp; Outputs'!$B$3</f>
        <v>540000</v>
      </c>
      <c r="G21" s="7">
        <f>G$1*Deaths!F21*'Inputs &amp; Outputs'!$B$3</f>
        <v>900000</v>
      </c>
      <c r="H21" s="7">
        <f>H$1*Deaths!G21*'Inputs &amp; Outputs'!$B$3</f>
        <v>1575000</v>
      </c>
      <c r="I21" s="7">
        <f>I$1*Deaths!H21*'Inputs &amp; Outputs'!$B$3</f>
        <v>840000</v>
      </c>
      <c r="J21" s="7">
        <f>J$1*Deaths!I21*'Inputs &amp; Outputs'!$B$3</f>
        <v>1380000</v>
      </c>
      <c r="K21" s="7">
        <f>K$1*Deaths!J21*'Inputs &amp; Outputs'!$B$3</f>
        <v>2497500</v>
      </c>
      <c r="L21" s="7">
        <f>L$1*Deaths!K21*'Inputs &amp; Outputs'!$B$3</f>
        <v>2625000</v>
      </c>
      <c r="M21" s="7">
        <f>M$1*Deaths!L21*'Inputs &amp; Outputs'!$B$3</f>
        <v>2392500</v>
      </c>
      <c r="N21" s="7">
        <f>N$1*Deaths!M21*'Inputs &amp; Outputs'!$B$3</f>
        <v>4320000</v>
      </c>
      <c r="O21" s="7">
        <f>O$1*Deaths!N21*'Inputs &amp; Outputs'!$B$3</f>
        <v>4485000</v>
      </c>
      <c r="P21" s="7">
        <f>P$1*Deaths!O21*'Inputs &amp; Outputs'!$B$3</f>
        <v>5250000</v>
      </c>
      <c r="Q21" s="7">
        <f>Q$1*Deaths!P21*'Inputs &amp; Outputs'!$B$3</f>
        <v>5850000</v>
      </c>
      <c r="R21" s="7">
        <f>R$1*Deaths!Q21*'Inputs &amp; Outputs'!$B$3</f>
        <v>4920000</v>
      </c>
      <c r="S21" s="7">
        <f>S$1*Deaths!R21*'Inputs &amp; Outputs'!$B$3</f>
        <v>7140000</v>
      </c>
      <c r="T21" s="7">
        <f>T$1*Deaths!S21*'Inputs &amp; Outputs'!$B$3</f>
        <v>7695000</v>
      </c>
      <c r="U21" s="7">
        <f>U$1*Deaths!T21*'Inputs &amp; Outputs'!$B$3</f>
        <v>10830000</v>
      </c>
      <c r="V21" s="7">
        <f>V$1*Deaths!U21*'Inputs &amp; Outputs'!$B$3</f>
        <v>8400000</v>
      </c>
      <c r="W21" s="7">
        <f>W$1*Deaths!V21*'Inputs &amp; Outputs'!$B$3</f>
        <v>12127500</v>
      </c>
      <c r="X21" s="7">
        <f>X$1*Deaths!W21*'Inputs &amp; Outputs'!$B$3</f>
        <v>14355000</v>
      </c>
      <c r="Y21" s="7">
        <f>Y$1*Deaths!X21*'Inputs &amp; Outputs'!$B$3</f>
        <v>15007500</v>
      </c>
      <c r="Z21" s="7">
        <f>Z$1*Deaths!Y21*'Inputs &amp; Outputs'!$B$3</f>
        <v>16740000</v>
      </c>
      <c r="AA21" s="7">
        <f>AA$1*Deaths!Z21*'Inputs &amp; Outputs'!$B$3+'No. policies'!AA21*'Inputs &amp; Outputs'!$B$4</f>
        <v>2653200000</v>
      </c>
    </row>
    <row r="22" spans="1:27" x14ac:dyDescent="0.25">
      <c r="A22" s="1">
        <v>21</v>
      </c>
      <c r="C22" s="7">
        <f>C$1*Deaths!B22*'Inputs &amp; Outputs'!$B$3</f>
        <v>150000</v>
      </c>
      <c r="D22" s="7">
        <f>D$1*Deaths!C22*'Inputs &amp; Outputs'!$B$3</f>
        <v>225000</v>
      </c>
      <c r="E22" s="7">
        <f>E$1*Deaths!D22*'Inputs &amp; Outputs'!$B$3</f>
        <v>540000</v>
      </c>
      <c r="F22" s="7">
        <f>F$1*Deaths!E22*'Inputs &amp; Outputs'!$B$3</f>
        <v>330000</v>
      </c>
      <c r="G22" s="7">
        <f>G$1*Deaths!F22*'Inputs &amp; Outputs'!$B$3</f>
        <v>1162500</v>
      </c>
      <c r="H22" s="7">
        <f>H$1*Deaths!G22*'Inputs &amp; Outputs'!$B$3</f>
        <v>1575000</v>
      </c>
      <c r="I22" s="7">
        <f>I$1*Deaths!H22*'Inputs &amp; Outputs'!$B$3</f>
        <v>1417500</v>
      </c>
      <c r="J22" s="7">
        <f>J$1*Deaths!I22*'Inputs &amp; Outputs'!$B$3</f>
        <v>1920000</v>
      </c>
      <c r="K22" s="7">
        <f>K$1*Deaths!J22*'Inputs &amp; Outputs'!$B$3</f>
        <v>2160000</v>
      </c>
      <c r="L22" s="7">
        <f>L$1*Deaths!K22*'Inputs &amp; Outputs'!$B$3</f>
        <v>2625000</v>
      </c>
      <c r="M22" s="7">
        <f>M$1*Deaths!L22*'Inputs &amp; Outputs'!$B$3</f>
        <v>2970000</v>
      </c>
      <c r="N22" s="7">
        <f>N$1*Deaths!M22*'Inputs &amp; Outputs'!$B$3</f>
        <v>3870000</v>
      </c>
      <c r="O22" s="7">
        <f>O$1*Deaths!N22*'Inputs &amp; Outputs'!$B$3</f>
        <v>3705000</v>
      </c>
      <c r="P22" s="7">
        <f>P$1*Deaths!O22*'Inputs &amp; Outputs'!$B$3</f>
        <v>5355000</v>
      </c>
      <c r="Q22" s="7">
        <f>Q$1*Deaths!P22*'Inputs &amp; Outputs'!$B$3</f>
        <v>5512500</v>
      </c>
      <c r="R22" s="7">
        <f>R$1*Deaths!Q22*'Inputs &amp; Outputs'!$B$3</f>
        <v>5760000</v>
      </c>
      <c r="S22" s="7">
        <f>S$1*Deaths!R22*'Inputs &amp; Outputs'!$B$3</f>
        <v>7267500</v>
      </c>
      <c r="T22" s="7">
        <f>T$1*Deaths!S22*'Inputs &amp; Outputs'!$B$3</f>
        <v>6750000</v>
      </c>
      <c r="U22" s="7">
        <f>U$1*Deaths!T22*'Inputs &amp; Outputs'!$B$3</f>
        <v>7410000</v>
      </c>
      <c r="V22" s="7">
        <f>V$1*Deaths!U22*'Inputs &amp; Outputs'!$B$3</f>
        <v>12600000</v>
      </c>
      <c r="W22" s="7">
        <f>W$1*Deaths!V22*'Inputs &amp; Outputs'!$B$3</f>
        <v>12600000</v>
      </c>
      <c r="X22" s="7">
        <f>X$1*Deaths!W22*'Inputs &amp; Outputs'!$B$3</f>
        <v>12045000</v>
      </c>
      <c r="Y22" s="7">
        <f>Y$1*Deaths!X22*'Inputs &amp; Outputs'!$B$3</f>
        <v>15697500</v>
      </c>
      <c r="Z22" s="7">
        <f>Z$1*Deaths!Y22*'Inputs &amp; Outputs'!$B$3</f>
        <v>18180000</v>
      </c>
      <c r="AA22" s="7">
        <f>AA$1*Deaths!Z22*'Inputs &amp; Outputs'!$B$3+'No. policies'!AA22*'Inputs &amp; Outputs'!$B$4</f>
        <v>2652900000</v>
      </c>
    </row>
    <row r="23" spans="1:27" x14ac:dyDescent="0.25">
      <c r="A23" s="1">
        <v>22</v>
      </c>
      <c r="C23" s="7">
        <f>C$1*Deaths!B23*'Inputs &amp; Outputs'!$B$3</f>
        <v>97500</v>
      </c>
      <c r="D23" s="7">
        <f>D$1*Deaths!C23*'Inputs &amp; Outputs'!$B$3</f>
        <v>165000</v>
      </c>
      <c r="E23" s="7">
        <f>E$1*Deaths!D23*'Inputs &amp; Outputs'!$B$3</f>
        <v>472500</v>
      </c>
      <c r="F23" s="7">
        <f>F$1*Deaths!E23*'Inputs &amp; Outputs'!$B$3</f>
        <v>480000</v>
      </c>
      <c r="G23" s="7">
        <f>G$1*Deaths!F23*'Inputs &amp; Outputs'!$B$3</f>
        <v>1125000</v>
      </c>
      <c r="H23" s="7">
        <f>H$1*Deaths!G23*'Inputs &amp; Outputs'!$B$3</f>
        <v>1305000</v>
      </c>
      <c r="I23" s="7">
        <f>I$1*Deaths!H23*'Inputs &amp; Outputs'!$B$3</f>
        <v>1837500</v>
      </c>
      <c r="J23" s="7">
        <f>J$1*Deaths!I23*'Inputs &amp; Outputs'!$B$3</f>
        <v>1980000</v>
      </c>
      <c r="K23" s="7">
        <f>K$1*Deaths!J23*'Inputs &amp; Outputs'!$B$3</f>
        <v>2362500</v>
      </c>
      <c r="L23" s="7">
        <f>L$1*Deaths!K23*'Inputs &amp; Outputs'!$B$3</f>
        <v>2925000</v>
      </c>
      <c r="M23" s="7">
        <f>M$1*Deaths!L23*'Inputs &amp; Outputs'!$B$3</f>
        <v>2970000</v>
      </c>
      <c r="N23" s="7">
        <f>N$1*Deaths!M23*'Inputs &amp; Outputs'!$B$3</f>
        <v>3060000</v>
      </c>
      <c r="O23" s="7">
        <f>O$1*Deaths!N23*'Inputs &amp; Outputs'!$B$3</f>
        <v>4485000</v>
      </c>
      <c r="P23" s="7">
        <f>P$1*Deaths!O23*'Inputs &amp; Outputs'!$B$3</f>
        <v>4305000</v>
      </c>
      <c r="Q23" s="7">
        <f>Q$1*Deaths!P23*'Inputs &amp; Outputs'!$B$3</f>
        <v>5737500</v>
      </c>
      <c r="R23" s="7">
        <f>R$1*Deaths!Q23*'Inputs &amp; Outputs'!$B$3</f>
        <v>6720000</v>
      </c>
      <c r="S23" s="7">
        <f>S$1*Deaths!R23*'Inputs &amp; Outputs'!$B$3</f>
        <v>6247500</v>
      </c>
      <c r="T23" s="7">
        <f>T$1*Deaths!S23*'Inputs &amp; Outputs'!$B$3</f>
        <v>8370000</v>
      </c>
      <c r="U23" s="7">
        <f>U$1*Deaths!T23*'Inputs &amp; Outputs'!$B$3</f>
        <v>8835000</v>
      </c>
      <c r="V23" s="7">
        <f>V$1*Deaths!U23*'Inputs &amp; Outputs'!$B$3</f>
        <v>11250000</v>
      </c>
      <c r="W23" s="7">
        <f>W$1*Deaths!V23*'Inputs &amp; Outputs'!$B$3</f>
        <v>11182500</v>
      </c>
      <c r="X23" s="7">
        <f>X$1*Deaths!W23*'Inputs &amp; Outputs'!$B$3</f>
        <v>13200000</v>
      </c>
      <c r="Y23" s="7">
        <f>Y$1*Deaths!X23*'Inputs &amp; Outputs'!$B$3</f>
        <v>14662500</v>
      </c>
      <c r="Z23" s="7">
        <f>Z$1*Deaths!Y23*'Inputs &amp; Outputs'!$B$3</f>
        <v>16920000</v>
      </c>
      <c r="AA23" s="7">
        <f>AA$1*Deaths!Z23*'Inputs &amp; Outputs'!$B$3+'No. policies'!AA23*'Inputs &amp; Outputs'!$B$4</f>
        <v>2656200000</v>
      </c>
    </row>
    <row r="24" spans="1:27" x14ac:dyDescent="0.25">
      <c r="A24" s="1">
        <v>23</v>
      </c>
      <c r="C24" s="7">
        <f>C$1*Deaths!B24*'Inputs &amp; Outputs'!$B$3</f>
        <v>135000</v>
      </c>
      <c r="D24" s="7">
        <f>D$1*Deaths!C24*'Inputs &amp; Outputs'!$B$3</f>
        <v>465000</v>
      </c>
      <c r="E24" s="7">
        <f>E$1*Deaths!D24*'Inputs &amp; Outputs'!$B$3</f>
        <v>585000</v>
      </c>
      <c r="F24" s="7">
        <f>F$1*Deaths!E24*'Inputs &amp; Outputs'!$B$3</f>
        <v>750000</v>
      </c>
      <c r="G24" s="7">
        <f>G$1*Deaths!F24*'Inputs &amp; Outputs'!$B$3</f>
        <v>825000</v>
      </c>
      <c r="H24" s="7">
        <f>H$1*Deaths!G24*'Inputs &amp; Outputs'!$B$3</f>
        <v>1170000</v>
      </c>
      <c r="I24" s="7">
        <f>I$1*Deaths!H24*'Inputs &amp; Outputs'!$B$3</f>
        <v>1680000</v>
      </c>
      <c r="J24" s="7">
        <f>J$1*Deaths!I24*'Inputs &amp; Outputs'!$B$3</f>
        <v>1680000</v>
      </c>
      <c r="K24" s="7">
        <f>K$1*Deaths!J24*'Inputs &amp; Outputs'!$B$3</f>
        <v>2025000</v>
      </c>
      <c r="L24" s="7">
        <f>L$1*Deaths!K24*'Inputs &amp; Outputs'!$B$3</f>
        <v>2775000</v>
      </c>
      <c r="M24" s="7">
        <f>M$1*Deaths!L24*'Inputs &amp; Outputs'!$B$3</f>
        <v>3382500</v>
      </c>
      <c r="N24" s="7">
        <f>N$1*Deaths!M24*'Inputs &amp; Outputs'!$B$3</f>
        <v>3690000</v>
      </c>
      <c r="O24" s="7">
        <f>O$1*Deaths!N24*'Inputs &amp; Outputs'!$B$3</f>
        <v>4972500</v>
      </c>
      <c r="P24" s="7">
        <f>P$1*Deaths!O24*'Inputs &amp; Outputs'!$B$3</f>
        <v>4095000</v>
      </c>
      <c r="Q24" s="7">
        <f>Q$1*Deaths!P24*'Inputs &amp; Outputs'!$B$3</f>
        <v>5400000</v>
      </c>
      <c r="R24" s="7">
        <f>R$1*Deaths!Q24*'Inputs &amp; Outputs'!$B$3</f>
        <v>6720000</v>
      </c>
      <c r="S24" s="7">
        <f>S$1*Deaths!R24*'Inputs &amp; Outputs'!$B$3</f>
        <v>6630000</v>
      </c>
      <c r="T24" s="7">
        <f>T$1*Deaths!S24*'Inputs &amp; Outputs'!$B$3</f>
        <v>7155000</v>
      </c>
      <c r="U24" s="7">
        <f>U$1*Deaths!T24*'Inputs &amp; Outputs'!$B$3</f>
        <v>10830000</v>
      </c>
      <c r="V24" s="7">
        <f>V$1*Deaths!U24*'Inputs &amp; Outputs'!$B$3</f>
        <v>10650000</v>
      </c>
      <c r="W24" s="7">
        <f>W$1*Deaths!V24*'Inputs &amp; Outputs'!$B$3</f>
        <v>11497500</v>
      </c>
      <c r="X24" s="7">
        <f>X$1*Deaths!W24*'Inputs &amp; Outputs'!$B$3</f>
        <v>11055000</v>
      </c>
      <c r="Y24" s="7">
        <f>Y$1*Deaths!X24*'Inputs &amp; Outputs'!$B$3</f>
        <v>14317500</v>
      </c>
      <c r="Z24" s="7">
        <f>Z$1*Deaths!Y24*'Inputs &amp; Outputs'!$B$3</f>
        <v>18360000</v>
      </c>
      <c r="AA24" s="7">
        <f>AA$1*Deaths!Z24*'Inputs &amp; Outputs'!$B$3+'No. policies'!AA24*'Inputs &amp; Outputs'!$B$4</f>
        <v>2649450000</v>
      </c>
    </row>
    <row r="25" spans="1:27" x14ac:dyDescent="0.25">
      <c r="A25" s="1">
        <v>24</v>
      </c>
      <c r="C25" s="7">
        <f>C$1*Deaths!B25*'Inputs &amp; Outputs'!$B$3</f>
        <v>142500</v>
      </c>
      <c r="D25" s="7">
        <f>D$1*Deaths!C25*'Inputs &amp; Outputs'!$B$3</f>
        <v>375000</v>
      </c>
      <c r="E25" s="7">
        <f>E$1*Deaths!D25*'Inputs &amp; Outputs'!$B$3</f>
        <v>742500</v>
      </c>
      <c r="F25" s="7">
        <f>F$1*Deaths!E25*'Inputs &amp; Outputs'!$B$3</f>
        <v>750000</v>
      </c>
      <c r="G25" s="7">
        <f>G$1*Deaths!F25*'Inputs &amp; Outputs'!$B$3</f>
        <v>787500</v>
      </c>
      <c r="H25" s="7">
        <f>H$1*Deaths!G25*'Inputs &amp; Outputs'!$B$3</f>
        <v>1170000</v>
      </c>
      <c r="I25" s="7">
        <f>I$1*Deaths!H25*'Inputs &amp; Outputs'!$B$3</f>
        <v>1680000</v>
      </c>
      <c r="J25" s="7">
        <f>J$1*Deaths!I25*'Inputs &amp; Outputs'!$B$3</f>
        <v>1260000</v>
      </c>
      <c r="K25" s="7">
        <f>K$1*Deaths!J25*'Inputs &amp; Outputs'!$B$3</f>
        <v>1687500</v>
      </c>
      <c r="L25" s="7">
        <f>L$1*Deaths!K25*'Inputs &amp; Outputs'!$B$3</f>
        <v>3075000</v>
      </c>
      <c r="M25" s="7">
        <f>M$1*Deaths!L25*'Inputs &amp; Outputs'!$B$3</f>
        <v>2970000</v>
      </c>
      <c r="N25" s="7">
        <f>N$1*Deaths!M25*'Inputs &amp; Outputs'!$B$3</f>
        <v>3960000</v>
      </c>
      <c r="O25" s="7">
        <f>O$1*Deaths!N25*'Inputs &amp; Outputs'!$B$3</f>
        <v>3900000</v>
      </c>
      <c r="P25" s="7">
        <f>P$1*Deaths!O25*'Inputs &amp; Outputs'!$B$3</f>
        <v>4305000</v>
      </c>
      <c r="Q25" s="7">
        <f>Q$1*Deaths!P25*'Inputs &amp; Outputs'!$B$3</f>
        <v>5062500</v>
      </c>
      <c r="R25" s="7">
        <f>R$1*Deaths!Q25*'Inputs &amp; Outputs'!$B$3</f>
        <v>4440000</v>
      </c>
      <c r="S25" s="7">
        <f>S$1*Deaths!R25*'Inputs &amp; Outputs'!$B$3</f>
        <v>8415000</v>
      </c>
      <c r="T25" s="7">
        <f>T$1*Deaths!S25*'Inputs &amp; Outputs'!$B$3</f>
        <v>8775000</v>
      </c>
      <c r="U25" s="7">
        <f>U$1*Deaths!T25*'Inputs &amp; Outputs'!$B$3</f>
        <v>11827500</v>
      </c>
      <c r="V25" s="7">
        <f>V$1*Deaths!U25*'Inputs &amp; Outputs'!$B$3</f>
        <v>10800000</v>
      </c>
      <c r="W25" s="7">
        <f>W$1*Deaths!V25*'Inputs &amp; Outputs'!$B$3</f>
        <v>11025000</v>
      </c>
      <c r="X25" s="7">
        <f>X$1*Deaths!W25*'Inputs &amp; Outputs'!$B$3</f>
        <v>15015000</v>
      </c>
      <c r="Y25" s="7">
        <f>Y$1*Deaths!X25*'Inputs &amp; Outputs'!$B$3</f>
        <v>14662500</v>
      </c>
      <c r="Z25" s="7">
        <f>Z$1*Deaths!Y25*'Inputs &amp; Outputs'!$B$3</f>
        <v>14040000</v>
      </c>
      <c r="AA25" s="7">
        <f>AA$1*Deaths!Z25*'Inputs &amp; Outputs'!$B$3+'No. policies'!AA25*'Inputs &amp; Outputs'!$B$4</f>
        <v>2652000000</v>
      </c>
    </row>
    <row r="26" spans="1:27" x14ac:dyDescent="0.25">
      <c r="A26" s="1">
        <v>25</v>
      </c>
      <c r="C26" s="7">
        <f>C$1*Deaths!B26*'Inputs &amp; Outputs'!$B$3</f>
        <v>135000</v>
      </c>
      <c r="D26" s="7">
        <f>D$1*Deaths!C26*'Inputs &amp; Outputs'!$B$3</f>
        <v>300000</v>
      </c>
      <c r="E26" s="7">
        <f>E$1*Deaths!D26*'Inputs &amp; Outputs'!$B$3</f>
        <v>652500</v>
      </c>
      <c r="F26" s="7">
        <f>F$1*Deaths!E26*'Inputs &amp; Outputs'!$B$3</f>
        <v>630000</v>
      </c>
      <c r="G26" s="7">
        <f>G$1*Deaths!F26*'Inputs &amp; Outputs'!$B$3</f>
        <v>862500</v>
      </c>
      <c r="H26" s="7">
        <f>H$1*Deaths!G26*'Inputs &amp; Outputs'!$B$3</f>
        <v>990000</v>
      </c>
      <c r="I26" s="7">
        <f>I$1*Deaths!H26*'Inputs &amp; Outputs'!$B$3</f>
        <v>1207500</v>
      </c>
      <c r="J26" s="7">
        <f>J$1*Deaths!I26*'Inputs &amp; Outputs'!$B$3</f>
        <v>1800000</v>
      </c>
      <c r="K26" s="7">
        <f>K$1*Deaths!J26*'Inputs &amp; Outputs'!$B$3</f>
        <v>1957500</v>
      </c>
      <c r="L26" s="7">
        <f>L$1*Deaths!K26*'Inputs &amp; Outputs'!$B$3</f>
        <v>3075000</v>
      </c>
      <c r="M26" s="7">
        <f>M$1*Deaths!L26*'Inputs &amp; Outputs'!$B$3</f>
        <v>2640000</v>
      </c>
      <c r="N26" s="7">
        <f>N$1*Deaths!M26*'Inputs &amp; Outputs'!$B$3</f>
        <v>4500000</v>
      </c>
      <c r="O26" s="7">
        <f>O$1*Deaths!N26*'Inputs &amp; Outputs'!$B$3</f>
        <v>4777500</v>
      </c>
      <c r="P26" s="7">
        <f>P$1*Deaths!O26*'Inputs &amp; Outputs'!$B$3</f>
        <v>4935000</v>
      </c>
      <c r="Q26" s="7">
        <f>Q$1*Deaths!P26*'Inputs &amp; Outputs'!$B$3</f>
        <v>6750000</v>
      </c>
      <c r="R26" s="7">
        <f>R$1*Deaths!Q26*'Inputs &amp; Outputs'!$B$3</f>
        <v>5880000</v>
      </c>
      <c r="S26" s="7">
        <f>S$1*Deaths!R26*'Inputs &amp; Outputs'!$B$3</f>
        <v>7395000</v>
      </c>
      <c r="T26" s="7">
        <f>T$1*Deaths!S26*'Inputs &amp; Outputs'!$B$3</f>
        <v>10125000</v>
      </c>
      <c r="U26" s="7">
        <f>U$1*Deaths!T26*'Inputs &amp; Outputs'!$B$3</f>
        <v>9262500</v>
      </c>
      <c r="V26" s="7">
        <f>V$1*Deaths!U26*'Inputs &amp; Outputs'!$B$3</f>
        <v>10200000</v>
      </c>
      <c r="W26" s="7">
        <f>W$1*Deaths!V26*'Inputs &amp; Outputs'!$B$3</f>
        <v>11655000</v>
      </c>
      <c r="X26" s="7">
        <f>X$1*Deaths!W26*'Inputs &amp; Outputs'!$B$3</f>
        <v>16170000</v>
      </c>
      <c r="Y26" s="7">
        <f>Y$1*Deaths!X26*'Inputs &amp; Outputs'!$B$3</f>
        <v>15180000</v>
      </c>
      <c r="Z26" s="7">
        <f>Z$1*Deaths!Y26*'Inputs &amp; Outputs'!$B$3</f>
        <v>16380000</v>
      </c>
      <c r="AA26" s="7">
        <f>AA$1*Deaths!Z26*'Inputs &amp; Outputs'!$B$3+'No. policies'!AA26*'Inputs &amp; Outputs'!$B$4</f>
        <v>2640637500</v>
      </c>
    </row>
    <row r="27" spans="1:27" x14ac:dyDescent="0.25">
      <c r="A27" s="1">
        <v>26</v>
      </c>
      <c r="C27" s="7">
        <f>C$1*Deaths!B27*'Inputs &amp; Outputs'!$B$3</f>
        <v>105000</v>
      </c>
      <c r="D27" s="7">
        <f>D$1*Deaths!C27*'Inputs &amp; Outputs'!$B$3</f>
        <v>210000</v>
      </c>
      <c r="E27" s="7">
        <f>E$1*Deaths!D27*'Inputs &amp; Outputs'!$B$3</f>
        <v>472500</v>
      </c>
      <c r="F27" s="7">
        <f>F$1*Deaths!E27*'Inputs &amp; Outputs'!$B$3</f>
        <v>570000</v>
      </c>
      <c r="G27" s="7">
        <f>G$1*Deaths!F27*'Inputs &amp; Outputs'!$B$3</f>
        <v>937500</v>
      </c>
      <c r="H27" s="7">
        <f>H$1*Deaths!G27*'Inputs &amp; Outputs'!$B$3</f>
        <v>1665000</v>
      </c>
      <c r="I27" s="7">
        <f>I$1*Deaths!H27*'Inputs &amp; Outputs'!$B$3</f>
        <v>1837500</v>
      </c>
      <c r="J27" s="7">
        <f>J$1*Deaths!I27*'Inputs &amp; Outputs'!$B$3</f>
        <v>1320000</v>
      </c>
      <c r="K27" s="7">
        <f>K$1*Deaths!J27*'Inputs &amp; Outputs'!$B$3</f>
        <v>2295000</v>
      </c>
      <c r="L27" s="7">
        <f>L$1*Deaths!K27*'Inputs &amp; Outputs'!$B$3</f>
        <v>2175000</v>
      </c>
      <c r="M27" s="7">
        <f>M$1*Deaths!L27*'Inputs &amp; Outputs'!$B$3</f>
        <v>2970000</v>
      </c>
      <c r="N27" s="7">
        <f>N$1*Deaths!M27*'Inputs &amp; Outputs'!$B$3</f>
        <v>3150000</v>
      </c>
      <c r="O27" s="7">
        <f>O$1*Deaths!N27*'Inputs &amp; Outputs'!$B$3</f>
        <v>4680000</v>
      </c>
      <c r="P27" s="7">
        <f>P$1*Deaths!O27*'Inputs &amp; Outputs'!$B$3</f>
        <v>4305000</v>
      </c>
      <c r="Q27" s="7">
        <f>Q$1*Deaths!P27*'Inputs &amp; Outputs'!$B$3</f>
        <v>5400000</v>
      </c>
      <c r="R27" s="7">
        <f>R$1*Deaths!Q27*'Inputs &amp; Outputs'!$B$3</f>
        <v>6600000</v>
      </c>
      <c r="S27" s="7">
        <f>S$1*Deaths!R27*'Inputs &amp; Outputs'!$B$3</f>
        <v>8542500</v>
      </c>
      <c r="T27" s="7">
        <f>T$1*Deaths!S27*'Inputs &amp; Outputs'!$B$3</f>
        <v>8505000</v>
      </c>
      <c r="U27" s="7">
        <f>U$1*Deaths!T27*'Inputs &amp; Outputs'!$B$3</f>
        <v>9975000</v>
      </c>
      <c r="V27" s="7">
        <f>V$1*Deaths!U27*'Inputs &amp; Outputs'!$B$3</f>
        <v>10950000</v>
      </c>
      <c r="W27" s="7">
        <f>W$1*Deaths!V27*'Inputs &amp; Outputs'!$B$3</f>
        <v>10552500</v>
      </c>
      <c r="X27" s="7">
        <f>X$1*Deaths!W27*'Inputs &amp; Outputs'!$B$3</f>
        <v>13200000</v>
      </c>
      <c r="Y27" s="7">
        <f>Y$1*Deaths!X27*'Inputs &amp; Outputs'!$B$3</f>
        <v>15180000</v>
      </c>
      <c r="Z27" s="7">
        <f>Z$1*Deaths!Y27*'Inputs &amp; Outputs'!$B$3</f>
        <v>19260000</v>
      </c>
      <c r="AA27" s="7">
        <f>AA$1*Deaths!Z27*'Inputs &amp; Outputs'!$B$3+'No. policies'!AA27*'Inputs &amp; Outputs'!$B$4</f>
        <v>2646637500</v>
      </c>
    </row>
    <row r="28" spans="1:27" x14ac:dyDescent="0.25">
      <c r="A28" s="1">
        <v>27</v>
      </c>
      <c r="C28" s="7">
        <f>C$1*Deaths!B28*'Inputs &amp; Outputs'!$B$3</f>
        <v>217500</v>
      </c>
      <c r="D28" s="7">
        <f>D$1*Deaths!C28*'Inputs &amp; Outputs'!$B$3</f>
        <v>390000</v>
      </c>
      <c r="E28" s="7">
        <f>E$1*Deaths!D28*'Inputs &amp; Outputs'!$B$3</f>
        <v>540000</v>
      </c>
      <c r="F28" s="7">
        <f>F$1*Deaths!E28*'Inputs &amp; Outputs'!$B$3</f>
        <v>870000</v>
      </c>
      <c r="G28" s="7">
        <f>G$1*Deaths!F28*'Inputs &amp; Outputs'!$B$3</f>
        <v>675000</v>
      </c>
      <c r="H28" s="7">
        <f>H$1*Deaths!G28*'Inputs &amp; Outputs'!$B$3</f>
        <v>1170000</v>
      </c>
      <c r="I28" s="7">
        <f>I$1*Deaths!H28*'Inputs &amp; Outputs'!$B$3</f>
        <v>1942500</v>
      </c>
      <c r="J28" s="7">
        <f>J$1*Deaths!I28*'Inputs &amp; Outputs'!$B$3</f>
        <v>1980000</v>
      </c>
      <c r="K28" s="7">
        <f>K$1*Deaths!J28*'Inputs &amp; Outputs'!$B$3</f>
        <v>2025000</v>
      </c>
      <c r="L28" s="7">
        <f>L$1*Deaths!K28*'Inputs &amp; Outputs'!$B$3</f>
        <v>2625000</v>
      </c>
      <c r="M28" s="7">
        <f>M$1*Deaths!L28*'Inputs &amp; Outputs'!$B$3</f>
        <v>2887500</v>
      </c>
      <c r="N28" s="7">
        <f>N$1*Deaths!M28*'Inputs &amp; Outputs'!$B$3</f>
        <v>3600000</v>
      </c>
      <c r="O28" s="7">
        <f>O$1*Deaths!N28*'Inputs &amp; Outputs'!$B$3</f>
        <v>4387500</v>
      </c>
      <c r="P28" s="7">
        <f>P$1*Deaths!O28*'Inputs &amp; Outputs'!$B$3</f>
        <v>5985000</v>
      </c>
      <c r="Q28" s="7">
        <f>Q$1*Deaths!P28*'Inputs &amp; Outputs'!$B$3</f>
        <v>4837500</v>
      </c>
      <c r="R28" s="7">
        <f>R$1*Deaths!Q28*'Inputs &amp; Outputs'!$B$3</f>
        <v>6600000</v>
      </c>
      <c r="S28" s="7">
        <f>S$1*Deaths!R28*'Inputs &amp; Outputs'!$B$3</f>
        <v>8160000</v>
      </c>
      <c r="T28" s="7">
        <f>T$1*Deaths!S28*'Inputs &amp; Outputs'!$B$3</f>
        <v>7695000</v>
      </c>
      <c r="U28" s="7">
        <f>U$1*Deaths!T28*'Inputs &amp; Outputs'!$B$3</f>
        <v>10260000</v>
      </c>
      <c r="V28" s="7">
        <f>V$1*Deaths!U28*'Inputs &amp; Outputs'!$B$3</f>
        <v>10500000</v>
      </c>
      <c r="W28" s="7">
        <f>W$1*Deaths!V28*'Inputs &amp; Outputs'!$B$3</f>
        <v>13230000</v>
      </c>
      <c r="X28" s="7">
        <f>X$1*Deaths!W28*'Inputs &amp; Outputs'!$B$3</f>
        <v>13365000</v>
      </c>
      <c r="Y28" s="7">
        <f>Y$1*Deaths!X28*'Inputs &amp; Outputs'!$B$3</f>
        <v>14490000</v>
      </c>
      <c r="Z28" s="7">
        <f>Z$1*Deaths!Y28*'Inputs &amp; Outputs'!$B$3</f>
        <v>18000000</v>
      </c>
      <c r="AA28" s="7">
        <f>AA$1*Deaths!Z28*'Inputs &amp; Outputs'!$B$3+'No. policies'!AA28*'Inputs &amp; Outputs'!$B$4</f>
        <v>2638012500</v>
      </c>
    </row>
    <row r="29" spans="1:27" x14ac:dyDescent="0.25">
      <c r="A29" s="1">
        <v>28</v>
      </c>
      <c r="C29" s="7">
        <f>C$1*Deaths!B29*'Inputs &amp; Outputs'!$B$3</f>
        <v>157500</v>
      </c>
      <c r="D29" s="7">
        <f>D$1*Deaths!C29*'Inputs &amp; Outputs'!$B$3</f>
        <v>255000</v>
      </c>
      <c r="E29" s="7">
        <f>E$1*Deaths!D29*'Inputs &amp; Outputs'!$B$3</f>
        <v>315000</v>
      </c>
      <c r="F29" s="7">
        <f>F$1*Deaths!E29*'Inputs &amp; Outputs'!$B$3</f>
        <v>450000</v>
      </c>
      <c r="G29" s="7">
        <f>G$1*Deaths!F29*'Inputs &amp; Outputs'!$B$3</f>
        <v>1050000</v>
      </c>
      <c r="H29" s="7">
        <f>H$1*Deaths!G29*'Inputs &amp; Outputs'!$B$3</f>
        <v>1260000</v>
      </c>
      <c r="I29" s="7">
        <f>I$1*Deaths!H29*'Inputs &amp; Outputs'!$B$3</f>
        <v>1522500</v>
      </c>
      <c r="J29" s="7">
        <f>J$1*Deaths!I29*'Inputs &amp; Outputs'!$B$3</f>
        <v>2220000</v>
      </c>
      <c r="K29" s="7">
        <f>K$1*Deaths!J29*'Inputs &amp; Outputs'!$B$3</f>
        <v>2700000</v>
      </c>
      <c r="L29" s="7">
        <f>L$1*Deaths!K29*'Inputs &amp; Outputs'!$B$3</f>
        <v>2025000</v>
      </c>
      <c r="M29" s="7">
        <f>M$1*Deaths!L29*'Inputs &amp; Outputs'!$B$3</f>
        <v>2392500</v>
      </c>
      <c r="N29" s="7">
        <f>N$1*Deaths!M29*'Inputs &amp; Outputs'!$B$3</f>
        <v>3060000</v>
      </c>
      <c r="O29" s="7">
        <f>O$1*Deaths!N29*'Inputs &amp; Outputs'!$B$3</f>
        <v>4485000</v>
      </c>
      <c r="P29" s="7">
        <f>P$1*Deaths!O29*'Inputs &amp; Outputs'!$B$3</f>
        <v>4515000</v>
      </c>
      <c r="Q29" s="7">
        <f>Q$1*Deaths!P29*'Inputs &amp; Outputs'!$B$3</f>
        <v>4725000</v>
      </c>
      <c r="R29" s="7">
        <f>R$1*Deaths!Q29*'Inputs &amp; Outputs'!$B$3</f>
        <v>6360000</v>
      </c>
      <c r="S29" s="7">
        <f>S$1*Deaths!R29*'Inputs &amp; Outputs'!$B$3</f>
        <v>6247500</v>
      </c>
      <c r="T29" s="7">
        <f>T$1*Deaths!S29*'Inputs &amp; Outputs'!$B$3</f>
        <v>9585000</v>
      </c>
      <c r="U29" s="7">
        <f>U$1*Deaths!T29*'Inputs &amp; Outputs'!$B$3</f>
        <v>7837500</v>
      </c>
      <c r="V29" s="7">
        <f>V$1*Deaths!U29*'Inputs &amp; Outputs'!$B$3</f>
        <v>11400000</v>
      </c>
      <c r="W29" s="7">
        <f>W$1*Deaths!V29*'Inputs &amp; Outputs'!$B$3</f>
        <v>11970000</v>
      </c>
      <c r="X29" s="7">
        <f>X$1*Deaths!W29*'Inputs &amp; Outputs'!$B$3</f>
        <v>11220000</v>
      </c>
      <c r="Y29" s="7">
        <f>Y$1*Deaths!X29*'Inputs &amp; Outputs'!$B$3</f>
        <v>14662500</v>
      </c>
      <c r="Z29" s="7">
        <f>Z$1*Deaths!Y29*'Inputs &amp; Outputs'!$B$3</f>
        <v>13860000</v>
      </c>
      <c r="AA29" s="7">
        <f>AA$1*Deaths!Z29*'Inputs &amp; Outputs'!$B$3+'No. policies'!AA29*'Inputs &amp; Outputs'!$B$4</f>
        <v>2668950000</v>
      </c>
    </row>
    <row r="30" spans="1:27" x14ac:dyDescent="0.25">
      <c r="A30" s="1">
        <v>29</v>
      </c>
      <c r="C30" s="7">
        <f>C$1*Deaths!B30*'Inputs &amp; Outputs'!$B$3</f>
        <v>135000</v>
      </c>
      <c r="D30" s="7">
        <f>D$1*Deaths!C30*'Inputs &amp; Outputs'!$B$3</f>
        <v>225000</v>
      </c>
      <c r="E30" s="7">
        <f>E$1*Deaths!D30*'Inputs &amp; Outputs'!$B$3</f>
        <v>450000</v>
      </c>
      <c r="F30" s="7">
        <f>F$1*Deaths!E30*'Inputs &amp; Outputs'!$B$3</f>
        <v>630000</v>
      </c>
      <c r="G30" s="7">
        <f>G$1*Deaths!F30*'Inputs &amp; Outputs'!$B$3</f>
        <v>1125000</v>
      </c>
      <c r="H30" s="7">
        <f>H$1*Deaths!G30*'Inputs &amp; Outputs'!$B$3</f>
        <v>900000</v>
      </c>
      <c r="I30" s="7">
        <f>I$1*Deaths!H30*'Inputs &amp; Outputs'!$B$3</f>
        <v>1627500</v>
      </c>
      <c r="J30" s="7">
        <f>J$1*Deaths!I30*'Inputs &amp; Outputs'!$B$3</f>
        <v>1140000</v>
      </c>
      <c r="K30" s="7">
        <f>K$1*Deaths!J30*'Inputs &amp; Outputs'!$B$3</f>
        <v>2227500</v>
      </c>
      <c r="L30" s="7">
        <f>L$1*Deaths!K30*'Inputs &amp; Outputs'!$B$3</f>
        <v>2625000</v>
      </c>
      <c r="M30" s="7">
        <f>M$1*Deaths!L30*'Inputs &amp; Outputs'!$B$3</f>
        <v>2970000</v>
      </c>
      <c r="N30" s="7">
        <f>N$1*Deaths!M30*'Inputs &amp; Outputs'!$B$3</f>
        <v>3600000</v>
      </c>
      <c r="O30" s="7">
        <f>O$1*Deaths!N30*'Inputs &amp; Outputs'!$B$3</f>
        <v>4485000</v>
      </c>
      <c r="P30" s="7">
        <f>P$1*Deaths!O30*'Inputs &amp; Outputs'!$B$3</f>
        <v>3780000</v>
      </c>
      <c r="Q30" s="7">
        <f>Q$1*Deaths!P30*'Inputs &amp; Outputs'!$B$3</f>
        <v>5962500</v>
      </c>
      <c r="R30" s="7">
        <f>R$1*Deaths!Q30*'Inputs &amp; Outputs'!$B$3</f>
        <v>6480000</v>
      </c>
      <c r="S30" s="7">
        <f>S$1*Deaths!R30*'Inputs &amp; Outputs'!$B$3</f>
        <v>7140000</v>
      </c>
      <c r="T30" s="7">
        <f>T$1*Deaths!S30*'Inputs &amp; Outputs'!$B$3</f>
        <v>8910000</v>
      </c>
      <c r="U30" s="7">
        <f>U$1*Deaths!T30*'Inputs &amp; Outputs'!$B$3</f>
        <v>7410000</v>
      </c>
      <c r="V30" s="7">
        <f>V$1*Deaths!U30*'Inputs &amp; Outputs'!$B$3</f>
        <v>8700000</v>
      </c>
      <c r="W30" s="7">
        <f>W$1*Deaths!V30*'Inputs &amp; Outputs'!$B$3</f>
        <v>11497500</v>
      </c>
      <c r="X30" s="7">
        <f>X$1*Deaths!W30*'Inputs &amp; Outputs'!$B$3</f>
        <v>11880000</v>
      </c>
      <c r="Y30" s="7">
        <f>Y$1*Deaths!X30*'Inputs &amp; Outputs'!$B$3</f>
        <v>14662500</v>
      </c>
      <c r="Z30" s="7">
        <f>Z$1*Deaths!Y30*'Inputs &amp; Outputs'!$B$3</f>
        <v>19080000</v>
      </c>
      <c r="AA30" s="7">
        <f>AA$1*Deaths!Z30*'Inputs &amp; Outputs'!$B$3+'No. policies'!AA30*'Inputs &amp; Outputs'!$B$4</f>
        <v>2666250000</v>
      </c>
    </row>
    <row r="31" spans="1:27" x14ac:dyDescent="0.25">
      <c r="A31" s="1">
        <v>30</v>
      </c>
      <c r="C31" s="7">
        <f>C$1*Deaths!B31*'Inputs &amp; Outputs'!$B$3</f>
        <v>142500</v>
      </c>
      <c r="D31" s="7">
        <f>D$1*Deaths!C31*'Inputs &amp; Outputs'!$B$3</f>
        <v>285000</v>
      </c>
      <c r="E31" s="7">
        <f>E$1*Deaths!D31*'Inputs &amp; Outputs'!$B$3</f>
        <v>405000</v>
      </c>
      <c r="F31" s="7">
        <f>F$1*Deaths!E31*'Inputs &amp; Outputs'!$B$3</f>
        <v>960000</v>
      </c>
      <c r="G31" s="7">
        <f>G$1*Deaths!F31*'Inputs &amp; Outputs'!$B$3</f>
        <v>1125000</v>
      </c>
      <c r="H31" s="7">
        <f>H$1*Deaths!G31*'Inputs &amp; Outputs'!$B$3</f>
        <v>1170000</v>
      </c>
      <c r="I31" s="7">
        <f>I$1*Deaths!H31*'Inputs &amp; Outputs'!$B$3</f>
        <v>1102500</v>
      </c>
      <c r="J31" s="7">
        <f>J$1*Deaths!I31*'Inputs &amp; Outputs'!$B$3</f>
        <v>1920000</v>
      </c>
      <c r="K31" s="7">
        <f>K$1*Deaths!J31*'Inputs &amp; Outputs'!$B$3</f>
        <v>2092500</v>
      </c>
      <c r="L31" s="7">
        <f>L$1*Deaths!K31*'Inputs &amp; Outputs'!$B$3</f>
        <v>3150000</v>
      </c>
      <c r="M31" s="7">
        <f>M$1*Deaths!L31*'Inputs &amp; Outputs'!$B$3</f>
        <v>3300000</v>
      </c>
      <c r="N31" s="7">
        <f>N$1*Deaths!M31*'Inputs &amp; Outputs'!$B$3</f>
        <v>3330000</v>
      </c>
      <c r="O31" s="7">
        <f>O$1*Deaths!N31*'Inputs &amp; Outputs'!$B$3</f>
        <v>5070000</v>
      </c>
      <c r="P31" s="7">
        <f>P$1*Deaths!O31*'Inputs &amp; Outputs'!$B$3</f>
        <v>4830000</v>
      </c>
      <c r="Q31" s="7">
        <f>Q$1*Deaths!P31*'Inputs &amp; Outputs'!$B$3</f>
        <v>5287500</v>
      </c>
      <c r="R31" s="7">
        <f>R$1*Deaths!Q31*'Inputs &amp; Outputs'!$B$3</f>
        <v>6480000</v>
      </c>
      <c r="S31" s="7">
        <f>S$1*Deaths!R31*'Inputs &amp; Outputs'!$B$3</f>
        <v>7012500</v>
      </c>
      <c r="T31" s="7">
        <f>T$1*Deaths!S31*'Inputs &amp; Outputs'!$B$3</f>
        <v>8910000</v>
      </c>
      <c r="U31" s="7">
        <f>U$1*Deaths!T31*'Inputs &amp; Outputs'!$B$3</f>
        <v>10830000</v>
      </c>
      <c r="V31" s="7">
        <f>V$1*Deaths!U31*'Inputs &amp; Outputs'!$B$3</f>
        <v>10950000</v>
      </c>
      <c r="W31" s="7">
        <f>W$1*Deaths!V31*'Inputs &amp; Outputs'!$B$3</f>
        <v>10237500</v>
      </c>
      <c r="X31" s="7">
        <f>X$1*Deaths!W31*'Inputs &amp; Outputs'!$B$3</f>
        <v>12045000</v>
      </c>
      <c r="Y31" s="7">
        <f>Y$1*Deaths!X31*'Inputs &amp; Outputs'!$B$3</f>
        <v>17940000</v>
      </c>
      <c r="Z31" s="7">
        <f>Z$1*Deaths!Y31*'Inputs &amp; Outputs'!$B$3</f>
        <v>16380000</v>
      </c>
      <c r="AA31" s="7">
        <f>AA$1*Deaths!Z31*'Inputs &amp; Outputs'!$B$3+'No. policies'!AA31*'Inputs &amp; Outputs'!$B$4</f>
        <v>2646412500</v>
      </c>
    </row>
    <row r="32" spans="1:27" x14ac:dyDescent="0.25">
      <c r="A32" s="1">
        <v>31</v>
      </c>
      <c r="C32" s="7">
        <f>C$1*Deaths!B32*'Inputs &amp; Outputs'!$B$3</f>
        <v>105000</v>
      </c>
      <c r="D32" s="7">
        <f>D$1*Deaths!C32*'Inputs &amp; Outputs'!$B$3</f>
        <v>360000</v>
      </c>
      <c r="E32" s="7">
        <f>E$1*Deaths!D32*'Inputs &amp; Outputs'!$B$3</f>
        <v>360000</v>
      </c>
      <c r="F32" s="7">
        <f>F$1*Deaths!E32*'Inputs &amp; Outputs'!$B$3</f>
        <v>870000</v>
      </c>
      <c r="G32" s="7">
        <f>G$1*Deaths!F32*'Inputs &amp; Outputs'!$B$3</f>
        <v>862500</v>
      </c>
      <c r="H32" s="7">
        <f>H$1*Deaths!G32*'Inputs &amp; Outputs'!$B$3</f>
        <v>1035000</v>
      </c>
      <c r="I32" s="7">
        <f>I$1*Deaths!H32*'Inputs &amp; Outputs'!$B$3</f>
        <v>1627500</v>
      </c>
      <c r="J32" s="7">
        <f>J$1*Deaths!I32*'Inputs &amp; Outputs'!$B$3</f>
        <v>1800000</v>
      </c>
      <c r="K32" s="7">
        <f>K$1*Deaths!J32*'Inputs &amp; Outputs'!$B$3</f>
        <v>2362500</v>
      </c>
      <c r="L32" s="7">
        <f>L$1*Deaths!K32*'Inputs &amp; Outputs'!$B$3</f>
        <v>3300000</v>
      </c>
      <c r="M32" s="7">
        <f>M$1*Deaths!L32*'Inputs &amp; Outputs'!$B$3</f>
        <v>2475000</v>
      </c>
      <c r="N32" s="7">
        <f>N$1*Deaths!M32*'Inputs &amp; Outputs'!$B$3</f>
        <v>3600000</v>
      </c>
      <c r="O32" s="7">
        <f>O$1*Deaths!N32*'Inputs &amp; Outputs'!$B$3</f>
        <v>3802500</v>
      </c>
      <c r="P32" s="7">
        <f>P$1*Deaths!O32*'Inputs &amp; Outputs'!$B$3</f>
        <v>4725000</v>
      </c>
      <c r="Q32" s="7">
        <f>Q$1*Deaths!P32*'Inputs &amp; Outputs'!$B$3</f>
        <v>5287500</v>
      </c>
      <c r="R32" s="7">
        <f>R$1*Deaths!Q32*'Inputs &amp; Outputs'!$B$3</f>
        <v>5760000</v>
      </c>
      <c r="S32" s="7">
        <f>S$1*Deaths!R32*'Inputs &amp; Outputs'!$B$3</f>
        <v>7267500</v>
      </c>
      <c r="T32" s="7">
        <f>T$1*Deaths!S32*'Inputs &amp; Outputs'!$B$3</f>
        <v>8505000</v>
      </c>
      <c r="U32" s="7">
        <f>U$1*Deaths!T32*'Inputs &amp; Outputs'!$B$3</f>
        <v>8692500</v>
      </c>
      <c r="V32" s="7">
        <f>V$1*Deaths!U32*'Inputs &amp; Outputs'!$B$3</f>
        <v>11100000</v>
      </c>
      <c r="W32" s="7">
        <f>W$1*Deaths!V32*'Inputs &amp; Outputs'!$B$3</f>
        <v>13387500</v>
      </c>
      <c r="X32" s="7">
        <f>X$1*Deaths!W32*'Inputs &amp; Outputs'!$B$3</f>
        <v>13530000</v>
      </c>
      <c r="Y32" s="7">
        <f>Y$1*Deaths!X32*'Inputs &amp; Outputs'!$B$3</f>
        <v>15525000</v>
      </c>
      <c r="Z32" s="7">
        <f>Z$1*Deaths!Y32*'Inputs &amp; Outputs'!$B$3</f>
        <v>13320000</v>
      </c>
      <c r="AA32" s="7">
        <f>AA$1*Deaths!Z32*'Inputs &amp; Outputs'!$B$3+'No. policies'!AA32*'Inputs &amp; Outputs'!$B$4</f>
        <v>2656987500</v>
      </c>
    </row>
    <row r="33" spans="1:27" x14ac:dyDescent="0.25">
      <c r="A33" s="1">
        <v>32</v>
      </c>
      <c r="C33" s="7">
        <f>C$1*Deaths!B33*'Inputs &amp; Outputs'!$B$3</f>
        <v>97500</v>
      </c>
      <c r="D33" s="7">
        <f>D$1*Deaths!C33*'Inputs &amp; Outputs'!$B$3</f>
        <v>165000</v>
      </c>
      <c r="E33" s="7">
        <f>E$1*Deaths!D33*'Inputs &amp; Outputs'!$B$3</f>
        <v>270000</v>
      </c>
      <c r="F33" s="7">
        <f>F$1*Deaths!E33*'Inputs &amp; Outputs'!$B$3</f>
        <v>660000</v>
      </c>
      <c r="G33" s="7">
        <f>G$1*Deaths!F33*'Inputs &amp; Outputs'!$B$3</f>
        <v>712500</v>
      </c>
      <c r="H33" s="7">
        <f>H$1*Deaths!G33*'Inputs &amp; Outputs'!$B$3</f>
        <v>1395000</v>
      </c>
      <c r="I33" s="7">
        <f>I$1*Deaths!H33*'Inputs &amp; Outputs'!$B$3</f>
        <v>1470000</v>
      </c>
      <c r="J33" s="7">
        <f>J$1*Deaths!I33*'Inputs &amp; Outputs'!$B$3</f>
        <v>1980000</v>
      </c>
      <c r="K33" s="7">
        <f>K$1*Deaths!J33*'Inputs &amp; Outputs'!$B$3</f>
        <v>2497500</v>
      </c>
      <c r="L33" s="7">
        <f>L$1*Deaths!K33*'Inputs &amp; Outputs'!$B$3</f>
        <v>2850000</v>
      </c>
      <c r="M33" s="7">
        <f>M$1*Deaths!L33*'Inputs &amp; Outputs'!$B$3</f>
        <v>3547500</v>
      </c>
      <c r="N33" s="7">
        <f>N$1*Deaths!M33*'Inputs &amp; Outputs'!$B$3</f>
        <v>3420000</v>
      </c>
      <c r="O33" s="7">
        <f>O$1*Deaths!N33*'Inputs &amp; Outputs'!$B$3</f>
        <v>4485000</v>
      </c>
      <c r="P33" s="7">
        <f>P$1*Deaths!O33*'Inputs &amp; Outputs'!$B$3</f>
        <v>4935000</v>
      </c>
      <c r="Q33" s="7">
        <f>Q$1*Deaths!P33*'Inputs &amp; Outputs'!$B$3</f>
        <v>5400000</v>
      </c>
      <c r="R33" s="7">
        <f>R$1*Deaths!Q33*'Inputs &amp; Outputs'!$B$3</f>
        <v>6960000</v>
      </c>
      <c r="S33" s="7">
        <f>S$1*Deaths!R33*'Inputs &amp; Outputs'!$B$3</f>
        <v>6502500</v>
      </c>
      <c r="T33" s="7">
        <f>T$1*Deaths!S33*'Inputs &amp; Outputs'!$B$3</f>
        <v>8640000</v>
      </c>
      <c r="U33" s="7">
        <f>U$1*Deaths!T33*'Inputs &amp; Outputs'!$B$3</f>
        <v>12255000</v>
      </c>
      <c r="V33" s="7">
        <f>V$1*Deaths!U33*'Inputs &amp; Outputs'!$B$3</f>
        <v>9300000</v>
      </c>
      <c r="W33" s="7">
        <f>W$1*Deaths!V33*'Inputs &amp; Outputs'!$B$3</f>
        <v>13072500</v>
      </c>
      <c r="X33" s="7">
        <f>X$1*Deaths!W33*'Inputs &amp; Outputs'!$B$3</f>
        <v>14025000</v>
      </c>
      <c r="Y33" s="7">
        <f>Y$1*Deaths!X33*'Inputs &amp; Outputs'!$B$3</f>
        <v>15352500</v>
      </c>
      <c r="Z33" s="7">
        <f>Z$1*Deaths!Y33*'Inputs &amp; Outputs'!$B$3</f>
        <v>18360000</v>
      </c>
      <c r="AA33" s="7">
        <f>AA$1*Deaths!Z33*'Inputs &amp; Outputs'!$B$3+'No. policies'!AA33*'Inputs &amp; Outputs'!$B$4</f>
        <v>2644950000</v>
      </c>
    </row>
    <row r="34" spans="1:27" x14ac:dyDescent="0.25">
      <c r="A34" s="1">
        <v>33</v>
      </c>
      <c r="C34" s="7">
        <f>C$1*Deaths!B34*'Inputs &amp; Outputs'!$B$3</f>
        <v>165000</v>
      </c>
      <c r="D34" s="7">
        <f>D$1*Deaths!C34*'Inputs &amp; Outputs'!$B$3</f>
        <v>270000</v>
      </c>
      <c r="E34" s="7">
        <f>E$1*Deaths!D34*'Inputs &amp; Outputs'!$B$3</f>
        <v>630000</v>
      </c>
      <c r="F34" s="7">
        <f>F$1*Deaths!E34*'Inputs &amp; Outputs'!$B$3</f>
        <v>750000</v>
      </c>
      <c r="G34" s="7">
        <f>G$1*Deaths!F34*'Inputs &amp; Outputs'!$B$3</f>
        <v>975000</v>
      </c>
      <c r="H34" s="7">
        <f>H$1*Deaths!G34*'Inputs &amp; Outputs'!$B$3</f>
        <v>1260000</v>
      </c>
      <c r="I34" s="7">
        <f>I$1*Deaths!H34*'Inputs &amp; Outputs'!$B$3</f>
        <v>1732500</v>
      </c>
      <c r="J34" s="7">
        <f>J$1*Deaths!I34*'Inputs &amp; Outputs'!$B$3</f>
        <v>2100000</v>
      </c>
      <c r="K34" s="7">
        <f>K$1*Deaths!J34*'Inputs &amp; Outputs'!$B$3</f>
        <v>2497500</v>
      </c>
      <c r="L34" s="7">
        <f>L$1*Deaths!K34*'Inputs &amp; Outputs'!$B$3</f>
        <v>2400000</v>
      </c>
      <c r="M34" s="7">
        <f>M$1*Deaths!L34*'Inputs &amp; Outputs'!$B$3</f>
        <v>3547500</v>
      </c>
      <c r="N34" s="7">
        <f>N$1*Deaths!M34*'Inputs &amp; Outputs'!$B$3</f>
        <v>3420000</v>
      </c>
      <c r="O34" s="7">
        <f>O$1*Deaths!N34*'Inputs &amp; Outputs'!$B$3</f>
        <v>3900000</v>
      </c>
      <c r="P34" s="7">
        <f>P$1*Deaths!O34*'Inputs &amp; Outputs'!$B$3</f>
        <v>5460000</v>
      </c>
      <c r="Q34" s="7">
        <f>Q$1*Deaths!P34*'Inputs &amp; Outputs'!$B$3</f>
        <v>4612500</v>
      </c>
      <c r="R34" s="7">
        <f>R$1*Deaths!Q34*'Inputs &amp; Outputs'!$B$3</f>
        <v>7200000</v>
      </c>
      <c r="S34" s="7">
        <f>S$1*Deaths!R34*'Inputs &amp; Outputs'!$B$3</f>
        <v>5610000</v>
      </c>
      <c r="T34" s="7">
        <f>T$1*Deaths!S34*'Inputs &amp; Outputs'!$B$3</f>
        <v>9180000</v>
      </c>
      <c r="U34" s="7">
        <f>U$1*Deaths!T34*'Inputs &amp; Outputs'!$B$3</f>
        <v>9832500</v>
      </c>
      <c r="V34" s="7">
        <f>V$1*Deaths!U34*'Inputs &amp; Outputs'!$B$3</f>
        <v>10950000</v>
      </c>
      <c r="W34" s="7">
        <f>W$1*Deaths!V34*'Inputs &amp; Outputs'!$B$3</f>
        <v>13230000</v>
      </c>
      <c r="X34" s="7">
        <f>X$1*Deaths!W34*'Inputs &amp; Outputs'!$B$3</f>
        <v>12540000</v>
      </c>
      <c r="Y34" s="7">
        <f>Y$1*Deaths!X34*'Inputs &amp; Outputs'!$B$3</f>
        <v>14835000</v>
      </c>
      <c r="Z34" s="7">
        <f>Z$1*Deaths!Y34*'Inputs &amp; Outputs'!$B$3</f>
        <v>16380000</v>
      </c>
      <c r="AA34" s="7">
        <f>AA$1*Deaths!Z34*'Inputs &amp; Outputs'!$B$3+'No. policies'!AA34*'Inputs &amp; Outputs'!$B$4</f>
        <v>2643712500</v>
      </c>
    </row>
    <row r="35" spans="1:27" x14ac:dyDescent="0.25">
      <c r="A35" s="1">
        <v>34</v>
      </c>
      <c r="C35" s="7">
        <f>C$1*Deaths!B35*'Inputs &amp; Outputs'!$B$3</f>
        <v>180000</v>
      </c>
      <c r="D35" s="7">
        <f>D$1*Deaths!C35*'Inputs &amp; Outputs'!$B$3</f>
        <v>375000</v>
      </c>
      <c r="E35" s="7">
        <f>E$1*Deaths!D35*'Inputs &amp; Outputs'!$B$3</f>
        <v>382500</v>
      </c>
      <c r="F35" s="7">
        <f>F$1*Deaths!E35*'Inputs &amp; Outputs'!$B$3</f>
        <v>450000</v>
      </c>
      <c r="G35" s="7">
        <f>G$1*Deaths!F35*'Inputs &amp; Outputs'!$B$3</f>
        <v>975000</v>
      </c>
      <c r="H35" s="7">
        <f>H$1*Deaths!G35*'Inputs &amp; Outputs'!$B$3</f>
        <v>1170000</v>
      </c>
      <c r="I35" s="7">
        <f>I$1*Deaths!H35*'Inputs &amp; Outputs'!$B$3</f>
        <v>1575000</v>
      </c>
      <c r="J35" s="7">
        <f>J$1*Deaths!I35*'Inputs &amp; Outputs'!$B$3</f>
        <v>1620000</v>
      </c>
      <c r="K35" s="7">
        <f>K$1*Deaths!J35*'Inputs &amp; Outputs'!$B$3</f>
        <v>1957500</v>
      </c>
      <c r="L35" s="7">
        <f>L$1*Deaths!K35*'Inputs &amp; Outputs'!$B$3</f>
        <v>2925000</v>
      </c>
      <c r="M35" s="7">
        <f>M$1*Deaths!L35*'Inputs &amp; Outputs'!$B$3</f>
        <v>3547500</v>
      </c>
      <c r="N35" s="7">
        <f>N$1*Deaths!M35*'Inputs &amp; Outputs'!$B$3</f>
        <v>4050000</v>
      </c>
      <c r="O35" s="7">
        <f>O$1*Deaths!N35*'Inputs &amp; Outputs'!$B$3</f>
        <v>3412500</v>
      </c>
      <c r="P35" s="7">
        <f>P$1*Deaths!O35*'Inputs &amp; Outputs'!$B$3</f>
        <v>4515000</v>
      </c>
      <c r="Q35" s="7">
        <f>Q$1*Deaths!P35*'Inputs &amp; Outputs'!$B$3</f>
        <v>5737500</v>
      </c>
      <c r="R35" s="7">
        <f>R$1*Deaths!Q35*'Inputs &amp; Outputs'!$B$3</f>
        <v>4320000</v>
      </c>
      <c r="S35" s="7">
        <f>S$1*Deaths!R35*'Inputs &amp; Outputs'!$B$3</f>
        <v>7267500</v>
      </c>
      <c r="T35" s="7">
        <f>T$1*Deaths!S35*'Inputs &amp; Outputs'!$B$3</f>
        <v>8505000</v>
      </c>
      <c r="U35" s="7">
        <f>U$1*Deaths!T35*'Inputs &amp; Outputs'!$B$3</f>
        <v>7980000</v>
      </c>
      <c r="V35" s="7">
        <f>V$1*Deaths!U35*'Inputs &amp; Outputs'!$B$3</f>
        <v>10500000</v>
      </c>
      <c r="W35" s="7">
        <f>W$1*Deaths!V35*'Inputs &amp; Outputs'!$B$3</f>
        <v>13860000</v>
      </c>
      <c r="X35" s="7">
        <f>X$1*Deaths!W35*'Inputs &amp; Outputs'!$B$3</f>
        <v>14520000</v>
      </c>
      <c r="Y35" s="7">
        <f>Y$1*Deaths!X35*'Inputs &amp; Outputs'!$B$3</f>
        <v>16042500</v>
      </c>
      <c r="Z35" s="7">
        <f>Z$1*Deaths!Y35*'Inputs &amp; Outputs'!$B$3</f>
        <v>17820000</v>
      </c>
      <c r="AA35" s="7">
        <f>AA$1*Deaths!Z35*'Inputs &amp; Outputs'!$B$3+'No. policies'!AA35*'Inputs &amp; Outputs'!$B$4</f>
        <v>2649900000</v>
      </c>
    </row>
    <row r="36" spans="1:27" x14ac:dyDescent="0.25">
      <c r="A36" s="1">
        <v>35</v>
      </c>
      <c r="C36" s="7">
        <f>C$1*Deaths!B36*'Inputs &amp; Outputs'!$B$3</f>
        <v>172500</v>
      </c>
      <c r="D36" s="7">
        <f>D$1*Deaths!C36*'Inputs &amp; Outputs'!$B$3</f>
        <v>345000</v>
      </c>
      <c r="E36" s="7">
        <f>E$1*Deaths!D36*'Inputs &amp; Outputs'!$B$3</f>
        <v>630000</v>
      </c>
      <c r="F36" s="7">
        <f>F$1*Deaths!E36*'Inputs &amp; Outputs'!$B$3</f>
        <v>720000</v>
      </c>
      <c r="G36" s="7">
        <f>G$1*Deaths!F36*'Inputs &amp; Outputs'!$B$3</f>
        <v>562500</v>
      </c>
      <c r="H36" s="7">
        <f>H$1*Deaths!G36*'Inputs &amp; Outputs'!$B$3</f>
        <v>855000</v>
      </c>
      <c r="I36" s="7">
        <f>I$1*Deaths!H36*'Inputs &amp; Outputs'!$B$3</f>
        <v>1470000</v>
      </c>
      <c r="J36" s="7">
        <f>J$1*Deaths!I36*'Inputs &amp; Outputs'!$B$3</f>
        <v>1200000</v>
      </c>
      <c r="K36" s="7">
        <f>K$1*Deaths!J36*'Inputs &amp; Outputs'!$B$3</f>
        <v>1687500</v>
      </c>
      <c r="L36" s="7">
        <f>L$1*Deaths!K36*'Inputs &amp; Outputs'!$B$3</f>
        <v>2400000</v>
      </c>
      <c r="M36" s="7">
        <f>M$1*Deaths!L36*'Inputs &amp; Outputs'!$B$3</f>
        <v>3547500</v>
      </c>
      <c r="N36" s="7">
        <f>N$1*Deaths!M36*'Inputs &amp; Outputs'!$B$3</f>
        <v>3330000</v>
      </c>
      <c r="O36" s="7">
        <f>O$1*Deaths!N36*'Inputs &amp; Outputs'!$B$3</f>
        <v>3022500</v>
      </c>
      <c r="P36" s="7">
        <f>P$1*Deaths!O36*'Inputs &amp; Outputs'!$B$3</f>
        <v>5460000</v>
      </c>
      <c r="Q36" s="7">
        <f>Q$1*Deaths!P36*'Inputs &amp; Outputs'!$B$3</f>
        <v>3150000</v>
      </c>
      <c r="R36" s="7">
        <f>R$1*Deaths!Q36*'Inputs &amp; Outputs'!$B$3</f>
        <v>6840000</v>
      </c>
      <c r="S36" s="7">
        <f>S$1*Deaths!R36*'Inputs &amp; Outputs'!$B$3</f>
        <v>6120000</v>
      </c>
      <c r="T36" s="7">
        <f>T$1*Deaths!S36*'Inputs &amp; Outputs'!$B$3</f>
        <v>9045000</v>
      </c>
      <c r="U36" s="7">
        <f>U$1*Deaths!T36*'Inputs &amp; Outputs'!$B$3</f>
        <v>9120000</v>
      </c>
      <c r="V36" s="7">
        <f>V$1*Deaths!U36*'Inputs &amp; Outputs'!$B$3</f>
        <v>9300000</v>
      </c>
      <c r="W36" s="7">
        <f>W$1*Deaths!V36*'Inputs &amp; Outputs'!$B$3</f>
        <v>14805000</v>
      </c>
      <c r="X36" s="7">
        <f>X$1*Deaths!W36*'Inputs &amp; Outputs'!$B$3</f>
        <v>12375000</v>
      </c>
      <c r="Y36" s="7">
        <f>Y$1*Deaths!X36*'Inputs &amp; Outputs'!$B$3</f>
        <v>13627500</v>
      </c>
      <c r="Z36" s="7">
        <f>Z$1*Deaths!Y36*'Inputs &amp; Outputs'!$B$3</f>
        <v>16380000</v>
      </c>
      <c r="AA36" s="7">
        <f>AA$1*Deaths!Z36*'Inputs &amp; Outputs'!$B$3+'No. policies'!AA36*'Inputs &amp; Outputs'!$B$4</f>
        <v>2666325000</v>
      </c>
    </row>
    <row r="37" spans="1:27" x14ac:dyDescent="0.25">
      <c r="A37" s="1">
        <v>36</v>
      </c>
      <c r="C37" s="7">
        <f>C$1*Deaths!B37*'Inputs &amp; Outputs'!$B$3</f>
        <v>120000</v>
      </c>
      <c r="D37" s="7">
        <f>D$1*Deaths!C37*'Inputs &amp; Outputs'!$B$3</f>
        <v>195000</v>
      </c>
      <c r="E37" s="7">
        <f>E$1*Deaths!D37*'Inputs &amp; Outputs'!$B$3</f>
        <v>427500</v>
      </c>
      <c r="F37" s="7">
        <f>F$1*Deaths!E37*'Inputs &amp; Outputs'!$B$3</f>
        <v>810000</v>
      </c>
      <c r="G37" s="7">
        <f>G$1*Deaths!F37*'Inputs &amp; Outputs'!$B$3</f>
        <v>1050000</v>
      </c>
      <c r="H37" s="7">
        <f>H$1*Deaths!G37*'Inputs &amp; Outputs'!$B$3</f>
        <v>810000</v>
      </c>
      <c r="I37" s="7">
        <f>I$1*Deaths!H37*'Inputs &amp; Outputs'!$B$3</f>
        <v>1732500</v>
      </c>
      <c r="J37" s="7">
        <f>J$1*Deaths!I37*'Inputs &amp; Outputs'!$B$3</f>
        <v>2040000</v>
      </c>
      <c r="K37" s="7">
        <f>K$1*Deaths!J37*'Inputs &amp; Outputs'!$B$3</f>
        <v>1755000</v>
      </c>
      <c r="L37" s="7">
        <f>L$1*Deaths!K37*'Inputs &amp; Outputs'!$B$3</f>
        <v>3225000</v>
      </c>
      <c r="M37" s="7">
        <f>M$1*Deaths!L37*'Inputs &amp; Outputs'!$B$3</f>
        <v>2805000</v>
      </c>
      <c r="N37" s="7">
        <f>N$1*Deaths!M37*'Inputs &amp; Outputs'!$B$3</f>
        <v>4140000</v>
      </c>
      <c r="O37" s="7">
        <f>O$1*Deaths!N37*'Inputs &amp; Outputs'!$B$3</f>
        <v>5167500</v>
      </c>
      <c r="P37" s="7">
        <f>P$1*Deaths!O37*'Inputs &amp; Outputs'!$B$3</f>
        <v>4515000</v>
      </c>
      <c r="Q37" s="7">
        <f>Q$1*Deaths!P37*'Inputs &amp; Outputs'!$B$3</f>
        <v>5400000</v>
      </c>
      <c r="R37" s="7">
        <f>R$1*Deaths!Q37*'Inputs &amp; Outputs'!$B$3</f>
        <v>7680000</v>
      </c>
      <c r="S37" s="7">
        <f>S$1*Deaths!R37*'Inputs &amp; Outputs'!$B$3</f>
        <v>7650000</v>
      </c>
      <c r="T37" s="7">
        <f>T$1*Deaths!S37*'Inputs &amp; Outputs'!$B$3</f>
        <v>7020000</v>
      </c>
      <c r="U37" s="7">
        <f>U$1*Deaths!T37*'Inputs &amp; Outputs'!$B$3</f>
        <v>9690000</v>
      </c>
      <c r="V37" s="7">
        <f>V$1*Deaths!U37*'Inputs &amp; Outputs'!$B$3</f>
        <v>10950000</v>
      </c>
      <c r="W37" s="7">
        <f>W$1*Deaths!V37*'Inputs &amp; Outputs'!$B$3</f>
        <v>10552500</v>
      </c>
      <c r="X37" s="7">
        <f>X$1*Deaths!W37*'Inputs &amp; Outputs'!$B$3</f>
        <v>13860000</v>
      </c>
      <c r="Y37" s="7">
        <f>Y$1*Deaths!X37*'Inputs &amp; Outputs'!$B$3</f>
        <v>12247500</v>
      </c>
      <c r="Z37" s="7">
        <f>Z$1*Deaths!Y37*'Inputs &amp; Outputs'!$B$3</f>
        <v>18180000</v>
      </c>
      <c r="AA37" s="7">
        <f>AA$1*Deaths!Z37*'Inputs &amp; Outputs'!$B$3+'No. policies'!AA37*'Inputs &amp; Outputs'!$B$4</f>
        <v>2652112500</v>
      </c>
    </row>
    <row r="38" spans="1:27" x14ac:dyDescent="0.25">
      <c r="A38" s="1">
        <v>37</v>
      </c>
      <c r="C38" s="7">
        <f>C$1*Deaths!B38*'Inputs &amp; Outputs'!$B$3</f>
        <v>45000</v>
      </c>
      <c r="D38" s="7">
        <f>D$1*Deaths!C38*'Inputs &amp; Outputs'!$B$3</f>
        <v>375000</v>
      </c>
      <c r="E38" s="7">
        <f>E$1*Deaths!D38*'Inputs &amp; Outputs'!$B$3</f>
        <v>495000</v>
      </c>
      <c r="F38" s="7">
        <f>F$1*Deaths!E38*'Inputs &amp; Outputs'!$B$3</f>
        <v>750000</v>
      </c>
      <c r="G38" s="7">
        <f>G$1*Deaths!F38*'Inputs &amp; Outputs'!$B$3</f>
        <v>600000</v>
      </c>
      <c r="H38" s="7">
        <f>H$1*Deaths!G38*'Inputs &amp; Outputs'!$B$3</f>
        <v>1170000</v>
      </c>
      <c r="I38" s="7">
        <f>I$1*Deaths!H38*'Inputs &amp; Outputs'!$B$3</f>
        <v>1365000</v>
      </c>
      <c r="J38" s="7">
        <f>J$1*Deaths!I38*'Inputs &amp; Outputs'!$B$3</f>
        <v>1740000</v>
      </c>
      <c r="K38" s="7">
        <f>K$1*Deaths!J38*'Inputs &amp; Outputs'!$B$3</f>
        <v>2025000</v>
      </c>
      <c r="L38" s="7">
        <f>L$1*Deaths!K38*'Inputs &amp; Outputs'!$B$3</f>
        <v>2250000</v>
      </c>
      <c r="M38" s="7">
        <f>M$1*Deaths!L38*'Inputs &amp; Outputs'!$B$3</f>
        <v>2722500</v>
      </c>
      <c r="N38" s="7">
        <f>N$1*Deaths!M38*'Inputs &amp; Outputs'!$B$3</f>
        <v>3960000</v>
      </c>
      <c r="O38" s="7">
        <f>O$1*Deaths!N38*'Inputs &amp; Outputs'!$B$3</f>
        <v>3217500</v>
      </c>
      <c r="P38" s="7">
        <f>P$1*Deaths!O38*'Inputs &amp; Outputs'!$B$3</f>
        <v>3675000</v>
      </c>
      <c r="Q38" s="7">
        <f>Q$1*Deaths!P38*'Inputs &amp; Outputs'!$B$3</f>
        <v>5512500</v>
      </c>
      <c r="R38" s="7">
        <f>R$1*Deaths!Q38*'Inputs &amp; Outputs'!$B$3</f>
        <v>4920000</v>
      </c>
      <c r="S38" s="7">
        <f>S$1*Deaths!R38*'Inputs &amp; Outputs'!$B$3</f>
        <v>8415000</v>
      </c>
      <c r="T38" s="7">
        <f>T$1*Deaths!S38*'Inputs &amp; Outputs'!$B$3</f>
        <v>8370000</v>
      </c>
      <c r="U38" s="7">
        <f>U$1*Deaths!T38*'Inputs &amp; Outputs'!$B$3</f>
        <v>7837500</v>
      </c>
      <c r="V38" s="7">
        <f>V$1*Deaths!U38*'Inputs &amp; Outputs'!$B$3</f>
        <v>11700000</v>
      </c>
      <c r="W38" s="7">
        <f>W$1*Deaths!V38*'Inputs &amp; Outputs'!$B$3</f>
        <v>12600000</v>
      </c>
      <c r="X38" s="7">
        <f>X$1*Deaths!W38*'Inputs &amp; Outputs'!$B$3</f>
        <v>14520000</v>
      </c>
      <c r="Y38" s="7">
        <f>Y$1*Deaths!X38*'Inputs &amp; Outputs'!$B$3</f>
        <v>13627500</v>
      </c>
      <c r="Z38" s="7">
        <f>Z$1*Deaths!Y38*'Inputs &amp; Outputs'!$B$3</f>
        <v>15480000</v>
      </c>
      <c r="AA38" s="7">
        <f>AA$1*Deaths!Z38*'Inputs &amp; Outputs'!$B$3+'No. policies'!AA38*'Inputs &amp; Outputs'!$B$4</f>
        <v>2667975000</v>
      </c>
    </row>
    <row r="39" spans="1:27" x14ac:dyDescent="0.25">
      <c r="A39" s="1">
        <v>38</v>
      </c>
      <c r="C39" s="7">
        <f>C$1*Deaths!B39*'Inputs &amp; Outputs'!$B$3</f>
        <v>180000</v>
      </c>
      <c r="D39" s="7">
        <f>D$1*Deaths!C39*'Inputs &amp; Outputs'!$B$3</f>
        <v>345000</v>
      </c>
      <c r="E39" s="7">
        <f>E$1*Deaths!D39*'Inputs &amp; Outputs'!$B$3</f>
        <v>450000</v>
      </c>
      <c r="F39" s="7">
        <f>F$1*Deaths!E39*'Inputs &amp; Outputs'!$B$3</f>
        <v>660000</v>
      </c>
      <c r="G39" s="7">
        <f>G$1*Deaths!F39*'Inputs &amp; Outputs'!$B$3</f>
        <v>1012500</v>
      </c>
      <c r="H39" s="7">
        <f>H$1*Deaths!G39*'Inputs &amp; Outputs'!$B$3</f>
        <v>1350000</v>
      </c>
      <c r="I39" s="7">
        <f>I$1*Deaths!H39*'Inputs &amp; Outputs'!$B$3</f>
        <v>1627500</v>
      </c>
      <c r="J39" s="7">
        <f>J$1*Deaths!I39*'Inputs &amp; Outputs'!$B$3</f>
        <v>1320000</v>
      </c>
      <c r="K39" s="7">
        <f>K$1*Deaths!J39*'Inputs &amp; Outputs'!$B$3</f>
        <v>2025000</v>
      </c>
      <c r="L39" s="7">
        <f>L$1*Deaths!K39*'Inputs &amp; Outputs'!$B$3</f>
        <v>2775000</v>
      </c>
      <c r="M39" s="7">
        <f>M$1*Deaths!L39*'Inputs &amp; Outputs'!$B$3</f>
        <v>2310000</v>
      </c>
      <c r="N39" s="7">
        <f>N$1*Deaths!M39*'Inputs &amp; Outputs'!$B$3</f>
        <v>3870000</v>
      </c>
      <c r="O39" s="7">
        <f>O$1*Deaths!N39*'Inputs &amp; Outputs'!$B$3</f>
        <v>3997500</v>
      </c>
      <c r="P39" s="7">
        <f>P$1*Deaths!O39*'Inputs &amp; Outputs'!$B$3</f>
        <v>4620000</v>
      </c>
      <c r="Q39" s="7">
        <f>Q$1*Deaths!P39*'Inputs &amp; Outputs'!$B$3</f>
        <v>5625000</v>
      </c>
      <c r="R39" s="7">
        <f>R$1*Deaths!Q39*'Inputs &amp; Outputs'!$B$3</f>
        <v>6240000</v>
      </c>
      <c r="S39" s="7">
        <f>S$1*Deaths!R39*'Inputs &amp; Outputs'!$B$3</f>
        <v>8160000</v>
      </c>
      <c r="T39" s="7">
        <f>T$1*Deaths!S39*'Inputs &amp; Outputs'!$B$3</f>
        <v>7425000</v>
      </c>
      <c r="U39" s="7">
        <f>U$1*Deaths!T39*'Inputs &amp; Outputs'!$B$3</f>
        <v>9975000</v>
      </c>
      <c r="V39" s="7">
        <f>V$1*Deaths!U39*'Inputs &amp; Outputs'!$B$3</f>
        <v>10650000</v>
      </c>
      <c r="W39" s="7">
        <f>W$1*Deaths!V39*'Inputs &amp; Outputs'!$B$3</f>
        <v>11182500</v>
      </c>
      <c r="X39" s="7">
        <f>X$1*Deaths!W39*'Inputs &amp; Outputs'!$B$3</f>
        <v>13695000</v>
      </c>
      <c r="Y39" s="7">
        <f>Y$1*Deaths!X39*'Inputs &amp; Outputs'!$B$3</f>
        <v>14317500</v>
      </c>
      <c r="Z39" s="7">
        <f>Z$1*Deaths!Y39*'Inputs &amp; Outputs'!$B$3</f>
        <v>16020000</v>
      </c>
      <c r="AA39" s="7">
        <f>AA$1*Deaths!Z39*'Inputs &amp; Outputs'!$B$3+'No. policies'!AA39*'Inputs &amp; Outputs'!$B$4</f>
        <v>2655412500</v>
      </c>
    </row>
    <row r="40" spans="1:27" x14ac:dyDescent="0.25">
      <c r="A40" s="1">
        <v>39</v>
      </c>
      <c r="C40" s="7">
        <f>C$1*Deaths!B40*'Inputs &amp; Outputs'!$B$3</f>
        <v>165000</v>
      </c>
      <c r="D40" s="7">
        <f>D$1*Deaths!C40*'Inputs &amp; Outputs'!$B$3</f>
        <v>255000</v>
      </c>
      <c r="E40" s="7">
        <f>E$1*Deaths!D40*'Inputs &amp; Outputs'!$B$3</f>
        <v>405000</v>
      </c>
      <c r="F40" s="7">
        <f>F$1*Deaths!E40*'Inputs &amp; Outputs'!$B$3</f>
        <v>540000</v>
      </c>
      <c r="G40" s="7">
        <f>G$1*Deaths!F40*'Inputs &amp; Outputs'!$B$3</f>
        <v>1012500</v>
      </c>
      <c r="H40" s="7">
        <f>H$1*Deaths!G40*'Inputs &amp; Outputs'!$B$3</f>
        <v>1350000</v>
      </c>
      <c r="I40" s="7">
        <f>I$1*Deaths!H40*'Inputs &amp; Outputs'!$B$3</f>
        <v>945000</v>
      </c>
      <c r="J40" s="7">
        <f>J$1*Deaths!I40*'Inputs &amp; Outputs'!$B$3</f>
        <v>1920000</v>
      </c>
      <c r="K40" s="7">
        <f>K$1*Deaths!J40*'Inputs &amp; Outputs'!$B$3</f>
        <v>1485000</v>
      </c>
      <c r="L40" s="7">
        <f>L$1*Deaths!K40*'Inputs &amp; Outputs'!$B$3</f>
        <v>2475000</v>
      </c>
      <c r="M40" s="7">
        <f>M$1*Deaths!L40*'Inputs &amp; Outputs'!$B$3</f>
        <v>3300000</v>
      </c>
      <c r="N40" s="7">
        <f>N$1*Deaths!M40*'Inputs &amp; Outputs'!$B$3</f>
        <v>4320000</v>
      </c>
      <c r="O40" s="7">
        <f>O$1*Deaths!N40*'Inputs &amp; Outputs'!$B$3</f>
        <v>4095000</v>
      </c>
      <c r="P40" s="7">
        <f>P$1*Deaths!O40*'Inputs &amp; Outputs'!$B$3</f>
        <v>4725000</v>
      </c>
      <c r="Q40" s="7">
        <f>Q$1*Deaths!P40*'Inputs &amp; Outputs'!$B$3</f>
        <v>6300000</v>
      </c>
      <c r="R40" s="7">
        <f>R$1*Deaths!Q40*'Inputs &amp; Outputs'!$B$3</f>
        <v>5760000</v>
      </c>
      <c r="S40" s="7">
        <f>S$1*Deaths!R40*'Inputs &amp; Outputs'!$B$3</f>
        <v>8670000</v>
      </c>
      <c r="T40" s="7">
        <f>T$1*Deaths!S40*'Inputs &amp; Outputs'!$B$3</f>
        <v>8505000</v>
      </c>
      <c r="U40" s="7">
        <f>U$1*Deaths!T40*'Inputs &amp; Outputs'!$B$3</f>
        <v>6270000</v>
      </c>
      <c r="V40" s="7">
        <f>V$1*Deaths!U40*'Inputs &amp; Outputs'!$B$3</f>
        <v>11400000</v>
      </c>
      <c r="W40" s="7">
        <f>W$1*Deaths!V40*'Inputs &amp; Outputs'!$B$3</f>
        <v>11812500</v>
      </c>
      <c r="X40" s="7">
        <f>X$1*Deaths!W40*'Inputs &amp; Outputs'!$B$3</f>
        <v>15675000</v>
      </c>
      <c r="Y40" s="7">
        <f>Y$1*Deaths!X40*'Inputs &amp; Outputs'!$B$3</f>
        <v>14317500</v>
      </c>
      <c r="Z40" s="7">
        <f>Z$1*Deaths!Y40*'Inputs &amp; Outputs'!$B$3</f>
        <v>17280000</v>
      </c>
      <c r="AA40" s="7">
        <f>AA$1*Deaths!Z40*'Inputs &amp; Outputs'!$B$3+'No. policies'!AA40*'Inputs &amp; Outputs'!$B$4</f>
        <v>2653050000</v>
      </c>
    </row>
    <row r="41" spans="1:27" x14ac:dyDescent="0.25">
      <c r="A41" s="1">
        <v>40</v>
      </c>
      <c r="C41" s="7">
        <f>C$1*Deaths!B41*'Inputs &amp; Outputs'!$B$3</f>
        <v>112500</v>
      </c>
      <c r="D41" s="7">
        <f>D$1*Deaths!C41*'Inputs &amp; Outputs'!$B$3</f>
        <v>255000</v>
      </c>
      <c r="E41" s="7">
        <f>E$1*Deaths!D41*'Inputs &amp; Outputs'!$B$3</f>
        <v>450000</v>
      </c>
      <c r="F41" s="7">
        <f>F$1*Deaths!E41*'Inputs &amp; Outputs'!$B$3</f>
        <v>780000</v>
      </c>
      <c r="G41" s="7">
        <f>G$1*Deaths!F41*'Inputs &amp; Outputs'!$B$3</f>
        <v>825000</v>
      </c>
      <c r="H41" s="7">
        <f>H$1*Deaths!G41*'Inputs &amp; Outputs'!$B$3</f>
        <v>900000</v>
      </c>
      <c r="I41" s="7">
        <f>I$1*Deaths!H41*'Inputs &amp; Outputs'!$B$3</f>
        <v>1785000</v>
      </c>
      <c r="J41" s="7">
        <f>J$1*Deaths!I41*'Inputs &amp; Outputs'!$B$3</f>
        <v>1260000</v>
      </c>
      <c r="K41" s="7">
        <f>K$1*Deaths!J41*'Inputs &amp; Outputs'!$B$3</f>
        <v>2295000</v>
      </c>
      <c r="L41" s="7">
        <f>L$1*Deaths!K41*'Inputs &amp; Outputs'!$B$3</f>
        <v>3000000</v>
      </c>
      <c r="M41" s="7">
        <f>M$1*Deaths!L41*'Inputs &amp; Outputs'!$B$3</f>
        <v>2392500</v>
      </c>
      <c r="N41" s="7">
        <f>N$1*Deaths!M41*'Inputs &amp; Outputs'!$B$3</f>
        <v>3690000</v>
      </c>
      <c r="O41" s="7">
        <f>O$1*Deaths!N41*'Inputs &amp; Outputs'!$B$3</f>
        <v>3705000</v>
      </c>
      <c r="P41" s="7">
        <f>P$1*Deaths!O41*'Inputs &amp; Outputs'!$B$3</f>
        <v>4305000</v>
      </c>
      <c r="Q41" s="7">
        <f>Q$1*Deaths!P41*'Inputs &amp; Outputs'!$B$3</f>
        <v>5287500</v>
      </c>
      <c r="R41" s="7">
        <f>R$1*Deaths!Q41*'Inputs &amp; Outputs'!$B$3</f>
        <v>6960000</v>
      </c>
      <c r="S41" s="7">
        <f>S$1*Deaths!R41*'Inputs &amp; Outputs'!$B$3</f>
        <v>6375000</v>
      </c>
      <c r="T41" s="7">
        <f>T$1*Deaths!S41*'Inputs &amp; Outputs'!$B$3</f>
        <v>7425000</v>
      </c>
      <c r="U41" s="7">
        <f>U$1*Deaths!T41*'Inputs &amp; Outputs'!$B$3</f>
        <v>8550000</v>
      </c>
      <c r="V41" s="7">
        <f>V$1*Deaths!U41*'Inputs &amp; Outputs'!$B$3</f>
        <v>10200000</v>
      </c>
      <c r="W41" s="7">
        <f>W$1*Deaths!V41*'Inputs &amp; Outputs'!$B$3</f>
        <v>14490000</v>
      </c>
      <c r="X41" s="7">
        <f>X$1*Deaths!W41*'Inputs &amp; Outputs'!$B$3</f>
        <v>15510000</v>
      </c>
      <c r="Y41" s="7">
        <f>Y$1*Deaths!X41*'Inputs &amp; Outputs'!$B$3</f>
        <v>12420000</v>
      </c>
      <c r="Z41" s="7">
        <f>Z$1*Deaths!Y41*'Inputs &amp; Outputs'!$B$3</f>
        <v>17820000</v>
      </c>
      <c r="AA41" s="7">
        <f>AA$1*Deaths!Z41*'Inputs &amp; Outputs'!$B$3+'No. policies'!AA41*'Inputs &amp; Outputs'!$B$4</f>
        <v>2660737500</v>
      </c>
    </row>
    <row r="42" spans="1:27" x14ac:dyDescent="0.25">
      <c r="A42" s="1">
        <v>41</v>
      </c>
      <c r="C42" s="7">
        <f>C$1*Deaths!B42*'Inputs &amp; Outputs'!$B$3</f>
        <v>97500</v>
      </c>
      <c r="D42" s="7">
        <f>D$1*Deaths!C42*'Inputs &amp; Outputs'!$B$3</f>
        <v>240000</v>
      </c>
      <c r="E42" s="7">
        <f>E$1*Deaths!D42*'Inputs &amp; Outputs'!$B$3</f>
        <v>450000</v>
      </c>
      <c r="F42" s="7">
        <f>F$1*Deaths!E42*'Inputs &amp; Outputs'!$B$3</f>
        <v>870000</v>
      </c>
      <c r="G42" s="7">
        <f>G$1*Deaths!F42*'Inputs &amp; Outputs'!$B$3</f>
        <v>787500</v>
      </c>
      <c r="H42" s="7">
        <f>H$1*Deaths!G42*'Inputs &amp; Outputs'!$B$3</f>
        <v>945000</v>
      </c>
      <c r="I42" s="7">
        <f>I$1*Deaths!H42*'Inputs &amp; Outputs'!$B$3</f>
        <v>1470000</v>
      </c>
      <c r="J42" s="7">
        <f>J$1*Deaths!I42*'Inputs &amp; Outputs'!$B$3</f>
        <v>1920000</v>
      </c>
      <c r="K42" s="7">
        <f>K$1*Deaths!J42*'Inputs &amp; Outputs'!$B$3</f>
        <v>1620000</v>
      </c>
      <c r="L42" s="7">
        <f>L$1*Deaths!K42*'Inputs &amp; Outputs'!$B$3</f>
        <v>1875000</v>
      </c>
      <c r="M42" s="7">
        <f>M$1*Deaths!L42*'Inputs &amp; Outputs'!$B$3</f>
        <v>2475000</v>
      </c>
      <c r="N42" s="7">
        <f>N$1*Deaths!M42*'Inputs &amp; Outputs'!$B$3</f>
        <v>3780000</v>
      </c>
      <c r="O42" s="7">
        <f>O$1*Deaths!N42*'Inputs &amp; Outputs'!$B$3</f>
        <v>5265000</v>
      </c>
      <c r="P42" s="7">
        <f>P$1*Deaths!O42*'Inputs &amp; Outputs'!$B$3</f>
        <v>7560000</v>
      </c>
      <c r="Q42" s="7">
        <f>Q$1*Deaths!P42*'Inputs &amp; Outputs'!$B$3</f>
        <v>4725000</v>
      </c>
      <c r="R42" s="7">
        <f>R$1*Deaths!Q42*'Inputs &amp; Outputs'!$B$3</f>
        <v>7080000</v>
      </c>
      <c r="S42" s="7">
        <f>S$1*Deaths!R42*'Inputs &amp; Outputs'!$B$3</f>
        <v>8415000</v>
      </c>
      <c r="T42" s="7">
        <f>T$1*Deaths!S42*'Inputs &amp; Outputs'!$B$3</f>
        <v>7560000</v>
      </c>
      <c r="U42" s="7">
        <f>U$1*Deaths!T42*'Inputs &amp; Outputs'!$B$3</f>
        <v>9262500</v>
      </c>
      <c r="V42" s="7">
        <f>V$1*Deaths!U42*'Inputs &amp; Outputs'!$B$3</f>
        <v>12450000</v>
      </c>
      <c r="W42" s="7">
        <f>W$1*Deaths!V42*'Inputs &amp; Outputs'!$B$3</f>
        <v>10237500</v>
      </c>
      <c r="X42" s="7">
        <f>X$1*Deaths!W42*'Inputs &amp; Outputs'!$B$3</f>
        <v>13860000</v>
      </c>
      <c r="Y42" s="7">
        <f>Y$1*Deaths!X42*'Inputs &amp; Outputs'!$B$3</f>
        <v>14490000</v>
      </c>
      <c r="Z42" s="7">
        <f>Z$1*Deaths!Y42*'Inputs &amp; Outputs'!$B$3</f>
        <v>15300000</v>
      </c>
      <c r="AA42" s="7">
        <f>AA$1*Deaths!Z42*'Inputs &amp; Outputs'!$B$3+'No. policies'!AA42*'Inputs &amp; Outputs'!$B$4</f>
        <v>2653500000</v>
      </c>
    </row>
    <row r="43" spans="1:27" x14ac:dyDescent="0.25">
      <c r="A43" s="1">
        <v>42</v>
      </c>
      <c r="C43" s="7">
        <f>C$1*Deaths!B43*'Inputs &amp; Outputs'!$B$3</f>
        <v>90000</v>
      </c>
      <c r="D43" s="7">
        <f>D$1*Deaths!C43*'Inputs &amp; Outputs'!$B$3</f>
        <v>195000</v>
      </c>
      <c r="E43" s="7">
        <f>E$1*Deaths!D43*'Inputs &amp; Outputs'!$B$3</f>
        <v>405000</v>
      </c>
      <c r="F43" s="7">
        <f>F$1*Deaths!E43*'Inputs &amp; Outputs'!$B$3</f>
        <v>540000</v>
      </c>
      <c r="G43" s="7">
        <f>G$1*Deaths!F43*'Inputs &amp; Outputs'!$B$3</f>
        <v>825000</v>
      </c>
      <c r="H43" s="7">
        <f>H$1*Deaths!G43*'Inputs &amp; Outputs'!$B$3</f>
        <v>1080000</v>
      </c>
      <c r="I43" s="7">
        <f>I$1*Deaths!H43*'Inputs &amp; Outputs'!$B$3</f>
        <v>1312500</v>
      </c>
      <c r="J43" s="7">
        <f>J$1*Deaths!I43*'Inputs &amp; Outputs'!$B$3</f>
        <v>2100000</v>
      </c>
      <c r="K43" s="7">
        <f>K$1*Deaths!J43*'Inputs &amp; Outputs'!$B$3</f>
        <v>2295000</v>
      </c>
      <c r="L43" s="7">
        <f>L$1*Deaths!K43*'Inputs &amp; Outputs'!$B$3</f>
        <v>2475000</v>
      </c>
      <c r="M43" s="7">
        <f>M$1*Deaths!L43*'Inputs &amp; Outputs'!$B$3</f>
        <v>2722500</v>
      </c>
      <c r="N43" s="7">
        <f>N$1*Deaths!M43*'Inputs &amp; Outputs'!$B$3</f>
        <v>3510000</v>
      </c>
      <c r="O43" s="7">
        <f>O$1*Deaths!N43*'Inputs &amp; Outputs'!$B$3</f>
        <v>4582500</v>
      </c>
      <c r="P43" s="7">
        <f>P$1*Deaths!O43*'Inputs &amp; Outputs'!$B$3</f>
        <v>5460000</v>
      </c>
      <c r="Q43" s="7">
        <f>Q$1*Deaths!P43*'Inputs &amp; Outputs'!$B$3</f>
        <v>4162500</v>
      </c>
      <c r="R43" s="7">
        <f>R$1*Deaths!Q43*'Inputs &amp; Outputs'!$B$3</f>
        <v>4560000</v>
      </c>
      <c r="S43" s="7">
        <f>S$1*Deaths!R43*'Inputs &amp; Outputs'!$B$3</f>
        <v>6502500</v>
      </c>
      <c r="T43" s="7">
        <f>T$1*Deaths!S43*'Inputs &amp; Outputs'!$B$3</f>
        <v>7425000</v>
      </c>
      <c r="U43" s="7">
        <f>U$1*Deaths!T43*'Inputs &amp; Outputs'!$B$3</f>
        <v>9405000</v>
      </c>
      <c r="V43" s="7">
        <f>V$1*Deaths!U43*'Inputs &amp; Outputs'!$B$3</f>
        <v>10500000</v>
      </c>
      <c r="W43" s="7">
        <f>W$1*Deaths!V43*'Inputs &amp; Outputs'!$B$3</f>
        <v>11970000</v>
      </c>
      <c r="X43" s="7">
        <f>X$1*Deaths!W43*'Inputs &amp; Outputs'!$B$3</f>
        <v>13200000</v>
      </c>
      <c r="Y43" s="7">
        <f>Y$1*Deaths!X43*'Inputs &amp; Outputs'!$B$3</f>
        <v>14835000</v>
      </c>
      <c r="Z43" s="7">
        <f>Z$1*Deaths!Y43*'Inputs &amp; Outputs'!$B$3</f>
        <v>16020000</v>
      </c>
      <c r="AA43" s="7">
        <f>AA$1*Deaths!Z43*'Inputs &amp; Outputs'!$B$3+'No. policies'!AA43*'Inputs &amp; Outputs'!$B$4</f>
        <v>2674537500</v>
      </c>
    </row>
    <row r="44" spans="1:27" x14ac:dyDescent="0.25">
      <c r="A44" s="1">
        <v>43</v>
      </c>
      <c r="C44" s="7">
        <f>C$1*Deaths!B44*'Inputs &amp; Outputs'!$B$3</f>
        <v>127500</v>
      </c>
      <c r="D44" s="7">
        <f>D$1*Deaths!C44*'Inputs &amp; Outputs'!$B$3</f>
        <v>270000</v>
      </c>
      <c r="E44" s="7">
        <f>E$1*Deaths!D44*'Inputs &amp; Outputs'!$B$3</f>
        <v>585000</v>
      </c>
      <c r="F44" s="7">
        <f>F$1*Deaths!E44*'Inputs &amp; Outputs'!$B$3</f>
        <v>660000</v>
      </c>
      <c r="G44" s="7">
        <f>G$1*Deaths!F44*'Inputs &amp; Outputs'!$B$3</f>
        <v>900000</v>
      </c>
      <c r="H44" s="7">
        <f>H$1*Deaths!G44*'Inputs &amp; Outputs'!$B$3</f>
        <v>1215000</v>
      </c>
      <c r="I44" s="7">
        <f>I$1*Deaths!H44*'Inputs &amp; Outputs'!$B$3</f>
        <v>1207500</v>
      </c>
      <c r="J44" s="7">
        <f>J$1*Deaths!I44*'Inputs &amp; Outputs'!$B$3</f>
        <v>1440000</v>
      </c>
      <c r="K44" s="7">
        <f>K$1*Deaths!J44*'Inputs &amp; Outputs'!$B$3</f>
        <v>2227500</v>
      </c>
      <c r="L44" s="7">
        <f>L$1*Deaths!K44*'Inputs &amp; Outputs'!$B$3</f>
        <v>3375000</v>
      </c>
      <c r="M44" s="7">
        <f>M$1*Deaths!L44*'Inputs &amp; Outputs'!$B$3</f>
        <v>3465000</v>
      </c>
      <c r="N44" s="7">
        <f>N$1*Deaths!M44*'Inputs &amp; Outputs'!$B$3</f>
        <v>3780000</v>
      </c>
      <c r="O44" s="7">
        <f>O$1*Deaths!N44*'Inputs &amp; Outputs'!$B$3</f>
        <v>4095000</v>
      </c>
      <c r="P44" s="7">
        <f>P$1*Deaths!O44*'Inputs &amp; Outputs'!$B$3</f>
        <v>4410000</v>
      </c>
      <c r="Q44" s="7">
        <f>Q$1*Deaths!P44*'Inputs &amp; Outputs'!$B$3</f>
        <v>6075000</v>
      </c>
      <c r="R44" s="7">
        <f>R$1*Deaths!Q44*'Inputs &amp; Outputs'!$B$3</f>
        <v>5520000</v>
      </c>
      <c r="S44" s="7">
        <f>S$1*Deaths!R44*'Inputs &amp; Outputs'!$B$3</f>
        <v>7650000</v>
      </c>
      <c r="T44" s="7">
        <f>T$1*Deaths!S44*'Inputs &amp; Outputs'!$B$3</f>
        <v>6885000</v>
      </c>
      <c r="U44" s="7">
        <f>U$1*Deaths!T44*'Inputs &amp; Outputs'!$B$3</f>
        <v>6840000</v>
      </c>
      <c r="V44" s="7">
        <f>V$1*Deaths!U44*'Inputs &amp; Outputs'!$B$3</f>
        <v>11700000</v>
      </c>
      <c r="W44" s="7">
        <f>W$1*Deaths!V44*'Inputs &amp; Outputs'!$B$3</f>
        <v>11340000</v>
      </c>
      <c r="X44" s="7">
        <f>X$1*Deaths!W44*'Inputs &amp; Outputs'!$B$3</f>
        <v>15510000</v>
      </c>
      <c r="Y44" s="7">
        <f>Y$1*Deaths!X44*'Inputs &amp; Outputs'!$B$3</f>
        <v>13800000</v>
      </c>
      <c r="Z44" s="7">
        <f>Z$1*Deaths!Y44*'Inputs &amp; Outputs'!$B$3</f>
        <v>20340000</v>
      </c>
      <c r="AA44" s="7">
        <f>AA$1*Deaths!Z44*'Inputs &amp; Outputs'!$B$3+'No. policies'!AA44*'Inputs &amp; Outputs'!$B$4</f>
        <v>2652862500</v>
      </c>
    </row>
    <row r="45" spans="1:27" x14ac:dyDescent="0.25">
      <c r="A45" s="1">
        <v>44</v>
      </c>
      <c r="C45" s="7">
        <f>C$1*Deaths!B45*'Inputs &amp; Outputs'!$B$3</f>
        <v>82500</v>
      </c>
      <c r="D45" s="7">
        <f>D$1*Deaths!C45*'Inputs &amp; Outputs'!$B$3</f>
        <v>210000</v>
      </c>
      <c r="E45" s="7">
        <f>E$1*Deaths!D45*'Inputs &amp; Outputs'!$B$3</f>
        <v>472500</v>
      </c>
      <c r="F45" s="7">
        <f>F$1*Deaths!E45*'Inputs &amp; Outputs'!$B$3</f>
        <v>840000</v>
      </c>
      <c r="G45" s="7">
        <f>G$1*Deaths!F45*'Inputs &amp; Outputs'!$B$3</f>
        <v>1087500</v>
      </c>
      <c r="H45" s="7">
        <f>H$1*Deaths!G45*'Inputs &amp; Outputs'!$B$3</f>
        <v>1530000</v>
      </c>
      <c r="I45" s="7">
        <f>I$1*Deaths!H45*'Inputs &amp; Outputs'!$B$3</f>
        <v>1155000</v>
      </c>
      <c r="J45" s="7">
        <f>J$1*Deaths!I45*'Inputs &amp; Outputs'!$B$3</f>
        <v>1740000</v>
      </c>
      <c r="K45" s="7">
        <f>K$1*Deaths!J45*'Inputs &amp; Outputs'!$B$3</f>
        <v>2227500</v>
      </c>
      <c r="L45" s="7">
        <f>L$1*Deaths!K45*'Inputs &amp; Outputs'!$B$3</f>
        <v>2550000</v>
      </c>
      <c r="M45" s="7">
        <f>M$1*Deaths!L45*'Inputs &amp; Outputs'!$B$3</f>
        <v>2392500</v>
      </c>
      <c r="N45" s="7">
        <f>N$1*Deaths!M45*'Inputs &amp; Outputs'!$B$3</f>
        <v>4320000</v>
      </c>
      <c r="O45" s="7">
        <f>O$1*Deaths!N45*'Inputs &amp; Outputs'!$B$3</f>
        <v>3802500</v>
      </c>
      <c r="P45" s="7">
        <f>P$1*Deaths!O45*'Inputs &amp; Outputs'!$B$3</f>
        <v>4725000</v>
      </c>
      <c r="Q45" s="7">
        <f>Q$1*Deaths!P45*'Inputs &amp; Outputs'!$B$3</f>
        <v>5962500</v>
      </c>
      <c r="R45" s="7">
        <f>R$1*Deaths!Q45*'Inputs &amp; Outputs'!$B$3</f>
        <v>6480000</v>
      </c>
      <c r="S45" s="7">
        <f>S$1*Deaths!R45*'Inputs &amp; Outputs'!$B$3</f>
        <v>7522500</v>
      </c>
      <c r="T45" s="7">
        <f>T$1*Deaths!S45*'Inputs &amp; Outputs'!$B$3</f>
        <v>6210000</v>
      </c>
      <c r="U45" s="7">
        <f>U$1*Deaths!T45*'Inputs &amp; Outputs'!$B$3</f>
        <v>8265000</v>
      </c>
      <c r="V45" s="7">
        <f>V$1*Deaths!U45*'Inputs &amp; Outputs'!$B$3</f>
        <v>11100000</v>
      </c>
      <c r="W45" s="7">
        <f>W$1*Deaths!V45*'Inputs &amp; Outputs'!$B$3</f>
        <v>10395000</v>
      </c>
      <c r="X45" s="7">
        <f>X$1*Deaths!W45*'Inputs &amp; Outputs'!$B$3</f>
        <v>14355000</v>
      </c>
      <c r="Y45" s="7">
        <f>Y$1*Deaths!X45*'Inputs &amp; Outputs'!$B$3</f>
        <v>14490000</v>
      </c>
      <c r="Z45" s="7">
        <f>Z$1*Deaths!Y45*'Inputs &amp; Outputs'!$B$3</f>
        <v>18900000</v>
      </c>
      <c r="AA45" s="7">
        <f>AA$1*Deaths!Z45*'Inputs &amp; Outputs'!$B$3+'No. policies'!AA45*'Inputs &amp; Outputs'!$B$4</f>
        <v>2659612500</v>
      </c>
    </row>
    <row r="46" spans="1:27" x14ac:dyDescent="0.25">
      <c r="A46" s="1">
        <v>45</v>
      </c>
      <c r="C46" s="7">
        <f>C$1*Deaths!B46*'Inputs &amp; Outputs'!$B$3</f>
        <v>195000</v>
      </c>
      <c r="D46" s="7">
        <f>D$1*Deaths!C46*'Inputs &amp; Outputs'!$B$3</f>
        <v>390000</v>
      </c>
      <c r="E46" s="7">
        <f>E$1*Deaths!D46*'Inputs &amp; Outputs'!$B$3</f>
        <v>360000</v>
      </c>
      <c r="F46" s="7">
        <f>F$1*Deaths!E46*'Inputs &amp; Outputs'!$B$3</f>
        <v>540000</v>
      </c>
      <c r="G46" s="7">
        <f>G$1*Deaths!F46*'Inputs &amp; Outputs'!$B$3</f>
        <v>937500</v>
      </c>
      <c r="H46" s="7">
        <f>H$1*Deaths!G46*'Inputs &amp; Outputs'!$B$3</f>
        <v>1125000</v>
      </c>
      <c r="I46" s="7">
        <f>I$1*Deaths!H46*'Inputs &amp; Outputs'!$B$3</f>
        <v>1102500</v>
      </c>
      <c r="J46" s="7">
        <f>J$1*Deaths!I46*'Inputs &amp; Outputs'!$B$3</f>
        <v>1860000</v>
      </c>
      <c r="K46" s="7">
        <f>K$1*Deaths!J46*'Inputs &amp; Outputs'!$B$3</f>
        <v>2767500</v>
      </c>
      <c r="L46" s="7">
        <f>L$1*Deaths!K46*'Inputs &amp; Outputs'!$B$3</f>
        <v>2400000</v>
      </c>
      <c r="M46" s="7">
        <f>M$1*Deaths!L46*'Inputs &amp; Outputs'!$B$3</f>
        <v>3052500</v>
      </c>
      <c r="N46" s="7">
        <f>N$1*Deaths!M46*'Inputs &amp; Outputs'!$B$3</f>
        <v>4320000</v>
      </c>
      <c r="O46" s="7">
        <f>O$1*Deaths!N46*'Inputs &amp; Outputs'!$B$3</f>
        <v>5752500</v>
      </c>
      <c r="P46" s="7">
        <f>P$1*Deaths!O46*'Inputs &amp; Outputs'!$B$3</f>
        <v>4305000</v>
      </c>
      <c r="Q46" s="7">
        <f>Q$1*Deaths!P46*'Inputs &amp; Outputs'!$B$3</f>
        <v>5737500</v>
      </c>
      <c r="R46" s="7">
        <f>R$1*Deaths!Q46*'Inputs &amp; Outputs'!$B$3</f>
        <v>6720000</v>
      </c>
      <c r="S46" s="7">
        <f>S$1*Deaths!R46*'Inputs &amp; Outputs'!$B$3</f>
        <v>6757500</v>
      </c>
      <c r="T46" s="7">
        <f>T$1*Deaths!S46*'Inputs &amp; Outputs'!$B$3</f>
        <v>8100000</v>
      </c>
      <c r="U46" s="7">
        <f>U$1*Deaths!T46*'Inputs &amp; Outputs'!$B$3</f>
        <v>10545000</v>
      </c>
      <c r="V46" s="7">
        <f>V$1*Deaths!U46*'Inputs &amp; Outputs'!$B$3</f>
        <v>9750000</v>
      </c>
      <c r="W46" s="7">
        <f>W$1*Deaths!V46*'Inputs &amp; Outputs'!$B$3</f>
        <v>13387500</v>
      </c>
      <c r="X46" s="7">
        <f>X$1*Deaths!W46*'Inputs &amp; Outputs'!$B$3</f>
        <v>16005000</v>
      </c>
      <c r="Y46" s="7">
        <f>Y$1*Deaths!X46*'Inputs &amp; Outputs'!$B$3</f>
        <v>14662500</v>
      </c>
      <c r="Z46" s="7">
        <f>Z$1*Deaths!Y46*'Inputs &amp; Outputs'!$B$3</f>
        <v>16380000</v>
      </c>
      <c r="AA46" s="7">
        <f>AA$1*Deaths!Z46*'Inputs &amp; Outputs'!$B$3+'No. policies'!AA46*'Inputs &amp; Outputs'!$B$4</f>
        <v>2640975000</v>
      </c>
    </row>
    <row r="47" spans="1:27" x14ac:dyDescent="0.25">
      <c r="A47" s="1">
        <v>46</v>
      </c>
      <c r="C47" s="7">
        <f>C$1*Deaths!B47*'Inputs &amp; Outputs'!$B$3</f>
        <v>172500</v>
      </c>
      <c r="D47" s="7">
        <f>D$1*Deaths!C47*'Inputs &amp; Outputs'!$B$3</f>
        <v>270000</v>
      </c>
      <c r="E47" s="7">
        <f>E$1*Deaths!D47*'Inputs &amp; Outputs'!$B$3</f>
        <v>495000</v>
      </c>
      <c r="F47" s="7">
        <f>F$1*Deaths!E47*'Inputs &amp; Outputs'!$B$3</f>
        <v>810000</v>
      </c>
      <c r="G47" s="7">
        <f>G$1*Deaths!F47*'Inputs &amp; Outputs'!$B$3</f>
        <v>1012500</v>
      </c>
      <c r="H47" s="7">
        <f>H$1*Deaths!G47*'Inputs &amp; Outputs'!$B$3</f>
        <v>1035000</v>
      </c>
      <c r="I47" s="7">
        <f>I$1*Deaths!H47*'Inputs &amp; Outputs'!$B$3</f>
        <v>1102500</v>
      </c>
      <c r="J47" s="7">
        <f>J$1*Deaths!I47*'Inputs &amp; Outputs'!$B$3</f>
        <v>2460000</v>
      </c>
      <c r="K47" s="7">
        <f>K$1*Deaths!J47*'Inputs &amp; Outputs'!$B$3</f>
        <v>1890000</v>
      </c>
      <c r="L47" s="7">
        <f>L$1*Deaths!K47*'Inputs &amp; Outputs'!$B$3</f>
        <v>2400000</v>
      </c>
      <c r="M47" s="7">
        <f>M$1*Deaths!L47*'Inputs &amp; Outputs'!$B$3</f>
        <v>2640000</v>
      </c>
      <c r="N47" s="7">
        <f>N$1*Deaths!M47*'Inputs &amp; Outputs'!$B$3</f>
        <v>4050000</v>
      </c>
      <c r="O47" s="7">
        <f>O$1*Deaths!N47*'Inputs &amp; Outputs'!$B$3</f>
        <v>3900000</v>
      </c>
      <c r="P47" s="7">
        <f>P$1*Deaths!O47*'Inputs &amp; Outputs'!$B$3</f>
        <v>4725000</v>
      </c>
      <c r="Q47" s="7">
        <f>Q$1*Deaths!P47*'Inputs &amp; Outputs'!$B$3</f>
        <v>6637500</v>
      </c>
      <c r="R47" s="7">
        <f>R$1*Deaths!Q47*'Inputs &amp; Outputs'!$B$3</f>
        <v>5880000</v>
      </c>
      <c r="S47" s="7">
        <f>S$1*Deaths!R47*'Inputs &amp; Outputs'!$B$3</f>
        <v>6502500</v>
      </c>
      <c r="T47" s="7">
        <f>T$1*Deaths!S47*'Inputs &amp; Outputs'!$B$3</f>
        <v>10125000</v>
      </c>
      <c r="U47" s="7">
        <f>U$1*Deaths!T47*'Inputs &amp; Outputs'!$B$3</f>
        <v>10402500</v>
      </c>
      <c r="V47" s="7">
        <f>V$1*Deaths!U47*'Inputs &amp; Outputs'!$B$3</f>
        <v>8400000</v>
      </c>
      <c r="W47" s="7">
        <f>W$1*Deaths!V47*'Inputs &amp; Outputs'!$B$3</f>
        <v>14175000</v>
      </c>
      <c r="X47" s="7">
        <f>X$1*Deaths!W47*'Inputs &amp; Outputs'!$B$3</f>
        <v>13200000</v>
      </c>
      <c r="Y47" s="7">
        <f>Y$1*Deaths!X47*'Inputs &amp; Outputs'!$B$3</f>
        <v>13627500</v>
      </c>
      <c r="Z47" s="7">
        <f>Z$1*Deaths!Y47*'Inputs &amp; Outputs'!$B$3</f>
        <v>16380000</v>
      </c>
      <c r="AA47" s="7">
        <f>AA$1*Deaths!Z47*'Inputs &amp; Outputs'!$B$3+'No. policies'!AA47*'Inputs &amp; Outputs'!$B$4</f>
        <v>2651100000</v>
      </c>
    </row>
    <row r="48" spans="1:27" x14ac:dyDescent="0.25">
      <c r="A48" s="1">
        <v>47</v>
      </c>
      <c r="C48" s="7">
        <f>C$1*Deaths!B48*'Inputs &amp; Outputs'!$B$3</f>
        <v>165000</v>
      </c>
      <c r="D48" s="7">
        <f>D$1*Deaths!C48*'Inputs &amp; Outputs'!$B$3</f>
        <v>225000</v>
      </c>
      <c r="E48" s="7">
        <f>E$1*Deaths!D48*'Inputs &amp; Outputs'!$B$3</f>
        <v>562500</v>
      </c>
      <c r="F48" s="7">
        <f>F$1*Deaths!E48*'Inputs &amp; Outputs'!$B$3</f>
        <v>330000</v>
      </c>
      <c r="G48" s="7">
        <f>G$1*Deaths!F48*'Inputs &amp; Outputs'!$B$3</f>
        <v>1087500</v>
      </c>
      <c r="H48" s="7">
        <f>H$1*Deaths!G48*'Inputs &amp; Outputs'!$B$3</f>
        <v>1350000</v>
      </c>
      <c r="I48" s="7">
        <f>I$1*Deaths!H48*'Inputs &amp; Outputs'!$B$3</f>
        <v>1837500</v>
      </c>
      <c r="J48" s="7">
        <f>J$1*Deaths!I48*'Inputs &amp; Outputs'!$B$3</f>
        <v>2160000</v>
      </c>
      <c r="K48" s="7">
        <f>K$1*Deaths!J48*'Inputs &amp; Outputs'!$B$3</f>
        <v>2092500</v>
      </c>
      <c r="L48" s="7">
        <f>L$1*Deaths!K48*'Inputs &amp; Outputs'!$B$3</f>
        <v>3150000</v>
      </c>
      <c r="M48" s="7">
        <f>M$1*Deaths!L48*'Inputs &amp; Outputs'!$B$3</f>
        <v>3052500</v>
      </c>
      <c r="N48" s="7">
        <f>N$1*Deaths!M48*'Inputs &amp; Outputs'!$B$3</f>
        <v>3870000</v>
      </c>
      <c r="O48" s="7">
        <f>O$1*Deaths!N48*'Inputs &amp; Outputs'!$B$3</f>
        <v>4777500</v>
      </c>
      <c r="P48" s="7">
        <f>P$1*Deaths!O48*'Inputs &amp; Outputs'!$B$3</f>
        <v>3780000</v>
      </c>
      <c r="Q48" s="7">
        <f>Q$1*Deaths!P48*'Inputs &amp; Outputs'!$B$3</f>
        <v>5625000</v>
      </c>
      <c r="R48" s="7">
        <f>R$1*Deaths!Q48*'Inputs &amp; Outputs'!$B$3</f>
        <v>6600000</v>
      </c>
      <c r="S48" s="7">
        <f>S$1*Deaths!R48*'Inputs &amp; Outputs'!$B$3</f>
        <v>7140000</v>
      </c>
      <c r="T48" s="7">
        <f>T$1*Deaths!S48*'Inputs &amp; Outputs'!$B$3</f>
        <v>7560000</v>
      </c>
      <c r="U48" s="7">
        <f>U$1*Deaths!T48*'Inputs &amp; Outputs'!$B$3</f>
        <v>10260000</v>
      </c>
      <c r="V48" s="7">
        <f>V$1*Deaths!U48*'Inputs &amp; Outputs'!$B$3</f>
        <v>10500000</v>
      </c>
      <c r="W48" s="7">
        <f>W$1*Deaths!V48*'Inputs &amp; Outputs'!$B$3</f>
        <v>11025000</v>
      </c>
      <c r="X48" s="7">
        <f>X$1*Deaths!W48*'Inputs &amp; Outputs'!$B$3</f>
        <v>13200000</v>
      </c>
      <c r="Y48" s="7">
        <f>Y$1*Deaths!X48*'Inputs &amp; Outputs'!$B$3</f>
        <v>16560000</v>
      </c>
      <c r="Z48" s="7">
        <f>Z$1*Deaths!Y48*'Inputs &amp; Outputs'!$B$3</f>
        <v>18000000</v>
      </c>
      <c r="AA48" s="7">
        <f>AA$1*Deaths!Z48*'Inputs &amp; Outputs'!$B$3+'No. policies'!AA48*'Inputs &amp; Outputs'!$B$4</f>
        <v>2643937500</v>
      </c>
    </row>
    <row r="49" spans="1:27" x14ac:dyDescent="0.25">
      <c r="A49" s="1">
        <v>48</v>
      </c>
      <c r="C49" s="7">
        <f>C$1*Deaths!B49*'Inputs &amp; Outputs'!$B$3</f>
        <v>120000</v>
      </c>
      <c r="D49" s="7">
        <f>D$1*Deaths!C49*'Inputs &amp; Outputs'!$B$3</f>
        <v>300000</v>
      </c>
      <c r="E49" s="7">
        <f>E$1*Deaths!D49*'Inputs &amp; Outputs'!$B$3</f>
        <v>472500</v>
      </c>
      <c r="F49" s="7">
        <f>F$1*Deaths!E49*'Inputs &amp; Outputs'!$B$3</f>
        <v>600000</v>
      </c>
      <c r="G49" s="7">
        <f>G$1*Deaths!F49*'Inputs &amp; Outputs'!$B$3</f>
        <v>1125000</v>
      </c>
      <c r="H49" s="7">
        <f>H$1*Deaths!G49*'Inputs &amp; Outputs'!$B$3</f>
        <v>1215000</v>
      </c>
      <c r="I49" s="7">
        <f>I$1*Deaths!H49*'Inputs &amp; Outputs'!$B$3</f>
        <v>1837500</v>
      </c>
      <c r="J49" s="7">
        <f>J$1*Deaths!I49*'Inputs &amp; Outputs'!$B$3</f>
        <v>1680000</v>
      </c>
      <c r="K49" s="7">
        <f>K$1*Deaths!J49*'Inputs &amp; Outputs'!$B$3</f>
        <v>2160000</v>
      </c>
      <c r="L49" s="7">
        <f>L$1*Deaths!K49*'Inputs &amp; Outputs'!$B$3</f>
        <v>2025000</v>
      </c>
      <c r="M49" s="7">
        <f>M$1*Deaths!L49*'Inputs &amp; Outputs'!$B$3</f>
        <v>3217500</v>
      </c>
      <c r="N49" s="7">
        <f>N$1*Deaths!M49*'Inputs &amp; Outputs'!$B$3</f>
        <v>3240000</v>
      </c>
      <c r="O49" s="7">
        <f>O$1*Deaths!N49*'Inputs &amp; Outputs'!$B$3</f>
        <v>4485000</v>
      </c>
      <c r="P49" s="7">
        <f>P$1*Deaths!O49*'Inputs &amp; Outputs'!$B$3</f>
        <v>5670000</v>
      </c>
      <c r="Q49" s="7">
        <f>Q$1*Deaths!P49*'Inputs &amp; Outputs'!$B$3</f>
        <v>6300000</v>
      </c>
      <c r="R49" s="7">
        <f>R$1*Deaths!Q49*'Inputs &amp; Outputs'!$B$3</f>
        <v>6960000</v>
      </c>
      <c r="S49" s="7">
        <f>S$1*Deaths!R49*'Inputs &amp; Outputs'!$B$3</f>
        <v>6247500</v>
      </c>
      <c r="T49" s="7">
        <f>T$1*Deaths!S49*'Inputs &amp; Outputs'!$B$3</f>
        <v>8640000</v>
      </c>
      <c r="U49" s="7">
        <f>U$1*Deaths!T49*'Inputs &amp; Outputs'!$B$3</f>
        <v>8835000</v>
      </c>
      <c r="V49" s="7">
        <f>V$1*Deaths!U49*'Inputs &amp; Outputs'!$B$3</f>
        <v>11400000</v>
      </c>
      <c r="W49" s="7">
        <f>W$1*Deaths!V49*'Inputs &amp; Outputs'!$B$3</f>
        <v>11497500</v>
      </c>
      <c r="X49" s="7">
        <f>X$1*Deaths!W49*'Inputs &amp; Outputs'!$B$3</f>
        <v>11880000</v>
      </c>
      <c r="Y49" s="7">
        <f>Y$1*Deaths!X49*'Inputs &amp; Outputs'!$B$3</f>
        <v>14490000</v>
      </c>
      <c r="Z49" s="7">
        <f>Z$1*Deaths!Y49*'Inputs &amp; Outputs'!$B$3</f>
        <v>15480000</v>
      </c>
      <c r="AA49" s="7">
        <f>AA$1*Deaths!Z49*'Inputs &amp; Outputs'!$B$3+'No. policies'!AA49*'Inputs &amp; Outputs'!$B$4</f>
        <v>2656125000</v>
      </c>
    </row>
    <row r="50" spans="1:27" x14ac:dyDescent="0.25">
      <c r="A50" s="1">
        <v>49</v>
      </c>
      <c r="C50" s="7">
        <f>C$1*Deaths!B50*'Inputs &amp; Outputs'!$B$3</f>
        <v>157500</v>
      </c>
      <c r="D50" s="7">
        <f>D$1*Deaths!C50*'Inputs &amp; Outputs'!$B$3</f>
        <v>375000</v>
      </c>
      <c r="E50" s="7">
        <f>E$1*Deaths!D50*'Inputs &amp; Outputs'!$B$3</f>
        <v>382500</v>
      </c>
      <c r="F50" s="7">
        <f>F$1*Deaths!E50*'Inputs &amp; Outputs'!$B$3</f>
        <v>690000</v>
      </c>
      <c r="G50" s="7">
        <f>G$1*Deaths!F50*'Inputs &amp; Outputs'!$B$3</f>
        <v>787500</v>
      </c>
      <c r="H50" s="7">
        <f>H$1*Deaths!G50*'Inputs &amp; Outputs'!$B$3</f>
        <v>1125000</v>
      </c>
      <c r="I50" s="7">
        <f>I$1*Deaths!H50*'Inputs &amp; Outputs'!$B$3</f>
        <v>1785000</v>
      </c>
      <c r="J50" s="7">
        <f>J$1*Deaths!I50*'Inputs &amp; Outputs'!$B$3</f>
        <v>1920000</v>
      </c>
      <c r="K50" s="7">
        <f>K$1*Deaths!J50*'Inputs &amp; Outputs'!$B$3</f>
        <v>2632500</v>
      </c>
      <c r="L50" s="7">
        <f>L$1*Deaths!K50*'Inputs &amp; Outputs'!$B$3</f>
        <v>3000000</v>
      </c>
      <c r="M50" s="7">
        <f>M$1*Deaths!L50*'Inputs &amp; Outputs'!$B$3</f>
        <v>2310000</v>
      </c>
      <c r="N50" s="7">
        <f>N$1*Deaths!M50*'Inputs &amp; Outputs'!$B$3</f>
        <v>2970000</v>
      </c>
      <c r="O50" s="7">
        <f>O$1*Deaths!N50*'Inputs &amp; Outputs'!$B$3</f>
        <v>4485000</v>
      </c>
      <c r="P50" s="7">
        <f>P$1*Deaths!O50*'Inputs &amp; Outputs'!$B$3</f>
        <v>4200000</v>
      </c>
      <c r="Q50" s="7">
        <f>Q$1*Deaths!P50*'Inputs &amp; Outputs'!$B$3</f>
        <v>5512500</v>
      </c>
      <c r="R50" s="7">
        <f>R$1*Deaths!Q50*'Inputs &amp; Outputs'!$B$3</f>
        <v>6720000</v>
      </c>
      <c r="S50" s="7">
        <f>S$1*Deaths!R50*'Inputs &amp; Outputs'!$B$3</f>
        <v>6630000</v>
      </c>
      <c r="T50" s="7">
        <f>T$1*Deaths!S50*'Inputs &amp; Outputs'!$B$3</f>
        <v>7695000</v>
      </c>
      <c r="U50" s="7">
        <f>U$1*Deaths!T50*'Inputs &amp; Outputs'!$B$3</f>
        <v>9975000</v>
      </c>
      <c r="V50" s="7">
        <f>V$1*Deaths!U50*'Inputs &amp; Outputs'!$B$3</f>
        <v>13050000</v>
      </c>
      <c r="W50" s="7">
        <f>W$1*Deaths!V50*'Inputs &amp; Outputs'!$B$3</f>
        <v>12757500</v>
      </c>
      <c r="X50" s="7">
        <f>X$1*Deaths!W50*'Inputs &amp; Outputs'!$B$3</f>
        <v>12870000</v>
      </c>
      <c r="Y50" s="7">
        <f>Y$1*Deaths!X50*'Inputs &amp; Outputs'!$B$3</f>
        <v>16387500</v>
      </c>
      <c r="Z50" s="7">
        <f>Z$1*Deaths!Y50*'Inputs &amp; Outputs'!$B$3</f>
        <v>19800000</v>
      </c>
      <c r="AA50" s="7">
        <f>AA$1*Deaths!Z50*'Inputs &amp; Outputs'!$B$3+'No. policies'!AA50*'Inputs &amp; Outputs'!$B$4</f>
        <v>2639925000</v>
      </c>
    </row>
    <row r="51" spans="1:27" x14ac:dyDescent="0.25">
      <c r="A51" s="1">
        <v>50</v>
      </c>
      <c r="C51" s="7">
        <f>C$1*Deaths!B51*'Inputs &amp; Outputs'!$B$3</f>
        <v>112500</v>
      </c>
      <c r="D51" s="7">
        <f>D$1*Deaths!C51*'Inputs &amp; Outputs'!$B$3</f>
        <v>345000</v>
      </c>
      <c r="E51" s="7">
        <f>E$1*Deaths!D51*'Inputs &amp; Outputs'!$B$3</f>
        <v>495000</v>
      </c>
      <c r="F51" s="7">
        <f>F$1*Deaths!E51*'Inputs &amp; Outputs'!$B$3</f>
        <v>720000</v>
      </c>
      <c r="G51" s="7">
        <f>G$1*Deaths!F51*'Inputs &amp; Outputs'!$B$3</f>
        <v>637500</v>
      </c>
      <c r="H51" s="7">
        <f>H$1*Deaths!G51*'Inputs &amp; Outputs'!$B$3</f>
        <v>1305000</v>
      </c>
      <c r="I51" s="7">
        <f>I$1*Deaths!H51*'Inputs &amp; Outputs'!$B$3</f>
        <v>1522500</v>
      </c>
      <c r="J51" s="7">
        <f>J$1*Deaths!I51*'Inputs &amp; Outputs'!$B$3</f>
        <v>1440000</v>
      </c>
      <c r="K51" s="7">
        <f>K$1*Deaths!J51*'Inputs &amp; Outputs'!$B$3</f>
        <v>1485000</v>
      </c>
      <c r="L51" s="7">
        <f>L$1*Deaths!K51*'Inputs &amp; Outputs'!$B$3</f>
        <v>2925000</v>
      </c>
      <c r="M51" s="7">
        <f>M$1*Deaths!L51*'Inputs &amp; Outputs'!$B$3</f>
        <v>2475000</v>
      </c>
      <c r="N51" s="7">
        <f>N$1*Deaths!M51*'Inputs &amp; Outputs'!$B$3</f>
        <v>3420000</v>
      </c>
      <c r="O51" s="7">
        <f>O$1*Deaths!N51*'Inputs &amp; Outputs'!$B$3</f>
        <v>2437500</v>
      </c>
      <c r="P51" s="7">
        <f>P$1*Deaths!O51*'Inputs &amp; Outputs'!$B$3</f>
        <v>4830000</v>
      </c>
      <c r="Q51" s="7">
        <f>Q$1*Deaths!P51*'Inputs &amp; Outputs'!$B$3</f>
        <v>4950000</v>
      </c>
      <c r="R51" s="7">
        <f>R$1*Deaths!Q51*'Inputs &amp; Outputs'!$B$3</f>
        <v>6480000</v>
      </c>
      <c r="S51" s="7">
        <f>S$1*Deaths!R51*'Inputs &amp; Outputs'!$B$3</f>
        <v>6120000</v>
      </c>
      <c r="T51" s="7">
        <f>T$1*Deaths!S51*'Inputs &amp; Outputs'!$B$3</f>
        <v>9045000</v>
      </c>
      <c r="U51" s="7">
        <f>U$1*Deaths!T51*'Inputs &amp; Outputs'!$B$3</f>
        <v>11542500</v>
      </c>
      <c r="V51" s="7">
        <f>V$1*Deaths!U51*'Inputs &amp; Outputs'!$B$3</f>
        <v>9750000</v>
      </c>
      <c r="W51" s="7">
        <f>W$1*Deaths!V51*'Inputs &amp; Outputs'!$B$3</f>
        <v>13072500</v>
      </c>
      <c r="X51" s="7">
        <f>X$1*Deaths!W51*'Inputs &amp; Outputs'!$B$3</f>
        <v>12705000</v>
      </c>
      <c r="Y51" s="7">
        <f>Y$1*Deaths!X51*'Inputs &amp; Outputs'!$B$3</f>
        <v>12765000</v>
      </c>
      <c r="Z51" s="7">
        <f>Z$1*Deaths!Y51*'Inputs &amp; Outputs'!$B$3</f>
        <v>15660000</v>
      </c>
      <c r="AA51" s="7">
        <f>AA$1*Deaths!Z51*'Inputs &amp; Outputs'!$B$3+'No. policies'!AA51*'Inputs &amp; Outputs'!$B$4</f>
        <v>2669400000</v>
      </c>
    </row>
    <row r="52" spans="1:27" x14ac:dyDescent="0.25">
      <c r="A52" s="1">
        <v>51</v>
      </c>
      <c r="C52" s="7">
        <f>C$1*Deaths!B52*'Inputs &amp; Outputs'!$B$3</f>
        <v>142500</v>
      </c>
      <c r="D52" s="7">
        <f>D$1*Deaths!C52*'Inputs &amp; Outputs'!$B$3</f>
        <v>390000</v>
      </c>
      <c r="E52" s="7">
        <f>E$1*Deaths!D52*'Inputs &amp; Outputs'!$B$3</f>
        <v>675000</v>
      </c>
      <c r="F52" s="7">
        <f>F$1*Deaths!E52*'Inputs &amp; Outputs'!$B$3</f>
        <v>780000</v>
      </c>
      <c r="G52" s="7">
        <f>G$1*Deaths!F52*'Inputs &amp; Outputs'!$B$3</f>
        <v>862500</v>
      </c>
      <c r="H52" s="7">
        <f>H$1*Deaths!G52*'Inputs &amp; Outputs'!$B$3</f>
        <v>1575000</v>
      </c>
      <c r="I52" s="7">
        <f>I$1*Deaths!H52*'Inputs &amp; Outputs'!$B$3</f>
        <v>1837500</v>
      </c>
      <c r="J52" s="7">
        <f>J$1*Deaths!I52*'Inputs &amp; Outputs'!$B$3</f>
        <v>1740000</v>
      </c>
      <c r="K52" s="7">
        <f>K$1*Deaths!J52*'Inputs &amp; Outputs'!$B$3</f>
        <v>1687500</v>
      </c>
      <c r="L52" s="7">
        <f>L$1*Deaths!K52*'Inputs &amp; Outputs'!$B$3</f>
        <v>2175000</v>
      </c>
      <c r="M52" s="7">
        <f>M$1*Deaths!L52*'Inputs &amp; Outputs'!$B$3</f>
        <v>3712500</v>
      </c>
      <c r="N52" s="7">
        <f>N$1*Deaths!M52*'Inputs &amp; Outputs'!$B$3</f>
        <v>2790000</v>
      </c>
      <c r="O52" s="7">
        <f>O$1*Deaths!N52*'Inputs &amp; Outputs'!$B$3</f>
        <v>3997500</v>
      </c>
      <c r="P52" s="7">
        <f>P$1*Deaths!O52*'Inputs &amp; Outputs'!$B$3</f>
        <v>4725000</v>
      </c>
      <c r="Q52" s="7">
        <f>Q$1*Deaths!P52*'Inputs &amp; Outputs'!$B$3</f>
        <v>4500000</v>
      </c>
      <c r="R52" s="7">
        <f>R$1*Deaths!Q52*'Inputs &amp; Outputs'!$B$3</f>
        <v>5400000</v>
      </c>
      <c r="S52" s="7">
        <f>S$1*Deaths!R52*'Inputs &amp; Outputs'!$B$3</f>
        <v>8925000</v>
      </c>
      <c r="T52" s="7">
        <f>T$1*Deaths!S52*'Inputs &amp; Outputs'!$B$3</f>
        <v>6615000</v>
      </c>
      <c r="U52" s="7">
        <f>U$1*Deaths!T52*'Inputs &amp; Outputs'!$B$3</f>
        <v>10402500</v>
      </c>
      <c r="V52" s="7">
        <f>V$1*Deaths!U52*'Inputs &amp; Outputs'!$B$3</f>
        <v>8400000</v>
      </c>
      <c r="W52" s="7">
        <f>W$1*Deaths!V52*'Inputs &amp; Outputs'!$B$3</f>
        <v>12442500</v>
      </c>
      <c r="X52" s="7">
        <f>X$1*Deaths!W52*'Inputs &amp; Outputs'!$B$3</f>
        <v>12045000</v>
      </c>
      <c r="Y52" s="7">
        <f>Y$1*Deaths!X52*'Inputs &amp; Outputs'!$B$3</f>
        <v>12247500</v>
      </c>
      <c r="Z52" s="7">
        <f>Z$1*Deaths!Y52*'Inputs &amp; Outputs'!$B$3</f>
        <v>18000000</v>
      </c>
      <c r="AA52" s="7">
        <f>AA$1*Deaths!Z52*'Inputs &amp; Outputs'!$B$3+'No. policies'!AA52*'Inputs &amp; Outputs'!$B$4</f>
        <v>2660475000</v>
      </c>
    </row>
    <row r="53" spans="1:27" x14ac:dyDescent="0.25">
      <c r="A53" s="1">
        <v>52</v>
      </c>
      <c r="C53" s="7">
        <f>C$1*Deaths!B53*'Inputs &amp; Outputs'!$B$3</f>
        <v>120000</v>
      </c>
      <c r="D53" s="7">
        <f>D$1*Deaths!C53*'Inputs &amp; Outputs'!$B$3</f>
        <v>375000</v>
      </c>
      <c r="E53" s="7">
        <f>E$1*Deaths!D53*'Inputs &amp; Outputs'!$B$3</f>
        <v>427500</v>
      </c>
      <c r="F53" s="7">
        <f>F$1*Deaths!E53*'Inputs &amp; Outputs'!$B$3</f>
        <v>630000</v>
      </c>
      <c r="G53" s="7">
        <f>G$1*Deaths!F53*'Inputs &amp; Outputs'!$B$3</f>
        <v>787500</v>
      </c>
      <c r="H53" s="7">
        <f>H$1*Deaths!G53*'Inputs &amp; Outputs'!$B$3</f>
        <v>810000</v>
      </c>
      <c r="I53" s="7">
        <f>I$1*Deaths!H53*'Inputs &amp; Outputs'!$B$3</f>
        <v>945000</v>
      </c>
      <c r="J53" s="7">
        <f>J$1*Deaths!I53*'Inputs &amp; Outputs'!$B$3</f>
        <v>1860000</v>
      </c>
      <c r="K53" s="7">
        <f>K$1*Deaths!J53*'Inputs &amp; Outputs'!$B$3</f>
        <v>2767500</v>
      </c>
      <c r="L53" s="7">
        <f>L$1*Deaths!K53*'Inputs &amp; Outputs'!$B$3</f>
        <v>2925000</v>
      </c>
      <c r="M53" s="7">
        <f>M$1*Deaths!L53*'Inputs &amp; Outputs'!$B$3</f>
        <v>2145000</v>
      </c>
      <c r="N53" s="7">
        <f>N$1*Deaths!M53*'Inputs &amp; Outputs'!$B$3</f>
        <v>3780000</v>
      </c>
      <c r="O53" s="7">
        <f>O$1*Deaths!N53*'Inputs &amp; Outputs'!$B$3</f>
        <v>4485000</v>
      </c>
      <c r="P53" s="7">
        <f>P$1*Deaths!O53*'Inputs &amp; Outputs'!$B$3</f>
        <v>5775000</v>
      </c>
      <c r="Q53" s="7">
        <f>Q$1*Deaths!P53*'Inputs &amp; Outputs'!$B$3</f>
        <v>5062500</v>
      </c>
      <c r="R53" s="7">
        <f>R$1*Deaths!Q53*'Inputs &amp; Outputs'!$B$3</f>
        <v>6720000</v>
      </c>
      <c r="S53" s="7">
        <f>S$1*Deaths!R53*'Inputs &amp; Outputs'!$B$3</f>
        <v>7012500</v>
      </c>
      <c r="T53" s="7">
        <f>T$1*Deaths!S53*'Inputs &amp; Outputs'!$B$3</f>
        <v>11340000</v>
      </c>
      <c r="U53" s="7">
        <f>U$1*Deaths!T53*'Inputs &amp; Outputs'!$B$3</f>
        <v>8122500</v>
      </c>
      <c r="V53" s="7">
        <f>V$1*Deaths!U53*'Inputs &amp; Outputs'!$B$3</f>
        <v>9600000</v>
      </c>
      <c r="W53" s="7">
        <f>W$1*Deaths!V53*'Inputs &amp; Outputs'!$B$3</f>
        <v>14332500</v>
      </c>
      <c r="X53" s="7">
        <f>X$1*Deaths!W53*'Inputs &amp; Outputs'!$B$3</f>
        <v>14850000</v>
      </c>
      <c r="Y53" s="7">
        <f>Y$1*Deaths!X53*'Inputs &amp; Outputs'!$B$3</f>
        <v>17940000</v>
      </c>
      <c r="Z53" s="7">
        <f>Z$1*Deaths!Y53*'Inputs &amp; Outputs'!$B$3</f>
        <v>16200000</v>
      </c>
      <c r="AA53" s="7">
        <f>AA$1*Deaths!Z53*'Inputs &amp; Outputs'!$B$3+'No. policies'!AA53*'Inputs &amp; Outputs'!$B$4</f>
        <v>2643112500</v>
      </c>
    </row>
    <row r="54" spans="1:27" x14ac:dyDescent="0.25">
      <c r="A54" s="1">
        <v>53</v>
      </c>
      <c r="C54" s="7">
        <f>C$1*Deaths!B54*'Inputs &amp; Outputs'!$B$3</f>
        <v>112500</v>
      </c>
      <c r="D54" s="7">
        <f>D$1*Deaths!C54*'Inputs &amp; Outputs'!$B$3</f>
        <v>300000</v>
      </c>
      <c r="E54" s="7">
        <f>E$1*Deaths!D54*'Inputs &amp; Outputs'!$B$3</f>
        <v>427500</v>
      </c>
      <c r="F54" s="7">
        <f>F$1*Deaths!E54*'Inputs &amp; Outputs'!$B$3</f>
        <v>750000</v>
      </c>
      <c r="G54" s="7">
        <f>G$1*Deaths!F54*'Inputs &amp; Outputs'!$B$3</f>
        <v>975000</v>
      </c>
      <c r="H54" s="7">
        <f>H$1*Deaths!G54*'Inputs &amp; Outputs'!$B$3</f>
        <v>720000</v>
      </c>
      <c r="I54" s="7">
        <f>I$1*Deaths!H54*'Inputs &amp; Outputs'!$B$3</f>
        <v>1470000</v>
      </c>
      <c r="J54" s="7">
        <f>J$1*Deaths!I54*'Inputs &amp; Outputs'!$B$3</f>
        <v>1620000</v>
      </c>
      <c r="K54" s="7">
        <f>K$1*Deaths!J54*'Inputs &amp; Outputs'!$B$3</f>
        <v>1620000</v>
      </c>
      <c r="L54" s="7">
        <f>L$1*Deaths!K54*'Inputs &amp; Outputs'!$B$3</f>
        <v>1650000</v>
      </c>
      <c r="M54" s="7">
        <f>M$1*Deaths!L54*'Inputs &amp; Outputs'!$B$3</f>
        <v>2722500</v>
      </c>
      <c r="N54" s="7">
        <f>N$1*Deaths!M54*'Inputs &amp; Outputs'!$B$3</f>
        <v>3240000</v>
      </c>
      <c r="O54" s="7">
        <f>O$1*Deaths!N54*'Inputs &amp; Outputs'!$B$3</f>
        <v>5265000</v>
      </c>
      <c r="P54" s="7">
        <f>P$1*Deaths!O54*'Inputs &amp; Outputs'!$B$3</f>
        <v>4515000</v>
      </c>
      <c r="Q54" s="7">
        <f>Q$1*Deaths!P54*'Inputs &amp; Outputs'!$B$3</f>
        <v>6637500</v>
      </c>
      <c r="R54" s="7">
        <f>R$1*Deaths!Q54*'Inputs &amp; Outputs'!$B$3</f>
        <v>6000000</v>
      </c>
      <c r="S54" s="7">
        <f>S$1*Deaths!R54*'Inputs &amp; Outputs'!$B$3</f>
        <v>7777500</v>
      </c>
      <c r="T54" s="7">
        <f>T$1*Deaths!S54*'Inputs &amp; Outputs'!$B$3</f>
        <v>7560000</v>
      </c>
      <c r="U54" s="7">
        <f>U$1*Deaths!T54*'Inputs &amp; Outputs'!$B$3</f>
        <v>10117500</v>
      </c>
      <c r="V54" s="7">
        <f>V$1*Deaths!U54*'Inputs &amp; Outputs'!$B$3</f>
        <v>9750000</v>
      </c>
      <c r="W54" s="7">
        <f>W$1*Deaths!V54*'Inputs &amp; Outputs'!$B$3</f>
        <v>14962500</v>
      </c>
      <c r="X54" s="7">
        <f>X$1*Deaths!W54*'Inputs &amp; Outputs'!$B$3</f>
        <v>14685000</v>
      </c>
      <c r="Y54" s="7">
        <f>Y$1*Deaths!X54*'Inputs &amp; Outputs'!$B$3</f>
        <v>16042500</v>
      </c>
      <c r="Z54" s="7">
        <f>Z$1*Deaths!Y54*'Inputs &amp; Outputs'!$B$3</f>
        <v>17820000</v>
      </c>
      <c r="AA54" s="7">
        <f>AA$1*Deaths!Z54*'Inputs &amp; Outputs'!$B$3+'No. policies'!AA54*'Inputs &amp; Outputs'!$B$4</f>
        <v>2650837500</v>
      </c>
    </row>
    <row r="55" spans="1:27" x14ac:dyDescent="0.25">
      <c r="A55" s="1">
        <v>54</v>
      </c>
      <c r="C55" s="7">
        <f>C$1*Deaths!B55*'Inputs &amp; Outputs'!$B$3</f>
        <v>82500</v>
      </c>
      <c r="D55" s="7">
        <f>D$1*Deaths!C55*'Inputs &amp; Outputs'!$B$3</f>
        <v>375000</v>
      </c>
      <c r="E55" s="7">
        <f>E$1*Deaths!D55*'Inputs &amp; Outputs'!$B$3</f>
        <v>337500</v>
      </c>
      <c r="F55" s="7">
        <f>F$1*Deaths!E55*'Inputs &amp; Outputs'!$B$3</f>
        <v>840000</v>
      </c>
      <c r="G55" s="7">
        <f>G$1*Deaths!F55*'Inputs &amp; Outputs'!$B$3</f>
        <v>900000</v>
      </c>
      <c r="H55" s="7">
        <f>H$1*Deaths!G55*'Inputs &amp; Outputs'!$B$3</f>
        <v>1215000</v>
      </c>
      <c r="I55" s="7">
        <f>I$1*Deaths!H55*'Inputs &amp; Outputs'!$B$3</f>
        <v>840000</v>
      </c>
      <c r="J55" s="7">
        <f>J$1*Deaths!I55*'Inputs &amp; Outputs'!$B$3</f>
        <v>1320000</v>
      </c>
      <c r="K55" s="7">
        <f>K$1*Deaths!J55*'Inputs &amp; Outputs'!$B$3</f>
        <v>2025000</v>
      </c>
      <c r="L55" s="7">
        <f>L$1*Deaths!K55*'Inputs &amp; Outputs'!$B$3</f>
        <v>2850000</v>
      </c>
      <c r="M55" s="7">
        <f>M$1*Deaths!L55*'Inputs &amp; Outputs'!$B$3</f>
        <v>3217500</v>
      </c>
      <c r="N55" s="7">
        <f>N$1*Deaths!M55*'Inputs &amp; Outputs'!$B$3</f>
        <v>3150000</v>
      </c>
      <c r="O55" s="7">
        <f>O$1*Deaths!N55*'Inputs &amp; Outputs'!$B$3</f>
        <v>3997500</v>
      </c>
      <c r="P55" s="7">
        <f>P$1*Deaths!O55*'Inputs &amp; Outputs'!$B$3</f>
        <v>5040000</v>
      </c>
      <c r="Q55" s="7">
        <f>Q$1*Deaths!P55*'Inputs &amp; Outputs'!$B$3</f>
        <v>5175000</v>
      </c>
      <c r="R55" s="7">
        <f>R$1*Deaths!Q55*'Inputs &amp; Outputs'!$B$3</f>
        <v>6600000</v>
      </c>
      <c r="S55" s="7">
        <f>S$1*Deaths!R55*'Inputs &amp; Outputs'!$B$3</f>
        <v>6502500</v>
      </c>
      <c r="T55" s="7">
        <f>T$1*Deaths!S55*'Inputs &amp; Outputs'!$B$3</f>
        <v>7965000</v>
      </c>
      <c r="U55" s="7">
        <f>U$1*Deaths!T55*'Inputs &amp; Outputs'!$B$3</f>
        <v>9832500</v>
      </c>
      <c r="V55" s="7">
        <f>V$1*Deaths!U55*'Inputs &amp; Outputs'!$B$3</f>
        <v>14250000</v>
      </c>
      <c r="W55" s="7">
        <f>W$1*Deaths!V55*'Inputs &amp; Outputs'!$B$3</f>
        <v>10710000</v>
      </c>
      <c r="X55" s="7">
        <f>X$1*Deaths!W55*'Inputs &amp; Outputs'!$B$3</f>
        <v>13200000</v>
      </c>
      <c r="Y55" s="7">
        <f>Y$1*Deaths!X55*'Inputs &amp; Outputs'!$B$3</f>
        <v>16560000</v>
      </c>
      <c r="Z55" s="7">
        <f>Z$1*Deaths!Y55*'Inputs &amp; Outputs'!$B$3</f>
        <v>14040000</v>
      </c>
      <c r="AA55" s="7">
        <f>AA$1*Deaths!Z55*'Inputs &amp; Outputs'!$B$3+'No. policies'!AA55*'Inputs &amp; Outputs'!$B$4</f>
        <v>2659837500</v>
      </c>
    </row>
    <row r="56" spans="1:27" x14ac:dyDescent="0.25">
      <c r="A56" s="1">
        <v>55</v>
      </c>
      <c r="C56" s="7">
        <f>C$1*Deaths!B56*'Inputs &amp; Outputs'!$B$3</f>
        <v>127500</v>
      </c>
      <c r="D56" s="7">
        <f>D$1*Deaths!C56*'Inputs &amp; Outputs'!$B$3</f>
        <v>270000</v>
      </c>
      <c r="E56" s="7">
        <f>E$1*Deaths!D56*'Inputs &amp; Outputs'!$B$3</f>
        <v>585000</v>
      </c>
      <c r="F56" s="7">
        <f>F$1*Deaths!E56*'Inputs &amp; Outputs'!$B$3</f>
        <v>420000</v>
      </c>
      <c r="G56" s="7">
        <f>G$1*Deaths!F56*'Inputs &amp; Outputs'!$B$3</f>
        <v>825000</v>
      </c>
      <c r="H56" s="7">
        <f>H$1*Deaths!G56*'Inputs &amp; Outputs'!$B$3</f>
        <v>1395000</v>
      </c>
      <c r="I56" s="7">
        <f>I$1*Deaths!H56*'Inputs &amp; Outputs'!$B$3</f>
        <v>1365000</v>
      </c>
      <c r="J56" s="7">
        <f>J$1*Deaths!I56*'Inputs &amp; Outputs'!$B$3</f>
        <v>1260000</v>
      </c>
      <c r="K56" s="7">
        <f>K$1*Deaths!J56*'Inputs &amp; Outputs'!$B$3</f>
        <v>2970000</v>
      </c>
      <c r="L56" s="7">
        <f>L$1*Deaths!K56*'Inputs &amp; Outputs'!$B$3</f>
        <v>3075000</v>
      </c>
      <c r="M56" s="7">
        <f>M$1*Deaths!L56*'Inputs &amp; Outputs'!$B$3</f>
        <v>3630000</v>
      </c>
      <c r="N56" s="7">
        <f>N$1*Deaths!M56*'Inputs &amp; Outputs'!$B$3</f>
        <v>2610000</v>
      </c>
      <c r="O56" s="7">
        <f>O$1*Deaths!N56*'Inputs &amp; Outputs'!$B$3</f>
        <v>4095000</v>
      </c>
      <c r="P56" s="7">
        <f>P$1*Deaths!O56*'Inputs &amp; Outputs'!$B$3</f>
        <v>4725000</v>
      </c>
      <c r="Q56" s="7">
        <f>Q$1*Deaths!P56*'Inputs &amp; Outputs'!$B$3</f>
        <v>5175000</v>
      </c>
      <c r="R56" s="7">
        <f>R$1*Deaths!Q56*'Inputs &amp; Outputs'!$B$3</f>
        <v>6720000</v>
      </c>
      <c r="S56" s="7">
        <f>S$1*Deaths!R56*'Inputs &amp; Outputs'!$B$3</f>
        <v>7140000</v>
      </c>
      <c r="T56" s="7">
        <f>T$1*Deaths!S56*'Inputs &amp; Outputs'!$B$3</f>
        <v>8505000</v>
      </c>
      <c r="U56" s="7">
        <f>U$1*Deaths!T56*'Inputs &amp; Outputs'!$B$3</f>
        <v>9405000</v>
      </c>
      <c r="V56" s="7">
        <f>V$1*Deaths!U56*'Inputs &amp; Outputs'!$B$3</f>
        <v>8100000</v>
      </c>
      <c r="W56" s="7">
        <f>W$1*Deaths!V56*'Inputs &amp; Outputs'!$B$3</f>
        <v>11497500</v>
      </c>
      <c r="X56" s="7">
        <f>X$1*Deaths!W56*'Inputs &amp; Outputs'!$B$3</f>
        <v>14025000</v>
      </c>
      <c r="Y56" s="7">
        <f>Y$1*Deaths!X56*'Inputs &amp; Outputs'!$B$3</f>
        <v>14490000</v>
      </c>
      <c r="Z56" s="7">
        <f>Z$1*Deaths!Y56*'Inputs &amp; Outputs'!$B$3</f>
        <v>19980000</v>
      </c>
      <c r="AA56" s="7">
        <f>AA$1*Deaths!Z56*'Inputs &amp; Outputs'!$B$3+'No. policies'!AA56*'Inputs &amp; Outputs'!$B$4</f>
        <v>2654887500</v>
      </c>
    </row>
    <row r="57" spans="1:27" x14ac:dyDescent="0.25">
      <c r="A57" s="1">
        <v>56</v>
      </c>
      <c r="C57" s="7">
        <f>C$1*Deaths!B57*'Inputs &amp; Outputs'!$B$3</f>
        <v>180000</v>
      </c>
      <c r="D57" s="7">
        <f>D$1*Deaths!C57*'Inputs &amp; Outputs'!$B$3</f>
        <v>240000</v>
      </c>
      <c r="E57" s="7">
        <f>E$1*Deaths!D57*'Inputs &amp; Outputs'!$B$3</f>
        <v>315000</v>
      </c>
      <c r="F57" s="7">
        <f>F$1*Deaths!E57*'Inputs &amp; Outputs'!$B$3</f>
        <v>780000</v>
      </c>
      <c r="G57" s="7">
        <f>G$1*Deaths!F57*'Inputs &amp; Outputs'!$B$3</f>
        <v>1012500</v>
      </c>
      <c r="H57" s="7">
        <f>H$1*Deaths!G57*'Inputs &amp; Outputs'!$B$3</f>
        <v>1215000</v>
      </c>
      <c r="I57" s="7">
        <f>I$1*Deaths!H57*'Inputs &amp; Outputs'!$B$3</f>
        <v>1207500</v>
      </c>
      <c r="J57" s="7">
        <f>J$1*Deaths!I57*'Inputs &amp; Outputs'!$B$3</f>
        <v>2040000</v>
      </c>
      <c r="K57" s="7">
        <f>K$1*Deaths!J57*'Inputs &amp; Outputs'!$B$3</f>
        <v>2160000</v>
      </c>
      <c r="L57" s="7">
        <f>L$1*Deaths!K57*'Inputs &amp; Outputs'!$B$3</f>
        <v>2550000</v>
      </c>
      <c r="M57" s="7">
        <f>M$1*Deaths!L57*'Inputs &amp; Outputs'!$B$3</f>
        <v>3382500</v>
      </c>
      <c r="N57" s="7">
        <f>N$1*Deaths!M57*'Inputs &amp; Outputs'!$B$3</f>
        <v>3330000</v>
      </c>
      <c r="O57" s="7">
        <f>O$1*Deaths!N57*'Inputs &amp; Outputs'!$B$3</f>
        <v>3412500</v>
      </c>
      <c r="P57" s="7">
        <f>P$1*Deaths!O57*'Inputs &amp; Outputs'!$B$3</f>
        <v>4725000</v>
      </c>
      <c r="Q57" s="7">
        <f>Q$1*Deaths!P57*'Inputs &amp; Outputs'!$B$3</f>
        <v>5512500</v>
      </c>
      <c r="R57" s="7">
        <f>R$1*Deaths!Q57*'Inputs &amp; Outputs'!$B$3</f>
        <v>7800000</v>
      </c>
      <c r="S57" s="7">
        <f>S$1*Deaths!R57*'Inputs &amp; Outputs'!$B$3</f>
        <v>6885000</v>
      </c>
      <c r="T57" s="7">
        <f>T$1*Deaths!S57*'Inputs &amp; Outputs'!$B$3</f>
        <v>10395000</v>
      </c>
      <c r="U57" s="7">
        <f>U$1*Deaths!T57*'Inputs &amp; Outputs'!$B$3</f>
        <v>9120000</v>
      </c>
      <c r="V57" s="7">
        <f>V$1*Deaths!U57*'Inputs &amp; Outputs'!$B$3</f>
        <v>10650000</v>
      </c>
      <c r="W57" s="7">
        <f>W$1*Deaths!V57*'Inputs &amp; Outputs'!$B$3</f>
        <v>10867500</v>
      </c>
      <c r="X57" s="7">
        <f>X$1*Deaths!W57*'Inputs &amp; Outputs'!$B$3</f>
        <v>14520000</v>
      </c>
      <c r="Y57" s="7">
        <f>Y$1*Deaths!X57*'Inputs &amp; Outputs'!$B$3</f>
        <v>18112500</v>
      </c>
      <c r="Z57" s="7">
        <f>Z$1*Deaths!Y57*'Inputs &amp; Outputs'!$B$3</f>
        <v>19260000</v>
      </c>
      <c r="AA57" s="7">
        <f>AA$1*Deaths!Z57*'Inputs &amp; Outputs'!$B$3+'No. policies'!AA57*'Inputs &amp; Outputs'!$B$4</f>
        <v>2640562500</v>
      </c>
    </row>
    <row r="58" spans="1:27" x14ac:dyDescent="0.25">
      <c r="A58" s="1">
        <v>57</v>
      </c>
      <c r="C58" s="7">
        <f>C$1*Deaths!B58*'Inputs &amp; Outputs'!$B$3</f>
        <v>112500</v>
      </c>
      <c r="D58" s="7">
        <f>D$1*Deaths!C58*'Inputs &amp; Outputs'!$B$3</f>
        <v>285000</v>
      </c>
      <c r="E58" s="7">
        <f>E$1*Deaths!D58*'Inputs &amp; Outputs'!$B$3</f>
        <v>337500</v>
      </c>
      <c r="F58" s="7">
        <f>F$1*Deaths!E58*'Inputs &amp; Outputs'!$B$3</f>
        <v>270000</v>
      </c>
      <c r="G58" s="7">
        <f>G$1*Deaths!F58*'Inputs &amp; Outputs'!$B$3</f>
        <v>1050000</v>
      </c>
      <c r="H58" s="7">
        <f>H$1*Deaths!G58*'Inputs &amp; Outputs'!$B$3</f>
        <v>1035000</v>
      </c>
      <c r="I58" s="7">
        <f>I$1*Deaths!H58*'Inputs &amp; Outputs'!$B$3</f>
        <v>1680000</v>
      </c>
      <c r="J58" s="7">
        <f>J$1*Deaths!I58*'Inputs &amp; Outputs'!$B$3</f>
        <v>2040000</v>
      </c>
      <c r="K58" s="7">
        <f>K$1*Deaths!J58*'Inputs &amp; Outputs'!$B$3</f>
        <v>2565000</v>
      </c>
      <c r="L58" s="7">
        <f>L$1*Deaths!K58*'Inputs &amp; Outputs'!$B$3</f>
        <v>2700000</v>
      </c>
      <c r="M58" s="7">
        <f>M$1*Deaths!L58*'Inputs &amp; Outputs'!$B$3</f>
        <v>2475000</v>
      </c>
      <c r="N58" s="7">
        <f>N$1*Deaths!M58*'Inputs &amp; Outputs'!$B$3</f>
        <v>3060000</v>
      </c>
      <c r="O58" s="7">
        <f>O$1*Deaths!N58*'Inputs &amp; Outputs'!$B$3</f>
        <v>3900000</v>
      </c>
      <c r="P58" s="7">
        <f>P$1*Deaths!O58*'Inputs &amp; Outputs'!$B$3</f>
        <v>4410000</v>
      </c>
      <c r="Q58" s="7">
        <f>Q$1*Deaths!P58*'Inputs &amp; Outputs'!$B$3</f>
        <v>4612500</v>
      </c>
      <c r="R58" s="7">
        <f>R$1*Deaths!Q58*'Inputs &amp; Outputs'!$B$3</f>
        <v>6000000</v>
      </c>
      <c r="S58" s="7">
        <f>S$1*Deaths!R58*'Inputs &amp; Outputs'!$B$3</f>
        <v>6120000</v>
      </c>
      <c r="T58" s="7">
        <f>T$1*Deaths!S58*'Inputs &amp; Outputs'!$B$3</f>
        <v>9990000</v>
      </c>
      <c r="U58" s="7">
        <f>U$1*Deaths!T58*'Inputs &amp; Outputs'!$B$3</f>
        <v>9262500</v>
      </c>
      <c r="V58" s="7">
        <f>V$1*Deaths!U58*'Inputs &amp; Outputs'!$B$3</f>
        <v>11100000</v>
      </c>
      <c r="W58" s="7">
        <f>W$1*Deaths!V58*'Inputs &amp; Outputs'!$B$3</f>
        <v>12757500</v>
      </c>
      <c r="X58" s="7">
        <f>X$1*Deaths!W58*'Inputs &amp; Outputs'!$B$3</f>
        <v>15345000</v>
      </c>
      <c r="Y58" s="7">
        <f>Y$1*Deaths!X58*'Inputs &amp; Outputs'!$B$3</f>
        <v>14145000</v>
      </c>
      <c r="Z58" s="7">
        <f>Z$1*Deaths!Y58*'Inputs &amp; Outputs'!$B$3</f>
        <v>19080000</v>
      </c>
      <c r="AA58" s="7">
        <f>AA$1*Deaths!Z58*'Inputs &amp; Outputs'!$B$3+'No. policies'!AA58*'Inputs &amp; Outputs'!$B$4</f>
        <v>2657062500</v>
      </c>
    </row>
    <row r="59" spans="1:27" x14ac:dyDescent="0.25">
      <c r="A59" s="1">
        <v>58</v>
      </c>
      <c r="C59" s="7">
        <f>C$1*Deaths!B59*'Inputs &amp; Outputs'!$B$3</f>
        <v>127500</v>
      </c>
      <c r="D59" s="7">
        <f>D$1*Deaths!C59*'Inputs &amp; Outputs'!$B$3</f>
        <v>240000</v>
      </c>
      <c r="E59" s="7">
        <f>E$1*Deaths!D59*'Inputs &amp; Outputs'!$B$3</f>
        <v>270000</v>
      </c>
      <c r="F59" s="7">
        <f>F$1*Deaths!E59*'Inputs &amp; Outputs'!$B$3</f>
        <v>750000</v>
      </c>
      <c r="G59" s="7">
        <f>G$1*Deaths!F59*'Inputs &amp; Outputs'!$B$3</f>
        <v>1087500</v>
      </c>
      <c r="H59" s="7">
        <f>H$1*Deaths!G59*'Inputs &amp; Outputs'!$B$3</f>
        <v>1080000</v>
      </c>
      <c r="I59" s="7">
        <f>I$1*Deaths!H59*'Inputs &amp; Outputs'!$B$3</f>
        <v>1627500</v>
      </c>
      <c r="J59" s="7">
        <f>J$1*Deaths!I59*'Inputs &amp; Outputs'!$B$3</f>
        <v>1980000</v>
      </c>
      <c r="K59" s="7">
        <f>K$1*Deaths!J59*'Inputs &amp; Outputs'!$B$3</f>
        <v>2160000</v>
      </c>
      <c r="L59" s="7">
        <f>L$1*Deaths!K59*'Inputs &amp; Outputs'!$B$3</f>
        <v>2025000</v>
      </c>
      <c r="M59" s="7">
        <f>M$1*Deaths!L59*'Inputs &amp; Outputs'!$B$3</f>
        <v>2722500</v>
      </c>
      <c r="N59" s="7">
        <f>N$1*Deaths!M59*'Inputs &amp; Outputs'!$B$3</f>
        <v>3690000</v>
      </c>
      <c r="O59" s="7">
        <f>O$1*Deaths!N59*'Inputs &amp; Outputs'!$B$3</f>
        <v>4192500</v>
      </c>
      <c r="P59" s="7">
        <f>P$1*Deaths!O59*'Inputs &amp; Outputs'!$B$3</f>
        <v>4935000</v>
      </c>
      <c r="Q59" s="7">
        <f>Q$1*Deaths!P59*'Inputs &amp; Outputs'!$B$3</f>
        <v>3825000</v>
      </c>
      <c r="R59" s="7">
        <f>R$1*Deaths!Q59*'Inputs &amp; Outputs'!$B$3</f>
        <v>7440000</v>
      </c>
      <c r="S59" s="7">
        <f>S$1*Deaths!R59*'Inputs &amp; Outputs'!$B$3</f>
        <v>10200000</v>
      </c>
      <c r="T59" s="7">
        <f>T$1*Deaths!S59*'Inputs &amp; Outputs'!$B$3</f>
        <v>9315000</v>
      </c>
      <c r="U59" s="7">
        <f>U$1*Deaths!T59*'Inputs &amp; Outputs'!$B$3</f>
        <v>7410000</v>
      </c>
      <c r="V59" s="7">
        <f>V$1*Deaths!U59*'Inputs &amp; Outputs'!$B$3</f>
        <v>11400000</v>
      </c>
      <c r="W59" s="7">
        <f>W$1*Deaths!V59*'Inputs &amp; Outputs'!$B$3</f>
        <v>13072500</v>
      </c>
      <c r="X59" s="7">
        <f>X$1*Deaths!W59*'Inputs &amp; Outputs'!$B$3</f>
        <v>16500000</v>
      </c>
      <c r="Y59" s="7">
        <f>Y$1*Deaths!X59*'Inputs &amp; Outputs'!$B$3</f>
        <v>17077500</v>
      </c>
      <c r="Z59" s="7">
        <f>Z$1*Deaths!Y59*'Inputs &amp; Outputs'!$B$3</f>
        <v>19080000</v>
      </c>
      <c r="AA59" s="7">
        <f>AA$1*Deaths!Z59*'Inputs &amp; Outputs'!$B$3+'No. policies'!AA59*'Inputs &amp; Outputs'!$B$4</f>
        <v>2636325000</v>
      </c>
    </row>
    <row r="60" spans="1:27" x14ac:dyDescent="0.25">
      <c r="A60" s="1">
        <v>59</v>
      </c>
      <c r="C60" s="7">
        <f>C$1*Deaths!B60*'Inputs &amp; Outputs'!$B$3</f>
        <v>105000</v>
      </c>
      <c r="D60" s="7">
        <f>D$1*Deaths!C60*'Inputs &amp; Outputs'!$B$3</f>
        <v>180000</v>
      </c>
      <c r="E60" s="7">
        <f>E$1*Deaths!D60*'Inputs &amp; Outputs'!$B$3</f>
        <v>630000</v>
      </c>
      <c r="F60" s="7">
        <f>F$1*Deaths!E60*'Inputs &amp; Outputs'!$B$3</f>
        <v>630000</v>
      </c>
      <c r="G60" s="7">
        <f>G$1*Deaths!F60*'Inputs &amp; Outputs'!$B$3</f>
        <v>1087500</v>
      </c>
      <c r="H60" s="7">
        <f>H$1*Deaths!G60*'Inputs &amp; Outputs'!$B$3</f>
        <v>1215000</v>
      </c>
      <c r="I60" s="7">
        <f>I$1*Deaths!H60*'Inputs &amp; Outputs'!$B$3</f>
        <v>1365000</v>
      </c>
      <c r="J60" s="7">
        <f>J$1*Deaths!I60*'Inputs &amp; Outputs'!$B$3</f>
        <v>1980000</v>
      </c>
      <c r="K60" s="7">
        <f>K$1*Deaths!J60*'Inputs &amp; Outputs'!$B$3</f>
        <v>2092500</v>
      </c>
      <c r="L60" s="7">
        <f>L$1*Deaths!K60*'Inputs &amp; Outputs'!$B$3</f>
        <v>2475000</v>
      </c>
      <c r="M60" s="7">
        <f>M$1*Deaths!L60*'Inputs &amp; Outputs'!$B$3</f>
        <v>2887500</v>
      </c>
      <c r="N60" s="7">
        <f>N$1*Deaths!M60*'Inputs &amp; Outputs'!$B$3</f>
        <v>4320000</v>
      </c>
      <c r="O60" s="7">
        <f>O$1*Deaths!N60*'Inputs &amp; Outputs'!$B$3</f>
        <v>5557500</v>
      </c>
      <c r="P60" s="7">
        <f>P$1*Deaths!O60*'Inputs &amp; Outputs'!$B$3</f>
        <v>5355000</v>
      </c>
      <c r="Q60" s="7">
        <f>Q$1*Deaths!P60*'Inputs &amp; Outputs'!$B$3</f>
        <v>4950000</v>
      </c>
      <c r="R60" s="7">
        <f>R$1*Deaths!Q60*'Inputs &amp; Outputs'!$B$3</f>
        <v>6720000</v>
      </c>
      <c r="S60" s="7">
        <f>S$1*Deaths!R60*'Inputs &amp; Outputs'!$B$3</f>
        <v>7267500</v>
      </c>
      <c r="T60" s="7">
        <f>T$1*Deaths!S60*'Inputs &amp; Outputs'!$B$3</f>
        <v>7830000</v>
      </c>
      <c r="U60" s="7">
        <f>U$1*Deaths!T60*'Inputs &amp; Outputs'!$B$3</f>
        <v>9262500</v>
      </c>
      <c r="V60" s="7">
        <f>V$1*Deaths!U60*'Inputs &amp; Outputs'!$B$3</f>
        <v>9900000</v>
      </c>
      <c r="W60" s="7">
        <f>W$1*Deaths!V60*'Inputs &amp; Outputs'!$B$3</f>
        <v>12915000</v>
      </c>
      <c r="X60" s="7">
        <f>X$1*Deaths!W60*'Inputs &amp; Outputs'!$B$3</f>
        <v>12870000</v>
      </c>
      <c r="Y60" s="7">
        <f>Y$1*Deaths!X60*'Inputs &amp; Outputs'!$B$3</f>
        <v>13800000</v>
      </c>
      <c r="Z60" s="7">
        <f>Z$1*Deaths!Y60*'Inputs &amp; Outputs'!$B$3</f>
        <v>17280000</v>
      </c>
      <c r="AA60" s="7">
        <f>AA$1*Deaths!Z60*'Inputs &amp; Outputs'!$B$3+'No. policies'!AA60*'Inputs &amp; Outputs'!$B$4</f>
        <v>2650650000</v>
      </c>
    </row>
    <row r="61" spans="1:27" x14ac:dyDescent="0.25">
      <c r="A61" s="1">
        <v>60</v>
      </c>
      <c r="C61" s="7">
        <f>C$1*Deaths!B61*'Inputs &amp; Outputs'!$B$3</f>
        <v>67500</v>
      </c>
      <c r="D61" s="7">
        <f>D$1*Deaths!C61*'Inputs &amp; Outputs'!$B$3</f>
        <v>300000</v>
      </c>
      <c r="E61" s="7">
        <f>E$1*Deaths!D61*'Inputs &amp; Outputs'!$B$3</f>
        <v>405000</v>
      </c>
      <c r="F61" s="7">
        <f>F$1*Deaths!E61*'Inputs &amp; Outputs'!$B$3</f>
        <v>750000</v>
      </c>
      <c r="G61" s="7">
        <f>G$1*Deaths!F61*'Inputs &amp; Outputs'!$B$3</f>
        <v>937500</v>
      </c>
      <c r="H61" s="7">
        <f>H$1*Deaths!G61*'Inputs &amp; Outputs'!$B$3</f>
        <v>1260000</v>
      </c>
      <c r="I61" s="7">
        <f>I$1*Deaths!H61*'Inputs &amp; Outputs'!$B$3</f>
        <v>1417500</v>
      </c>
      <c r="J61" s="7">
        <f>J$1*Deaths!I61*'Inputs &amp; Outputs'!$B$3</f>
        <v>1680000</v>
      </c>
      <c r="K61" s="7">
        <f>K$1*Deaths!J61*'Inputs &amp; Outputs'!$B$3</f>
        <v>2227500</v>
      </c>
      <c r="L61" s="7">
        <f>L$1*Deaths!K61*'Inputs &amp; Outputs'!$B$3</f>
        <v>3225000</v>
      </c>
      <c r="M61" s="7">
        <f>M$1*Deaths!L61*'Inputs &amp; Outputs'!$B$3</f>
        <v>2970000</v>
      </c>
      <c r="N61" s="7">
        <f>N$1*Deaths!M61*'Inputs &amp; Outputs'!$B$3</f>
        <v>3240000</v>
      </c>
      <c r="O61" s="7">
        <f>O$1*Deaths!N61*'Inputs &amp; Outputs'!$B$3</f>
        <v>3997500</v>
      </c>
      <c r="P61" s="7">
        <f>P$1*Deaths!O61*'Inputs &amp; Outputs'!$B$3</f>
        <v>4095000</v>
      </c>
      <c r="Q61" s="7">
        <f>Q$1*Deaths!P61*'Inputs &amp; Outputs'!$B$3</f>
        <v>5512500</v>
      </c>
      <c r="R61" s="7">
        <f>R$1*Deaths!Q61*'Inputs &amp; Outputs'!$B$3</f>
        <v>7080000</v>
      </c>
      <c r="S61" s="7">
        <f>S$1*Deaths!R61*'Inputs &amp; Outputs'!$B$3</f>
        <v>5610000</v>
      </c>
      <c r="T61" s="7">
        <f>T$1*Deaths!S61*'Inputs &amp; Outputs'!$B$3</f>
        <v>6750000</v>
      </c>
      <c r="U61" s="7">
        <f>U$1*Deaths!T61*'Inputs &amp; Outputs'!$B$3</f>
        <v>9262500</v>
      </c>
      <c r="V61" s="7">
        <f>V$1*Deaths!U61*'Inputs &amp; Outputs'!$B$3</f>
        <v>10650000</v>
      </c>
      <c r="W61" s="7">
        <f>W$1*Deaths!V61*'Inputs &amp; Outputs'!$B$3</f>
        <v>11182500</v>
      </c>
      <c r="X61" s="7">
        <f>X$1*Deaths!W61*'Inputs &amp; Outputs'!$B$3</f>
        <v>8085000</v>
      </c>
      <c r="Y61" s="7">
        <f>Y$1*Deaths!X61*'Inputs &amp; Outputs'!$B$3</f>
        <v>16387500</v>
      </c>
      <c r="Z61" s="7">
        <f>Z$1*Deaths!Y61*'Inputs &amp; Outputs'!$B$3</f>
        <v>17460000</v>
      </c>
      <c r="AA61" s="7">
        <f>AA$1*Deaths!Z61*'Inputs &amp; Outputs'!$B$3+'No. policies'!AA61*'Inputs &amp; Outputs'!$B$4</f>
        <v>2671237500</v>
      </c>
    </row>
    <row r="62" spans="1:27" x14ac:dyDescent="0.25">
      <c r="A62" s="1">
        <v>61</v>
      </c>
      <c r="C62" s="7">
        <f>C$1*Deaths!B62*'Inputs &amp; Outputs'!$B$3</f>
        <v>157500</v>
      </c>
      <c r="D62" s="7">
        <f>D$1*Deaths!C62*'Inputs &amp; Outputs'!$B$3</f>
        <v>405000</v>
      </c>
      <c r="E62" s="7">
        <f>E$1*Deaths!D62*'Inputs &amp; Outputs'!$B$3</f>
        <v>540000</v>
      </c>
      <c r="F62" s="7">
        <f>F$1*Deaths!E62*'Inputs &amp; Outputs'!$B$3</f>
        <v>720000</v>
      </c>
      <c r="G62" s="7">
        <f>G$1*Deaths!F62*'Inputs &amp; Outputs'!$B$3</f>
        <v>900000</v>
      </c>
      <c r="H62" s="7">
        <f>H$1*Deaths!G62*'Inputs &amp; Outputs'!$B$3</f>
        <v>1080000</v>
      </c>
      <c r="I62" s="7">
        <f>I$1*Deaths!H62*'Inputs &amp; Outputs'!$B$3</f>
        <v>1207500</v>
      </c>
      <c r="J62" s="7">
        <f>J$1*Deaths!I62*'Inputs &amp; Outputs'!$B$3</f>
        <v>1500000</v>
      </c>
      <c r="K62" s="7">
        <f>K$1*Deaths!J62*'Inputs &amp; Outputs'!$B$3</f>
        <v>2430000</v>
      </c>
      <c r="L62" s="7">
        <f>L$1*Deaths!K62*'Inputs &amp; Outputs'!$B$3</f>
        <v>3525000</v>
      </c>
      <c r="M62" s="7">
        <f>M$1*Deaths!L62*'Inputs &amp; Outputs'!$B$3</f>
        <v>2722500</v>
      </c>
      <c r="N62" s="7">
        <f>N$1*Deaths!M62*'Inputs &amp; Outputs'!$B$3</f>
        <v>3600000</v>
      </c>
      <c r="O62" s="7">
        <f>O$1*Deaths!N62*'Inputs &amp; Outputs'!$B$3</f>
        <v>3802500</v>
      </c>
      <c r="P62" s="7">
        <f>P$1*Deaths!O62*'Inputs &amp; Outputs'!$B$3</f>
        <v>5565000</v>
      </c>
      <c r="Q62" s="7">
        <f>Q$1*Deaths!P62*'Inputs &amp; Outputs'!$B$3</f>
        <v>5400000</v>
      </c>
      <c r="R62" s="7">
        <f>R$1*Deaths!Q62*'Inputs &amp; Outputs'!$B$3</f>
        <v>5760000</v>
      </c>
      <c r="S62" s="7">
        <f>S$1*Deaths!R62*'Inputs &amp; Outputs'!$B$3</f>
        <v>8415000</v>
      </c>
      <c r="T62" s="7">
        <f>T$1*Deaths!S62*'Inputs &amp; Outputs'!$B$3</f>
        <v>7560000</v>
      </c>
      <c r="U62" s="7">
        <f>U$1*Deaths!T62*'Inputs &amp; Outputs'!$B$3</f>
        <v>10117500</v>
      </c>
      <c r="V62" s="7">
        <f>V$1*Deaths!U62*'Inputs &amp; Outputs'!$B$3</f>
        <v>11700000</v>
      </c>
      <c r="W62" s="7">
        <f>W$1*Deaths!V62*'Inputs &amp; Outputs'!$B$3</f>
        <v>11497500</v>
      </c>
      <c r="X62" s="7">
        <f>X$1*Deaths!W62*'Inputs &amp; Outputs'!$B$3</f>
        <v>13365000</v>
      </c>
      <c r="Y62" s="7">
        <f>Y$1*Deaths!X62*'Inputs &amp; Outputs'!$B$3</f>
        <v>15352500</v>
      </c>
      <c r="Z62" s="7">
        <f>Z$1*Deaths!Y62*'Inputs &amp; Outputs'!$B$3</f>
        <v>15660000</v>
      </c>
      <c r="AA62" s="7">
        <f>AA$1*Deaths!Z62*'Inputs &amp; Outputs'!$B$3+'No. policies'!AA62*'Inputs &amp; Outputs'!$B$4</f>
        <v>2646300000</v>
      </c>
    </row>
    <row r="63" spans="1:27" x14ac:dyDescent="0.25">
      <c r="A63" s="1">
        <v>62</v>
      </c>
      <c r="C63" s="7">
        <f>C$1*Deaths!B63*'Inputs &amp; Outputs'!$B$3</f>
        <v>150000</v>
      </c>
      <c r="D63" s="7">
        <f>D$1*Deaths!C63*'Inputs &amp; Outputs'!$B$3</f>
        <v>345000</v>
      </c>
      <c r="E63" s="7">
        <f>E$1*Deaths!D63*'Inputs &amp; Outputs'!$B$3</f>
        <v>472500</v>
      </c>
      <c r="F63" s="7">
        <f>F$1*Deaths!E63*'Inputs &amp; Outputs'!$B$3</f>
        <v>630000</v>
      </c>
      <c r="G63" s="7">
        <f>G$1*Deaths!F63*'Inputs &amp; Outputs'!$B$3</f>
        <v>750000</v>
      </c>
      <c r="H63" s="7">
        <f>H$1*Deaths!G63*'Inputs &amp; Outputs'!$B$3</f>
        <v>495000</v>
      </c>
      <c r="I63" s="7">
        <f>I$1*Deaths!H63*'Inputs &amp; Outputs'!$B$3</f>
        <v>1207500</v>
      </c>
      <c r="J63" s="7">
        <f>J$1*Deaths!I63*'Inputs &amp; Outputs'!$B$3</f>
        <v>2400000</v>
      </c>
      <c r="K63" s="7">
        <f>K$1*Deaths!J63*'Inputs &amp; Outputs'!$B$3</f>
        <v>2227500</v>
      </c>
      <c r="L63" s="7">
        <f>L$1*Deaths!K63*'Inputs &amp; Outputs'!$B$3</f>
        <v>2175000</v>
      </c>
      <c r="M63" s="7">
        <f>M$1*Deaths!L63*'Inputs &amp; Outputs'!$B$3</f>
        <v>2970000</v>
      </c>
      <c r="N63" s="7">
        <f>N$1*Deaths!M63*'Inputs &amp; Outputs'!$B$3</f>
        <v>3150000</v>
      </c>
      <c r="O63" s="7">
        <f>O$1*Deaths!N63*'Inputs &amp; Outputs'!$B$3</f>
        <v>3900000</v>
      </c>
      <c r="P63" s="7">
        <f>P$1*Deaths!O63*'Inputs &amp; Outputs'!$B$3</f>
        <v>4725000</v>
      </c>
      <c r="Q63" s="7">
        <f>Q$1*Deaths!P63*'Inputs &amp; Outputs'!$B$3</f>
        <v>5737500</v>
      </c>
      <c r="R63" s="7">
        <f>R$1*Deaths!Q63*'Inputs &amp; Outputs'!$B$3</f>
        <v>7560000</v>
      </c>
      <c r="S63" s="7">
        <f>S$1*Deaths!R63*'Inputs &amp; Outputs'!$B$3</f>
        <v>7395000</v>
      </c>
      <c r="T63" s="7">
        <f>T$1*Deaths!S63*'Inputs &amp; Outputs'!$B$3</f>
        <v>9720000</v>
      </c>
      <c r="U63" s="7">
        <f>U$1*Deaths!T63*'Inputs &amp; Outputs'!$B$3</f>
        <v>8835000</v>
      </c>
      <c r="V63" s="7">
        <f>V$1*Deaths!U63*'Inputs &amp; Outputs'!$B$3</f>
        <v>10050000</v>
      </c>
      <c r="W63" s="7">
        <f>W$1*Deaths!V63*'Inputs &amp; Outputs'!$B$3</f>
        <v>11340000</v>
      </c>
      <c r="X63" s="7">
        <f>X$1*Deaths!W63*'Inputs &amp; Outputs'!$B$3</f>
        <v>11385000</v>
      </c>
      <c r="Y63" s="7">
        <f>Y$1*Deaths!X63*'Inputs &amp; Outputs'!$B$3</f>
        <v>11557500</v>
      </c>
      <c r="Z63" s="7">
        <f>Z$1*Deaths!Y63*'Inputs &amp; Outputs'!$B$3</f>
        <v>17100000</v>
      </c>
      <c r="AA63" s="7">
        <f>AA$1*Deaths!Z63*'Inputs &amp; Outputs'!$B$3+'No. policies'!AA63*'Inputs &amp; Outputs'!$B$4</f>
        <v>2666287500</v>
      </c>
    </row>
    <row r="64" spans="1:27" x14ac:dyDescent="0.25">
      <c r="A64" s="1">
        <v>63</v>
      </c>
      <c r="C64" s="7">
        <f>C$1*Deaths!B64*'Inputs &amp; Outputs'!$B$3</f>
        <v>127500</v>
      </c>
      <c r="D64" s="7">
        <f>D$1*Deaths!C64*'Inputs &amp; Outputs'!$B$3</f>
        <v>225000</v>
      </c>
      <c r="E64" s="7">
        <f>E$1*Deaths!D64*'Inputs &amp; Outputs'!$B$3</f>
        <v>472500</v>
      </c>
      <c r="F64" s="7">
        <f>F$1*Deaths!E64*'Inputs &amp; Outputs'!$B$3</f>
        <v>660000</v>
      </c>
      <c r="G64" s="7">
        <f>G$1*Deaths!F64*'Inputs &amp; Outputs'!$B$3</f>
        <v>412500</v>
      </c>
      <c r="H64" s="7">
        <f>H$1*Deaths!G64*'Inputs &amp; Outputs'!$B$3</f>
        <v>1170000</v>
      </c>
      <c r="I64" s="7">
        <f>I$1*Deaths!H64*'Inputs &amp; Outputs'!$B$3</f>
        <v>1837500</v>
      </c>
      <c r="J64" s="7">
        <f>J$1*Deaths!I64*'Inputs &amp; Outputs'!$B$3</f>
        <v>2160000</v>
      </c>
      <c r="K64" s="7">
        <f>K$1*Deaths!J64*'Inputs &amp; Outputs'!$B$3</f>
        <v>2632500</v>
      </c>
      <c r="L64" s="7">
        <f>L$1*Deaths!K64*'Inputs &amp; Outputs'!$B$3</f>
        <v>2400000</v>
      </c>
      <c r="M64" s="7">
        <f>M$1*Deaths!L64*'Inputs &amp; Outputs'!$B$3</f>
        <v>3712500</v>
      </c>
      <c r="N64" s="7">
        <f>N$1*Deaths!M64*'Inputs &amp; Outputs'!$B$3</f>
        <v>3960000</v>
      </c>
      <c r="O64" s="7">
        <f>O$1*Deaths!N64*'Inputs &amp; Outputs'!$B$3</f>
        <v>4777500</v>
      </c>
      <c r="P64" s="7">
        <f>P$1*Deaths!O64*'Inputs &amp; Outputs'!$B$3</f>
        <v>5145000</v>
      </c>
      <c r="Q64" s="7">
        <f>Q$1*Deaths!P64*'Inputs &amp; Outputs'!$B$3</f>
        <v>5625000</v>
      </c>
      <c r="R64" s="7">
        <f>R$1*Deaths!Q64*'Inputs &amp; Outputs'!$B$3</f>
        <v>5520000</v>
      </c>
      <c r="S64" s="7">
        <f>S$1*Deaths!R64*'Inputs &amp; Outputs'!$B$3</f>
        <v>8032500</v>
      </c>
      <c r="T64" s="7">
        <f>T$1*Deaths!S64*'Inputs &amp; Outputs'!$B$3</f>
        <v>9990000</v>
      </c>
      <c r="U64" s="7">
        <f>U$1*Deaths!T64*'Inputs &amp; Outputs'!$B$3</f>
        <v>9690000</v>
      </c>
      <c r="V64" s="7">
        <f>V$1*Deaths!U64*'Inputs &amp; Outputs'!$B$3</f>
        <v>11700000</v>
      </c>
      <c r="W64" s="7">
        <f>W$1*Deaths!V64*'Inputs &amp; Outputs'!$B$3</f>
        <v>13072500</v>
      </c>
      <c r="X64" s="7">
        <f>X$1*Deaths!W64*'Inputs &amp; Outputs'!$B$3</f>
        <v>15675000</v>
      </c>
      <c r="Y64" s="7">
        <f>Y$1*Deaths!X64*'Inputs &amp; Outputs'!$B$3</f>
        <v>14317500</v>
      </c>
      <c r="Z64" s="7">
        <f>Z$1*Deaths!Y64*'Inputs &amp; Outputs'!$B$3</f>
        <v>16920000</v>
      </c>
      <c r="AA64" s="7">
        <f>AA$1*Deaths!Z64*'Inputs &amp; Outputs'!$B$3+'No. policies'!AA64*'Inputs &amp; Outputs'!$B$4</f>
        <v>2636250000</v>
      </c>
    </row>
    <row r="65" spans="1:27" x14ac:dyDescent="0.25">
      <c r="A65" s="1">
        <v>64</v>
      </c>
      <c r="C65" s="7">
        <f>C$1*Deaths!B65*'Inputs &amp; Outputs'!$B$3</f>
        <v>135000</v>
      </c>
      <c r="D65" s="7">
        <f>D$1*Deaths!C65*'Inputs &amp; Outputs'!$B$3</f>
        <v>270000</v>
      </c>
      <c r="E65" s="7">
        <f>E$1*Deaths!D65*'Inputs &amp; Outputs'!$B$3</f>
        <v>517500</v>
      </c>
      <c r="F65" s="7">
        <f>F$1*Deaths!E65*'Inputs &amp; Outputs'!$B$3</f>
        <v>690000</v>
      </c>
      <c r="G65" s="7">
        <f>G$1*Deaths!F65*'Inputs &amp; Outputs'!$B$3</f>
        <v>487500</v>
      </c>
      <c r="H65" s="7">
        <f>H$1*Deaths!G65*'Inputs &amp; Outputs'!$B$3</f>
        <v>1125000</v>
      </c>
      <c r="I65" s="7">
        <f>I$1*Deaths!H65*'Inputs &amp; Outputs'!$B$3</f>
        <v>1627500</v>
      </c>
      <c r="J65" s="7">
        <f>J$1*Deaths!I65*'Inputs &amp; Outputs'!$B$3</f>
        <v>2040000</v>
      </c>
      <c r="K65" s="7">
        <f>K$1*Deaths!J65*'Inputs &amp; Outputs'!$B$3</f>
        <v>2160000</v>
      </c>
      <c r="L65" s="7">
        <f>L$1*Deaths!K65*'Inputs &amp; Outputs'!$B$3</f>
        <v>3000000</v>
      </c>
      <c r="M65" s="7">
        <f>M$1*Deaths!L65*'Inputs &amp; Outputs'!$B$3</f>
        <v>4372500</v>
      </c>
      <c r="N65" s="7">
        <f>N$1*Deaths!M65*'Inputs &amp; Outputs'!$B$3</f>
        <v>4050000</v>
      </c>
      <c r="O65" s="7">
        <f>O$1*Deaths!N65*'Inputs &amp; Outputs'!$B$3</f>
        <v>4485000</v>
      </c>
      <c r="P65" s="7">
        <f>P$1*Deaths!O65*'Inputs &amp; Outputs'!$B$3</f>
        <v>5250000</v>
      </c>
      <c r="Q65" s="7">
        <f>Q$1*Deaths!P65*'Inputs &amp; Outputs'!$B$3</f>
        <v>5962500</v>
      </c>
      <c r="R65" s="7">
        <f>R$1*Deaths!Q65*'Inputs &amp; Outputs'!$B$3</f>
        <v>6360000</v>
      </c>
      <c r="S65" s="7">
        <f>S$1*Deaths!R65*'Inputs &amp; Outputs'!$B$3</f>
        <v>5610000</v>
      </c>
      <c r="T65" s="7">
        <f>T$1*Deaths!S65*'Inputs &amp; Outputs'!$B$3</f>
        <v>7425000</v>
      </c>
      <c r="U65" s="7">
        <f>U$1*Deaths!T65*'Inputs &amp; Outputs'!$B$3</f>
        <v>9405000</v>
      </c>
      <c r="V65" s="7">
        <f>V$1*Deaths!U65*'Inputs &amp; Outputs'!$B$3</f>
        <v>12900000</v>
      </c>
      <c r="W65" s="7">
        <f>W$1*Deaths!V65*'Inputs &amp; Outputs'!$B$3</f>
        <v>8347500</v>
      </c>
      <c r="X65" s="7">
        <f>X$1*Deaths!W65*'Inputs &amp; Outputs'!$B$3</f>
        <v>13695000</v>
      </c>
      <c r="Y65" s="7">
        <f>Y$1*Deaths!X65*'Inputs &amp; Outputs'!$B$3</f>
        <v>12937500</v>
      </c>
      <c r="Z65" s="7">
        <f>Z$1*Deaths!Y65*'Inputs &amp; Outputs'!$B$3</f>
        <v>17820000</v>
      </c>
      <c r="AA65" s="7">
        <f>AA$1*Deaths!Z65*'Inputs &amp; Outputs'!$B$3+'No. policies'!AA65*'Inputs &amp; Outputs'!$B$4</f>
        <v>2653125000</v>
      </c>
    </row>
    <row r="66" spans="1:27" x14ac:dyDescent="0.25">
      <c r="A66" s="1">
        <v>65</v>
      </c>
      <c r="C66" s="7">
        <f>C$1*Deaths!B66*'Inputs &amp; Outputs'!$B$3</f>
        <v>127500</v>
      </c>
      <c r="D66" s="7">
        <f>D$1*Deaths!C66*'Inputs &amp; Outputs'!$B$3</f>
        <v>315000</v>
      </c>
      <c r="E66" s="7">
        <f>E$1*Deaths!D66*'Inputs &amp; Outputs'!$B$3</f>
        <v>382500</v>
      </c>
      <c r="F66" s="7">
        <f>F$1*Deaths!E66*'Inputs &amp; Outputs'!$B$3</f>
        <v>390000</v>
      </c>
      <c r="G66" s="7">
        <f>G$1*Deaths!F66*'Inputs &amp; Outputs'!$B$3</f>
        <v>862500</v>
      </c>
      <c r="H66" s="7">
        <f>H$1*Deaths!G66*'Inputs &amp; Outputs'!$B$3</f>
        <v>945000</v>
      </c>
      <c r="I66" s="7">
        <f>I$1*Deaths!H66*'Inputs &amp; Outputs'!$B$3</f>
        <v>1627500</v>
      </c>
      <c r="J66" s="7">
        <f>J$1*Deaths!I66*'Inputs &amp; Outputs'!$B$3</f>
        <v>2040000</v>
      </c>
      <c r="K66" s="7">
        <f>K$1*Deaths!J66*'Inputs &amp; Outputs'!$B$3</f>
        <v>2160000</v>
      </c>
      <c r="L66" s="7">
        <f>L$1*Deaths!K66*'Inputs &amp; Outputs'!$B$3</f>
        <v>3150000</v>
      </c>
      <c r="M66" s="7">
        <f>M$1*Deaths!L66*'Inputs &amp; Outputs'!$B$3</f>
        <v>3547500</v>
      </c>
      <c r="N66" s="7">
        <f>N$1*Deaths!M66*'Inputs &amp; Outputs'!$B$3</f>
        <v>2970000</v>
      </c>
      <c r="O66" s="7">
        <f>O$1*Deaths!N66*'Inputs &amp; Outputs'!$B$3</f>
        <v>3120000</v>
      </c>
      <c r="P66" s="7">
        <f>P$1*Deaths!O66*'Inputs &amp; Outputs'!$B$3</f>
        <v>4620000</v>
      </c>
      <c r="Q66" s="7">
        <f>Q$1*Deaths!P66*'Inputs &amp; Outputs'!$B$3</f>
        <v>4837500</v>
      </c>
      <c r="R66" s="7">
        <f>R$1*Deaths!Q66*'Inputs &amp; Outputs'!$B$3</f>
        <v>6360000</v>
      </c>
      <c r="S66" s="7">
        <f>S$1*Deaths!R66*'Inputs &amp; Outputs'!$B$3</f>
        <v>7650000</v>
      </c>
      <c r="T66" s="7">
        <f>T$1*Deaths!S66*'Inputs &amp; Outputs'!$B$3</f>
        <v>8370000</v>
      </c>
      <c r="U66" s="7">
        <f>U$1*Deaths!T66*'Inputs &amp; Outputs'!$B$3</f>
        <v>10545000</v>
      </c>
      <c r="V66" s="7">
        <f>V$1*Deaths!U66*'Inputs &amp; Outputs'!$B$3</f>
        <v>9150000</v>
      </c>
      <c r="W66" s="7">
        <f>W$1*Deaths!V66*'Inputs &amp; Outputs'!$B$3</f>
        <v>12127500</v>
      </c>
      <c r="X66" s="7">
        <f>X$1*Deaths!W66*'Inputs &amp; Outputs'!$B$3</f>
        <v>13200000</v>
      </c>
      <c r="Y66" s="7">
        <f>Y$1*Deaths!X66*'Inputs &amp; Outputs'!$B$3</f>
        <v>15697500</v>
      </c>
      <c r="Z66" s="7">
        <f>Z$1*Deaths!Y66*'Inputs &amp; Outputs'!$B$3</f>
        <v>17640000</v>
      </c>
      <c r="AA66" s="7">
        <f>AA$1*Deaths!Z66*'Inputs &amp; Outputs'!$B$3+'No. policies'!AA66*'Inputs &amp; Outputs'!$B$4</f>
        <v>2660062500</v>
      </c>
    </row>
    <row r="67" spans="1:27" x14ac:dyDescent="0.25">
      <c r="A67" s="1">
        <v>66</v>
      </c>
      <c r="C67" s="7">
        <f>C$1*Deaths!B67*'Inputs &amp; Outputs'!$B$3</f>
        <v>142500</v>
      </c>
      <c r="D67" s="7">
        <f>D$1*Deaths!C67*'Inputs &amp; Outputs'!$B$3</f>
        <v>375000</v>
      </c>
      <c r="E67" s="7">
        <f>E$1*Deaths!D67*'Inputs &amp; Outputs'!$B$3</f>
        <v>405000</v>
      </c>
      <c r="F67" s="7">
        <f>F$1*Deaths!E67*'Inputs &amp; Outputs'!$B$3</f>
        <v>630000</v>
      </c>
      <c r="G67" s="7">
        <f>G$1*Deaths!F67*'Inputs &amp; Outputs'!$B$3</f>
        <v>825000</v>
      </c>
      <c r="H67" s="7">
        <f>H$1*Deaths!G67*'Inputs &amp; Outputs'!$B$3</f>
        <v>1170000</v>
      </c>
      <c r="I67" s="7">
        <f>I$1*Deaths!H67*'Inputs &amp; Outputs'!$B$3</f>
        <v>1470000</v>
      </c>
      <c r="J67" s="7">
        <f>J$1*Deaths!I67*'Inputs &amp; Outputs'!$B$3</f>
        <v>1320000</v>
      </c>
      <c r="K67" s="7">
        <f>K$1*Deaths!J67*'Inputs &amp; Outputs'!$B$3</f>
        <v>1957500</v>
      </c>
      <c r="L67" s="7">
        <f>L$1*Deaths!K67*'Inputs &amp; Outputs'!$B$3</f>
        <v>2700000</v>
      </c>
      <c r="M67" s="7">
        <f>M$1*Deaths!L67*'Inputs &amp; Outputs'!$B$3</f>
        <v>3465000</v>
      </c>
      <c r="N67" s="7">
        <f>N$1*Deaths!M67*'Inputs &amp; Outputs'!$B$3</f>
        <v>3420000</v>
      </c>
      <c r="O67" s="7">
        <f>O$1*Deaths!N67*'Inputs &amp; Outputs'!$B$3</f>
        <v>2535000</v>
      </c>
      <c r="P67" s="7">
        <f>P$1*Deaths!O67*'Inputs &amp; Outputs'!$B$3</f>
        <v>5880000</v>
      </c>
      <c r="Q67" s="7">
        <f>Q$1*Deaths!P67*'Inputs &amp; Outputs'!$B$3</f>
        <v>6862500</v>
      </c>
      <c r="R67" s="7">
        <f>R$1*Deaths!Q67*'Inputs &amp; Outputs'!$B$3</f>
        <v>7320000</v>
      </c>
      <c r="S67" s="7">
        <f>S$1*Deaths!R67*'Inputs &amp; Outputs'!$B$3</f>
        <v>7522500</v>
      </c>
      <c r="T67" s="7">
        <f>T$1*Deaths!S67*'Inputs &amp; Outputs'!$B$3</f>
        <v>10800000</v>
      </c>
      <c r="U67" s="7">
        <f>U$1*Deaths!T67*'Inputs &amp; Outputs'!$B$3</f>
        <v>10260000</v>
      </c>
      <c r="V67" s="7">
        <f>V$1*Deaths!U67*'Inputs &amp; Outputs'!$B$3</f>
        <v>7200000</v>
      </c>
      <c r="W67" s="7">
        <f>W$1*Deaths!V67*'Inputs &amp; Outputs'!$B$3</f>
        <v>12915000</v>
      </c>
      <c r="X67" s="7">
        <f>X$1*Deaths!W67*'Inputs &amp; Outputs'!$B$3</f>
        <v>12540000</v>
      </c>
      <c r="Y67" s="7">
        <f>Y$1*Deaths!X67*'Inputs &amp; Outputs'!$B$3</f>
        <v>14835000</v>
      </c>
      <c r="Z67" s="7">
        <f>Z$1*Deaths!Y67*'Inputs &amp; Outputs'!$B$3</f>
        <v>16380000</v>
      </c>
      <c r="AA67" s="7">
        <f>AA$1*Deaths!Z67*'Inputs &amp; Outputs'!$B$3+'No. policies'!AA67*'Inputs &amp; Outputs'!$B$4</f>
        <v>2651887500</v>
      </c>
    </row>
    <row r="68" spans="1:27" x14ac:dyDescent="0.25">
      <c r="A68" s="1">
        <v>67</v>
      </c>
      <c r="C68" s="7">
        <f>C$1*Deaths!B68*'Inputs &amp; Outputs'!$B$3</f>
        <v>142500</v>
      </c>
      <c r="D68" s="7">
        <f>D$1*Deaths!C68*'Inputs &amp; Outputs'!$B$3</f>
        <v>225000</v>
      </c>
      <c r="E68" s="7">
        <f>E$1*Deaths!D68*'Inputs &amp; Outputs'!$B$3</f>
        <v>450000</v>
      </c>
      <c r="F68" s="7">
        <f>F$1*Deaths!E68*'Inputs &amp; Outputs'!$B$3</f>
        <v>630000</v>
      </c>
      <c r="G68" s="7">
        <f>G$1*Deaths!F68*'Inputs &amp; Outputs'!$B$3</f>
        <v>1162500</v>
      </c>
      <c r="H68" s="7">
        <f>H$1*Deaths!G68*'Inputs &amp; Outputs'!$B$3</f>
        <v>1125000</v>
      </c>
      <c r="I68" s="7">
        <f>I$1*Deaths!H68*'Inputs &amp; Outputs'!$B$3</f>
        <v>1207500</v>
      </c>
      <c r="J68" s="7">
        <f>J$1*Deaths!I68*'Inputs &amp; Outputs'!$B$3</f>
        <v>1500000</v>
      </c>
      <c r="K68" s="7">
        <f>K$1*Deaths!J68*'Inputs &amp; Outputs'!$B$3</f>
        <v>2160000</v>
      </c>
      <c r="L68" s="7">
        <f>L$1*Deaths!K68*'Inputs &amp; Outputs'!$B$3</f>
        <v>3075000</v>
      </c>
      <c r="M68" s="7">
        <f>M$1*Deaths!L68*'Inputs &amp; Outputs'!$B$3</f>
        <v>2805000</v>
      </c>
      <c r="N68" s="7">
        <f>N$1*Deaths!M68*'Inputs &amp; Outputs'!$B$3</f>
        <v>3510000</v>
      </c>
      <c r="O68" s="7">
        <f>O$1*Deaths!N68*'Inputs &amp; Outputs'!$B$3</f>
        <v>4485000</v>
      </c>
      <c r="P68" s="7">
        <f>P$1*Deaths!O68*'Inputs &amp; Outputs'!$B$3</f>
        <v>3990000</v>
      </c>
      <c r="Q68" s="7">
        <f>Q$1*Deaths!P68*'Inputs &amp; Outputs'!$B$3</f>
        <v>5400000</v>
      </c>
      <c r="R68" s="7">
        <f>R$1*Deaths!Q68*'Inputs &amp; Outputs'!$B$3</f>
        <v>8040000</v>
      </c>
      <c r="S68" s="7">
        <f>S$1*Deaths!R68*'Inputs &amp; Outputs'!$B$3</f>
        <v>6630000</v>
      </c>
      <c r="T68" s="7">
        <f>T$1*Deaths!S68*'Inputs &amp; Outputs'!$B$3</f>
        <v>8910000</v>
      </c>
      <c r="U68" s="7">
        <f>U$1*Deaths!T68*'Inputs &amp; Outputs'!$B$3</f>
        <v>10402500</v>
      </c>
      <c r="V68" s="7">
        <f>V$1*Deaths!U68*'Inputs &amp; Outputs'!$B$3</f>
        <v>10650000</v>
      </c>
      <c r="W68" s="7">
        <f>W$1*Deaths!V68*'Inputs &amp; Outputs'!$B$3</f>
        <v>12757500</v>
      </c>
      <c r="X68" s="7">
        <f>X$1*Deaths!W68*'Inputs &amp; Outputs'!$B$3</f>
        <v>14685000</v>
      </c>
      <c r="Y68" s="7">
        <f>Y$1*Deaths!X68*'Inputs &amp; Outputs'!$B$3</f>
        <v>13455000</v>
      </c>
      <c r="Z68" s="7">
        <f>Z$1*Deaths!Y68*'Inputs &amp; Outputs'!$B$3</f>
        <v>17460000</v>
      </c>
      <c r="AA68" s="7">
        <f>AA$1*Deaths!Z68*'Inputs &amp; Outputs'!$B$3+'No. policies'!AA68*'Inputs &amp; Outputs'!$B$4</f>
        <v>2649675000</v>
      </c>
    </row>
    <row r="69" spans="1:27" x14ac:dyDescent="0.25">
      <c r="A69" s="1">
        <v>68</v>
      </c>
      <c r="C69" s="7">
        <f>C$1*Deaths!B69*'Inputs &amp; Outputs'!$B$3</f>
        <v>127500</v>
      </c>
      <c r="D69" s="7">
        <f>D$1*Deaths!C69*'Inputs &amp; Outputs'!$B$3</f>
        <v>270000</v>
      </c>
      <c r="E69" s="7">
        <f>E$1*Deaths!D69*'Inputs &amp; Outputs'!$B$3</f>
        <v>652500</v>
      </c>
      <c r="F69" s="7">
        <f>F$1*Deaths!E69*'Inputs &amp; Outputs'!$B$3</f>
        <v>990000</v>
      </c>
      <c r="G69" s="7">
        <f>G$1*Deaths!F69*'Inputs &amp; Outputs'!$B$3</f>
        <v>900000</v>
      </c>
      <c r="H69" s="7">
        <f>H$1*Deaths!G69*'Inputs &amp; Outputs'!$B$3</f>
        <v>1125000</v>
      </c>
      <c r="I69" s="7">
        <f>I$1*Deaths!H69*'Inputs &amp; Outputs'!$B$3</f>
        <v>1207500</v>
      </c>
      <c r="J69" s="7">
        <f>J$1*Deaths!I69*'Inputs &amp; Outputs'!$B$3</f>
        <v>2340000</v>
      </c>
      <c r="K69" s="7">
        <f>K$1*Deaths!J69*'Inputs &amp; Outputs'!$B$3</f>
        <v>2835000</v>
      </c>
      <c r="L69" s="7">
        <f>L$1*Deaths!K69*'Inputs &amp; Outputs'!$B$3</f>
        <v>3150000</v>
      </c>
      <c r="M69" s="7">
        <f>M$1*Deaths!L69*'Inputs &amp; Outputs'!$B$3</f>
        <v>2722500</v>
      </c>
      <c r="N69" s="7">
        <f>N$1*Deaths!M69*'Inputs &amp; Outputs'!$B$3</f>
        <v>3060000</v>
      </c>
      <c r="O69" s="7">
        <f>O$1*Deaths!N69*'Inputs &amp; Outputs'!$B$3</f>
        <v>4192500</v>
      </c>
      <c r="P69" s="7">
        <f>P$1*Deaths!O69*'Inputs &amp; Outputs'!$B$3</f>
        <v>5040000</v>
      </c>
      <c r="Q69" s="7">
        <f>Q$1*Deaths!P69*'Inputs &amp; Outputs'!$B$3</f>
        <v>6750000</v>
      </c>
      <c r="R69" s="7">
        <f>R$1*Deaths!Q69*'Inputs &amp; Outputs'!$B$3</f>
        <v>6000000</v>
      </c>
      <c r="S69" s="7">
        <f>S$1*Deaths!R69*'Inputs &amp; Outputs'!$B$3</f>
        <v>9562500</v>
      </c>
      <c r="T69" s="7">
        <f>T$1*Deaths!S69*'Inputs &amp; Outputs'!$B$3</f>
        <v>8775000</v>
      </c>
      <c r="U69" s="7">
        <f>U$1*Deaths!T69*'Inputs &amp; Outputs'!$B$3</f>
        <v>8835000</v>
      </c>
      <c r="V69" s="7">
        <f>V$1*Deaths!U69*'Inputs &amp; Outputs'!$B$3</f>
        <v>12450000</v>
      </c>
      <c r="W69" s="7">
        <f>W$1*Deaths!V69*'Inputs &amp; Outputs'!$B$3</f>
        <v>9607500</v>
      </c>
      <c r="X69" s="7">
        <f>X$1*Deaths!W69*'Inputs &amp; Outputs'!$B$3</f>
        <v>14190000</v>
      </c>
      <c r="Y69" s="7">
        <f>Y$1*Deaths!X69*'Inputs &amp; Outputs'!$B$3</f>
        <v>14317500</v>
      </c>
      <c r="Z69" s="7">
        <f>Z$1*Deaths!Y69*'Inputs &amp; Outputs'!$B$3</f>
        <v>18720000</v>
      </c>
      <c r="AA69" s="7">
        <f>AA$1*Deaths!Z69*'Inputs &amp; Outputs'!$B$3+'No. policies'!AA69*'Inputs &amp; Outputs'!$B$4</f>
        <v>2634600000</v>
      </c>
    </row>
    <row r="70" spans="1:27" x14ac:dyDescent="0.25">
      <c r="A70" s="1">
        <v>69</v>
      </c>
      <c r="C70" s="7">
        <f>C$1*Deaths!B70*'Inputs &amp; Outputs'!$B$3</f>
        <v>105000</v>
      </c>
      <c r="D70" s="7">
        <f>D$1*Deaths!C70*'Inputs &amp; Outputs'!$B$3</f>
        <v>255000</v>
      </c>
      <c r="E70" s="7">
        <f>E$1*Deaths!D70*'Inputs &amp; Outputs'!$B$3</f>
        <v>360000</v>
      </c>
      <c r="F70" s="7">
        <f>F$1*Deaths!E70*'Inputs &amp; Outputs'!$B$3</f>
        <v>630000</v>
      </c>
      <c r="G70" s="7">
        <f>G$1*Deaths!F70*'Inputs &amp; Outputs'!$B$3</f>
        <v>1012500</v>
      </c>
      <c r="H70" s="7">
        <f>H$1*Deaths!G70*'Inputs &amp; Outputs'!$B$3</f>
        <v>1125000</v>
      </c>
      <c r="I70" s="7">
        <f>I$1*Deaths!H70*'Inputs &amp; Outputs'!$B$3</f>
        <v>1260000</v>
      </c>
      <c r="J70" s="7">
        <f>J$1*Deaths!I70*'Inputs &amp; Outputs'!$B$3</f>
        <v>1920000</v>
      </c>
      <c r="K70" s="7">
        <f>K$1*Deaths!J70*'Inputs &amp; Outputs'!$B$3</f>
        <v>1957500</v>
      </c>
      <c r="L70" s="7">
        <f>L$1*Deaths!K70*'Inputs &amp; Outputs'!$B$3</f>
        <v>2475000</v>
      </c>
      <c r="M70" s="7">
        <f>M$1*Deaths!L70*'Inputs &amp; Outputs'!$B$3</f>
        <v>2970000</v>
      </c>
      <c r="N70" s="7">
        <f>N$1*Deaths!M70*'Inputs &amp; Outputs'!$B$3</f>
        <v>2520000</v>
      </c>
      <c r="O70" s="7">
        <f>O$1*Deaths!N70*'Inputs &amp; Outputs'!$B$3</f>
        <v>5557500</v>
      </c>
      <c r="P70" s="7">
        <f>P$1*Deaths!O70*'Inputs &amp; Outputs'!$B$3</f>
        <v>6090000</v>
      </c>
      <c r="Q70" s="7">
        <f>Q$1*Deaths!P70*'Inputs &amp; Outputs'!$B$3</f>
        <v>3937500</v>
      </c>
      <c r="R70" s="7">
        <f>R$1*Deaths!Q70*'Inputs &amp; Outputs'!$B$3</f>
        <v>8040000</v>
      </c>
      <c r="S70" s="7">
        <f>S$1*Deaths!R70*'Inputs &amp; Outputs'!$B$3</f>
        <v>7395000</v>
      </c>
      <c r="T70" s="7">
        <f>T$1*Deaths!S70*'Inputs &amp; Outputs'!$B$3</f>
        <v>8775000</v>
      </c>
      <c r="U70" s="7">
        <f>U$1*Deaths!T70*'Inputs &amp; Outputs'!$B$3</f>
        <v>9405000</v>
      </c>
      <c r="V70" s="7">
        <f>V$1*Deaths!U70*'Inputs &amp; Outputs'!$B$3</f>
        <v>10500000</v>
      </c>
      <c r="W70" s="7">
        <f>W$1*Deaths!V70*'Inputs &amp; Outputs'!$B$3</f>
        <v>13387500</v>
      </c>
      <c r="X70" s="7">
        <f>X$1*Deaths!W70*'Inputs &amp; Outputs'!$B$3</f>
        <v>13530000</v>
      </c>
      <c r="Y70" s="7">
        <f>Y$1*Deaths!X70*'Inputs &amp; Outputs'!$B$3</f>
        <v>14835000</v>
      </c>
      <c r="Z70" s="7">
        <f>Z$1*Deaths!Y70*'Inputs &amp; Outputs'!$B$3</f>
        <v>16020000</v>
      </c>
      <c r="AA70" s="7">
        <f>AA$1*Deaths!Z70*'Inputs &amp; Outputs'!$B$3+'No. policies'!AA70*'Inputs &amp; Outputs'!$B$4</f>
        <v>2652750000</v>
      </c>
    </row>
    <row r="71" spans="1:27" x14ac:dyDescent="0.25">
      <c r="A71" s="1">
        <v>70</v>
      </c>
      <c r="C71" s="7">
        <f>C$1*Deaths!B71*'Inputs &amp; Outputs'!$B$3</f>
        <v>105000</v>
      </c>
      <c r="D71" s="7">
        <f>D$1*Deaths!C71*'Inputs &amp; Outputs'!$B$3</f>
        <v>375000</v>
      </c>
      <c r="E71" s="7">
        <f>E$1*Deaths!D71*'Inputs &amp; Outputs'!$B$3</f>
        <v>382500</v>
      </c>
      <c r="F71" s="7">
        <f>F$1*Deaths!E71*'Inputs &amp; Outputs'!$B$3</f>
        <v>930000</v>
      </c>
      <c r="G71" s="7">
        <f>G$1*Deaths!F71*'Inputs &amp; Outputs'!$B$3</f>
        <v>900000</v>
      </c>
      <c r="H71" s="7">
        <f>H$1*Deaths!G71*'Inputs &amp; Outputs'!$B$3</f>
        <v>1575000</v>
      </c>
      <c r="I71" s="7">
        <f>I$1*Deaths!H71*'Inputs &amp; Outputs'!$B$3</f>
        <v>1050000</v>
      </c>
      <c r="J71" s="7">
        <f>J$1*Deaths!I71*'Inputs &amp; Outputs'!$B$3</f>
        <v>1920000</v>
      </c>
      <c r="K71" s="7">
        <f>K$1*Deaths!J71*'Inputs &amp; Outputs'!$B$3</f>
        <v>2430000</v>
      </c>
      <c r="L71" s="7">
        <f>L$1*Deaths!K71*'Inputs &amp; Outputs'!$B$3</f>
        <v>3000000</v>
      </c>
      <c r="M71" s="7">
        <f>M$1*Deaths!L71*'Inputs &amp; Outputs'!$B$3</f>
        <v>2887500</v>
      </c>
      <c r="N71" s="7">
        <f>N$1*Deaths!M71*'Inputs &amp; Outputs'!$B$3</f>
        <v>3690000</v>
      </c>
      <c r="O71" s="7">
        <f>O$1*Deaths!N71*'Inputs &amp; Outputs'!$B$3</f>
        <v>3705000</v>
      </c>
      <c r="P71" s="7">
        <f>P$1*Deaths!O71*'Inputs &amp; Outputs'!$B$3</f>
        <v>4305000</v>
      </c>
      <c r="Q71" s="7">
        <f>Q$1*Deaths!P71*'Inputs &amp; Outputs'!$B$3</f>
        <v>4612500</v>
      </c>
      <c r="R71" s="7">
        <f>R$1*Deaths!Q71*'Inputs &amp; Outputs'!$B$3</f>
        <v>5520000</v>
      </c>
      <c r="S71" s="7">
        <f>S$1*Deaths!R71*'Inputs &amp; Outputs'!$B$3</f>
        <v>7140000</v>
      </c>
      <c r="T71" s="7">
        <f>T$1*Deaths!S71*'Inputs &amp; Outputs'!$B$3</f>
        <v>7830000</v>
      </c>
      <c r="U71" s="7">
        <f>U$1*Deaths!T71*'Inputs &amp; Outputs'!$B$3</f>
        <v>8835000</v>
      </c>
      <c r="V71" s="7">
        <f>V$1*Deaths!U71*'Inputs &amp; Outputs'!$B$3</f>
        <v>11250000</v>
      </c>
      <c r="W71" s="7">
        <f>W$1*Deaths!V71*'Inputs &amp; Outputs'!$B$3</f>
        <v>12127500</v>
      </c>
      <c r="X71" s="7">
        <f>X$1*Deaths!W71*'Inputs &amp; Outputs'!$B$3</f>
        <v>11550000</v>
      </c>
      <c r="Y71" s="7">
        <f>Y$1*Deaths!X71*'Inputs &amp; Outputs'!$B$3</f>
        <v>15352500</v>
      </c>
      <c r="Z71" s="7">
        <f>Z$1*Deaths!Y71*'Inputs &amp; Outputs'!$B$3</f>
        <v>23400000</v>
      </c>
      <c r="AA71" s="7">
        <f>AA$1*Deaths!Z71*'Inputs &amp; Outputs'!$B$3+'No. policies'!AA71*'Inputs &amp; Outputs'!$B$4</f>
        <v>2647950000</v>
      </c>
    </row>
    <row r="72" spans="1:27" x14ac:dyDescent="0.25">
      <c r="A72" s="1">
        <v>71</v>
      </c>
      <c r="C72" s="7">
        <f>C$1*Deaths!B72*'Inputs &amp; Outputs'!$B$3</f>
        <v>165000</v>
      </c>
      <c r="D72" s="7">
        <f>D$1*Deaths!C72*'Inputs &amp; Outputs'!$B$3</f>
        <v>345000</v>
      </c>
      <c r="E72" s="7">
        <f>E$1*Deaths!D72*'Inputs &amp; Outputs'!$B$3</f>
        <v>517500</v>
      </c>
      <c r="F72" s="7">
        <f>F$1*Deaths!E72*'Inputs &amp; Outputs'!$B$3</f>
        <v>510000</v>
      </c>
      <c r="G72" s="7">
        <f>G$1*Deaths!F72*'Inputs &amp; Outputs'!$B$3</f>
        <v>900000</v>
      </c>
      <c r="H72" s="7">
        <f>H$1*Deaths!G72*'Inputs &amp; Outputs'!$B$3</f>
        <v>1395000</v>
      </c>
      <c r="I72" s="7">
        <f>I$1*Deaths!H72*'Inputs &amp; Outputs'!$B$3</f>
        <v>1470000</v>
      </c>
      <c r="J72" s="7">
        <f>J$1*Deaths!I72*'Inputs &amp; Outputs'!$B$3</f>
        <v>1440000</v>
      </c>
      <c r="K72" s="7">
        <f>K$1*Deaths!J72*'Inputs &amp; Outputs'!$B$3</f>
        <v>1485000</v>
      </c>
      <c r="L72" s="7">
        <f>L$1*Deaths!K72*'Inputs &amp; Outputs'!$B$3</f>
        <v>1725000</v>
      </c>
      <c r="M72" s="7">
        <f>M$1*Deaths!L72*'Inputs &amp; Outputs'!$B$3</f>
        <v>3382500</v>
      </c>
      <c r="N72" s="7">
        <f>N$1*Deaths!M72*'Inputs &amp; Outputs'!$B$3</f>
        <v>2250000</v>
      </c>
      <c r="O72" s="7">
        <f>O$1*Deaths!N72*'Inputs &amp; Outputs'!$B$3</f>
        <v>3022500</v>
      </c>
      <c r="P72" s="7">
        <f>P$1*Deaths!O72*'Inputs &amp; Outputs'!$B$3</f>
        <v>5040000</v>
      </c>
      <c r="Q72" s="7">
        <f>Q$1*Deaths!P72*'Inputs &amp; Outputs'!$B$3</f>
        <v>4950000</v>
      </c>
      <c r="R72" s="7">
        <f>R$1*Deaths!Q72*'Inputs &amp; Outputs'!$B$3</f>
        <v>4680000</v>
      </c>
      <c r="S72" s="7">
        <f>S$1*Deaths!R72*'Inputs &amp; Outputs'!$B$3</f>
        <v>7522500</v>
      </c>
      <c r="T72" s="7">
        <f>T$1*Deaths!S72*'Inputs &amp; Outputs'!$B$3</f>
        <v>7560000</v>
      </c>
      <c r="U72" s="7">
        <f>U$1*Deaths!T72*'Inputs &amp; Outputs'!$B$3</f>
        <v>7980000</v>
      </c>
      <c r="V72" s="7">
        <f>V$1*Deaths!U72*'Inputs &amp; Outputs'!$B$3</f>
        <v>10500000</v>
      </c>
      <c r="W72" s="7">
        <f>W$1*Deaths!V72*'Inputs &amp; Outputs'!$B$3</f>
        <v>11025000</v>
      </c>
      <c r="X72" s="7">
        <f>X$1*Deaths!W72*'Inputs &amp; Outputs'!$B$3</f>
        <v>13695000</v>
      </c>
      <c r="Y72" s="7">
        <f>Y$1*Deaths!X72*'Inputs &amp; Outputs'!$B$3</f>
        <v>16905000</v>
      </c>
      <c r="Z72" s="7">
        <f>Z$1*Deaths!Y72*'Inputs &amp; Outputs'!$B$3</f>
        <v>14760000</v>
      </c>
      <c r="AA72" s="7">
        <f>AA$1*Deaths!Z72*'Inputs &amp; Outputs'!$B$3+'No. policies'!AA72*'Inputs &amp; Outputs'!$B$4</f>
        <v>2674912500</v>
      </c>
    </row>
    <row r="73" spans="1:27" x14ac:dyDescent="0.25">
      <c r="A73" s="1">
        <v>72</v>
      </c>
      <c r="C73" s="7">
        <f>C$1*Deaths!B73*'Inputs &amp; Outputs'!$B$3</f>
        <v>150000</v>
      </c>
      <c r="D73" s="7">
        <f>D$1*Deaths!C73*'Inputs &amp; Outputs'!$B$3</f>
        <v>360000</v>
      </c>
      <c r="E73" s="7">
        <f>E$1*Deaths!D73*'Inputs &amp; Outputs'!$B$3</f>
        <v>540000</v>
      </c>
      <c r="F73" s="7">
        <f>F$1*Deaths!E73*'Inputs &amp; Outputs'!$B$3</f>
        <v>630000</v>
      </c>
      <c r="G73" s="7">
        <f>G$1*Deaths!F73*'Inputs &amp; Outputs'!$B$3</f>
        <v>525000</v>
      </c>
      <c r="H73" s="7">
        <f>H$1*Deaths!G73*'Inputs &amp; Outputs'!$B$3</f>
        <v>1035000</v>
      </c>
      <c r="I73" s="7">
        <f>I$1*Deaths!H73*'Inputs &amp; Outputs'!$B$3</f>
        <v>1942500</v>
      </c>
      <c r="J73" s="7">
        <f>J$1*Deaths!I73*'Inputs &amp; Outputs'!$B$3</f>
        <v>2400000</v>
      </c>
      <c r="K73" s="7">
        <f>K$1*Deaths!J73*'Inputs &amp; Outputs'!$B$3</f>
        <v>1957500</v>
      </c>
      <c r="L73" s="7">
        <f>L$1*Deaths!K73*'Inputs &amp; Outputs'!$B$3</f>
        <v>2250000</v>
      </c>
      <c r="M73" s="7">
        <f>M$1*Deaths!L73*'Inputs &amp; Outputs'!$B$3</f>
        <v>3135000</v>
      </c>
      <c r="N73" s="7">
        <f>N$1*Deaths!M73*'Inputs &amp; Outputs'!$B$3</f>
        <v>4050000</v>
      </c>
      <c r="O73" s="7">
        <f>O$1*Deaths!N73*'Inputs &amp; Outputs'!$B$3</f>
        <v>3510000</v>
      </c>
      <c r="P73" s="7">
        <f>P$1*Deaths!O73*'Inputs &amp; Outputs'!$B$3</f>
        <v>4515000</v>
      </c>
      <c r="Q73" s="7">
        <f>Q$1*Deaths!P73*'Inputs &amp; Outputs'!$B$3</f>
        <v>5737500</v>
      </c>
      <c r="R73" s="7">
        <f>R$1*Deaths!Q73*'Inputs &amp; Outputs'!$B$3</f>
        <v>5160000</v>
      </c>
      <c r="S73" s="7">
        <f>S$1*Deaths!R73*'Inputs &amp; Outputs'!$B$3</f>
        <v>5355000</v>
      </c>
      <c r="T73" s="7">
        <f>T$1*Deaths!S73*'Inputs &amp; Outputs'!$B$3</f>
        <v>7830000</v>
      </c>
      <c r="U73" s="7">
        <f>U$1*Deaths!T73*'Inputs &amp; Outputs'!$B$3</f>
        <v>10117500</v>
      </c>
      <c r="V73" s="7">
        <f>V$1*Deaths!U73*'Inputs &amp; Outputs'!$B$3</f>
        <v>12150000</v>
      </c>
      <c r="W73" s="7">
        <f>W$1*Deaths!V73*'Inputs &amp; Outputs'!$B$3</f>
        <v>9135000</v>
      </c>
      <c r="X73" s="7">
        <f>X$1*Deaths!W73*'Inputs &amp; Outputs'!$B$3</f>
        <v>13530000</v>
      </c>
      <c r="Y73" s="7">
        <f>Y$1*Deaths!X73*'Inputs &amp; Outputs'!$B$3</f>
        <v>14835000</v>
      </c>
      <c r="Z73" s="7">
        <f>Z$1*Deaths!Y73*'Inputs &amp; Outputs'!$B$3</f>
        <v>16560000</v>
      </c>
      <c r="AA73" s="7">
        <f>AA$1*Deaths!Z73*'Inputs &amp; Outputs'!$B$3+'No. policies'!AA73*'Inputs &amp; Outputs'!$B$4</f>
        <v>2661000000</v>
      </c>
    </row>
    <row r="74" spans="1:27" x14ac:dyDescent="0.25">
      <c r="A74" s="1">
        <v>73</v>
      </c>
      <c r="C74" s="7">
        <f>C$1*Deaths!B74*'Inputs &amp; Outputs'!$B$3</f>
        <v>105000</v>
      </c>
      <c r="D74" s="7">
        <f>D$1*Deaths!C74*'Inputs &amp; Outputs'!$B$3</f>
        <v>390000</v>
      </c>
      <c r="E74" s="7">
        <f>E$1*Deaths!D74*'Inputs &amp; Outputs'!$B$3</f>
        <v>607500</v>
      </c>
      <c r="F74" s="7">
        <f>F$1*Deaths!E74*'Inputs &amp; Outputs'!$B$3</f>
        <v>660000</v>
      </c>
      <c r="G74" s="7">
        <f>G$1*Deaths!F74*'Inputs &amp; Outputs'!$B$3</f>
        <v>1012500</v>
      </c>
      <c r="H74" s="7">
        <f>H$1*Deaths!G74*'Inputs &amp; Outputs'!$B$3</f>
        <v>1215000</v>
      </c>
      <c r="I74" s="7">
        <f>I$1*Deaths!H74*'Inputs &amp; Outputs'!$B$3</f>
        <v>1785000</v>
      </c>
      <c r="J74" s="7">
        <f>J$1*Deaths!I74*'Inputs &amp; Outputs'!$B$3</f>
        <v>1980000</v>
      </c>
      <c r="K74" s="7">
        <f>K$1*Deaths!J74*'Inputs &amp; Outputs'!$B$3</f>
        <v>2227500</v>
      </c>
      <c r="L74" s="7">
        <f>L$1*Deaths!K74*'Inputs &amp; Outputs'!$B$3</f>
        <v>2925000</v>
      </c>
      <c r="M74" s="7">
        <f>M$1*Deaths!L74*'Inputs &amp; Outputs'!$B$3</f>
        <v>3630000</v>
      </c>
      <c r="N74" s="7">
        <f>N$1*Deaths!M74*'Inputs &amp; Outputs'!$B$3</f>
        <v>3870000</v>
      </c>
      <c r="O74" s="7">
        <f>O$1*Deaths!N74*'Inputs &amp; Outputs'!$B$3</f>
        <v>4777500</v>
      </c>
      <c r="P74" s="7">
        <f>P$1*Deaths!O74*'Inputs &amp; Outputs'!$B$3</f>
        <v>3885000</v>
      </c>
      <c r="Q74" s="7">
        <f>Q$1*Deaths!P74*'Inputs &amp; Outputs'!$B$3</f>
        <v>4387500</v>
      </c>
      <c r="R74" s="7">
        <f>R$1*Deaths!Q74*'Inputs &amp; Outputs'!$B$3</f>
        <v>6120000</v>
      </c>
      <c r="S74" s="7">
        <f>S$1*Deaths!R74*'Inputs &amp; Outputs'!$B$3</f>
        <v>5610000</v>
      </c>
      <c r="T74" s="7">
        <f>T$1*Deaths!S74*'Inputs &amp; Outputs'!$B$3</f>
        <v>8640000</v>
      </c>
      <c r="U74" s="7">
        <f>U$1*Deaths!T74*'Inputs &amp; Outputs'!$B$3</f>
        <v>9405000</v>
      </c>
      <c r="V74" s="7">
        <f>V$1*Deaths!U74*'Inputs &amp; Outputs'!$B$3</f>
        <v>11550000</v>
      </c>
      <c r="W74" s="7">
        <f>W$1*Deaths!V74*'Inputs &amp; Outputs'!$B$3</f>
        <v>10710000</v>
      </c>
      <c r="X74" s="7">
        <f>X$1*Deaths!W74*'Inputs &amp; Outputs'!$B$3</f>
        <v>12705000</v>
      </c>
      <c r="Y74" s="7">
        <f>Y$1*Deaths!X74*'Inputs &amp; Outputs'!$B$3</f>
        <v>15525000</v>
      </c>
      <c r="Z74" s="7">
        <f>Z$1*Deaths!Y74*'Inputs &amp; Outputs'!$B$3</f>
        <v>18900000</v>
      </c>
      <c r="AA74" s="7">
        <f>AA$1*Deaths!Z74*'Inputs &amp; Outputs'!$B$3+'No. policies'!AA74*'Inputs &amp; Outputs'!$B$4</f>
        <v>2648175000</v>
      </c>
    </row>
    <row r="75" spans="1:27" x14ac:dyDescent="0.25">
      <c r="A75" s="1">
        <v>74</v>
      </c>
      <c r="C75" s="7">
        <f>C$1*Deaths!B75*'Inputs &amp; Outputs'!$B$3</f>
        <v>142500</v>
      </c>
      <c r="D75" s="7">
        <f>D$1*Deaths!C75*'Inputs &amp; Outputs'!$B$3</f>
        <v>225000</v>
      </c>
      <c r="E75" s="7">
        <f>E$1*Deaths!D75*'Inputs &amp; Outputs'!$B$3</f>
        <v>607500</v>
      </c>
      <c r="F75" s="7">
        <f>F$1*Deaths!E75*'Inputs &amp; Outputs'!$B$3</f>
        <v>840000</v>
      </c>
      <c r="G75" s="7">
        <f>G$1*Deaths!F75*'Inputs &amp; Outputs'!$B$3</f>
        <v>862500</v>
      </c>
      <c r="H75" s="7">
        <f>H$1*Deaths!G75*'Inputs &amp; Outputs'!$B$3</f>
        <v>1170000</v>
      </c>
      <c r="I75" s="7">
        <f>I$1*Deaths!H75*'Inputs &amp; Outputs'!$B$3</f>
        <v>1785000</v>
      </c>
      <c r="J75" s="7">
        <f>J$1*Deaths!I75*'Inputs &amp; Outputs'!$B$3</f>
        <v>1620000</v>
      </c>
      <c r="K75" s="7">
        <f>K$1*Deaths!J75*'Inputs &amp; Outputs'!$B$3</f>
        <v>2295000</v>
      </c>
      <c r="L75" s="7">
        <f>L$1*Deaths!K75*'Inputs &amp; Outputs'!$B$3</f>
        <v>2175000</v>
      </c>
      <c r="M75" s="7">
        <f>M$1*Deaths!L75*'Inputs &amp; Outputs'!$B$3</f>
        <v>2970000</v>
      </c>
      <c r="N75" s="7">
        <f>N$1*Deaths!M75*'Inputs &amp; Outputs'!$B$3</f>
        <v>3330000</v>
      </c>
      <c r="O75" s="7">
        <f>O$1*Deaths!N75*'Inputs &amp; Outputs'!$B$3</f>
        <v>4582500</v>
      </c>
      <c r="P75" s="7">
        <f>P$1*Deaths!O75*'Inputs &amp; Outputs'!$B$3</f>
        <v>5040000</v>
      </c>
      <c r="Q75" s="7">
        <f>Q$1*Deaths!P75*'Inputs &amp; Outputs'!$B$3</f>
        <v>5850000</v>
      </c>
      <c r="R75" s="7">
        <f>R$1*Deaths!Q75*'Inputs &amp; Outputs'!$B$3</f>
        <v>7680000</v>
      </c>
      <c r="S75" s="7">
        <f>S$1*Deaths!R75*'Inputs &amp; Outputs'!$B$3</f>
        <v>6885000</v>
      </c>
      <c r="T75" s="7">
        <f>T$1*Deaths!S75*'Inputs &amp; Outputs'!$B$3</f>
        <v>9720000</v>
      </c>
      <c r="U75" s="7">
        <f>U$1*Deaths!T75*'Inputs &amp; Outputs'!$B$3</f>
        <v>8835000</v>
      </c>
      <c r="V75" s="7">
        <f>V$1*Deaths!U75*'Inputs &amp; Outputs'!$B$3</f>
        <v>9900000</v>
      </c>
      <c r="W75" s="7">
        <f>W$1*Deaths!V75*'Inputs &amp; Outputs'!$B$3</f>
        <v>11812500</v>
      </c>
      <c r="X75" s="7">
        <f>X$1*Deaths!W75*'Inputs &amp; Outputs'!$B$3</f>
        <v>15180000</v>
      </c>
      <c r="Y75" s="7">
        <f>Y$1*Deaths!X75*'Inputs &amp; Outputs'!$B$3</f>
        <v>14317500</v>
      </c>
      <c r="Z75" s="7">
        <f>Z$1*Deaths!Y75*'Inputs &amp; Outputs'!$B$3</f>
        <v>18540000</v>
      </c>
      <c r="AA75" s="7">
        <f>AA$1*Deaths!Z75*'Inputs &amp; Outputs'!$B$3+'No. policies'!AA75*'Inputs &amp; Outputs'!$B$4</f>
        <v>2643637500</v>
      </c>
    </row>
    <row r="76" spans="1:27" x14ac:dyDescent="0.25">
      <c r="A76" s="1">
        <v>75</v>
      </c>
      <c r="C76" s="7">
        <f>C$1*Deaths!B76*'Inputs &amp; Outputs'!$B$3</f>
        <v>157500</v>
      </c>
      <c r="D76" s="7">
        <f>D$1*Deaths!C76*'Inputs &amp; Outputs'!$B$3</f>
        <v>360000</v>
      </c>
      <c r="E76" s="7">
        <f>E$1*Deaths!D76*'Inputs &amp; Outputs'!$B$3</f>
        <v>472500</v>
      </c>
      <c r="F76" s="7">
        <f>F$1*Deaths!E76*'Inputs &amp; Outputs'!$B$3</f>
        <v>840000</v>
      </c>
      <c r="G76" s="7">
        <f>G$1*Deaths!F76*'Inputs &amp; Outputs'!$B$3</f>
        <v>712500</v>
      </c>
      <c r="H76" s="7">
        <f>H$1*Deaths!G76*'Inputs &amp; Outputs'!$B$3</f>
        <v>1215000</v>
      </c>
      <c r="I76" s="7">
        <f>I$1*Deaths!H76*'Inputs &amp; Outputs'!$B$3</f>
        <v>1417500</v>
      </c>
      <c r="J76" s="7">
        <f>J$1*Deaths!I76*'Inputs &amp; Outputs'!$B$3</f>
        <v>2220000</v>
      </c>
      <c r="K76" s="7">
        <f>K$1*Deaths!J76*'Inputs &amp; Outputs'!$B$3</f>
        <v>1890000</v>
      </c>
      <c r="L76" s="7">
        <f>L$1*Deaths!K76*'Inputs &amp; Outputs'!$B$3</f>
        <v>2925000</v>
      </c>
      <c r="M76" s="7">
        <f>M$1*Deaths!L76*'Inputs &amp; Outputs'!$B$3</f>
        <v>2887500</v>
      </c>
      <c r="N76" s="7">
        <f>N$1*Deaths!M76*'Inputs &amp; Outputs'!$B$3</f>
        <v>3330000</v>
      </c>
      <c r="O76" s="7">
        <f>O$1*Deaths!N76*'Inputs &amp; Outputs'!$B$3</f>
        <v>4095000</v>
      </c>
      <c r="P76" s="7">
        <f>P$1*Deaths!O76*'Inputs &amp; Outputs'!$B$3</f>
        <v>5670000</v>
      </c>
      <c r="Q76" s="7">
        <f>Q$1*Deaths!P76*'Inputs &amp; Outputs'!$B$3</f>
        <v>6075000</v>
      </c>
      <c r="R76" s="7">
        <f>R$1*Deaths!Q76*'Inputs &amp; Outputs'!$B$3</f>
        <v>6120000</v>
      </c>
      <c r="S76" s="7">
        <f>S$1*Deaths!R76*'Inputs &amp; Outputs'!$B$3</f>
        <v>7905000</v>
      </c>
      <c r="T76" s="7">
        <f>T$1*Deaths!S76*'Inputs &amp; Outputs'!$B$3</f>
        <v>10260000</v>
      </c>
      <c r="U76" s="7">
        <f>U$1*Deaths!T76*'Inputs &amp; Outputs'!$B$3</f>
        <v>11115000</v>
      </c>
      <c r="V76" s="7">
        <f>V$1*Deaths!U76*'Inputs &amp; Outputs'!$B$3</f>
        <v>11400000</v>
      </c>
      <c r="W76" s="7">
        <f>W$1*Deaths!V76*'Inputs &amp; Outputs'!$B$3</f>
        <v>13545000</v>
      </c>
      <c r="X76" s="7">
        <f>X$1*Deaths!W76*'Inputs &amp; Outputs'!$B$3</f>
        <v>13365000</v>
      </c>
      <c r="Y76" s="7">
        <f>Y$1*Deaths!X76*'Inputs &amp; Outputs'!$B$3</f>
        <v>13455000</v>
      </c>
      <c r="Z76" s="7">
        <f>Z$1*Deaths!Y76*'Inputs &amp; Outputs'!$B$3</f>
        <v>17460000</v>
      </c>
      <c r="AA76" s="7">
        <f>AA$1*Deaths!Z76*'Inputs &amp; Outputs'!$B$3+'No. policies'!AA76*'Inputs &amp; Outputs'!$B$4</f>
        <v>2635800000</v>
      </c>
    </row>
    <row r="77" spans="1:27" x14ac:dyDescent="0.25">
      <c r="A77" s="1">
        <v>76</v>
      </c>
      <c r="C77" s="7">
        <f>C$1*Deaths!B77*'Inputs &amp; Outputs'!$B$3</f>
        <v>142500</v>
      </c>
      <c r="D77" s="7">
        <f>D$1*Deaths!C77*'Inputs &amp; Outputs'!$B$3</f>
        <v>285000</v>
      </c>
      <c r="E77" s="7">
        <f>E$1*Deaths!D77*'Inputs &amp; Outputs'!$B$3</f>
        <v>607500</v>
      </c>
      <c r="F77" s="7">
        <f>F$1*Deaths!E77*'Inputs &amp; Outputs'!$B$3</f>
        <v>660000</v>
      </c>
      <c r="G77" s="7">
        <f>G$1*Deaths!F77*'Inputs &amp; Outputs'!$B$3</f>
        <v>825000</v>
      </c>
      <c r="H77" s="7">
        <f>H$1*Deaths!G77*'Inputs &amp; Outputs'!$B$3</f>
        <v>900000</v>
      </c>
      <c r="I77" s="7">
        <f>I$1*Deaths!H77*'Inputs &amp; Outputs'!$B$3</f>
        <v>1260000</v>
      </c>
      <c r="J77" s="7">
        <f>J$1*Deaths!I77*'Inputs &amp; Outputs'!$B$3</f>
        <v>2280000</v>
      </c>
      <c r="K77" s="7">
        <f>K$1*Deaths!J77*'Inputs &amp; Outputs'!$B$3</f>
        <v>2835000</v>
      </c>
      <c r="L77" s="7">
        <f>L$1*Deaths!K77*'Inputs &amp; Outputs'!$B$3</f>
        <v>2550000</v>
      </c>
      <c r="M77" s="7">
        <f>M$1*Deaths!L77*'Inputs &amp; Outputs'!$B$3</f>
        <v>3382500</v>
      </c>
      <c r="N77" s="7">
        <f>N$1*Deaths!M77*'Inputs &amp; Outputs'!$B$3</f>
        <v>4230000</v>
      </c>
      <c r="O77" s="7">
        <f>O$1*Deaths!N77*'Inputs &amp; Outputs'!$B$3</f>
        <v>5460000</v>
      </c>
      <c r="P77" s="7">
        <f>P$1*Deaths!O77*'Inputs &amp; Outputs'!$B$3</f>
        <v>4935000</v>
      </c>
      <c r="Q77" s="7">
        <f>Q$1*Deaths!P77*'Inputs &amp; Outputs'!$B$3</f>
        <v>5625000</v>
      </c>
      <c r="R77" s="7">
        <f>R$1*Deaths!Q77*'Inputs &amp; Outputs'!$B$3</f>
        <v>5760000</v>
      </c>
      <c r="S77" s="7">
        <f>S$1*Deaths!R77*'Inputs &amp; Outputs'!$B$3</f>
        <v>7267500</v>
      </c>
      <c r="T77" s="7">
        <f>T$1*Deaths!S77*'Inputs &amp; Outputs'!$B$3</f>
        <v>9180000</v>
      </c>
      <c r="U77" s="7">
        <f>U$1*Deaths!T77*'Inputs &amp; Outputs'!$B$3</f>
        <v>8265000</v>
      </c>
      <c r="V77" s="7">
        <f>V$1*Deaths!U77*'Inputs &amp; Outputs'!$B$3</f>
        <v>9900000</v>
      </c>
      <c r="W77" s="7">
        <f>W$1*Deaths!V77*'Inputs &amp; Outputs'!$B$3</f>
        <v>10867500</v>
      </c>
      <c r="X77" s="7">
        <f>X$1*Deaths!W77*'Inputs &amp; Outputs'!$B$3</f>
        <v>12540000</v>
      </c>
      <c r="Y77" s="7">
        <f>Y$1*Deaths!X77*'Inputs &amp; Outputs'!$B$3</f>
        <v>13110000</v>
      </c>
      <c r="Z77" s="7">
        <f>Z$1*Deaths!Y77*'Inputs &amp; Outputs'!$B$3</f>
        <v>17280000</v>
      </c>
      <c r="AA77" s="7">
        <f>AA$1*Deaths!Z77*'Inputs &amp; Outputs'!$B$3+'No. policies'!AA77*'Inputs &amp; Outputs'!$B$4</f>
        <v>2651137500</v>
      </c>
    </row>
    <row r="78" spans="1:27" x14ac:dyDescent="0.25">
      <c r="A78" s="1">
        <v>77</v>
      </c>
      <c r="C78" s="7">
        <f>C$1*Deaths!B78*'Inputs &amp; Outputs'!$B$3</f>
        <v>210000</v>
      </c>
      <c r="D78" s="7">
        <f>D$1*Deaths!C78*'Inputs &amp; Outputs'!$B$3</f>
        <v>255000</v>
      </c>
      <c r="E78" s="7">
        <f>E$1*Deaths!D78*'Inputs &amp; Outputs'!$B$3</f>
        <v>382500</v>
      </c>
      <c r="F78" s="7">
        <f>F$1*Deaths!E78*'Inputs &amp; Outputs'!$B$3</f>
        <v>570000</v>
      </c>
      <c r="G78" s="7">
        <f>G$1*Deaths!F78*'Inputs &amp; Outputs'!$B$3</f>
        <v>975000</v>
      </c>
      <c r="H78" s="7">
        <f>H$1*Deaths!G78*'Inputs &amp; Outputs'!$B$3</f>
        <v>1575000</v>
      </c>
      <c r="I78" s="7">
        <f>I$1*Deaths!H78*'Inputs &amp; Outputs'!$B$3</f>
        <v>1207500</v>
      </c>
      <c r="J78" s="7">
        <f>J$1*Deaths!I78*'Inputs &amp; Outputs'!$B$3</f>
        <v>1560000</v>
      </c>
      <c r="K78" s="7">
        <f>K$1*Deaths!J78*'Inputs &amp; Outputs'!$B$3</f>
        <v>1822500</v>
      </c>
      <c r="L78" s="7">
        <f>L$1*Deaths!K78*'Inputs &amp; Outputs'!$B$3</f>
        <v>2775000</v>
      </c>
      <c r="M78" s="7">
        <f>M$1*Deaths!L78*'Inputs &amp; Outputs'!$B$3</f>
        <v>2722500</v>
      </c>
      <c r="N78" s="7">
        <f>N$1*Deaths!M78*'Inputs &amp; Outputs'!$B$3</f>
        <v>3780000</v>
      </c>
      <c r="O78" s="7">
        <f>O$1*Deaths!N78*'Inputs &amp; Outputs'!$B$3</f>
        <v>4387500</v>
      </c>
      <c r="P78" s="7">
        <f>P$1*Deaths!O78*'Inputs &amp; Outputs'!$B$3</f>
        <v>3990000</v>
      </c>
      <c r="Q78" s="7">
        <f>Q$1*Deaths!P78*'Inputs &amp; Outputs'!$B$3</f>
        <v>5962500</v>
      </c>
      <c r="R78" s="7">
        <f>R$1*Deaths!Q78*'Inputs &amp; Outputs'!$B$3</f>
        <v>5760000</v>
      </c>
      <c r="S78" s="7">
        <f>S$1*Deaths!R78*'Inputs &amp; Outputs'!$B$3</f>
        <v>6885000</v>
      </c>
      <c r="T78" s="7">
        <f>T$1*Deaths!S78*'Inputs &amp; Outputs'!$B$3</f>
        <v>8640000</v>
      </c>
      <c r="U78" s="7">
        <f>U$1*Deaths!T78*'Inputs &amp; Outputs'!$B$3</f>
        <v>9405000</v>
      </c>
      <c r="V78" s="7">
        <f>V$1*Deaths!U78*'Inputs &amp; Outputs'!$B$3</f>
        <v>9900000</v>
      </c>
      <c r="W78" s="7">
        <f>W$1*Deaths!V78*'Inputs &amp; Outputs'!$B$3</f>
        <v>13702500</v>
      </c>
      <c r="X78" s="7">
        <f>X$1*Deaths!W78*'Inputs &amp; Outputs'!$B$3</f>
        <v>12705000</v>
      </c>
      <c r="Y78" s="7">
        <f>Y$1*Deaths!X78*'Inputs &amp; Outputs'!$B$3</f>
        <v>13627500</v>
      </c>
      <c r="Z78" s="7">
        <f>Z$1*Deaths!Y78*'Inputs &amp; Outputs'!$B$3</f>
        <v>14940000</v>
      </c>
      <c r="AA78" s="7">
        <f>AA$1*Deaths!Z78*'Inputs &amp; Outputs'!$B$3+'No. policies'!AA78*'Inputs &amp; Outputs'!$B$4</f>
        <v>2661300000</v>
      </c>
    </row>
    <row r="79" spans="1:27" x14ac:dyDescent="0.25">
      <c r="A79" s="1">
        <v>78</v>
      </c>
      <c r="C79" s="7">
        <f>C$1*Deaths!B79*'Inputs &amp; Outputs'!$B$3</f>
        <v>225000</v>
      </c>
      <c r="D79" s="7">
        <f>D$1*Deaths!C79*'Inputs &amp; Outputs'!$B$3</f>
        <v>300000</v>
      </c>
      <c r="E79" s="7">
        <f>E$1*Deaths!D79*'Inputs &amp; Outputs'!$B$3</f>
        <v>225000</v>
      </c>
      <c r="F79" s="7">
        <f>F$1*Deaths!E79*'Inputs &amp; Outputs'!$B$3</f>
        <v>510000</v>
      </c>
      <c r="G79" s="7">
        <f>G$1*Deaths!F79*'Inputs &amp; Outputs'!$B$3</f>
        <v>1050000</v>
      </c>
      <c r="H79" s="7">
        <f>H$1*Deaths!G79*'Inputs &amp; Outputs'!$B$3</f>
        <v>1440000</v>
      </c>
      <c r="I79" s="7">
        <f>I$1*Deaths!H79*'Inputs &amp; Outputs'!$B$3</f>
        <v>1207500</v>
      </c>
      <c r="J79" s="7">
        <f>J$1*Deaths!I79*'Inputs &amp; Outputs'!$B$3</f>
        <v>1500000</v>
      </c>
      <c r="K79" s="7">
        <f>K$1*Deaths!J79*'Inputs &amp; Outputs'!$B$3</f>
        <v>1552500</v>
      </c>
      <c r="L79" s="7">
        <f>L$1*Deaths!K79*'Inputs &amp; Outputs'!$B$3</f>
        <v>2325000</v>
      </c>
      <c r="M79" s="7">
        <f>M$1*Deaths!L79*'Inputs &amp; Outputs'!$B$3</f>
        <v>2475000</v>
      </c>
      <c r="N79" s="7">
        <f>N$1*Deaths!M79*'Inputs &amp; Outputs'!$B$3</f>
        <v>3330000</v>
      </c>
      <c r="O79" s="7">
        <f>O$1*Deaths!N79*'Inputs &amp; Outputs'!$B$3</f>
        <v>4192500</v>
      </c>
      <c r="P79" s="7">
        <f>P$1*Deaths!O79*'Inputs &amp; Outputs'!$B$3</f>
        <v>6090000</v>
      </c>
      <c r="Q79" s="7">
        <f>Q$1*Deaths!P79*'Inputs &amp; Outputs'!$B$3</f>
        <v>6750000</v>
      </c>
      <c r="R79" s="7">
        <f>R$1*Deaths!Q79*'Inputs &amp; Outputs'!$B$3</f>
        <v>5280000</v>
      </c>
      <c r="S79" s="7">
        <f>S$1*Deaths!R79*'Inputs &amp; Outputs'!$B$3</f>
        <v>7395000</v>
      </c>
      <c r="T79" s="7">
        <f>T$1*Deaths!S79*'Inputs &amp; Outputs'!$B$3</f>
        <v>7965000</v>
      </c>
      <c r="U79" s="7">
        <f>U$1*Deaths!T79*'Inputs &amp; Outputs'!$B$3</f>
        <v>10402500</v>
      </c>
      <c r="V79" s="7">
        <f>V$1*Deaths!U79*'Inputs &amp; Outputs'!$B$3</f>
        <v>10800000</v>
      </c>
      <c r="W79" s="7">
        <f>W$1*Deaths!V79*'Inputs &amp; Outputs'!$B$3</f>
        <v>13387500</v>
      </c>
      <c r="X79" s="7">
        <f>X$1*Deaths!W79*'Inputs &amp; Outputs'!$B$3</f>
        <v>13530000</v>
      </c>
      <c r="Y79" s="7">
        <f>Y$1*Deaths!X79*'Inputs &amp; Outputs'!$B$3</f>
        <v>16042500</v>
      </c>
      <c r="Z79" s="7">
        <f>Z$1*Deaths!Y79*'Inputs &amp; Outputs'!$B$3</f>
        <v>20700000</v>
      </c>
      <c r="AA79" s="7">
        <f>AA$1*Deaths!Z79*'Inputs &amp; Outputs'!$B$3+'No. policies'!AA79*'Inputs &amp; Outputs'!$B$4</f>
        <v>2643112500</v>
      </c>
    </row>
    <row r="80" spans="1:27" x14ac:dyDescent="0.25">
      <c r="A80" s="1">
        <v>79</v>
      </c>
      <c r="C80" s="7">
        <f>C$1*Deaths!B80*'Inputs &amp; Outputs'!$B$3</f>
        <v>135000</v>
      </c>
      <c r="D80" s="7">
        <f>D$1*Deaths!C80*'Inputs &amp; Outputs'!$B$3</f>
        <v>345000</v>
      </c>
      <c r="E80" s="7">
        <f>E$1*Deaths!D80*'Inputs &amp; Outputs'!$B$3</f>
        <v>337500</v>
      </c>
      <c r="F80" s="7">
        <f>F$1*Deaths!E80*'Inputs &amp; Outputs'!$B$3</f>
        <v>720000</v>
      </c>
      <c r="G80" s="7">
        <f>G$1*Deaths!F80*'Inputs &amp; Outputs'!$B$3</f>
        <v>712500</v>
      </c>
      <c r="H80" s="7">
        <f>H$1*Deaths!G80*'Inputs &amp; Outputs'!$B$3</f>
        <v>1215000</v>
      </c>
      <c r="I80" s="7">
        <f>I$1*Deaths!H80*'Inputs &amp; Outputs'!$B$3</f>
        <v>1680000</v>
      </c>
      <c r="J80" s="7">
        <f>J$1*Deaths!I80*'Inputs &amp; Outputs'!$B$3</f>
        <v>1800000</v>
      </c>
      <c r="K80" s="7">
        <f>K$1*Deaths!J80*'Inputs &amp; Outputs'!$B$3</f>
        <v>1485000</v>
      </c>
      <c r="L80" s="7">
        <f>L$1*Deaths!K80*'Inputs &amp; Outputs'!$B$3</f>
        <v>2850000</v>
      </c>
      <c r="M80" s="7">
        <f>M$1*Deaths!L80*'Inputs &amp; Outputs'!$B$3</f>
        <v>3547500</v>
      </c>
      <c r="N80" s="7">
        <f>N$1*Deaths!M80*'Inputs &amp; Outputs'!$B$3</f>
        <v>4500000</v>
      </c>
      <c r="O80" s="7">
        <f>O$1*Deaths!N80*'Inputs &amp; Outputs'!$B$3</f>
        <v>4875000</v>
      </c>
      <c r="P80" s="7">
        <f>P$1*Deaths!O80*'Inputs &amp; Outputs'!$B$3</f>
        <v>4515000</v>
      </c>
      <c r="Q80" s="7">
        <f>Q$1*Deaths!P80*'Inputs &amp; Outputs'!$B$3</f>
        <v>6075000</v>
      </c>
      <c r="R80" s="7">
        <f>R$1*Deaths!Q80*'Inputs &amp; Outputs'!$B$3</f>
        <v>4560000</v>
      </c>
      <c r="S80" s="7">
        <f>S$1*Deaths!R80*'Inputs &amp; Outputs'!$B$3</f>
        <v>7140000</v>
      </c>
      <c r="T80" s="7">
        <f>T$1*Deaths!S80*'Inputs &amp; Outputs'!$B$3</f>
        <v>8100000</v>
      </c>
      <c r="U80" s="7">
        <f>U$1*Deaths!T80*'Inputs &amp; Outputs'!$B$3</f>
        <v>7267500</v>
      </c>
      <c r="V80" s="7">
        <f>V$1*Deaths!U80*'Inputs &amp; Outputs'!$B$3</f>
        <v>10800000</v>
      </c>
      <c r="W80" s="7">
        <f>W$1*Deaths!V80*'Inputs &amp; Outputs'!$B$3</f>
        <v>12915000</v>
      </c>
      <c r="X80" s="7">
        <f>X$1*Deaths!W80*'Inputs &amp; Outputs'!$B$3</f>
        <v>12375000</v>
      </c>
      <c r="Y80" s="7">
        <f>Y$1*Deaths!X80*'Inputs &amp; Outputs'!$B$3</f>
        <v>16215000</v>
      </c>
      <c r="Z80" s="7">
        <f>Z$1*Deaths!Y80*'Inputs &amp; Outputs'!$B$3</f>
        <v>17280000</v>
      </c>
      <c r="AA80" s="7">
        <f>AA$1*Deaths!Z80*'Inputs &amp; Outputs'!$B$3+'No. policies'!AA80*'Inputs &amp; Outputs'!$B$4</f>
        <v>2657175000</v>
      </c>
    </row>
    <row r="81" spans="1:27" x14ac:dyDescent="0.25">
      <c r="A81" s="1">
        <v>80</v>
      </c>
      <c r="C81" s="7">
        <f>C$1*Deaths!B81*'Inputs &amp; Outputs'!$B$3</f>
        <v>157500</v>
      </c>
      <c r="D81" s="7">
        <f>D$1*Deaths!C81*'Inputs &amp; Outputs'!$B$3</f>
        <v>255000</v>
      </c>
      <c r="E81" s="7">
        <f>E$1*Deaths!D81*'Inputs &amp; Outputs'!$B$3</f>
        <v>540000</v>
      </c>
      <c r="F81" s="7">
        <f>F$1*Deaths!E81*'Inputs &amp; Outputs'!$B$3</f>
        <v>630000</v>
      </c>
      <c r="G81" s="7">
        <f>G$1*Deaths!F81*'Inputs &amp; Outputs'!$B$3</f>
        <v>1050000</v>
      </c>
      <c r="H81" s="7">
        <f>H$1*Deaths!G81*'Inputs &amp; Outputs'!$B$3</f>
        <v>1080000</v>
      </c>
      <c r="I81" s="7">
        <f>I$1*Deaths!H81*'Inputs &amp; Outputs'!$B$3</f>
        <v>1575000</v>
      </c>
      <c r="J81" s="7">
        <f>J$1*Deaths!I81*'Inputs &amp; Outputs'!$B$3</f>
        <v>1980000</v>
      </c>
      <c r="K81" s="7">
        <f>K$1*Deaths!J81*'Inputs &amp; Outputs'!$B$3</f>
        <v>1417500</v>
      </c>
      <c r="L81" s="7">
        <f>L$1*Deaths!K81*'Inputs &amp; Outputs'!$B$3</f>
        <v>2850000</v>
      </c>
      <c r="M81" s="7">
        <f>M$1*Deaths!L81*'Inputs &amp; Outputs'!$B$3</f>
        <v>1650000</v>
      </c>
      <c r="N81" s="7">
        <f>N$1*Deaths!M81*'Inputs &amp; Outputs'!$B$3</f>
        <v>3330000</v>
      </c>
      <c r="O81" s="7">
        <f>O$1*Deaths!N81*'Inputs &amp; Outputs'!$B$3</f>
        <v>4290000</v>
      </c>
      <c r="P81" s="7">
        <f>P$1*Deaths!O81*'Inputs &amp; Outputs'!$B$3</f>
        <v>4410000</v>
      </c>
      <c r="Q81" s="7">
        <f>Q$1*Deaths!P81*'Inputs &amp; Outputs'!$B$3</f>
        <v>5850000</v>
      </c>
      <c r="R81" s="7">
        <f>R$1*Deaths!Q81*'Inputs &amp; Outputs'!$B$3</f>
        <v>7800000</v>
      </c>
      <c r="S81" s="7">
        <f>S$1*Deaths!R81*'Inputs &amp; Outputs'!$B$3</f>
        <v>7012500</v>
      </c>
      <c r="T81" s="7">
        <f>T$1*Deaths!S81*'Inputs &amp; Outputs'!$B$3</f>
        <v>8640000</v>
      </c>
      <c r="U81" s="7">
        <f>U$1*Deaths!T81*'Inputs &amp; Outputs'!$B$3</f>
        <v>9975000</v>
      </c>
      <c r="V81" s="7">
        <f>V$1*Deaths!U81*'Inputs &amp; Outputs'!$B$3</f>
        <v>10500000</v>
      </c>
      <c r="W81" s="7">
        <f>W$1*Deaths!V81*'Inputs &amp; Outputs'!$B$3</f>
        <v>12285000</v>
      </c>
      <c r="X81" s="7">
        <f>X$1*Deaths!W81*'Inputs &amp; Outputs'!$B$3</f>
        <v>13200000</v>
      </c>
      <c r="Y81" s="7">
        <f>Y$1*Deaths!X81*'Inputs &amp; Outputs'!$B$3</f>
        <v>14490000</v>
      </c>
      <c r="Z81" s="7">
        <f>Z$1*Deaths!Y81*'Inputs &amp; Outputs'!$B$3</f>
        <v>18900000</v>
      </c>
      <c r="AA81" s="7">
        <f>AA$1*Deaths!Z81*'Inputs &amp; Outputs'!$B$3+'No. policies'!AA81*'Inputs &amp; Outputs'!$B$4</f>
        <v>2652412500</v>
      </c>
    </row>
    <row r="82" spans="1:27" x14ac:dyDescent="0.25">
      <c r="A82" s="1">
        <v>81</v>
      </c>
      <c r="C82" s="7">
        <f>C$1*Deaths!B82*'Inputs &amp; Outputs'!$B$3</f>
        <v>90000</v>
      </c>
      <c r="D82" s="7">
        <f>D$1*Deaths!C82*'Inputs &amp; Outputs'!$B$3</f>
        <v>345000</v>
      </c>
      <c r="E82" s="7">
        <f>E$1*Deaths!D82*'Inputs &amp; Outputs'!$B$3</f>
        <v>405000</v>
      </c>
      <c r="F82" s="7">
        <f>F$1*Deaths!E82*'Inputs &amp; Outputs'!$B$3</f>
        <v>750000</v>
      </c>
      <c r="G82" s="7">
        <f>G$1*Deaths!F82*'Inputs &amp; Outputs'!$B$3</f>
        <v>712500</v>
      </c>
      <c r="H82" s="7">
        <f>H$1*Deaths!G82*'Inputs &amp; Outputs'!$B$3</f>
        <v>1845000</v>
      </c>
      <c r="I82" s="7">
        <f>I$1*Deaths!H82*'Inputs &amp; Outputs'!$B$3</f>
        <v>525000</v>
      </c>
      <c r="J82" s="7">
        <f>J$1*Deaths!I82*'Inputs &amp; Outputs'!$B$3</f>
        <v>2160000</v>
      </c>
      <c r="K82" s="7">
        <f>K$1*Deaths!J82*'Inputs &amp; Outputs'!$B$3</f>
        <v>2632500</v>
      </c>
      <c r="L82" s="7">
        <f>L$1*Deaths!K82*'Inputs &amp; Outputs'!$B$3</f>
        <v>3450000</v>
      </c>
      <c r="M82" s="7">
        <f>M$1*Deaths!L82*'Inputs &amp; Outputs'!$B$3</f>
        <v>2805000</v>
      </c>
      <c r="N82" s="7">
        <f>N$1*Deaths!M82*'Inputs &amp; Outputs'!$B$3</f>
        <v>3510000</v>
      </c>
      <c r="O82" s="7">
        <f>O$1*Deaths!N82*'Inputs &amp; Outputs'!$B$3</f>
        <v>3510000</v>
      </c>
      <c r="P82" s="7">
        <f>P$1*Deaths!O82*'Inputs &amp; Outputs'!$B$3</f>
        <v>4095000</v>
      </c>
      <c r="Q82" s="7">
        <f>Q$1*Deaths!P82*'Inputs &amp; Outputs'!$B$3</f>
        <v>5512500</v>
      </c>
      <c r="R82" s="7">
        <f>R$1*Deaths!Q82*'Inputs &amp; Outputs'!$B$3</f>
        <v>6600000</v>
      </c>
      <c r="S82" s="7">
        <f>S$1*Deaths!R82*'Inputs &amp; Outputs'!$B$3</f>
        <v>6502500</v>
      </c>
      <c r="T82" s="7">
        <f>T$1*Deaths!S82*'Inputs &amp; Outputs'!$B$3</f>
        <v>8235000</v>
      </c>
      <c r="U82" s="7">
        <f>U$1*Deaths!T82*'Inputs &amp; Outputs'!$B$3</f>
        <v>8977500</v>
      </c>
      <c r="V82" s="7">
        <f>V$1*Deaths!U82*'Inputs &amp; Outputs'!$B$3</f>
        <v>9450000</v>
      </c>
      <c r="W82" s="7">
        <f>W$1*Deaths!V82*'Inputs &amp; Outputs'!$B$3</f>
        <v>10395000</v>
      </c>
      <c r="X82" s="7">
        <f>X$1*Deaths!W82*'Inputs &amp; Outputs'!$B$3</f>
        <v>14850000</v>
      </c>
      <c r="Y82" s="7">
        <f>Y$1*Deaths!X82*'Inputs &amp; Outputs'!$B$3</f>
        <v>18285000</v>
      </c>
      <c r="Z82" s="7">
        <f>Z$1*Deaths!Y82*'Inputs &amp; Outputs'!$B$3</f>
        <v>16020000</v>
      </c>
      <c r="AA82" s="7">
        <f>AA$1*Deaths!Z82*'Inputs &amp; Outputs'!$B$3+'No. policies'!AA82*'Inputs &amp; Outputs'!$B$4</f>
        <v>2655187500</v>
      </c>
    </row>
    <row r="83" spans="1:27" x14ac:dyDescent="0.25">
      <c r="A83" s="1">
        <v>82</v>
      </c>
      <c r="C83" s="7">
        <f>C$1*Deaths!B83*'Inputs &amp; Outputs'!$B$3</f>
        <v>150000</v>
      </c>
      <c r="D83" s="7">
        <f>D$1*Deaths!C83*'Inputs &amp; Outputs'!$B$3</f>
        <v>285000</v>
      </c>
      <c r="E83" s="7">
        <f>E$1*Deaths!D83*'Inputs &amp; Outputs'!$B$3</f>
        <v>517500</v>
      </c>
      <c r="F83" s="7">
        <f>F$1*Deaths!E83*'Inputs &amp; Outputs'!$B$3</f>
        <v>570000</v>
      </c>
      <c r="G83" s="7">
        <f>G$1*Deaths!F83*'Inputs &amp; Outputs'!$B$3</f>
        <v>1050000</v>
      </c>
      <c r="H83" s="7">
        <f>H$1*Deaths!G83*'Inputs &amp; Outputs'!$B$3</f>
        <v>1350000</v>
      </c>
      <c r="I83" s="7">
        <f>I$1*Deaths!H83*'Inputs &amp; Outputs'!$B$3</f>
        <v>1417500</v>
      </c>
      <c r="J83" s="7">
        <f>J$1*Deaths!I83*'Inputs &amp; Outputs'!$B$3</f>
        <v>1920000</v>
      </c>
      <c r="K83" s="7">
        <f>K$1*Deaths!J83*'Inputs &amp; Outputs'!$B$3</f>
        <v>2700000</v>
      </c>
      <c r="L83" s="7">
        <f>L$1*Deaths!K83*'Inputs &amp; Outputs'!$B$3</f>
        <v>3075000</v>
      </c>
      <c r="M83" s="7">
        <f>M$1*Deaths!L83*'Inputs &amp; Outputs'!$B$3</f>
        <v>3217500</v>
      </c>
      <c r="N83" s="7">
        <f>N$1*Deaths!M83*'Inputs &amp; Outputs'!$B$3</f>
        <v>4050000</v>
      </c>
      <c r="O83" s="7">
        <f>O$1*Deaths!N83*'Inputs &amp; Outputs'!$B$3</f>
        <v>4387500</v>
      </c>
      <c r="P83" s="7">
        <f>P$1*Deaths!O83*'Inputs &amp; Outputs'!$B$3</f>
        <v>7455000</v>
      </c>
      <c r="Q83" s="7">
        <f>Q$1*Deaths!P83*'Inputs &amp; Outputs'!$B$3</f>
        <v>5400000</v>
      </c>
      <c r="R83" s="7">
        <f>R$1*Deaths!Q83*'Inputs &amp; Outputs'!$B$3</f>
        <v>6960000</v>
      </c>
      <c r="S83" s="7">
        <f>S$1*Deaths!R83*'Inputs &amp; Outputs'!$B$3</f>
        <v>6502500</v>
      </c>
      <c r="T83" s="7">
        <f>T$1*Deaths!S83*'Inputs &amp; Outputs'!$B$3</f>
        <v>8910000</v>
      </c>
      <c r="U83" s="7">
        <f>U$1*Deaths!T83*'Inputs &amp; Outputs'!$B$3</f>
        <v>8122500</v>
      </c>
      <c r="V83" s="7">
        <f>V$1*Deaths!U83*'Inputs &amp; Outputs'!$B$3</f>
        <v>11100000</v>
      </c>
      <c r="W83" s="7">
        <f>W$1*Deaths!V83*'Inputs &amp; Outputs'!$B$3</f>
        <v>11970000</v>
      </c>
      <c r="X83" s="7">
        <f>X$1*Deaths!W83*'Inputs &amp; Outputs'!$B$3</f>
        <v>13200000</v>
      </c>
      <c r="Y83" s="7">
        <f>Y$1*Deaths!X83*'Inputs &amp; Outputs'!$B$3</f>
        <v>14835000</v>
      </c>
      <c r="Z83" s="7">
        <f>Z$1*Deaths!Y83*'Inputs &amp; Outputs'!$B$3</f>
        <v>14400000</v>
      </c>
      <c r="AA83" s="7">
        <f>AA$1*Deaths!Z83*'Inputs &amp; Outputs'!$B$3+'No. policies'!AA83*'Inputs &amp; Outputs'!$B$4</f>
        <v>2641912500</v>
      </c>
    </row>
    <row r="84" spans="1:27" x14ac:dyDescent="0.25">
      <c r="A84" s="1">
        <v>83</v>
      </c>
      <c r="C84" s="7">
        <f>C$1*Deaths!B84*'Inputs &amp; Outputs'!$B$3</f>
        <v>112500</v>
      </c>
      <c r="D84" s="7">
        <f>D$1*Deaths!C84*'Inputs &amp; Outputs'!$B$3</f>
        <v>330000</v>
      </c>
      <c r="E84" s="7">
        <f>E$1*Deaths!D84*'Inputs &amp; Outputs'!$B$3</f>
        <v>607500</v>
      </c>
      <c r="F84" s="7">
        <f>F$1*Deaths!E84*'Inputs &amp; Outputs'!$B$3</f>
        <v>780000</v>
      </c>
      <c r="G84" s="7">
        <f>G$1*Deaths!F84*'Inputs &amp; Outputs'!$B$3</f>
        <v>825000</v>
      </c>
      <c r="H84" s="7">
        <f>H$1*Deaths!G84*'Inputs &amp; Outputs'!$B$3</f>
        <v>1305000</v>
      </c>
      <c r="I84" s="7">
        <f>I$1*Deaths!H84*'Inputs &amp; Outputs'!$B$3</f>
        <v>1155000</v>
      </c>
      <c r="J84" s="7">
        <f>J$1*Deaths!I84*'Inputs &amp; Outputs'!$B$3</f>
        <v>1920000</v>
      </c>
      <c r="K84" s="7">
        <f>K$1*Deaths!J84*'Inputs &amp; Outputs'!$B$3</f>
        <v>1687500</v>
      </c>
      <c r="L84" s="7">
        <f>L$1*Deaths!K84*'Inputs &amp; Outputs'!$B$3</f>
        <v>2850000</v>
      </c>
      <c r="M84" s="7">
        <f>M$1*Deaths!L84*'Inputs &amp; Outputs'!$B$3</f>
        <v>2805000</v>
      </c>
      <c r="N84" s="7">
        <f>N$1*Deaths!M84*'Inputs &amp; Outputs'!$B$3</f>
        <v>4590000</v>
      </c>
      <c r="O84" s="7">
        <f>O$1*Deaths!N84*'Inputs &amp; Outputs'!$B$3</f>
        <v>4582500</v>
      </c>
      <c r="P84" s="7">
        <f>P$1*Deaths!O84*'Inputs &amp; Outputs'!$B$3</f>
        <v>4620000</v>
      </c>
      <c r="Q84" s="7">
        <f>Q$1*Deaths!P84*'Inputs &amp; Outputs'!$B$3</f>
        <v>4387500</v>
      </c>
      <c r="R84" s="7">
        <f>R$1*Deaths!Q84*'Inputs &amp; Outputs'!$B$3</f>
        <v>7560000</v>
      </c>
      <c r="S84" s="7">
        <f>S$1*Deaths!R84*'Inputs &amp; Outputs'!$B$3</f>
        <v>8160000</v>
      </c>
      <c r="T84" s="7">
        <f>T$1*Deaths!S84*'Inputs &amp; Outputs'!$B$3</f>
        <v>7425000</v>
      </c>
      <c r="U84" s="7">
        <f>U$1*Deaths!T84*'Inputs &amp; Outputs'!$B$3</f>
        <v>8122500</v>
      </c>
      <c r="V84" s="7">
        <f>V$1*Deaths!U84*'Inputs &amp; Outputs'!$B$3</f>
        <v>9900000</v>
      </c>
      <c r="W84" s="7">
        <f>W$1*Deaths!V84*'Inputs &amp; Outputs'!$B$3</f>
        <v>13702500</v>
      </c>
      <c r="X84" s="7">
        <f>X$1*Deaths!W84*'Inputs &amp; Outputs'!$B$3</f>
        <v>12540000</v>
      </c>
      <c r="Y84" s="7">
        <f>Y$1*Deaths!X84*'Inputs &amp; Outputs'!$B$3</f>
        <v>16387500</v>
      </c>
      <c r="Z84" s="7">
        <f>Z$1*Deaths!Y84*'Inputs &amp; Outputs'!$B$3</f>
        <v>13320000</v>
      </c>
      <c r="AA84" s="7">
        <f>AA$1*Deaths!Z84*'Inputs &amp; Outputs'!$B$3+'No. policies'!AA84*'Inputs &amp; Outputs'!$B$4</f>
        <v>2655187500</v>
      </c>
    </row>
    <row r="85" spans="1:27" x14ac:dyDescent="0.25">
      <c r="A85" s="1">
        <v>84</v>
      </c>
      <c r="C85" s="7">
        <f>C$1*Deaths!B85*'Inputs &amp; Outputs'!$B$3</f>
        <v>127500</v>
      </c>
      <c r="D85" s="7">
        <f>D$1*Deaths!C85*'Inputs &amp; Outputs'!$B$3</f>
        <v>345000</v>
      </c>
      <c r="E85" s="7">
        <f>E$1*Deaths!D85*'Inputs &amp; Outputs'!$B$3</f>
        <v>540000</v>
      </c>
      <c r="F85" s="7">
        <f>F$1*Deaths!E85*'Inputs &amp; Outputs'!$B$3</f>
        <v>720000</v>
      </c>
      <c r="G85" s="7">
        <f>G$1*Deaths!F85*'Inputs &amp; Outputs'!$B$3</f>
        <v>1050000</v>
      </c>
      <c r="H85" s="7">
        <f>H$1*Deaths!G85*'Inputs &amp; Outputs'!$B$3</f>
        <v>1125000</v>
      </c>
      <c r="I85" s="7">
        <f>I$1*Deaths!H85*'Inputs &amp; Outputs'!$B$3</f>
        <v>1312500</v>
      </c>
      <c r="J85" s="7">
        <f>J$1*Deaths!I85*'Inputs &amp; Outputs'!$B$3</f>
        <v>2040000</v>
      </c>
      <c r="K85" s="7">
        <f>K$1*Deaths!J85*'Inputs &amp; Outputs'!$B$3</f>
        <v>877500</v>
      </c>
      <c r="L85" s="7">
        <f>L$1*Deaths!K85*'Inputs &amp; Outputs'!$B$3</f>
        <v>2475000</v>
      </c>
      <c r="M85" s="7">
        <f>M$1*Deaths!L85*'Inputs &amp; Outputs'!$B$3</f>
        <v>3135000</v>
      </c>
      <c r="N85" s="7">
        <f>N$1*Deaths!M85*'Inputs &amp; Outputs'!$B$3</f>
        <v>2610000</v>
      </c>
      <c r="O85" s="7">
        <f>O$1*Deaths!N85*'Inputs &amp; Outputs'!$B$3</f>
        <v>4290000</v>
      </c>
      <c r="P85" s="7">
        <f>P$1*Deaths!O85*'Inputs &amp; Outputs'!$B$3</f>
        <v>5565000</v>
      </c>
      <c r="Q85" s="7">
        <f>Q$1*Deaths!P85*'Inputs &amp; Outputs'!$B$3</f>
        <v>5400000</v>
      </c>
      <c r="R85" s="7">
        <f>R$1*Deaths!Q85*'Inputs &amp; Outputs'!$B$3</f>
        <v>7680000</v>
      </c>
      <c r="S85" s="7">
        <f>S$1*Deaths!R85*'Inputs &amp; Outputs'!$B$3</f>
        <v>7267500</v>
      </c>
      <c r="T85" s="7">
        <f>T$1*Deaths!S85*'Inputs &amp; Outputs'!$B$3</f>
        <v>8910000</v>
      </c>
      <c r="U85" s="7">
        <f>U$1*Deaths!T85*'Inputs &amp; Outputs'!$B$3</f>
        <v>8265000</v>
      </c>
      <c r="V85" s="7">
        <f>V$1*Deaths!U85*'Inputs &amp; Outputs'!$B$3</f>
        <v>11250000</v>
      </c>
      <c r="W85" s="7">
        <f>W$1*Deaths!V85*'Inputs &amp; Outputs'!$B$3</f>
        <v>12757500</v>
      </c>
      <c r="X85" s="7">
        <f>X$1*Deaths!W85*'Inputs &amp; Outputs'!$B$3</f>
        <v>15675000</v>
      </c>
      <c r="Y85" s="7">
        <f>Y$1*Deaths!X85*'Inputs &amp; Outputs'!$B$3</f>
        <v>17250000</v>
      </c>
      <c r="Z85" s="7">
        <f>Z$1*Deaths!Y85*'Inputs &amp; Outputs'!$B$3</f>
        <v>14040000</v>
      </c>
      <c r="AA85" s="7">
        <f>AA$1*Deaths!Z85*'Inputs &amp; Outputs'!$B$3+'No. policies'!AA85*'Inputs &amp; Outputs'!$B$4</f>
        <v>2649037500</v>
      </c>
    </row>
    <row r="86" spans="1:27" x14ac:dyDescent="0.25">
      <c r="A86" s="1">
        <v>85</v>
      </c>
      <c r="C86" s="7">
        <f>C$1*Deaths!B86*'Inputs &amp; Outputs'!$B$3</f>
        <v>165000</v>
      </c>
      <c r="D86" s="7">
        <f>D$1*Deaths!C86*'Inputs &amp; Outputs'!$B$3</f>
        <v>450000</v>
      </c>
      <c r="E86" s="7">
        <f>E$1*Deaths!D86*'Inputs &amp; Outputs'!$B$3</f>
        <v>450000</v>
      </c>
      <c r="F86" s="7">
        <f>F$1*Deaths!E86*'Inputs &amp; Outputs'!$B$3</f>
        <v>810000</v>
      </c>
      <c r="G86" s="7">
        <f>G$1*Deaths!F86*'Inputs &amp; Outputs'!$B$3</f>
        <v>675000</v>
      </c>
      <c r="H86" s="7">
        <f>H$1*Deaths!G86*'Inputs &amp; Outputs'!$B$3</f>
        <v>1125000</v>
      </c>
      <c r="I86" s="7">
        <f>I$1*Deaths!H86*'Inputs &amp; Outputs'!$B$3</f>
        <v>1365000</v>
      </c>
      <c r="J86" s="7">
        <f>J$1*Deaths!I86*'Inputs &amp; Outputs'!$B$3</f>
        <v>1980000</v>
      </c>
      <c r="K86" s="7">
        <f>K$1*Deaths!J86*'Inputs &amp; Outputs'!$B$3</f>
        <v>2700000</v>
      </c>
      <c r="L86" s="7">
        <f>L$1*Deaths!K86*'Inputs &amp; Outputs'!$B$3</f>
        <v>3225000</v>
      </c>
      <c r="M86" s="7">
        <f>M$1*Deaths!L86*'Inputs &amp; Outputs'!$B$3</f>
        <v>1980000</v>
      </c>
      <c r="N86" s="7">
        <f>N$1*Deaths!M86*'Inputs &amp; Outputs'!$B$3</f>
        <v>2880000</v>
      </c>
      <c r="O86" s="7">
        <f>O$1*Deaths!N86*'Inputs &amp; Outputs'!$B$3</f>
        <v>3997500</v>
      </c>
      <c r="P86" s="7">
        <f>P$1*Deaths!O86*'Inputs &amp; Outputs'!$B$3</f>
        <v>5775000</v>
      </c>
      <c r="Q86" s="7">
        <f>Q$1*Deaths!P86*'Inputs &amp; Outputs'!$B$3</f>
        <v>5737500</v>
      </c>
      <c r="R86" s="7">
        <f>R$1*Deaths!Q86*'Inputs &amp; Outputs'!$B$3</f>
        <v>8640000</v>
      </c>
      <c r="S86" s="7">
        <f>S$1*Deaths!R86*'Inputs &amp; Outputs'!$B$3</f>
        <v>6757500</v>
      </c>
      <c r="T86" s="7">
        <f>T$1*Deaths!S86*'Inputs &amp; Outputs'!$B$3</f>
        <v>8910000</v>
      </c>
      <c r="U86" s="7">
        <f>U$1*Deaths!T86*'Inputs &amp; Outputs'!$B$3</f>
        <v>9547500</v>
      </c>
      <c r="V86" s="7">
        <f>V$1*Deaths!U86*'Inputs &amp; Outputs'!$B$3</f>
        <v>10200000</v>
      </c>
      <c r="W86" s="7">
        <f>W$1*Deaths!V86*'Inputs &amp; Outputs'!$B$3</f>
        <v>11497500</v>
      </c>
      <c r="X86" s="7">
        <f>X$1*Deaths!W86*'Inputs &amp; Outputs'!$B$3</f>
        <v>14025000</v>
      </c>
      <c r="Y86" s="7">
        <f>Y$1*Deaths!X86*'Inputs &amp; Outputs'!$B$3</f>
        <v>17940000</v>
      </c>
      <c r="Z86" s="7">
        <f>Z$1*Deaths!Y86*'Inputs &amp; Outputs'!$B$3</f>
        <v>17820000</v>
      </c>
      <c r="AA86" s="7">
        <f>AA$1*Deaths!Z86*'Inputs &amp; Outputs'!$B$3+'No. policies'!AA86*'Inputs &amp; Outputs'!$B$4</f>
        <v>2637675000</v>
      </c>
    </row>
    <row r="87" spans="1:27" x14ac:dyDescent="0.25">
      <c r="A87" s="1">
        <v>86</v>
      </c>
      <c r="C87" s="7">
        <f>C$1*Deaths!B87*'Inputs &amp; Outputs'!$B$3</f>
        <v>82500</v>
      </c>
      <c r="D87" s="7">
        <f>D$1*Deaths!C87*'Inputs &amp; Outputs'!$B$3</f>
        <v>255000</v>
      </c>
      <c r="E87" s="7">
        <f>E$1*Deaths!D87*'Inputs &amp; Outputs'!$B$3</f>
        <v>517500</v>
      </c>
      <c r="F87" s="7">
        <f>F$1*Deaths!E87*'Inputs &amp; Outputs'!$B$3</f>
        <v>510000</v>
      </c>
      <c r="G87" s="7">
        <f>G$1*Deaths!F87*'Inputs &amp; Outputs'!$B$3</f>
        <v>1012500</v>
      </c>
      <c r="H87" s="7">
        <f>H$1*Deaths!G87*'Inputs &amp; Outputs'!$B$3</f>
        <v>1485000</v>
      </c>
      <c r="I87" s="7">
        <f>I$1*Deaths!H87*'Inputs &amp; Outputs'!$B$3</f>
        <v>1102500</v>
      </c>
      <c r="J87" s="7">
        <f>J$1*Deaths!I87*'Inputs &amp; Outputs'!$B$3</f>
        <v>1620000</v>
      </c>
      <c r="K87" s="7">
        <f>K$1*Deaths!J87*'Inputs &amp; Outputs'!$B$3</f>
        <v>2025000</v>
      </c>
      <c r="L87" s="7">
        <f>L$1*Deaths!K87*'Inputs &amp; Outputs'!$B$3</f>
        <v>2475000</v>
      </c>
      <c r="M87" s="7">
        <f>M$1*Deaths!L87*'Inputs &amp; Outputs'!$B$3</f>
        <v>4125000</v>
      </c>
      <c r="N87" s="7">
        <f>N$1*Deaths!M87*'Inputs &amp; Outputs'!$B$3</f>
        <v>4140000</v>
      </c>
      <c r="O87" s="7">
        <f>O$1*Deaths!N87*'Inputs &amp; Outputs'!$B$3</f>
        <v>4680000</v>
      </c>
      <c r="P87" s="7">
        <f>P$1*Deaths!O87*'Inputs &amp; Outputs'!$B$3</f>
        <v>5460000</v>
      </c>
      <c r="Q87" s="7">
        <f>Q$1*Deaths!P87*'Inputs &amp; Outputs'!$B$3</f>
        <v>6750000</v>
      </c>
      <c r="R87" s="7">
        <f>R$1*Deaths!Q87*'Inputs &amp; Outputs'!$B$3</f>
        <v>6240000</v>
      </c>
      <c r="S87" s="7">
        <f>S$1*Deaths!R87*'Inputs &amp; Outputs'!$B$3</f>
        <v>6247500</v>
      </c>
      <c r="T87" s="7">
        <f>T$1*Deaths!S87*'Inputs &amp; Outputs'!$B$3</f>
        <v>7560000</v>
      </c>
      <c r="U87" s="7">
        <f>U$1*Deaths!T87*'Inputs &amp; Outputs'!$B$3</f>
        <v>8265000</v>
      </c>
      <c r="V87" s="7">
        <f>V$1*Deaths!U87*'Inputs &amp; Outputs'!$B$3</f>
        <v>9600000</v>
      </c>
      <c r="W87" s="7">
        <f>W$1*Deaths!V87*'Inputs &amp; Outputs'!$B$3</f>
        <v>12757500</v>
      </c>
      <c r="X87" s="7">
        <f>X$1*Deaths!W87*'Inputs &amp; Outputs'!$B$3</f>
        <v>17655000</v>
      </c>
      <c r="Y87" s="7">
        <f>Y$1*Deaths!X87*'Inputs &amp; Outputs'!$B$3</f>
        <v>14317500</v>
      </c>
      <c r="Z87" s="7">
        <f>Z$1*Deaths!Y87*'Inputs &amp; Outputs'!$B$3</f>
        <v>16020000</v>
      </c>
      <c r="AA87" s="7">
        <f>AA$1*Deaths!Z87*'Inputs &amp; Outputs'!$B$3+'No. policies'!AA87*'Inputs &amp; Outputs'!$B$4</f>
        <v>2648212500</v>
      </c>
    </row>
    <row r="88" spans="1:27" x14ac:dyDescent="0.25">
      <c r="A88" s="1">
        <v>87</v>
      </c>
      <c r="C88" s="7">
        <f>C$1*Deaths!B88*'Inputs &amp; Outputs'!$B$3</f>
        <v>157500</v>
      </c>
      <c r="D88" s="7">
        <f>D$1*Deaths!C88*'Inputs &amp; Outputs'!$B$3</f>
        <v>345000</v>
      </c>
      <c r="E88" s="7">
        <f>E$1*Deaths!D88*'Inputs &amp; Outputs'!$B$3</f>
        <v>225000</v>
      </c>
      <c r="F88" s="7">
        <f>F$1*Deaths!E88*'Inputs &amp; Outputs'!$B$3</f>
        <v>720000</v>
      </c>
      <c r="G88" s="7">
        <f>G$1*Deaths!F88*'Inputs &amp; Outputs'!$B$3</f>
        <v>825000</v>
      </c>
      <c r="H88" s="7">
        <f>H$1*Deaths!G88*'Inputs &amp; Outputs'!$B$3</f>
        <v>945000</v>
      </c>
      <c r="I88" s="7">
        <f>I$1*Deaths!H88*'Inputs &amp; Outputs'!$B$3</f>
        <v>1575000</v>
      </c>
      <c r="J88" s="7">
        <f>J$1*Deaths!I88*'Inputs &amp; Outputs'!$B$3</f>
        <v>1860000</v>
      </c>
      <c r="K88" s="7">
        <f>K$1*Deaths!J88*'Inputs &amp; Outputs'!$B$3</f>
        <v>2700000</v>
      </c>
      <c r="L88" s="7">
        <f>L$1*Deaths!K88*'Inputs &amp; Outputs'!$B$3</f>
        <v>2925000</v>
      </c>
      <c r="M88" s="7">
        <f>M$1*Deaths!L88*'Inputs &amp; Outputs'!$B$3</f>
        <v>3382500</v>
      </c>
      <c r="N88" s="7">
        <f>N$1*Deaths!M88*'Inputs &amp; Outputs'!$B$3</f>
        <v>4140000</v>
      </c>
      <c r="O88" s="7">
        <f>O$1*Deaths!N88*'Inputs &amp; Outputs'!$B$3</f>
        <v>4387500</v>
      </c>
      <c r="P88" s="7">
        <f>P$1*Deaths!O88*'Inputs &amp; Outputs'!$B$3</f>
        <v>5250000</v>
      </c>
      <c r="Q88" s="7">
        <f>Q$1*Deaths!P88*'Inputs &amp; Outputs'!$B$3</f>
        <v>6300000</v>
      </c>
      <c r="R88" s="7">
        <f>R$1*Deaths!Q88*'Inputs &amp; Outputs'!$B$3</f>
        <v>7440000</v>
      </c>
      <c r="S88" s="7">
        <f>S$1*Deaths!R88*'Inputs &amp; Outputs'!$B$3</f>
        <v>8925000</v>
      </c>
      <c r="T88" s="7">
        <f>T$1*Deaths!S88*'Inputs &amp; Outputs'!$B$3</f>
        <v>6750000</v>
      </c>
      <c r="U88" s="7">
        <f>U$1*Deaths!T88*'Inputs &amp; Outputs'!$B$3</f>
        <v>9405000</v>
      </c>
      <c r="V88" s="7">
        <f>V$1*Deaths!U88*'Inputs &amp; Outputs'!$B$3</f>
        <v>10800000</v>
      </c>
      <c r="W88" s="7">
        <f>W$1*Deaths!V88*'Inputs &amp; Outputs'!$B$3</f>
        <v>14017500</v>
      </c>
      <c r="X88" s="7">
        <f>X$1*Deaths!W88*'Inputs &amp; Outputs'!$B$3</f>
        <v>14685000</v>
      </c>
      <c r="Y88" s="7">
        <f>Y$1*Deaths!X88*'Inputs &amp; Outputs'!$B$3</f>
        <v>13972500</v>
      </c>
      <c r="Z88" s="7">
        <f>Z$1*Deaths!Y88*'Inputs &amp; Outputs'!$B$3</f>
        <v>19080000</v>
      </c>
      <c r="AA88" s="7">
        <f>AA$1*Deaths!Z88*'Inputs &amp; Outputs'!$B$3+'No. policies'!AA88*'Inputs &amp; Outputs'!$B$4</f>
        <v>2632875000</v>
      </c>
    </row>
    <row r="89" spans="1:27" x14ac:dyDescent="0.25">
      <c r="A89" s="1">
        <v>88</v>
      </c>
      <c r="C89" s="7">
        <f>C$1*Deaths!B89*'Inputs &amp; Outputs'!$B$3</f>
        <v>172500</v>
      </c>
      <c r="D89" s="7">
        <f>D$1*Deaths!C89*'Inputs &amp; Outputs'!$B$3</f>
        <v>285000</v>
      </c>
      <c r="E89" s="7">
        <f>E$1*Deaths!D89*'Inputs &amp; Outputs'!$B$3</f>
        <v>382500</v>
      </c>
      <c r="F89" s="7">
        <f>F$1*Deaths!E89*'Inputs &amp; Outputs'!$B$3</f>
        <v>630000</v>
      </c>
      <c r="G89" s="7">
        <f>G$1*Deaths!F89*'Inputs &amp; Outputs'!$B$3</f>
        <v>825000</v>
      </c>
      <c r="H89" s="7">
        <f>H$1*Deaths!G89*'Inputs &amp; Outputs'!$B$3</f>
        <v>1080000</v>
      </c>
      <c r="I89" s="7">
        <f>I$1*Deaths!H89*'Inputs &amp; Outputs'!$B$3</f>
        <v>1732500</v>
      </c>
      <c r="J89" s="7">
        <f>J$1*Deaths!I89*'Inputs &amp; Outputs'!$B$3</f>
        <v>1740000</v>
      </c>
      <c r="K89" s="7">
        <f>K$1*Deaths!J89*'Inputs &amp; Outputs'!$B$3</f>
        <v>2430000</v>
      </c>
      <c r="L89" s="7">
        <f>L$1*Deaths!K89*'Inputs &amp; Outputs'!$B$3</f>
        <v>2175000</v>
      </c>
      <c r="M89" s="7">
        <f>M$1*Deaths!L89*'Inputs &amp; Outputs'!$B$3</f>
        <v>2227500</v>
      </c>
      <c r="N89" s="7">
        <f>N$1*Deaths!M89*'Inputs &amp; Outputs'!$B$3</f>
        <v>4230000</v>
      </c>
      <c r="O89" s="7">
        <f>O$1*Deaths!N89*'Inputs &amp; Outputs'!$B$3</f>
        <v>3607500</v>
      </c>
      <c r="P89" s="7">
        <f>P$1*Deaths!O89*'Inputs &amp; Outputs'!$B$3</f>
        <v>4935000</v>
      </c>
      <c r="Q89" s="7">
        <f>Q$1*Deaths!P89*'Inputs &amp; Outputs'!$B$3</f>
        <v>6187500</v>
      </c>
      <c r="R89" s="7">
        <f>R$1*Deaths!Q89*'Inputs &amp; Outputs'!$B$3</f>
        <v>6600000</v>
      </c>
      <c r="S89" s="7">
        <f>S$1*Deaths!R89*'Inputs &amp; Outputs'!$B$3</f>
        <v>5992500</v>
      </c>
      <c r="T89" s="7">
        <f>T$1*Deaths!S89*'Inputs &amp; Outputs'!$B$3</f>
        <v>9720000</v>
      </c>
      <c r="U89" s="7">
        <f>U$1*Deaths!T89*'Inputs &amp; Outputs'!$B$3</f>
        <v>8692500</v>
      </c>
      <c r="V89" s="7">
        <f>V$1*Deaths!U89*'Inputs &amp; Outputs'!$B$3</f>
        <v>10950000</v>
      </c>
      <c r="W89" s="7">
        <f>W$1*Deaths!V89*'Inputs &amp; Outputs'!$B$3</f>
        <v>12600000</v>
      </c>
      <c r="X89" s="7">
        <f>X$1*Deaths!W89*'Inputs &amp; Outputs'!$B$3</f>
        <v>13530000</v>
      </c>
      <c r="Y89" s="7">
        <f>Y$1*Deaths!X89*'Inputs &amp; Outputs'!$B$3</f>
        <v>13282500</v>
      </c>
      <c r="Z89" s="7">
        <f>Z$1*Deaths!Y89*'Inputs &amp; Outputs'!$B$3</f>
        <v>18180000</v>
      </c>
      <c r="AA89" s="7">
        <f>AA$1*Deaths!Z89*'Inputs &amp; Outputs'!$B$3+'No. policies'!AA89*'Inputs &amp; Outputs'!$B$4</f>
        <v>2654775000</v>
      </c>
    </row>
    <row r="90" spans="1:27" x14ac:dyDescent="0.25">
      <c r="A90" s="1">
        <v>89</v>
      </c>
      <c r="C90" s="7">
        <f>C$1*Deaths!B90*'Inputs &amp; Outputs'!$B$3</f>
        <v>127500</v>
      </c>
      <c r="D90" s="7">
        <f>D$1*Deaths!C90*'Inputs &amp; Outputs'!$B$3</f>
        <v>255000</v>
      </c>
      <c r="E90" s="7">
        <f>E$1*Deaths!D90*'Inputs &amp; Outputs'!$B$3</f>
        <v>517500</v>
      </c>
      <c r="F90" s="7">
        <f>F$1*Deaths!E90*'Inputs &amp; Outputs'!$B$3</f>
        <v>930000</v>
      </c>
      <c r="G90" s="7">
        <f>G$1*Deaths!F90*'Inputs &amp; Outputs'!$B$3</f>
        <v>750000</v>
      </c>
      <c r="H90" s="7">
        <f>H$1*Deaths!G90*'Inputs &amp; Outputs'!$B$3</f>
        <v>1080000</v>
      </c>
      <c r="I90" s="7">
        <f>I$1*Deaths!H90*'Inputs &amp; Outputs'!$B$3</f>
        <v>1942500</v>
      </c>
      <c r="J90" s="7">
        <f>J$1*Deaths!I90*'Inputs &amp; Outputs'!$B$3</f>
        <v>1680000</v>
      </c>
      <c r="K90" s="7">
        <f>K$1*Deaths!J90*'Inputs &amp; Outputs'!$B$3</f>
        <v>2430000</v>
      </c>
      <c r="L90" s="7">
        <f>L$1*Deaths!K90*'Inputs &amp; Outputs'!$B$3</f>
        <v>2550000</v>
      </c>
      <c r="M90" s="7">
        <f>M$1*Deaths!L90*'Inputs &amp; Outputs'!$B$3</f>
        <v>2805000</v>
      </c>
      <c r="N90" s="7">
        <f>N$1*Deaths!M90*'Inputs &amp; Outputs'!$B$3</f>
        <v>3510000</v>
      </c>
      <c r="O90" s="7">
        <f>O$1*Deaths!N90*'Inputs &amp; Outputs'!$B$3</f>
        <v>3900000</v>
      </c>
      <c r="P90" s="7">
        <f>P$1*Deaths!O90*'Inputs &amp; Outputs'!$B$3</f>
        <v>4725000</v>
      </c>
      <c r="Q90" s="7">
        <f>Q$1*Deaths!P90*'Inputs &amp; Outputs'!$B$3</f>
        <v>4050000</v>
      </c>
      <c r="R90" s="7">
        <f>R$1*Deaths!Q90*'Inputs &amp; Outputs'!$B$3</f>
        <v>6480000</v>
      </c>
      <c r="S90" s="7">
        <f>S$1*Deaths!R90*'Inputs &amp; Outputs'!$B$3</f>
        <v>7905000</v>
      </c>
      <c r="T90" s="7">
        <f>T$1*Deaths!S90*'Inputs &amp; Outputs'!$B$3</f>
        <v>9585000</v>
      </c>
      <c r="U90" s="7">
        <f>U$1*Deaths!T90*'Inputs &amp; Outputs'!$B$3</f>
        <v>7980000</v>
      </c>
      <c r="V90" s="7">
        <f>V$1*Deaths!U90*'Inputs &amp; Outputs'!$B$3</f>
        <v>12000000</v>
      </c>
      <c r="W90" s="7">
        <f>W$1*Deaths!V90*'Inputs &amp; Outputs'!$B$3</f>
        <v>10710000</v>
      </c>
      <c r="X90" s="7">
        <f>X$1*Deaths!W90*'Inputs &amp; Outputs'!$B$3</f>
        <v>11880000</v>
      </c>
      <c r="Y90" s="7">
        <f>Y$1*Deaths!X90*'Inputs &amp; Outputs'!$B$3</f>
        <v>13972500</v>
      </c>
      <c r="Z90" s="7">
        <f>Z$1*Deaths!Y90*'Inputs &amp; Outputs'!$B$3</f>
        <v>13860000</v>
      </c>
      <c r="AA90" s="7">
        <f>AA$1*Deaths!Z90*'Inputs &amp; Outputs'!$B$3+'No. policies'!AA90*'Inputs &amp; Outputs'!$B$4</f>
        <v>2664825000</v>
      </c>
    </row>
    <row r="91" spans="1:27" x14ac:dyDescent="0.25">
      <c r="A91" s="1">
        <v>90</v>
      </c>
      <c r="C91" s="7">
        <f>C$1*Deaths!B91*'Inputs &amp; Outputs'!$B$3</f>
        <v>150000</v>
      </c>
      <c r="D91" s="7">
        <f>D$1*Deaths!C91*'Inputs &amp; Outputs'!$B$3</f>
        <v>90000</v>
      </c>
      <c r="E91" s="7">
        <f>E$1*Deaths!D91*'Inputs &amp; Outputs'!$B$3</f>
        <v>382500</v>
      </c>
      <c r="F91" s="7">
        <f>F$1*Deaths!E91*'Inputs &amp; Outputs'!$B$3</f>
        <v>780000</v>
      </c>
      <c r="G91" s="7">
        <f>G$1*Deaths!F91*'Inputs &amp; Outputs'!$B$3</f>
        <v>937500</v>
      </c>
      <c r="H91" s="7">
        <f>H$1*Deaths!G91*'Inputs &amp; Outputs'!$B$3</f>
        <v>1035000</v>
      </c>
      <c r="I91" s="7">
        <f>I$1*Deaths!H91*'Inputs &amp; Outputs'!$B$3</f>
        <v>1260000</v>
      </c>
      <c r="J91" s="7">
        <f>J$1*Deaths!I91*'Inputs &amp; Outputs'!$B$3</f>
        <v>1500000</v>
      </c>
      <c r="K91" s="7">
        <f>K$1*Deaths!J91*'Inputs &amp; Outputs'!$B$3</f>
        <v>2092500</v>
      </c>
      <c r="L91" s="7">
        <f>L$1*Deaths!K91*'Inputs &amp; Outputs'!$B$3</f>
        <v>2925000</v>
      </c>
      <c r="M91" s="7">
        <f>M$1*Deaths!L91*'Inputs &amp; Outputs'!$B$3</f>
        <v>3300000</v>
      </c>
      <c r="N91" s="7">
        <f>N$1*Deaths!M91*'Inputs &amp; Outputs'!$B$3</f>
        <v>4140000</v>
      </c>
      <c r="O91" s="7">
        <f>O$1*Deaths!N91*'Inputs &amp; Outputs'!$B$3</f>
        <v>3510000</v>
      </c>
      <c r="P91" s="7">
        <f>P$1*Deaths!O91*'Inputs &amp; Outputs'!$B$3</f>
        <v>5670000</v>
      </c>
      <c r="Q91" s="7">
        <f>Q$1*Deaths!P91*'Inputs &amp; Outputs'!$B$3</f>
        <v>5400000</v>
      </c>
      <c r="R91" s="7">
        <f>R$1*Deaths!Q91*'Inputs &amp; Outputs'!$B$3</f>
        <v>5160000</v>
      </c>
      <c r="S91" s="7">
        <f>S$1*Deaths!R91*'Inputs &amp; Outputs'!$B$3</f>
        <v>6375000</v>
      </c>
      <c r="T91" s="7">
        <f>T$1*Deaths!S91*'Inputs &amp; Outputs'!$B$3</f>
        <v>8910000</v>
      </c>
      <c r="U91" s="7">
        <f>U$1*Deaths!T91*'Inputs &amp; Outputs'!$B$3</f>
        <v>10830000</v>
      </c>
      <c r="V91" s="7">
        <f>V$1*Deaths!U91*'Inputs &amp; Outputs'!$B$3</f>
        <v>11850000</v>
      </c>
      <c r="W91" s="7">
        <f>W$1*Deaths!V91*'Inputs &amp; Outputs'!$B$3</f>
        <v>13702500</v>
      </c>
      <c r="X91" s="7">
        <f>X$1*Deaths!W91*'Inputs &amp; Outputs'!$B$3</f>
        <v>11550000</v>
      </c>
      <c r="Y91" s="7">
        <f>Y$1*Deaths!X91*'Inputs &amp; Outputs'!$B$3</f>
        <v>14145000</v>
      </c>
      <c r="Z91" s="7">
        <f>Z$1*Deaths!Y91*'Inputs &amp; Outputs'!$B$3</f>
        <v>18360000</v>
      </c>
      <c r="AA91" s="7">
        <f>AA$1*Deaths!Z91*'Inputs &amp; Outputs'!$B$3+'No. policies'!AA91*'Inputs &amp; Outputs'!$B$4</f>
        <v>2653912500</v>
      </c>
    </row>
    <row r="92" spans="1:27" x14ac:dyDescent="0.25">
      <c r="A92" s="1">
        <v>91</v>
      </c>
      <c r="C92" s="7">
        <f>C$1*Deaths!B92*'Inputs &amp; Outputs'!$B$3</f>
        <v>157500</v>
      </c>
      <c r="D92" s="7">
        <f>D$1*Deaths!C92*'Inputs &amp; Outputs'!$B$3</f>
        <v>300000</v>
      </c>
      <c r="E92" s="7">
        <f>E$1*Deaths!D92*'Inputs &amp; Outputs'!$B$3</f>
        <v>450000</v>
      </c>
      <c r="F92" s="7">
        <f>F$1*Deaths!E92*'Inputs &amp; Outputs'!$B$3</f>
        <v>660000</v>
      </c>
      <c r="G92" s="7">
        <f>G$1*Deaths!F92*'Inputs &amp; Outputs'!$B$3</f>
        <v>825000</v>
      </c>
      <c r="H92" s="7">
        <f>H$1*Deaths!G92*'Inputs &amp; Outputs'!$B$3</f>
        <v>1170000</v>
      </c>
      <c r="I92" s="7">
        <f>I$1*Deaths!H92*'Inputs &amp; Outputs'!$B$3</f>
        <v>1942500</v>
      </c>
      <c r="J92" s="7">
        <f>J$1*Deaths!I92*'Inputs &amp; Outputs'!$B$3</f>
        <v>1380000</v>
      </c>
      <c r="K92" s="7">
        <f>K$1*Deaths!J92*'Inputs &amp; Outputs'!$B$3</f>
        <v>2295000</v>
      </c>
      <c r="L92" s="7">
        <f>L$1*Deaths!K92*'Inputs &amp; Outputs'!$B$3</f>
        <v>2775000</v>
      </c>
      <c r="M92" s="7">
        <f>M$1*Deaths!L92*'Inputs &amp; Outputs'!$B$3</f>
        <v>3217500</v>
      </c>
      <c r="N92" s="7">
        <f>N$1*Deaths!M92*'Inputs &amp; Outputs'!$B$3</f>
        <v>3600000</v>
      </c>
      <c r="O92" s="7">
        <f>O$1*Deaths!N92*'Inputs &amp; Outputs'!$B$3</f>
        <v>4095000</v>
      </c>
      <c r="P92" s="7">
        <f>P$1*Deaths!O92*'Inputs &amp; Outputs'!$B$3</f>
        <v>5250000</v>
      </c>
      <c r="Q92" s="7">
        <f>Q$1*Deaths!P92*'Inputs &amp; Outputs'!$B$3</f>
        <v>5850000</v>
      </c>
      <c r="R92" s="7">
        <f>R$1*Deaths!Q92*'Inputs &amp; Outputs'!$B$3</f>
        <v>6600000</v>
      </c>
      <c r="S92" s="7">
        <f>S$1*Deaths!R92*'Inputs &amp; Outputs'!$B$3</f>
        <v>4972500</v>
      </c>
      <c r="T92" s="7">
        <f>T$1*Deaths!S92*'Inputs &amp; Outputs'!$B$3</f>
        <v>9720000</v>
      </c>
      <c r="U92" s="7">
        <f>U$1*Deaths!T92*'Inputs &amp; Outputs'!$B$3</f>
        <v>8835000</v>
      </c>
      <c r="V92" s="7">
        <f>V$1*Deaths!U92*'Inputs &amp; Outputs'!$B$3</f>
        <v>12000000</v>
      </c>
      <c r="W92" s="7">
        <f>W$1*Deaths!V92*'Inputs &amp; Outputs'!$B$3</f>
        <v>11497500</v>
      </c>
      <c r="X92" s="7">
        <f>X$1*Deaths!W92*'Inputs &amp; Outputs'!$B$3</f>
        <v>10230000</v>
      </c>
      <c r="Y92" s="7">
        <f>Y$1*Deaths!X92*'Inputs &amp; Outputs'!$B$3</f>
        <v>13282500</v>
      </c>
      <c r="Z92" s="7">
        <f>Z$1*Deaths!Y92*'Inputs &amp; Outputs'!$B$3</f>
        <v>14940000</v>
      </c>
      <c r="AA92" s="7">
        <f>AA$1*Deaths!Z92*'Inputs &amp; Outputs'!$B$3+'No. policies'!AA92*'Inputs &amp; Outputs'!$B$4</f>
        <v>2662012500</v>
      </c>
    </row>
    <row r="93" spans="1:27" x14ac:dyDescent="0.25">
      <c r="A93" s="1">
        <v>92</v>
      </c>
      <c r="C93" s="7">
        <f>C$1*Deaths!B93*'Inputs &amp; Outputs'!$B$3</f>
        <v>112500</v>
      </c>
      <c r="D93" s="7">
        <f>D$1*Deaths!C93*'Inputs &amp; Outputs'!$B$3</f>
        <v>240000</v>
      </c>
      <c r="E93" s="7">
        <f>E$1*Deaths!D93*'Inputs &amp; Outputs'!$B$3</f>
        <v>495000</v>
      </c>
      <c r="F93" s="7">
        <f>F$1*Deaths!E93*'Inputs &amp; Outputs'!$B$3</f>
        <v>750000</v>
      </c>
      <c r="G93" s="7">
        <f>G$1*Deaths!F93*'Inputs &amp; Outputs'!$B$3</f>
        <v>1162500</v>
      </c>
      <c r="H93" s="7">
        <f>H$1*Deaths!G93*'Inputs &amp; Outputs'!$B$3</f>
        <v>1530000</v>
      </c>
      <c r="I93" s="7">
        <f>I$1*Deaths!H93*'Inputs &amp; Outputs'!$B$3</f>
        <v>1417500</v>
      </c>
      <c r="J93" s="7">
        <f>J$1*Deaths!I93*'Inputs &amp; Outputs'!$B$3</f>
        <v>2280000</v>
      </c>
      <c r="K93" s="7">
        <f>K$1*Deaths!J93*'Inputs &amp; Outputs'!$B$3</f>
        <v>1687500</v>
      </c>
      <c r="L93" s="7">
        <f>L$1*Deaths!K93*'Inputs &amp; Outputs'!$B$3</f>
        <v>2925000</v>
      </c>
      <c r="M93" s="7">
        <f>M$1*Deaths!L93*'Inputs &amp; Outputs'!$B$3</f>
        <v>3547500</v>
      </c>
      <c r="N93" s="7">
        <f>N$1*Deaths!M93*'Inputs &amp; Outputs'!$B$3</f>
        <v>3870000</v>
      </c>
      <c r="O93" s="7">
        <f>O$1*Deaths!N93*'Inputs &amp; Outputs'!$B$3</f>
        <v>2730000</v>
      </c>
      <c r="P93" s="7">
        <f>P$1*Deaths!O93*'Inputs &amp; Outputs'!$B$3</f>
        <v>4200000</v>
      </c>
      <c r="Q93" s="7">
        <f>Q$1*Deaths!P93*'Inputs &amp; Outputs'!$B$3</f>
        <v>5400000</v>
      </c>
      <c r="R93" s="7">
        <f>R$1*Deaths!Q93*'Inputs &amp; Outputs'!$B$3</f>
        <v>5880000</v>
      </c>
      <c r="S93" s="7">
        <f>S$1*Deaths!R93*'Inputs &amp; Outputs'!$B$3</f>
        <v>7395000</v>
      </c>
      <c r="T93" s="7">
        <f>T$1*Deaths!S93*'Inputs &amp; Outputs'!$B$3</f>
        <v>7425000</v>
      </c>
      <c r="U93" s="7">
        <f>U$1*Deaths!T93*'Inputs &amp; Outputs'!$B$3</f>
        <v>8407500</v>
      </c>
      <c r="V93" s="7">
        <f>V$1*Deaths!U93*'Inputs &amp; Outputs'!$B$3</f>
        <v>10800000</v>
      </c>
      <c r="W93" s="7">
        <f>W$1*Deaths!V93*'Inputs &amp; Outputs'!$B$3</f>
        <v>14332500</v>
      </c>
      <c r="X93" s="7">
        <f>X$1*Deaths!W93*'Inputs &amp; Outputs'!$B$3</f>
        <v>15015000</v>
      </c>
      <c r="Y93" s="7">
        <f>Y$1*Deaths!X93*'Inputs &amp; Outputs'!$B$3</f>
        <v>16042500</v>
      </c>
      <c r="Z93" s="7">
        <f>Z$1*Deaths!Y93*'Inputs &amp; Outputs'!$B$3</f>
        <v>15300000</v>
      </c>
      <c r="AA93" s="7">
        <f>AA$1*Deaths!Z93*'Inputs &amp; Outputs'!$B$3+'No. policies'!AA93*'Inputs &amp; Outputs'!$B$4</f>
        <v>2649637500</v>
      </c>
    </row>
    <row r="94" spans="1:27" x14ac:dyDescent="0.25">
      <c r="A94" s="1">
        <v>93</v>
      </c>
      <c r="C94" s="7">
        <f>C$1*Deaths!B94*'Inputs &amp; Outputs'!$B$3</f>
        <v>75000</v>
      </c>
      <c r="D94" s="7">
        <f>D$1*Deaths!C94*'Inputs &amp; Outputs'!$B$3</f>
        <v>360000</v>
      </c>
      <c r="E94" s="7">
        <f>E$1*Deaths!D94*'Inputs &amp; Outputs'!$B$3</f>
        <v>405000</v>
      </c>
      <c r="F94" s="7">
        <f>F$1*Deaths!E94*'Inputs &amp; Outputs'!$B$3</f>
        <v>780000</v>
      </c>
      <c r="G94" s="7">
        <f>G$1*Deaths!F94*'Inputs &amp; Outputs'!$B$3</f>
        <v>1012500</v>
      </c>
      <c r="H94" s="7">
        <f>H$1*Deaths!G94*'Inputs &amp; Outputs'!$B$3</f>
        <v>855000</v>
      </c>
      <c r="I94" s="7">
        <f>I$1*Deaths!H94*'Inputs &amp; Outputs'!$B$3</f>
        <v>1522500</v>
      </c>
      <c r="J94" s="7">
        <f>J$1*Deaths!I94*'Inputs &amp; Outputs'!$B$3</f>
        <v>1380000</v>
      </c>
      <c r="K94" s="7">
        <f>K$1*Deaths!J94*'Inputs &amp; Outputs'!$B$3</f>
        <v>2227500</v>
      </c>
      <c r="L94" s="7">
        <f>L$1*Deaths!K94*'Inputs &amp; Outputs'!$B$3</f>
        <v>2550000</v>
      </c>
      <c r="M94" s="7">
        <f>M$1*Deaths!L94*'Inputs &amp; Outputs'!$B$3</f>
        <v>3135000</v>
      </c>
      <c r="N94" s="7">
        <f>N$1*Deaths!M94*'Inputs &amp; Outputs'!$B$3</f>
        <v>4140000</v>
      </c>
      <c r="O94" s="7">
        <f>O$1*Deaths!N94*'Inputs &amp; Outputs'!$B$3</f>
        <v>3900000</v>
      </c>
      <c r="P94" s="7">
        <f>P$1*Deaths!O94*'Inputs &amp; Outputs'!$B$3</f>
        <v>5460000</v>
      </c>
      <c r="Q94" s="7">
        <f>Q$1*Deaths!P94*'Inputs &amp; Outputs'!$B$3</f>
        <v>6075000</v>
      </c>
      <c r="R94" s="7">
        <f>R$1*Deaths!Q94*'Inputs &amp; Outputs'!$B$3</f>
        <v>5160000</v>
      </c>
      <c r="S94" s="7">
        <f>S$1*Deaths!R94*'Inputs &amp; Outputs'!$B$3</f>
        <v>6630000</v>
      </c>
      <c r="T94" s="7">
        <f>T$1*Deaths!S94*'Inputs &amp; Outputs'!$B$3</f>
        <v>7695000</v>
      </c>
      <c r="U94" s="7">
        <f>U$1*Deaths!T94*'Inputs &amp; Outputs'!$B$3</f>
        <v>10687500</v>
      </c>
      <c r="V94" s="7">
        <f>V$1*Deaths!U94*'Inputs &amp; Outputs'!$B$3</f>
        <v>11400000</v>
      </c>
      <c r="W94" s="7">
        <f>W$1*Deaths!V94*'Inputs &amp; Outputs'!$B$3</f>
        <v>13230000</v>
      </c>
      <c r="X94" s="7">
        <f>X$1*Deaths!W94*'Inputs &amp; Outputs'!$B$3</f>
        <v>15840000</v>
      </c>
      <c r="Y94" s="7">
        <f>Y$1*Deaths!X94*'Inputs &amp; Outputs'!$B$3</f>
        <v>12765000</v>
      </c>
      <c r="Z94" s="7">
        <f>Z$1*Deaths!Y94*'Inputs &amp; Outputs'!$B$3</f>
        <v>15480000</v>
      </c>
      <c r="AA94" s="7">
        <f>AA$1*Deaths!Z94*'Inputs &amp; Outputs'!$B$3+'No. policies'!AA94*'Inputs &amp; Outputs'!$B$4</f>
        <v>2653162500</v>
      </c>
    </row>
    <row r="95" spans="1:27" x14ac:dyDescent="0.25">
      <c r="A95" s="1">
        <v>94</v>
      </c>
      <c r="C95" s="7">
        <f>C$1*Deaths!B95*'Inputs &amp; Outputs'!$B$3</f>
        <v>75000</v>
      </c>
      <c r="D95" s="7">
        <f>D$1*Deaths!C95*'Inputs &amp; Outputs'!$B$3</f>
        <v>330000</v>
      </c>
      <c r="E95" s="7">
        <f>E$1*Deaths!D95*'Inputs &amp; Outputs'!$B$3</f>
        <v>540000</v>
      </c>
      <c r="F95" s="7">
        <f>F$1*Deaths!E95*'Inputs &amp; Outputs'!$B$3</f>
        <v>660000</v>
      </c>
      <c r="G95" s="7">
        <f>G$1*Deaths!F95*'Inputs &amp; Outputs'!$B$3</f>
        <v>1050000</v>
      </c>
      <c r="H95" s="7">
        <f>H$1*Deaths!G95*'Inputs &amp; Outputs'!$B$3</f>
        <v>1215000</v>
      </c>
      <c r="I95" s="7">
        <f>I$1*Deaths!H95*'Inputs &amp; Outputs'!$B$3</f>
        <v>1732500</v>
      </c>
      <c r="J95" s="7">
        <f>J$1*Deaths!I95*'Inputs &amp; Outputs'!$B$3</f>
        <v>1800000</v>
      </c>
      <c r="K95" s="7">
        <f>K$1*Deaths!J95*'Inputs &amp; Outputs'!$B$3</f>
        <v>2700000</v>
      </c>
      <c r="L95" s="7">
        <f>L$1*Deaths!K95*'Inputs &amp; Outputs'!$B$3</f>
        <v>2625000</v>
      </c>
      <c r="M95" s="7">
        <f>M$1*Deaths!L95*'Inputs &amp; Outputs'!$B$3</f>
        <v>3630000</v>
      </c>
      <c r="N95" s="7">
        <f>N$1*Deaths!M95*'Inputs &amp; Outputs'!$B$3</f>
        <v>2790000</v>
      </c>
      <c r="O95" s="7">
        <f>O$1*Deaths!N95*'Inputs &amp; Outputs'!$B$3</f>
        <v>4387500</v>
      </c>
      <c r="P95" s="7">
        <f>P$1*Deaths!O95*'Inputs &amp; Outputs'!$B$3</f>
        <v>4410000</v>
      </c>
      <c r="Q95" s="7">
        <f>Q$1*Deaths!P95*'Inputs &amp; Outputs'!$B$3</f>
        <v>5287500</v>
      </c>
      <c r="R95" s="7">
        <f>R$1*Deaths!Q95*'Inputs &amp; Outputs'!$B$3</f>
        <v>5880000</v>
      </c>
      <c r="S95" s="7">
        <f>S$1*Deaths!R95*'Inputs &amp; Outputs'!$B$3</f>
        <v>7012500</v>
      </c>
      <c r="T95" s="7">
        <f>T$1*Deaths!S95*'Inputs &amp; Outputs'!$B$3</f>
        <v>7155000</v>
      </c>
      <c r="U95" s="7">
        <f>U$1*Deaths!T95*'Inputs &amp; Outputs'!$B$3</f>
        <v>8835000</v>
      </c>
      <c r="V95" s="7">
        <f>V$1*Deaths!U95*'Inputs &amp; Outputs'!$B$3</f>
        <v>11250000</v>
      </c>
      <c r="W95" s="7">
        <f>W$1*Deaths!V95*'Inputs &amp; Outputs'!$B$3</f>
        <v>13545000</v>
      </c>
      <c r="X95" s="7">
        <f>X$1*Deaths!W95*'Inputs &amp; Outputs'!$B$3</f>
        <v>11880000</v>
      </c>
      <c r="Y95" s="7">
        <f>Y$1*Deaths!X95*'Inputs &amp; Outputs'!$B$3</f>
        <v>16560000</v>
      </c>
      <c r="Z95" s="7">
        <f>Z$1*Deaths!Y95*'Inputs &amp; Outputs'!$B$3</f>
        <v>14580000</v>
      </c>
      <c r="AA95" s="7">
        <f>AA$1*Deaths!Z95*'Inputs &amp; Outputs'!$B$3+'No. policies'!AA95*'Inputs &amp; Outputs'!$B$4</f>
        <v>2656275000</v>
      </c>
    </row>
    <row r="96" spans="1:27" x14ac:dyDescent="0.25">
      <c r="A96" s="1">
        <v>95</v>
      </c>
      <c r="C96" s="7">
        <f>C$1*Deaths!B96*'Inputs &amp; Outputs'!$B$3</f>
        <v>135000</v>
      </c>
      <c r="D96" s="7">
        <f>D$1*Deaths!C96*'Inputs &amp; Outputs'!$B$3</f>
        <v>225000</v>
      </c>
      <c r="E96" s="7">
        <f>E$1*Deaths!D96*'Inputs &amp; Outputs'!$B$3</f>
        <v>360000</v>
      </c>
      <c r="F96" s="7">
        <f>F$1*Deaths!E96*'Inputs &amp; Outputs'!$B$3</f>
        <v>540000</v>
      </c>
      <c r="G96" s="7">
        <f>G$1*Deaths!F96*'Inputs &amp; Outputs'!$B$3</f>
        <v>787500</v>
      </c>
      <c r="H96" s="7">
        <f>H$1*Deaths!G96*'Inputs &amp; Outputs'!$B$3</f>
        <v>1260000</v>
      </c>
      <c r="I96" s="7">
        <f>I$1*Deaths!H96*'Inputs &amp; Outputs'!$B$3</f>
        <v>1890000</v>
      </c>
      <c r="J96" s="7">
        <f>J$1*Deaths!I96*'Inputs &amp; Outputs'!$B$3</f>
        <v>1620000</v>
      </c>
      <c r="K96" s="7">
        <f>K$1*Deaths!J96*'Inputs &amp; Outputs'!$B$3</f>
        <v>2227500</v>
      </c>
      <c r="L96" s="7">
        <f>L$1*Deaths!K96*'Inputs &amp; Outputs'!$B$3</f>
        <v>2100000</v>
      </c>
      <c r="M96" s="7">
        <f>M$1*Deaths!L96*'Inputs &amp; Outputs'!$B$3</f>
        <v>3630000</v>
      </c>
      <c r="N96" s="7">
        <f>N$1*Deaths!M96*'Inputs &amp; Outputs'!$B$3</f>
        <v>4050000</v>
      </c>
      <c r="O96" s="7">
        <f>O$1*Deaths!N96*'Inputs &amp; Outputs'!$B$3</f>
        <v>4485000</v>
      </c>
      <c r="P96" s="7">
        <f>P$1*Deaths!O96*'Inputs &amp; Outputs'!$B$3</f>
        <v>5460000</v>
      </c>
      <c r="Q96" s="7">
        <f>Q$1*Deaths!P96*'Inputs &amp; Outputs'!$B$3</f>
        <v>5962500</v>
      </c>
      <c r="R96" s="7">
        <f>R$1*Deaths!Q96*'Inputs &amp; Outputs'!$B$3</f>
        <v>5760000</v>
      </c>
      <c r="S96" s="7">
        <f>S$1*Deaths!R96*'Inputs &amp; Outputs'!$B$3</f>
        <v>8287500</v>
      </c>
      <c r="T96" s="7">
        <f>T$1*Deaths!S96*'Inputs &amp; Outputs'!$B$3</f>
        <v>7290000</v>
      </c>
      <c r="U96" s="7">
        <f>U$1*Deaths!T96*'Inputs &amp; Outputs'!$B$3</f>
        <v>10687500</v>
      </c>
      <c r="V96" s="7">
        <f>V$1*Deaths!U96*'Inputs &amp; Outputs'!$B$3</f>
        <v>13050000</v>
      </c>
      <c r="W96" s="7">
        <f>W$1*Deaths!V96*'Inputs &amp; Outputs'!$B$3</f>
        <v>12915000</v>
      </c>
      <c r="X96" s="7">
        <f>X$1*Deaths!W96*'Inputs &amp; Outputs'!$B$3</f>
        <v>13365000</v>
      </c>
      <c r="Y96" s="7">
        <f>Y$1*Deaths!X96*'Inputs &amp; Outputs'!$B$3</f>
        <v>14835000</v>
      </c>
      <c r="Z96" s="7">
        <f>Z$1*Deaths!Y96*'Inputs &amp; Outputs'!$B$3</f>
        <v>16740000</v>
      </c>
      <c r="AA96" s="7">
        <f>AA$1*Deaths!Z96*'Inputs &amp; Outputs'!$B$3+'No. policies'!AA96*'Inputs &amp; Outputs'!$B$4</f>
        <v>2642887500</v>
      </c>
    </row>
    <row r="97" spans="1:27" x14ac:dyDescent="0.25">
      <c r="A97" s="1">
        <v>96</v>
      </c>
      <c r="C97" s="7">
        <f>C$1*Deaths!B97*'Inputs &amp; Outputs'!$B$3</f>
        <v>97500</v>
      </c>
      <c r="D97" s="7">
        <f>D$1*Deaths!C97*'Inputs &amp; Outputs'!$B$3</f>
        <v>315000</v>
      </c>
      <c r="E97" s="7">
        <f>E$1*Deaths!D97*'Inputs &amp; Outputs'!$B$3</f>
        <v>427500</v>
      </c>
      <c r="F97" s="7">
        <f>F$1*Deaths!E97*'Inputs &amp; Outputs'!$B$3</f>
        <v>690000</v>
      </c>
      <c r="G97" s="7">
        <f>G$1*Deaths!F97*'Inputs &amp; Outputs'!$B$3</f>
        <v>600000</v>
      </c>
      <c r="H97" s="7">
        <f>H$1*Deaths!G97*'Inputs &amp; Outputs'!$B$3</f>
        <v>1170000</v>
      </c>
      <c r="I97" s="7">
        <f>I$1*Deaths!H97*'Inputs &amp; Outputs'!$B$3</f>
        <v>997500</v>
      </c>
      <c r="J97" s="7">
        <f>J$1*Deaths!I97*'Inputs &amp; Outputs'!$B$3</f>
        <v>1620000</v>
      </c>
      <c r="K97" s="7">
        <f>K$1*Deaths!J97*'Inputs &amp; Outputs'!$B$3</f>
        <v>1957500</v>
      </c>
      <c r="L97" s="7">
        <f>L$1*Deaths!K97*'Inputs &amp; Outputs'!$B$3</f>
        <v>2850000</v>
      </c>
      <c r="M97" s="7">
        <f>M$1*Deaths!L97*'Inputs &amp; Outputs'!$B$3</f>
        <v>2475000</v>
      </c>
      <c r="N97" s="7">
        <f>N$1*Deaths!M97*'Inputs &amp; Outputs'!$B$3</f>
        <v>3780000</v>
      </c>
      <c r="O97" s="7">
        <f>O$1*Deaths!N97*'Inputs &amp; Outputs'!$B$3</f>
        <v>3120000</v>
      </c>
      <c r="P97" s="7">
        <f>P$1*Deaths!O97*'Inputs &amp; Outputs'!$B$3</f>
        <v>6405000</v>
      </c>
      <c r="Q97" s="7">
        <f>Q$1*Deaths!P97*'Inputs &amp; Outputs'!$B$3</f>
        <v>4950000</v>
      </c>
      <c r="R97" s="7">
        <f>R$1*Deaths!Q97*'Inputs &amp; Outputs'!$B$3</f>
        <v>6720000</v>
      </c>
      <c r="S97" s="7">
        <f>S$1*Deaths!R97*'Inputs &amp; Outputs'!$B$3</f>
        <v>9817500</v>
      </c>
      <c r="T97" s="7">
        <f>T$1*Deaths!S97*'Inputs &amp; Outputs'!$B$3</f>
        <v>7425000</v>
      </c>
      <c r="U97" s="7">
        <f>U$1*Deaths!T97*'Inputs &amp; Outputs'!$B$3</f>
        <v>9975000</v>
      </c>
      <c r="V97" s="7">
        <f>V$1*Deaths!U97*'Inputs &amp; Outputs'!$B$3</f>
        <v>9150000</v>
      </c>
      <c r="W97" s="7">
        <f>W$1*Deaths!V97*'Inputs &amp; Outputs'!$B$3</f>
        <v>8347500</v>
      </c>
      <c r="X97" s="7">
        <f>X$1*Deaths!W97*'Inputs &amp; Outputs'!$B$3</f>
        <v>13530000</v>
      </c>
      <c r="Y97" s="7">
        <f>Y$1*Deaths!X97*'Inputs &amp; Outputs'!$B$3</f>
        <v>12420000</v>
      </c>
      <c r="Z97" s="7">
        <f>Z$1*Deaths!Y97*'Inputs &amp; Outputs'!$B$3</f>
        <v>15480000</v>
      </c>
      <c r="AA97" s="7">
        <f>AA$1*Deaths!Z97*'Inputs &amp; Outputs'!$B$3+'No. policies'!AA97*'Inputs &amp; Outputs'!$B$4</f>
        <v>2675175000</v>
      </c>
    </row>
    <row r="98" spans="1:27" x14ac:dyDescent="0.25">
      <c r="A98" s="1">
        <v>97</v>
      </c>
      <c r="C98" s="7">
        <f>C$1*Deaths!B98*'Inputs &amp; Outputs'!$B$3</f>
        <v>180000</v>
      </c>
      <c r="D98" s="7">
        <f>D$1*Deaths!C98*'Inputs &amp; Outputs'!$B$3</f>
        <v>210000</v>
      </c>
      <c r="E98" s="7">
        <f>E$1*Deaths!D98*'Inputs &amp; Outputs'!$B$3</f>
        <v>427500</v>
      </c>
      <c r="F98" s="7">
        <f>F$1*Deaths!E98*'Inputs &amp; Outputs'!$B$3</f>
        <v>810000</v>
      </c>
      <c r="G98" s="7">
        <f>G$1*Deaths!F98*'Inputs &amp; Outputs'!$B$3</f>
        <v>900000</v>
      </c>
      <c r="H98" s="7">
        <f>H$1*Deaths!G98*'Inputs &amp; Outputs'!$B$3</f>
        <v>1350000</v>
      </c>
      <c r="I98" s="7">
        <f>I$1*Deaths!H98*'Inputs &amp; Outputs'!$B$3</f>
        <v>1260000</v>
      </c>
      <c r="J98" s="7">
        <f>J$1*Deaths!I98*'Inputs &amp; Outputs'!$B$3</f>
        <v>2040000</v>
      </c>
      <c r="K98" s="7">
        <f>K$1*Deaths!J98*'Inputs &amp; Outputs'!$B$3</f>
        <v>2362500</v>
      </c>
      <c r="L98" s="7">
        <f>L$1*Deaths!K98*'Inputs &amp; Outputs'!$B$3</f>
        <v>3525000</v>
      </c>
      <c r="M98" s="7">
        <f>M$1*Deaths!L98*'Inputs &amp; Outputs'!$B$3</f>
        <v>3877500</v>
      </c>
      <c r="N98" s="7">
        <f>N$1*Deaths!M98*'Inputs &amp; Outputs'!$B$3</f>
        <v>3510000</v>
      </c>
      <c r="O98" s="7">
        <f>O$1*Deaths!N98*'Inputs &amp; Outputs'!$B$3</f>
        <v>3997500</v>
      </c>
      <c r="P98" s="7">
        <f>P$1*Deaths!O98*'Inputs &amp; Outputs'!$B$3</f>
        <v>4725000</v>
      </c>
      <c r="Q98" s="7">
        <f>Q$1*Deaths!P98*'Inputs &amp; Outputs'!$B$3</f>
        <v>4837500</v>
      </c>
      <c r="R98" s="7">
        <f>R$1*Deaths!Q98*'Inputs &amp; Outputs'!$B$3</f>
        <v>7560000</v>
      </c>
      <c r="S98" s="7">
        <f>S$1*Deaths!R98*'Inputs &amp; Outputs'!$B$3</f>
        <v>9562500</v>
      </c>
      <c r="T98" s="7">
        <f>T$1*Deaths!S98*'Inputs &amp; Outputs'!$B$3</f>
        <v>8370000</v>
      </c>
      <c r="U98" s="7">
        <f>U$1*Deaths!T98*'Inputs &amp; Outputs'!$B$3</f>
        <v>9405000</v>
      </c>
      <c r="V98" s="7">
        <f>V$1*Deaths!U98*'Inputs &amp; Outputs'!$B$3</f>
        <v>9000000</v>
      </c>
      <c r="W98" s="7">
        <f>W$1*Deaths!V98*'Inputs &amp; Outputs'!$B$3</f>
        <v>14175000</v>
      </c>
      <c r="X98" s="7">
        <f>X$1*Deaths!W98*'Inputs &amp; Outputs'!$B$3</f>
        <v>10230000</v>
      </c>
      <c r="Y98" s="7">
        <f>Y$1*Deaths!X98*'Inputs &amp; Outputs'!$B$3</f>
        <v>16215000</v>
      </c>
      <c r="Z98" s="7">
        <f>Z$1*Deaths!Y98*'Inputs &amp; Outputs'!$B$3</f>
        <v>16920000</v>
      </c>
      <c r="AA98" s="7">
        <f>AA$1*Deaths!Z98*'Inputs &amp; Outputs'!$B$3+'No. policies'!AA98*'Inputs &amp; Outputs'!$B$4</f>
        <v>2641162500</v>
      </c>
    </row>
    <row r="99" spans="1:27" x14ac:dyDescent="0.25">
      <c r="A99" s="1">
        <v>98</v>
      </c>
      <c r="C99" s="7">
        <f>C$1*Deaths!B99*'Inputs &amp; Outputs'!$B$3</f>
        <v>165000</v>
      </c>
      <c r="D99" s="7">
        <f>D$1*Deaths!C99*'Inputs &amp; Outputs'!$B$3</f>
        <v>225000</v>
      </c>
      <c r="E99" s="7">
        <f>E$1*Deaths!D99*'Inputs &amp; Outputs'!$B$3</f>
        <v>315000</v>
      </c>
      <c r="F99" s="7">
        <f>F$1*Deaths!E99*'Inputs &amp; Outputs'!$B$3</f>
        <v>630000</v>
      </c>
      <c r="G99" s="7">
        <f>G$1*Deaths!F99*'Inputs &amp; Outputs'!$B$3</f>
        <v>787500</v>
      </c>
      <c r="H99" s="7">
        <f>H$1*Deaths!G99*'Inputs &amp; Outputs'!$B$3</f>
        <v>1530000</v>
      </c>
      <c r="I99" s="7">
        <f>I$1*Deaths!H99*'Inputs &amp; Outputs'!$B$3</f>
        <v>1260000</v>
      </c>
      <c r="J99" s="7">
        <f>J$1*Deaths!I99*'Inputs &amp; Outputs'!$B$3</f>
        <v>1560000</v>
      </c>
      <c r="K99" s="7">
        <f>K$1*Deaths!J99*'Inputs &amp; Outputs'!$B$3</f>
        <v>2632500</v>
      </c>
      <c r="L99" s="7">
        <f>L$1*Deaths!K99*'Inputs &amp; Outputs'!$B$3</f>
        <v>2475000</v>
      </c>
      <c r="M99" s="7">
        <f>M$1*Deaths!L99*'Inputs &amp; Outputs'!$B$3</f>
        <v>3382500</v>
      </c>
      <c r="N99" s="7">
        <f>N$1*Deaths!M99*'Inputs &amp; Outputs'!$B$3</f>
        <v>2880000</v>
      </c>
      <c r="O99" s="7">
        <f>O$1*Deaths!N99*'Inputs &amp; Outputs'!$B$3</f>
        <v>4095000</v>
      </c>
      <c r="P99" s="7">
        <f>P$1*Deaths!O99*'Inputs &amp; Outputs'!$B$3</f>
        <v>5250000</v>
      </c>
      <c r="Q99" s="7">
        <f>Q$1*Deaths!P99*'Inputs &amp; Outputs'!$B$3</f>
        <v>5175000</v>
      </c>
      <c r="R99" s="7">
        <f>R$1*Deaths!Q99*'Inputs &amp; Outputs'!$B$3</f>
        <v>6360000</v>
      </c>
      <c r="S99" s="7">
        <f>S$1*Deaths!R99*'Inputs &amp; Outputs'!$B$3</f>
        <v>6630000</v>
      </c>
      <c r="T99" s="7">
        <f>T$1*Deaths!S99*'Inputs &amp; Outputs'!$B$3</f>
        <v>8775000</v>
      </c>
      <c r="U99" s="7">
        <f>U$1*Deaths!T99*'Inputs &amp; Outputs'!$B$3</f>
        <v>8692500</v>
      </c>
      <c r="V99" s="7">
        <f>V$1*Deaths!U99*'Inputs &amp; Outputs'!$B$3</f>
        <v>10200000</v>
      </c>
      <c r="W99" s="7">
        <f>W$1*Deaths!V99*'Inputs &amp; Outputs'!$B$3</f>
        <v>12442500</v>
      </c>
      <c r="X99" s="7">
        <f>X$1*Deaths!W99*'Inputs &amp; Outputs'!$B$3</f>
        <v>16005000</v>
      </c>
      <c r="Y99" s="7">
        <f>Y$1*Deaths!X99*'Inputs &amp; Outputs'!$B$3</f>
        <v>18112500</v>
      </c>
      <c r="Z99" s="7">
        <f>Z$1*Deaths!Y99*'Inputs &amp; Outputs'!$B$3</f>
        <v>18900000</v>
      </c>
      <c r="AA99" s="7">
        <f>AA$1*Deaths!Z99*'Inputs &amp; Outputs'!$B$3+'No. policies'!AA99*'Inputs &amp; Outputs'!$B$4</f>
        <v>2644575000</v>
      </c>
    </row>
    <row r="100" spans="1:27" x14ac:dyDescent="0.25">
      <c r="A100" s="1">
        <v>99</v>
      </c>
      <c r="C100" s="7">
        <f>C$1*Deaths!B100*'Inputs &amp; Outputs'!$B$3</f>
        <v>180000</v>
      </c>
      <c r="D100" s="7">
        <f>D$1*Deaths!C100*'Inputs &amp; Outputs'!$B$3</f>
        <v>420000</v>
      </c>
      <c r="E100" s="7">
        <f>E$1*Deaths!D100*'Inputs &amp; Outputs'!$B$3</f>
        <v>517500</v>
      </c>
      <c r="F100" s="7">
        <f>F$1*Deaths!E100*'Inputs &amp; Outputs'!$B$3</f>
        <v>600000</v>
      </c>
      <c r="G100" s="7">
        <f>G$1*Deaths!F100*'Inputs &amp; Outputs'!$B$3</f>
        <v>937500</v>
      </c>
      <c r="H100" s="7">
        <f>H$1*Deaths!G100*'Inputs &amp; Outputs'!$B$3</f>
        <v>1260000</v>
      </c>
      <c r="I100" s="7">
        <f>I$1*Deaths!H100*'Inputs &amp; Outputs'!$B$3</f>
        <v>1470000</v>
      </c>
      <c r="J100" s="7">
        <f>J$1*Deaths!I100*'Inputs &amp; Outputs'!$B$3</f>
        <v>1800000</v>
      </c>
      <c r="K100" s="7">
        <f>K$1*Deaths!J100*'Inputs &amp; Outputs'!$B$3</f>
        <v>1620000</v>
      </c>
      <c r="L100" s="7">
        <f>L$1*Deaths!K100*'Inputs &amp; Outputs'!$B$3</f>
        <v>2700000</v>
      </c>
      <c r="M100" s="7">
        <f>M$1*Deaths!L100*'Inputs &amp; Outputs'!$B$3</f>
        <v>2805000</v>
      </c>
      <c r="N100" s="7">
        <f>N$1*Deaths!M100*'Inputs &amp; Outputs'!$B$3</f>
        <v>3420000</v>
      </c>
      <c r="O100" s="7">
        <f>O$1*Deaths!N100*'Inputs &amp; Outputs'!$B$3</f>
        <v>3412500</v>
      </c>
      <c r="P100" s="7">
        <f>P$1*Deaths!O100*'Inputs &amp; Outputs'!$B$3</f>
        <v>6090000</v>
      </c>
      <c r="Q100" s="7">
        <f>Q$1*Deaths!P100*'Inputs &amp; Outputs'!$B$3</f>
        <v>4387500</v>
      </c>
      <c r="R100" s="7">
        <f>R$1*Deaths!Q100*'Inputs &amp; Outputs'!$B$3</f>
        <v>7440000</v>
      </c>
      <c r="S100" s="7">
        <f>S$1*Deaths!R100*'Inputs &amp; Outputs'!$B$3</f>
        <v>6630000</v>
      </c>
      <c r="T100" s="7">
        <f>T$1*Deaths!S100*'Inputs &amp; Outputs'!$B$3</f>
        <v>10530000</v>
      </c>
      <c r="U100" s="7">
        <f>U$1*Deaths!T100*'Inputs &amp; Outputs'!$B$3</f>
        <v>10117500</v>
      </c>
      <c r="V100" s="7">
        <f>V$1*Deaths!U100*'Inputs &amp; Outputs'!$B$3</f>
        <v>12000000</v>
      </c>
      <c r="W100" s="7">
        <f>W$1*Deaths!V100*'Inputs &amp; Outputs'!$B$3</f>
        <v>11182500</v>
      </c>
      <c r="X100" s="7">
        <f>X$1*Deaths!W100*'Inputs &amp; Outputs'!$B$3</f>
        <v>11550000</v>
      </c>
      <c r="Y100" s="7">
        <f>Y$1*Deaths!X100*'Inputs &amp; Outputs'!$B$3</f>
        <v>14490000</v>
      </c>
      <c r="Z100" s="7">
        <f>Z$1*Deaths!Y100*'Inputs &amp; Outputs'!$B$3</f>
        <v>20160000</v>
      </c>
      <c r="AA100" s="7">
        <f>AA$1*Deaths!Z100*'Inputs &amp; Outputs'!$B$3+'No. policies'!AA100*'Inputs &amp; Outputs'!$B$4</f>
        <v>2643075000</v>
      </c>
    </row>
    <row r="101" spans="1:27" x14ac:dyDescent="0.25">
      <c r="A101" s="1">
        <v>100</v>
      </c>
      <c r="C101" s="7">
        <f>C$1*Deaths!B101*'Inputs &amp; Outputs'!$B$3</f>
        <v>105000</v>
      </c>
      <c r="D101" s="7">
        <f>D$1*Deaths!C101*'Inputs &amp; Outputs'!$B$3</f>
        <v>300000</v>
      </c>
      <c r="E101" s="7">
        <f>E$1*Deaths!D101*'Inputs &amp; Outputs'!$B$3</f>
        <v>450000</v>
      </c>
      <c r="F101" s="7">
        <f>F$1*Deaths!E101*'Inputs &amp; Outputs'!$B$3</f>
        <v>810000</v>
      </c>
      <c r="G101" s="7">
        <f>G$1*Deaths!F101*'Inputs &amp; Outputs'!$B$3</f>
        <v>900000</v>
      </c>
      <c r="H101" s="7">
        <f>H$1*Deaths!G101*'Inputs &amp; Outputs'!$B$3</f>
        <v>1170000</v>
      </c>
      <c r="I101" s="7">
        <f>I$1*Deaths!H101*'Inputs &amp; Outputs'!$B$3</f>
        <v>1417500</v>
      </c>
      <c r="J101" s="7">
        <f>J$1*Deaths!I101*'Inputs &amp; Outputs'!$B$3</f>
        <v>1320000</v>
      </c>
      <c r="K101" s="7">
        <f>K$1*Deaths!J101*'Inputs &amp; Outputs'!$B$3</f>
        <v>1755000</v>
      </c>
      <c r="L101" s="7">
        <f>L$1*Deaths!K101*'Inputs &amp; Outputs'!$B$3</f>
        <v>3675000</v>
      </c>
      <c r="M101" s="7">
        <f>M$1*Deaths!L101*'Inputs &amp; Outputs'!$B$3</f>
        <v>3135000</v>
      </c>
      <c r="N101" s="7">
        <f>N$1*Deaths!M101*'Inputs &amp; Outputs'!$B$3</f>
        <v>3870000</v>
      </c>
      <c r="O101" s="7">
        <f>O$1*Deaths!N101*'Inputs &amp; Outputs'!$B$3</f>
        <v>1950000</v>
      </c>
      <c r="P101" s="7">
        <f>P$1*Deaths!O101*'Inputs &amp; Outputs'!$B$3</f>
        <v>4620000</v>
      </c>
      <c r="Q101" s="7">
        <f>Q$1*Deaths!P101*'Inputs &amp; Outputs'!$B$3</f>
        <v>7087500</v>
      </c>
      <c r="R101" s="7">
        <f>R$1*Deaths!Q101*'Inputs &amp; Outputs'!$B$3</f>
        <v>7080000</v>
      </c>
      <c r="S101" s="7">
        <f>S$1*Deaths!R101*'Inputs &amp; Outputs'!$B$3</f>
        <v>10072500</v>
      </c>
      <c r="T101" s="7">
        <f>T$1*Deaths!S101*'Inputs &amp; Outputs'!$B$3</f>
        <v>9045000</v>
      </c>
      <c r="U101" s="7">
        <f>U$1*Deaths!T101*'Inputs &amp; Outputs'!$B$3</f>
        <v>8407500</v>
      </c>
      <c r="V101" s="7">
        <f>V$1*Deaths!U101*'Inputs &amp; Outputs'!$B$3</f>
        <v>9900000</v>
      </c>
      <c r="W101" s="7">
        <f>W$1*Deaths!V101*'Inputs &amp; Outputs'!$B$3</f>
        <v>9135000</v>
      </c>
      <c r="X101" s="7">
        <f>X$1*Deaths!W101*'Inputs &amp; Outputs'!$B$3</f>
        <v>13860000</v>
      </c>
      <c r="Y101" s="7">
        <f>Y$1*Deaths!X101*'Inputs &amp; Outputs'!$B$3</f>
        <v>12765000</v>
      </c>
      <c r="Z101" s="7">
        <f>Z$1*Deaths!Y101*'Inputs &amp; Outputs'!$B$3</f>
        <v>16020000</v>
      </c>
      <c r="AA101" s="7">
        <f>AA$1*Deaths!Z101*'Inputs &amp; Outputs'!$B$3+'No. policies'!AA101*'Inputs &amp; Outputs'!$B$4</f>
        <v>2659800000</v>
      </c>
    </row>
    <row r="102" spans="1:27" x14ac:dyDescent="0.25">
      <c r="A102" s="1">
        <v>101</v>
      </c>
      <c r="C102" s="7">
        <f>C$1*Deaths!B102*'Inputs &amp; Outputs'!$B$3</f>
        <v>105000</v>
      </c>
      <c r="D102" s="7">
        <f>D$1*Deaths!C102*'Inputs &amp; Outputs'!$B$3</f>
        <v>300000</v>
      </c>
      <c r="E102" s="7">
        <f>E$1*Deaths!D102*'Inputs &amp; Outputs'!$B$3</f>
        <v>360000</v>
      </c>
      <c r="F102" s="7">
        <f>F$1*Deaths!E102*'Inputs &amp; Outputs'!$B$3</f>
        <v>690000</v>
      </c>
      <c r="G102" s="7">
        <f>G$1*Deaths!F102*'Inputs &amp; Outputs'!$B$3</f>
        <v>562500</v>
      </c>
      <c r="H102" s="7">
        <f>H$1*Deaths!G102*'Inputs &amp; Outputs'!$B$3</f>
        <v>1125000</v>
      </c>
      <c r="I102" s="7">
        <f>I$1*Deaths!H102*'Inputs &amp; Outputs'!$B$3</f>
        <v>1627500</v>
      </c>
      <c r="J102" s="7">
        <f>J$1*Deaths!I102*'Inputs &amp; Outputs'!$B$3</f>
        <v>1680000</v>
      </c>
      <c r="K102" s="7">
        <f>K$1*Deaths!J102*'Inputs &amp; Outputs'!$B$3</f>
        <v>1890000</v>
      </c>
      <c r="L102" s="7">
        <f>L$1*Deaths!K102*'Inputs &amp; Outputs'!$B$3</f>
        <v>2550000</v>
      </c>
      <c r="M102" s="7">
        <f>M$1*Deaths!L102*'Inputs &amp; Outputs'!$B$3</f>
        <v>3217500</v>
      </c>
      <c r="N102" s="7">
        <f>N$1*Deaths!M102*'Inputs &amp; Outputs'!$B$3</f>
        <v>3690000</v>
      </c>
      <c r="O102" s="7">
        <f>O$1*Deaths!N102*'Inputs &amp; Outputs'!$B$3</f>
        <v>4582500</v>
      </c>
      <c r="P102" s="7">
        <f>P$1*Deaths!O102*'Inputs &amp; Outputs'!$B$3</f>
        <v>5460000</v>
      </c>
      <c r="Q102" s="7">
        <f>Q$1*Deaths!P102*'Inputs &amp; Outputs'!$B$3</f>
        <v>4275000</v>
      </c>
      <c r="R102" s="7">
        <f>R$1*Deaths!Q102*'Inputs &amp; Outputs'!$B$3</f>
        <v>5760000</v>
      </c>
      <c r="S102" s="7">
        <f>S$1*Deaths!R102*'Inputs &amp; Outputs'!$B$3</f>
        <v>4845000</v>
      </c>
      <c r="T102" s="7">
        <f>T$1*Deaths!S102*'Inputs &amp; Outputs'!$B$3</f>
        <v>6750000</v>
      </c>
      <c r="U102" s="7">
        <f>U$1*Deaths!T102*'Inputs &amp; Outputs'!$B$3</f>
        <v>8407500</v>
      </c>
      <c r="V102" s="7">
        <f>V$1*Deaths!U102*'Inputs &amp; Outputs'!$B$3</f>
        <v>10200000</v>
      </c>
      <c r="W102" s="7">
        <f>W$1*Deaths!V102*'Inputs &amp; Outputs'!$B$3</f>
        <v>13545000</v>
      </c>
      <c r="X102" s="7">
        <f>X$1*Deaths!W102*'Inputs &amp; Outputs'!$B$3</f>
        <v>12375000</v>
      </c>
      <c r="Y102" s="7">
        <f>Y$1*Deaths!X102*'Inputs &amp; Outputs'!$B$3</f>
        <v>16042500</v>
      </c>
      <c r="Z102" s="7">
        <f>Z$1*Deaths!Y102*'Inputs &amp; Outputs'!$B$3</f>
        <v>16740000</v>
      </c>
      <c r="AA102" s="7">
        <f>AA$1*Deaths!Z102*'Inputs &amp; Outputs'!$B$3+'No. policies'!AA102*'Inputs &amp; Outputs'!$B$4</f>
        <v>2669887500</v>
      </c>
    </row>
    <row r="103" spans="1:27" x14ac:dyDescent="0.25">
      <c r="A103" s="1">
        <v>102</v>
      </c>
      <c r="C103" s="7">
        <f>C$1*Deaths!B103*'Inputs &amp; Outputs'!$B$3</f>
        <v>180000</v>
      </c>
      <c r="D103" s="7">
        <f>D$1*Deaths!C103*'Inputs &amp; Outputs'!$B$3</f>
        <v>315000</v>
      </c>
      <c r="E103" s="7">
        <f>E$1*Deaths!D103*'Inputs &amp; Outputs'!$B$3</f>
        <v>405000</v>
      </c>
      <c r="F103" s="7">
        <f>F$1*Deaths!E103*'Inputs &amp; Outputs'!$B$3</f>
        <v>630000</v>
      </c>
      <c r="G103" s="7">
        <f>G$1*Deaths!F103*'Inputs &amp; Outputs'!$B$3</f>
        <v>1125000</v>
      </c>
      <c r="H103" s="7">
        <f>H$1*Deaths!G103*'Inputs &amp; Outputs'!$B$3</f>
        <v>1170000</v>
      </c>
      <c r="I103" s="7">
        <f>I$1*Deaths!H103*'Inputs &amp; Outputs'!$B$3</f>
        <v>1522500</v>
      </c>
      <c r="J103" s="7">
        <f>J$1*Deaths!I103*'Inputs &amp; Outputs'!$B$3</f>
        <v>1920000</v>
      </c>
      <c r="K103" s="7">
        <f>K$1*Deaths!J103*'Inputs &amp; Outputs'!$B$3</f>
        <v>1620000</v>
      </c>
      <c r="L103" s="7">
        <f>L$1*Deaths!K103*'Inputs &amp; Outputs'!$B$3</f>
        <v>2775000</v>
      </c>
      <c r="M103" s="7">
        <f>M$1*Deaths!L103*'Inputs &amp; Outputs'!$B$3</f>
        <v>2887500</v>
      </c>
      <c r="N103" s="7">
        <f>N$1*Deaths!M103*'Inputs &amp; Outputs'!$B$3</f>
        <v>3510000</v>
      </c>
      <c r="O103" s="7">
        <f>O$1*Deaths!N103*'Inputs &amp; Outputs'!$B$3</f>
        <v>4192500</v>
      </c>
      <c r="P103" s="7">
        <f>P$1*Deaths!O103*'Inputs &amp; Outputs'!$B$3</f>
        <v>4620000</v>
      </c>
      <c r="Q103" s="7">
        <f>Q$1*Deaths!P103*'Inputs &amp; Outputs'!$B$3</f>
        <v>5287500</v>
      </c>
      <c r="R103" s="7">
        <f>R$1*Deaths!Q103*'Inputs &amp; Outputs'!$B$3</f>
        <v>6480000</v>
      </c>
      <c r="S103" s="7">
        <f>S$1*Deaths!R103*'Inputs &amp; Outputs'!$B$3</f>
        <v>8797500</v>
      </c>
      <c r="T103" s="7">
        <f>T$1*Deaths!S103*'Inputs &amp; Outputs'!$B$3</f>
        <v>7965000</v>
      </c>
      <c r="U103" s="7">
        <f>U$1*Deaths!T103*'Inputs &amp; Outputs'!$B$3</f>
        <v>9405000</v>
      </c>
      <c r="V103" s="7">
        <f>V$1*Deaths!U103*'Inputs &amp; Outputs'!$B$3</f>
        <v>10950000</v>
      </c>
      <c r="W103" s="7">
        <f>W$1*Deaths!V103*'Inputs &amp; Outputs'!$B$3</f>
        <v>12915000</v>
      </c>
      <c r="X103" s="7">
        <f>X$1*Deaths!W103*'Inputs &amp; Outputs'!$B$3</f>
        <v>13530000</v>
      </c>
      <c r="Y103" s="7">
        <f>Y$1*Deaths!X103*'Inputs &amp; Outputs'!$B$3</f>
        <v>15697500</v>
      </c>
      <c r="Z103" s="7">
        <f>Z$1*Deaths!Y103*'Inputs &amp; Outputs'!$B$3</f>
        <v>18540000</v>
      </c>
      <c r="AA103" s="7">
        <f>AA$1*Deaths!Z103*'Inputs &amp; Outputs'!$B$3+'No. policies'!AA103*'Inputs &amp; Outputs'!$B$4</f>
        <v>2643150000</v>
      </c>
    </row>
    <row r="104" spans="1:27" x14ac:dyDescent="0.25">
      <c r="A104" s="1">
        <v>103</v>
      </c>
      <c r="C104" s="7">
        <f>C$1*Deaths!B104*'Inputs &amp; Outputs'!$B$3</f>
        <v>120000</v>
      </c>
      <c r="D104" s="7">
        <f>D$1*Deaths!C104*'Inputs &amp; Outputs'!$B$3</f>
        <v>345000</v>
      </c>
      <c r="E104" s="7">
        <f>E$1*Deaths!D104*'Inputs &amp; Outputs'!$B$3</f>
        <v>427500</v>
      </c>
      <c r="F104" s="7">
        <f>F$1*Deaths!E104*'Inputs &amp; Outputs'!$B$3</f>
        <v>870000</v>
      </c>
      <c r="G104" s="7">
        <f>G$1*Deaths!F104*'Inputs &amp; Outputs'!$B$3</f>
        <v>1012500</v>
      </c>
      <c r="H104" s="7">
        <f>H$1*Deaths!G104*'Inputs &amp; Outputs'!$B$3</f>
        <v>1305000</v>
      </c>
      <c r="I104" s="7">
        <f>I$1*Deaths!H104*'Inputs &amp; Outputs'!$B$3</f>
        <v>1522500</v>
      </c>
      <c r="J104" s="7">
        <f>J$1*Deaths!I104*'Inputs &amp; Outputs'!$B$3</f>
        <v>2100000</v>
      </c>
      <c r="K104" s="7">
        <f>K$1*Deaths!J104*'Inputs &amp; Outputs'!$B$3</f>
        <v>1687500</v>
      </c>
      <c r="L104" s="7">
        <f>L$1*Deaths!K104*'Inputs &amp; Outputs'!$B$3</f>
        <v>2625000</v>
      </c>
      <c r="M104" s="7">
        <f>M$1*Deaths!L104*'Inputs &amp; Outputs'!$B$3</f>
        <v>2970000</v>
      </c>
      <c r="N104" s="7">
        <f>N$1*Deaths!M104*'Inputs &amp; Outputs'!$B$3</f>
        <v>4230000</v>
      </c>
      <c r="O104" s="7">
        <f>O$1*Deaths!N104*'Inputs &amp; Outputs'!$B$3</f>
        <v>3900000</v>
      </c>
      <c r="P104" s="7">
        <f>P$1*Deaths!O104*'Inputs &amp; Outputs'!$B$3</f>
        <v>4830000</v>
      </c>
      <c r="Q104" s="7">
        <f>Q$1*Deaths!P104*'Inputs &amp; Outputs'!$B$3</f>
        <v>3600000</v>
      </c>
      <c r="R104" s="7">
        <f>R$1*Deaths!Q104*'Inputs &amp; Outputs'!$B$3</f>
        <v>6840000</v>
      </c>
      <c r="S104" s="7">
        <f>S$1*Deaths!R104*'Inputs &amp; Outputs'!$B$3</f>
        <v>5865000</v>
      </c>
      <c r="T104" s="7">
        <f>T$1*Deaths!S104*'Inputs &amp; Outputs'!$B$3</f>
        <v>7695000</v>
      </c>
      <c r="U104" s="7">
        <f>U$1*Deaths!T104*'Inputs &amp; Outputs'!$B$3</f>
        <v>8692500</v>
      </c>
      <c r="V104" s="7">
        <f>V$1*Deaths!U104*'Inputs &amp; Outputs'!$B$3</f>
        <v>11850000</v>
      </c>
      <c r="W104" s="7">
        <f>W$1*Deaths!V104*'Inputs &amp; Outputs'!$B$3</f>
        <v>13545000</v>
      </c>
      <c r="X104" s="7">
        <f>X$1*Deaths!W104*'Inputs &amp; Outputs'!$B$3</f>
        <v>13695000</v>
      </c>
      <c r="Y104" s="7">
        <f>Y$1*Deaths!X104*'Inputs &amp; Outputs'!$B$3</f>
        <v>15352500</v>
      </c>
      <c r="Z104" s="7">
        <f>Z$1*Deaths!Y104*'Inputs &amp; Outputs'!$B$3</f>
        <v>19440000</v>
      </c>
      <c r="AA104" s="7">
        <f>AA$1*Deaths!Z104*'Inputs &amp; Outputs'!$B$3+'No. policies'!AA104*'Inputs &amp; Outputs'!$B$4</f>
        <v>2648325000</v>
      </c>
    </row>
    <row r="105" spans="1:27" x14ac:dyDescent="0.25">
      <c r="A105" s="1">
        <v>104</v>
      </c>
      <c r="C105" s="7">
        <f>C$1*Deaths!B105*'Inputs &amp; Outputs'!$B$3</f>
        <v>150000</v>
      </c>
      <c r="D105" s="7">
        <f>D$1*Deaths!C105*'Inputs &amp; Outputs'!$B$3</f>
        <v>345000</v>
      </c>
      <c r="E105" s="7">
        <f>E$1*Deaths!D105*'Inputs &amp; Outputs'!$B$3</f>
        <v>495000</v>
      </c>
      <c r="F105" s="7">
        <f>F$1*Deaths!E105*'Inputs &amp; Outputs'!$B$3</f>
        <v>540000</v>
      </c>
      <c r="G105" s="7">
        <f>G$1*Deaths!F105*'Inputs &amp; Outputs'!$B$3</f>
        <v>1050000</v>
      </c>
      <c r="H105" s="7">
        <f>H$1*Deaths!G105*'Inputs &amp; Outputs'!$B$3</f>
        <v>1215000</v>
      </c>
      <c r="I105" s="7">
        <f>I$1*Deaths!H105*'Inputs &amp; Outputs'!$B$3</f>
        <v>1732500</v>
      </c>
      <c r="J105" s="7">
        <f>J$1*Deaths!I105*'Inputs &amp; Outputs'!$B$3</f>
        <v>2340000</v>
      </c>
      <c r="K105" s="7">
        <f>K$1*Deaths!J105*'Inputs &amp; Outputs'!$B$3</f>
        <v>2430000</v>
      </c>
      <c r="L105" s="7">
        <f>L$1*Deaths!K105*'Inputs &amp; Outputs'!$B$3</f>
        <v>2325000</v>
      </c>
      <c r="M105" s="7">
        <f>M$1*Deaths!L105*'Inputs &amp; Outputs'!$B$3</f>
        <v>3052500</v>
      </c>
      <c r="N105" s="7">
        <f>N$1*Deaths!M105*'Inputs &amp; Outputs'!$B$3</f>
        <v>4590000</v>
      </c>
      <c r="O105" s="7">
        <f>O$1*Deaths!N105*'Inputs &amp; Outputs'!$B$3</f>
        <v>4387500</v>
      </c>
      <c r="P105" s="7">
        <f>P$1*Deaths!O105*'Inputs &amp; Outputs'!$B$3</f>
        <v>4515000</v>
      </c>
      <c r="Q105" s="7">
        <f>Q$1*Deaths!P105*'Inputs &amp; Outputs'!$B$3</f>
        <v>5062500</v>
      </c>
      <c r="R105" s="7">
        <f>R$1*Deaths!Q105*'Inputs &amp; Outputs'!$B$3</f>
        <v>6840000</v>
      </c>
      <c r="S105" s="7">
        <f>S$1*Deaths!R105*'Inputs &amp; Outputs'!$B$3</f>
        <v>8287500</v>
      </c>
      <c r="T105" s="7">
        <f>T$1*Deaths!S105*'Inputs &amp; Outputs'!$B$3</f>
        <v>7560000</v>
      </c>
      <c r="U105" s="7">
        <f>U$1*Deaths!T105*'Inputs &amp; Outputs'!$B$3</f>
        <v>8407500</v>
      </c>
      <c r="V105" s="7">
        <f>V$1*Deaths!U105*'Inputs &amp; Outputs'!$B$3</f>
        <v>11250000</v>
      </c>
      <c r="W105" s="7">
        <f>W$1*Deaths!V105*'Inputs &amp; Outputs'!$B$3</f>
        <v>11655000</v>
      </c>
      <c r="X105" s="7">
        <f>X$1*Deaths!W105*'Inputs &amp; Outputs'!$B$3</f>
        <v>15180000</v>
      </c>
      <c r="Y105" s="7">
        <f>Y$1*Deaths!X105*'Inputs &amp; Outputs'!$B$3</f>
        <v>15697500</v>
      </c>
      <c r="Z105" s="7">
        <f>Z$1*Deaths!Y105*'Inputs &amp; Outputs'!$B$3</f>
        <v>18540000</v>
      </c>
      <c r="AA105" s="7">
        <f>AA$1*Deaths!Z105*'Inputs &amp; Outputs'!$B$3+'No. policies'!AA105*'Inputs &amp; Outputs'!$B$4</f>
        <v>2636287500</v>
      </c>
    </row>
    <row r="106" spans="1:27" x14ac:dyDescent="0.25">
      <c r="A106" s="1">
        <v>105</v>
      </c>
      <c r="C106" s="7">
        <f>C$1*Deaths!B106*'Inputs &amp; Outputs'!$B$3</f>
        <v>90000</v>
      </c>
      <c r="D106" s="7">
        <f>D$1*Deaths!C106*'Inputs &amp; Outputs'!$B$3</f>
        <v>255000</v>
      </c>
      <c r="E106" s="7">
        <f>E$1*Deaths!D106*'Inputs &amp; Outputs'!$B$3</f>
        <v>270000</v>
      </c>
      <c r="F106" s="7">
        <f>F$1*Deaths!E106*'Inputs &amp; Outputs'!$B$3</f>
        <v>420000</v>
      </c>
      <c r="G106" s="7">
        <f>G$1*Deaths!F106*'Inputs &amp; Outputs'!$B$3</f>
        <v>862500</v>
      </c>
      <c r="H106" s="7">
        <f>H$1*Deaths!G106*'Inputs &amp; Outputs'!$B$3</f>
        <v>1035000</v>
      </c>
      <c r="I106" s="7">
        <f>I$1*Deaths!H106*'Inputs &amp; Outputs'!$B$3</f>
        <v>1155000</v>
      </c>
      <c r="J106" s="7">
        <f>J$1*Deaths!I106*'Inputs &amp; Outputs'!$B$3</f>
        <v>1380000</v>
      </c>
      <c r="K106" s="7">
        <f>K$1*Deaths!J106*'Inputs &amp; Outputs'!$B$3</f>
        <v>1687500</v>
      </c>
      <c r="L106" s="7">
        <f>L$1*Deaths!K106*'Inputs &amp; Outputs'!$B$3</f>
        <v>3225000</v>
      </c>
      <c r="M106" s="7">
        <f>M$1*Deaths!L106*'Inputs &amp; Outputs'!$B$3</f>
        <v>3135000</v>
      </c>
      <c r="N106" s="7">
        <f>N$1*Deaths!M106*'Inputs &amp; Outputs'!$B$3</f>
        <v>2970000</v>
      </c>
      <c r="O106" s="7">
        <f>O$1*Deaths!N106*'Inputs &amp; Outputs'!$B$3</f>
        <v>3315000</v>
      </c>
      <c r="P106" s="7">
        <f>P$1*Deaths!O106*'Inputs &amp; Outputs'!$B$3</f>
        <v>5985000</v>
      </c>
      <c r="Q106" s="7">
        <f>Q$1*Deaths!P106*'Inputs &amp; Outputs'!$B$3</f>
        <v>6187500</v>
      </c>
      <c r="R106" s="7">
        <f>R$1*Deaths!Q106*'Inputs &amp; Outputs'!$B$3</f>
        <v>6000000</v>
      </c>
      <c r="S106" s="7">
        <f>S$1*Deaths!R106*'Inputs &amp; Outputs'!$B$3</f>
        <v>8925000</v>
      </c>
      <c r="T106" s="7">
        <f>T$1*Deaths!S106*'Inputs &amp; Outputs'!$B$3</f>
        <v>8775000</v>
      </c>
      <c r="U106" s="7">
        <f>U$1*Deaths!T106*'Inputs &amp; Outputs'!$B$3</f>
        <v>9690000</v>
      </c>
      <c r="V106" s="7">
        <f>V$1*Deaths!U106*'Inputs &amp; Outputs'!$B$3</f>
        <v>12300000</v>
      </c>
      <c r="W106" s="7">
        <f>W$1*Deaths!V106*'Inputs &amp; Outputs'!$B$3</f>
        <v>11655000</v>
      </c>
      <c r="X106" s="7">
        <f>X$1*Deaths!W106*'Inputs &amp; Outputs'!$B$3</f>
        <v>12210000</v>
      </c>
      <c r="Y106" s="7">
        <f>Y$1*Deaths!X106*'Inputs &amp; Outputs'!$B$3</f>
        <v>16905000</v>
      </c>
      <c r="Z106" s="7">
        <f>Z$1*Deaths!Y106*'Inputs &amp; Outputs'!$B$3</f>
        <v>19440000</v>
      </c>
      <c r="AA106" s="7">
        <f>AA$1*Deaths!Z106*'Inputs &amp; Outputs'!$B$3+'No. policies'!AA106*'Inputs &amp; Outputs'!$B$4</f>
        <v>2653762500</v>
      </c>
    </row>
    <row r="107" spans="1:27" x14ac:dyDescent="0.25">
      <c r="A107" s="1">
        <v>106</v>
      </c>
      <c r="C107" s="7">
        <f>C$1*Deaths!B107*'Inputs &amp; Outputs'!$B$3</f>
        <v>127500</v>
      </c>
      <c r="D107" s="7">
        <f>D$1*Deaths!C107*'Inputs &amp; Outputs'!$B$3</f>
        <v>300000</v>
      </c>
      <c r="E107" s="7">
        <f>E$1*Deaths!D107*'Inputs &amp; Outputs'!$B$3</f>
        <v>427500</v>
      </c>
      <c r="F107" s="7">
        <f>F$1*Deaths!E107*'Inputs &amp; Outputs'!$B$3</f>
        <v>750000</v>
      </c>
      <c r="G107" s="7">
        <f>G$1*Deaths!F107*'Inputs &amp; Outputs'!$B$3</f>
        <v>1087500</v>
      </c>
      <c r="H107" s="7">
        <f>H$1*Deaths!G107*'Inputs &amp; Outputs'!$B$3</f>
        <v>810000</v>
      </c>
      <c r="I107" s="7">
        <f>I$1*Deaths!H107*'Inputs &amp; Outputs'!$B$3</f>
        <v>1680000</v>
      </c>
      <c r="J107" s="7">
        <f>J$1*Deaths!I107*'Inputs &amp; Outputs'!$B$3</f>
        <v>1980000</v>
      </c>
      <c r="K107" s="7">
        <f>K$1*Deaths!J107*'Inputs &amp; Outputs'!$B$3</f>
        <v>2700000</v>
      </c>
      <c r="L107" s="7">
        <f>L$1*Deaths!K107*'Inputs &amp; Outputs'!$B$3</f>
        <v>3075000</v>
      </c>
      <c r="M107" s="7">
        <f>M$1*Deaths!L107*'Inputs &amp; Outputs'!$B$3</f>
        <v>3135000</v>
      </c>
      <c r="N107" s="7">
        <f>N$1*Deaths!M107*'Inputs &amp; Outputs'!$B$3</f>
        <v>3780000</v>
      </c>
      <c r="O107" s="7">
        <f>O$1*Deaths!N107*'Inputs &amp; Outputs'!$B$3</f>
        <v>5362500</v>
      </c>
      <c r="P107" s="7">
        <f>P$1*Deaths!O107*'Inputs &amp; Outputs'!$B$3</f>
        <v>4830000</v>
      </c>
      <c r="Q107" s="7">
        <f>Q$1*Deaths!P107*'Inputs &amp; Outputs'!$B$3</f>
        <v>5512500</v>
      </c>
      <c r="R107" s="7">
        <f>R$1*Deaths!Q107*'Inputs &amp; Outputs'!$B$3</f>
        <v>6840000</v>
      </c>
      <c r="S107" s="7">
        <f>S$1*Deaths!R107*'Inputs &amp; Outputs'!$B$3</f>
        <v>6757500</v>
      </c>
      <c r="T107" s="7">
        <f>T$1*Deaths!S107*'Inputs &amp; Outputs'!$B$3</f>
        <v>7965000</v>
      </c>
      <c r="U107" s="7">
        <f>U$1*Deaths!T107*'Inputs &amp; Outputs'!$B$3</f>
        <v>12540000</v>
      </c>
      <c r="V107" s="7">
        <f>V$1*Deaths!U107*'Inputs &amp; Outputs'!$B$3</f>
        <v>10650000</v>
      </c>
      <c r="W107" s="7">
        <f>W$1*Deaths!V107*'Inputs &amp; Outputs'!$B$3</f>
        <v>14647500</v>
      </c>
      <c r="X107" s="7">
        <f>X$1*Deaths!W107*'Inputs &amp; Outputs'!$B$3</f>
        <v>14190000</v>
      </c>
      <c r="Y107" s="7">
        <f>Y$1*Deaths!X107*'Inputs &amp; Outputs'!$B$3</f>
        <v>15697500</v>
      </c>
      <c r="Z107" s="7">
        <f>Z$1*Deaths!Y107*'Inputs &amp; Outputs'!$B$3</f>
        <v>16380000</v>
      </c>
      <c r="AA107" s="7">
        <f>AA$1*Deaths!Z107*'Inputs &amp; Outputs'!$B$3+'No. policies'!AA107*'Inputs &amp; Outputs'!$B$4</f>
        <v>2630175000</v>
      </c>
    </row>
    <row r="108" spans="1:27" x14ac:dyDescent="0.25">
      <c r="A108" s="1">
        <v>107</v>
      </c>
      <c r="C108" s="7">
        <f>C$1*Deaths!B108*'Inputs &amp; Outputs'!$B$3</f>
        <v>127500</v>
      </c>
      <c r="D108" s="7">
        <f>D$1*Deaths!C108*'Inputs &amp; Outputs'!$B$3</f>
        <v>360000</v>
      </c>
      <c r="E108" s="7">
        <f>E$1*Deaths!D108*'Inputs &amp; Outputs'!$B$3</f>
        <v>450000</v>
      </c>
      <c r="F108" s="7">
        <f>F$1*Deaths!E108*'Inputs &amp; Outputs'!$B$3</f>
        <v>780000</v>
      </c>
      <c r="G108" s="7">
        <f>G$1*Deaths!F108*'Inputs &amp; Outputs'!$B$3</f>
        <v>1012500</v>
      </c>
      <c r="H108" s="7">
        <f>H$1*Deaths!G108*'Inputs &amp; Outputs'!$B$3</f>
        <v>765000</v>
      </c>
      <c r="I108" s="7">
        <f>I$1*Deaths!H108*'Inputs &amp; Outputs'!$B$3</f>
        <v>1260000</v>
      </c>
      <c r="J108" s="7">
        <f>J$1*Deaths!I108*'Inputs &amp; Outputs'!$B$3</f>
        <v>1740000</v>
      </c>
      <c r="K108" s="7">
        <f>K$1*Deaths!J108*'Inputs &amp; Outputs'!$B$3</f>
        <v>1755000</v>
      </c>
      <c r="L108" s="7">
        <f>L$1*Deaths!K108*'Inputs &amp; Outputs'!$B$3</f>
        <v>2325000</v>
      </c>
      <c r="M108" s="7">
        <f>M$1*Deaths!L108*'Inputs &amp; Outputs'!$B$3</f>
        <v>3465000</v>
      </c>
      <c r="N108" s="7">
        <f>N$1*Deaths!M108*'Inputs &amp; Outputs'!$B$3</f>
        <v>3870000</v>
      </c>
      <c r="O108" s="7">
        <f>O$1*Deaths!N108*'Inputs &amp; Outputs'!$B$3</f>
        <v>4095000</v>
      </c>
      <c r="P108" s="7">
        <f>P$1*Deaths!O108*'Inputs &amp; Outputs'!$B$3</f>
        <v>5670000</v>
      </c>
      <c r="Q108" s="7">
        <f>Q$1*Deaths!P108*'Inputs &amp; Outputs'!$B$3</f>
        <v>4725000</v>
      </c>
      <c r="R108" s="7">
        <f>R$1*Deaths!Q108*'Inputs &amp; Outputs'!$B$3</f>
        <v>4080000</v>
      </c>
      <c r="S108" s="7">
        <f>S$1*Deaths!R108*'Inputs &amp; Outputs'!$B$3</f>
        <v>7522500</v>
      </c>
      <c r="T108" s="7">
        <f>T$1*Deaths!S108*'Inputs &amp; Outputs'!$B$3</f>
        <v>9180000</v>
      </c>
      <c r="U108" s="7">
        <f>U$1*Deaths!T108*'Inputs &amp; Outputs'!$B$3</f>
        <v>8692500</v>
      </c>
      <c r="V108" s="7">
        <f>V$1*Deaths!U108*'Inputs &amp; Outputs'!$B$3</f>
        <v>10800000</v>
      </c>
      <c r="W108" s="7">
        <f>W$1*Deaths!V108*'Inputs &amp; Outputs'!$B$3</f>
        <v>10867500</v>
      </c>
      <c r="X108" s="7">
        <f>X$1*Deaths!W108*'Inputs &amp; Outputs'!$B$3</f>
        <v>9075000</v>
      </c>
      <c r="Y108" s="7">
        <f>Y$1*Deaths!X108*'Inputs &amp; Outputs'!$B$3</f>
        <v>16732500</v>
      </c>
      <c r="Z108" s="7">
        <f>Z$1*Deaths!Y108*'Inputs &amp; Outputs'!$B$3</f>
        <v>16920000</v>
      </c>
      <c r="AA108" s="7">
        <f>AA$1*Deaths!Z108*'Inputs &amp; Outputs'!$B$3+'No. policies'!AA108*'Inputs &amp; Outputs'!$B$4</f>
        <v>2667187500</v>
      </c>
    </row>
    <row r="109" spans="1:27" x14ac:dyDescent="0.25">
      <c r="A109" s="1">
        <v>108</v>
      </c>
      <c r="C109" s="7">
        <f>C$1*Deaths!B109*'Inputs &amp; Outputs'!$B$3</f>
        <v>120000</v>
      </c>
      <c r="D109" s="7">
        <f>D$1*Deaths!C109*'Inputs &amp; Outputs'!$B$3</f>
        <v>240000</v>
      </c>
      <c r="E109" s="7">
        <f>E$1*Deaths!D109*'Inputs &amp; Outputs'!$B$3</f>
        <v>472500</v>
      </c>
      <c r="F109" s="7">
        <f>F$1*Deaths!E109*'Inputs &amp; Outputs'!$B$3</f>
        <v>870000</v>
      </c>
      <c r="G109" s="7">
        <f>G$1*Deaths!F109*'Inputs &amp; Outputs'!$B$3</f>
        <v>637500</v>
      </c>
      <c r="H109" s="7">
        <f>H$1*Deaths!G109*'Inputs &amp; Outputs'!$B$3</f>
        <v>1215000</v>
      </c>
      <c r="I109" s="7">
        <f>I$1*Deaths!H109*'Inputs &amp; Outputs'!$B$3</f>
        <v>2362500</v>
      </c>
      <c r="J109" s="7">
        <f>J$1*Deaths!I109*'Inputs &amp; Outputs'!$B$3</f>
        <v>1260000</v>
      </c>
      <c r="K109" s="7">
        <f>K$1*Deaths!J109*'Inputs &amp; Outputs'!$B$3</f>
        <v>2160000</v>
      </c>
      <c r="L109" s="7">
        <f>L$1*Deaths!K109*'Inputs &amp; Outputs'!$B$3</f>
        <v>1650000</v>
      </c>
      <c r="M109" s="7">
        <f>M$1*Deaths!L109*'Inputs &amp; Outputs'!$B$3</f>
        <v>3135000</v>
      </c>
      <c r="N109" s="7">
        <f>N$1*Deaths!M109*'Inputs &amp; Outputs'!$B$3</f>
        <v>3780000</v>
      </c>
      <c r="O109" s="7">
        <f>O$1*Deaths!N109*'Inputs &amp; Outputs'!$B$3</f>
        <v>3802500</v>
      </c>
      <c r="P109" s="7">
        <f>P$1*Deaths!O109*'Inputs &amp; Outputs'!$B$3</f>
        <v>4515000</v>
      </c>
      <c r="Q109" s="7">
        <f>Q$1*Deaths!P109*'Inputs &amp; Outputs'!$B$3</f>
        <v>5625000</v>
      </c>
      <c r="R109" s="7">
        <f>R$1*Deaths!Q109*'Inputs &amp; Outputs'!$B$3</f>
        <v>5160000</v>
      </c>
      <c r="S109" s="7">
        <f>S$1*Deaths!R109*'Inputs &amp; Outputs'!$B$3</f>
        <v>6375000</v>
      </c>
      <c r="T109" s="7">
        <f>T$1*Deaths!S109*'Inputs &amp; Outputs'!$B$3</f>
        <v>8505000</v>
      </c>
      <c r="U109" s="7">
        <f>U$1*Deaths!T109*'Inputs &amp; Outputs'!$B$3</f>
        <v>10972500</v>
      </c>
      <c r="V109" s="7">
        <f>V$1*Deaths!U109*'Inputs &amp; Outputs'!$B$3</f>
        <v>10950000</v>
      </c>
      <c r="W109" s="7">
        <f>W$1*Deaths!V109*'Inputs &amp; Outputs'!$B$3</f>
        <v>12442500</v>
      </c>
      <c r="X109" s="7">
        <f>X$1*Deaths!W109*'Inputs &amp; Outputs'!$B$3</f>
        <v>14520000</v>
      </c>
      <c r="Y109" s="7">
        <f>Y$1*Deaths!X109*'Inputs &amp; Outputs'!$B$3</f>
        <v>16905000</v>
      </c>
      <c r="Z109" s="7">
        <f>Z$1*Deaths!Y109*'Inputs &amp; Outputs'!$B$3</f>
        <v>15660000</v>
      </c>
      <c r="AA109" s="7">
        <f>AA$1*Deaths!Z109*'Inputs &amp; Outputs'!$B$3+'No. policies'!AA109*'Inputs &amp; Outputs'!$B$4</f>
        <v>2652825000</v>
      </c>
    </row>
    <row r="110" spans="1:27" x14ac:dyDescent="0.25">
      <c r="A110" s="1">
        <v>109</v>
      </c>
      <c r="C110" s="7">
        <f>C$1*Deaths!B110*'Inputs &amp; Outputs'!$B$3</f>
        <v>150000</v>
      </c>
      <c r="D110" s="7">
        <f>D$1*Deaths!C110*'Inputs &amp; Outputs'!$B$3</f>
        <v>315000</v>
      </c>
      <c r="E110" s="7">
        <f>E$1*Deaths!D110*'Inputs &amp; Outputs'!$B$3</f>
        <v>427500</v>
      </c>
      <c r="F110" s="7">
        <f>F$1*Deaths!E110*'Inputs &amp; Outputs'!$B$3</f>
        <v>750000</v>
      </c>
      <c r="G110" s="7">
        <f>G$1*Deaths!F110*'Inputs &amp; Outputs'!$B$3</f>
        <v>675000</v>
      </c>
      <c r="H110" s="7">
        <f>H$1*Deaths!G110*'Inputs &amp; Outputs'!$B$3</f>
        <v>1080000</v>
      </c>
      <c r="I110" s="7">
        <f>I$1*Deaths!H110*'Inputs &amp; Outputs'!$B$3</f>
        <v>1837500</v>
      </c>
      <c r="J110" s="7">
        <f>J$1*Deaths!I110*'Inputs &amp; Outputs'!$B$3</f>
        <v>2340000</v>
      </c>
      <c r="K110" s="7">
        <f>K$1*Deaths!J110*'Inputs &amp; Outputs'!$B$3</f>
        <v>2632500</v>
      </c>
      <c r="L110" s="7">
        <f>L$1*Deaths!K110*'Inputs &amp; Outputs'!$B$3</f>
        <v>3075000</v>
      </c>
      <c r="M110" s="7">
        <f>M$1*Deaths!L110*'Inputs &amp; Outputs'!$B$3</f>
        <v>3217500</v>
      </c>
      <c r="N110" s="7">
        <f>N$1*Deaths!M110*'Inputs &amp; Outputs'!$B$3</f>
        <v>2700000</v>
      </c>
      <c r="O110" s="7">
        <f>O$1*Deaths!N110*'Inputs &amp; Outputs'!$B$3</f>
        <v>4485000</v>
      </c>
      <c r="P110" s="7">
        <f>P$1*Deaths!O110*'Inputs &amp; Outputs'!$B$3</f>
        <v>5670000</v>
      </c>
      <c r="Q110" s="7">
        <f>Q$1*Deaths!P110*'Inputs &amp; Outputs'!$B$3</f>
        <v>6075000</v>
      </c>
      <c r="R110" s="7">
        <f>R$1*Deaths!Q110*'Inputs &amp; Outputs'!$B$3</f>
        <v>6960000</v>
      </c>
      <c r="S110" s="7">
        <f>S$1*Deaths!R110*'Inputs &amp; Outputs'!$B$3</f>
        <v>6630000</v>
      </c>
      <c r="T110" s="7">
        <f>T$1*Deaths!S110*'Inputs &amp; Outputs'!$B$3</f>
        <v>7425000</v>
      </c>
      <c r="U110" s="7">
        <f>U$1*Deaths!T110*'Inputs &amp; Outputs'!$B$3</f>
        <v>8407500</v>
      </c>
      <c r="V110" s="7">
        <f>V$1*Deaths!U110*'Inputs &amp; Outputs'!$B$3</f>
        <v>9450000</v>
      </c>
      <c r="W110" s="7">
        <f>W$1*Deaths!V110*'Inputs &amp; Outputs'!$B$3</f>
        <v>12127500</v>
      </c>
      <c r="X110" s="7">
        <f>X$1*Deaths!W110*'Inputs &amp; Outputs'!$B$3</f>
        <v>11550000</v>
      </c>
      <c r="Y110" s="7">
        <f>Y$1*Deaths!X110*'Inputs &amp; Outputs'!$B$3</f>
        <v>14490000</v>
      </c>
      <c r="Z110" s="7">
        <f>Z$1*Deaths!Y110*'Inputs &amp; Outputs'!$B$3</f>
        <v>19260000</v>
      </c>
      <c r="AA110" s="7">
        <f>AA$1*Deaths!Z110*'Inputs &amp; Outputs'!$B$3+'No. policies'!AA110*'Inputs &amp; Outputs'!$B$4</f>
        <v>2650387500</v>
      </c>
    </row>
    <row r="111" spans="1:27" x14ac:dyDescent="0.25">
      <c r="A111" s="1">
        <v>110</v>
      </c>
      <c r="C111" s="7">
        <f>C$1*Deaths!B111*'Inputs &amp; Outputs'!$B$3</f>
        <v>135000</v>
      </c>
      <c r="D111" s="7">
        <f>D$1*Deaths!C111*'Inputs &amp; Outputs'!$B$3</f>
        <v>285000</v>
      </c>
      <c r="E111" s="7">
        <f>E$1*Deaths!D111*'Inputs &amp; Outputs'!$B$3</f>
        <v>472500</v>
      </c>
      <c r="F111" s="7">
        <f>F$1*Deaths!E111*'Inputs &amp; Outputs'!$B$3</f>
        <v>750000</v>
      </c>
      <c r="G111" s="7">
        <f>G$1*Deaths!F111*'Inputs &amp; Outputs'!$B$3</f>
        <v>712500</v>
      </c>
      <c r="H111" s="7">
        <f>H$1*Deaths!G111*'Inputs &amp; Outputs'!$B$3</f>
        <v>945000</v>
      </c>
      <c r="I111" s="7">
        <f>I$1*Deaths!H111*'Inputs &amp; Outputs'!$B$3</f>
        <v>1575000</v>
      </c>
      <c r="J111" s="7">
        <f>J$1*Deaths!I111*'Inputs &amp; Outputs'!$B$3</f>
        <v>1980000</v>
      </c>
      <c r="K111" s="7">
        <f>K$1*Deaths!J111*'Inputs &amp; Outputs'!$B$3</f>
        <v>1957500</v>
      </c>
      <c r="L111" s="7">
        <f>L$1*Deaths!K111*'Inputs &amp; Outputs'!$B$3</f>
        <v>2625000</v>
      </c>
      <c r="M111" s="7">
        <f>M$1*Deaths!L111*'Inputs &amp; Outputs'!$B$3</f>
        <v>3795000</v>
      </c>
      <c r="N111" s="7">
        <f>N$1*Deaths!M111*'Inputs &amp; Outputs'!$B$3</f>
        <v>3960000</v>
      </c>
      <c r="O111" s="7">
        <f>O$1*Deaths!N111*'Inputs &amp; Outputs'!$B$3</f>
        <v>4680000</v>
      </c>
      <c r="P111" s="7">
        <f>P$1*Deaths!O111*'Inputs &amp; Outputs'!$B$3</f>
        <v>4935000</v>
      </c>
      <c r="Q111" s="7">
        <f>Q$1*Deaths!P111*'Inputs &amp; Outputs'!$B$3</f>
        <v>6187500</v>
      </c>
      <c r="R111" s="7">
        <f>R$1*Deaths!Q111*'Inputs &amp; Outputs'!$B$3</f>
        <v>6840000</v>
      </c>
      <c r="S111" s="7">
        <f>S$1*Deaths!R111*'Inputs &amp; Outputs'!$B$3</f>
        <v>8797500</v>
      </c>
      <c r="T111" s="7">
        <f>T$1*Deaths!S111*'Inputs &amp; Outputs'!$B$3</f>
        <v>7695000</v>
      </c>
      <c r="U111" s="7">
        <f>U$1*Deaths!T111*'Inputs &amp; Outputs'!$B$3</f>
        <v>11115000</v>
      </c>
      <c r="V111" s="7">
        <f>V$1*Deaths!U111*'Inputs &amp; Outputs'!$B$3</f>
        <v>10350000</v>
      </c>
      <c r="W111" s="7">
        <f>W$1*Deaths!V111*'Inputs &amp; Outputs'!$B$3</f>
        <v>14332500</v>
      </c>
      <c r="X111" s="7">
        <f>X$1*Deaths!W111*'Inputs &amp; Outputs'!$B$3</f>
        <v>14355000</v>
      </c>
      <c r="Y111" s="7">
        <f>Y$1*Deaths!X111*'Inputs &amp; Outputs'!$B$3</f>
        <v>15352500</v>
      </c>
      <c r="Z111" s="7">
        <f>Z$1*Deaths!Y111*'Inputs &amp; Outputs'!$B$3</f>
        <v>18540000</v>
      </c>
      <c r="AA111" s="7">
        <f>AA$1*Deaths!Z111*'Inputs &amp; Outputs'!$B$3+'No. policies'!AA111*'Inputs &amp; Outputs'!$B$4</f>
        <v>2630962500</v>
      </c>
    </row>
    <row r="112" spans="1:27" x14ac:dyDescent="0.25">
      <c r="A112" s="1">
        <v>111</v>
      </c>
      <c r="C112" s="7">
        <f>C$1*Deaths!B112*'Inputs &amp; Outputs'!$B$3</f>
        <v>150000</v>
      </c>
      <c r="D112" s="7">
        <f>D$1*Deaths!C112*'Inputs &amp; Outputs'!$B$3</f>
        <v>360000</v>
      </c>
      <c r="E112" s="7">
        <f>E$1*Deaths!D112*'Inputs &amp; Outputs'!$B$3</f>
        <v>472500</v>
      </c>
      <c r="F112" s="7">
        <f>F$1*Deaths!E112*'Inputs &amp; Outputs'!$B$3</f>
        <v>960000</v>
      </c>
      <c r="G112" s="7">
        <f>G$1*Deaths!F112*'Inputs &amp; Outputs'!$B$3</f>
        <v>1312500</v>
      </c>
      <c r="H112" s="7">
        <f>H$1*Deaths!G112*'Inputs &amp; Outputs'!$B$3</f>
        <v>1170000</v>
      </c>
      <c r="I112" s="7">
        <f>I$1*Deaths!H112*'Inputs &amp; Outputs'!$B$3</f>
        <v>1470000</v>
      </c>
      <c r="J112" s="7">
        <f>J$1*Deaths!I112*'Inputs &amp; Outputs'!$B$3</f>
        <v>1680000</v>
      </c>
      <c r="K112" s="7">
        <f>K$1*Deaths!J112*'Inputs &amp; Outputs'!$B$3</f>
        <v>1957500</v>
      </c>
      <c r="L112" s="7">
        <f>L$1*Deaths!K112*'Inputs &amp; Outputs'!$B$3</f>
        <v>3450000</v>
      </c>
      <c r="M112" s="7">
        <f>M$1*Deaths!L112*'Inputs &amp; Outputs'!$B$3</f>
        <v>3217500</v>
      </c>
      <c r="N112" s="7">
        <f>N$1*Deaths!M112*'Inputs &amp; Outputs'!$B$3</f>
        <v>3600000</v>
      </c>
      <c r="O112" s="7">
        <f>O$1*Deaths!N112*'Inputs &amp; Outputs'!$B$3</f>
        <v>3900000</v>
      </c>
      <c r="P112" s="7">
        <f>P$1*Deaths!O112*'Inputs &amp; Outputs'!$B$3</f>
        <v>4515000</v>
      </c>
      <c r="Q112" s="7">
        <f>Q$1*Deaths!P112*'Inputs &amp; Outputs'!$B$3</f>
        <v>5850000</v>
      </c>
      <c r="R112" s="7">
        <f>R$1*Deaths!Q112*'Inputs &amp; Outputs'!$B$3</f>
        <v>6960000</v>
      </c>
      <c r="S112" s="7">
        <f>S$1*Deaths!R112*'Inputs &amp; Outputs'!$B$3</f>
        <v>7777500</v>
      </c>
      <c r="T112" s="7">
        <f>T$1*Deaths!S112*'Inputs &amp; Outputs'!$B$3</f>
        <v>8235000</v>
      </c>
      <c r="U112" s="7">
        <f>U$1*Deaths!T112*'Inputs &amp; Outputs'!$B$3</f>
        <v>10260000</v>
      </c>
      <c r="V112" s="7">
        <f>V$1*Deaths!U112*'Inputs &amp; Outputs'!$B$3</f>
        <v>13500000</v>
      </c>
      <c r="W112" s="7">
        <f>W$1*Deaths!V112*'Inputs &amp; Outputs'!$B$3</f>
        <v>10867500</v>
      </c>
      <c r="X112" s="7">
        <f>X$1*Deaths!W112*'Inputs &amp; Outputs'!$B$3</f>
        <v>15180000</v>
      </c>
      <c r="Y112" s="7">
        <f>Y$1*Deaths!X112*'Inputs &amp; Outputs'!$B$3</f>
        <v>15007500</v>
      </c>
      <c r="Z112" s="7">
        <f>Z$1*Deaths!Y112*'Inputs &amp; Outputs'!$B$3</f>
        <v>17280000</v>
      </c>
      <c r="AA112" s="7">
        <f>AA$1*Deaths!Z112*'Inputs &amp; Outputs'!$B$3+'No. policies'!AA112*'Inputs &amp; Outputs'!$B$4</f>
        <v>2632387500</v>
      </c>
    </row>
    <row r="113" spans="1:27" x14ac:dyDescent="0.25">
      <c r="A113" s="1">
        <v>112</v>
      </c>
      <c r="C113" s="7">
        <f>C$1*Deaths!B113*'Inputs &amp; Outputs'!$B$3</f>
        <v>180000</v>
      </c>
      <c r="D113" s="7">
        <f>D$1*Deaths!C113*'Inputs &amp; Outputs'!$B$3</f>
        <v>270000</v>
      </c>
      <c r="E113" s="7">
        <f>E$1*Deaths!D113*'Inputs &amp; Outputs'!$B$3</f>
        <v>630000</v>
      </c>
      <c r="F113" s="7">
        <f>F$1*Deaths!E113*'Inputs &amp; Outputs'!$B$3</f>
        <v>540000</v>
      </c>
      <c r="G113" s="7">
        <f>G$1*Deaths!F113*'Inputs &amp; Outputs'!$B$3</f>
        <v>787500</v>
      </c>
      <c r="H113" s="7">
        <f>H$1*Deaths!G113*'Inputs &amp; Outputs'!$B$3</f>
        <v>1125000</v>
      </c>
      <c r="I113" s="7">
        <f>I$1*Deaths!H113*'Inputs &amp; Outputs'!$B$3</f>
        <v>1627500</v>
      </c>
      <c r="J113" s="7">
        <f>J$1*Deaths!I113*'Inputs &amp; Outputs'!$B$3</f>
        <v>1260000</v>
      </c>
      <c r="K113" s="7">
        <f>K$1*Deaths!J113*'Inputs &amp; Outputs'!$B$3</f>
        <v>1620000</v>
      </c>
      <c r="L113" s="7">
        <f>L$1*Deaths!K113*'Inputs &amp; Outputs'!$B$3</f>
        <v>2025000</v>
      </c>
      <c r="M113" s="7">
        <f>M$1*Deaths!L113*'Inputs &amp; Outputs'!$B$3</f>
        <v>3382500</v>
      </c>
      <c r="N113" s="7">
        <f>N$1*Deaths!M113*'Inputs &amp; Outputs'!$B$3</f>
        <v>3240000</v>
      </c>
      <c r="O113" s="7">
        <f>O$1*Deaths!N113*'Inputs &amp; Outputs'!$B$3</f>
        <v>4680000</v>
      </c>
      <c r="P113" s="7">
        <f>P$1*Deaths!O113*'Inputs &amp; Outputs'!$B$3</f>
        <v>5355000</v>
      </c>
      <c r="Q113" s="7">
        <f>Q$1*Deaths!P113*'Inputs &amp; Outputs'!$B$3</f>
        <v>5175000</v>
      </c>
      <c r="R113" s="7">
        <f>R$1*Deaths!Q113*'Inputs &amp; Outputs'!$B$3</f>
        <v>6840000</v>
      </c>
      <c r="S113" s="7">
        <f>S$1*Deaths!R113*'Inputs &amp; Outputs'!$B$3</f>
        <v>7522500</v>
      </c>
      <c r="T113" s="7">
        <f>T$1*Deaths!S113*'Inputs &amp; Outputs'!$B$3</f>
        <v>8100000</v>
      </c>
      <c r="U113" s="7">
        <f>U$1*Deaths!T113*'Inputs &amp; Outputs'!$B$3</f>
        <v>10545000</v>
      </c>
      <c r="V113" s="7">
        <f>V$1*Deaths!U113*'Inputs &amp; Outputs'!$B$3</f>
        <v>10650000</v>
      </c>
      <c r="W113" s="7">
        <f>W$1*Deaths!V113*'Inputs &amp; Outputs'!$B$3</f>
        <v>10710000</v>
      </c>
      <c r="X113" s="7">
        <f>X$1*Deaths!W113*'Inputs &amp; Outputs'!$B$3</f>
        <v>12045000</v>
      </c>
      <c r="Y113" s="7">
        <f>Y$1*Deaths!X113*'Inputs &amp; Outputs'!$B$3</f>
        <v>13972500</v>
      </c>
      <c r="Z113" s="7">
        <f>Z$1*Deaths!Y113*'Inputs &amp; Outputs'!$B$3</f>
        <v>21600000</v>
      </c>
      <c r="AA113" s="7">
        <f>AA$1*Deaths!Z113*'Inputs &amp; Outputs'!$B$3+'No. policies'!AA113*'Inputs &amp; Outputs'!$B$4</f>
        <v>2653162500</v>
      </c>
    </row>
    <row r="114" spans="1:27" x14ac:dyDescent="0.25">
      <c r="A114" s="1">
        <v>113</v>
      </c>
      <c r="C114" s="7">
        <f>C$1*Deaths!B114*'Inputs &amp; Outputs'!$B$3</f>
        <v>157500</v>
      </c>
      <c r="D114" s="7">
        <f>D$1*Deaths!C114*'Inputs &amp; Outputs'!$B$3</f>
        <v>225000</v>
      </c>
      <c r="E114" s="7">
        <f>E$1*Deaths!D114*'Inputs &amp; Outputs'!$B$3</f>
        <v>360000</v>
      </c>
      <c r="F114" s="7">
        <f>F$1*Deaths!E114*'Inputs &amp; Outputs'!$B$3</f>
        <v>780000</v>
      </c>
      <c r="G114" s="7">
        <f>G$1*Deaths!F114*'Inputs &amp; Outputs'!$B$3</f>
        <v>712500</v>
      </c>
      <c r="H114" s="7">
        <f>H$1*Deaths!G114*'Inputs &amp; Outputs'!$B$3</f>
        <v>1440000</v>
      </c>
      <c r="I114" s="7">
        <f>I$1*Deaths!H114*'Inputs &amp; Outputs'!$B$3</f>
        <v>1575000</v>
      </c>
      <c r="J114" s="7">
        <f>J$1*Deaths!I114*'Inputs &amp; Outputs'!$B$3</f>
        <v>2100000</v>
      </c>
      <c r="K114" s="7">
        <f>K$1*Deaths!J114*'Inputs &amp; Outputs'!$B$3</f>
        <v>1755000</v>
      </c>
      <c r="L114" s="7">
        <f>L$1*Deaths!K114*'Inputs &amp; Outputs'!$B$3</f>
        <v>2700000</v>
      </c>
      <c r="M114" s="7">
        <f>M$1*Deaths!L114*'Inputs &amp; Outputs'!$B$3</f>
        <v>3712500</v>
      </c>
      <c r="N114" s="7">
        <f>N$1*Deaths!M114*'Inputs &amp; Outputs'!$B$3</f>
        <v>3330000</v>
      </c>
      <c r="O114" s="7">
        <f>O$1*Deaths!N114*'Inputs &amp; Outputs'!$B$3</f>
        <v>3705000</v>
      </c>
      <c r="P114" s="7">
        <f>P$1*Deaths!O114*'Inputs &amp; Outputs'!$B$3</f>
        <v>4305000</v>
      </c>
      <c r="Q114" s="7">
        <f>Q$1*Deaths!P114*'Inputs &amp; Outputs'!$B$3</f>
        <v>5962500</v>
      </c>
      <c r="R114" s="7">
        <f>R$1*Deaths!Q114*'Inputs &amp; Outputs'!$B$3</f>
        <v>5640000</v>
      </c>
      <c r="S114" s="7">
        <f>S$1*Deaths!R114*'Inputs &amp; Outputs'!$B$3</f>
        <v>9052500</v>
      </c>
      <c r="T114" s="7">
        <f>T$1*Deaths!S114*'Inputs &amp; Outputs'!$B$3</f>
        <v>8370000</v>
      </c>
      <c r="U114" s="7">
        <f>U$1*Deaths!T114*'Inputs &amp; Outputs'!$B$3</f>
        <v>9405000</v>
      </c>
      <c r="V114" s="7">
        <f>V$1*Deaths!U114*'Inputs &amp; Outputs'!$B$3</f>
        <v>10200000</v>
      </c>
      <c r="W114" s="7">
        <f>W$1*Deaths!V114*'Inputs &amp; Outputs'!$B$3</f>
        <v>10710000</v>
      </c>
      <c r="X114" s="7">
        <f>X$1*Deaths!W114*'Inputs &amp; Outputs'!$B$3</f>
        <v>11880000</v>
      </c>
      <c r="Y114" s="7">
        <f>Y$1*Deaths!X114*'Inputs &amp; Outputs'!$B$3</f>
        <v>17077500</v>
      </c>
      <c r="Z114" s="7">
        <f>Z$1*Deaths!Y114*'Inputs &amp; Outputs'!$B$3</f>
        <v>18360000</v>
      </c>
      <c r="AA114" s="7">
        <f>AA$1*Deaths!Z114*'Inputs &amp; Outputs'!$B$3+'No. policies'!AA114*'Inputs &amp; Outputs'!$B$4</f>
        <v>2650350000</v>
      </c>
    </row>
    <row r="115" spans="1:27" x14ac:dyDescent="0.25">
      <c r="A115" s="1">
        <v>114</v>
      </c>
      <c r="C115" s="7">
        <f>C$1*Deaths!B115*'Inputs &amp; Outputs'!$B$3</f>
        <v>135000</v>
      </c>
      <c r="D115" s="7">
        <f>D$1*Deaths!C115*'Inputs &amp; Outputs'!$B$3</f>
        <v>345000</v>
      </c>
      <c r="E115" s="7">
        <f>E$1*Deaths!D115*'Inputs &amp; Outputs'!$B$3</f>
        <v>585000</v>
      </c>
      <c r="F115" s="7">
        <f>F$1*Deaths!E115*'Inputs &amp; Outputs'!$B$3</f>
        <v>690000</v>
      </c>
      <c r="G115" s="7">
        <f>G$1*Deaths!F115*'Inputs &amp; Outputs'!$B$3</f>
        <v>712500</v>
      </c>
      <c r="H115" s="7">
        <f>H$1*Deaths!G115*'Inputs &amp; Outputs'!$B$3</f>
        <v>1035000</v>
      </c>
      <c r="I115" s="7">
        <f>I$1*Deaths!H115*'Inputs &amp; Outputs'!$B$3</f>
        <v>1365000</v>
      </c>
      <c r="J115" s="7">
        <f>J$1*Deaths!I115*'Inputs &amp; Outputs'!$B$3</f>
        <v>1380000</v>
      </c>
      <c r="K115" s="7">
        <f>K$1*Deaths!J115*'Inputs &amp; Outputs'!$B$3</f>
        <v>2497500</v>
      </c>
      <c r="L115" s="7">
        <f>L$1*Deaths!K115*'Inputs &amp; Outputs'!$B$3</f>
        <v>3300000</v>
      </c>
      <c r="M115" s="7">
        <f>M$1*Deaths!L115*'Inputs &amp; Outputs'!$B$3</f>
        <v>3052500</v>
      </c>
      <c r="N115" s="7">
        <f>N$1*Deaths!M115*'Inputs &amp; Outputs'!$B$3</f>
        <v>3240000</v>
      </c>
      <c r="O115" s="7">
        <f>O$1*Deaths!N115*'Inputs &amp; Outputs'!$B$3</f>
        <v>4192500</v>
      </c>
      <c r="P115" s="7">
        <f>P$1*Deaths!O115*'Inputs &amp; Outputs'!$B$3</f>
        <v>4725000</v>
      </c>
      <c r="Q115" s="7">
        <f>Q$1*Deaths!P115*'Inputs &amp; Outputs'!$B$3</f>
        <v>5400000</v>
      </c>
      <c r="R115" s="7">
        <f>R$1*Deaths!Q115*'Inputs &amp; Outputs'!$B$3</f>
        <v>7440000</v>
      </c>
      <c r="S115" s="7">
        <f>S$1*Deaths!R115*'Inputs &amp; Outputs'!$B$3</f>
        <v>8032500</v>
      </c>
      <c r="T115" s="7">
        <f>T$1*Deaths!S115*'Inputs &amp; Outputs'!$B$3</f>
        <v>10125000</v>
      </c>
      <c r="U115" s="7">
        <f>U$1*Deaths!T115*'Inputs &amp; Outputs'!$B$3</f>
        <v>10545000</v>
      </c>
      <c r="V115" s="7">
        <f>V$1*Deaths!U115*'Inputs &amp; Outputs'!$B$3</f>
        <v>10500000</v>
      </c>
      <c r="W115" s="7">
        <f>W$1*Deaths!V115*'Inputs &amp; Outputs'!$B$3</f>
        <v>11182500</v>
      </c>
      <c r="X115" s="7">
        <f>X$1*Deaths!W115*'Inputs &amp; Outputs'!$B$3</f>
        <v>12540000</v>
      </c>
      <c r="Y115" s="7">
        <f>Y$1*Deaths!X115*'Inputs &amp; Outputs'!$B$3</f>
        <v>11557500</v>
      </c>
      <c r="Z115" s="7">
        <f>Z$1*Deaths!Y115*'Inputs &amp; Outputs'!$B$3</f>
        <v>20700000</v>
      </c>
      <c r="AA115" s="7">
        <f>AA$1*Deaths!Z115*'Inputs &amp; Outputs'!$B$3+'No. policies'!AA115*'Inputs &amp; Outputs'!$B$4</f>
        <v>2643637500</v>
      </c>
    </row>
    <row r="116" spans="1:27" x14ac:dyDescent="0.25">
      <c r="A116" s="1">
        <v>115</v>
      </c>
      <c r="C116" s="7">
        <f>C$1*Deaths!B116*'Inputs &amp; Outputs'!$B$3</f>
        <v>157500</v>
      </c>
      <c r="D116" s="7">
        <f>D$1*Deaths!C116*'Inputs &amp; Outputs'!$B$3</f>
        <v>405000</v>
      </c>
      <c r="E116" s="7">
        <f>E$1*Deaths!D116*'Inputs &amp; Outputs'!$B$3</f>
        <v>427500</v>
      </c>
      <c r="F116" s="7">
        <f>F$1*Deaths!E116*'Inputs &amp; Outputs'!$B$3</f>
        <v>570000</v>
      </c>
      <c r="G116" s="7">
        <f>G$1*Deaths!F116*'Inputs &amp; Outputs'!$B$3</f>
        <v>937500</v>
      </c>
      <c r="H116" s="7">
        <f>H$1*Deaths!G116*'Inputs &amp; Outputs'!$B$3</f>
        <v>720000</v>
      </c>
      <c r="I116" s="7">
        <f>I$1*Deaths!H116*'Inputs &amp; Outputs'!$B$3</f>
        <v>1890000</v>
      </c>
      <c r="J116" s="7">
        <f>J$1*Deaths!I116*'Inputs &amp; Outputs'!$B$3</f>
        <v>1620000</v>
      </c>
      <c r="K116" s="7">
        <f>K$1*Deaths!J116*'Inputs &amp; Outputs'!$B$3</f>
        <v>2025000</v>
      </c>
      <c r="L116" s="7">
        <f>L$1*Deaths!K116*'Inputs &amp; Outputs'!$B$3</f>
        <v>2925000</v>
      </c>
      <c r="M116" s="7">
        <f>M$1*Deaths!L116*'Inputs &amp; Outputs'!$B$3</f>
        <v>4702500</v>
      </c>
      <c r="N116" s="7">
        <f>N$1*Deaths!M116*'Inputs &amp; Outputs'!$B$3</f>
        <v>4410000</v>
      </c>
      <c r="O116" s="7">
        <f>O$1*Deaths!N116*'Inputs &amp; Outputs'!$B$3</f>
        <v>4095000</v>
      </c>
      <c r="P116" s="7">
        <f>P$1*Deaths!O116*'Inputs &amp; Outputs'!$B$3</f>
        <v>3885000</v>
      </c>
      <c r="Q116" s="7">
        <f>Q$1*Deaths!P116*'Inputs &amp; Outputs'!$B$3</f>
        <v>4500000</v>
      </c>
      <c r="R116" s="7">
        <f>R$1*Deaths!Q116*'Inputs &amp; Outputs'!$B$3</f>
        <v>7560000</v>
      </c>
      <c r="S116" s="7">
        <f>S$1*Deaths!R116*'Inputs &amp; Outputs'!$B$3</f>
        <v>7522500</v>
      </c>
      <c r="T116" s="7">
        <f>T$1*Deaths!S116*'Inputs &amp; Outputs'!$B$3</f>
        <v>9045000</v>
      </c>
      <c r="U116" s="7">
        <f>U$1*Deaths!T116*'Inputs &amp; Outputs'!$B$3</f>
        <v>8835000</v>
      </c>
      <c r="V116" s="7">
        <f>V$1*Deaths!U116*'Inputs &amp; Outputs'!$B$3</f>
        <v>10350000</v>
      </c>
      <c r="W116" s="7">
        <f>W$1*Deaths!V116*'Inputs &amp; Outputs'!$B$3</f>
        <v>12600000</v>
      </c>
      <c r="X116" s="7">
        <f>X$1*Deaths!W116*'Inputs &amp; Outputs'!$B$3</f>
        <v>13530000</v>
      </c>
      <c r="Y116" s="7">
        <f>Y$1*Deaths!X116*'Inputs &amp; Outputs'!$B$3</f>
        <v>14145000</v>
      </c>
      <c r="Z116" s="7">
        <f>Z$1*Deaths!Y116*'Inputs &amp; Outputs'!$B$3</f>
        <v>17460000</v>
      </c>
      <c r="AA116" s="7">
        <f>AA$1*Deaths!Z116*'Inputs &amp; Outputs'!$B$3+'No. policies'!AA116*'Inputs &amp; Outputs'!$B$4</f>
        <v>2645137500</v>
      </c>
    </row>
    <row r="117" spans="1:27" x14ac:dyDescent="0.25">
      <c r="A117" s="1">
        <v>116</v>
      </c>
      <c r="C117" s="7">
        <f>C$1*Deaths!B117*'Inputs &amp; Outputs'!$B$3</f>
        <v>142500</v>
      </c>
      <c r="D117" s="7">
        <f>D$1*Deaths!C117*'Inputs &amp; Outputs'!$B$3</f>
        <v>330000</v>
      </c>
      <c r="E117" s="7">
        <f>E$1*Deaths!D117*'Inputs &amp; Outputs'!$B$3</f>
        <v>360000</v>
      </c>
      <c r="F117" s="7">
        <f>F$1*Deaths!E117*'Inputs &amp; Outputs'!$B$3</f>
        <v>450000</v>
      </c>
      <c r="G117" s="7">
        <f>G$1*Deaths!F117*'Inputs &amp; Outputs'!$B$3</f>
        <v>1050000</v>
      </c>
      <c r="H117" s="7">
        <f>H$1*Deaths!G117*'Inputs &amp; Outputs'!$B$3</f>
        <v>1260000</v>
      </c>
      <c r="I117" s="7">
        <f>I$1*Deaths!H117*'Inputs &amp; Outputs'!$B$3</f>
        <v>945000</v>
      </c>
      <c r="J117" s="7">
        <f>J$1*Deaths!I117*'Inputs &amp; Outputs'!$B$3</f>
        <v>1860000</v>
      </c>
      <c r="K117" s="7">
        <f>K$1*Deaths!J117*'Inputs &amp; Outputs'!$B$3</f>
        <v>2295000</v>
      </c>
      <c r="L117" s="7">
        <f>L$1*Deaths!K117*'Inputs &amp; Outputs'!$B$3</f>
        <v>2925000</v>
      </c>
      <c r="M117" s="7">
        <f>M$1*Deaths!L117*'Inputs &amp; Outputs'!$B$3</f>
        <v>1980000</v>
      </c>
      <c r="N117" s="7">
        <f>N$1*Deaths!M117*'Inputs &amp; Outputs'!$B$3</f>
        <v>4320000</v>
      </c>
      <c r="O117" s="7">
        <f>O$1*Deaths!N117*'Inputs &amp; Outputs'!$B$3</f>
        <v>3997500</v>
      </c>
      <c r="P117" s="7">
        <f>P$1*Deaths!O117*'Inputs &amp; Outputs'!$B$3</f>
        <v>4095000</v>
      </c>
      <c r="Q117" s="7">
        <f>Q$1*Deaths!P117*'Inputs &amp; Outputs'!$B$3</f>
        <v>5512500</v>
      </c>
      <c r="R117" s="7">
        <f>R$1*Deaths!Q117*'Inputs &amp; Outputs'!$B$3</f>
        <v>5160000</v>
      </c>
      <c r="S117" s="7">
        <f>S$1*Deaths!R117*'Inputs &amp; Outputs'!$B$3</f>
        <v>6630000</v>
      </c>
      <c r="T117" s="7">
        <f>T$1*Deaths!S117*'Inputs &amp; Outputs'!$B$3</f>
        <v>7155000</v>
      </c>
      <c r="U117" s="7">
        <f>U$1*Deaths!T117*'Inputs &amp; Outputs'!$B$3</f>
        <v>9262500</v>
      </c>
      <c r="V117" s="7">
        <f>V$1*Deaths!U117*'Inputs &amp; Outputs'!$B$3</f>
        <v>9900000</v>
      </c>
      <c r="W117" s="7">
        <f>W$1*Deaths!V117*'Inputs &amp; Outputs'!$B$3</f>
        <v>10395000</v>
      </c>
      <c r="X117" s="7">
        <f>X$1*Deaths!W117*'Inputs &amp; Outputs'!$B$3</f>
        <v>15510000</v>
      </c>
      <c r="Y117" s="7">
        <f>Y$1*Deaths!X117*'Inputs &amp; Outputs'!$B$3</f>
        <v>15352500</v>
      </c>
      <c r="Z117" s="7">
        <f>Z$1*Deaths!Y117*'Inputs &amp; Outputs'!$B$3</f>
        <v>16200000</v>
      </c>
      <c r="AA117" s="7">
        <f>AA$1*Deaths!Z117*'Inputs &amp; Outputs'!$B$3+'No. policies'!AA117*'Inputs &amp; Outputs'!$B$4</f>
        <v>2666025000</v>
      </c>
    </row>
    <row r="118" spans="1:27" x14ac:dyDescent="0.25">
      <c r="A118" s="1">
        <v>117</v>
      </c>
      <c r="C118" s="7">
        <f>C$1*Deaths!B118*'Inputs &amp; Outputs'!$B$3</f>
        <v>157500</v>
      </c>
      <c r="D118" s="7">
        <f>D$1*Deaths!C118*'Inputs &amp; Outputs'!$B$3</f>
        <v>165000</v>
      </c>
      <c r="E118" s="7">
        <f>E$1*Deaths!D118*'Inputs &amp; Outputs'!$B$3</f>
        <v>472500</v>
      </c>
      <c r="F118" s="7">
        <f>F$1*Deaths!E118*'Inputs &amp; Outputs'!$B$3</f>
        <v>600000</v>
      </c>
      <c r="G118" s="7">
        <f>G$1*Deaths!F118*'Inputs &amp; Outputs'!$B$3</f>
        <v>1012500</v>
      </c>
      <c r="H118" s="7">
        <f>H$1*Deaths!G118*'Inputs &amp; Outputs'!$B$3</f>
        <v>900000</v>
      </c>
      <c r="I118" s="7">
        <f>I$1*Deaths!H118*'Inputs &amp; Outputs'!$B$3</f>
        <v>1627500</v>
      </c>
      <c r="J118" s="7">
        <f>J$1*Deaths!I118*'Inputs &amp; Outputs'!$B$3</f>
        <v>2100000</v>
      </c>
      <c r="K118" s="7">
        <f>K$1*Deaths!J118*'Inputs &amp; Outputs'!$B$3</f>
        <v>1350000</v>
      </c>
      <c r="L118" s="7">
        <f>L$1*Deaths!K118*'Inputs &amp; Outputs'!$B$3</f>
        <v>2175000</v>
      </c>
      <c r="M118" s="7">
        <f>M$1*Deaths!L118*'Inputs &amp; Outputs'!$B$3</f>
        <v>1320000</v>
      </c>
      <c r="N118" s="7">
        <f>N$1*Deaths!M118*'Inputs &amp; Outputs'!$B$3</f>
        <v>2970000</v>
      </c>
      <c r="O118" s="7">
        <f>O$1*Deaths!N118*'Inputs &amp; Outputs'!$B$3</f>
        <v>3412500</v>
      </c>
      <c r="P118" s="7">
        <f>P$1*Deaths!O118*'Inputs &amp; Outputs'!$B$3</f>
        <v>4095000</v>
      </c>
      <c r="Q118" s="7">
        <f>Q$1*Deaths!P118*'Inputs &amp; Outputs'!$B$3</f>
        <v>5625000</v>
      </c>
      <c r="R118" s="7">
        <f>R$1*Deaths!Q118*'Inputs &amp; Outputs'!$B$3</f>
        <v>5640000</v>
      </c>
      <c r="S118" s="7">
        <f>S$1*Deaths!R118*'Inputs &amp; Outputs'!$B$3</f>
        <v>6630000</v>
      </c>
      <c r="T118" s="7">
        <f>T$1*Deaths!S118*'Inputs &amp; Outputs'!$B$3</f>
        <v>8100000</v>
      </c>
      <c r="U118" s="7">
        <f>U$1*Deaths!T118*'Inputs &amp; Outputs'!$B$3</f>
        <v>8550000</v>
      </c>
      <c r="V118" s="7">
        <f>V$1*Deaths!U118*'Inputs &amp; Outputs'!$B$3</f>
        <v>10650000</v>
      </c>
      <c r="W118" s="7">
        <f>W$1*Deaths!V118*'Inputs &amp; Outputs'!$B$3</f>
        <v>12127500</v>
      </c>
      <c r="X118" s="7">
        <f>X$1*Deaths!W118*'Inputs &amp; Outputs'!$B$3</f>
        <v>10725000</v>
      </c>
      <c r="Y118" s="7">
        <f>Y$1*Deaths!X118*'Inputs &amp; Outputs'!$B$3</f>
        <v>14490000</v>
      </c>
      <c r="Z118" s="7">
        <f>Z$1*Deaths!Y118*'Inputs &amp; Outputs'!$B$3</f>
        <v>14220000</v>
      </c>
      <c r="AA118" s="7">
        <f>AA$1*Deaths!Z118*'Inputs &amp; Outputs'!$B$3+'No. policies'!AA118*'Inputs &amp; Outputs'!$B$4</f>
        <v>2686162500</v>
      </c>
    </row>
    <row r="119" spans="1:27" x14ac:dyDescent="0.25">
      <c r="A119" s="1">
        <v>118</v>
      </c>
      <c r="C119" s="7">
        <f>C$1*Deaths!B119*'Inputs &amp; Outputs'!$B$3</f>
        <v>82500</v>
      </c>
      <c r="D119" s="7">
        <f>D$1*Deaths!C119*'Inputs &amp; Outputs'!$B$3</f>
        <v>270000</v>
      </c>
      <c r="E119" s="7">
        <f>E$1*Deaths!D119*'Inputs &amp; Outputs'!$B$3</f>
        <v>562500</v>
      </c>
      <c r="F119" s="7">
        <f>F$1*Deaths!E119*'Inputs &amp; Outputs'!$B$3</f>
        <v>720000</v>
      </c>
      <c r="G119" s="7">
        <f>G$1*Deaths!F119*'Inputs &amp; Outputs'!$B$3</f>
        <v>975000</v>
      </c>
      <c r="H119" s="7">
        <f>H$1*Deaths!G119*'Inputs &amp; Outputs'!$B$3</f>
        <v>1215000</v>
      </c>
      <c r="I119" s="7">
        <f>I$1*Deaths!H119*'Inputs &amp; Outputs'!$B$3</f>
        <v>1575000</v>
      </c>
      <c r="J119" s="7">
        <f>J$1*Deaths!I119*'Inputs &amp; Outputs'!$B$3</f>
        <v>1800000</v>
      </c>
      <c r="K119" s="7">
        <f>K$1*Deaths!J119*'Inputs &amp; Outputs'!$B$3</f>
        <v>2902500</v>
      </c>
      <c r="L119" s="7">
        <f>L$1*Deaths!K119*'Inputs &amp; Outputs'!$B$3</f>
        <v>1950000</v>
      </c>
      <c r="M119" s="7">
        <f>M$1*Deaths!L119*'Inputs &amp; Outputs'!$B$3</f>
        <v>2475000</v>
      </c>
      <c r="N119" s="7">
        <f>N$1*Deaths!M119*'Inputs &amp; Outputs'!$B$3</f>
        <v>2880000</v>
      </c>
      <c r="O119" s="7">
        <f>O$1*Deaths!N119*'Inputs &amp; Outputs'!$B$3</f>
        <v>5265000</v>
      </c>
      <c r="P119" s="7">
        <f>P$1*Deaths!O119*'Inputs &amp; Outputs'!$B$3</f>
        <v>4095000</v>
      </c>
      <c r="Q119" s="7">
        <f>Q$1*Deaths!P119*'Inputs &amp; Outputs'!$B$3</f>
        <v>6975000</v>
      </c>
      <c r="R119" s="7">
        <f>R$1*Deaths!Q119*'Inputs &amp; Outputs'!$B$3</f>
        <v>6600000</v>
      </c>
      <c r="S119" s="7">
        <f>S$1*Deaths!R119*'Inputs &amp; Outputs'!$B$3</f>
        <v>6247500</v>
      </c>
      <c r="T119" s="7">
        <f>T$1*Deaths!S119*'Inputs &amp; Outputs'!$B$3</f>
        <v>9450000</v>
      </c>
      <c r="U119" s="7">
        <f>U$1*Deaths!T119*'Inputs &amp; Outputs'!$B$3</f>
        <v>10972500</v>
      </c>
      <c r="V119" s="7">
        <f>V$1*Deaths!U119*'Inputs &amp; Outputs'!$B$3</f>
        <v>10650000</v>
      </c>
      <c r="W119" s="7">
        <f>W$1*Deaths!V119*'Inputs &amp; Outputs'!$B$3</f>
        <v>14962500</v>
      </c>
      <c r="X119" s="7">
        <f>X$1*Deaths!W119*'Inputs &amp; Outputs'!$B$3</f>
        <v>14355000</v>
      </c>
      <c r="Y119" s="7">
        <f>Y$1*Deaths!X119*'Inputs &amp; Outputs'!$B$3</f>
        <v>11902500</v>
      </c>
      <c r="Z119" s="7">
        <f>Z$1*Deaths!Y119*'Inputs &amp; Outputs'!$B$3</f>
        <v>19080000</v>
      </c>
      <c r="AA119" s="7">
        <f>AA$1*Deaths!Z119*'Inputs &amp; Outputs'!$B$3+'No. policies'!AA119*'Inputs &amp; Outputs'!$B$4</f>
        <v>2641387500</v>
      </c>
    </row>
    <row r="120" spans="1:27" x14ac:dyDescent="0.25">
      <c r="A120" s="1">
        <v>119</v>
      </c>
      <c r="C120" s="7">
        <f>C$1*Deaths!B120*'Inputs &amp; Outputs'!$B$3</f>
        <v>90000</v>
      </c>
      <c r="D120" s="7">
        <f>D$1*Deaths!C120*'Inputs &amp; Outputs'!$B$3</f>
        <v>195000</v>
      </c>
      <c r="E120" s="7">
        <f>E$1*Deaths!D120*'Inputs &amp; Outputs'!$B$3</f>
        <v>607500</v>
      </c>
      <c r="F120" s="7">
        <f>F$1*Deaths!E120*'Inputs &amp; Outputs'!$B$3</f>
        <v>690000</v>
      </c>
      <c r="G120" s="7">
        <f>G$1*Deaths!F120*'Inputs &amp; Outputs'!$B$3</f>
        <v>1125000</v>
      </c>
      <c r="H120" s="7">
        <f>H$1*Deaths!G120*'Inputs &amp; Outputs'!$B$3</f>
        <v>900000</v>
      </c>
      <c r="I120" s="7">
        <f>I$1*Deaths!H120*'Inputs &amp; Outputs'!$B$3</f>
        <v>1417500</v>
      </c>
      <c r="J120" s="7">
        <f>J$1*Deaths!I120*'Inputs &amp; Outputs'!$B$3</f>
        <v>1560000</v>
      </c>
      <c r="K120" s="7">
        <f>K$1*Deaths!J120*'Inputs &amp; Outputs'!$B$3</f>
        <v>2160000</v>
      </c>
      <c r="L120" s="7">
        <f>L$1*Deaths!K120*'Inputs &amp; Outputs'!$B$3</f>
        <v>2175000</v>
      </c>
      <c r="M120" s="7">
        <f>M$1*Deaths!L120*'Inputs &amp; Outputs'!$B$3</f>
        <v>2887500</v>
      </c>
      <c r="N120" s="7">
        <f>N$1*Deaths!M120*'Inputs &amp; Outputs'!$B$3</f>
        <v>4410000</v>
      </c>
      <c r="O120" s="7">
        <f>O$1*Deaths!N120*'Inputs &amp; Outputs'!$B$3</f>
        <v>3412500</v>
      </c>
      <c r="P120" s="7">
        <f>P$1*Deaths!O120*'Inputs &amp; Outputs'!$B$3</f>
        <v>4410000</v>
      </c>
      <c r="Q120" s="7">
        <f>Q$1*Deaths!P120*'Inputs &amp; Outputs'!$B$3</f>
        <v>5062500</v>
      </c>
      <c r="R120" s="7">
        <f>R$1*Deaths!Q120*'Inputs &amp; Outputs'!$B$3</f>
        <v>8280000</v>
      </c>
      <c r="S120" s="7">
        <f>S$1*Deaths!R120*'Inputs &amp; Outputs'!$B$3</f>
        <v>6375000</v>
      </c>
      <c r="T120" s="7">
        <f>T$1*Deaths!S120*'Inputs &amp; Outputs'!$B$3</f>
        <v>9180000</v>
      </c>
      <c r="U120" s="7">
        <f>U$1*Deaths!T120*'Inputs &amp; Outputs'!$B$3</f>
        <v>9690000</v>
      </c>
      <c r="V120" s="7">
        <f>V$1*Deaths!U120*'Inputs &amp; Outputs'!$B$3</f>
        <v>11250000</v>
      </c>
      <c r="W120" s="7">
        <f>W$1*Deaths!V120*'Inputs &amp; Outputs'!$B$3</f>
        <v>9922500</v>
      </c>
      <c r="X120" s="7">
        <f>X$1*Deaths!W120*'Inputs &amp; Outputs'!$B$3</f>
        <v>13860000</v>
      </c>
      <c r="Y120" s="7">
        <f>Y$1*Deaths!X120*'Inputs &amp; Outputs'!$B$3</f>
        <v>15352500</v>
      </c>
      <c r="Z120" s="7">
        <f>Z$1*Deaths!Y120*'Inputs &amp; Outputs'!$B$3</f>
        <v>17280000</v>
      </c>
      <c r="AA120" s="7">
        <f>AA$1*Deaths!Z120*'Inputs &amp; Outputs'!$B$3+'No. policies'!AA120*'Inputs &amp; Outputs'!$B$4</f>
        <v>2657550000</v>
      </c>
    </row>
    <row r="121" spans="1:27" x14ac:dyDescent="0.25">
      <c r="A121" s="1">
        <v>120</v>
      </c>
      <c r="C121" s="7">
        <f>C$1*Deaths!B121*'Inputs &amp; Outputs'!$B$3</f>
        <v>172500</v>
      </c>
      <c r="D121" s="7">
        <f>D$1*Deaths!C121*'Inputs &amp; Outputs'!$B$3</f>
        <v>360000</v>
      </c>
      <c r="E121" s="7">
        <f>E$1*Deaths!D121*'Inputs &amp; Outputs'!$B$3</f>
        <v>517500</v>
      </c>
      <c r="F121" s="7">
        <f>F$1*Deaths!E121*'Inputs &amp; Outputs'!$B$3</f>
        <v>780000</v>
      </c>
      <c r="G121" s="7">
        <f>G$1*Deaths!F121*'Inputs &amp; Outputs'!$B$3</f>
        <v>1050000</v>
      </c>
      <c r="H121" s="7">
        <f>H$1*Deaths!G121*'Inputs &amp; Outputs'!$B$3</f>
        <v>1215000</v>
      </c>
      <c r="I121" s="7">
        <f>I$1*Deaths!H121*'Inputs &amp; Outputs'!$B$3</f>
        <v>1365000</v>
      </c>
      <c r="J121" s="7">
        <f>J$1*Deaths!I121*'Inputs &amp; Outputs'!$B$3</f>
        <v>1560000</v>
      </c>
      <c r="K121" s="7">
        <f>K$1*Deaths!J121*'Inputs &amp; Outputs'!$B$3</f>
        <v>2295000</v>
      </c>
      <c r="L121" s="7">
        <f>L$1*Deaths!K121*'Inputs &amp; Outputs'!$B$3</f>
        <v>2625000</v>
      </c>
      <c r="M121" s="7">
        <f>M$1*Deaths!L121*'Inputs &amp; Outputs'!$B$3</f>
        <v>3382500</v>
      </c>
      <c r="N121" s="7">
        <f>N$1*Deaths!M121*'Inputs &amp; Outputs'!$B$3</f>
        <v>2790000</v>
      </c>
      <c r="O121" s="7">
        <f>O$1*Deaths!N121*'Inputs &amp; Outputs'!$B$3</f>
        <v>5167500</v>
      </c>
      <c r="P121" s="7">
        <f>P$1*Deaths!O121*'Inputs &amp; Outputs'!$B$3</f>
        <v>5250000</v>
      </c>
      <c r="Q121" s="7">
        <f>Q$1*Deaths!P121*'Inputs &amp; Outputs'!$B$3</f>
        <v>4162500</v>
      </c>
      <c r="R121" s="7">
        <f>R$1*Deaths!Q121*'Inputs &amp; Outputs'!$B$3</f>
        <v>6480000</v>
      </c>
      <c r="S121" s="7">
        <f>S$1*Deaths!R121*'Inputs &amp; Outputs'!$B$3</f>
        <v>7777500</v>
      </c>
      <c r="T121" s="7">
        <f>T$1*Deaths!S121*'Inputs &amp; Outputs'!$B$3</f>
        <v>5805000</v>
      </c>
      <c r="U121" s="7">
        <f>U$1*Deaths!T121*'Inputs &amp; Outputs'!$B$3</f>
        <v>8835000</v>
      </c>
      <c r="V121" s="7">
        <f>V$1*Deaths!U121*'Inputs &amp; Outputs'!$B$3</f>
        <v>10500000</v>
      </c>
      <c r="W121" s="7">
        <f>W$1*Deaths!V121*'Inputs &amp; Outputs'!$B$3</f>
        <v>9292500</v>
      </c>
      <c r="X121" s="7">
        <f>X$1*Deaths!W121*'Inputs &amp; Outputs'!$B$3</f>
        <v>15180000</v>
      </c>
      <c r="Y121" s="7">
        <f>Y$1*Deaths!X121*'Inputs &amp; Outputs'!$B$3</f>
        <v>15525000</v>
      </c>
      <c r="Z121" s="7">
        <f>Z$1*Deaths!Y121*'Inputs &amp; Outputs'!$B$3</f>
        <v>15480000</v>
      </c>
      <c r="AA121" s="7">
        <f>AA$1*Deaths!Z121*'Inputs &amp; Outputs'!$B$3+'No. policies'!AA121*'Inputs &amp; Outputs'!$B$4</f>
        <v>2657775000</v>
      </c>
    </row>
    <row r="122" spans="1:27" x14ac:dyDescent="0.25">
      <c r="A122" s="1">
        <v>121</v>
      </c>
      <c r="C122" s="7">
        <f>C$1*Deaths!B122*'Inputs &amp; Outputs'!$B$3</f>
        <v>105000</v>
      </c>
      <c r="D122" s="7">
        <f>D$1*Deaths!C122*'Inputs &amp; Outputs'!$B$3</f>
        <v>330000</v>
      </c>
      <c r="E122" s="7">
        <f>E$1*Deaths!D122*'Inputs &amp; Outputs'!$B$3</f>
        <v>382500</v>
      </c>
      <c r="F122" s="7">
        <f>F$1*Deaths!E122*'Inputs &amp; Outputs'!$B$3</f>
        <v>630000</v>
      </c>
      <c r="G122" s="7">
        <f>G$1*Deaths!F122*'Inputs &amp; Outputs'!$B$3</f>
        <v>1125000</v>
      </c>
      <c r="H122" s="7">
        <f>H$1*Deaths!G122*'Inputs &amp; Outputs'!$B$3</f>
        <v>900000</v>
      </c>
      <c r="I122" s="7">
        <f>I$1*Deaths!H122*'Inputs &amp; Outputs'!$B$3</f>
        <v>997500</v>
      </c>
      <c r="J122" s="7">
        <f>J$1*Deaths!I122*'Inputs &amp; Outputs'!$B$3</f>
        <v>1200000</v>
      </c>
      <c r="K122" s="7">
        <f>K$1*Deaths!J122*'Inputs &amp; Outputs'!$B$3</f>
        <v>2092500</v>
      </c>
      <c r="L122" s="7">
        <f>L$1*Deaths!K122*'Inputs &amp; Outputs'!$B$3</f>
        <v>2475000</v>
      </c>
      <c r="M122" s="7">
        <f>M$1*Deaths!L122*'Inputs &amp; Outputs'!$B$3</f>
        <v>3052500</v>
      </c>
      <c r="N122" s="7">
        <f>N$1*Deaths!M122*'Inputs &amp; Outputs'!$B$3</f>
        <v>4230000</v>
      </c>
      <c r="O122" s="7">
        <f>O$1*Deaths!N122*'Inputs &amp; Outputs'!$B$3</f>
        <v>6045000</v>
      </c>
      <c r="P122" s="7">
        <f>P$1*Deaths!O122*'Inputs &amp; Outputs'!$B$3</f>
        <v>4620000</v>
      </c>
      <c r="Q122" s="7">
        <f>Q$1*Deaths!P122*'Inputs &amp; Outputs'!$B$3</f>
        <v>5175000</v>
      </c>
      <c r="R122" s="7">
        <f>R$1*Deaths!Q122*'Inputs &amp; Outputs'!$B$3</f>
        <v>5280000</v>
      </c>
      <c r="S122" s="7">
        <f>S$1*Deaths!R122*'Inputs &amp; Outputs'!$B$3</f>
        <v>8925000</v>
      </c>
      <c r="T122" s="7">
        <f>T$1*Deaths!S122*'Inputs &amp; Outputs'!$B$3</f>
        <v>9990000</v>
      </c>
      <c r="U122" s="7">
        <f>U$1*Deaths!T122*'Inputs &amp; Outputs'!$B$3</f>
        <v>7695000</v>
      </c>
      <c r="V122" s="7">
        <f>V$1*Deaths!U122*'Inputs &amp; Outputs'!$B$3</f>
        <v>9750000</v>
      </c>
      <c r="W122" s="7">
        <f>W$1*Deaths!V122*'Inputs &amp; Outputs'!$B$3</f>
        <v>9607500</v>
      </c>
      <c r="X122" s="7">
        <f>X$1*Deaths!W122*'Inputs &amp; Outputs'!$B$3</f>
        <v>13530000</v>
      </c>
      <c r="Y122" s="7">
        <f>Y$1*Deaths!X122*'Inputs &amp; Outputs'!$B$3</f>
        <v>17077500</v>
      </c>
      <c r="Z122" s="7">
        <f>Z$1*Deaths!Y122*'Inputs &amp; Outputs'!$B$3</f>
        <v>17100000</v>
      </c>
      <c r="AA122" s="7">
        <f>AA$1*Deaths!Z122*'Inputs &amp; Outputs'!$B$3+'No. policies'!AA122*'Inputs &amp; Outputs'!$B$4</f>
        <v>2655412500</v>
      </c>
    </row>
    <row r="123" spans="1:27" x14ac:dyDescent="0.25">
      <c r="A123" s="1">
        <v>122</v>
      </c>
      <c r="C123" s="7">
        <f>C$1*Deaths!B123*'Inputs &amp; Outputs'!$B$3</f>
        <v>142500</v>
      </c>
      <c r="D123" s="7">
        <f>D$1*Deaths!C123*'Inputs &amp; Outputs'!$B$3</f>
        <v>240000</v>
      </c>
      <c r="E123" s="7">
        <f>E$1*Deaths!D123*'Inputs &amp; Outputs'!$B$3</f>
        <v>517500</v>
      </c>
      <c r="F123" s="7">
        <f>F$1*Deaths!E123*'Inputs &amp; Outputs'!$B$3</f>
        <v>690000</v>
      </c>
      <c r="G123" s="7">
        <f>G$1*Deaths!F123*'Inputs &amp; Outputs'!$B$3</f>
        <v>1087500</v>
      </c>
      <c r="H123" s="7">
        <f>H$1*Deaths!G123*'Inputs &amp; Outputs'!$B$3</f>
        <v>630000</v>
      </c>
      <c r="I123" s="7">
        <f>I$1*Deaths!H123*'Inputs &amp; Outputs'!$B$3</f>
        <v>1890000</v>
      </c>
      <c r="J123" s="7">
        <f>J$1*Deaths!I123*'Inputs &amp; Outputs'!$B$3</f>
        <v>1560000</v>
      </c>
      <c r="K123" s="7">
        <f>K$1*Deaths!J123*'Inputs &amp; Outputs'!$B$3</f>
        <v>2025000</v>
      </c>
      <c r="L123" s="7">
        <f>L$1*Deaths!K123*'Inputs &amp; Outputs'!$B$3</f>
        <v>3075000</v>
      </c>
      <c r="M123" s="7">
        <f>M$1*Deaths!L123*'Inputs &amp; Outputs'!$B$3</f>
        <v>3052500</v>
      </c>
      <c r="N123" s="7">
        <f>N$1*Deaths!M123*'Inputs &amp; Outputs'!$B$3</f>
        <v>3870000</v>
      </c>
      <c r="O123" s="7">
        <f>O$1*Deaths!N123*'Inputs &amp; Outputs'!$B$3</f>
        <v>3412500</v>
      </c>
      <c r="P123" s="7">
        <f>P$1*Deaths!O123*'Inputs &amp; Outputs'!$B$3</f>
        <v>4830000</v>
      </c>
      <c r="Q123" s="7">
        <f>Q$1*Deaths!P123*'Inputs &amp; Outputs'!$B$3</f>
        <v>4950000</v>
      </c>
      <c r="R123" s="7">
        <f>R$1*Deaths!Q123*'Inputs &amp; Outputs'!$B$3</f>
        <v>6000000</v>
      </c>
      <c r="S123" s="7">
        <f>S$1*Deaths!R123*'Inputs &amp; Outputs'!$B$3</f>
        <v>7777500</v>
      </c>
      <c r="T123" s="7">
        <f>T$1*Deaths!S123*'Inputs &amp; Outputs'!$B$3</f>
        <v>8235000</v>
      </c>
      <c r="U123" s="7">
        <f>U$1*Deaths!T123*'Inputs &amp; Outputs'!$B$3</f>
        <v>9120000</v>
      </c>
      <c r="V123" s="7">
        <f>V$1*Deaths!U123*'Inputs &amp; Outputs'!$B$3</f>
        <v>9600000</v>
      </c>
      <c r="W123" s="7">
        <f>W$1*Deaths!V123*'Inputs &amp; Outputs'!$B$3</f>
        <v>12285000</v>
      </c>
      <c r="X123" s="7">
        <f>X$1*Deaths!W123*'Inputs &amp; Outputs'!$B$3</f>
        <v>14025000</v>
      </c>
      <c r="Y123" s="7">
        <f>Y$1*Deaths!X123*'Inputs &amp; Outputs'!$B$3</f>
        <v>13455000</v>
      </c>
      <c r="Z123" s="7">
        <f>Z$1*Deaths!Y123*'Inputs &amp; Outputs'!$B$3</f>
        <v>14040000</v>
      </c>
      <c r="AA123" s="7">
        <f>AA$1*Deaths!Z123*'Inputs &amp; Outputs'!$B$3+'No. policies'!AA123*'Inputs &amp; Outputs'!$B$4</f>
        <v>2665687500</v>
      </c>
    </row>
    <row r="124" spans="1:27" x14ac:dyDescent="0.25">
      <c r="A124" s="1">
        <v>123</v>
      </c>
      <c r="C124" s="7">
        <f>C$1*Deaths!B124*'Inputs &amp; Outputs'!$B$3</f>
        <v>165000</v>
      </c>
      <c r="D124" s="7">
        <f>D$1*Deaths!C124*'Inputs &amp; Outputs'!$B$3</f>
        <v>345000</v>
      </c>
      <c r="E124" s="7">
        <f>E$1*Deaths!D124*'Inputs &amp; Outputs'!$B$3</f>
        <v>562500</v>
      </c>
      <c r="F124" s="7">
        <f>F$1*Deaths!E124*'Inputs &amp; Outputs'!$B$3</f>
        <v>750000</v>
      </c>
      <c r="G124" s="7">
        <f>G$1*Deaths!F124*'Inputs &amp; Outputs'!$B$3</f>
        <v>1012500</v>
      </c>
      <c r="H124" s="7">
        <f>H$1*Deaths!G124*'Inputs &amp; Outputs'!$B$3</f>
        <v>945000</v>
      </c>
      <c r="I124" s="7">
        <f>I$1*Deaths!H124*'Inputs &amp; Outputs'!$B$3</f>
        <v>1522500</v>
      </c>
      <c r="J124" s="7">
        <f>J$1*Deaths!I124*'Inputs &amp; Outputs'!$B$3</f>
        <v>1920000</v>
      </c>
      <c r="K124" s="7">
        <f>K$1*Deaths!J124*'Inputs &amp; Outputs'!$B$3</f>
        <v>2295000</v>
      </c>
      <c r="L124" s="7">
        <f>L$1*Deaths!K124*'Inputs &amp; Outputs'!$B$3</f>
        <v>2475000</v>
      </c>
      <c r="M124" s="7">
        <f>M$1*Deaths!L124*'Inputs &amp; Outputs'!$B$3</f>
        <v>2392500</v>
      </c>
      <c r="N124" s="7">
        <f>N$1*Deaths!M124*'Inputs &amp; Outputs'!$B$3</f>
        <v>3870000</v>
      </c>
      <c r="O124" s="7">
        <f>O$1*Deaths!N124*'Inputs &amp; Outputs'!$B$3</f>
        <v>3900000</v>
      </c>
      <c r="P124" s="7">
        <f>P$1*Deaths!O124*'Inputs &amp; Outputs'!$B$3</f>
        <v>5250000</v>
      </c>
      <c r="Q124" s="7">
        <f>Q$1*Deaths!P124*'Inputs &amp; Outputs'!$B$3</f>
        <v>4500000</v>
      </c>
      <c r="R124" s="7">
        <f>R$1*Deaths!Q124*'Inputs &amp; Outputs'!$B$3</f>
        <v>6840000</v>
      </c>
      <c r="S124" s="7">
        <f>S$1*Deaths!R124*'Inputs &amp; Outputs'!$B$3</f>
        <v>7777500</v>
      </c>
      <c r="T124" s="7">
        <f>T$1*Deaths!S124*'Inputs &amp; Outputs'!$B$3</f>
        <v>8910000</v>
      </c>
      <c r="U124" s="7">
        <f>U$1*Deaths!T124*'Inputs &amp; Outputs'!$B$3</f>
        <v>9262500</v>
      </c>
      <c r="V124" s="7">
        <f>V$1*Deaths!U124*'Inputs &amp; Outputs'!$B$3</f>
        <v>10500000</v>
      </c>
      <c r="W124" s="7">
        <f>W$1*Deaths!V124*'Inputs &amp; Outputs'!$B$3</f>
        <v>9135000</v>
      </c>
      <c r="X124" s="7">
        <f>X$1*Deaths!W124*'Inputs &amp; Outputs'!$B$3</f>
        <v>13860000</v>
      </c>
      <c r="Y124" s="7">
        <f>Y$1*Deaths!X124*'Inputs &amp; Outputs'!$B$3</f>
        <v>15870000</v>
      </c>
      <c r="Z124" s="7">
        <f>Z$1*Deaths!Y124*'Inputs &amp; Outputs'!$B$3</f>
        <v>16020000</v>
      </c>
      <c r="AA124" s="7">
        <f>AA$1*Deaths!Z124*'Inputs &amp; Outputs'!$B$3+'No. policies'!AA124*'Inputs &amp; Outputs'!$B$4</f>
        <v>2652675000</v>
      </c>
    </row>
    <row r="125" spans="1:27" x14ac:dyDescent="0.25">
      <c r="A125" s="1">
        <v>124</v>
      </c>
      <c r="C125" s="7">
        <f>C$1*Deaths!B125*'Inputs &amp; Outputs'!$B$3</f>
        <v>150000</v>
      </c>
      <c r="D125" s="7">
        <f>D$1*Deaths!C125*'Inputs &amp; Outputs'!$B$3</f>
        <v>315000</v>
      </c>
      <c r="E125" s="7">
        <f>E$1*Deaths!D125*'Inputs &amp; Outputs'!$B$3</f>
        <v>540000</v>
      </c>
      <c r="F125" s="7">
        <f>F$1*Deaths!E125*'Inputs &amp; Outputs'!$B$3</f>
        <v>720000</v>
      </c>
      <c r="G125" s="7">
        <f>G$1*Deaths!F125*'Inputs &amp; Outputs'!$B$3</f>
        <v>937500</v>
      </c>
      <c r="H125" s="7">
        <f>H$1*Deaths!G125*'Inputs &amp; Outputs'!$B$3</f>
        <v>1395000</v>
      </c>
      <c r="I125" s="7">
        <f>I$1*Deaths!H125*'Inputs &amp; Outputs'!$B$3</f>
        <v>1102500</v>
      </c>
      <c r="J125" s="7">
        <f>J$1*Deaths!I125*'Inputs &amp; Outputs'!$B$3</f>
        <v>1740000</v>
      </c>
      <c r="K125" s="7">
        <f>K$1*Deaths!J125*'Inputs &amp; Outputs'!$B$3</f>
        <v>2430000</v>
      </c>
      <c r="L125" s="7">
        <f>L$1*Deaths!K125*'Inputs &amp; Outputs'!$B$3</f>
        <v>2925000</v>
      </c>
      <c r="M125" s="7">
        <f>M$1*Deaths!L125*'Inputs &amp; Outputs'!$B$3</f>
        <v>2970000</v>
      </c>
      <c r="N125" s="7">
        <f>N$1*Deaths!M125*'Inputs &amp; Outputs'!$B$3</f>
        <v>3330000</v>
      </c>
      <c r="O125" s="7">
        <f>O$1*Deaths!N125*'Inputs &amp; Outputs'!$B$3</f>
        <v>3120000</v>
      </c>
      <c r="P125" s="7">
        <f>P$1*Deaths!O125*'Inputs &amp; Outputs'!$B$3</f>
        <v>4410000</v>
      </c>
      <c r="Q125" s="7">
        <f>Q$1*Deaths!P125*'Inputs &amp; Outputs'!$B$3</f>
        <v>5062500</v>
      </c>
      <c r="R125" s="7">
        <f>R$1*Deaths!Q125*'Inputs &amp; Outputs'!$B$3</f>
        <v>6360000</v>
      </c>
      <c r="S125" s="7">
        <f>S$1*Deaths!R125*'Inputs &amp; Outputs'!$B$3</f>
        <v>7522500</v>
      </c>
      <c r="T125" s="7">
        <f>T$1*Deaths!S125*'Inputs &amp; Outputs'!$B$3</f>
        <v>8100000</v>
      </c>
      <c r="U125" s="7">
        <f>U$1*Deaths!T125*'Inputs &amp; Outputs'!$B$3</f>
        <v>9262500</v>
      </c>
      <c r="V125" s="7">
        <f>V$1*Deaths!U125*'Inputs &amp; Outputs'!$B$3</f>
        <v>10350000</v>
      </c>
      <c r="W125" s="7">
        <f>W$1*Deaths!V125*'Inputs &amp; Outputs'!$B$3</f>
        <v>12127500</v>
      </c>
      <c r="X125" s="7">
        <f>X$1*Deaths!W125*'Inputs &amp; Outputs'!$B$3</f>
        <v>13200000</v>
      </c>
      <c r="Y125" s="7">
        <f>Y$1*Deaths!X125*'Inputs &amp; Outputs'!$B$3</f>
        <v>14835000</v>
      </c>
      <c r="Z125" s="7">
        <f>Z$1*Deaths!Y125*'Inputs &amp; Outputs'!$B$3</f>
        <v>18360000</v>
      </c>
      <c r="AA125" s="7">
        <f>AA$1*Deaths!Z125*'Inputs &amp; Outputs'!$B$3+'No. policies'!AA125*'Inputs &amp; Outputs'!$B$4</f>
        <v>2653500000</v>
      </c>
    </row>
    <row r="126" spans="1:27" x14ac:dyDescent="0.25">
      <c r="A126" s="1">
        <v>125</v>
      </c>
      <c r="C126" s="7">
        <f>C$1*Deaths!B126*'Inputs &amp; Outputs'!$B$3</f>
        <v>150000</v>
      </c>
      <c r="D126" s="7">
        <f>D$1*Deaths!C126*'Inputs &amp; Outputs'!$B$3</f>
        <v>420000</v>
      </c>
      <c r="E126" s="7">
        <f>E$1*Deaths!D126*'Inputs &amp; Outputs'!$B$3</f>
        <v>472500</v>
      </c>
      <c r="F126" s="7">
        <f>F$1*Deaths!E126*'Inputs &amp; Outputs'!$B$3</f>
        <v>540000</v>
      </c>
      <c r="G126" s="7">
        <f>G$1*Deaths!F126*'Inputs &amp; Outputs'!$B$3</f>
        <v>1050000</v>
      </c>
      <c r="H126" s="7">
        <f>H$1*Deaths!G126*'Inputs &amp; Outputs'!$B$3</f>
        <v>1305000</v>
      </c>
      <c r="I126" s="7">
        <f>I$1*Deaths!H126*'Inputs &amp; Outputs'!$B$3</f>
        <v>1575000</v>
      </c>
      <c r="J126" s="7">
        <f>J$1*Deaths!I126*'Inputs &amp; Outputs'!$B$3</f>
        <v>2160000</v>
      </c>
      <c r="K126" s="7">
        <f>K$1*Deaths!J126*'Inputs &amp; Outputs'!$B$3</f>
        <v>2430000</v>
      </c>
      <c r="L126" s="7">
        <f>L$1*Deaths!K126*'Inputs &amp; Outputs'!$B$3</f>
        <v>2250000</v>
      </c>
      <c r="M126" s="7">
        <f>M$1*Deaths!L126*'Inputs &amp; Outputs'!$B$3</f>
        <v>3795000</v>
      </c>
      <c r="N126" s="7">
        <f>N$1*Deaths!M126*'Inputs &amp; Outputs'!$B$3</f>
        <v>3780000</v>
      </c>
      <c r="O126" s="7">
        <f>O$1*Deaths!N126*'Inputs &amp; Outputs'!$B$3</f>
        <v>4875000</v>
      </c>
      <c r="P126" s="7">
        <f>P$1*Deaths!O126*'Inputs &amp; Outputs'!$B$3</f>
        <v>5460000</v>
      </c>
      <c r="Q126" s="7">
        <f>Q$1*Deaths!P126*'Inputs &amp; Outputs'!$B$3</f>
        <v>5400000</v>
      </c>
      <c r="R126" s="7">
        <f>R$1*Deaths!Q126*'Inputs &amp; Outputs'!$B$3</f>
        <v>6360000</v>
      </c>
      <c r="S126" s="7">
        <f>S$1*Deaths!R126*'Inputs &amp; Outputs'!$B$3</f>
        <v>6757500</v>
      </c>
      <c r="T126" s="7">
        <f>T$1*Deaths!S126*'Inputs &amp; Outputs'!$B$3</f>
        <v>8640000</v>
      </c>
      <c r="U126" s="7">
        <f>U$1*Deaths!T126*'Inputs &amp; Outputs'!$B$3</f>
        <v>10830000</v>
      </c>
      <c r="V126" s="7">
        <f>V$1*Deaths!U126*'Inputs &amp; Outputs'!$B$3</f>
        <v>11100000</v>
      </c>
      <c r="W126" s="7">
        <f>W$1*Deaths!V126*'Inputs &amp; Outputs'!$B$3</f>
        <v>14647500</v>
      </c>
      <c r="X126" s="7">
        <f>X$1*Deaths!W126*'Inputs &amp; Outputs'!$B$3</f>
        <v>16335000</v>
      </c>
      <c r="Y126" s="7">
        <f>Y$1*Deaths!X126*'Inputs &amp; Outputs'!$B$3</f>
        <v>14317500</v>
      </c>
      <c r="Z126" s="7">
        <f>Z$1*Deaths!Y126*'Inputs &amp; Outputs'!$B$3</f>
        <v>15120000</v>
      </c>
      <c r="AA126" s="7">
        <f>AA$1*Deaths!Z126*'Inputs &amp; Outputs'!$B$3+'No. policies'!AA126*'Inputs &amp; Outputs'!$B$4</f>
        <v>2628600000</v>
      </c>
    </row>
    <row r="127" spans="1:27" x14ac:dyDescent="0.25">
      <c r="A127" s="1">
        <v>126</v>
      </c>
      <c r="C127" s="7">
        <f>C$1*Deaths!B127*'Inputs &amp; Outputs'!$B$3</f>
        <v>150000</v>
      </c>
      <c r="D127" s="7">
        <f>D$1*Deaths!C127*'Inputs &amp; Outputs'!$B$3</f>
        <v>255000</v>
      </c>
      <c r="E127" s="7">
        <f>E$1*Deaths!D127*'Inputs &amp; Outputs'!$B$3</f>
        <v>540000</v>
      </c>
      <c r="F127" s="7">
        <f>F$1*Deaths!E127*'Inputs &amp; Outputs'!$B$3</f>
        <v>510000</v>
      </c>
      <c r="G127" s="7">
        <f>G$1*Deaths!F127*'Inputs &amp; Outputs'!$B$3</f>
        <v>825000</v>
      </c>
      <c r="H127" s="7">
        <f>H$1*Deaths!G127*'Inputs &amp; Outputs'!$B$3</f>
        <v>1260000</v>
      </c>
      <c r="I127" s="7">
        <f>I$1*Deaths!H127*'Inputs &amp; Outputs'!$B$3</f>
        <v>945000</v>
      </c>
      <c r="J127" s="7">
        <f>J$1*Deaths!I127*'Inputs &amp; Outputs'!$B$3</f>
        <v>1680000</v>
      </c>
      <c r="K127" s="7">
        <f>K$1*Deaths!J127*'Inputs &amp; Outputs'!$B$3</f>
        <v>1687500</v>
      </c>
      <c r="L127" s="7">
        <f>L$1*Deaths!K127*'Inputs &amp; Outputs'!$B$3</f>
        <v>2400000</v>
      </c>
      <c r="M127" s="7">
        <f>M$1*Deaths!L127*'Inputs &amp; Outputs'!$B$3</f>
        <v>4290000</v>
      </c>
      <c r="N127" s="7">
        <f>N$1*Deaths!M127*'Inputs &amp; Outputs'!$B$3</f>
        <v>3780000</v>
      </c>
      <c r="O127" s="7">
        <f>O$1*Deaths!N127*'Inputs &amp; Outputs'!$B$3</f>
        <v>2827500</v>
      </c>
      <c r="P127" s="7">
        <f>P$1*Deaths!O127*'Inputs &amp; Outputs'!$B$3</f>
        <v>6195000</v>
      </c>
      <c r="Q127" s="7">
        <f>Q$1*Deaths!P127*'Inputs &amp; Outputs'!$B$3</f>
        <v>5625000</v>
      </c>
      <c r="R127" s="7">
        <f>R$1*Deaths!Q127*'Inputs &amp; Outputs'!$B$3</f>
        <v>6480000</v>
      </c>
      <c r="S127" s="7">
        <f>S$1*Deaths!R127*'Inputs &amp; Outputs'!$B$3</f>
        <v>7267500</v>
      </c>
      <c r="T127" s="7">
        <f>T$1*Deaths!S127*'Inputs &amp; Outputs'!$B$3</f>
        <v>8640000</v>
      </c>
      <c r="U127" s="7">
        <f>U$1*Deaths!T127*'Inputs &amp; Outputs'!$B$3</f>
        <v>11400000</v>
      </c>
      <c r="V127" s="7">
        <f>V$1*Deaths!U127*'Inputs &amp; Outputs'!$B$3</f>
        <v>14550000</v>
      </c>
      <c r="W127" s="7">
        <f>W$1*Deaths!V127*'Inputs &amp; Outputs'!$B$3</f>
        <v>12757500</v>
      </c>
      <c r="X127" s="7">
        <f>X$1*Deaths!W127*'Inputs &amp; Outputs'!$B$3</f>
        <v>11220000</v>
      </c>
      <c r="Y127" s="7">
        <f>Y$1*Deaths!X127*'Inputs &amp; Outputs'!$B$3</f>
        <v>13110000</v>
      </c>
      <c r="Z127" s="7">
        <f>Z$1*Deaths!Y127*'Inputs &amp; Outputs'!$B$3</f>
        <v>14580000</v>
      </c>
      <c r="AA127" s="7">
        <f>AA$1*Deaths!Z127*'Inputs &amp; Outputs'!$B$3+'No. policies'!AA127*'Inputs &amp; Outputs'!$B$4</f>
        <v>2653350000</v>
      </c>
    </row>
    <row r="128" spans="1:27" x14ac:dyDescent="0.25">
      <c r="A128" s="1">
        <v>127</v>
      </c>
      <c r="C128" s="7">
        <f>C$1*Deaths!B128*'Inputs &amp; Outputs'!$B$3</f>
        <v>157500</v>
      </c>
      <c r="D128" s="7">
        <f>D$1*Deaths!C128*'Inputs &amp; Outputs'!$B$3</f>
        <v>315000</v>
      </c>
      <c r="E128" s="7">
        <f>E$1*Deaths!D128*'Inputs &amp; Outputs'!$B$3</f>
        <v>382500</v>
      </c>
      <c r="F128" s="7">
        <f>F$1*Deaths!E128*'Inputs &amp; Outputs'!$B$3</f>
        <v>1020000</v>
      </c>
      <c r="G128" s="7">
        <f>G$1*Deaths!F128*'Inputs &amp; Outputs'!$B$3</f>
        <v>787500</v>
      </c>
      <c r="H128" s="7">
        <f>H$1*Deaths!G128*'Inputs &amp; Outputs'!$B$3</f>
        <v>1035000</v>
      </c>
      <c r="I128" s="7">
        <f>I$1*Deaths!H128*'Inputs &amp; Outputs'!$B$3</f>
        <v>1470000</v>
      </c>
      <c r="J128" s="7">
        <f>J$1*Deaths!I128*'Inputs &amp; Outputs'!$B$3</f>
        <v>2220000</v>
      </c>
      <c r="K128" s="7">
        <f>K$1*Deaths!J128*'Inputs &amp; Outputs'!$B$3</f>
        <v>2227500</v>
      </c>
      <c r="L128" s="7">
        <f>L$1*Deaths!K128*'Inputs &amp; Outputs'!$B$3</f>
        <v>2700000</v>
      </c>
      <c r="M128" s="7">
        <f>M$1*Deaths!L128*'Inputs &amp; Outputs'!$B$3</f>
        <v>2557500</v>
      </c>
      <c r="N128" s="7">
        <f>N$1*Deaths!M128*'Inputs &amp; Outputs'!$B$3</f>
        <v>3870000</v>
      </c>
      <c r="O128" s="7">
        <f>O$1*Deaths!N128*'Inputs &amp; Outputs'!$B$3</f>
        <v>4485000</v>
      </c>
      <c r="P128" s="7">
        <f>P$1*Deaths!O128*'Inputs &amp; Outputs'!$B$3</f>
        <v>5355000</v>
      </c>
      <c r="Q128" s="7">
        <f>Q$1*Deaths!P128*'Inputs &amp; Outputs'!$B$3</f>
        <v>4950000</v>
      </c>
      <c r="R128" s="7">
        <f>R$1*Deaths!Q128*'Inputs &amp; Outputs'!$B$3</f>
        <v>5760000</v>
      </c>
      <c r="S128" s="7">
        <f>S$1*Deaths!R128*'Inputs &amp; Outputs'!$B$3</f>
        <v>6502500</v>
      </c>
      <c r="T128" s="7">
        <f>T$1*Deaths!S128*'Inputs &amp; Outputs'!$B$3</f>
        <v>7560000</v>
      </c>
      <c r="U128" s="7">
        <f>U$1*Deaths!T128*'Inputs &amp; Outputs'!$B$3</f>
        <v>10260000</v>
      </c>
      <c r="V128" s="7">
        <f>V$1*Deaths!U128*'Inputs &amp; Outputs'!$B$3</f>
        <v>11850000</v>
      </c>
      <c r="W128" s="7">
        <f>W$1*Deaths!V128*'Inputs &amp; Outputs'!$B$3</f>
        <v>11340000</v>
      </c>
      <c r="X128" s="7">
        <f>X$1*Deaths!W128*'Inputs &amp; Outputs'!$B$3</f>
        <v>12705000</v>
      </c>
      <c r="Y128" s="7">
        <f>Y$1*Deaths!X128*'Inputs &amp; Outputs'!$B$3</f>
        <v>16905000</v>
      </c>
      <c r="Z128" s="7">
        <f>Z$1*Deaths!Y128*'Inputs &amp; Outputs'!$B$3</f>
        <v>14220000</v>
      </c>
      <c r="AA128" s="7">
        <f>AA$1*Deaths!Z128*'Inputs &amp; Outputs'!$B$3+'No. policies'!AA128*'Inputs &amp; Outputs'!$B$4</f>
        <v>2654137500</v>
      </c>
    </row>
    <row r="129" spans="1:27" x14ac:dyDescent="0.25">
      <c r="A129" s="1">
        <v>128</v>
      </c>
      <c r="C129" s="7">
        <f>C$1*Deaths!B129*'Inputs &amp; Outputs'!$B$3</f>
        <v>172500</v>
      </c>
      <c r="D129" s="7">
        <f>D$1*Deaths!C129*'Inputs &amp; Outputs'!$B$3</f>
        <v>270000</v>
      </c>
      <c r="E129" s="7">
        <f>E$1*Deaths!D129*'Inputs &amp; Outputs'!$B$3</f>
        <v>472500</v>
      </c>
      <c r="F129" s="7">
        <f>F$1*Deaths!E129*'Inputs &amp; Outputs'!$B$3</f>
        <v>570000</v>
      </c>
      <c r="G129" s="7">
        <f>G$1*Deaths!F129*'Inputs &amp; Outputs'!$B$3</f>
        <v>750000</v>
      </c>
      <c r="H129" s="7">
        <f>H$1*Deaths!G129*'Inputs &amp; Outputs'!$B$3</f>
        <v>990000</v>
      </c>
      <c r="I129" s="7">
        <f>I$1*Deaths!H129*'Inputs &amp; Outputs'!$B$3</f>
        <v>1312500</v>
      </c>
      <c r="J129" s="7">
        <f>J$1*Deaths!I129*'Inputs &amp; Outputs'!$B$3</f>
        <v>1860000</v>
      </c>
      <c r="K129" s="7">
        <f>K$1*Deaths!J129*'Inputs &amp; Outputs'!$B$3</f>
        <v>2092500</v>
      </c>
      <c r="L129" s="7">
        <f>L$1*Deaths!K129*'Inputs &amp; Outputs'!$B$3</f>
        <v>1575000</v>
      </c>
      <c r="M129" s="7">
        <f>M$1*Deaths!L129*'Inputs &amp; Outputs'!$B$3</f>
        <v>2722500</v>
      </c>
      <c r="N129" s="7">
        <f>N$1*Deaths!M129*'Inputs &amp; Outputs'!$B$3</f>
        <v>4500000</v>
      </c>
      <c r="O129" s="7">
        <f>O$1*Deaths!N129*'Inputs &amp; Outputs'!$B$3</f>
        <v>4387500</v>
      </c>
      <c r="P129" s="7">
        <f>P$1*Deaths!O129*'Inputs &amp; Outputs'!$B$3</f>
        <v>6090000</v>
      </c>
      <c r="Q129" s="7">
        <f>Q$1*Deaths!P129*'Inputs &amp; Outputs'!$B$3</f>
        <v>6075000</v>
      </c>
      <c r="R129" s="7">
        <f>R$1*Deaths!Q129*'Inputs &amp; Outputs'!$B$3</f>
        <v>6720000</v>
      </c>
      <c r="S129" s="7">
        <f>S$1*Deaths!R129*'Inputs &amp; Outputs'!$B$3</f>
        <v>7267500</v>
      </c>
      <c r="T129" s="7">
        <f>T$1*Deaths!S129*'Inputs &amp; Outputs'!$B$3</f>
        <v>8235000</v>
      </c>
      <c r="U129" s="7">
        <f>U$1*Deaths!T129*'Inputs &amp; Outputs'!$B$3</f>
        <v>8977500</v>
      </c>
      <c r="V129" s="7">
        <f>V$1*Deaths!U129*'Inputs &amp; Outputs'!$B$3</f>
        <v>11250000</v>
      </c>
      <c r="W129" s="7">
        <f>W$1*Deaths!V129*'Inputs &amp; Outputs'!$B$3</f>
        <v>11182500</v>
      </c>
      <c r="X129" s="7">
        <f>X$1*Deaths!W129*'Inputs &amp; Outputs'!$B$3</f>
        <v>12540000</v>
      </c>
      <c r="Y129" s="7">
        <f>Y$1*Deaths!X129*'Inputs &amp; Outputs'!$B$3</f>
        <v>14145000</v>
      </c>
      <c r="Z129" s="7">
        <f>Z$1*Deaths!Y129*'Inputs &amp; Outputs'!$B$3</f>
        <v>18000000</v>
      </c>
      <c r="AA129" s="7">
        <f>AA$1*Deaths!Z129*'Inputs &amp; Outputs'!$B$3+'No. policies'!AA129*'Inputs &amp; Outputs'!$B$4</f>
        <v>2656950000</v>
      </c>
    </row>
    <row r="130" spans="1:27" x14ac:dyDescent="0.25">
      <c r="A130" s="1">
        <v>129</v>
      </c>
      <c r="C130" s="7">
        <f>C$1*Deaths!B130*'Inputs &amp; Outputs'!$B$3</f>
        <v>172500</v>
      </c>
      <c r="D130" s="7">
        <f>D$1*Deaths!C130*'Inputs &amp; Outputs'!$B$3</f>
        <v>330000</v>
      </c>
      <c r="E130" s="7">
        <f>E$1*Deaths!D130*'Inputs &amp; Outputs'!$B$3</f>
        <v>337500</v>
      </c>
      <c r="F130" s="7">
        <f>F$1*Deaths!E130*'Inputs &amp; Outputs'!$B$3</f>
        <v>690000</v>
      </c>
      <c r="G130" s="7">
        <f>G$1*Deaths!F130*'Inputs &amp; Outputs'!$B$3</f>
        <v>1087500</v>
      </c>
      <c r="H130" s="7">
        <f>H$1*Deaths!G130*'Inputs &amp; Outputs'!$B$3</f>
        <v>945000</v>
      </c>
      <c r="I130" s="7">
        <f>I$1*Deaths!H130*'Inputs &amp; Outputs'!$B$3</f>
        <v>1155000</v>
      </c>
      <c r="J130" s="7">
        <f>J$1*Deaths!I130*'Inputs &amp; Outputs'!$B$3</f>
        <v>1380000</v>
      </c>
      <c r="K130" s="7">
        <f>K$1*Deaths!J130*'Inputs &amp; Outputs'!$B$3</f>
        <v>2632500</v>
      </c>
      <c r="L130" s="7">
        <f>L$1*Deaths!K130*'Inputs &amp; Outputs'!$B$3</f>
        <v>3000000</v>
      </c>
      <c r="M130" s="7">
        <f>M$1*Deaths!L130*'Inputs &amp; Outputs'!$B$3</f>
        <v>3547500</v>
      </c>
      <c r="N130" s="7">
        <f>N$1*Deaths!M130*'Inputs &amp; Outputs'!$B$3</f>
        <v>4320000</v>
      </c>
      <c r="O130" s="7">
        <f>O$1*Deaths!N130*'Inputs &amp; Outputs'!$B$3</f>
        <v>3607500</v>
      </c>
      <c r="P130" s="7">
        <f>P$1*Deaths!O130*'Inputs &amp; Outputs'!$B$3</f>
        <v>5775000</v>
      </c>
      <c r="Q130" s="7">
        <f>Q$1*Deaths!P130*'Inputs &amp; Outputs'!$B$3</f>
        <v>5175000</v>
      </c>
      <c r="R130" s="7">
        <f>R$1*Deaths!Q130*'Inputs &amp; Outputs'!$B$3</f>
        <v>5760000</v>
      </c>
      <c r="S130" s="7">
        <f>S$1*Deaths!R130*'Inputs &amp; Outputs'!$B$3</f>
        <v>8670000</v>
      </c>
      <c r="T130" s="7">
        <f>T$1*Deaths!S130*'Inputs &amp; Outputs'!$B$3</f>
        <v>8505000</v>
      </c>
      <c r="U130" s="7">
        <f>U$1*Deaths!T130*'Inputs &amp; Outputs'!$B$3</f>
        <v>8692500</v>
      </c>
      <c r="V130" s="7">
        <f>V$1*Deaths!U130*'Inputs &amp; Outputs'!$B$3</f>
        <v>10650000</v>
      </c>
      <c r="W130" s="7">
        <f>W$1*Deaths!V130*'Inputs &amp; Outputs'!$B$3</f>
        <v>12757500</v>
      </c>
      <c r="X130" s="7">
        <f>X$1*Deaths!W130*'Inputs &amp; Outputs'!$B$3</f>
        <v>14520000</v>
      </c>
      <c r="Y130" s="7">
        <f>Y$1*Deaths!X130*'Inputs &amp; Outputs'!$B$3</f>
        <v>16042500</v>
      </c>
      <c r="Z130" s="7">
        <f>Z$1*Deaths!Y130*'Inputs &amp; Outputs'!$B$3</f>
        <v>20340000</v>
      </c>
      <c r="AA130" s="7">
        <f>AA$1*Deaths!Z130*'Inputs &amp; Outputs'!$B$3+'No. policies'!AA130*'Inputs &amp; Outputs'!$B$4</f>
        <v>2637600000</v>
      </c>
    </row>
    <row r="131" spans="1:27" x14ac:dyDescent="0.25">
      <c r="A131" s="1">
        <v>130</v>
      </c>
      <c r="C131" s="7">
        <f>C$1*Deaths!B131*'Inputs &amp; Outputs'!$B$3</f>
        <v>150000</v>
      </c>
      <c r="D131" s="7">
        <f>D$1*Deaths!C131*'Inputs &amp; Outputs'!$B$3</f>
        <v>240000</v>
      </c>
      <c r="E131" s="7">
        <f>E$1*Deaths!D131*'Inputs &amp; Outputs'!$B$3</f>
        <v>540000</v>
      </c>
      <c r="F131" s="7">
        <f>F$1*Deaths!E131*'Inputs &amp; Outputs'!$B$3</f>
        <v>720000</v>
      </c>
      <c r="G131" s="7">
        <f>G$1*Deaths!F131*'Inputs &amp; Outputs'!$B$3</f>
        <v>1125000</v>
      </c>
      <c r="H131" s="7">
        <f>H$1*Deaths!G131*'Inputs &amp; Outputs'!$B$3</f>
        <v>1170000</v>
      </c>
      <c r="I131" s="7">
        <f>I$1*Deaths!H131*'Inputs &amp; Outputs'!$B$3</f>
        <v>997500</v>
      </c>
      <c r="J131" s="7">
        <f>J$1*Deaths!I131*'Inputs &amp; Outputs'!$B$3</f>
        <v>1440000</v>
      </c>
      <c r="K131" s="7">
        <f>K$1*Deaths!J131*'Inputs &amp; Outputs'!$B$3</f>
        <v>2092500</v>
      </c>
      <c r="L131" s="7">
        <f>L$1*Deaths!K131*'Inputs &amp; Outputs'!$B$3</f>
        <v>2400000</v>
      </c>
      <c r="M131" s="7">
        <f>M$1*Deaths!L131*'Inputs &amp; Outputs'!$B$3</f>
        <v>3300000</v>
      </c>
      <c r="N131" s="7">
        <f>N$1*Deaths!M131*'Inputs &amp; Outputs'!$B$3</f>
        <v>4050000</v>
      </c>
      <c r="O131" s="7">
        <f>O$1*Deaths!N131*'Inputs &amp; Outputs'!$B$3</f>
        <v>4095000</v>
      </c>
      <c r="P131" s="7">
        <f>P$1*Deaths!O131*'Inputs &amp; Outputs'!$B$3</f>
        <v>5250000</v>
      </c>
      <c r="Q131" s="7">
        <f>Q$1*Deaths!P131*'Inputs &amp; Outputs'!$B$3</f>
        <v>5512500</v>
      </c>
      <c r="R131" s="7">
        <f>R$1*Deaths!Q131*'Inputs &amp; Outputs'!$B$3</f>
        <v>6720000</v>
      </c>
      <c r="S131" s="7">
        <f>S$1*Deaths!R131*'Inputs &amp; Outputs'!$B$3</f>
        <v>5992500</v>
      </c>
      <c r="T131" s="7">
        <f>T$1*Deaths!S131*'Inputs &amp; Outputs'!$B$3</f>
        <v>8640000</v>
      </c>
      <c r="U131" s="7">
        <f>U$1*Deaths!T131*'Inputs &amp; Outputs'!$B$3</f>
        <v>7125000</v>
      </c>
      <c r="V131" s="7">
        <f>V$1*Deaths!U131*'Inputs &amp; Outputs'!$B$3</f>
        <v>8400000</v>
      </c>
      <c r="W131" s="7">
        <f>W$1*Deaths!V131*'Inputs &amp; Outputs'!$B$3</f>
        <v>13860000</v>
      </c>
      <c r="X131" s="7">
        <f>X$1*Deaths!W131*'Inputs &amp; Outputs'!$B$3</f>
        <v>15345000</v>
      </c>
      <c r="Y131" s="7">
        <f>Y$1*Deaths!X131*'Inputs &amp; Outputs'!$B$3</f>
        <v>15870000</v>
      </c>
      <c r="Z131" s="7">
        <f>Z$1*Deaths!Y131*'Inputs &amp; Outputs'!$B$3</f>
        <v>18720000</v>
      </c>
      <c r="AA131" s="7">
        <f>AA$1*Deaths!Z131*'Inputs &amp; Outputs'!$B$3+'No. policies'!AA131*'Inputs &amp; Outputs'!$B$4</f>
        <v>2652712500</v>
      </c>
    </row>
    <row r="132" spans="1:27" x14ac:dyDescent="0.25">
      <c r="A132" s="1">
        <v>131</v>
      </c>
      <c r="C132" s="7">
        <f>C$1*Deaths!B132*'Inputs &amp; Outputs'!$B$3</f>
        <v>157500</v>
      </c>
      <c r="D132" s="7">
        <f>D$1*Deaths!C132*'Inputs &amp; Outputs'!$B$3</f>
        <v>150000</v>
      </c>
      <c r="E132" s="7">
        <f>E$1*Deaths!D132*'Inputs &amp; Outputs'!$B$3</f>
        <v>472500</v>
      </c>
      <c r="F132" s="7">
        <f>F$1*Deaths!E132*'Inputs &amp; Outputs'!$B$3</f>
        <v>690000</v>
      </c>
      <c r="G132" s="7">
        <f>G$1*Deaths!F132*'Inputs &amp; Outputs'!$B$3</f>
        <v>937500</v>
      </c>
      <c r="H132" s="7">
        <f>H$1*Deaths!G132*'Inputs &amp; Outputs'!$B$3</f>
        <v>1305000</v>
      </c>
      <c r="I132" s="7">
        <f>I$1*Deaths!H132*'Inputs &amp; Outputs'!$B$3</f>
        <v>1522500</v>
      </c>
      <c r="J132" s="7">
        <f>J$1*Deaths!I132*'Inputs &amp; Outputs'!$B$3</f>
        <v>1920000</v>
      </c>
      <c r="K132" s="7">
        <f>K$1*Deaths!J132*'Inputs &amp; Outputs'!$B$3</f>
        <v>2160000</v>
      </c>
      <c r="L132" s="7">
        <f>L$1*Deaths!K132*'Inputs &amp; Outputs'!$B$3</f>
        <v>2700000</v>
      </c>
      <c r="M132" s="7">
        <f>M$1*Deaths!L132*'Inputs &amp; Outputs'!$B$3</f>
        <v>2887500</v>
      </c>
      <c r="N132" s="7">
        <f>N$1*Deaths!M132*'Inputs &amp; Outputs'!$B$3</f>
        <v>3870000</v>
      </c>
      <c r="O132" s="7">
        <f>O$1*Deaths!N132*'Inputs &amp; Outputs'!$B$3</f>
        <v>4192500</v>
      </c>
      <c r="P132" s="7">
        <f>P$1*Deaths!O132*'Inputs &amp; Outputs'!$B$3</f>
        <v>6300000</v>
      </c>
      <c r="Q132" s="7">
        <f>Q$1*Deaths!P132*'Inputs &amp; Outputs'!$B$3</f>
        <v>5737500</v>
      </c>
      <c r="R132" s="7">
        <f>R$1*Deaths!Q132*'Inputs &amp; Outputs'!$B$3</f>
        <v>6000000</v>
      </c>
      <c r="S132" s="7">
        <f>S$1*Deaths!R132*'Inputs &amp; Outputs'!$B$3</f>
        <v>5992500</v>
      </c>
      <c r="T132" s="7">
        <f>T$1*Deaths!S132*'Inputs &amp; Outputs'!$B$3</f>
        <v>8775000</v>
      </c>
      <c r="U132" s="7">
        <f>U$1*Deaths!T132*'Inputs &amp; Outputs'!$B$3</f>
        <v>10117500</v>
      </c>
      <c r="V132" s="7">
        <f>V$1*Deaths!U132*'Inputs &amp; Outputs'!$B$3</f>
        <v>11400000</v>
      </c>
      <c r="W132" s="7">
        <f>W$1*Deaths!V132*'Inputs &amp; Outputs'!$B$3</f>
        <v>11970000</v>
      </c>
      <c r="X132" s="7">
        <f>X$1*Deaths!W132*'Inputs &amp; Outputs'!$B$3</f>
        <v>15510000</v>
      </c>
      <c r="Y132" s="7">
        <f>Y$1*Deaths!X132*'Inputs &amp; Outputs'!$B$3</f>
        <v>17250000</v>
      </c>
      <c r="Z132" s="7">
        <f>Z$1*Deaths!Y132*'Inputs &amp; Outputs'!$B$3</f>
        <v>18360000</v>
      </c>
      <c r="AA132" s="7">
        <f>AA$1*Deaths!Z132*'Inputs &amp; Outputs'!$B$3+'No. policies'!AA132*'Inputs &amp; Outputs'!$B$4</f>
        <v>2636550000</v>
      </c>
    </row>
    <row r="133" spans="1:27" x14ac:dyDescent="0.25">
      <c r="A133" s="1">
        <v>132</v>
      </c>
      <c r="C133" s="7">
        <f>C$1*Deaths!B133*'Inputs &amp; Outputs'!$B$3</f>
        <v>172500</v>
      </c>
      <c r="D133" s="7">
        <f>D$1*Deaths!C133*'Inputs &amp; Outputs'!$B$3</f>
        <v>135000</v>
      </c>
      <c r="E133" s="7">
        <f>E$1*Deaths!D133*'Inputs &amp; Outputs'!$B$3</f>
        <v>652500</v>
      </c>
      <c r="F133" s="7">
        <f>F$1*Deaths!E133*'Inputs &amp; Outputs'!$B$3</f>
        <v>780000</v>
      </c>
      <c r="G133" s="7">
        <f>G$1*Deaths!F133*'Inputs &amp; Outputs'!$B$3</f>
        <v>1050000</v>
      </c>
      <c r="H133" s="7">
        <f>H$1*Deaths!G133*'Inputs &amp; Outputs'!$B$3</f>
        <v>1125000</v>
      </c>
      <c r="I133" s="7">
        <f>I$1*Deaths!H133*'Inputs &amp; Outputs'!$B$3</f>
        <v>1575000</v>
      </c>
      <c r="J133" s="7">
        <f>J$1*Deaths!I133*'Inputs &amp; Outputs'!$B$3</f>
        <v>2100000</v>
      </c>
      <c r="K133" s="7">
        <f>K$1*Deaths!J133*'Inputs &amp; Outputs'!$B$3</f>
        <v>2092500</v>
      </c>
      <c r="L133" s="7">
        <f>L$1*Deaths!K133*'Inputs &amp; Outputs'!$B$3</f>
        <v>2700000</v>
      </c>
      <c r="M133" s="7">
        <f>M$1*Deaths!L133*'Inputs &amp; Outputs'!$B$3</f>
        <v>2887500</v>
      </c>
      <c r="N133" s="7">
        <f>N$1*Deaths!M133*'Inputs &amp; Outputs'!$B$3</f>
        <v>3150000</v>
      </c>
      <c r="O133" s="7">
        <f>O$1*Deaths!N133*'Inputs &amp; Outputs'!$B$3</f>
        <v>4192500</v>
      </c>
      <c r="P133" s="7">
        <f>P$1*Deaths!O133*'Inputs &amp; Outputs'!$B$3</f>
        <v>4935000</v>
      </c>
      <c r="Q133" s="7">
        <f>Q$1*Deaths!P133*'Inputs &amp; Outputs'!$B$3</f>
        <v>4387500</v>
      </c>
      <c r="R133" s="7">
        <f>R$1*Deaths!Q133*'Inputs &amp; Outputs'!$B$3</f>
        <v>5400000</v>
      </c>
      <c r="S133" s="7">
        <f>S$1*Deaths!R133*'Inputs &amp; Outputs'!$B$3</f>
        <v>7905000</v>
      </c>
      <c r="T133" s="7">
        <f>T$1*Deaths!S133*'Inputs &amp; Outputs'!$B$3</f>
        <v>9450000</v>
      </c>
      <c r="U133" s="7">
        <f>U$1*Deaths!T133*'Inputs &amp; Outputs'!$B$3</f>
        <v>9690000</v>
      </c>
      <c r="V133" s="7">
        <f>V$1*Deaths!U133*'Inputs &amp; Outputs'!$B$3</f>
        <v>8550000</v>
      </c>
      <c r="W133" s="7">
        <f>W$1*Deaths!V133*'Inputs &amp; Outputs'!$B$3</f>
        <v>13387500</v>
      </c>
      <c r="X133" s="7">
        <f>X$1*Deaths!W133*'Inputs &amp; Outputs'!$B$3</f>
        <v>14355000</v>
      </c>
      <c r="Y133" s="7">
        <f>Y$1*Deaths!X133*'Inputs &amp; Outputs'!$B$3</f>
        <v>16215000</v>
      </c>
      <c r="Z133" s="7">
        <f>Z$1*Deaths!Y133*'Inputs &amp; Outputs'!$B$3</f>
        <v>10440000</v>
      </c>
      <c r="AA133" s="7">
        <f>AA$1*Deaths!Z133*'Inputs &amp; Outputs'!$B$3+'No. policies'!AA133*'Inputs &amp; Outputs'!$B$4</f>
        <v>2659312500</v>
      </c>
    </row>
    <row r="134" spans="1:27" x14ac:dyDescent="0.25">
      <c r="A134" s="1">
        <v>133</v>
      </c>
      <c r="C134" s="7">
        <f>C$1*Deaths!B134*'Inputs &amp; Outputs'!$B$3</f>
        <v>165000</v>
      </c>
      <c r="D134" s="7">
        <f>D$1*Deaths!C134*'Inputs &amp; Outputs'!$B$3</f>
        <v>285000</v>
      </c>
      <c r="E134" s="7">
        <f>E$1*Deaths!D134*'Inputs &amp; Outputs'!$B$3</f>
        <v>450000</v>
      </c>
      <c r="F134" s="7">
        <f>F$1*Deaths!E134*'Inputs &amp; Outputs'!$B$3</f>
        <v>480000</v>
      </c>
      <c r="G134" s="7">
        <f>G$1*Deaths!F134*'Inputs &amp; Outputs'!$B$3</f>
        <v>825000</v>
      </c>
      <c r="H134" s="7">
        <f>H$1*Deaths!G134*'Inputs &amp; Outputs'!$B$3</f>
        <v>1350000</v>
      </c>
      <c r="I134" s="7">
        <f>I$1*Deaths!H134*'Inputs &amp; Outputs'!$B$3</f>
        <v>1470000</v>
      </c>
      <c r="J134" s="7">
        <f>J$1*Deaths!I134*'Inputs &amp; Outputs'!$B$3</f>
        <v>1380000</v>
      </c>
      <c r="K134" s="7">
        <f>K$1*Deaths!J134*'Inputs &amp; Outputs'!$B$3</f>
        <v>1552500</v>
      </c>
      <c r="L134" s="7">
        <f>L$1*Deaths!K134*'Inputs &amp; Outputs'!$B$3</f>
        <v>2550000</v>
      </c>
      <c r="M134" s="7">
        <f>M$1*Deaths!L134*'Inputs &amp; Outputs'!$B$3</f>
        <v>3135000</v>
      </c>
      <c r="N134" s="7">
        <f>N$1*Deaths!M134*'Inputs &amp; Outputs'!$B$3</f>
        <v>4050000</v>
      </c>
      <c r="O134" s="7">
        <f>O$1*Deaths!N134*'Inputs &amp; Outputs'!$B$3</f>
        <v>5265000</v>
      </c>
      <c r="P134" s="7">
        <f>P$1*Deaths!O134*'Inputs &amp; Outputs'!$B$3</f>
        <v>3780000</v>
      </c>
      <c r="Q134" s="7">
        <f>Q$1*Deaths!P134*'Inputs &amp; Outputs'!$B$3</f>
        <v>6075000</v>
      </c>
      <c r="R134" s="7">
        <f>R$1*Deaths!Q134*'Inputs &amp; Outputs'!$B$3</f>
        <v>7680000</v>
      </c>
      <c r="S134" s="7">
        <f>S$1*Deaths!R134*'Inputs &amp; Outputs'!$B$3</f>
        <v>7905000</v>
      </c>
      <c r="T134" s="7">
        <f>T$1*Deaths!S134*'Inputs &amp; Outputs'!$B$3</f>
        <v>9315000</v>
      </c>
      <c r="U134" s="7">
        <f>U$1*Deaths!T134*'Inputs &amp; Outputs'!$B$3</f>
        <v>9690000</v>
      </c>
      <c r="V134" s="7">
        <f>V$1*Deaths!U134*'Inputs &amp; Outputs'!$B$3</f>
        <v>10950000</v>
      </c>
      <c r="W134" s="7">
        <f>W$1*Deaths!V134*'Inputs &amp; Outputs'!$B$3</f>
        <v>12757500</v>
      </c>
      <c r="X134" s="7">
        <f>X$1*Deaths!W134*'Inputs &amp; Outputs'!$B$3</f>
        <v>13200000</v>
      </c>
      <c r="Y134" s="7">
        <f>Y$1*Deaths!X134*'Inputs &amp; Outputs'!$B$3</f>
        <v>11557500</v>
      </c>
      <c r="Z134" s="7">
        <f>Z$1*Deaths!Y134*'Inputs &amp; Outputs'!$B$3</f>
        <v>16920000</v>
      </c>
      <c r="AA134" s="7">
        <f>AA$1*Deaths!Z134*'Inputs &amp; Outputs'!$B$3+'No. policies'!AA134*'Inputs &amp; Outputs'!$B$4</f>
        <v>2651250000</v>
      </c>
    </row>
    <row r="135" spans="1:27" x14ac:dyDescent="0.25">
      <c r="A135" s="1">
        <v>134</v>
      </c>
      <c r="C135" s="7">
        <f>C$1*Deaths!B135*'Inputs &amp; Outputs'!$B$3</f>
        <v>150000</v>
      </c>
      <c r="D135" s="7">
        <f>D$1*Deaths!C135*'Inputs &amp; Outputs'!$B$3</f>
        <v>285000</v>
      </c>
      <c r="E135" s="7">
        <f>E$1*Deaths!D135*'Inputs &amp; Outputs'!$B$3</f>
        <v>315000</v>
      </c>
      <c r="F135" s="7">
        <f>F$1*Deaths!E135*'Inputs &amp; Outputs'!$B$3</f>
        <v>720000</v>
      </c>
      <c r="G135" s="7">
        <f>G$1*Deaths!F135*'Inputs &amp; Outputs'!$B$3</f>
        <v>562500</v>
      </c>
      <c r="H135" s="7">
        <f>H$1*Deaths!G135*'Inputs &amp; Outputs'!$B$3</f>
        <v>1170000</v>
      </c>
      <c r="I135" s="7">
        <f>I$1*Deaths!H135*'Inputs &amp; Outputs'!$B$3</f>
        <v>1575000</v>
      </c>
      <c r="J135" s="7">
        <f>J$1*Deaths!I135*'Inputs &amp; Outputs'!$B$3</f>
        <v>1860000</v>
      </c>
      <c r="K135" s="7">
        <f>K$1*Deaths!J135*'Inputs &amp; Outputs'!$B$3</f>
        <v>2700000</v>
      </c>
      <c r="L135" s="7">
        <f>L$1*Deaths!K135*'Inputs &amp; Outputs'!$B$3</f>
        <v>2700000</v>
      </c>
      <c r="M135" s="7">
        <f>M$1*Deaths!L135*'Inputs &amp; Outputs'!$B$3</f>
        <v>2310000</v>
      </c>
      <c r="N135" s="7">
        <f>N$1*Deaths!M135*'Inputs &amp; Outputs'!$B$3</f>
        <v>3870000</v>
      </c>
      <c r="O135" s="7">
        <f>O$1*Deaths!N135*'Inputs &amp; Outputs'!$B$3</f>
        <v>4875000</v>
      </c>
      <c r="P135" s="7">
        <f>P$1*Deaths!O135*'Inputs &amp; Outputs'!$B$3</f>
        <v>5460000</v>
      </c>
      <c r="Q135" s="7">
        <f>Q$1*Deaths!P135*'Inputs &amp; Outputs'!$B$3</f>
        <v>6187500</v>
      </c>
      <c r="R135" s="7">
        <f>R$1*Deaths!Q135*'Inputs &amp; Outputs'!$B$3</f>
        <v>6960000</v>
      </c>
      <c r="S135" s="7">
        <f>S$1*Deaths!R135*'Inputs &amp; Outputs'!$B$3</f>
        <v>6247500</v>
      </c>
      <c r="T135" s="7">
        <f>T$1*Deaths!S135*'Inputs &amp; Outputs'!$B$3</f>
        <v>7965000</v>
      </c>
      <c r="U135" s="7">
        <f>U$1*Deaths!T135*'Inputs &amp; Outputs'!$B$3</f>
        <v>8835000</v>
      </c>
      <c r="V135" s="7">
        <f>V$1*Deaths!U135*'Inputs &amp; Outputs'!$B$3</f>
        <v>9600000</v>
      </c>
      <c r="W135" s="7">
        <f>W$1*Deaths!V135*'Inputs &amp; Outputs'!$B$3</f>
        <v>12442500</v>
      </c>
      <c r="X135" s="7">
        <f>X$1*Deaths!W135*'Inputs &amp; Outputs'!$B$3</f>
        <v>14850000</v>
      </c>
      <c r="Y135" s="7">
        <f>Y$1*Deaths!X135*'Inputs &amp; Outputs'!$B$3</f>
        <v>17250000</v>
      </c>
      <c r="Z135" s="7">
        <f>Z$1*Deaths!Y135*'Inputs &amp; Outputs'!$B$3</f>
        <v>17280000</v>
      </c>
      <c r="AA135" s="7">
        <f>AA$1*Deaths!Z135*'Inputs &amp; Outputs'!$B$3+'No. policies'!AA135*'Inputs &amp; Outputs'!$B$4</f>
        <v>2647537500</v>
      </c>
    </row>
    <row r="136" spans="1:27" x14ac:dyDescent="0.25">
      <c r="A136" s="1">
        <v>135</v>
      </c>
      <c r="C136" s="7">
        <f>C$1*Deaths!B136*'Inputs &amp; Outputs'!$B$3</f>
        <v>105000</v>
      </c>
      <c r="D136" s="7">
        <f>D$1*Deaths!C136*'Inputs &amp; Outputs'!$B$3</f>
        <v>285000</v>
      </c>
      <c r="E136" s="7">
        <f>E$1*Deaths!D136*'Inputs &amp; Outputs'!$B$3</f>
        <v>607500</v>
      </c>
      <c r="F136" s="7">
        <f>F$1*Deaths!E136*'Inputs &amp; Outputs'!$B$3</f>
        <v>450000</v>
      </c>
      <c r="G136" s="7">
        <f>G$1*Deaths!F136*'Inputs &amp; Outputs'!$B$3</f>
        <v>1050000</v>
      </c>
      <c r="H136" s="7">
        <f>H$1*Deaths!G136*'Inputs &amp; Outputs'!$B$3</f>
        <v>1035000</v>
      </c>
      <c r="I136" s="7">
        <f>I$1*Deaths!H136*'Inputs &amp; Outputs'!$B$3</f>
        <v>1155000</v>
      </c>
      <c r="J136" s="7">
        <f>J$1*Deaths!I136*'Inputs &amp; Outputs'!$B$3</f>
        <v>2280000</v>
      </c>
      <c r="K136" s="7">
        <f>K$1*Deaths!J136*'Inputs &amp; Outputs'!$B$3</f>
        <v>1890000</v>
      </c>
      <c r="L136" s="7">
        <f>L$1*Deaths!K136*'Inputs &amp; Outputs'!$B$3</f>
        <v>2250000</v>
      </c>
      <c r="M136" s="7">
        <f>M$1*Deaths!L136*'Inputs &amp; Outputs'!$B$3</f>
        <v>2887500</v>
      </c>
      <c r="N136" s="7">
        <f>N$1*Deaths!M136*'Inputs &amp; Outputs'!$B$3</f>
        <v>4050000</v>
      </c>
      <c r="O136" s="7">
        <f>O$1*Deaths!N136*'Inputs &amp; Outputs'!$B$3</f>
        <v>4875000</v>
      </c>
      <c r="P136" s="7">
        <f>P$1*Deaths!O136*'Inputs &amp; Outputs'!$B$3</f>
        <v>4410000</v>
      </c>
      <c r="Q136" s="7">
        <f>Q$1*Deaths!P136*'Inputs &amp; Outputs'!$B$3</f>
        <v>4612500</v>
      </c>
      <c r="R136" s="7">
        <f>R$1*Deaths!Q136*'Inputs &amp; Outputs'!$B$3</f>
        <v>6480000</v>
      </c>
      <c r="S136" s="7">
        <f>S$1*Deaths!R136*'Inputs &amp; Outputs'!$B$3</f>
        <v>7650000</v>
      </c>
      <c r="T136" s="7">
        <f>T$1*Deaths!S136*'Inputs &amp; Outputs'!$B$3</f>
        <v>10395000</v>
      </c>
      <c r="U136" s="7">
        <f>U$1*Deaths!T136*'Inputs &amp; Outputs'!$B$3</f>
        <v>9832500</v>
      </c>
      <c r="V136" s="7">
        <f>V$1*Deaths!U136*'Inputs &amp; Outputs'!$B$3</f>
        <v>10650000</v>
      </c>
      <c r="W136" s="7">
        <f>W$1*Deaths!V136*'Inputs &amp; Outputs'!$B$3</f>
        <v>12757500</v>
      </c>
      <c r="X136" s="7">
        <f>X$1*Deaths!W136*'Inputs &amp; Outputs'!$B$3</f>
        <v>13695000</v>
      </c>
      <c r="Y136" s="7">
        <f>Y$1*Deaths!X136*'Inputs &amp; Outputs'!$B$3</f>
        <v>17422500</v>
      </c>
      <c r="Z136" s="7">
        <f>Z$1*Deaths!Y136*'Inputs &amp; Outputs'!$B$3</f>
        <v>16380000</v>
      </c>
      <c r="AA136" s="7">
        <f>AA$1*Deaths!Z136*'Inputs &amp; Outputs'!$B$3+'No. policies'!AA136*'Inputs &amp; Outputs'!$B$4</f>
        <v>2646675000</v>
      </c>
    </row>
    <row r="137" spans="1:27" x14ac:dyDescent="0.25">
      <c r="A137" s="1">
        <v>136</v>
      </c>
      <c r="C137" s="7">
        <f>C$1*Deaths!B137*'Inputs &amp; Outputs'!$B$3</f>
        <v>165000</v>
      </c>
      <c r="D137" s="7">
        <f>D$1*Deaths!C137*'Inputs &amp; Outputs'!$B$3</f>
        <v>90000</v>
      </c>
      <c r="E137" s="7">
        <f>E$1*Deaths!D137*'Inputs &amp; Outputs'!$B$3</f>
        <v>450000</v>
      </c>
      <c r="F137" s="7">
        <f>F$1*Deaths!E137*'Inputs &amp; Outputs'!$B$3</f>
        <v>510000</v>
      </c>
      <c r="G137" s="7">
        <f>G$1*Deaths!F137*'Inputs &amp; Outputs'!$B$3</f>
        <v>600000</v>
      </c>
      <c r="H137" s="7">
        <f>H$1*Deaths!G137*'Inputs &amp; Outputs'!$B$3</f>
        <v>1530000</v>
      </c>
      <c r="I137" s="7">
        <f>I$1*Deaths!H137*'Inputs &amp; Outputs'!$B$3</f>
        <v>1522500</v>
      </c>
      <c r="J137" s="7">
        <f>J$1*Deaths!I137*'Inputs &amp; Outputs'!$B$3</f>
        <v>2100000</v>
      </c>
      <c r="K137" s="7">
        <f>K$1*Deaths!J137*'Inputs &amp; Outputs'!$B$3</f>
        <v>2227500</v>
      </c>
      <c r="L137" s="7">
        <f>L$1*Deaths!K137*'Inputs &amp; Outputs'!$B$3</f>
        <v>2925000</v>
      </c>
      <c r="M137" s="7">
        <f>M$1*Deaths!L137*'Inputs &amp; Outputs'!$B$3</f>
        <v>3547500</v>
      </c>
      <c r="N137" s="7">
        <f>N$1*Deaths!M137*'Inputs &amp; Outputs'!$B$3</f>
        <v>3870000</v>
      </c>
      <c r="O137" s="7">
        <f>O$1*Deaths!N137*'Inputs &amp; Outputs'!$B$3</f>
        <v>4680000</v>
      </c>
      <c r="P137" s="7">
        <f>P$1*Deaths!O137*'Inputs &amp; Outputs'!$B$3</f>
        <v>5670000</v>
      </c>
      <c r="Q137" s="7">
        <f>Q$1*Deaths!P137*'Inputs &amp; Outputs'!$B$3</f>
        <v>5850000</v>
      </c>
      <c r="R137" s="7">
        <f>R$1*Deaths!Q137*'Inputs &amp; Outputs'!$B$3</f>
        <v>6480000</v>
      </c>
      <c r="S137" s="7">
        <f>S$1*Deaths!R137*'Inputs &amp; Outputs'!$B$3</f>
        <v>7777500</v>
      </c>
      <c r="T137" s="7">
        <f>T$1*Deaths!S137*'Inputs &amp; Outputs'!$B$3</f>
        <v>7290000</v>
      </c>
      <c r="U137" s="7">
        <f>U$1*Deaths!T137*'Inputs &amp; Outputs'!$B$3</f>
        <v>10117500</v>
      </c>
      <c r="V137" s="7">
        <f>V$1*Deaths!U137*'Inputs &amp; Outputs'!$B$3</f>
        <v>8700000</v>
      </c>
      <c r="W137" s="7">
        <f>W$1*Deaths!V137*'Inputs &amp; Outputs'!$B$3</f>
        <v>12600000</v>
      </c>
      <c r="X137" s="7">
        <f>X$1*Deaths!W137*'Inputs &amp; Outputs'!$B$3</f>
        <v>12540000</v>
      </c>
      <c r="Y137" s="7">
        <f>Y$1*Deaths!X137*'Inputs &amp; Outputs'!$B$3</f>
        <v>15352500</v>
      </c>
      <c r="Z137" s="7">
        <f>Z$1*Deaths!Y137*'Inputs &amp; Outputs'!$B$3</f>
        <v>15840000</v>
      </c>
      <c r="AA137" s="7">
        <f>AA$1*Deaths!Z137*'Inputs &amp; Outputs'!$B$3+'No. policies'!AA137*'Inputs &amp; Outputs'!$B$4</f>
        <v>2653162500</v>
      </c>
    </row>
    <row r="138" spans="1:27" x14ac:dyDescent="0.25">
      <c r="A138" s="1">
        <v>137</v>
      </c>
      <c r="C138" s="7">
        <f>C$1*Deaths!B138*'Inputs &amp; Outputs'!$B$3</f>
        <v>120000</v>
      </c>
      <c r="D138" s="7">
        <f>D$1*Deaths!C138*'Inputs &amp; Outputs'!$B$3</f>
        <v>300000</v>
      </c>
      <c r="E138" s="7">
        <f>E$1*Deaths!D138*'Inputs &amp; Outputs'!$B$3</f>
        <v>427500</v>
      </c>
      <c r="F138" s="7">
        <f>F$1*Deaths!E138*'Inputs &amp; Outputs'!$B$3</f>
        <v>780000</v>
      </c>
      <c r="G138" s="7">
        <f>G$1*Deaths!F138*'Inputs &amp; Outputs'!$B$3</f>
        <v>862500</v>
      </c>
      <c r="H138" s="7">
        <f>H$1*Deaths!G138*'Inputs &amp; Outputs'!$B$3</f>
        <v>855000</v>
      </c>
      <c r="I138" s="7">
        <f>I$1*Deaths!H138*'Inputs &amp; Outputs'!$B$3</f>
        <v>1207500</v>
      </c>
      <c r="J138" s="7">
        <f>J$1*Deaths!I138*'Inputs &amp; Outputs'!$B$3</f>
        <v>1620000</v>
      </c>
      <c r="K138" s="7">
        <f>K$1*Deaths!J138*'Inputs &amp; Outputs'!$B$3</f>
        <v>3307500</v>
      </c>
      <c r="L138" s="7">
        <f>L$1*Deaths!K138*'Inputs &amp; Outputs'!$B$3</f>
        <v>2325000</v>
      </c>
      <c r="M138" s="7">
        <f>M$1*Deaths!L138*'Inputs &amp; Outputs'!$B$3</f>
        <v>2640000</v>
      </c>
      <c r="N138" s="7">
        <f>N$1*Deaths!M138*'Inputs &amp; Outputs'!$B$3</f>
        <v>3150000</v>
      </c>
      <c r="O138" s="7">
        <f>O$1*Deaths!N138*'Inputs &amp; Outputs'!$B$3</f>
        <v>3607500</v>
      </c>
      <c r="P138" s="7">
        <f>P$1*Deaths!O138*'Inputs &amp; Outputs'!$B$3</f>
        <v>4410000</v>
      </c>
      <c r="Q138" s="7">
        <f>Q$1*Deaths!P138*'Inputs &amp; Outputs'!$B$3</f>
        <v>7200000</v>
      </c>
      <c r="R138" s="7">
        <f>R$1*Deaths!Q138*'Inputs &amp; Outputs'!$B$3</f>
        <v>4080000</v>
      </c>
      <c r="S138" s="7">
        <f>S$1*Deaths!R138*'Inputs &amp; Outputs'!$B$3</f>
        <v>4335000</v>
      </c>
      <c r="T138" s="7">
        <f>T$1*Deaths!S138*'Inputs &amp; Outputs'!$B$3</f>
        <v>5670000</v>
      </c>
      <c r="U138" s="7">
        <f>U$1*Deaths!T138*'Inputs &amp; Outputs'!$B$3</f>
        <v>9690000</v>
      </c>
      <c r="V138" s="7">
        <f>V$1*Deaths!U138*'Inputs &amp; Outputs'!$B$3</f>
        <v>9750000</v>
      </c>
      <c r="W138" s="7">
        <f>W$1*Deaths!V138*'Inputs &amp; Outputs'!$B$3</f>
        <v>11182500</v>
      </c>
      <c r="X138" s="7">
        <f>X$1*Deaths!W138*'Inputs &amp; Outputs'!$B$3</f>
        <v>15015000</v>
      </c>
      <c r="Y138" s="7">
        <f>Y$1*Deaths!X138*'Inputs &amp; Outputs'!$B$3</f>
        <v>16732500</v>
      </c>
      <c r="Z138" s="7">
        <f>Z$1*Deaths!Y138*'Inputs &amp; Outputs'!$B$3</f>
        <v>16920000</v>
      </c>
      <c r="AA138" s="7">
        <f>AA$1*Deaths!Z138*'Inputs &amp; Outputs'!$B$3+'No. policies'!AA138*'Inputs &amp; Outputs'!$B$4</f>
        <v>2670825000</v>
      </c>
    </row>
    <row r="139" spans="1:27" x14ac:dyDescent="0.25">
      <c r="A139" s="1">
        <v>138</v>
      </c>
      <c r="C139" s="7">
        <f>C$1*Deaths!B139*'Inputs &amp; Outputs'!$B$3</f>
        <v>135000</v>
      </c>
      <c r="D139" s="7">
        <f>D$1*Deaths!C139*'Inputs &amp; Outputs'!$B$3</f>
        <v>240000</v>
      </c>
      <c r="E139" s="7">
        <f>E$1*Deaths!D139*'Inputs &amp; Outputs'!$B$3</f>
        <v>405000</v>
      </c>
      <c r="F139" s="7">
        <f>F$1*Deaths!E139*'Inputs &amp; Outputs'!$B$3</f>
        <v>720000</v>
      </c>
      <c r="G139" s="7">
        <f>G$1*Deaths!F139*'Inputs &amp; Outputs'!$B$3</f>
        <v>1012500</v>
      </c>
      <c r="H139" s="7">
        <f>H$1*Deaths!G139*'Inputs &amp; Outputs'!$B$3</f>
        <v>1215000</v>
      </c>
      <c r="I139" s="7">
        <f>I$1*Deaths!H139*'Inputs &amp; Outputs'!$B$3</f>
        <v>1470000</v>
      </c>
      <c r="J139" s="7">
        <f>J$1*Deaths!I139*'Inputs &amp; Outputs'!$B$3</f>
        <v>1620000</v>
      </c>
      <c r="K139" s="7">
        <f>K$1*Deaths!J139*'Inputs &amp; Outputs'!$B$3</f>
        <v>1890000</v>
      </c>
      <c r="L139" s="7">
        <f>L$1*Deaths!K139*'Inputs &amp; Outputs'!$B$3</f>
        <v>3225000</v>
      </c>
      <c r="M139" s="7">
        <f>M$1*Deaths!L139*'Inputs &amp; Outputs'!$B$3</f>
        <v>3052500</v>
      </c>
      <c r="N139" s="7">
        <f>N$1*Deaths!M139*'Inputs &amp; Outputs'!$B$3</f>
        <v>4320000</v>
      </c>
      <c r="O139" s="7">
        <f>O$1*Deaths!N139*'Inputs &amp; Outputs'!$B$3</f>
        <v>3802500</v>
      </c>
      <c r="P139" s="7">
        <f>P$1*Deaths!O139*'Inputs &amp; Outputs'!$B$3</f>
        <v>4305000</v>
      </c>
      <c r="Q139" s="7">
        <f>Q$1*Deaths!P139*'Inputs &amp; Outputs'!$B$3</f>
        <v>5287500</v>
      </c>
      <c r="R139" s="7">
        <f>R$1*Deaths!Q139*'Inputs &amp; Outputs'!$B$3</f>
        <v>5280000</v>
      </c>
      <c r="S139" s="7">
        <f>S$1*Deaths!R139*'Inputs &amp; Outputs'!$B$3</f>
        <v>6630000</v>
      </c>
      <c r="T139" s="7">
        <f>T$1*Deaths!S139*'Inputs &amp; Outputs'!$B$3</f>
        <v>8370000</v>
      </c>
      <c r="U139" s="7">
        <f>U$1*Deaths!T139*'Inputs &amp; Outputs'!$B$3</f>
        <v>8692500</v>
      </c>
      <c r="V139" s="7">
        <f>V$1*Deaths!U139*'Inputs &amp; Outputs'!$B$3</f>
        <v>10350000</v>
      </c>
      <c r="W139" s="7">
        <f>W$1*Deaths!V139*'Inputs &amp; Outputs'!$B$3</f>
        <v>10080000</v>
      </c>
      <c r="X139" s="7">
        <f>X$1*Deaths!W139*'Inputs &amp; Outputs'!$B$3</f>
        <v>12870000</v>
      </c>
      <c r="Y139" s="7">
        <f>Y$1*Deaths!X139*'Inputs &amp; Outputs'!$B$3</f>
        <v>16905000</v>
      </c>
      <c r="Z139" s="7">
        <f>Z$1*Deaths!Y139*'Inputs &amp; Outputs'!$B$3</f>
        <v>20160000</v>
      </c>
      <c r="AA139" s="7">
        <f>AA$1*Deaths!Z139*'Inputs &amp; Outputs'!$B$3+'No. policies'!AA139*'Inputs &amp; Outputs'!$B$4</f>
        <v>2656125000</v>
      </c>
    </row>
    <row r="140" spans="1:27" x14ac:dyDescent="0.25">
      <c r="A140" s="1">
        <v>139</v>
      </c>
      <c r="C140" s="7">
        <f>C$1*Deaths!B140*'Inputs &amp; Outputs'!$B$3</f>
        <v>105000</v>
      </c>
      <c r="D140" s="7">
        <f>D$1*Deaths!C140*'Inputs &amp; Outputs'!$B$3</f>
        <v>330000</v>
      </c>
      <c r="E140" s="7">
        <f>E$1*Deaths!D140*'Inputs &amp; Outputs'!$B$3</f>
        <v>405000</v>
      </c>
      <c r="F140" s="7">
        <f>F$1*Deaths!E140*'Inputs &amp; Outputs'!$B$3</f>
        <v>660000</v>
      </c>
      <c r="G140" s="7">
        <f>G$1*Deaths!F140*'Inputs &amp; Outputs'!$B$3</f>
        <v>750000</v>
      </c>
      <c r="H140" s="7">
        <f>H$1*Deaths!G140*'Inputs &amp; Outputs'!$B$3</f>
        <v>1125000</v>
      </c>
      <c r="I140" s="7">
        <f>I$1*Deaths!H140*'Inputs &amp; Outputs'!$B$3</f>
        <v>1155000</v>
      </c>
      <c r="J140" s="7">
        <f>J$1*Deaths!I140*'Inputs &amp; Outputs'!$B$3</f>
        <v>2220000</v>
      </c>
      <c r="K140" s="7">
        <f>K$1*Deaths!J140*'Inputs &amp; Outputs'!$B$3</f>
        <v>2970000</v>
      </c>
      <c r="L140" s="7">
        <f>L$1*Deaths!K140*'Inputs &amp; Outputs'!$B$3</f>
        <v>2625000</v>
      </c>
      <c r="M140" s="7">
        <f>M$1*Deaths!L140*'Inputs &amp; Outputs'!$B$3</f>
        <v>2887500</v>
      </c>
      <c r="N140" s="7">
        <f>N$1*Deaths!M140*'Inputs &amp; Outputs'!$B$3</f>
        <v>3690000</v>
      </c>
      <c r="O140" s="7">
        <f>O$1*Deaths!N140*'Inputs &amp; Outputs'!$B$3</f>
        <v>4485000</v>
      </c>
      <c r="P140" s="7">
        <f>P$1*Deaths!O140*'Inputs &amp; Outputs'!$B$3</f>
        <v>4620000</v>
      </c>
      <c r="Q140" s="7">
        <f>Q$1*Deaths!P140*'Inputs &amp; Outputs'!$B$3</f>
        <v>6750000</v>
      </c>
      <c r="R140" s="7">
        <f>R$1*Deaths!Q140*'Inputs &amp; Outputs'!$B$3</f>
        <v>5640000</v>
      </c>
      <c r="S140" s="7">
        <f>S$1*Deaths!R140*'Inputs &amp; Outputs'!$B$3</f>
        <v>7905000</v>
      </c>
      <c r="T140" s="7">
        <f>T$1*Deaths!S140*'Inputs &amp; Outputs'!$B$3</f>
        <v>8370000</v>
      </c>
      <c r="U140" s="7">
        <f>U$1*Deaths!T140*'Inputs &amp; Outputs'!$B$3</f>
        <v>8977500</v>
      </c>
      <c r="V140" s="7">
        <f>V$1*Deaths!U140*'Inputs &amp; Outputs'!$B$3</f>
        <v>10200000</v>
      </c>
      <c r="W140" s="7">
        <f>W$1*Deaths!V140*'Inputs &amp; Outputs'!$B$3</f>
        <v>11655000</v>
      </c>
      <c r="X140" s="7">
        <f>X$1*Deaths!W140*'Inputs &amp; Outputs'!$B$3</f>
        <v>14685000</v>
      </c>
      <c r="Y140" s="7">
        <f>Y$1*Deaths!X140*'Inputs &amp; Outputs'!$B$3</f>
        <v>15180000</v>
      </c>
      <c r="Z140" s="7">
        <f>Z$1*Deaths!Y140*'Inputs &amp; Outputs'!$B$3</f>
        <v>15480000</v>
      </c>
      <c r="AA140" s="7">
        <f>AA$1*Deaths!Z140*'Inputs &amp; Outputs'!$B$3+'No. policies'!AA140*'Inputs &amp; Outputs'!$B$4</f>
        <v>2652900000</v>
      </c>
    </row>
    <row r="141" spans="1:27" x14ac:dyDescent="0.25">
      <c r="A141" s="1">
        <v>140</v>
      </c>
      <c r="C141" s="7">
        <f>C$1*Deaths!B141*'Inputs &amp; Outputs'!$B$3</f>
        <v>202500</v>
      </c>
      <c r="D141" s="7">
        <f>D$1*Deaths!C141*'Inputs &amp; Outputs'!$B$3</f>
        <v>285000</v>
      </c>
      <c r="E141" s="7">
        <f>E$1*Deaths!D141*'Inputs &amp; Outputs'!$B$3</f>
        <v>585000</v>
      </c>
      <c r="F141" s="7">
        <f>F$1*Deaths!E141*'Inputs &amp; Outputs'!$B$3</f>
        <v>570000</v>
      </c>
      <c r="G141" s="7">
        <f>G$1*Deaths!F141*'Inputs &amp; Outputs'!$B$3</f>
        <v>600000</v>
      </c>
      <c r="H141" s="7">
        <f>H$1*Deaths!G141*'Inputs &amp; Outputs'!$B$3</f>
        <v>1350000</v>
      </c>
      <c r="I141" s="7">
        <f>I$1*Deaths!H141*'Inputs &amp; Outputs'!$B$3</f>
        <v>1155000</v>
      </c>
      <c r="J141" s="7">
        <f>J$1*Deaths!I141*'Inputs &amp; Outputs'!$B$3</f>
        <v>1980000</v>
      </c>
      <c r="K141" s="7">
        <f>K$1*Deaths!J141*'Inputs &amp; Outputs'!$B$3</f>
        <v>1687500</v>
      </c>
      <c r="L141" s="7">
        <f>L$1*Deaths!K141*'Inputs &amp; Outputs'!$B$3</f>
        <v>2550000</v>
      </c>
      <c r="M141" s="7">
        <f>M$1*Deaths!L141*'Inputs &amp; Outputs'!$B$3</f>
        <v>4125000</v>
      </c>
      <c r="N141" s="7">
        <f>N$1*Deaths!M141*'Inputs &amp; Outputs'!$B$3</f>
        <v>4320000</v>
      </c>
      <c r="O141" s="7">
        <f>O$1*Deaths!N141*'Inputs &amp; Outputs'!$B$3</f>
        <v>4387500</v>
      </c>
      <c r="P141" s="7">
        <f>P$1*Deaths!O141*'Inputs &amp; Outputs'!$B$3</f>
        <v>4935000</v>
      </c>
      <c r="Q141" s="7">
        <f>Q$1*Deaths!P141*'Inputs &amp; Outputs'!$B$3</f>
        <v>5512500</v>
      </c>
      <c r="R141" s="7">
        <f>R$1*Deaths!Q141*'Inputs &amp; Outputs'!$B$3</f>
        <v>6720000</v>
      </c>
      <c r="S141" s="7">
        <f>S$1*Deaths!R141*'Inputs &amp; Outputs'!$B$3</f>
        <v>7777500</v>
      </c>
      <c r="T141" s="7">
        <f>T$1*Deaths!S141*'Inputs &amp; Outputs'!$B$3</f>
        <v>8640000</v>
      </c>
      <c r="U141" s="7">
        <f>U$1*Deaths!T141*'Inputs &amp; Outputs'!$B$3</f>
        <v>7125000</v>
      </c>
      <c r="V141" s="7">
        <f>V$1*Deaths!U141*'Inputs &amp; Outputs'!$B$3</f>
        <v>9450000</v>
      </c>
      <c r="W141" s="7">
        <f>W$1*Deaths!V141*'Inputs &amp; Outputs'!$B$3</f>
        <v>11182500</v>
      </c>
      <c r="X141" s="7">
        <f>X$1*Deaths!W141*'Inputs &amp; Outputs'!$B$3</f>
        <v>15180000</v>
      </c>
      <c r="Y141" s="7">
        <f>Y$1*Deaths!X141*'Inputs &amp; Outputs'!$B$3</f>
        <v>14835000</v>
      </c>
      <c r="Z141" s="7">
        <f>Z$1*Deaths!Y141*'Inputs &amp; Outputs'!$B$3</f>
        <v>16200000</v>
      </c>
      <c r="AA141" s="7">
        <f>AA$1*Deaths!Z141*'Inputs &amp; Outputs'!$B$3+'No. policies'!AA141*'Inputs &amp; Outputs'!$B$4</f>
        <v>2652300000</v>
      </c>
    </row>
    <row r="142" spans="1:27" x14ac:dyDescent="0.25">
      <c r="A142" s="1">
        <v>141</v>
      </c>
      <c r="C142" s="7">
        <f>C$1*Deaths!B142*'Inputs &amp; Outputs'!$B$3</f>
        <v>232500</v>
      </c>
      <c r="D142" s="7">
        <f>D$1*Deaths!C142*'Inputs &amp; Outputs'!$B$3</f>
        <v>210000</v>
      </c>
      <c r="E142" s="7">
        <f>E$1*Deaths!D142*'Inputs &amp; Outputs'!$B$3</f>
        <v>630000</v>
      </c>
      <c r="F142" s="7">
        <f>F$1*Deaths!E142*'Inputs &amp; Outputs'!$B$3</f>
        <v>630000</v>
      </c>
      <c r="G142" s="7">
        <f>G$1*Deaths!F142*'Inputs &amp; Outputs'!$B$3</f>
        <v>937500</v>
      </c>
      <c r="H142" s="7">
        <f>H$1*Deaths!G142*'Inputs &amp; Outputs'!$B$3</f>
        <v>1035000</v>
      </c>
      <c r="I142" s="7">
        <f>I$1*Deaths!H142*'Inputs &amp; Outputs'!$B$3</f>
        <v>1627500</v>
      </c>
      <c r="J142" s="7">
        <f>J$1*Deaths!I142*'Inputs &amp; Outputs'!$B$3</f>
        <v>1860000</v>
      </c>
      <c r="K142" s="7">
        <f>K$1*Deaths!J142*'Inputs &amp; Outputs'!$B$3</f>
        <v>2025000</v>
      </c>
      <c r="L142" s="7">
        <f>L$1*Deaths!K142*'Inputs &amp; Outputs'!$B$3</f>
        <v>2400000</v>
      </c>
      <c r="M142" s="7">
        <f>M$1*Deaths!L142*'Inputs &amp; Outputs'!$B$3</f>
        <v>3300000</v>
      </c>
      <c r="N142" s="7">
        <f>N$1*Deaths!M142*'Inputs &amp; Outputs'!$B$3</f>
        <v>2970000</v>
      </c>
      <c r="O142" s="7">
        <f>O$1*Deaths!N142*'Inputs &amp; Outputs'!$B$3</f>
        <v>5070000</v>
      </c>
      <c r="P142" s="7">
        <f>P$1*Deaths!O142*'Inputs &amp; Outputs'!$B$3</f>
        <v>4830000</v>
      </c>
      <c r="Q142" s="7">
        <f>Q$1*Deaths!P142*'Inputs &amp; Outputs'!$B$3</f>
        <v>5850000</v>
      </c>
      <c r="R142" s="7">
        <f>R$1*Deaths!Q142*'Inputs &amp; Outputs'!$B$3</f>
        <v>6720000</v>
      </c>
      <c r="S142" s="7">
        <f>S$1*Deaths!R142*'Inputs &amp; Outputs'!$B$3</f>
        <v>8287500</v>
      </c>
      <c r="T142" s="7">
        <f>T$1*Deaths!S142*'Inputs &amp; Outputs'!$B$3</f>
        <v>5670000</v>
      </c>
      <c r="U142" s="7">
        <f>U$1*Deaths!T142*'Inputs &amp; Outputs'!$B$3</f>
        <v>9405000</v>
      </c>
      <c r="V142" s="7">
        <f>V$1*Deaths!U142*'Inputs &amp; Outputs'!$B$3</f>
        <v>10500000</v>
      </c>
      <c r="W142" s="7">
        <f>W$1*Deaths!V142*'Inputs &amp; Outputs'!$B$3</f>
        <v>12757500</v>
      </c>
      <c r="X142" s="7">
        <f>X$1*Deaths!W142*'Inputs &amp; Outputs'!$B$3</f>
        <v>13860000</v>
      </c>
      <c r="Y142" s="7">
        <f>Y$1*Deaths!X142*'Inputs &amp; Outputs'!$B$3</f>
        <v>16905000</v>
      </c>
      <c r="Z142" s="7">
        <f>Z$1*Deaths!Y142*'Inputs &amp; Outputs'!$B$3</f>
        <v>15660000</v>
      </c>
      <c r="AA142" s="7">
        <f>AA$1*Deaths!Z142*'Inputs &amp; Outputs'!$B$3+'No. policies'!AA142*'Inputs &amp; Outputs'!$B$4</f>
        <v>2645437500</v>
      </c>
    </row>
    <row r="143" spans="1:27" x14ac:dyDescent="0.25">
      <c r="A143" s="1">
        <v>142</v>
      </c>
      <c r="C143" s="7">
        <f>C$1*Deaths!B143*'Inputs &amp; Outputs'!$B$3</f>
        <v>187500</v>
      </c>
      <c r="D143" s="7">
        <f>D$1*Deaths!C143*'Inputs &amp; Outputs'!$B$3</f>
        <v>315000</v>
      </c>
      <c r="E143" s="7">
        <f>E$1*Deaths!D143*'Inputs &amp; Outputs'!$B$3</f>
        <v>585000</v>
      </c>
      <c r="F143" s="7">
        <f>F$1*Deaths!E143*'Inputs &amp; Outputs'!$B$3</f>
        <v>720000</v>
      </c>
      <c r="G143" s="7">
        <f>G$1*Deaths!F143*'Inputs &amp; Outputs'!$B$3</f>
        <v>900000</v>
      </c>
      <c r="H143" s="7">
        <f>H$1*Deaths!G143*'Inputs &amp; Outputs'!$B$3</f>
        <v>1440000</v>
      </c>
      <c r="I143" s="7">
        <f>I$1*Deaths!H143*'Inputs &amp; Outputs'!$B$3</f>
        <v>1102500</v>
      </c>
      <c r="J143" s="7">
        <f>J$1*Deaths!I143*'Inputs &amp; Outputs'!$B$3</f>
        <v>1920000</v>
      </c>
      <c r="K143" s="7">
        <f>K$1*Deaths!J143*'Inputs &amp; Outputs'!$B$3</f>
        <v>2767500</v>
      </c>
      <c r="L143" s="7">
        <f>L$1*Deaths!K143*'Inputs &amp; Outputs'!$B$3</f>
        <v>2025000</v>
      </c>
      <c r="M143" s="7">
        <f>M$1*Deaths!L143*'Inputs &amp; Outputs'!$B$3</f>
        <v>2970000</v>
      </c>
      <c r="N143" s="7">
        <f>N$1*Deaths!M143*'Inputs &amp; Outputs'!$B$3</f>
        <v>1620000</v>
      </c>
      <c r="O143" s="7">
        <f>O$1*Deaths!N143*'Inputs &amp; Outputs'!$B$3</f>
        <v>4680000</v>
      </c>
      <c r="P143" s="7">
        <f>P$1*Deaths!O143*'Inputs &amp; Outputs'!$B$3</f>
        <v>4725000</v>
      </c>
      <c r="Q143" s="7">
        <f>Q$1*Deaths!P143*'Inputs &amp; Outputs'!$B$3</f>
        <v>4387500</v>
      </c>
      <c r="R143" s="7">
        <f>R$1*Deaths!Q143*'Inputs &amp; Outputs'!$B$3</f>
        <v>6120000</v>
      </c>
      <c r="S143" s="7">
        <f>S$1*Deaths!R143*'Inputs &amp; Outputs'!$B$3</f>
        <v>6885000</v>
      </c>
      <c r="T143" s="7">
        <f>T$1*Deaths!S143*'Inputs &amp; Outputs'!$B$3</f>
        <v>9180000</v>
      </c>
      <c r="U143" s="7">
        <f>U$1*Deaths!T143*'Inputs &amp; Outputs'!$B$3</f>
        <v>8692500</v>
      </c>
      <c r="V143" s="7">
        <f>V$1*Deaths!U143*'Inputs &amp; Outputs'!$B$3</f>
        <v>11700000</v>
      </c>
      <c r="W143" s="7">
        <f>W$1*Deaths!V143*'Inputs &amp; Outputs'!$B$3</f>
        <v>12600000</v>
      </c>
      <c r="X143" s="7">
        <f>X$1*Deaths!W143*'Inputs &amp; Outputs'!$B$3</f>
        <v>11550000</v>
      </c>
      <c r="Y143" s="7">
        <f>Y$1*Deaths!X143*'Inputs &amp; Outputs'!$B$3</f>
        <v>14145000</v>
      </c>
      <c r="Z143" s="7">
        <f>Z$1*Deaths!Y143*'Inputs &amp; Outputs'!$B$3</f>
        <v>17640000</v>
      </c>
      <c r="AA143" s="7">
        <f>AA$1*Deaths!Z143*'Inputs &amp; Outputs'!$B$3+'No. policies'!AA143*'Inputs &amp; Outputs'!$B$4</f>
        <v>2658787500</v>
      </c>
    </row>
    <row r="144" spans="1:27" x14ac:dyDescent="0.25">
      <c r="A144" s="1">
        <v>143</v>
      </c>
      <c r="C144" s="7">
        <f>C$1*Deaths!B144*'Inputs &amp; Outputs'!$B$3</f>
        <v>210000</v>
      </c>
      <c r="D144" s="7">
        <f>D$1*Deaths!C144*'Inputs &amp; Outputs'!$B$3</f>
        <v>240000</v>
      </c>
      <c r="E144" s="7">
        <f>E$1*Deaths!D144*'Inputs &amp; Outputs'!$B$3</f>
        <v>562500</v>
      </c>
      <c r="F144" s="7">
        <f>F$1*Deaths!E144*'Inputs &amp; Outputs'!$B$3</f>
        <v>690000</v>
      </c>
      <c r="G144" s="7">
        <f>G$1*Deaths!F144*'Inputs &amp; Outputs'!$B$3</f>
        <v>787500</v>
      </c>
      <c r="H144" s="7">
        <f>H$1*Deaths!G144*'Inputs &amp; Outputs'!$B$3</f>
        <v>675000</v>
      </c>
      <c r="I144" s="7">
        <f>I$1*Deaths!H144*'Inputs &amp; Outputs'!$B$3</f>
        <v>1207500</v>
      </c>
      <c r="J144" s="7">
        <f>J$1*Deaths!I144*'Inputs &amp; Outputs'!$B$3</f>
        <v>1860000</v>
      </c>
      <c r="K144" s="7">
        <f>K$1*Deaths!J144*'Inputs &amp; Outputs'!$B$3</f>
        <v>2160000</v>
      </c>
      <c r="L144" s="7">
        <f>L$1*Deaths!K144*'Inputs &amp; Outputs'!$B$3</f>
        <v>2475000</v>
      </c>
      <c r="M144" s="7">
        <f>M$1*Deaths!L144*'Inputs &amp; Outputs'!$B$3</f>
        <v>3052500</v>
      </c>
      <c r="N144" s="7">
        <f>N$1*Deaths!M144*'Inputs &amp; Outputs'!$B$3</f>
        <v>3420000</v>
      </c>
      <c r="O144" s="7">
        <f>O$1*Deaths!N144*'Inputs &amp; Outputs'!$B$3</f>
        <v>4192500</v>
      </c>
      <c r="P144" s="7">
        <f>P$1*Deaths!O144*'Inputs &amp; Outputs'!$B$3</f>
        <v>5145000</v>
      </c>
      <c r="Q144" s="7">
        <f>Q$1*Deaths!P144*'Inputs &amp; Outputs'!$B$3</f>
        <v>5625000</v>
      </c>
      <c r="R144" s="7">
        <f>R$1*Deaths!Q144*'Inputs &amp; Outputs'!$B$3</f>
        <v>5400000</v>
      </c>
      <c r="S144" s="7">
        <f>S$1*Deaths!R144*'Inputs &amp; Outputs'!$B$3</f>
        <v>6630000</v>
      </c>
      <c r="T144" s="7">
        <f>T$1*Deaths!S144*'Inputs &amp; Outputs'!$B$3</f>
        <v>7695000</v>
      </c>
      <c r="U144" s="7">
        <f>U$1*Deaths!T144*'Inputs &amp; Outputs'!$B$3</f>
        <v>8265000</v>
      </c>
      <c r="V144" s="7">
        <f>V$1*Deaths!U144*'Inputs &amp; Outputs'!$B$3</f>
        <v>12150000</v>
      </c>
      <c r="W144" s="7">
        <f>W$1*Deaths!V144*'Inputs &amp; Outputs'!$B$3</f>
        <v>10552500</v>
      </c>
      <c r="X144" s="7">
        <f>X$1*Deaths!W144*'Inputs &amp; Outputs'!$B$3</f>
        <v>13365000</v>
      </c>
      <c r="Y144" s="7">
        <f>Y$1*Deaths!X144*'Inputs &amp; Outputs'!$B$3</f>
        <v>16215000</v>
      </c>
      <c r="Z144" s="7">
        <f>Z$1*Deaths!Y144*'Inputs &amp; Outputs'!$B$3</f>
        <v>16380000</v>
      </c>
      <c r="AA144" s="7">
        <f>AA$1*Deaths!Z144*'Inputs &amp; Outputs'!$B$3+'No. policies'!AA144*'Inputs &amp; Outputs'!$B$4</f>
        <v>2660287500</v>
      </c>
    </row>
    <row r="145" spans="1:27" x14ac:dyDescent="0.25">
      <c r="A145" s="1">
        <v>144</v>
      </c>
      <c r="C145" s="7">
        <f>C$1*Deaths!B145*'Inputs &amp; Outputs'!$B$3</f>
        <v>157500</v>
      </c>
      <c r="D145" s="7">
        <f>D$1*Deaths!C145*'Inputs &amp; Outputs'!$B$3</f>
        <v>315000</v>
      </c>
      <c r="E145" s="7">
        <f>E$1*Deaths!D145*'Inputs &amp; Outputs'!$B$3</f>
        <v>405000</v>
      </c>
      <c r="F145" s="7">
        <f>F$1*Deaths!E145*'Inputs &amp; Outputs'!$B$3</f>
        <v>630000</v>
      </c>
      <c r="G145" s="7">
        <f>G$1*Deaths!F145*'Inputs &amp; Outputs'!$B$3</f>
        <v>1012500</v>
      </c>
      <c r="H145" s="7">
        <f>H$1*Deaths!G145*'Inputs &amp; Outputs'!$B$3</f>
        <v>360000</v>
      </c>
      <c r="I145" s="7">
        <f>I$1*Deaths!H145*'Inputs &amp; Outputs'!$B$3</f>
        <v>1050000</v>
      </c>
      <c r="J145" s="7">
        <f>J$1*Deaths!I145*'Inputs &amp; Outputs'!$B$3</f>
        <v>1440000</v>
      </c>
      <c r="K145" s="7">
        <f>K$1*Deaths!J145*'Inputs &amp; Outputs'!$B$3</f>
        <v>1957500</v>
      </c>
      <c r="L145" s="7">
        <f>L$1*Deaths!K145*'Inputs &amp; Outputs'!$B$3</f>
        <v>3225000</v>
      </c>
      <c r="M145" s="7">
        <f>M$1*Deaths!L145*'Inputs &amp; Outputs'!$B$3</f>
        <v>3630000</v>
      </c>
      <c r="N145" s="7">
        <f>N$1*Deaths!M145*'Inputs &amp; Outputs'!$B$3</f>
        <v>2700000</v>
      </c>
      <c r="O145" s="7">
        <f>O$1*Deaths!N145*'Inputs &amp; Outputs'!$B$3</f>
        <v>4875000</v>
      </c>
      <c r="P145" s="7">
        <f>P$1*Deaths!O145*'Inputs &amp; Outputs'!$B$3</f>
        <v>4200000</v>
      </c>
      <c r="Q145" s="7">
        <f>Q$1*Deaths!P145*'Inputs &amp; Outputs'!$B$3</f>
        <v>6525000</v>
      </c>
      <c r="R145" s="7">
        <f>R$1*Deaths!Q145*'Inputs &amp; Outputs'!$B$3</f>
        <v>6480000</v>
      </c>
      <c r="S145" s="7">
        <f>S$1*Deaths!R145*'Inputs &amp; Outputs'!$B$3</f>
        <v>8032500</v>
      </c>
      <c r="T145" s="7">
        <f>T$1*Deaths!S145*'Inputs &amp; Outputs'!$B$3</f>
        <v>9315000</v>
      </c>
      <c r="U145" s="7">
        <f>U$1*Deaths!T145*'Inputs &amp; Outputs'!$B$3</f>
        <v>10830000</v>
      </c>
      <c r="V145" s="7">
        <f>V$1*Deaths!U145*'Inputs &amp; Outputs'!$B$3</f>
        <v>10200000</v>
      </c>
      <c r="W145" s="7">
        <f>W$1*Deaths!V145*'Inputs &amp; Outputs'!$B$3</f>
        <v>11182500</v>
      </c>
      <c r="X145" s="7">
        <f>X$1*Deaths!W145*'Inputs &amp; Outputs'!$B$3</f>
        <v>16500000</v>
      </c>
      <c r="Y145" s="7">
        <f>Y$1*Deaths!X145*'Inputs &amp; Outputs'!$B$3</f>
        <v>16042500</v>
      </c>
      <c r="Z145" s="7">
        <f>Z$1*Deaths!Y145*'Inputs &amp; Outputs'!$B$3</f>
        <v>16020000</v>
      </c>
      <c r="AA145" s="7">
        <f>AA$1*Deaths!Z145*'Inputs &amp; Outputs'!$B$3+'No. policies'!AA145*'Inputs &amp; Outputs'!$B$4</f>
        <v>2647425000</v>
      </c>
    </row>
    <row r="146" spans="1:27" x14ac:dyDescent="0.25">
      <c r="A146" s="1">
        <v>145</v>
      </c>
      <c r="C146" s="7">
        <f>C$1*Deaths!B146*'Inputs &amp; Outputs'!$B$3</f>
        <v>127500</v>
      </c>
      <c r="D146" s="7">
        <f>D$1*Deaths!C146*'Inputs &amp; Outputs'!$B$3</f>
        <v>360000</v>
      </c>
      <c r="E146" s="7">
        <f>E$1*Deaths!D146*'Inputs &amp; Outputs'!$B$3</f>
        <v>742500</v>
      </c>
      <c r="F146" s="7">
        <f>F$1*Deaths!E146*'Inputs &amp; Outputs'!$B$3</f>
        <v>420000</v>
      </c>
      <c r="G146" s="7">
        <f>G$1*Deaths!F146*'Inputs &amp; Outputs'!$B$3</f>
        <v>825000</v>
      </c>
      <c r="H146" s="7">
        <f>H$1*Deaths!G146*'Inputs &amp; Outputs'!$B$3</f>
        <v>855000</v>
      </c>
      <c r="I146" s="7">
        <f>I$1*Deaths!H146*'Inputs &amp; Outputs'!$B$3</f>
        <v>997500</v>
      </c>
      <c r="J146" s="7">
        <f>J$1*Deaths!I146*'Inputs &amp; Outputs'!$B$3</f>
        <v>1920000</v>
      </c>
      <c r="K146" s="7">
        <f>K$1*Deaths!J146*'Inputs &amp; Outputs'!$B$3</f>
        <v>2902500</v>
      </c>
      <c r="L146" s="7">
        <f>L$1*Deaths!K146*'Inputs &amp; Outputs'!$B$3</f>
        <v>2025000</v>
      </c>
      <c r="M146" s="7">
        <f>M$1*Deaths!L146*'Inputs &amp; Outputs'!$B$3</f>
        <v>2557500</v>
      </c>
      <c r="N146" s="7">
        <f>N$1*Deaths!M146*'Inputs &amp; Outputs'!$B$3</f>
        <v>3240000</v>
      </c>
      <c r="O146" s="7">
        <f>O$1*Deaths!N146*'Inputs &amp; Outputs'!$B$3</f>
        <v>4582500</v>
      </c>
      <c r="P146" s="7">
        <f>P$1*Deaths!O146*'Inputs &amp; Outputs'!$B$3</f>
        <v>4830000</v>
      </c>
      <c r="Q146" s="7">
        <f>Q$1*Deaths!P146*'Inputs &amp; Outputs'!$B$3</f>
        <v>4725000</v>
      </c>
      <c r="R146" s="7">
        <f>R$1*Deaths!Q146*'Inputs &amp; Outputs'!$B$3</f>
        <v>6480000</v>
      </c>
      <c r="S146" s="7">
        <f>S$1*Deaths!R146*'Inputs &amp; Outputs'!$B$3</f>
        <v>7905000</v>
      </c>
      <c r="T146" s="7">
        <f>T$1*Deaths!S146*'Inputs &amp; Outputs'!$B$3</f>
        <v>7290000</v>
      </c>
      <c r="U146" s="7">
        <f>U$1*Deaths!T146*'Inputs &amp; Outputs'!$B$3</f>
        <v>10402500</v>
      </c>
      <c r="V146" s="7">
        <f>V$1*Deaths!U146*'Inputs &amp; Outputs'!$B$3</f>
        <v>10200000</v>
      </c>
      <c r="W146" s="7">
        <f>W$1*Deaths!V146*'Inputs &amp; Outputs'!$B$3</f>
        <v>14962500</v>
      </c>
      <c r="X146" s="7">
        <f>X$1*Deaths!W146*'Inputs &amp; Outputs'!$B$3</f>
        <v>11880000</v>
      </c>
      <c r="Y146" s="7">
        <f>Y$1*Deaths!X146*'Inputs &amp; Outputs'!$B$3</f>
        <v>18285000</v>
      </c>
      <c r="Z146" s="7">
        <f>Z$1*Deaths!Y146*'Inputs &amp; Outputs'!$B$3</f>
        <v>15300000</v>
      </c>
      <c r="AA146" s="7">
        <f>AA$1*Deaths!Z146*'Inputs &amp; Outputs'!$B$3+'No. policies'!AA146*'Inputs &amp; Outputs'!$B$4</f>
        <v>2652225000</v>
      </c>
    </row>
    <row r="147" spans="1:27" x14ac:dyDescent="0.25">
      <c r="A147" s="1">
        <v>146</v>
      </c>
      <c r="C147" s="7">
        <f>C$1*Deaths!B147*'Inputs &amp; Outputs'!$B$3</f>
        <v>120000</v>
      </c>
      <c r="D147" s="7">
        <f>D$1*Deaths!C147*'Inputs &amp; Outputs'!$B$3</f>
        <v>195000</v>
      </c>
      <c r="E147" s="7">
        <f>E$1*Deaths!D147*'Inputs &amp; Outputs'!$B$3</f>
        <v>517500</v>
      </c>
      <c r="F147" s="7">
        <f>F$1*Deaths!E147*'Inputs &amp; Outputs'!$B$3</f>
        <v>840000</v>
      </c>
      <c r="G147" s="7">
        <f>G$1*Deaths!F147*'Inputs &amp; Outputs'!$B$3</f>
        <v>637500</v>
      </c>
      <c r="H147" s="7">
        <f>H$1*Deaths!G147*'Inputs &amp; Outputs'!$B$3</f>
        <v>1620000</v>
      </c>
      <c r="I147" s="7">
        <f>I$1*Deaths!H147*'Inputs &amp; Outputs'!$B$3</f>
        <v>1207500</v>
      </c>
      <c r="J147" s="7">
        <f>J$1*Deaths!I147*'Inputs &amp; Outputs'!$B$3</f>
        <v>1560000</v>
      </c>
      <c r="K147" s="7">
        <f>K$1*Deaths!J147*'Inputs &amp; Outputs'!$B$3</f>
        <v>3240000</v>
      </c>
      <c r="L147" s="7">
        <f>L$1*Deaths!K147*'Inputs &amp; Outputs'!$B$3</f>
        <v>2700000</v>
      </c>
      <c r="M147" s="7">
        <f>M$1*Deaths!L147*'Inputs &amp; Outputs'!$B$3</f>
        <v>3630000</v>
      </c>
      <c r="N147" s="7">
        <f>N$1*Deaths!M147*'Inputs &amp; Outputs'!$B$3</f>
        <v>3870000</v>
      </c>
      <c r="O147" s="7">
        <f>O$1*Deaths!N147*'Inputs &amp; Outputs'!$B$3</f>
        <v>4192500</v>
      </c>
      <c r="P147" s="7">
        <f>P$1*Deaths!O147*'Inputs &amp; Outputs'!$B$3</f>
        <v>4200000</v>
      </c>
      <c r="Q147" s="7">
        <f>Q$1*Deaths!P147*'Inputs &amp; Outputs'!$B$3</f>
        <v>5625000</v>
      </c>
      <c r="R147" s="7">
        <f>R$1*Deaths!Q147*'Inputs &amp; Outputs'!$B$3</f>
        <v>6120000</v>
      </c>
      <c r="S147" s="7">
        <f>S$1*Deaths!R147*'Inputs &amp; Outputs'!$B$3</f>
        <v>6757500</v>
      </c>
      <c r="T147" s="7">
        <f>T$1*Deaths!S147*'Inputs &amp; Outputs'!$B$3</f>
        <v>10800000</v>
      </c>
      <c r="U147" s="7">
        <f>U$1*Deaths!T147*'Inputs &amp; Outputs'!$B$3</f>
        <v>9120000</v>
      </c>
      <c r="V147" s="7">
        <f>V$1*Deaths!U147*'Inputs &amp; Outputs'!$B$3</f>
        <v>10950000</v>
      </c>
      <c r="W147" s="7">
        <f>W$1*Deaths!V147*'Inputs &amp; Outputs'!$B$3</f>
        <v>12757500</v>
      </c>
      <c r="X147" s="7">
        <f>X$1*Deaths!W147*'Inputs &amp; Outputs'!$B$3</f>
        <v>14190000</v>
      </c>
      <c r="Y147" s="7">
        <f>Y$1*Deaths!X147*'Inputs &amp; Outputs'!$B$3</f>
        <v>16215000</v>
      </c>
      <c r="Z147" s="7">
        <f>Z$1*Deaths!Y147*'Inputs &amp; Outputs'!$B$3</f>
        <v>18720000</v>
      </c>
      <c r="AA147" s="7">
        <f>AA$1*Deaths!Z147*'Inputs &amp; Outputs'!$B$3+'No. policies'!AA147*'Inputs &amp; Outputs'!$B$4</f>
        <v>2636362500</v>
      </c>
    </row>
    <row r="148" spans="1:27" x14ac:dyDescent="0.25">
      <c r="A148" s="1">
        <v>147</v>
      </c>
      <c r="C148" s="7">
        <f>C$1*Deaths!B148*'Inputs &amp; Outputs'!$B$3</f>
        <v>157500</v>
      </c>
      <c r="D148" s="7">
        <f>D$1*Deaths!C148*'Inputs &amp; Outputs'!$B$3</f>
        <v>180000</v>
      </c>
      <c r="E148" s="7">
        <f>E$1*Deaths!D148*'Inputs &amp; Outputs'!$B$3</f>
        <v>517500</v>
      </c>
      <c r="F148" s="7">
        <f>F$1*Deaths!E148*'Inputs &amp; Outputs'!$B$3</f>
        <v>330000</v>
      </c>
      <c r="G148" s="7">
        <f>G$1*Deaths!F148*'Inputs &amp; Outputs'!$B$3</f>
        <v>1012500</v>
      </c>
      <c r="H148" s="7">
        <f>H$1*Deaths!G148*'Inputs &amp; Outputs'!$B$3</f>
        <v>1305000</v>
      </c>
      <c r="I148" s="7">
        <f>I$1*Deaths!H148*'Inputs &amp; Outputs'!$B$3</f>
        <v>1417500</v>
      </c>
      <c r="J148" s="7">
        <f>J$1*Deaths!I148*'Inputs &amp; Outputs'!$B$3</f>
        <v>1980000</v>
      </c>
      <c r="K148" s="7">
        <f>K$1*Deaths!J148*'Inputs &amp; Outputs'!$B$3</f>
        <v>3037500</v>
      </c>
      <c r="L148" s="7">
        <f>L$1*Deaths!K148*'Inputs &amp; Outputs'!$B$3</f>
        <v>3225000</v>
      </c>
      <c r="M148" s="7">
        <f>M$1*Deaths!L148*'Inputs &amp; Outputs'!$B$3</f>
        <v>3300000</v>
      </c>
      <c r="N148" s="7">
        <f>N$1*Deaths!M148*'Inputs &amp; Outputs'!$B$3</f>
        <v>3510000</v>
      </c>
      <c r="O148" s="7">
        <f>O$1*Deaths!N148*'Inputs &amp; Outputs'!$B$3</f>
        <v>3997500</v>
      </c>
      <c r="P148" s="7">
        <f>P$1*Deaths!O148*'Inputs &amp; Outputs'!$B$3</f>
        <v>4725000</v>
      </c>
      <c r="Q148" s="7">
        <f>Q$1*Deaths!P148*'Inputs &amp; Outputs'!$B$3</f>
        <v>4612500</v>
      </c>
      <c r="R148" s="7">
        <f>R$1*Deaths!Q148*'Inputs &amp; Outputs'!$B$3</f>
        <v>5640000</v>
      </c>
      <c r="S148" s="7">
        <f>S$1*Deaths!R148*'Inputs &amp; Outputs'!$B$3</f>
        <v>5865000</v>
      </c>
      <c r="T148" s="7">
        <f>T$1*Deaths!S148*'Inputs &amp; Outputs'!$B$3</f>
        <v>8235000</v>
      </c>
      <c r="U148" s="7">
        <f>U$1*Deaths!T148*'Inputs &amp; Outputs'!$B$3</f>
        <v>9120000</v>
      </c>
      <c r="V148" s="7">
        <f>V$1*Deaths!U148*'Inputs &amp; Outputs'!$B$3</f>
        <v>8700000</v>
      </c>
      <c r="W148" s="7">
        <f>W$1*Deaths!V148*'Inputs &amp; Outputs'!$B$3</f>
        <v>12757500</v>
      </c>
      <c r="X148" s="7">
        <f>X$1*Deaths!W148*'Inputs &amp; Outputs'!$B$3</f>
        <v>12045000</v>
      </c>
      <c r="Y148" s="7">
        <f>Y$1*Deaths!X148*'Inputs &amp; Outputs'!$B$3</f>
        <v>12247500</v>
      </c>
      <c r="Z148" s="7">
        <f>Z$1*Deaths!Y148*'Inputs &amp; Outputs'!$B$3</f>
        <v>17820000</v>
      </c>
      <c r="AA148" s="7">
        <f>AA$1*Deaths!Z148*'Inputs &amp; Outputs'!$B$3+'No. policies'!AA148*'Inputs &amp; Outputs'!$B$4</f>
        <v>2665537500</v>
      </c>
    </row>
    <row r="149" spans="1:27" x14ac:dyDescent="0.25">
      <c r="A149" s="1">
        <v>148</v>
      </c>
      <c r="C149" s="7">
        <f>C$1*Deaths!B149*'Inputs &amp; Outputs'!$B$3</f>
        <v>150000</v>
      </c>
      <c r="D149" s="7">
        <f>D$1*Deaths!C149*'Inputs &amp; Outputs'!$B$3</f>
        <v>240000</v>
      </c>
      <c r="E149" s="7">
        <f>E$1*Deaths!D149*'Inputs &amp; Outputs'!$B$3</f>
        <v>517500</v>
      </c>
      <c r="F149" s="7">
        <f>F$1*Deaths!E149*'Inputs &amp; Outputs'!$B$3</f>
        <v>960000</v>
      </c>
      <c r="G149" s="7">
        <f>G$1*Deaths!F149*'Inputs &amp; Outputs'!$B$3</f>
        <v>787500</v>
      </c>
      <c r="H149" s="7">
        <f>H$1*Deaths!G149*'Inputs &amp; Outputs'!$B$3</f>
        <v>1035000</v>
      </c>
      <c r="I149" s="7">
        <f>I$1*Deaths!H149*'Inputs &amp; Outputs'!$B$3</f>
        <v>1627500</v>
      </c>
      <c r="J149" s="7">
        <f>J$1*Deaths!I149*'Inputs &amp; Outputs'!$B$3</f>
        <v>1380000</v>
      </c>
      <c r="K149" s="7">
        <f>K$1*Deaths!J149*'Inputs &amp; Outputs'!$B$3</f>
        <v>1552500</v>
      </c>
      <c r="L149" s="7">
        <f>L$1*Deaths!K149*'Inputs &amp; Outputs'!$B$3</f>
        <v>3000000</v>
      </c>
      <c r="M149" s="7">
        <f>M$1*Deaths!L149*'Inputs &amp; Outputs'!$B$3</f>
        <v>2310000</v>
      </c>
      <c r="N149" s="7">
        <f>N$1*Deaths!M149*'Inputs &amp; Outputs'!$B$3</f>
        <v>3870000</v>
      </c>
      <c r="O149" s="7">
        <f>O$1*Deaths!N149*'Inputs &amp; Outputs'!$B$3</f>
        <v>3900000</v>
      </c>
      <c r="P149" s="7">
        <f>P$1*Deaths!O149*'Inputs &amp; Outputs'!$B$3</f>
        <v>3570000</v>
      </c>
      <c r="Q149" s="7">
        <f>Q$1*Deaths!P149*'Inputs &amp; Outputs'!$B$3</f>
        <v>6975000</v>
      </c>
      <c r="R149" s="7">
        <f>R$1*Deaths!Q149*'Inputs &amp; Outputs'!$B$3</f>
        <v>5880000</v>
      </c>
      <c r="S149" s="7">
        <f>S$1*Deaths!R149*'Inputs &amp; Outputs'!$B$3</f>
        <v>6375000</v>
      </c>
      <c r="T149" s="7">
        <f>T$1*Deaths!S149*'Inputs &amp; Outputs'!$B$3</f>
        <v>7965000</v>
      </c>
      <c r="U149" s="7">
        <f>U$1*Deaths!T149*'Inputs &amp; Outputs'!$B$3</f>
        <v>11827500</v>
      </c>
      <c r="V149" s="7">
        <f>V$1*Deaths!U149*'Inputs &amp; Outputs'!$B$3</f>
        <v>11400000</v>
      </c>
      <c r="W149" s="7">
        <f>W$1*Deaths!V149*'Inputs &amp; Outputs'!$B$3</f>
        <v>11182500</v>
      </c>
      <c r="X149" s="7">
        <f>X$1*Deaths!W149*'Inputs &amp; Outputs'!$B$3</f>
        <v>17985000</v>
      </c>
      <c r="Y149" s="7">
        <f>Y$1*Deaths!X149*'Inputs &amp; Outputs'!$B$3</f>
        <v>16387500</v>
      </c>
      <c r="Z149" s="7">
        <f>Z$1*Deaths!Y149*'Inputs &amp; Outputs'!$B$3</f>
        <v>18540000</v>
      </c>
      <c r="AA149" s="7">
        <f>AA$1*Deaths!Z149*'Inputs &amp; Outputs'!$B$3+'No. policies'!AA149*'Inputs &amp; Outputs'!$B$4</f>
        <v>2642437500</v>
      </c>
    </row>
    <row r="150" spans="1:27" x14ac:dyDescent="0.25">
      <c r="A150" s="1">
        <v>149</v>
      </c>
      <c r="C150" s="7">
        <f>C$1*Deaths!B150*'Inputs &amp; Outputs'!$B$3</f>
        <v>135000</v>
      </c>
      <c r="D150" s="7">
        <f>D$1*Deaths!C150*'Inputs &amp; Outputs'!$B$3</f>
        <v>270000</v>
      </c>
      <c r="E150" s="7">
        <f>E$1*Deaths!D150*'Inputs &amp; Outputs'!$B$3</f>
        <v>720000</v>
      </c>
      <c r="F150" s="7">
        <f>F$1*Deaths!E150*'Inputs &amp; Outputs'!$B$3</f>
        <v>690000</v>
      </c>
      <c r="G150" s="7">
        <f>G$1*Deaths!F150*'Inputs &amp; Outputs'!$B$3</f>
        <v>975000</v>
      </c>
      <c r="H150" s="7">
        <f>H$1*Deaths!G150*'Inputs &amp; Outputs'!$B$3</f>
        <v>1215000</v>
      </c>
      <c r="I150" s="7">
        <f>I$1*Deaths!H150*'Inputs &amp; Outputs'!$B$3</f>
        <v>1312500</v>
      </c>
      <c r="J150" s="7">
        <f>J$1*Deaths!I150*'Inputs &amp; Outputs'!$B$3</f>
        <v>1440000</v>
      </c>
      <c r="K150" s="7">
        <f>K$1*Deaths!J150*'Inputs &amp; Outputs'!$B$3</f>
        <v>2497500</v>
      </c>
      <c r="L150" s="7">
        <f>L$1*Deaths!K150*'Inputs &amp; Outputs'!$B$3</f>
        <v>2400000</v>
      </c>
      <c r="M150" s="7">
        <f>M$1*Deaths!L150*'Inputs &amp; Outputs'!$B$3</f>
        <v>3052500</v>
      </c>
      <c r="N150" s="7">
        <f>N$1*Deaths!M150*'Inputs &amp; Outputs'!$B$3</f>
        <v>3330000</v>
      </c>
      <c r="O150" s="7">
        <f>O$1*Deaths!N150*'Inputs &amp; Outputs'!$B$3</f>
        <v>3607500</v>
      </c>
      <c r="P150" s="7">
        <f>P$1*Deaths!O150*'Inputs &amp; Outputs'!$B$3</f>
        <v>3255000</v>
      </c>
      <c r="Q150" s="7">
        <f>Q$1*Deaths!P150*'Inputs &amp; Outputs'!$B$3</f>
        <v>4837500</v>
      </c>
      <c r="R150" s="7">
        <f>R$1*Deaths!Q150*'Inputs &amp; Outputs'!$B$3</f>
        <v>7080000</v>
      </c>
      <c r="S150" s="7">
        <f>S$1*Deaths!R150*'Inputs &amp; Outputs'!$B$3</f>
        <v>7140000</v>
      </c>
      <c r="T150" s="7">
        <f>T$1*Deaths!S150*'Inputs &amp; Outputs'!$B$3</f>
        <v>8235000</v>
      </c>
      <c r="U150" s="7">
        <f>U$1*Deaths!T150*'Inputs &amp; Outputs'!$B$3</f>
        <v>8692500</v>
      </c>
      <c r="V150" s="7">
        <f>V$1*Deaths!U150*'Inputs &amp; Outputs'!$B$3</f>
        <v>8400000</v>
      </c>
      <c r="W150" s="7">
        <f>W$1*Deaths!V150*'Inputs &amp; Outputs'!$B$3</f>
        <v>9765000</v>
      </c>
      <c r="X150" s="7">
        <f>X$1*Deaths!W150*'Inputs &amp; Outputs'!$B$3</f>
        <v>14190000</v>
      </c>
      <c r="Y150" s="7">
        <f>Y$1*Deaths!X150*'Inputs &amp; Outputs'!$B$3</f>
        <v>12075000</v>
      </c>
      <c r="Z150" s="7">
        <f>Z$1*Deaths!Y150*'Inputs &amp; Outputs'!$B$3</f>
        <v>19440000</v>
      </c>
      <c r="AA150" s="7">
        <f>AA$1*Deaths!Z150*'Inputs &amp; Outputs'!$B$3+'No. policies'!AA150*'Inputs &amp; Outputs'!$B$4</f>
        <v>2669287500</v>
      </c>
    </row>
    <row r="151" spans="1:27" x14ac:dyDescent="0.25">
      <c r="A151" s="1">
        <v>150</v>
      </c>
      <c r="C151" s="7">
        <f>C$1*Deaths!B151*'Inputs &amp; Outputs'!$B$3</f>
        <v>142500</v>
      </c>
      <c r="D151" s="7">
        <f>D$1*Deaths!C151*'Inputs &amp; Outputs'!$B$3</f>
        <v>255000</v>
      </c>
      <c r="E151" s="7">
        <f>E$1*Deaths!D151*'Inputs &amp; Outputs'!$B$3</f>
        <v>450000</v>
      </c>
      <c r="F151" s="7">
        <f>F$1*Deaths!E151*'Inputs &amp; Outputs'!$B$3</f>
        <v>660000</v>
      </c>
      <c r="G151" s="7">
        <f>G$1*Deaths!F151*'Inputs &amp; Outputs'!$B$3</f>
        <v>675000</v>
      </c>
      <c r="H151" s="7">
        <f>H$1*Deaths!G151*'Inputs &amp; Outputs'!$B$3</f>
        <v>1035000</v>
      </c>
      <c r="I151" s="7">
        <f>I$1*Deaths!H151*'Inputs &amp; Outputs'!$B$3</f>
        <v>1312500</v>
      </c>
      <c r="J151" s="7">
        <f>J$1*Deaths!I151*'Inputs &amp; Outputs'!$B$3</f>
        <v>1860000</v>
      </c>
      <c r="K151" s="7">
        <f>K$1*Deaths!J151*'Inputs &amp; Outputs'!$B$3</f>
        <v>1822500</v>
      </c>
      <c r="L151" s="7">
        <f>L$1*Deaths!K151*'Inputs &amp; Outputs'!$B$3</f>
        <v>2550000</v>
      </c>
      <c r="M151" s="7">
        <f>M$1*Deaths!L151*'Inputs &amp; Outputs'!$B$3</f>
        <v>2970000</v>
      </c>
      <c r="N151" s="7">
        <f>N$1*Deaths!M151*'Inputs &amp; Outputs'!$B$3</f>
        <v>4410000</v>
      </c>
      <c r="O151" s="7">
        <f>O$1*Deaths!N151*'Inputs &amp; Outputs'!$B$3</f>
        <v>3120000</v>
      </c>
      <c r="P151" s="7">
        <f>P$1*Deaths!O151*'Inputs &amp; Outputs'!$B$3</f>
        <v>4725000</v>
      </c>
      <c r="Q151" s="7">
        <f>Q$1*Deaths!P151*'Inputs &amp; Outputs'!$B$3</f>
        <v>5175000</v>
      </c>
      <c r="R151" s="7">
        <f>R$1*Deaths!Q151*'Inputs &amp; Outputs'!$B$3</f>
        <v>6600000</v>
      </c>
      <c r="S151" s="7">
        <f>S$1*Deaths!R151*'Inputs &amp; Outputs'!$B$3</f>
        <v>6375000</v>
      </c>
      <c r="T151" s="7">
        <f>T$1*Deaths!S151*'Inputs &amp; Outputs'!$B$3</f>
        <v>6480000</v>
      </c>
      <c r="U151" s="7">
        <f>U$1*Deaths!T151*'Inputs &amp; Outputs'!$B$3</f>
        <v>6982500</v>
      </c>
      <c r="V151" s="7">
        <f>V$1*Deaths!U151*'Inputs &amp; Outputs'!$B$3</f>
        <v>10950000</v>
      </c>
      <c r="W151" s="7">
        <f>W$1*Deaths!V151*'Inputs &amp; Outputs'!$B$3</f>
        <v>9607500</v>
      </c>
      <c r="X151" s="7">
        <f>X$1*Deaths!W151*'Inputs &amp; Outputs'!$B$3</f>
        <v>15510000</v>
      </c>
      <c r="Y151" s="7">
        <f>Y$1*Deaths!X151*'Inputs &amp; Outputs'!$B$3</f>
        <v>12592500</v>
      </c>
      <c r="Z151" s="7">
        <f>Z$1*Deaths!Y151*'Inputs &amp; Outputs'!$B$3</f>
        <v>18900000</v>
      </c>
      <c r="AA151" s="7">
        <f>AA$1*Deaths!Z151*'Inputs &amp; Outputs'!$B$3+'No. policies'!AA151*'Inputs &amp; Outputs'!$B$4</f>
        <v>2671687500</v>
      </c>
    </row>
    <row r="152" spans="1:27" x14ac:dyDescent="0.25">
      <c r="A152" s="1">
        <v>151</v>
      </c>
      <c r="C152" s="7">
        <f>C$1*Deaths!B152*'Inputs &amp; Outputs'!$B$3</f>
        <v>195000</v>
      </c>
      <c r="D152" s="7">
        <f>D$1*Deaths!C152*'Inputs &amp; Outputs'!$B$3</f>
        <v>465000</v>
      </c>
      <c r="E152" s="7">
        <f>E$1*Deaths!D152*'Inputs &amp; Outputs'!$B$3</f>
        <v>382500</v>
      </c>
      <c r="F152" s="7">
        <f>F$1*Deaths!E152*'Inputs &amp; Outputs'!$B$3</f>
        <v>690000</v>
      </c>
      <c r="G152" s="7">
        <f>G$1*Deaths!F152*'Inputs &amp; Outputs'!$B$3</f>
        <v>1050000</v>
      </c>
      <c r="H152" s="7">
        <f>H$1*Deaths!G152*'Inputs &amp; Outputs'!$B$3</f>
        <v>1125000</v>
      </c>
      <c r="I152" s="7">
        <f>I$1*Deaths!H152*'Inputs &amp; Outputs'!$B$3</f>
        <v>1365000</v>
      </c>
      <c r="J152" s="7">
        <f>J$1*Deaths!I152*'Inputs &amp; Outputs'!$B$3</f>
        <v>1920000</v>
      </c>
      <c r="K152" s="7">
        <f>K$1*Deaths!J152*'Inputs &amp; Outputs'!$B$3</f>
        <v>2227500</v>
      </c>
      <c r="L152" s="7">
        <f>L$1*Deaths!K152*'Inputs &amp; Outputs'!$B$3</f>
        <v>2100000</v>
      </c>
      <c r="M152" s="7">
        <f>M$1*Deaths!L152*'Inputs &amp; Outputs'!$B$3</f>
        <v>2310000</v>
      </c>
      <c r="N152" s="7">
        <f>N$1*Deaths!M152*'Inputs &amp; Outputs'!$B$3</f>
        <v>3690000</v>
      </c>
      <c r="O152" s="7">
        <f>O$1*Deaths!N152*'Inputs &amp; Outputs'!$B$3</f>
        <v>4290000</v>
      </c>
      <c r="P152" s="7">
        <f>P$1*Deaths!O152*'Inputs &amp; Outputs'!$B$3</f>
        <v>3570000</v>
      </c>
      <c r="Q152" s="7">
        <f>Q$1*Deaths!P152*'Inputs &amp; Outputs'!$B$3</f>
        <v>6525000</v>
      </c>
      <c r="R152" s="7">
        <f>R$1*Deaths!Q152*'Inputs &amp; Outputs'!$B$3</f>
        <v>5880000</v>
      </c>
      <c r="S152" s="7">
        <f>S$1*Deaths!R152*'Inputs &amp; Outputs'!$B$3</f>
        <v>5992500</v>
      </c>
      <c r="T152" s="7">
        <f>T$1*Deaths!S152*'Inputs &amp; Outputs'!$B$3</f>
        <v>8505000</v>
      </c>
      <c r="U152" s="7">
        <f>U$1*Deaths!T152*'Inputs &amp; Outputs'!$B$3</f>
        <v>9405000</v>
      </c>
      <c r="V152" s="7">
        <f>V$1*Deaths!U152*'Inputs &amp; Outputs'!$B$3</f>
        <v>12000000</v>
      </c>
      <c r="W152" s="7">
        <f>W$1*Deaths!V152*'Inputs &amp; Outputs'!$B$3</f>
        <v>10710000</v>
      </c>
      <c r="X152" s="7">
        <f>X$1*Deaths!W152*'Inputs &amp; Outputs'!$B$3</f>
        <v>15840000</v>
      </c>
      <c r="Y152" s="7">
        <f>Y$1*Deaths!X152*'Inputs &amp; Outputs'!$B$3</f>
        <v>15180000</v>
      </c>
      <c r="Z152" s="7">
        <f>Z$1*Deaths!Y152*'Inputs &amp; Outputs'!$B$3</f>
        <v>18000000</v>
      </c>
      <c r="AA152" s="7">
        <f>AA$1*Deaths!Z152*'Inputs &amp; Outputs'!$B$3+'No. policies'!AA152*'Inputs &amp; Outputs'!$B$4</f>
        <v>2648437500</v>
      </c>
    </row>
    <row r="153" spans="1:27" x14ac:dyDescent="0.25">
      <c r="A153" s="1">
        <v>152</v>
      </c>
      <c r="C153" s="7">
        <f>C$1*Deaths!B153*'Inputs &amp; Outputs'!$B$3</f>
        <v>90000</v>
      </c>
      <c r="D153" s="7">
        <f>D$1*Deaths!C153*'Inputs &amp; Outputs'!$B$3</f>
        <v>315000</v>
      </c>
      <c r="E153" s="7">
        <f>E$1*Deaths!D153*'Inputs &amp; Outputs'!$B$3</f>
        <v>472500</v>
      </c>
      <c r="F153" s="7">
        <f>F$1*Deaths!E153*'Inputs &amp; Outputs'!$B$3</f>
        <v>780000</v>
      </c>
      <c r="G153" s="7">
        <f>G$1*Deaths!F153*'Inputs &amp; Outputs'!$B$3</f>
        <v>375000</v>
      </c>
      <c r="H153" s="7">
        <f>H$1*Deaths!G153*'Inputs &amp; Outputs'!$B$3</f>
        <v>900000</v>
      </c>
      <c r="I153" s="7">
        <f>I$1*Deaths!H153*'Inputs &amp; Outputs'!$B$3</f>
        <v>1102500</v>
      </c>
      <c r="J153" s="7">
        <f>J$1*Deaths!I153*'Inputs &amp; Outputs'!$B$3</f>
        <v>1740000</v>
      </c>
      <c r="K153" s="7">
        <f>K$1*Deaths!J153*'Inputs &amp; Outputs'!$B$3</f>
        <v>2025000</v>
      </c>
      <c r="L153" s="7">
        <f>L$1*Deaths!K153*'Inputs &amp; Outputs'!$B$3</f>
        <v>2400000</v>
      </c>
      <c r="M153" s="7">
        <f>M$1*Deaths!L153*'Inputs &amp; Outputs'!$B$3</f>
        <v>2392500</v>
      </c>
      <c r="N153" s="7">
        <f>N$1*Deaths!M153*'Inputs &amp; Outputs'!$B$3</f>
        <v>3150000</v>
      </c>
      <c r="O153" s="7">
        <f>O$1*Deaths!N153*'Inputs &amp; Outputs'!$B$3</f>
        <v>3997500</v>
      </c>
      <c r="P153" s="7">
        <f>P$1*Deaths!O153*'Inputs &amp; Outputs'!$B$3</f>
        <v>5775000</v>
      </c>
      <c r="Q153" s="7">
        <f>Q$1*Deaths!P153*'Inputs &amp; Outputs'!$B$3</f>
        <v>5512500</v>
      </c>
      <c r="R153" s="7">
        <f>R$1*Deaths!Q153*'Inputs &amp; Outputs'!$B$3</f>
        <v>6960000</v>
      </c>
      <c r="S153" s="7">
        <f>S$1*Deaths!R153*'Inputs &amp; Outputs'!$B$3</f>
        <v>6375000</v>
      </c>
      <c r="T153" s="7">
        <f>T$1*Deaths!S153*'Inputs &amp; Outputs'!$B$3</f>
        <v>8640000</v>
      </c>
      <c r="U153" s="7">
        <f>U$1*Deaths!T153*'Inputs &amp; Outputs'!$B$3</f>
        <v>8265000</v>
      </c>
      <c r="V153" s="7">
        <f>V$1*Deaths!U153*'Inputs &amp; Outputs'!$B$3</f>
        <v>9600000</v>
      </c>
      <c r="W153" s="7">
        <f>W$1*Deaths!V153*'Inputs &amp; Outputs'!$B$3</f>
        <v>10395000</v>
      </c>
      <c r="X153" s="7">
        <f>X$1*Deaths!W153*'Inputs &amp; Outputs'!$B$3</f>
        <v>15345000</v>
      </c>
      <c r="Y153" s="7">
        <f>Y$1*Deaths!X153*'Inputs &amp; Outputs'!$B$3</f>
        <v>15007500</v>
      </c>
      <c r="Z153" s="7">
        <f>Z$1*Deaths!Y153*'Inputs &amp; Outputs'!$B$3</f>
        <v>17640000</v>
      </c>
      <c r="AA153" s="7">
        <f>AA$1*Deaths!Z153*'Inputs &amp; Outputs'!$B$3+'No. policies'!AA153*'Inputs &amp; Outputs'!$B$4</f>
        <v>2668725000</v>
      </c>
    </row>
    <row r="154" spans="1:27" x14ac:dyDescent="0.25">
      <c r="A154" s="1">
        <v>153</v>
      </c>
      <c r="C154" s="7">
        <f>C$1*Deaths!B154*'Inputs &amp; Outputs'!$B$3</f>
        <v>150000</v>
      </c>
      <c r="D154" s="7">
        <f>D$1*Deaths!C154*'Inputs &amp; Outputs'!$B$3</f>
        <v>450000</v>
      </c>
      <c r="E154" s="7">
        <f>E$1*Deaths!D154*'Inputs &amp; Outputs'!$B$3</f>
        <v>405000</v>
      </c>
      <c r="F154" s="7">
        <f>F$1*Deaths!E154*'Inputs &amp; Outputs'!$B$3</f>
        <v>510000</v>
      </c>
      <c r="G154" s="7">
        <f>G$1*Deaths!F154*'Inputs &amp; Outputs'!$B$3</f>
        <v>1087500</v>
      </c>
      <c r="H154" s="7">
        <f>H$1*Deaths!G154*'Inputs &amp; Outputs'!$B$3</f>
        <v>855000</v>
      </c>
      <c r="I154" s="7">
        <f>I$1*Deaths!H154*'Inputs &amp; Outputs'!$B$3</f>
        <v>1627500</v>
      </c>
      <c r="J154" s="7">
        <f>J$1*Deaths!I154*'Inputs &amp; Outputs'!$B$3</f>
        <v>1740000</v>
      </c>
      <c r="K154" s="7">
        <f>K$1*Deaths!J154*'Inputs &amp; Outputs'!$B$3</f>
        <v>2362500</v>
      </c>
      <c r="L154" s="7">
        <f>L$1*Deaths!K154*'Inputs &amp; Outputs'!$B$3</f>
        <v>2625000</v>
      </c>
      <c r="M154" s="7">
        <f>M$1*Deaths!L154*'Inputs &amp; Outputs'!$B$3</f>
        <v>3382500</v>
      </c>
      <c r="N154" s="7">
        <f>N$1*Deaths!M154*'Inputs &amp; Outputs'!$B$3</f>
        <v>3870000</v>
      </c>
      <c r="O154" s="7">
        <f>O$1*Deaths!N154*'Inputs &amp; Outputs'!$B$3</f>
        <v>3900000</v>
      </c>
      <c r="P154" s="7">
        <f>P$1*Deaths!O154*'Inputs &amp; Outputs'!$B$3</f>
        <v>4515000</v>
      </c>
      <c r="Q154" s="7">
        <f>Q$1*Deaths!P154*'Inputs &amp; Outputs'!$B$3</f>
        <v>6862500</v>
      </c>
      <c r="R154" s="7">
        <f>R$1*Deaths!Q154*'Inputs &amp; Outputs'!$B$3</f>
        <v>6480000</v>
      </c>
      <c r="S154" s="7">
        <f>S$1*Deaths!R154*'Inputs &amp; Outputs'!$B$3</f>
        <v>6885000</v>
      </c>
      <c r="T154" s="7">
        <f>T$1*Deaths!S154*'Inputs &amp; Outputs'!$B$3</f>
        <v>8505000</v>
      </c>
      <c r="U154" s="7">
        <f>U$1*Deaths!T154*'Inputs &amp; Outputs'!$B$3</f>
        <v>9405000</v>
      </c>
      <c r="V154" s="7">
        <f>V$1*Deaths!U154*'Inputs &amp; Outputs'!$B$3</f>
        <v>10050000</v>
      </c>
      <c r="W154" s="7">
        <f>W$1*Deaths!V154*'Inputs &amp; Outputs'!$B$3</f>
        <v>13230000</v>
      </c>
      <c r="X154" s="7">
        <f>X$1*Deaths!W154*'Inputs &amp; Outputs'!$B$3</f>
        <v>11385000</v>
      </c>
      <c r="Y154" s="7">
        <f>Y$1*Deaths!X154*'Inputs &amp; Outputs'!$B$3</f>
        <v>14317500</v>
      </c>
      <c r="Z154" s="7">
        <f>Z$1*Deaths!Y154*'Inputs &amp; Outputs'!$B$3</f>
        <v>16380000</v>
      </c>
      <c r="AA154" s="7">
        <f>AA$1*Deaths!Z154*'Inputs &amp; Outputs'!$B$3+'No. policies'!AA154*'Inputs &amp; Outputs'!$B$4</f>
        <v>2653500000</v>
      </c>
    </row>
    <row r="155" spans="1:27" x14ac:dyDescent="0.25">
      <c r="A155" s="1">
        <v>154</v>
      </c>
      <c r="C155" s="7">
        <f>C$1*Deaths!B155*'Inputs &amp; Outputs'!$B$3</f>
        <v>180000</v>
      </c>
      <c r="D155" s="7">
        <f>D$1*Deaths!C155*'Inputs &amp; Outputs'!$B$3</f>
        <v>225000</v>
      </c>
      <c r="E155" s="7">
        <f>E$1*Deaths!D155*'Inputs &amp; Outputs'!$B$3</f>
        <v>495000</v>
      </c>
      <c r="F155" s="7">
        <f>F$1*Deaths!E155*'Inputs &amp; Outputs'!$B$3</f>
        <v>840000</v>
      </c>
      <c r="G155" s="7">
        <f>G$1*Deaths!F155*'Inputs &amp; Outputs'!$B$3</f>
        <v>975000</v>
      </c>
      <c r="H155" s="7">
        <f>H$1*Deaths!G155*'Inputs &amp; Outputs'!$B$3</f>
        <v>1260000</v>
      </c>
      <c r="I155" s="7">
        <f>I$1*Deaths!H155*'Inputs &amp; Outputs'!$B$3</f>
        <v>1417500</v>
      </c>
      <c r="J155" s="7">
        <f>J$1*Deaths!I155*'Inputs &amp; Outputs'!$B$3</f>
        <v>1920000</v>
      </c>
      <c r="K155" s="7">
        <f>K$1*Deaths!J155*'Inputs &amp; Outputs'!$B$3</f>
        <v>1890000</v>
      </c>
      <c r="L155" s="7">
        <f>L$1*Deaths!K155*'Inputs &amp; Outputs'!$B$3</f>
        <v>2325000</v>
      </c>
      <c r="M155" s="7">
        <f>M$1*Deaths!L155*'Inputs &amp; Outputs'!$B$3</f>
        <v>2475000</v>
      </c>
      <c r="N155" s="7">
        <f>N$1*Deaths!M155*'Inputs &amp; Outputs'!$B$3</f>
        <v>2700000</v>
      </c>
      <c r="O155" s="7">
        <f>O$1*Deaths!N155*'Inputs &amp; Outputs'!$B$3</f>
        <v>4777500</v>
      </c>
      <c r="P155" s="7">
        <f>P$1*Deaths!O155*'Inputs &amp; Outputs'!$B$3</f>
        <v>4620000</v>
      </c>
      <c r="Q155" s="7">
        <f>Q$1*Deaths!P155*'Inputs &amp; Outputs'!$B$3</f>
        <v>5625000</v>
      </c>
      <c r="R155" s="7">
        <f>R$1*Deaths!Q155*'Inputs &amp; Outputs'!$B$3</f>
        <v>7200000</v>
      </c>
      <c r="S155" s="7">
        <f>S$1*Deaths!R155*'Inputs &amp; Outputs'!$B$3</f>
        <v>4972500</v>
      </c>
      <c r="T155" s="7">
        <f>T$1*Deaths!S155*'Inputs &amp; Outputs'!$B$3</f>
        <v>8910000</v>
      </c>
      <c r="U155" s="7">
        <f>U$1*Deaths!T155*'Inputs &amp; Outputs'!$B$3</f>
        <v>7980000</v>
      </c>
      <c r="V155" s="7">
        <f>V$1*Deaths!U155*'Inputs &amp; Outputs'!$B$3</f>
        <v>11700000</v>
      </c>
      <c r="W155" s="7">
        <f>W$1*Deaths!V155*'Inputs &amp; Outputs'!$B$3</f>
        <v>13545000</v>
      </c>
      <c r="X155" s="7">
        <f>X$1*Deaths!W155*'Inputs &amp; Outputs'!$B$3</f>
        <v>14850000</v>
      </c>
      <c r="Y155" s="7">
        <f>Y$1*Deaths!X155*'Inputs &amp; Outputs'!$B$3</f>
        <v>16042500</v>
      </c>
      <c r="Z155" s="7">
        <f>Z$1*Deaths!Y155*'Inputs &amp; Outputs'!$B$3</f>
        <v>16740000</v>
      </c>
      <c r="AA155" s="7">
        <f>AA$1*Deaths!Z155*'Inputs &amp; Outputs'!$B$3+'No. policies'!AA155*'Inputs &amp; Outputs'!$B$4</f>
        <v>2651250000</v>
      </c>
    </row>
    <row r="156" spans="1:27" x14ac:dyDescent="0.25">
      <c r="A156" s="1">
        <v>155</v>
      </c>
      <c r="C156" s="7">
        <f>C$1*Deaths!B156*'Inputs &amp; Outputs'!$B$3</f>
        <v>60000</v>
      </c>
      <c r="D156" s="7">
        <f>D$1*Deaths!C156*'Inputs &amp; Outputs'!$B$3</f>
        <v>360000</v>
      </c>
      <c r="E156" s="7">
        <f>E$1*Deaths!D156*'Inputs &amp; Outputs'!$B$3</f>
        <v>405000</v>
      </c>
      <c r="F156" s="7">
        <f>F$1*Deaths!E156*'Inputs &amp; Outputs'!$B$3</f>
        <v>600000</v>
      </c>
      <c r="G156" s="7">
        <f>G$1*Deaths!F156*'Inputs &amp; Outputs'!$B$3</f>
        <v>1050000</v>
      </c>
      <c r="H156" s="7">
        <f>H$1*Deaths!G156*'Inputs &amp; Outputs'!$B$3</f>
        <v>1260000</v>
      </c>
      <c r="I156" s="7">
        <f>I$1*Deaths!H156*'Inputs &amp; Outputs'!$B$3</f>
        <v>2152500</v>
      </c>
      <c r="J156" s="7">
        <f>J$1*Deaths!I156*'Inputs &amp; Outputs'!$B$3</f>
        <v>1500000</v>
      </c>
      <c r="K156" s="7">
        <f>K$1*Deaths!J156*'Inputs &amp; Outputs'!$B$3</f>
        <v>1417500</v>
      </c>
      <c r="L156" s="7">
        <f>L$1*Deaths!K156*'Inputs &amp; Outputs'!$B$3</f>
        <v>1950000</v>
      </c>
      <c r="M156" s="7">
        <f>M$1*Deaths!L156*'Inputs &amp; Outputs'!$B$3</f>
        <v>3300000</v>
      </c>
      <c r="N156" s="7">
        <f>N$1*Deaths!M156*'Inputs &amp; Outputs'!$B$3</f>
        <v>3150000</v>
      </c>
      <c r="O156" s="7">
        <f>O$1*Deaths!N156*'Inputs &amp; Outputs'!$B$3</f>
        <v>3607500</v>
      </c>
      <c r="P156" s="7">
        <f>P$1*Deaths!O156*'Inputs &amp; Outputs'!$B$3</f>
        <v>4725000</v>
      </c>
      <c r="Q156" s="7">
        <f>Q$1*Deaths!P156*'Inputs &amp; Outputs'!$B$3</f>
        <v>5175000</v>
      </c>
      <c r="R156" s="7">
        <f>R$1*Deaths!Q156*'Inputs &amp; Outputs'!$B$3</f>
        <v>6840000</v>
      </c>
      <c r="S156" s="7">
        <f>S$1*Deaths!R156*'Inputs &amp; Outputs'!$B$3</f>
        <v>7905000</v>
      </c>
      <c r="T156" s="7">
        <f>T$1*Deaths!S156*'Inputs &amp; Outputs'!$B$3</f>
        <v>9315000</v>
      </c>
      <c r="U156" s="7">
        <f>U$1*Deaths!T156*'Inputs &amp; Outputs'!$B$3</f>
        <v>9547500</v>
      </c>
      <c r="V156" s="7">
        <f>V$1*Deaths!U156*'Inputs &amp; Outputs'!$B$3</f>
        <v>11400000</v>
      </c>
      <c r="W156" s="7">
        <f>W$1*Deaths!V156*'Inputs &amp; Outputs'!$B$3</f>
        <v>11655000</v>
      </c>
      <c r="X156" s="7">
        <f>X$1*Deaths!W156*'Inputs &amp; Outputs'!$B$3</f>
        <v>14190000</v>
      </c>
      <c r="Y156" s="7">
        <f>Y$1*Deaths!X156*'Inputs &amp; Outputs'!$B$3</f>
        <v>18975000</v>
      </c>
      <c r="Z156" s="7">
        <f>Z$1*Deaths!Y156*'Inputs &amp; Outputs'!$B$3</f>
        <v>19080000</v>
      </c>
      <c r="AA156" s="7">
        <f>AA$1*Deaths!Z156*'Inputs &amp; Outputs'!$B$3+'No. policies'!AA156*'Inputs &amp; Outputs'!$B$4</f>
        <v>2643825000</v>
      </c>
    </row>
    <row r="157" spans="1:27" x14ac:dyDescent="0.25">
      <c r="A157" s="1">
        <v>156</v>
      </c>
      <c r="C157" s="7">
        <f>C$1*Deaths!B157*'Inputs &amp; Outputs'!$B$3</f>
        <v>165000</v>
      </c>
      <c r="D157" s="7">
        <f>D$1*Deaths!C157*'Inputs &amp; Outputs'!$B$3</f>
        <v>315000</v>
      </c>
      <c r="E157" s="7">
        <f>E$1*Deaths!D157*'Inputs &amp; Outputs'!$B$3</f>
        <v>540000</v>
      </c>
      <c r="F157" s="7">
        <f>F$1*Deaths!E157*'Inputs &amp; Outputs'!$B$3</f>
        <v>600000</v>
      </c>
      <c r="G157" s="7">
        <f>G$1*Deaths!F157*'Inputs &amp; Outputs'!$B$3</f>
        <v>900000</v>
      </c>
      <c r="H157" s="7">
        <f>H$1*Deaths!G157*'Inputs &amp; Outputs'!$B$3</f>
        <v>900000</v>
      </c>
      <c r="I157" s="7">
        <f>I$1*Deaths!H157*'Inputs &amp; Outputs'!$B$3</f>
        <v>1312500</v>
      </c>
      <c r="J157" s="7">
        <f>J$1*Deaths!I157*'Inputs &amp; Outputs'!$B$3</f>
        <v>2160000</v>
      </c>
      <c r="K157" s="7">
        <f>K$1*Deaths!J157*'Inputs &amp; Outputs'!$B$3</f>
        <v>2295000</v>
      </c>
      <c r="L157" s="7">
        <f>L$1*Deaths!K157*'Inputs &amp; Outputs'!$B$3</f>
        <v>2550000</v>
      </c>
      <c r="M157" s="7">
        <f>M$1*Deaths!L157*'Inputs &amp; Outputs'!$B$3</f>
        <v>2640000</v>
      </c>
      <c r="N157" s="7">
        <f>N$1*Deaths!M157*'Inputs &amp; Outputs'!$B$3</f>
        <v>4320000</v>
      </c>
      <c r="O157" s="7">
        <f>O$1*Deaths!N157*'Inputs &amp; Outputs'!$B$3</f>
        <v>4680000</v>
      </c>
      <c r="P157" s="7">
        <f>P$1*Deaths!O157*'Inputs &amp; Outputs'!$B$3</f>
        <v>4620000</v>
      </c>
      <c r="Q157" s="7">
        <f>Q$1*Deaths!P157*'Inputs &amp; Outputs'!$B$3</f>
        <v>5625000</v>
      </c>
      <c r="R157" s="7">
        <f>R$1*Deaths!Q157*'Inputs &amp; Outputs'!$B$3</f>
        <v>5760000</v>
      </c>
      <c r="S157" s="7">
        <f>S$1*Deaths!R157*'Inputs &amp; Outputs'!$B$3</f>
        <v>8287500</v>
      </c>
      <c r="T157" s="7">
        <f>T$1*Deaths!S157*'Inputs &amp; Outputs'!$B$3</f>
        <v>8640000</v>
      </c>
      <c r="U157" s="7">
        <f>U$1*Deaths!T157*'Inputs &amp; Outputs'!$B$3</f>
        <v>7552500</v>
      </c>
      <c r="V157" s="7">
        <f>V$1*Deaths!U157*'Inputs &amp; Outputs'!$B$3</f>
        <v>12150000</v>
      </c>
      <c r="W157" s="7">
        <f>W$1*Deaths!V157*'Inputs &amp; Outputs'!$B$3</f>
        <v>13072500</v>
      </c>
      <c r="X157" s="7">
        <f>X$1*Deaths!W157*'Inputs &amp; Outputs'!$B$3</f>
        <v>11055000</v>
      </c>
      <c r="Y157" s="7">
        <f>Y$1*Deaths!X157*'Inputs &amp; Outputs'!$B$3</f>
        <v>13627500</v>
      </c>
      <c r="Z157" s="7">
        <f>Z$1*Deaths!Y157*'Inputs &amp; Outputs'!$B$3</f>
        <v>12780000</v>
      </c>
      <c r="AA157" s="7">
        <f>AA$1*Deaths!Z157*'Inputs &amp; Outputs'!$B$3+'No. policies'!AA157*'Inputs &amp; Outputs'!$B$4</f>
        <v>2661075000</v>
      </c>
    </row>
    <row r="158" spans="1:27" x14ac:dyDescent="0.25">
      <c r="A158" s="1">
        <v>157</v>
      </c>
      <c r="C158" s="7">
        <f>C$1*Deaths!B158*'Inputs &amp; Outputs'!$B$3</f>
        <v>97500</v>
      </c>
      <c r="D158" s="7">
        <f>D$1*Deaths!C158*'Inputs &amp; Outputs'!$B$3</f>
        <v>300000</v>
      </c>
      <c r="E158" s="7">
        <f>E$1*Deaths!D158*'Inputs &amp; Outputs'!$B$3</f>
        <v>405000</v>
      </c>
      <c r="F158" s="7">
        <f>F$1*Deaths!E158*'Inputs &amp; Outputs'!$B$3</f>
        <v>630000</v>
      </c>
      <c r="G158" s="7">
        <f>G$1*Deaths!F158*'Inputs &amp; Outputs'!$B$3</f>
        <v>750000</v>
      </c>
      <c r="H158" s="7">
        <f>H$1*Deaths!G158*'Inputs &amp; Outputs'!$B$3</f>
        <v>1350000</v>
      </c>
      <c r="I158" s="7">
        <f>I$1*Deaths!H158*'Inputs &amp; Outputs'!$B$3</f>
        <v>1470000</v>
      </c>
      <c r="J158" s="7">
        <f>J$1*Deaths!I158*'Inputs &amp; Outputs'!$B$3</f>
        <v>1920000</v>
      </c>
      <c r="K158" s="7">
        <f>K$1*Deaths!J158*'Inputs &amp; Outputs'!$B$3</f>
        <v>1350000</v>
      </c>
      <c r="L158" s="7">
        <f>L$1*Deaths!K158*'Inputs &amp; Outputs'!$B$3</f>
        <v>2850000</v>
      </c>
      <c r="M158" s="7">
        <f>M$1*Deaths!L158*'Inputs &amp; Outputs'!$B$3</f>
        <v>3630000</v>
      </c>
      <c r="N158" s="7">
        <f>N$1*Deaths!M158*'Inputs &amp; Outputs'!$B$3</f>
        <v>2970000</v>
      </c>
      <c r="O158" s="7">
        <f>O$1*Deaths!N158*'Inputs &amp; Outputs'!$B$3</f>
        <v>4875000</v>
      </c>
      <c r="P158" s="7">
        <f>P$1*Deaths!O158*'Inputs &amp; Outputs'!$B$3</f>
        <v>5565000</v>
      </c>
      <c r="Q158" s="7">
        <f>Q$1*Deaths!P158*'Inputs &amp; Outputs'!$B$3</f>
        <v>5850000</v>
      </c>
      <c r="R158" s="7">
        <f>R$1*Deaths!Q158*'Inputs &amp; Outputs'!$B$3</f>
        <v>5520000</v>
      </c>
      <c r="S158" s="7">
        <f>S$1*Deaths!R158*'Inputs &amp; Outputs'!$B$3</f>
        <v>7905000</v>
      </c>
      <c r="T158" s="7">
        <f>T$1*Deaths!S158*'Inputs &amp; Outputs'!$B$3</f>
        <v>9045000</v>
      </c>
      <c r="U158" s="7">
        <f>U$1*Deaths!T158*'Inputs &amp; Outputs'!$B$3</f>
        <v>10260000</v>
      </c>
      <c r="V158" s="7">
        <f>V$1*Deaths!U158*'Inputs &amp; Outputs'!$B$3</f>
        <v>10800000</v>
      </c>
      <c r="W158" s="7">
        <f>W$1*Deaths!V158*'Inputs &amp; Outputs'!$B$3</f>
        <v>12442500</v>
      </c>
      <c r="X158" s="7">
        <f>X$1*Deaths!W158*'Inputs &amp; Outputs'!$B$3</f>
        <v>11880000</v>
      </c>
      <c r="Y158" s="7">
        <f>Y$1*Deaths!X158*'Inputs &amp; Outputs'!$B$3</f>
        <v>17940000</v>
      </c>
      <c r="Z158" s="7">
        <f>Z$1*Deaths!Y158*'Inputs &amp; Outputs'!$B$3</f>
        <v>15840000</v>
      </c>
      <c r="AA158" s="7">
        <f>AA$1*Deaths!Z158*'Inputs &amp; Outputs'!$B$3+'No. policies'!AA158*'Inputs &amp; Outputs'!$B$4</f>
        <v>2650012500</v>
      </c>
    </row>
    <row r="159" spans="1:27" x14ac:dyDescent="0.25">
      <c r="A159" s="1">
        <v>158</v>
      </c>
      <c r="C159" s="7">
        <f>C$1*Deaths!B159*'Inputs &amp; Outputs'!$B$3</f>
        <v>142500</v>
      </c>
      <c r="D159" s="7">
        <f>D$1*Deaths!C159*'Inputs &amp; Outputs'!$B$3</f>
        <v>225000</v>
      </c>
      <c r="E159" s="7">
        <f>E$1*Deaths!D159*'Inputs &amp; Outputs'!$B$3</f>
        <v>607500</v>
      </c>
      <c r="F159" s="7">
        <f>F$1*Deaths!E159*'Inputs &amp; Outputs'!$B$3</f>
        <v>480000</v>
      </c>
      <c r="G159" s="7">
        <f>G$1*Deaths!F159*'Inputs &amp; Outputs'!$B$3</f>
        <v>637500</v>
      </c>
      <c r="H159" s="7">
        <f>H$1*Deaths!G159*'Inputs &amp; Outputs'!$B$3</f>
        <v>1260000</v>
      </c>
      <c r="I159" s="7">
        <f>I$1*Deaths!H159*'Inputs &amp; Outputs'!$B$3</f>
        <v>1365000</v>
      </c>
      <c r="J159" s="7">
        <f>J$1*Deaths!I159*'Inputs &amp; Outputs'!$B$3</f>
        <v>1920000</v>
      </c>
      <c r="K159" s="7">
        <f>K$1*Deaths!J159*'Inputs &amp; Outputs'!$B$3</f>
        <v>2295000</v>
      </c>
      <c r="L159" s="7">
        <f>L$1*Deaths!K159*'Inputs &amp; Outputs'!$B$3</f>
        <v>2475000</v>
      </c>
      <c r="M159" s="7">
        <f>M$1*Deaths!L159*'Inputs &amp; Outputs'!$B$3</f>
        <v>3630000</v>
      </c>
      <c r="N159" s="7">
        <f>N$1*Deaths!M159*'Inputs &amp; Outputs'!$B$3</f>
        <v>3060000</v>
      </c>
      <c r="O159" s="7">
        <f>O$1*Deaths!N159*'Inputs &amp; Outputs'!$B$3</f>
        <v>4290000</v>
      </c>
      <c r="P159" s="7">
        <f>P$1*Deaths!O159*'Inputs &amp; Outputs'!$B$3</f>
        <v>4410000</v>
      </c>
      <c r="Q159" s="7">
        <f>Q$1*Deaths!P159*'Inputs &amp; Outputs'!$B$3</f>
        <v>4612500</v>
      </c>
      <c r="R159" s="7">
        <f>R$1*Deaths!Q159*'Inputs &amp; Outputs'!$B$3</f>
        <v>7200000</v>
      </c>
      <c r="S159" s="7">
        <f>S$1*Deaths!R159*'Inputs &amp; Outputs'!$B$3</f>
        <v>8032500</v>
      </c>
      <c r="T159" s="7">
        <f>T$1*Deaths!S159*'Inputs &amp; Outputs'!$B$3</f>
        <v>7425000</v>
      </c>
      <c r="U159" s="7">
        <f>U$1*Deaths!T159*'Inputs &amp; Outputs'!$B$3</f>
        <v>11257500</v>
      </c>
      <c r="V159" s="7">
        <f>V$1*Deaths!U159*'Inputs &amp; Outputs'!$B$3</f>
        <v>11400000</v>
      </c>
      <c r="W159" s="7">
        <f>W$1*Deaths!V159*'Inputs &amp; Outputs'!$B$3</f>
        <v>12915000</v>
      </c>
      <c r="X159" s="7">
        <f>X$1*Deaths!W159*'Inputs &amp; Outputs'!$B$3</f>
        <v>14025000</v>
      </c>
      <c r="Y159" s="7">
        <f>Y$1*Deaths!X159*'Inputs &amp; Outputs'!$B$3</f>
        <v>16215000</v>
      </c>
      <c r="Z159" s="7">
        <f>Z$1*Deaths!Y159*'Inputs &amp; Outputs'!$B$3</f>
        <v>20520000</v>
      </c>
      <c r="AA159" s="7">
        <f>AA$1*Deaths!Z159*'Inputs &amp; Outputs'!$B$3+'No. policies'!AA159*'Inputs &amp; Outputs'!$B$4</f>
        <v>2643562500</v>
      </c>
    </row>
    <row r="160" spans="1:27" x14ac:dyDescent="0.25">
      <c r="A160" s="1">
        <v>159</v>
      </c>
      <c r="C160" s="7">
        <f>C$1*Deaths!B160*'Inputs &amp; Outputs'!$B$3</f>
        <v>150000</v>
      </c>
      <c r="D160" s="7">
        <f>D$1*Deaths!C160*'Inputs &amp; Outputs'!$B$3</f>
        <v>315000</v>
      </c>
      <c r="E160" s="7">
        <f>E$1*Deaths!D160*'Inputs &amp; Outputs'!$B$3</f>
        <v>427500</v>
      </c>
      <c r="F160" s="7">
        <f>F$1*Deaths!E160*'Inputs &amp; Outputs'!$B$3</f>
        <v>660000</v>
      </c>
      <c r="G160" s="7">
        <f>G$1*Deaths!F160*'Inputs &amp; Outputs'!$B$3</f>
        <v>675000</v>
      </c>
      <c r="H160" s="7">
        <f>H$1*Deaths!G160*'Inputs &amp; Outputs'!$B$3</f>
        <v>1305000</v>
      </c>
      <c r="I160" s="7">
        <f>I$1*Deaths!H160*'Inputs &amp; Outputs'!$B$3</f>
        <v>1417500</v>
      </c>
      <c r="J160" s="7">
        <f>J$1*Deaths!I160*'Inputs &amp; Outputs'!$B$3</f>
        <v>1860000</v>
      </c>
      <c r="K160" s="7">
        <f>K$1*Deaths!J160*'Inputs &amp; Outputs'!$B$3</f>
        <v>2227500</v>
      </c>
      <c r="L160" s="7">
        <f>L$1*Deaths!K160*'Inputs &amp; Outputs'!$B$3</f>
        <v>1800000</v>
      </c>
      <c r="M160" s="7">
        <f>M$1*Deaths!L160*'Inputs &amp; Outputs'!$B$3</f>
        <v>2805000</v>
      </c>
      <c r="N160" s="7">
        <f>N$1*Deaths!M160*'Inputs &amp; Outputs'!$B$3</f>
        <v>3960000</v>
      </c>
      <c r="O160" s="7">
        <f>O$1*Deaths!N160*'Inputs &amp; Outputs'!$B$3</f>
        <v>3315000</v>
      </c>
      <c r="P160" s="7">
        <f>P$1*Deaths!O160*'Inputs &amp; Outputs'!$B$3</f>
        <v>3045000</v>
      </c>
      <c r="Q160" s="7">
        <f>Q$1*Deaths!P160*'Inputs &amp; Outputs'!$B$3</f>
        <v>6862500</v>
      </c>
      <c r="R160" s="7">
        <f>R$1*Deaths!Q160*'Inputs &amp; Outputs'!$B$3</f>
        <v>5520000</v>
      </c>
      <c r="S160" s="7">
        <f>S$1*Deaths!R160*'Inputs &amp; Outputs'!$B$3</f>
        <v>6247500</v>
      </c>
      <c r="T160" s="7">
        <f>T$1*Deaths!S160*'Inputs &amp; Outputs'!$B$3</f>
        <v>9720000</v>
      </c>
      <c r="U160" s="7">
        <f>U$1*Deaths!T160*'Inputs &amp; Outputs'!$B$3</f>
        <v>9975000</v>
      </c>
      <c r="V160" s="7">
        <f>V$1*Deaths!U160*'Inputs &amp; Outputs'!$B$3</f>
        <v>11250000</v>
      </c>
      <c r="W160" s="7">
        <f>W$1*Deaths!V160*'Inputs &amp; Outputs'!$B$3</f>
        <v>11025000</v>
      </c>
      <c r="X160" s="7">
        <f>X$1*Deaths!W160*'Inputs &amp; Outputs'!$B$3</f>
        <v>12540000</v>
      </c>
      <c r="Y160" s="7">
        <f>Y$1*Deaths!X160*'Inputs &amp; Outputs'!$B$3</f>
        <v>15007500</v>
      </c>
      <c r="Z160" s="7">
        <f>Z$1*Deaths!Y160*'Inputs &amp; Outputs'!$B$3</f>
        <v>14760000</v>
      </c>
      <c r="AA160" s="7">
        <f>AA$1*Deaths!Z160*'Inputs &amp; Outputs'!$B$3+'No. policies'!AA160*'Inputs &amp; Outputs'!$B$4</f>
        <v>2666850000</v>
      </c>
    </row>
    <row r="161" spans="1:27" x14ac:dyDescent="0.25">
      <c r="A161" s="1">
        <v>160</v>
      </c>
      <c r="C161" s="7">
        <f>C$1*Deaths!B161*'Inputs &amp; Outputs'!$B$3</f>
        <v>120000</v>
      </c>
      <c r="D161" s="7">
        <f>D$1*Deaths!C161*'Inputs &amp; Outputs'!$B$3</f>
        <v>210000</v>
      </c>
      <c r="E161" s="7">
        <f>E$1*Deaths!D161*'Inputs &amp; Outputs'!$B$3</f>
        <v>585000</v>
      </c>
      <c r="F161" s="7">
        <f>F$1*Deaths!E161*'Inputs &amp; Outputs'!$B$3</f>
        <v>570000</v>
      </c>
      <c r="G161" s="7">
        <f>G$1*Deaths!F161*'Inputs &amp; Outputs'!$B$3</f>
        <v>975000</v>
      </c>
      <c r="H161" s="7">
        <f>H$1*Deaths!G161*'Inputs &amp; Outputs'!$B$3</f>
        <v>1350000</v>
      </c>
      <c r="I161" s="7">
        <f>I$1*Deaths!H161*'Inputs &amp; Outputs'!$B$3</f>
        <v>1417500</v>
      </c>
      <c r="J161" s="7">
        <f>J$1*Deaths!I161*'Inputs &amp; Outputs'!$B$3</f>
        <v>1560000</v>
      </c>
      <c r="K161" s="7">
        <f>K$1*Deaths!J161*'Inputs &amp; Outputs'!$B$3</f>
        <v>2160000</v>
      </c>
      <c r="L161" s="7">
        <f>L$1*Deaths!K161*'Inputs &amp; Outputs'!$B$3</f>
        <v>2325000</v>
      </c>
      <c r="M161" s="7">
        <f>M$1*Deaths!L161*'Inputs &amp; Outputs'!$B$3</f>
        <v>3217500</v>
      </c>
      <c r="N161" s="7">
        <f>N$1*Deaths!M161*'Inputs &amp; Outputs'!$B$3</f>
        <v>3600000</v>
      </c>
      <c r="O161" s="7">
        <f>O$1*Deaths!N161*'Inputs &amp; Outputs'!$B$3</f>
        <v>4095000</v>
      </c>
      <c r="P161" s="7">
        <f>P$1*Deaths!O161*'Inputs &amp; Outputs'!$B$3</f>
        <v>3360000</v>
      </c>
      <c r="Q161" s="7">
        <f>Q$1*Deaths!P161*'Inputs &amp; Outputs'!$B$3</f>
        <v>6637500</v>
      </c>
      <c r="R161" s="7">
        <f>R$1*Deaths!Q161*'Inputs &amp; Outputs'!$B$3</f>
        <v>7080000</v>
      </c>
      <c r="S161" s="7">
        <f>S$1*Deaths!R161*'Inputs &amp; Outputs'!$B$3</f>
        <v>7140000</v>
      </c>
      <c r="T161" s="7">
        <f>T$1*Deaths!S161*'Inputs &amp; Outputs'!$B$3</f>
        <v>8370000</v>
      </c>
      <c r="U161" s="7">
        <f>U$1*Deaths!T161*'Inputs &amp; Outputs'!$B$3</f>
        <v>8407500</v>
      </c>
      <c r="V161" s="7">
        <f>V$1*Deaths!U161*'Inputs &amp; Outputs'!$B$3</f>
        <v>11250000</v>
      </c>
      <c r="W161" s="7">
        <f>W$1*Deaths!V161*'Inputs &amp; Outputs'!$B$3</f>
        <v>11182500</v>
      </c>
      <c r="X161" s="7">
        <f>X$1*Deaths!W161*'Inputs &amp; Outputs'!$B$3</f>
        <v>16830000</v>
      </c>
      <c r="Y161" s="7">
        <f>Y$1*Deaths!X161*'Inputs &amp; Outputs'!$B$3</f>
        <v>15870000</v>
      </c>
      <c r="Z161" s="7">
        <f>Z$1*Deaths!Y161*'Inputs &amp; Outputs'!$B$3</f>
        <v>15840000</v>
      </c>
      <c r="AA161" s="7">
        <f>AA$1*Deaths!Z161*'Inputs &amp; Outputs'!$B$3+'No. policies'!AA161*'Inputs &amp; Outputs'!$B$4</f>
        <v>2652862500</v>
      </c>
    </row>
    <row r="162" spans="1:27" x14ac:dyDescent="0.25">
      <c r="A162" s="1">
        <v>161</v>
      </c>
      <c r="C162" s="7">
        <f>C$1*Deaths!B162*'Inputs &amp; Outputs'!$B$3</f>
        <v>112500</v>
      </c>
      <c r="D162" s="7">
        <f>D$1*Deaths!C162*'Inputs &amp; Outputs'!$B$3</f>
        <v>90000</v>
      </c>
      <c r="E162" s="7">
        <f>E$1*Deaths!D162*'Inputs &amp; Outputs'!$B$3</f>
        <v>450000</v>
      </c>
      <c r="F162" s="7">
        <f>F$1*Deaths!E162*'Inputs &amp; Outputs'!$B$3</f>
        <v>750000</v>
      </c>
      <c r="G162" s="7">
        <f>G$1*Deaths!F162*'Inputs &amp; Outputs'!$B$3</f>
        <v>862500</v>
      </c>
      <c r="H162" s="7">
        <f>H$1*Deaths!G162*'Inputs &amp; Outputs'!$B$3</f>
        <v>1035000</v>
      </c>
      <c r="I162" s="7">
        <f>I$1*Deaths!H162*'Inputs &amp; Outputs'!$B$3</f>
        <v>1155000</v>
      </c>
      <c r="J162" s="7">
        <f>J$1*Deaths!I162*'Inputs &amp; Outputs'!$B$3</f>
        <v>1920000</v>
      </c>
      <c r="K162" s="7">
        <f>K$1*Deaths!J162*'Inputs &amp; Outputs'!$B$3</f>
        <v>1957500</v>
      </c>
      <c r="L162" s="7">
        <f>L$1*Deaths!K162*'Inputs &amp; Outputs'!$B$3</f>
        <v>3075000</v>
      </c>
      <c r="M162" s="7">
        <f>M$1*Deaths!L162*'Inputs &amp; Outputs'!$B$3</f>
        <v>2227500</v>
      </c>
      <c r="N162" s="7">
        <f>N$1*Deaths!M162*'Inputs &amp; Outputs'!$B$3</f>
        <v>3780000</v>
      </c>
      <c r="O162" s="7">
        <f>O$1*Deaths!N162*'Inputs &amp; Outputs'!$B$3</f>
        <v>3997500</v>
      </c>
      <c r="P162" s="7">
        <f>P$1*Deaths!O162*'Inputs &amp; Outputs'!$B$3</f>
        <v>5145000</v>
      </c>
      <c r="Q162" s="7">
        <f>Q$1*Deaths!P162*'Inputs &amp; Outputs'!$B$3</f>
        <v>4162500</v>
      </c>
      <c r="R162" s="7">
        <f>R$1*Deaths!Q162*'Inputs &amp; Outputs'!$B$3</f>
        <v>6480000</v>
      </c>
      <c r="S162" s="7">
        <f>S$1*Deaths!R162*'Inputs &amp; Outputs'!$B$3</f>
        <v>6502500</v>
      </c>
      <c r="T162" s="7">
        <f>T$1*Deaths!S162*'Inputs &amp; Outputs'!$B$3</f>
        <v>8235000</v>
      </c>
      <c r="U162" s="7">
        <f>U$1*Deaths!T162*'Inputs &amp; Outputs'!$B$3</f>
        <v>9120000</v>
      </c>
      <c r="V162" s="7">
        <f>V$1*Deaths!U162*'Inputs &amp; Outputs'!$B$3</f>
        <v>9000000</v>
      </c>
      <c r="W162" s="7">
        <f>W$1*Deaths!V162*'Inputs &amp; Outputs'!$B$3</f>
        <v>10867500</v>
      </c>
      <c r="X162" s="7">
        <f>X$1*Deaths!W162*'Inputs &amp; Outputs'!$B$3</f>
        <v>13695000</v>
      </c>
      <c r="Y162" s="7">
        <f>Y$1*Deaths!X162*'Inputs &amp; Outputs'!$B$3</f>
        <v>17422500</v>
      </c>
      <c r="Z162" s="7">
        <f>Z$1*Deaths!Y162*'Inputs &amp; Outputs'!$B$3</f>
        <v>14940000</v>
      </c>
      <c r="AA162" s="7">
        <f>AA$1*Deaths!Z162*'Inputs &amp; Outputs'!$B$3+'No. policies'!AA162*'Inputs &amp; Outputs'!$B$4</f>
        <v>2671237500</v>
      </c>
    </row>
    <row r="163" spans="1:27" x14ac:dyDescent="0.25">
      <c r="A163" s="1">
        <v>162</v>
      </c>
      <c r="C163" s="7">
        <f>C$1*Deaths!B163*'Inputs &amp; Outputs'!$B$3</f>
        <v>202500</v>
      </c>
      <c r="D163" s="7">
        <f>D$1*Deaths!C163*'Inputs &amp; Outputs'!$B$3</f>
        <v>300000</v>
      </c>
      <c r="E163" s="7">
        <f>E$1*Deaths!D163*'Inputs &amp; Outputs'!$B$3</f>
        <v>540000</v>
      </c>
      <c r="F163" s="7">
        <f>F$1*Deaths!E163*'Inputs &amp; Outputs'!$B$3</f>
        <v>690000</v>
      </c>
      <c r="G163" s="7">
        <f>G$1*Deaths!F163*'Inputs &amp; Outputs'!$B$3</f>
        <v>712500</v>
      </c>
      <c r="H163" s="7">
        <f>H$1*Deaths!G163*'Inputs &amp; Outputs'!$B$3</f>
        <v>990000</v>
      </c>
      <c r="I163" s="7">
        <f>I$1*Deaths!H163*'Inputs &amp; Outputs'!$B$3</f>
        <v>1942500</v>
      </c>
      <c r="J163" s="7">
        <f>J$1*Deaths!I163*'Inputs &amp; Outputs'!$B$3</f>
        <v>1980000</v>
      </c>
      <c r="K163" s="7">
        <f>K$1*Deaths!J163*'Inputs &amp; Outputs'!$B$3</f>
        <v>1687500</v>
      </c>
      <c r="L163" s="7">
        <f>L$1*Deaths!K163*'Inputs &amp; Outputs'!$B$3</f>
        <v>2475000</v>
      </c>
      <c r="M163" s="7">
        <f>M$1*Deaths!L163*'Inputs &amp; Outputs'!$B$3</f>
        <v>3135000</v>
      </c>
      <c r="N163" s="7">
        <f>N$1*Deaths!M163*'Inputs &amp; Outputs'!$B$3</f>
        <v>3150000</v>
      </c>
      <c r="O163" s="7">
        <f>O$1*Deaths!N163*'Inputs &amp; Outputs'!$B$3</f>
        <v>3802500</v>
      </c>
      <c r="P163" s="7">
        <f>P$1*Deaths!O163*'Inputs &amp; Outputs'!$B$3</f>
        <v>5985000</v>
      </c>
      <c r="Q163" s="7">
        <f>Q$1*Deaths!P163*'Inputs &amp; Outputs'!$B$3</f>
        <v>4500000</v>
      </c>
      <c r="R163" s="7">
        <f>R$1*Deaths!Q163*'Inputs &amp; Outputs'!$B$3</f>
        <v>6480000</v>
      </c>
      <c r="S163" s="7">
        <f>S$1*Deaths!R163*'Inputs &amp; Outputs'!$B$3</f>
        <v>6757500</v>
      </c>
      <c r="T163" s="7">
        <f>T$1*Deaths!S163*'Inputs &amp; Outputs'!$B$3</f>
        <v>9855000</v>
      </c>
      <c r="U163" s="7">
        <f>U$1*Deaths!T163*'Inputs &amp; Outputs'!$B$3</f>
        <v>11257500</v>
      </c>
      <c r="V163" s="7">
        <f>V$1*Deaths!U163*'Inputs &amp; Outputs'!$B$3</f>
        <v>9900000</v>
      </c>
      <c r="W163" s="7">
        <f>W$1*Deaths!V163*'Inputs &amp; Outputs'!$B$3</f>
        <v>11182500</v>
      </c>
      <c r="X163" s="7">
        <f>X$1*Deaths!W163*'Inputs &amp; Outputs'!$B$3</f>
        <v>14355000</v>
      </c>
      <c r="Y163" s="7">
        <f>Y$1*Deaths!X163*'Inputs &amp; Outputs'!$B$3</f>
        <v>17595000</v>
      </c>
      <c r="Z163" s="7">
        <f>Z$1*Deaths!Y163*'Inputs &amp; Outputs'!$B$3</f>
        <v>16200000</v>
      </c>
      <c r="AA163" s="7">
        <f>AA$1*Deaths!Z163*'Inputs &amp; Outputs'!$B$3+'No. policies'!AA163*'Inputs &amp; Outputs'!$B$4</f>
        <v>2644200000</v>
      </c>
    </row>
    <row r="164" spans="1:27" x14ac:dyDescent="0.25">
      <c r="A164" s="1">
        <v>163</v>
      </c>
      <c r="C164" s="7">
        <f>C$1*Deaths!B164*'Inputs &amp; Outputs'!$B$3</f>
        <v>105000</v>
      </c>
      <c r="D164" s="7">
        <f>D$1*Deaths!C164*'Inputs &amp; Outputs'!$B$3</f>
        <v>360000</v>
      </c>
      <c r="E164" s="7">
        <f>E$1*Deaths!D164*'Inputs &amp; Outputs'!$B$3</f>
        <v>405000</v>
      </c>
      <c r="F164" s="7">
        <f>F$1*Deaths!E164*'Inputs &amp; Outputs'!$B$3</f>
        <v>600000</v>
      </c>
      <c r="G164" s="7">
        <f>G$1*Deaths!F164*'Inputs &amp; Outputs'!$B$3</f>
        <v>712500</v>
      </c>
      <c r="H164" s="7">
        <f>H$1*Deaths!G164*'Inputs &amp; Outputs'!$B$3</f>
        <v>1665000</v>
      </c>
      <c r="I164" s="7">
        <f>I$1*Deaths!H164*'Inputs &amp; Outputs'!$B$3</f>
        <v>1365000</v>
      </c>
      <c r="J164" s="7">
        <f>J$1*Deaths!I164*'Inputs &amp; Outputs'!$B$3</f>
        <v>1680000</v>
      </c>
      <c r="K164" s="7">
        <f>K$1*Deaths!J164*'Inputs &amp; Outputs'!$B$3</f>
        <v>1957500</v>
      </c>
      <c r="L164" s="7">
        <f>L$1*Deaths!K164*'Inputs &amp; Outputs'!$B$3</f>
        <v>2100000</v>
      </c>
      <c r="M164" s="7">
        <f>M$1*Deaths!L164*'Inputs &amp; Outputs'!$B$3</f>
        <v>2640000</v>
      </c>
      <c r="N164" s="7">
        <f>N$1*Deaths!M164*'Inputs &amp; Outputs'!$B$3</f>
        <v>3960000</v>
      </c>
      <c r="O164" s="7">
        <f>O$1*Deaths!N164*'Inputs &amp; Outputs'!$B$3</f>
        <v>3705000</v>
      </c>
      <c r="P164" s="7">
        <f>P$1*Deaths!O164*'Inputs &amp; Outputs'!$B$3</f>
        <v>4305000</v>
      </c>
      <c r="Q164" s="7">
        <f>Q$1*Deaths!P164*'Inputs &amp; Outputs'!$B$3</f>
        <v>7537500</v>
      </c>
      <c r="R164" s="7">
        <f>R$1*Deaths!Q164*'Inputs &amp; Outputs'!$B$3</f>
        <v>6840000</v>
      </c>
      <c r="S164" s="7">
        <f>S$1*Deaths!R164*'Inputs &amp; Outputs'!$B$3</f>
        <v>7140000</v>
      </c>
      <c r="T164" s="7">
        <f>T$1*Deaths!S164*'Inputs &amp; Outputs'!$B$3</f>
        <v>10395000</v>
      </c>
      <c r="U164" s="7">
        <f>U$1*Deaths!T164*'Inputs &amp; Outputs'!$B$3</f>
        <v>10260000</v>
      </c>
      <c r="V164" s="7">
        <f>V$1*Deaths!U164*'Inputs &amp; Outputs'!$B$3</f>
        <v>8550000</v>
      </c>
      <c r="W164" s="7">
        <f>W$1*Deaths!V164*'Inputs &amp; Outputs'!$B$3</f>
        <v>12442500</v>
      </c>
      <c r="X164" s="7">
        <f>X$1*Deaths!W164*'Inputs &amp; Outputs'!$B$3</f>
        <v>12045000</v>
      </c>
      <c r="Y164" s="7">
        <f>Y$1*Deaths!X164*'Inputs &amp; Outputs'!$B$3</f>
        <v>13627500</v>
      </c>
      <c r="Z164" s="7">
        <f>Z$1*Deaths!Y164*'Inputs &amp; Outputs'!$B$3</f>
        <v>13680000</v>
      </c>
      <c r="AA164" s="7">
        <f>AA$1*Deaths!Z164*'Inputs &amp; Outputs'!$B$3+'No. policies'!AA164*'Inputs &amp; Outputs'!$B$4</f>
        <v>2659425000</v>
      </c>
    </row>
    <row r="165" spans="1:27" x14ac:dyDescent="0.25">
      <c r="A165" s="1">
        <v>164</v>
      </c>
      <c r="C165" s="7">
        <f>C$1*Deaths!B165*'Inputs &amp; Outputs'!$B$3</f>
        <v>135000</v>
      </c>
      <c r="D165" s="7">
        <f>D$1*Deaths!C165*'Inputs &amp; Outputs'!$B$3</f>
        <v>300000</v>
      </c>
      <c r="E165" s="7">
        <f>E$1*Deaths!D165*'Inputs &amp; Outputs'!$B$3</f>
        <v>405000</v>
      </c>
      <c r="F165" s="7">
        <f>F$1*Deaths!E165*'Inputs &amp; Outputs'!$B$3</f>
        <v>600000</v>
      </c>
      <c r="G165" s="7">
        <f>G$1*Deaths!F165*'Inputs &amp; Outputs'!$B$3</f>
        <v>750000</v>
      </c>
      <c r="H165" s="7">
        <f>H$1*Deaths!G165*'Inputs &amp; Outputs'!$B$3</f>
        <v>1125000</v>
      </c>
      <c r="I165" s="7">
        <f>I$1*Deaths!H165*'Inputs &amp; Outputs'!$B$3</f>
        <v>1522500</v>
      </c>
      <c r="J165" s="7">
        <f>J$1*Deaths!I165*'Inputs &amp; Outputs'!$B$3</f>
        <v>1800000</v>
      </c>
      <c r="K165" s="7">
        <f>K$1*Deaths!J165*'Inputs &amp; Outputs'!$B$3</f>
        <v>2430000</v>
      </c>
      <c r="L165" s="7">
        <f>L$1*Deaths!K165*'Inputs &amp; Outputs'!$B$3</f>
        <v>2400000</v>
      </c>
      <c r="M165" s="7">
        <f>M$1*Deaths!L165*'Inputs &amp; Outputs'!$B$3</f>
        <v>2475000</v>
      </c>
      <c r="N165" s="7">
        <f>N$1*Deaths!M165*'Inputs &amp; Outputs'!$B$3</f>
        <v>3510000</v>
      </c>
      <c r="O165" s="7">
        <f>O$1*Deaths!N165*'Inputs &amp; Outputs'!$B$3</f>
        <v>3412500</v>
      </c>
      <c r="P165" s="7">
        <f>P$1*Deaths!O165*'Inputs &amp; Outputs'!$B$3</f>
        <v>5775000</v>
      </c>
      <c r="Q165" s="7">
        <f>Q$1*Deaths!P165*'Inputs &amp; Outputs'!$B$3</f>
        <v>6412500</v>
      </c>
      <c r="R165" s="7">
        <f>R$1*Deaths!Q165*'Inputs &amp; Outputs'!$B$3</f>
        <v>4440000</v>
      </c>
      <c r="S165" s="7">
        <f>S$1*Deaths!R165*'Inputs &amp; Outputs'!$B$3</f>
        <v>7012500</v>
      </c>
      <c r="T165" s="7">
        <f>T$1*Deaths!S165*'Inputs &amp; Outputs'!$B$3</f>
        <v>8100000</v>
      </c>
      <c r="U165" s="7">
        <f>U$1*Deaths!T165*'Inputs &amp; Outputs'!$B$3</f>
        <v>9120000</v>
      </c>
      <c r="V165" s="7">
        <f>V$1*Deaths!U165*'Inputs &amp; Outputs'!$B$3</f>
        <v>8850000</v>
      </c>
      <c r="W165" s="7">
        <f>W$1*Deaths!V165*'Inputs &amp; Outputs'!$B$3</f>
        <v>10867500</v>
      </c>
      <c r="X165" s="7">
        <f>X$1*Deaths!W165*'Inputs &amp; Outputs'!$B$3</f>
        <v>12540000</v>
      </c>
      <c r="Y165" s="7">
        <f>Y$1*Deaths!X165*'Inputs &amp; Outputs'!$B$3</f>
        <v>16560000</v>
      </c>
      <c r="Z165" s="7">
        <f>Z$1*Deaths!Y165*'Inputs &amp; Outputs'!$B$3</f>
        <v>18540000</v>
      </c>
      <c r="AA165" s="7">
        <f>AA$1*Deaths!Z165*'Inputs &amp; Outputs'!$B$3+'No. policies'!AA165*'Inputs &amp; Outputs'!$B$4</f>
        <v>2663175000</v>
      </c>
    </row>
    <row r="166" spans="1:27" x14ac:dyDescent="0.25">
      <c r="A166" s="1">
        <v>165</v>
      </c>
      <c r="C166" s="7">
        <f>C$1*Deaths!B166*'Inputs &amp; Outputs'!$B$3</f>
        <v>180000</v>
      </c>
      <c r="D166" s="7">
        <f>D$1*Deaths!C166*'Inputs &amp; Outputs'!$B$3</f>
        <v>240000</v>
      </c>
      <c r="E166" s="7">
        <f>E$1*Deaths!D166*'Inputs &amp; Outputs'!$B$3</f>
        <v>517500</v>
      </c>
      <c r="F166" s="7">
        <f>F$1*Deaths!E166*'Inputs &amp; Outputs'!$B$3</f>
        <v>900000</v>
      </c>
      <c r="G166" s="7">
        <f>G$1*Deaths!F166*'Inputs &amp; Outputs'!$B$3</f>
        <v>487500</v>
      </c>
      <c r="H166" s="7">
        <f>H$1*Deaths!G166*'Inputs &amp; Outputs'!$B$3</f>
        <v>1125000</v>
      </c>
      <c r="I166" s="7">
        <f>I$1*Deaths!H166*'Inputs &amp; Outputs'!$B$3</f>
        <v>1470000</v>
      </c>
      <c r="J166" s="7">
        <f>J$1*Deaths!I166*'Inputs &amp; Outputs'!$B$3</f>
        <v>1560000</v>
      </c>
      <c r="K166" s="7">
        <f>K$1*Deaths!J166*'Inputs &amp; Outputs'!$B$3</f>
        <v>1890000</v>
      </c>
      <c r="L166" s="7">
        <f>L$1*Deaths!K166*'Inputs &amp; Outputs'!$B$3</f>
        <v>2025000</v>
      </c>
      <c r="M166" s="7">
        <f>M$1*Deaths!L166*'Inputs &amp; Outputs'!$B$3</f>
        <v>4372500</v>
      </c>
      <c r="N166" s="7">
        <f>N$1*Deaths!M166*'Inputs &amp; Outputs'!$B$3</f>
        <v>2070000</v>
      </c>
      <c r="O166" s="7">
        <f>O$1*Deaths!N166*'Inputs &amp; Outputs'!$B$3</f>
        <v>4387500</v>
      </c>
      <c r="P166" s="7">
        <f>P$1*Deaths!O166*'Inputs &amp; Outputs'!$B$3</f>
        <v>4515000</v>
      </c>
      <c r="Q166" s="7">
        <f>Q$1*Deaths!P166*'Inputs &amp; Outputs'!$B$3</f>
        <v>5287500</v>
      </c>
      <c r="R166" s="7">
        <f>R$1*Deaths!Q166*'Inputs &amp; Outputs'!$B$3</f>
        <v>5040000</v>
      </c>
      <c r="S166" s="7">
        <f>S$1*Deaths!R166*'Inputs &amp; Outputs'!$B$3</f>
        <v>7140000</v>
      </c>
      <c r="T166" s="7">
        <f>T$1*Deaths!S166*'Inputs &amp; Outputs'!$B$3</f>
        <v>9180000</v>
      </c>
      <c r="U166" s="7">
        <f>U$1*Deaths!T166*'Inputs &amp; Outputs'!$B$3</f>
        <v>10117500</v>
      </c>
      <c r="V166" s="7">
        <f>V$1*Deaths!U166*'Inputs &amp; Outputs'!$B$3</f>
        <v>8700000</v>
      </c>
      <c r="W166" s="7">
        <f>W$1*Deaths!V166*'Inputs &amp; Outputs'!$B$3</f>
        <v>12127500</v>
      </c>
      <c r="X166" s="7">
        <f>X$1*Deaths!W166*'Inputs &amp; Outputs'!$B$3</f>
        <v>11715000</v>
      </c>
      <c r="Y166" s="7">
        <f>Y$1*Deaths!X166*'Inputs &amp; Outputs'!$B$3</f>
        <v>14490000</v>
      </c>
      <c r="Z166" s="7">
        <f>Z$1*Deaths!Y166*'Inputs &amp; Outputs'!$B$3</f>
        <v>16560000</v>
      </c>
      <c r="AA166" s="7">
        <f>AA$1*Deaths!Z166*'Inputs &amp; Outputs'!$B$3+'No. policies'!AA166*'Inputs &amp; Outputs'!$B$4</f>
        <v>2668875000</v>
      </c>
    </row>
    <row r="167" spans="1:27" x14ac:dyDescent="0.25">
      <c r="A167" s="1">
        <v>166</v>
      </c>
      <c r="C167" s="7">
        <f>C$1*Deaths!B167*'Inputs &amp; Outputs'!$B$3</f>
        <v>75000</v>
      </c>
      <c r="D167" s="7">
        <f>D$1*Deaths!C167*'Inputs &amp; Outputs'!$B$3</f>
        <v>225000</v>
      </c>
      <c r="E167" s="7">
        <f>E$1*Deaths!D167*'Inputs &amp; Outputs'!$B$3</f>
        <v>540000</v>
      </c>
      <c r="F167" s="7">
        <f>F$1*Deaths!E167*'Inputs &amp; Outputs'!$B$3</f>
        <v>780000</v>
      </c>
      <c r="G167" s="7">
        <f>G$1*Deaths!F167*'Inputs &amp; Outputs'!$B$3</f>
        <v>750000</v>
      </c>
      <c r="H167" s="7">
        <f>H$1*Deaths!G167*'Inputs &amp; Outputs'!$B$3</f>
        <v>1620000</v>
      </c>
      <c r="I167" s="7">
        <f>I$1*Deaths!H167*'Inputs &amp; Outputs'!$B$3</f>
        <v>1470000</v>
      </c>
      <c r="J167" s="7">
        <f>J$1*Deaths!I167*'Inputs &amp; Outputs'!$B$3</f>
        <v>1920000</v>
      </c>
      <c r="K167" s="7">
        <f>K$1*Deaths!J167*'Inputs &amp; Outputs'!$B$3</f>
        <v>1822500</v>
      </c>
      <c r="L167" s="7">
        <f>L$1*Deaths!K167*'Inputs &amp; Outputs'!$B$3</f>
        <v>2475000</v>
      </c>
      <c r="M167" s="7">
        <f>M$1*Deaths!L167*'Inputs &amp; Outputs'!$B$3</f>
        <v>3300000</v>
      </c>
      <c r="N167" s="7">
        <f>N$1*Deaths!M167*'Inputs &amp; Outputs'!$B$3</f>
        <v>2880000</v>
      </c>
      <c r="O167" s="7">
        <f>O$1*Deaths!N167*'Inputs &amp; Outputs'!$B$3</f>
        <v>5752500</v>
      </c>
      <c r="P167" s="7">
        <f>P$1*Deaths!O167*'Inputs &amp; Outputs'!$B$3</f>
        <v>4725000</v>
      </c>
      <c r="Q167" s="7">
        <f>Q$1*Deaths!P167*'Inputs &amp; Outputs'!$B$3</f>
        <v>5512500</v>
      </c>
      <c r="R167" s="7">
        <f>R$1*Deaths!Q167*'Inputs &amp; Outputs'!$B$3</f>
        <v>5400000</v>
      </c>
      <c r="S167" s="7">
        <f>S$1*Deaths!R167*'Inputs &amp; Outputs'!$B$3</f>
        <v>6757500</v>
      </c>
      <c r="T167" s="7">
        <f>T$1*Deaths!S167*'Inputs &amp; Outputs'!$B$3</f>
        <v>7155000</v>
      </c>
      <c r="U167" s="7">
        <f>U$1*Deaths!T167*'Inputs &amp; Outputs'!$B$3</f>
        <v>8835000</v>
      </c>
      <c r="V167" s="7">
        <f>V$1*Deaths!U167*'Inputs &amp; Outputs'!$B$3</f>
        <v>10500000</v>
      </c>
      <c r="W167" s="7">
        <f>W$1*Deaths!V167*'Inputs &amp; Outputs'!$B$3</f>
        <v>13387500</v>
      </c>
      <c r="X167" s="7">
        <f>X$1*Deaths!W167*'Inputs &amp; Outputs'!$B$3</f>
        <v>14190000</v>
      </c>
      <c r="Y167" s="7">
        <f>Y$1*Deaths!X167*'Inputs &amp; Outputs'!$B$3</f>
        <v>13972500</v>
      </c>
      <c r="Z167" s="7">
        <f>Z$1*Deaths!Y167*'Inputs &amp; Outputs'!$B$3</f>
        <v>12960000</v>
      </c>
      <c r="AA167" s="7">
        <f>AA$1*Deaths!Z167*'Inputs &amp; Outputs'!$B$3+'No. policies'!AA167*'Inputs &amp; Outputs'!$B$4</f>
        <v>2664975000</v>
      </c>
    </row>
    <row r="168" spans="1:27" x14ac:dyDescent="0.25">
      <c r="A168" s="1">
        <v>167</v>
      </c>
      <c r="C168" s="7">
        <f>C$1*Deaths!B168*'Inputs &amp; Outputs'!$B$3</f>
        <v>150000</v>
      </c>
      <c r="D168" s="7">
        <f>D$1*Deaths!C168*'Inputs &amp; Outputs'!$B$3</f>
        <v>180000</v>
      </c>
      <c r="E168" s="7">
        <f>E$1*Deaths!D168*'Inputs &amp; Outputs'!$B$3</f>
        <v>607500</v>
      </c>
      <c r="F168" s="7">
        <f>F$1*Deaths!E168*'Inputs &amp; Outputs'!$B$3</f>
        <v>660000</v>
      </c>
      <c r="G168" s="7">
        <f>G$1*Deaths!F168*'Inputs &amp; Outputs'!$B$3</f>
        <v>975000</v>
      </c>
      <c r="H168" s="7">
        <f>H$1*Deaths!G168*'Inputs &amp; Outputs'!$B$3</f>
        <v>990000</v>
      </c>
      <c r="I168" s="7">
        <f>I$1*Deaths!H168*'Inputs &amp; Outputs'!$B$3</f>
        <v>1680000</v>
      </c>
      <c r="J168" s="7">
        <f>J$1*Deaths!I168*'Inputs &amp; Outputs'!$B$3</f>
        <v>1080000</v>
      </c>
      <c r="K168" s="7">
        <f>K$1*Deaths!J168*'Inputs &amp; Outputs'!$B$3</f>
        <v>2227500</v>
      </c>
      <c r="L168" s="7">
        <f>L$1*Deaths!K168*'Inputs &amp; Outputs'!$B$3</f>
        <v>3300000</v>
      </c>
      <c r="M168" s="7">
        <f>M$1*Deaths!L168*'Inputs &amp; Outputs'!$B$3</f>
        <v>2557500</v>
      </c>
      <c r="N168" s="7">
        <f>N$1*Deaths!M168*'Inputs &amp; Outputs'!$B$3</f>
        <v>3330000</v>
      </c>
      <c r="O168" s="7">
        <f>O$1*Deaths!N168*'Inputs &amp; Outputs'!$B$3</f>
        <v>4095000</v>
      </c>
      <c r="P168" s="7">
        <f>P$1*Deaths!O168*'Inputs &amp; Outputs'!$B$3</f>
        <v>5355000</v>
      </c>
      <c r="Q168" s="7">
        <f>Q$1*Deaths!P168*'Inputs &amp; Outputs'!$B$3</f>
        <v>6187500</v>
      </c>
      <c r="R168" s="7">
        <f>R$1*Deaths!Q168*'Inputs &amp; Outputs'!$B$3</f>
        <v>6120000</v>
      </c>
      <c r="S168" s="7">
        <f>S$1*Deaths!R168*'Inputs &amp; Outputs'!$B$3</f>
        <v>7777500</v>
      </c>
      <c r="T168" s="7">
        <f>T$1*Deaths!S168*'Inputs &amp; Outputs'!$B$3</f>
        <v>9180000</v>
      </c>
      <c r="U168" s="7">
        <f>U$1*Deaths!T168*'Inputs &amp; Outputs'!$B$3</f>
        <v>8692500</v>
      </c>
      <c r="V168" s="7">
        <f>V$1*Deaths!U168*'Inputs &amp; Outputs'!$B$3</f>
        <v>11550000</v>
      </c>
      <c r="W168" s="7">
        <f>W$1*Deaths!V168*'Inputs &amp; Outputs'!$B$3</f>
        <v>13545000</v>
      </c>
      <c r="X168" s="7">
        <f>X$1*Deaths!W168*'Inputs &amp; Outputs'!$B$3</f>
        <v>12375000</v>
      </c>
      <c r="Y168" s="7">
        <f>Y$1*Deaths!X168*'Inputs &amp; Outputs'!$B$3</f>
        <v>15007500</v>
      </c>
      <c r="Z168" s="7">
        <f>Z$1*Deaths!Y168*'Inputs &amp; Outputs'!$B$3</f>
        <v>15660000</v>
      </c>
      <c r="AA168" s="7">
        <f>AA$1*Deaths!Z168*'Inputs &amp; Outputs'!$B$3+'No. policies'!AA168*'Inputs &amp; Outputs'!$B$4</f>
        <v>2652825000</v>
      </c>
    </row>
    <row r="169" spans="1:27" x14ac:dyDescent="0.25">
      <c r="A169" s="1">
        <v>168</v>
      </c>
      <c r="C169" s="7">
        <f>C$1*Deaths!B169*'Inputs &amp; Outputs'!$B$3</f>
        <v>180000</v>
      </c>
      <c r="D169" s="7">
        <f>D$1*Deaths!C169*'Inputs &amp; Outputs'!$B$3</f>
        <v>255000</v>
      </c>
      <c r="E169" s="7">
        <f>E$1*Deaths!D169*'Inputs &amp; Outputs'!$B$3</f>
        <v>517500</v>
      </c>
      <c r="F169" s="7">
        <f>F$1*Deaths!E169*'Inputs &amp; Outputs'!$B$3</f>
        <v>810000</v>
      </c>
      <c r="G169" s="7">
        <f>G$1*Deaths!F169*'Inputs &amp; Outputs'!$B$3</f>
        <v>1012500</v>
      </c>
      <c r="H169" s="7">
        <f>H$1*Deaths!G169*'Inputs &amp; Outputs'!$B$3</f>
        <v>1395000</v>
      </c>
      <c r="I169" s="7">
        <f>I$1*Deaths!H169*'Inputs &amp; Outputs'!$B$3</f>
        <v>1732500</v>
      </c>
      <c r="J169" s="7">
        <f>J$1*Deaths!I169*'Inputs &amp; Outputs'!$B$3</f>
        <v>1860000</v>
      </c>
      <c r="K169" s="7">
        <f>K$1*Deaths!J169*'Inputs &amp; Outputs'!$B$3</f>
        <v>1890000</v>
      </c>
      <c r="L169" s="7">
        <f>L$1*Deaths!K169*'Inputs &amp; Outputs'!$B$3</f>
        <v>2850000</v>
      </c>
      <c r="M169" s="7">
        <f>M$1*Deaths!L169*'Inputs &amp; Outputs'!$B$3</f>
        <v>2310000</v>
      </c>
      <c r="N169" s="7">
        <f>N$1*Deaths!M169*'Inputs &amp; Outputs'!$B$3</f>
        <v>3870000</v>
      </c>
      <c r="O169" s="7">
        <f>O$1*Deaths!N169*'Inputs &amp; Outputs'!$B$3</f>
        <v>3802500</v>
      </c>
      <c r="P169" s="7">
        <f>P$1*Deaths!O169*'Inputs &amp; Outputs'!$B$3</f>
        <v>4830000</v>
      </c>
      <c r="Q169" s="7">
        <f>Q$1*Deaths!P169*'Inputs &amp; Outputs'!$B$3</f>
        <v>6300000</v>
      </c>
      <c r="R169" s="7">
        <f>R$1*Deaths!Q169*'Inputs &amp; Outputs'!$B$3</f>
        <v>6720000</v>
      </c>
      <c r="S169" s="7">
        <f>S$1*Deaths!R169*'Inputs &amp; Outputs'!$B$3</f>
        <v>6630000</v>
      </c>
      <c r="T169" s="7">
        <f>T$1*Deaths!S169*'Inputs &amp; Outputs'!$B$3</f>
        <v>7830000</v>
      </c>
      <c r="U169" s="7">
        <f>U$1*Deaths!T169*'Inputs &amp; Outputs'!$B$3</f>
        <v>10402500</v>
      </c>
      <c r="V169" s="7">
        <f>V$1*Deaths!U169*'Inputs &amp; Outputs'!$B$3</f>
        <v>11700000</v>
      </c>
      <c r="W169" s="7">
        <f>W$1*Deaths!V169*'Inputs &amp; Outputs'!$B$3</f>
        <v>12285000</v>
      </c>
      <c r="X169" s="7">
        <f>X$1*Deaths!W169*'Inputs &amp; Outputs'!$B$3</f>
        <v>16500000</v>
      </c>
      <c r="Y169" s="7">
        <f>Y$1*Deaths!X169*'Inputs &amp; Outputs'!$B$3</f>
        <v>15352500</v>
      </c>
      <c r="Z169" s="7">
        <f>Z$1*Deaths!Y169*'Inputs &amp; Outputs'!$B$3</f>
        <v>17640000</v>
      </c>
      <c r="AA169" s="7">
        <f>AA$1*Deaths!Z169*'Inputs &amp; Outputs'!$B$3+'No. policies'!AA169*'Inputs &amp; Outputs'!$B$4</f>
        <v>2638537500</v>
      </c>
    </row>
    <row r="170" spans="1:27" x14ac:dyDescent="0.25">
      <c r="A170" s="1">
        <v>169</v>
      </c>
      <c r="C170" s="7">
        <f>C$1*Deaths!B170*'Inputs &amp; Outputs'!$B$3</f>
        <v>172500</v>
      </c>
      <c r="D170" s="7">
        <f>D$1*Deaths!C170*'Inputs &amp; Outputs'!$B$3</f>
        <v>240000</v>
      </c>
      <c r="E170" s="7">
        <f>E$1*Deaths!D170*'Inputs &amp; Outputs'!$B$3</f>
        <v>427500</v>
      </c>
      <c r="F170" s="7">
        <f>F$1*Deaths!E170*'Inputs &amp; Outputs'!$B$3</f>
        <v>600000</v>
      </c>
      <c r="G170" s="7">
        <f>G$1*Deaths!F170*'Inputs &amp; Outputs'!$B$3</f>
        <v>1125000</v>
      </c>
      <c r="H170" s="7">
        <f>H$1*Deaths!G170*'Inputs &amp; Outputs'!$B$3</f>
        <v>1215000</v>
      </c>
      <c r="I170" s="7">
        <f>I$1*Deaths!H170*'Inputs &amp; Outputs'!$B$3</f>
        <v>997500</v>
      </c>
      <c r="J170" s="7">
        <f>J$1*Deaths!I170*'Inputs &amp; Outputs'!$B$3</f>
        <v>1680000</v>
      </c>
      <c r="K170" s="7">
        <f>K$1*Deaths!J170*'Inputs &amp; Outputs'!$B$3</f>
        <v>2632500</v>
      </c>
      <c r="L170" s="7">
        <f>L$1*Deaths!K170*'Inputs &amp; Outputs'!$B$3</f>
        <v>2850000</v>
      </c>
      <c r="M170" s="7">
        <f>M$1*Deaths!L170*'Inputs &amp; Outputs'!$B$3</f>
        <v>2970000</v>
      </c>
      <c r="N170" s="7">
        <f>N$1*Deaths!M170*'Inputs &amp; Outputs'!$B$3</f>
        <v>4230000</v>
      </c>
      <c r="O170" s="7">
        <f>O$1*Deaths!N170*'Inputs &amp; Outputs'!$B$3</f>
        <v>3802500</v>
      </c>
      <c r="P170" s="7">
        <f>P$1*Deaths!O170*'Inputs &amp; Outputs'!$B$3</f>
        <v>3990000</v>
      </c>
      <c r="Q170" s="7">
        <f>Q$1*Deaths!P170*'Inputs &amp; Outputs'!$B$3</f>
        <v>4500000</v>
      </c>
      <c r="R170" s="7">
        <f>R$1*Deaths!Q170*'Inputs &amp; Outputs'!$B$3</f>
        <v>7560000</v>
      </c>
      <c r="S170" s="7">
        <f>S$1*Deaths!R170*'Inputs &amp; Outputs'!$B$3</f>
        <v>7395000</v>
      </c>
      <c r="T170" s="7">
        <f>T$1*Deaths!S170*'Inputs &amp; Outputs'!$B$3</f>
        <v>7425000</v>
      </c>
      <c r="U170" s="7">
        <f>U$1*Deaths!T170*'Inputs &amp; Outputs'!$B$3</f>
        <v>10545000</v>
      </c>
      <c r="V170" s="7">
        <f>V$1*Deaths!U170*'Inputs &amp; Outputs'!$B$3</f>
        <v>8850000</v>
      </c>
      <c r="W170" s="7">
        <f>W$1*Deaths!V170*'Inputs &amp; Outputs'!$B$3</f>
        <v>10552500</v>
      </c>
      <c r="X170" s="7">
        <f>X$1*Deaths!W170*'Inputs &amp; Outputs'!$B$3</f>
        <v>15840000</v>
      </c>
      <c r="Y170" s="7">
        <f>Y$1*Deaths!X170*'Inputs &amp; Outputs'!$B$3</f>
        <v>15870000</v>
      </c>
      <c r="Z170" s="7">
        <f>Z$1*Deaths!Y170*'Inputs &amp; Outputs'!$B$3</f>
        <v>17640000</v>
      </c>
      <c r="AA170" s="7">
        <f>AA$1*Deaths!Z170*'Inputs &amp; Outputs'!$B$3+'No. policies'!AA170*'Inputs &amp; Outputs'!$B$4</f>
        <v>2652000000</v>
      </c>
    </row>
    <row r="171" spans="1:27" x14ac:dyDescent="0.25">
      <c r="A171" s="1">
        <v>170</v>
      </c>
      <c r="C171" s="7">
        <f>C$1*Deaths!B171*'Inputs &amp; Outputs'!$B$3</f>
        <v>187500</v>
      </c>
      <c r="D171" s="7">
        <f>D$1*Deaths!C171*'Inputs &amp; Outputs'!$B$3</f>
        <v>345000</v>
      </c>
      <c r="E171" s="7">
        <f>E$1*Deaths!D171*'Inputs &amp; Outputs'!$B$3</f>
        <v>630000</v>
      </c>
      <c r="F171" s="7">
        <f>F$1*Deaths!E171*'Inputs &amp; Outputs'!$B$3</f>
        <v>630000</v>
      </c>
      <c r="G171" s="7">
        <f>G$1*Deaths!F171*'Inputs &amp; Outputs'!$B$3</f>
        <v>1012500</v>
      </c>
      <c r="H171" s="7">
        <f>H$1*Deaths!G171*'Inputs &amp; Outputs'!$B$3</f>
        <v>1350000</v>
      </c>
      <c r="I171" s="7">
        <f>I$1*Deaths!H171*'Inputs &amp; Outputs'!$B$3</f>
        <v>1050000</v>
      </c>
      <c r="J171" s="7">
        <f>J$1*Deaths!I171*'Inputs &amp; Outputs'!$B$3</f>
        <v>1560000</v>
      </c>
      <c r="K171" s="7">
        <f>K$1*Deaths!J171*'Inputs &amp; Outputs'!$B$3</f>
        <v>2295000</v>
      </c>
      <c r="L171" s="7">
        <f>L$1*Deaths!K171*'Inputs &amp; Outputs'!$B$3</f>
        <v>2625000</v>
      </c>
      <c r="M171" s="7">
        <f>M$1*Deaths!L171*'Inputs &amp; Outputs'!$B$3</f>
        <v>2805000</v>
      </c>
      <c r="N171" s="7">
        <f>N$1*Deaths!M171*'Inputs &amp; Outputs'!$B$3</f>
        <v>3420000</v>
      </c>
      <c r="O171" s="7">
        <f>O$1*Deaths!N171*'Inputs &amp; Outputs'!$B$3</f>
        <v>3900000</v>
      </c>
      <c r="P171" s="7">
        <f>P$1*Deaths!O171*'Inputs &amp; Outputs'!$B$3</f>
        <v>5460000</v>
      </c>
      <c r="Q171" s="7">
        <f>Q$1*Deaths!P171*'Inputs &amp; Outputs'!$B$3</f>
        <v>4725000</v>
      </c>
      <c r="R171" s="7">
        <f>R$1*Deaths!Q171*'Inputs &amp; Outputs'!$B$3</f>
        <v>6360000</v>
      </c>
      <c r="S171" s="7">
        <f>S$1*Deaths!R171*'Inputs &amp; Outputs'!$B$3</f>
        <v>8542500</v>
      </c>
      <c r="T171" s="7">
        <f>T$1*Deaths!S171*'Inputs &amp; Outputs'!$B$3</f>
        <v>7695000</v>
      </c>
      <c r="U171" s="7">
        <f>U$1*Deaths!T171*'Inputs &amp; Outputs'!$B$3</f>
        <v>9975000</v>
      </c>
      <c r="V171" s="7">
        <f>V$1*Deaths!U171*'Inputs &amp; Outputs'!$B$3</f>
        <v>8100000</v>
      </c>
      <c r="W171" s="7">
        <f>W$1*Deaths!V171*'Inputs &amp; Outputs'!$B$3</f>
        <v>13230000</v>
      </c>
      <c r="X171" s="7">
        <f>X$1*Deaths!W171*'Inputs &amp; Outputs'!$B$3</f>
        <v>15675000</v>
      </c>
      <c r="Y171" s="7">
        <f>Y$1*Deaths!X171*'Inputs &amp; Outputs'!$B$3</f>
        <v>16042500</v>
      </c>
      <c r="Z171" s="7">
        <f>Z$1*Deaths!Y171*'Inputs &amp; Outputs'!$B$3</f>
        <v>18360000</v>
      </c>
      <c r="AA171" s="7">
        <f>AA$1*Deaths!Z171*'Inputs &amp; Outputs'!$B$3+'No. policies'!AA171*'Inputs &amp; Outputs'!$B$4</f>
        <v>2643525000</v>
      </c>
    </row>
    <row r="172" spans="1:27" x14ac:dyDescent="0.25">
      <c r="A172" s="1">
        <v>171</v>
      </c>
      <c r="C172" s="7">
        <f>C$1*Deaths!B172*'Inputs &amp; Outputs'!$B$3</f>
        <v>120000</v>
      </c>
      <c r="D172" s="7">
        <f>D$1*Deaths!C172*'Inputs &amp; Outputs'!$B$3</f>
        <v>225000</v>
      </c>
      <c r="E172" s="7">
        <f>E$1*Deaths!D172*'Inputs &amp; Outputs'!$B$3</f>
        <v>585000</v>
      </c>
      <c r="F172" s="7">
        <f>F$1*Deaths!E172*'Inputs &amp; Outputs'!$B$3</f>
        <v>900000</v>
      </c>
      <c r="G172" s="7">
        <f>G$1*Deaths!F172*'Inputs &amp; Outputs'!$B$3</f>
        <v>862500</v>
      </c>
      <c r="H172" s="7">
        <f>H$1*Deaths!G172*'Inputs &amp; Outputs'!$B$3</f>
        <v>1215000</v>
      </c>
      <c r="I172" s="7">
        <f>I$1*Deaths!H172*'Inputs &amp; Outputs'!$B$3</f>
        <v>1890000</v>
      </c>
      <c r="J172" s="7">
        <f>J$1*Deaths!I172*'Inputs &amp; Outputs'!$B$3</f>
        <v>1800000</v>
      </c>
      <c r="K172" s="7">
        <f>K$1*Deaths!J172*'Inputs &amp; Outputs'!$B$3</f>
        <v>1822500</v>
      </c>
      <c r="L172" s="7">
        <f>L$1*Deaths!K172*'Inputs &amp; Outputs'!$B$3</f>
        <v>3000000</v>
      </c>
      <c r="M172" s="7">
        <f>M$1*Deaths!L172*'Inputs &amp; Outputs'!$B$3</f>
        <v>3630000</v>
      </c>
      <c r="N172" s="7">
        <f>N$1*Deaths!M172*'Inputs &amp; Outputs'!$B$3</f>
        <v>5220000</v>
      </c>
      <c r="O172" s="7">
        <f>O$1*Deaths!N172*'Inputs &amp; Outputs'!$B$3</f>
        <v>3997500</v>
      </c>
      <c r="P172" s="7">
        <f>P$1*Deaths!O172*'Inputs &amp; Outputs'!$B$3</f>
        <v>4935000</v>
      </c>
      <c r="Q172" s="7">
        <f>Q$1*Deaths!P172*'Inputs &amp; Outputs'!$B$3</f>
        <v>5737500</v>
      </c>
      <c r="R172" s="7">
        <f>R$1*Deaths!Q172*'Inputs &amp; Outputs'!$B$3</f>
        <v>6600000</v>
      </c>
      <c r="S172" s="7">
        <f>S$1*Deaths!R172*'Inputs &amp; Outputs'!$B$3</f>
        <v>7650000</v>
      </c>
      <c r="T172" s="7">
        <f>T$1*Deaths!S172*'Inputs &amp; Outputs'!$B$3</f>
        <v>7425000</v>
      </c>
      <c r="U172" s="7">
        <f>U$1*Deaths!T172*'Inputs &amp; Outputs'!$B$3</f>
        <v>11115000</v>
      </c>
      <c r="V172" s="7">
        <f>V$1*Deaths!U172*'Inputs &amp; Outputs'!$B$3</f>
        <v>9600000</v>
      </c>
      <c r="W172" s="7">
        <f>W$1*Deaths!V172*'Inputs &amp; Outputs'!$B$3</f>
        <v>11970000</v>
      </c>
      <c r="X172" s="7">
        <f>X$1*Deaths!W172*'Inputs &amp; Outputs'!$B$3</f>
        <v>13695000</v>
      </c>
      <c r="Y172" s="7">
        <f>Y$1*Deaths!X172*'Inputs &amp; Outputs'!$B$3</f>
        <v>14145000</v>
      </c>
      <c r="Z172" s="7">
        <f>Z$1*Deaths!Y172*'Inputs &amp; Outputs'!$B$3</f>
        <v>18720000</v>
      </c>
      <c r="AA172" s="7">
        <f>AA$1*Deaths!Z172*'Inputs &amp; Outputs'!$B$3+'No. policies'!AA172*'Inputs &amp; Outputs'!$B$4</f>
        <v>2639137500</v>
      </c>
    </row>
    <row r="173" spans="1:27" x14ac:dyDescent="0.25">
      <c r="A173" s="1">
        <v>172</v>
      </c>
      <c r="C173" s="7">
        <f>C$1*Deaths!B173*'Inputs &amp; Outputs'!$B$3</f>
        <v>142500</v>
      </c>
      <c r="D173" s="7">
        <f>D$1*Deaths!C173*'Inputs &amp; Outputs'!$B$3</f>
        <v>315000</v>
      </c>
      <c r="E173" s="7">
        <f>E$1*Deaths!D173*'Inputs &amp; Outputs'!$B$3</f>
        <v>405000</v>
      </c>
      <c r="F173" s="7">
        <f>F$1*Deaths!E173*'Inputs &amp; Outputs'!$B$3</f>
        <v>600000</v>
      </c>
      <c r="G173" s="7">
        <f>G$1*Deaths!F173*'Inputs &amp; Outputs'!$B$3</f>
        <v>1087500</v>
      </c>
      <c r="H173" s="7">
        <f>H$1*Deaths!G173*'Inputs &amp; Outputs'!$B$3</f>
        <v>1170000</v>
      </c>
      <c r="I173" s="7">
        <f>I$1*Deaths!H173*'Inputs &amp; Outputs'!$B$3</f>
        <v>997500</v>
      </c>
      <c r="J173" s="7">
        <f>J$1*Deaths!I173*'Inputs &amp; Outputs'!$B$3</f>
        <v>1620000</v>
      </c>
      <c r="K173" s="7">
        <f>K$1*Deaths!J173*'Inputs &amp; Outputs'!$B$3</f>
        <v>2295000</v>
      </c>
      <c r="L173" s="7">
        <f>L$1*Deaths!K173*'Inputs &amp; Outputs'!$B$3</f>
        <v>2925000</v>
      </c>
      <c r="M173" s="7">
        <f>M$1*Deaths!L173*'Inputs &amp; Outputs'!$B$3</f>
        <v>2557500</v>
      </c>
      <c r="N173" s="7">
        <f>N$1*Deaths!M173*'Inputs &amp; Outputs'!$B$3</f>
        <v>3150000</v>
      </c>
      <c r="O173" s="7">
        <f>O$1*Deaths!N173*'Inputs &amp; Outputs'!$B$3</f>
        <v>4485000</v>
      </c>
      <c r="P173" s="7">
        <f>P$1*Deaths!O173*'Inputs &amp; Outputs'!$B$3</f>
        <v>5250000</v>
      </c>
      <c r="Q173" s="7">
        <f>Q$1*Deaths!P173*'Inputs &amp; Outputs'!$B$3</f>
        <v>5737500</v>
      </c>
      <c r="R173" s="7">
        <f>R$1*Deaths!Q173*'Inputs &amp; Outputs'!$B$3</f>
        <v>7320000</v>
      </c>
      <c r="S173" s="7">
        <f>S$1*Deaths!R173*'Inputs &amp; Outputs'!$B$3</f>
        <v>5992500</v>
      </c>
      <c r="T173" s="7">
        <f>T$1*Deaths!S173*'Inputs &amp; Outputs'!$B$3</f>
        <v>6750000</v>
      </c>
      <c r="U173" s="7">
        <f>U$1*Deaths!T173*'Inputs &amp; Outputs'!$B$3</f>
        <v>8692500</v>
      </c>
      <c r="V173" s="7">
        <f>V$1*Deaths!U173*'Inputs &amp; Outputs'!$B$3</f>
        <v>11850000</v>
      </c>
      <c r="W173" s="7">
        <f>W$1*Deaths!V173*'Inputs &amp; Outputs'!$B$3</f>
        <v>10080000</v>
      </c>
      <c r="X173" s="7">
        <f>X$1*Deaths!W173*'Inputs &amp; Outputs'!$B$3</f>
        <v>14355000</v>
      </c>
      <c r="Y173" s="7">
        <f>Y$1*Deaths!X173*'Inputs &amp; Outputs'!$B$3</f>
        <v>18802500</v>
      </c>
      <c r="Z173" s="7">
        <f>Z$1*Deaths!Y173*'Inputs &amp; Outputs'!$B$3</f>
        <v>17460000</v>
      </c>
      <c r="AA173" s="7">
        <f>AA$1*Deaths!Z173*'Inputs &amp; Outputs'!$B$3+'No. policies'!AA173*'Inputs &amp; Outputs'!$B$4</f>
        <v>2651850000</v>
      </c>
    </row>
    <row r="174" spans="1:27" x14ac:dyDescent="0.25">
      <c r="A174" s="1">
        <v>173</v>
      </c>
      <c r="C174" s="7">
        <f>C$1*Deaths!B174*'Inputs &amp; Outputs'!$B$3</f>
        <v>157500</v>
      </c>
      <c r="D174" s="7">
        <f>D$1*Deaths!C174*'Inputs &amp; Outputs'!$B$3</f>
        <v>210000</v>
      </c>
      <c r="E174" s="7">
        <f>E$1*Deaths!D174*'Inputs &amp; Outputs'!$B$3</f>
        <v>630000</v>
      </c>
      <c r="F174" s="7">
        <f>F$1*Deaths!E174*'Inputs &amp; Outputs'!$B$3</f>
        <v>720000</v>
      </c>
      <c r="G174" s="7">
        <f>G$1*Deaths!F174*'Inputs &amp; Outputs'!$B$3</f>
        <v>1050000</v>
      </c>
      <c r="H174" s="7">
        <f>H$1*Deaths!G174*'Inputs &amp; Outputs'!$B$3</f>
        <v>720000</v>
      </c>
      <c r="I174" s="7">
        <f>I$1*Deaths!H174*'Inputs &amp; Outputs'!$B$3</f>
        <v>1785000</v>
      </c>
      <c r="J174" s="7">
        <f>J$1*Deaths!I174*'Inputs &amp; Outputs'!$B$3</f>
        <v>1200000</v>
      </c>
      <c r="K174" s="7">
        <f>K$1*Deaths!J174*'Inputs &amp; Outputs'!$B$3</f>
        <v>1552500</v>
      </c>
      <c r="L174" s="7">
        <f>L$1*Deaths!K174*'Inputs &amp; Outputs'!$B$3</f>
        <v>2475000</v>
      </c>
      <c r="M174" s="7">
        <f>M$1*Deaths!L174*'Inputs &amp; Outputs'!$B$3</f>
        <v>3217500</v>
      </c>
      <c r="N174" s="7">
        <f>N$1*Deaths!M174*'Inputs &amp; Outputs'!$B$3</f>
        <v>3600000</v>
      </c>
      <c r="O174" s="7">
        <f>O$1*Deaths!N174*'Inputs &amp; Outputs'!$B$3</f>
        <v>4192500</v>
      </c>
      <c r="P174" s="7">
        <f>P$1*Deaths!O174*'Inputs &amp; Outputs'!$B$3</f>
        <v>5145000</v>
      </c>
      <c r="Q174" s="7">
        <f>Q$1*Deaths!P174*'Inputs &amp; Outputs'!$B$3</f>
        <v>3712500</v>
      </c>
      <c r="R174" s="7">
        <f>R$1*Deaths!Q174*'Inputs &amp; Outputs'!$B$3</f>
        <v>5160000</v>
      </c>
      <c r="S174" s="7">
        <f>S$1*Deaths!R174*'Inputs &amp; Outputs'!$B$3</f>
        <v>6502500</v>
      </c>
      <c r="T174" s="7">
        <f>T$1*Deaths!S174*'Inputs &amp; Outputs'!$B$3</f>
        <v>7830000</v>
      </c>
      <c r="U174" s="7">
        <f>U$1*Deaths!T174*'Inputs &amp; Outputs'!$B$3</f>
        <v>8692500</v>
      </c>
      <c r="V174" s="7">
        <f>V$1*Deaths!U174*'Inputs &amp; Outputs'!$B$3</f>
        <v>8250000</v>
      </c>
      <c r="W174" s="7">
        <f>W$1*Deaths!V174*'Inputs &amp; Outputs'!$B$3</f>
        <v>12600000</v>
      </c>
      <c r="X174" s="7">
        <f>X$1*Deaths!W174*'Inputs &amp; Outputs'!$B$3</f>
        <v>13695000</v>
      </c>
      <c r="Y174" s="7">
        <f>Y$1*Deaths!X174*'Inputs &amp; Outputs'!$B$3</f>
        <v>16732500</v>
      </c>
      <c r="Z174" s="7">
        <f>Z$1*Deaths!Y174*'Inputs &amp; Outputs'!$B$3</f>
        <v>14940000</v>
      </c>
      <c r="AA174" s="7">
        <f>AA$1*Deaths!Z174*'Inputs &amp; Outputs'!$B$3+'No. policies'!AA174*'Inputs &amp; Outputs'!$B$4</f>
        <v>2673750000</v>
      </c>
    </row>
    <row r="175" spans="1:27" x14ac:dyDescent="0.25">
      <c r="A175" s="1">
        <v>174</v>
      </c>
      <c r="C175" s="7">
        <f>C$1*Deaths!B175*'Inputs &amp; Outputs'!$B$3</f>
        <v>112500</v>
      </c>
      <c r="D175" s="7">
        <f>D$1*Deaths!C175*'Inputs &amp; Outputs'!$B$3</f>
        <v>330000</v>
      </c>
      <c r="E175" s="7">
        <f>E$1*Deaths!D175*'Inputs &amp; Outputs'!$B$3</f>
        <v>427500</v>
      </c>
      <c r="F175" s="7">
        <f>F$1*Deaths!E175*'Inputs &amp; Outputs'!$B$3</f>
        <v>870000</v>
      </c>
      <c r="G175" s="7">
        <f>G$1*Deaths!F175*'Inputs &amp; Outputs'!$B$3</f>
        <v>937500</v>
      </c>
      <c r="H175" s="7">
        <f>H$1*Deaths!G175*'Inputs &amp; Outputs'!$B$3</f>
        <v>1350000</v>
      </c>
      <c r="I175" s="7">
        <f>I$1*Deaths!H175*'Inputs &amp; Outputs'!$B$3</f>
        <v>1785000</v>
      </c>
      <c r="J175" s="7">
        <f>J$1*Deaths!I175*'Inputs &amp; Outputs'!$B$3</f>
        <v>900000</v>
      </c>
      <c r="K175" s="7">
        <f>K$1*Deaths!J175*'Inputs &amp; Outputs'!$B$3</f>
        <v>1755000</v>
      </c>
      <c r="L175" s="7">
        <f>L$1*Deaths!K175*'Inputs &amp; Outputs'!$B$3</f>
        <v>2850000</v>
      </c>
      <c r="M175" s="7">
        <f>M$1*Deaths!L175*'Inputs &amp; Outputs'!$B$3</f>
        <v>2640000</v>
      </c>
      <c r="N175" s="7">
        <f>N$1*Deaths!M175*'Inputs &amp; Outputs'!$B$3</f>
        <v>3240000</v>
      </c>
      <c r="O175" s="7">
        <f>O$1*Deaths!N175*'Inputs &amp; Outputs'!$B$3</f>
        <v>4875000</v>
      </c>
      <c r="P175" s="7">
        <f>P$1*Deaths!O175*'Inputs &amp; Outputs'!$B$3</f>
        <v>3465000</v>
      </c>
      <c r="Q175" s="7">
        <f>Q$1*Deaths!P175*'Inputs &amp; Outputs'!$B$3</f>
        <v>5625000</v>
      </c>
      <c r="R175" s="7">
        <f>R$1*Deaths!Q175*'Inputs &amp; Outputs'!$B$3</f>
        <v>6720000</v>
      </c>
      <c r="S175" s="7">
        <f>S$1*Deaths!R175*'Inputs &amp; Outputs'!$B$3</f>
        <v>7395000</v>
      </c>
      <c r="T175" s="7">
        <f>T$1*Deaths!S175*'Inputs &amp; Outputs'!$B$3</f>
        <v>10530000</v>
      </c>
      <c r="U175" s="7">
        <f>U$1*Deaths!T175*'Inputs &amp; Outputs'!$B$3</f>
        <v>10830000</v>
      </c>
      <c r="V175" s="7">
        <f>V$1*Deaths!U175*'Inputs &amp; Outputs'!$B$3</f>
        <v>11700000</v>
      </c>
      <c r="W175" s="7">
        <f>W$1*Deaths!V175*'Inputs &amp; Outputs'!$B$3</f>
        <v>10867500</v>
      </c>
      <c r="X175" s="7">
        <f>X$1*Deaths!W175*'Inputs &amp; Outputs'!$B$3</f>
        <v>13695000</v>
      </c>
      <c r="Y175" s="7">
        <f>Y$1*Deaths!X175*'Inputs &amp; Outputs'!$B$3</f>
        <v>16732500</v>
      </c>
      <c r="Z175" s="7">
        <f>Z$1*Deaths!Y175*'Inputs &amp; Outputs'!$B$3</f>
        <v>16200000</v>
      </c>
      <c r="AA175" s="7">
        <f>AA$1*Deaths!Z175*'Inputs &amp; Outputs'!$B$3+'No. policies'!AA175*'Inputs &amp; Outputs'!$B$4</f>
        <v>2647050000</v>
      </c>
    </row>
    <row r="176" spans="1:27" x14ac:dyDescent="0.25">
      <c r="A176" s="1">
        <v>175</v>
      </c>
      <c r="C176" s="7">
        <f>C$1*Deaths!B176*'Inputs &amp; Outputs'!$B$3</f>
        <v>187500</v>
      </c>
      <c r="D176" s="7">
        <f>D$1*Deaths!C176*'Inputs &amp; Outputs'!$B$3</f>
        <v>180000</v>
      </c>
      <c r="E176" s="7">
        <f>E$1*Deaths!D176*'Inputs &amp; Outputs'!$B$3</f>
        <v>405000</v>
      </c>
      <c r="F176" s="7">
        <f>F$1*Deaths!E176*'Inputs &amp; Outputs'!$B$3</f>
        <v>570000</v>
      </c>
      <c r="G176" s="7">
        <f>G$1*Deaths!F176*'Inputs &amp; Outputs'!$B$3</f>
        <v>937500</v>
      </c>
      <c r="H176" s="7">
        <f>H$1*Deaths!G176*'Inputs &amp; Outputs'!$B$3</f>
        <v>1170000</v>
      </c>
      <c r="I176" s="7">
        <f>I$1*Deaths!H176*'Inputs &amp; Outputs'!$B$3</f>
        <v>1050000</v>
      </c>
      <c r="J176" s="7">
        <f>J$1*Deaths!I176*'Inputs &amp; Outputs'!$B$3</f>
        <v>1620000</v>
      </c>
      <c r="K176" s="7">
        <f>K$1*Deaths!J176*'Inputs &amp; Outputs'!$B$3</f>
        <v>2970000</v>
      </c>
      <c r="L176" s="7">
        <f>L$1*Deaths!K176*'Inputs &amp; Outputs'!$B$3</f>
        <v>2400000</v>
      </c>
      <c r="M176" s="7">
        <f>M$1*Deaths!L176*'Inputs &amp; Outputs'!$B$3</f>
        <v>3795000</v>
      </c>
      <c r="N176" s="7">
        <f>N$1*Deaths!M176*'Inputs &amp; Outputs'!$B$3</f>
        <v>3690000</v>
      </c>
      <c r="O176" s="7">
        <f>O$1*Deaths!N176*'Inputs &amp; Outputs'!$B$3</f>
        <v>5362500</v>
      </c>
      <c r="P176" s="7">
        <f>P$1*Deaths!O176*'Inputs &amp; Outputs'!$B$3</f>
        <v>5355000</v>
      </c>
      <c r="Q176" s="7">
        <f>Q$1*Deaths!P176*'Inputs &amp; Outputs'!$B$3</f>
        <v>5062500</v>
      </c>
      <c r="R176" s="7">
        <f>R$1*Deaths!Q176*'Inputs &amp; Outputs'!$B$3</f>
        <v>6960000</v>
      </c>
      <c r="S176" s="7">
        <f>S$1*Deaths!R176*'Inputs &amp; Outputs'!$B$3</f>
        <v>6630000</v>
      </c>
      <c r="T176" s="7">
        <f>T$1*Deaths!S176*'Inputs &amp; Outputs'!$B$3</f>
        <v>7830000</v>
      </c>
      <c r="U176" s="7">
        <f>U$1*Deaths!T176*'Inputs &amp; Outputs'!$B$3</f>
        <v>7552500</v>
      </c>
      <c r="V176" s="7">
        <f>V$1*Deaths!U176*'Inputs &amp; Outputs'!$B$3</f>
        <v>8400000</v>
      </c>
      <c r="W176" s="7">
        <f>W$1*Deaths!V176*'Inputs &amp; Outputs'!$B$3</f>
        <v>9607500</v>
      </c>
      <c r="X176" s="7">
        <f>X$1*Deaths!W176*'Inputs &amp; Outputs'!$B$3</f>
        <v>11550000</v>
      </c>
      <c r="Y176" s="7">
        <f>Y$1*Deaths!X176*'Inputs &amp; Outputs'!$B$3</f>
        <v>14490000</v>
      </c>
      <c r="Z176" s="7">
        <f>Z$1*Deaths!Y176*'Inputs &amp; Outputs'!$B$3</f>
        <v>16560000</v>
      </c>
      <c r="AA176" s="7">
        <f>AA$1*Deaths!Z176*'Inputs &amp; Outputs'!$B$3+'No. policies'!AA176*'Inputs &amp; Outputs'!$B$4</f>
        <v>2667187500</v>
      </c>
    </row>
    <row r="177" spans="1:27" x14ac:dyDescent="0.25">
      <c r="A177" s="1">
        <v>176</v>
      </c>
      <c r="C177" s="7">
        <f>C$1*Deaths!B177*'Inputs &amp; Outputs'!$B$3</f>
        <v>60000</v>
      </c>
      <c r="D177" s="7">
        <f>D$1*Deaths!C177*'Inputs &amp; Outputs'!$B$3</f>
        <v>285000</v>
      </c>
      <c r="E177" s="7">
        <f>E$1*Deaths!D177*'Inputs &amp; Outputs'!$B$3</f>
        <v>652500</v>
      </c>
      <c r="F177" s="7">
        <f>F$1*Deaths!E177*'Inputs &amp; Outputs'!$B$3</f>
        <v>780000</v>
      </c>
      <c r="G177" s="7">
        <f>G$1*Deaths!F177*'Inputs &amp; Outputs'!$B$3</f>
        <v>675000</v>
      </c>
      <c r="H177" s="7">
        <f>H$1*Deaths!G177*'Inputs &amp; Outputs'!$B$3</f>
        <v>1170000</v>
      </c>
      <c r="I177" s="7">
        <f>I$1*Deaths!H177*'Inputs &amp; Outputs'!$B$3</f>
        <v>997500</v>
      </c>
      <c r="J177" s="7">
        <f>J$1*Deaths!I177*'Inputs &amp; Outputs'!$B$3</f>
        <v>1680000</v>
      </c>
      <c r="K177" s="7">
        <f>K$1*Deaths!J177*'Inputs &amp; Outputs'!$B$3</f>
        <v>2227500</v>
      </c>
      <c r="L177" s="7">
        <f>L$1*Deaths!K177*'Inputs &amp; Outputs'!$B$3</f>
        <v>2400000</v>
      </c>
      <c r="M177" s="7">
        <f>M$1*Deaths!L177*'Inputs &amp; Outputs'!$B$3</f>
        <v>3217500</v>
      </c>
      <c r="N177" s="7">
        <f>N$1*Deaths!M177*'Inputs &amp; Outputs'!$B$3</f>
        <v>3420000</v>
      </c>
      <c r="O177" s="7">
        <f>O$1*Deaths!N177*'Inputs &amp; Outputs'!$B$3</f>
        <v>4680000</v>
      </c>
      <c r="P177" s="7">
        <f>P$1*Deaths!O177*'Inputs &amp; Outputs'!$B$3</f>
        <v>4725000</v>
      </c>
      <c r="Q177" s="7">
        <f>Q$1*Deaths!P177*'Inputs &amp; Outputs'!$B$3</f>
        <v>4725000</v>
      </c>
      <c r="R177" s="7">
        <f>R$1*Deaths!Q177*'Inputs &amp; Outputs'!$B$3</f>
        <v>6600000</v>
      </c>
      <c r="S177" s="7">
        <f>S$1*Deaths!R177*'Inputs &amp; Outputs'!$B$3</f>
        <v>6757500</v>
      </c>
      <c r="T177" s="7">
        <f>T$1*Deaths!S177*'Inputs &amp; Outputs'!$B$3</f>
        <v>7290000</v>
      </c>
      <c r="U177" s="7">
        <f>U$1*Deaths!T177*'Inputs &amp; Outputs'!$B$3</f>
        <v>6840000</v>
      </c>
      <c r="V177" s="7">
        <f>V$1*Deaths!U177*'Inputs &amp; Outputs'!$B$3</f>
        <v>10200000</v>
      </c>
      <c r="W177" s="7">
        <f>W$1*Deaths!V177*'Inputs &amp; Outputs'!$B$3</f>
        <v>13545000</v>
      </c>
      <c r="X177" s="7">
        <f>X$1*Deaths!W177*'Inputs &amp; Outputs'!$B$3</f>
        <v>16995000</v>
      </c>
      <c r="Y177" s="7">
        <f>Y$1*Deaths!X177*'Inputs &amp; Outputs'!$B$3</f>
        <v>12420000</v>
      </c>
      <c r="Z177" s="7">
        <f>Z$1*Deaths!Y177*'Inputs &amp; Outputs'!$B$3</f>
        <v>17640000</v>
      </c>
      <c r="AA177" s="7">
        <f>AA$1*Deaths!Z177*'Inputs &amp; Outputs'!$B$3+'No. policies'!AA177*'Inputs &amp; Outputs'!$B$4</f>
        <v>2663887500</v>
      </c>
    </row>
    <row r="178" spans="1:27" x14ac:dyDescent="0.25">
      <c r="A178" s="1">
        <v>177</v>
      </c>
      <c r="C178" s="7">
        <f>C$1*Deaths!B178*'Inputs &amp; Outputs'!$B$3</f>
        <v>165000</v>
      </c>
      <c r="D178" s="7">
        <f>D$1*Deaths!C178*'Inputs &amp; Outputs'!$B$3</f>
        <v>210000</v>
      </c>
      <c r="E178" s="7">
        <f>E$1*Deaths!D178*'Inputs &amp; Outputs'!$B$3</f>
        <v>517500</v>
      </c>
      <c r="F178" s="7">
        <f>F$1*Deaths!E178*'Inputs &amp; Outputs'!$B$3</f>
        <v>1020000</v>
      </c>
      <c r="G178" s="7">
        <f>G$1*Deaths!F178*'Inputs &amp; Outputs'!$B$3</f>
        <v>862500</v>
      </c>
      <c r="H178" s="7">
        <f>H$1*Deaths!G178*'Inputs &amp; Outputs'!$B$3</f>
        <v>810000</v>
      </c>
      <c r="I178" s="7">
        <f>I$1*Deaths!H178*'Inputs &amp; Outputs'!$B$3</f>
        <v>1260000</v>
      </c>
      <c r="J178" s="7">
        <f>J$1*Deaths!I178*'Inputs &amp; Outputs'!$B$3</f>
        <v>1260000</v>
      </c>
      <c r="K178" s="7">
        <f>K$1*Deaths!J178*'Inputs &amp; Outputs'!$B$3</f>
        <v>2025000</v>
      </c>
      <c r="L178" s="7">
        <f>L$1*Deaths!K178*'Inputs &amp; Outputs'!$B$3</f>
        <v>3150000</v>
      </c>
      <c r="M178" s="7">
        <f>M$1*Deaths!L178*'Inputs &amp; Outputs'!$B$3</f>
        <v>2970000</v>
      </c>
      <c r="N178" s="7">
        <f>N$1*Deaths!M178*'Inputs &amp; Outputs'!$B$3</f>
        <v>3420000</v>
      </c>
      <c r="O178" s="7">
        <f>O$1*Deaths!N178*'Inputs &amp; Outputs'!$B$3</f>
        <v>4875000</v>
      </c>
      <c r="P178" s="7">
        <f>P$1*Deaths!O178*'Inputs &amp; Outputs'!$B$3</f>
        <v>4725000</v>
      </c>
      <c r="Q178" s="7">
        <f>Q$1*Deaths!P178*'Inputs &amp; Outputs'!$B$3</f>
        <v>6187500</v>
      </c>
      <c r="R178" s="7">
        <f>R$1*Deaths!Q178*'Inputs &amp; Outputs'!$B$3</f>
        <v>6000000</v>
      </c>
      <c r="S178" s="7">
        <f>S$1*Deaths!R178*'Inputs &amp; Outputs'!$B$3</f>
        <v>6375000</v>
      </c>
      <c r="T178" s="7">
        <f>T$1*Deaths!S178*'Inputs &amp; Outputs'!$B$3</f>
        <v>8235000</v>
      </c>
      <c r="U178" s="7">
        <f>U$1*Deaths!T178*'Inputs &amp; Outputs'!$B$3</f>
        <v>8122500</v>
      </c>
      <c r="V178" s="7">
        <f>V$1*Deaths!U178*'Inputs &amp; Outputs'!$B$3</f>
        <v>10650000</v>
      </c>
      <c r="W178" s="7">
        <f>W$1*Deaths!V178*'Inputs &amp; Outputs'!$B$3</f>
        <v>9922500</v>
      </c>
      <c r="X178" s="7">
        <f>X$1*Deaths!W178*'Inputs &amp; Outputs'!$B$3</f>
        <v>11715000</v>
      </c>
      <c r="Y178" s="7">
        <f>Y$1*Deaths!X178*'Inputs &amp; Outputs'!$B$3</f>
        <v>16732500</v>
      </c>
      <c r="Z178" s="7">
        <f>Z$1*Deaths!Y178*'Inputs &amp; Outputs'!$B$3</f>
        <v>14400000</v>
      </c>
      <c r="AA178" s="7">
        <f>AA$1*Deaths!Z178*'Inputs &amp; Outputs'!$B$3+'No. policies'!AA178*'Inputs &amp; Outputs'!$B$4</f>
        <v>2667262500</v>
      </c>
    </row>
    <row r="179" spans="1:27" x14ac:dyDescent="0.25">
      <c r="A179" s="1">
        <v>178</v>
      </c>
      <c r="C179" s="7">
        <f>C$1*Deaths!B179*'Inputs &amp; Outputs'!$B$3</f>
        <v>120000</v>
      </c>
      <c r="D179" s="7">
        <f>D$1*Deaths!C179*'Inputs &amp; Outputs'!$B$3</f>
        <v>360000</v>
      </c>
      <c r="E179" s="7">
        <f>E$1*Deaths!D179*'Inputs &amp; Outputs'!$B$3</f>
        <v>337500</v>
      </c>
      <c r="F179" s="7">
        <f>F$1*Deaths!E179*'Inputs &amp; Outputs'!$B$3</f>
        <v>660000</v>
      </c>
      <c r="G179" s="7">
        <f>G$1*Deaths!F179*'Inputs &amp; Outputs'!$B$3</f>
        <v>712500</v>
      </c>
      <c r="H179" s="7">
        <f>H$1*Deaths!G179*'Inputs &amp; Outputs'!$B$3</f>
        <v>1215000</v>
      </c>
      <c r="I179" s="7">
        <f>I$1*Deaths!H179*'Inputs &amp; Outputs'!$B$3</f>
        <v>1942500</v>
      </c>
      <c r="J179" s="7">
        <f>J$1*Deaths!I179*'Inputs &amp; Outputs'!$B$3</f>
        <v>2100000</v>
      </c>
      <c r="K179" s="7">
        <f>K$1*Deaths!J179*'Inputs &amp; Outputs'!$B$3</f>
        <v>2227500</v>
      </c>
      <c r="L179" s="7">
        <f>L$1*Deaths!K179*'Inputs &amp; Outputs'!$B$3</f>
        <v>2175000</v>
      </c>
      <c r="M179" s="7">
        <f>M$1*Deaths!L179*'Inputs &amp; Outputs'!$B$3</f>
        <v>3217500</v>
      </c>
      <c r="N179" s="7">
        <f>N$1*Deaths!M179*'Inputs &amp; Outputs'!$B$3</f>
        <v>3510000</v>
      </c>
      <c r="O179" s="7">
        <f>O$1*Deaths!N179*'Inputs &amp; Outputs'!$B$3</f>
        <v>4387500</v>
      </c>
      <c r="P179" s="7">
        <f>P$1*Deaths!O179*'Inputs &amp; Outputs'!$B$3</f>
        <v>4935000</v>
      </c>
      <c r="Q179" s="7">
        <f>Q$1*Deaths!P179*'Inputs &amp; Outputs'!$B$3</f>
        <v>6300000</v>
      </c>
      <c r="R179" s="7">
        <f>R$1*Deaths!Q179*'Inputs &amp; Outputs'!$B$3</f>
        <v>6600000</v>
      </c>
      <c r="S179" s="7">
        <f>S$1*Deaths!R179*'Inputs &amp; Outputs'!$B$3</f>
        <v>8032500</v>
      </c>
      <c r="T179" s="7">
        <f>T$1*Deaths!S179*'Inputs &amp; Outputs'!$B$3</f>
        <v>9045000</v>
      </c>
      <c r="U179" s="7">
        <f>U$1*Deaths!T179*'Inputs &amp; Outputs'!$B$3</f>
        <v>9975000</v>
      </c>
      <c r="V179" s="7">
        <f>V$1*Deaths!U179*'Inputs &amp; Outputs'!$B$3</f>
        <v>12000000</v>
      </c>
      <c r="W179" s="7">
        <f>W$1*Deaths!V179*'Inputs &amp; Outputs'!$B$3</f>
        <v>11970000</v>
      </c>
      <c r="X179" s="7">
        <f>X$1*Deaths!W179*'Inputs &amp; Outputs'!$B$3</f>
        <v>15015000</v>
      </c>
      <c r="Y179" s="7">
        <f>Y$1*Deaths!X179*'Inputs &amp; Outputs'!$B$3</f>
        <v>14145000</v>
      </c>
      <c r="Z179" s="7">
        <f>Z$1*Deaths!Y179*'Inputs &amp; Outputs'!$B$3</f>
        <v>18180000</v>
      </c>
      <c r="AA179" s="7">
        <f>AA$1*Deaths!Z179*'Inputs &amp; Outputs'!$B$3+'No. policies'!AA179*'Inputs &amp; Outputs'!$B$4</f>
        <v>2637450000</v>
      </c>
    </row>
    <row r="180" spans="1:27" x14ac:dyDescent="0.25">
      <c r="A180" s="1">
        <v>179</v>
      </c>
      <c r="C180" s="7">
        <f>C$1*Deaths!B180*'Inputs &amp; Outputs'!$B$3</f>
        <v>97500</v>
      </c>
      <c r="D180" s="7">
        <f>D$1*Deaths!C180*'Inputs &amp; Outputs'!$B$3</f>
        <v>150000</v>
      </c>
      <c r="E180" s="7">
        <f>E$1*Deaths!D180*'Inputs &amp; Outputs'!$B$3</f>
        <v>427500</v>
      </c>
      <c r="F180" s="7">
        <f>F$1*Deaths!E180*'Inputs &amp; Outputs'!$B$3</f>
        <v>840000</v>
      </c>
      <c r="G180" s="7">
        <f>G$1*Deaths!F180*'Inputs &amp; Outputs'!$B$3</f>
        <v>825000</v>
      </c>
      <c r="H180" s="7">
        <f>H$1*Deaths!G180*'Inputs &amp; Outputs'!$B$3</f>
        <v>1305000</v>
      </c>
      <c r="I180" s="7">
        <f>I$1*Deaths!H180*'Inputs &amp; Outputs'!$B$3</f>
        <v>1312500</v>
      </c>
      <c r="J180" s="7">
        <f>J$1*Deaths!I180*'Inputs &amp; Outputs'!$B$3</f>
        <v>1380000</v>
      </c>
      <c r="K180" s="7">
        <f>K$1*Deaths!J180*'Inputs &amp; Outputs'!$B$3</f>
        <v>2025000</v>
      </c>
      <c r="L180" s="7">
        <f>L$1*Deaths!K180*'Inputs &amp; Outputs'!$B$3</f>
        <v>2400000</v>
      </c>
      <c r="M180" s="7">
        <f>M$1*Deaths!L180*'Inputs &amp; Outputs'!$B$3</f>
        <v>2475000</v>
      </c>
      <c r="N180" s="7">
        <f>N$1*Deaths!M180*'Inputs &amp; Outputs'!$B$3</f>
        <v>3870000</v>
      </c>
      <c r="O180" s="7">
        <f>O$1*Deaths!N180*'Inputs &amp; Outputs'!$B$3</f>
        <v>3802500</v>
      </c>
      <c r="P180" s="7">
        <f>P$1*Deaths!O180*'Inputs &amp; Outputs'!$B$3</f>
        <v>4725000</v>
      </c>
      <c r="Q180" s="7">
        <f>Q$1*Deaths!P180*'Inputs &amp; Outputs'!$B$3</f>
        <v>5850000</v>
      </c>
      <c r="R180" s="7">
        <f>R$1*Deaths!Q180*'Inputs &amp; Outputs'!$B$3</f>
        <v>7800000</v>
      </c>
      <c r="S180" s="7">
        <f>S$1*Deaths!R180*'Inputs &amp; Outputs'!$B$3</f>
        <v>6247500</v>
      </c>
      <c r="T180" s="7">
        <f>T$1*Deaths!S180*'Inputs &amp; Outputs'!$B$3</f>
        <v>7965000</v>
      </c>
      <c r="U180" s="7">
        <f>U$1*Deaths!T180*'Inputs &amp; Outputs'!$B$3</f>
        <v>10830000</v>
      </c>
      <c r="V180" s="7">
        <f>V$1*Deaths!U180*'Inputs &amp; Outputs'!$B$3</f>
        <v>8700000</v>
      </c>
      <c r="W180" s="7">
        <f>W$1*Deaths!V180*'Inputs &amp; Outputs'!$B$3</f>
        <v>10080000</v>
      </c>
      <c r="X180" s="7">
        <f>X$1*Deaths!W180*'Inputs &amp; Outputs'!$B$3</f>
        <v>14355000</v>
      </c>
      <c r="Y180" s="7">
        <f>Y$1*Deaths!X180*'Inputs &amp; Outputs'!$B$3</f>
        <v>16560000</v>
      </c>
      <c r="Z180" s="7">
        <f>Z$1*Deaths!Y180*'Inputs &amp; Outputs'!$B$3</f>
        <v>15660000</v>
      </c>
      <c r="AA180" s="7">
        <f>AA$1*Deaths!Z180*'Inputs &amp; Outputs'!$B$3+'No. policies'!AA180*'Inputs &amp; Outputs'!$B$4</f>
        <v>2661637500</v>
      </c>
    </row>
    <row r="181" spans="1:27" x14ac:dyDescent="0.25">
      <c r="A181" s="1">
        <v>180</v>
      </c>
      <c r="C181" s="7">
        <f>C$1*Deaths!B181*'Inputs &amp; Outputs'!$B$3</f>
        <v>142500</v>
      </c>
      <c r="D181" s="7">
        <f>D$1*Deaths!C181*'Inputs &amp; Outputs'!$B$3</f>
        <v>300000</v>
      </c>
      <c r="E181" s="7">
        <f>E$1*Deaths!D181*'Inputs &amp; Outputs'!$B$3</f>
        <v>450000</v>
      </c>
      <c r="F181" s="7">
        <f>F$1*Deaths!E181*'Inputs &amp; Outputs'!$B$3</f>
        <v>420000</v>
      </c>
      <c r="G181" s="7">
        <f>G$1*Deaths!F181*'Inputs &amp; Outputs'!$B$3</f>
        <v>1087500</v>
      </c>
      <c r="H181" s="7">
        <f>H$1*Deaths!G181*'Inputs &amp; Outputs'!$B$3</f>
        <v>405000</v>
      </c>
      <c r="I181" s="7">
        <f>I$1*Deaths!H181*'Inputs &amp; Outputs'!$B$3</f>
        <v>1207500</v>
      </c>
      <c r="J181" s="7">
        <f>J$1*Deaths!I181*'Inputs &amp; Outputs'!$B$3</f>
        <v>1560000</v>
      </c>
      <c r="K181" s="7">
        <f>K$1*Deaths!J181*'Inputs &amp; Outputs'!$B$3</f>
        <v>2430000</v>
      </c>
      <c r="L181" s="7">
        <f>L$1*Deaths!K181*'Inputs &amp; Outputs'!$B$3</f>
        <v>2775000</v>
      </c>
      <c r="M181" s="7">
        <f>M$1*Deaths!L181*'Inputs &amp; Outputs'!$B$3</f>
        <v>3217500</v>
      </c>
      <c r="N181" s="7">
        <f>N$1*Deaths!M181*'Inputs &amp; Outputs'!$B$3</f>
        <v>4230000</v>
      </c>
      <c r="O181" s="7">
        <f>O$1*Deaths!N181*'Inputs &amp; Outputs'!$B$3</f>
        <v>3510000</v>
      </c>
      <c r="P181" s="7">
        <f>P$1*Deaths!O181*'Inputs &amp; Outputs'!$B$3</f>
        <v>4935000</v>
      </c>
      <c r="Q181" s="7">
        <f>Q$1*Deaths!P181*'Inputs &amp; Outputs'!$B$3</f>
        <v>4500000</v>
      </c>
      <c r="R181" s="7">
        <f>R$1*Deaths!Q181*'Inputs &amp; Outputs'!$B$3</f>
        <v>6600000</v>
      </c>
      <c r="S181" s="7">
        <f>S$1*Deaths!R181*'Inputs &amp; Outputs'!$B$3</f>
        <v>9180000</v>
      </c>
      <c r="T181" s="7">
        <f>T$1*Deaths!S181*'Inputs &amp; Outputs'!$B$3</f>
        <v>8370000</v>
      </c>
      <c r="U181" s="7">
        <f>U$1*Deaths!T181*'Inputs &amp; Outputs'!$B$3</f>
        <v>9832500</v>
      </c>
      <c r="V181" s="7">
        <f>V$1*Deaths!U181*'Inputs &amp; Outputs'!$B$3</f>
        <v>9450000</v>
      </c>
      <c r="W181" s="7">
        <f>W$1*Deaths!V181*'Inputs &amp; Outputs'!$B$3</f>
        <v>11655000</v>
      </c>
      <c r="X181" s="7">
        <f>X$1*Deaths!W181*'Inputs &amp; Outputs'!$B$3</f>
        <v>13365000</v>
      </c>
      <c r="Y181" s="7">
        <f>Y$1*Deaths!X181*'Inputs &amp; Outputs'!$B$3</f>
        <v>17077500</v>
      </c>
      <c r="Z181" s="7">
        <f>Z$1*Deaths!Y181*'Inputs &amp; Outputs'!$B$3</f>
        <v>16200000</v>
      </c>
      <c r="AA181" s="7">
        <f>AA$1*Deaths!Z181*'Inputs &amp; Outputs'!$B$3+'No. policies'!AA181*'Inputs &amp; Outputs'!$B$4</f>
        <v>2656312500</v>
      </c>
    </row>
    <row r="182" spans="1:27" x14ac:dyDescent="0.25">
      <c r="A182" s="1">
        <v>181</v>
      </c>
      <c r="C182" s="7">
        <f>C$1*Deaths!B182*'Inputs &amp; Outputs'!$B$3</f>
        <v>105000</v>
      </c>
      <c r="D182" s="7">
        <f>D$1*Deaths!C182*'Inputs &amp; Outputs'!$B$3</f>
        <v>435000</v>
      </c>
      <c r="E182" s="7">
        <f>E$1*Deaths!D182*'Inputs &amp; Outputs'!$B$3</f>
        <v>607500</v>
      </c>
      <c r="F182" s="7">
        <f>F$1*Deaths!E182*'Inputs &amp; Outputs'!$B$3</f>
        <v>600000</v>
      </c>
      <c r="G182" s="7">
        <f>G$1*Deaths!F182*'Inputs &amp; Outputs'!$B$3</f>
        <v>862500</v>
      </c>
      <c r="H182" s="7">
        <f>H$1*Deaths!G182*'Inputs &amp; Outputs'!$B$3</f>
        <v>1035000</v>
      </c>
      <c r="I182" s="7">
        <f>I$1*Deaths!H182*'Inputs &amp; Outputs'!$B$3</f>
        <v>1470000</v>
      </c>
      <c r="J182" s="7">
        <f>J$1*Deaths!I182*'Inputs &amp; Outputs'!$B$3</f>
        <v>2220000</v>
      </c>
      <c r="K182" s="7">
        <f>K$1*Deaths!J182*'Inputs &amp; Outputs'!$B$3</f>
        <v>2227500</v>
      </c>
      <c r="L182" s="7">
        <f>L$1*Deaths!K182*'Inputs &amp; Outputs'!$B$3</f>
        <v>2550000</v>
      </c>
      <c r="M182" s="7">
        <f>M$1*Deaths!L182*'Inputs &amp; Outputs'!$B$3</f>
        <v>2722500</v>
      </c>
      <c r="N182" s="7">
        <f>N$1*Deaths!M182*'Inputs &amp; Outputs'!$B$3</f>
        <v>3780000</v>
      </c>
      <c r="O182" s="7">
        <f>O$1*Deaths!N182*'Inputs &amp; Outputs'!$B$3</f>
        <v>3997500</v>
      </c>
      <c r="P182" s="7">
        <f>P$1*Deaths!O182*'Inputs &amp; Outputs'!$B$3</f>
        <v>3990000</v>
      </c>
      <c r="Q182" s="7">
        <f>Q$1*Deaths!P182*'Inputs &amp; Outputs'!$B$3</f>
        <v>5400000</v>
      </c>
      <c r="R182" s="7">
        <f>R$1*Deaths!Q182*'Inputs &amp; Outputs'!$B$3</f>
        <v>6120000</v>
      </c>
      <c r="S182" s="7">
        <f>S$1*Deaths!R182*'Inputs &amp; Outputs'!$B$3</f>
        <v>8670000</v>
      </c>
      <c r="T182" s="7">
        <f>T$1*Deaths!S182*'Inputs &amp; Outputs'!$B$3</f>
        <v>7965000</v>
      </c>
      <c r="U182" s="7">
        <f>U$1*Deaths!T182*'Inputs &amp; Outputs'!$B$3</f>
        <v>9690000</v>
      </c>
      <c r="V182" s="7">
        <f>V$1*Deaths!U182*'Inputs &amp; Outputs'!$B$3</f>
        <v>14250000</v>
      </c>
      <c r="W182" s="7">
        <f>W$1*Deaths!V182*'Inputs &amp; Outputs'!$B$3</f>
        <v>13702500</v>
      </c>
      <c r="X182" s="7">
        <f>X$1*Deaths!W182*'Inputs &amp; Outputs'!$B$3</f>
        <v>12870000</v>
      </c>
      <c r="Y182" s="7">
        <f>Y$1*Deaths!X182*'Inputs &amp; Outputs'!$B$3</f>
        <v>14490000</v>
      </c>
      <c r="Z182" s="7">
        <f>Z$1*Deaths!Y182*'Inputs &amp; Outputs'!$B$3</f>
        <v>15660000</v>
      </c>
      <c r="AA182" s="7">
        <f>AA$1*Deaths!Z182*'Inputs &amp; Outputs'!$B$3+'No. policies'!AA182*'Inputs &amp; Outputs'!$B$4</f>
        <v>2642962500</v>
      </c>
    </row>
    <row r="183" spans="1:27" x14ac:dyDescent="0.25">
      <c r="A183" s="1">
        <v>182</v>
      </c>
      <c r="C183" s="7">
        <f>C$1*Deaths!B183*'Inputs &amp; Outputs'!$B$3</f>
        <v>165000</v>
      </c>
      <c r="D183" s="7">
        <f>D$1*Deaths!C183*'Inputs &amp; Outputs'!$B$3</f>
        <v>360000</v>
      </c>
      <c r="E183" s="7">
        <f>E$1*Deaths!D183*'Inputs &amp; Outputs'!$B$3</f>
        <v>360000</v>
      </c>
      <c r="F183" s="7">
        <f>F$1*Deaths!E183*'Inputs &amp; Outputs'!$B$3</f>
        <v>630000</v>
      </c>
      <c r="G183" s="7">
        <f>G$1*Deaths!F183*'Inputs &amp; Outputs'!$B$3</f>
        <v>862500</v>
      </c>
      <c r="H183" s="7">
        <f>H$1*Deaths!G183*'Inputs &amp; Outputs'!$B$3</f>
        <v>1305000</v>
      </c>
      <c r="I183" s="7">
        <f>I$1*Deaths!H183*'Inputs &amp; Outputs'!$B$3</f>
        <v>1942500</v>
      </c>
      <c r="J183" s="7">
        <f>J$1*Deaths!I183*'Inputs &amp; Outputs'!$B$3</f>
        <v>2100000</v>
      </c>
      <c r="K183" s="7">
        <f>K$1*Deaths!J183*'Inputs &amp; Outputs'!$B$3</f>
        <v>2092500</v>
      </c>
      <c r="L183" s="7">
        <f>L$1*Deaths!K183*'Inputs &amp; Outputs'!$B$3</f>
        <v>2775000</v>
      </c>
      <c r="M183" s="7">
        <f>M$1*Deaths!L183*'Inputs &amp; Outputs'!$B$3</f>
        <v>3135000</v>
      </c>
      <c r="N183" s="7">
        <f>N$1*Deaths!M183*'Inputs &amp; Outputs'!$B$3</f>
        <v>3690000</v>
      </c>
      <c r="O183" s="7">
        <f>O$1*Deaths!N183*'Inputs &amp; Outputs'!$B$3</f>
        <v>4777500</v>
      </c>
      <c r="P183" s="7">
        <f>P$1*Deaths!O183*'Inputs &amp; Outputs'!$B$3</f>
        <v>5460000</v>
      </c>
      <c r="Q183" s="7">
        <f>Q$1*Deaths!P183*'Inputs &amp; Outputs'!$B$3</f>
        <v>5737500</v>
      </c>
      <c r="R183" s="7">
        <f>R$1*Deaths!Q183*'Inputs &amp; Outputs'!$B$3</f>
        <v>5400000</v>
      </c>
      <c r="S183" s="7">
        <f>S$1*Deaths!R183*'Inputs &amp; Outputs'!$B$3</f>
        <v>8032500</v>
      </c>
      <c r="T183" s="7">
        <f>T$1*Deaths!S183*'Inputs &amp; Outputs'!$B$3</f>
        <v>9855000</v>
      </c>
      <c r="U183" s="7">
        <f>U$1*Deaths!T183*'Inputs &amp; Outputs'!$B$3</f>
        <v>8835000</v>
      </c>
      <c r="V183" s="7">
        <f>V$1*Deaths!U183*'Inputs &amp; Outputs'!$B$3</f>
        <v>11250000</v>
      </c>
      <c r="W183" s="7">
        <f>W$1*Deaths!V183*'Inputs &amp; Outputs'!$B$3</f>
        <v>15592500</v>
      </c>
      <c r="X183" s="7">
        <f>X$1*Deaths!W183*'Inputs &amp; Outputs'!$B$3</f>
        <v>15345000</v>
      </c>
      <c r="Y183" s="7">
        <f>Y$1*Deaths!X183*'Inputs &amp; Outputs'!$B$3</f>
        <v>13800000</v>
      </c>
      <c r="Z183" s="7">
        <f>Z$1*Deaths!Y183*'Inputs &amp; Outputs'!$B$3</f>
        <v>16380000</v>
      </c>
      <c r="AA183" s="7">
        <f>AA$1*Deaths!Z183*'Inputs &amp; Outputs'!$B$3+'No. policies'!AA183*'Inputs &amp; Outputs'!$B$4</f>
        <v>2632762500</v>
      </c>
    </row>
    <row r="184" spans="1:27" x14ac:dyDescent="0.25">
      <c r="A184" s="1">
        <v>183</v>
      </c>
      <c r="C184" s="7">
        <f>C$1*Deaths!B184*'Inputs &amp; Outputs'!$B$3</f>
        <v>210000</v>
      </c>
      <c r="D184" s="7">
        <f>D$1*Deaths!C184*'Inputs &amp; Outputs'!$B$3</f>
        <v>240000</v>
      </c>
      <c r="E184" s="7">
        <f>E$1*Deaths!D184*'Inputs &amp; Outputs'!$B$3</f>
        <v>517500</v>
      </c>
      <c r="F184" s="7">
        <f>F$1*Deaths!E184*'Inputs &amp; Outputs'!$B$3</f>
        <v>510000</v>
      </c>
      <c r="G184" s="7">
        <f>G$1*Deaths!F184*'Inputs &amp; Outputs'!$B$3</f>
        <v>900000</v>
      </c>
      <c r="H184" s="7">
        <f>H$1*Deaths!G184*'Inputs &amp; Outputs'!$B$3</f>
        <v>945000</v>
      </c>
      <c r="I184" s="7">
        <f>I$1*Deaths!H184*'Inputs &amp; Outputs'!$B$3</f>
        <v>1417500</v>
      </c>
      <c r="J184" s="7">
        <f>J$1*Deaths!I184*'Inputs &amp; Outputs'!$B$3</f>
        <v>1980000</v>
      </c>
      <c r="K184" s="7">
        <f>K$1*Deaths!J184*'Inputs &amp; Outputs'!$B$3</f>
        <v>1215000</v>
      </c>
      <c r="L184" s="7">
        <f>L$1*Deaths!K184*'Inputs &amp; Outputs'!$B$3</f>
        <v>2325000</v>
      </c>
      <c r="M184" s="7">
        <f>M$1*Deaths!L184*'Inputs &amp; Outputs'!$B$3</f>
        <v>3217500</v>
      </c>
      <c r="N184" s="7">
        <f>N$1*Deaths!M184*'Inputs &amp; Outputs'!$B$3</f>
        <v>4320000</v>
      </c>
      <c r="O184" s="7">
        <f>O$1*Deaths!N184*'Inputs &amp; Outputs'!$B$3</f>
        <v>3997500</v>
      </c>
      <c r="P184" s="7">
        <f>P$1*Deaths!O184*'Inputs &amp; Outputs'!$B$3</f>
        <v>4095000</v>
      </c>
      <c r="Q184" s="7">
        <f>Q$1*Deaths!P184*'Inputs &amp; Outputs'!$B$3</f>
        <v>5512500</v>
      </c>
      <c r="R184" s="7">
        <f>R$1*Deaths!Q184*'Inputs &amp; Outputs'!$B$3</f>
        <v>5160000</v>
      </c>
      <c r="S184" s="7">
        <f>S$1*Deaths!R184*'Inputs &amp; Outputs'!$B$3</f>
        <v>7650000</v>
      </c>
      <c r="T184" s="7">
        <f>T$1*Deaths!S184*'Inputs &amp; Outputs'!$B$3</f>
        <v>7965000</v>
      </c>
      <c r="U184" s="7">
        <f>U$1*Deaths!T184*'Inputs &amp; Outputs'!$B$3</f>
        <v>8977500</v>
      </c>
      <c r="V184" s="7">
        <f>V$1*Deaths!U184*'Inputs &amp; Outputs'!$B$3</f>
        <v>10350000</v>
      </c>
      <c r="W184" s="7">
        <f>W$1*Deaths!V184*'Inputs &amp; Outputs'!$B$3</f>
        <v>10237500</v>
      </c>
      <c r="X184" s="7">
        <f>X$1*Deaths!W184*'Inputs &amp; Outputs'!$B$3</f>
        <v>16995000</v>
      </c>
      <c r="Y184" s="7">
        <f>Y$1*Deaths!X184*'Inputs &amp; Outputs'!$B$3</f>
        <v>15007500</v>
      </c>
      <c r="Z184" s="7">
        <f>Z$1*Deaths!Y184*'Inputs &amp; Outputs'!$B$3</f>
        <v>19440000</v>
      </c>
      <c r="AA184" s="7">
        <f>AA$1*Deaths!Z184*'Inputs &amp; Outputs'!$B$3+'No. policies'!AA184*'Inputs &amp; Outputs'!$B$4</f>
        <v>2654212500</v>
      </c>
    </row>
    <row r="185" spans="1:27" x14ac:dyDescent="0.25">
      <c r="A185" s="1">
        <v>184</v>
      </c>
      <c r="C185" s="7">
        <f>C$1*Deaths!B185*'Inputs &amp; Outputs'!$B$3</f>
        <v>120000</v>
      </c>
      <c r="D185" s="7">
        <f>D$1*Deaths!C185*'Inputs &amp; Outputs'!$B$3</f>
        <v>165000</v>
      </c>
      <c r="E185" s="7">
        <f>E$1*Deaths!D185*'Inputs &amp; Outputs'!$B$3</f>
        <v>607500</v>
      </c>
      <c r="F185" s="7">
        <f>F$1*Deaths!E185*'Inputs &amp; Outputs'!$B$3</f>
        <v>960000</v>
      </c>
      <c r="G185" s="7">
        <f>G$1*Deaths!F185*'Inputs &amp; Outputs'!$B$3</f>
        <v>1087500</v>
      </c>
      <c r="H185" s="7">
        <f>H$1*Deaths!G185*'Inputs &amp; Outputs'!$B$3</f>
        <v>1035000</v>
      </c>
      <c r="I185" s="7">
        <f>I$1*Deaths!H185*'Inputs &amp; Outputs'!$B$3</f>
        <v>1627500</v>
      </c>
      <c r="J185" s="7">
        <f>J$1*Deaths!I185*'Inputs &amp; Outputs'!$B$3</f>
        <v>2220000</v>
      </c>
      <c r="K185" s="7">
        <f>K$1*Deaths!J185*'Inputs &amp; Outputs'!$B$3</f>
        <v>2092500</v>
      </c>
      <c r="L185" s="7">
        <f>L$1*Deaths!K185*'Inputs &amp; Outputs'!$B$3</f>
        <v>2250000</v>
      </c>
      <c r="M185" s="7">
        <f>M$1*Deaths!L185*'Inputs &amp; Outputs'!$B$3</f>
        <v>3712500</v>
      </c>
      <c r="N185" s="7">
        <f>N$1*Deaths!M185*'Inputs &amp; Outputs'!$B$3</f>
        <v>4410000</v>
      </c>
      <c r="O185" s="7">
        <f>O$1*Deaths!N185*'Inputs &amp; Outputs'!$B$3</f>
        <v>3412500</v>
      </c>
      <c r="P185" s="7">
        <f>P$1*Deaths!O185*'Inputs &amp; Outputs'!$B$3</f>
        <v>4095000</v>
      </c>
      <c r="Q185" s="7">
        <f>Q$1*Deaths!P185*'Inputs &amp; Outputs'!$B$3</f>
        <v>6187500</v>
      </c>
      <c r="R185" s="7">
        <f>R$1*Deaths!Q185*'Inputs &amp; Outputs'!$B$3</f>
        <v>6720000</v>
      </c>
      <c r="S185" s="7">
        <f>S$1*Deaths!R185*'Inputs &amp; Outputs'!$B$3</f>
        <v>9052500</v>
      </c>
      <c r="T185" s="7">
        <f>T$1*Deaths!S185*'Inputs &amp; Outputs'!$B$3</f>
        <v>9855000</v>
      </c>
      <c r="U185" s="7">
        <f>U$1*Deaths!T185*'Inputs &amp; Outputs'!$B$3</f>
        <v>9547500</v>
      </c>
      <c r="V185" s="7">
        <f>V$1*Deaths!U185*'Inputs &amp; Outputs'!$B$3</f>
        <v>8550000</v>
      </c>
      <c r="W185" s="7">
        <f>W$1*Deaths!V185*'Inputs &amp; Outputs'!$B$3</f>
        <v>11497500</v>
      </c>
      <c r="X185" s="7">
        <f>X$1*Deaths!W185*'Inputs &amp; Outputs'!$B$3</f>
        <v>12705000</v>
      </c>
      <c r="Y185" s="7">
        <f>Y$1*Deaths!X185*'Inputs &amp; Outputs'!$B$3</f>
        <v>14317500</v>
      </c>
      <c r="Z185" s="7">
        <f>Z$1*Deaths!Y185*'Inputs &amp; Outputs'!$B$3</f>
        <v>19260000</v>
      </c>
      <c r="AA185" s="7">
        <f>AA$1*Deaths!Z185*'Inputs &amp; Outputs'!$B$3+'No. policies'!AA185*'Inputs &amp; Outputs'!$B$4</f>
        <v>2643562500</v>
      </c>
    </row>
    <row r="186" spans="1:27" x14ac:dyDescent="0.25">
      <c r="A186" s="1">
        <v>185</v>
      </c>
      <c r="C186" s="7">
        <f>C$1*Deaths!B186*'Inputs &amp; Outputs'!$B$3</f>
        <v>127500</v>
      </c>
      <c r="D186" s="7">
        <f>D$1*Deaths!C186*'Inputs &amp; Outputs'!$B$3</f>
        <v>330000</v>
      </c>
      <c r="E186" s="7">
        <f>E$1*Deaths!D186*'Inputs &amp; Outputs'!$B$3</f>
        <v>562500</v>
      </c>
      <c r="F186" s="7">
        <f>F$1*Deaths!E186*'Inputs &amp; Outputs'!$B$3</f>
        <v>900000</v>
      </c>
      <c r="G186" s="7">
        <f>G$1*Deaths!F186*'Inputs &amp; Outputs'!$B$3</f>
        <v>712500</v>
      </c>
      <c r="H186" s="7">
        <f>H$1*Deaths!G186*'Inputs &amp; Outputs'!$B$3</f>
        <v>1035000</v>
      </c>
      <c r="I186" s="7">
        <f>I$1*Deaths!H186*'Inputs &amp; Outputs'!$B$3</f>
        <v>1260000</v>
      </c>
      <c r="J186" s="7">
        <f>J$1*Deaths!I186*'Inputs &amp; Outputs'!$B$3</f>
        <v>1500000</v>
      </c>
      <c r="K186" s="7">
        <f>K$1*Deaths!J186*'Inputs &amp; Outputs'!$B$3</f>
        <v>1620000</v>
      </c>
      <c r="L186" s="7">
        <f>L$1*Deaths!K186*'Inputs &amp; Outputs'!$B$3</f>
        <v>3300000</v>
      </c>
      <c r="M186" s="7">
        <f>M$1*Deaths!L186*'Inputs &amp; Outputs'!$B$3</f>
        <v>2557500</v>
      </c>
      <c r="N186" s="7">
        <f>N$1*Deaths!M186*'Inputs &amp; Outputs'!$B$3</f>
        <v>3600000</v>
      </c>
      <c r="O186" s="7">
        <f>O$1*Deaths!N186*'Inputs &amp; Outputs'!$B$3</f>
        <v>4387500</v>
      </c>
      <c r="P186" s="7">
        <f>P$1*Deaths!O186*'Inputs &amp; Outputs'!$B$3</f>
        <v>5250000</v>
      </c>
      <c r="Q186" s="7">
        <f>Q$1*Deaths!P186*'Inputs &amp; Outputs'!$B$3</f>
        <v>5287500</v>
      </c>
      <c r="R186" s="7">
        <f>R$1*Deaths!Q186*'Inputs &amp; Outputs'!$B$3</f>
        <v>6720000</v>
      </c>
      <c r="S186" s="7">
        <f>S$1*Deaths!R186*'Inputs &amp; Outputs'!$B$3</f>
        <v>7267500</v>
      </c>
      <c r="T186" s="7">
        <f>T$1*Deaths!S186*'Inputs &amp; Outputs'!$B$3</f>
        <v>7830000</v>
      </c>
      <c r="U186" s="7">
        <f>U$1*Deaths!T186*'Inputs &amp; Outputs'!$B$3</f>
        <v>8122500</v>
      </c>
      <c r="V186" s="7">
        <f>V$1*Deaths!U186*'Inputs &amp; Outputs'!$B$3</f>
        <v>9150000</v>
      </c>
      <c r="W186" s="7">
        <f>W$1*Deaths!V186*'Inputs &amp; Outputs'!$B$3</f>
        <v>13230000</v>
      </c>
      <c r="X186" s="7">
        <f>X$1*Deaths!W186*'Inputs &amp; Outputs'!$B$3</f>
        <v>14190000</v>
      </c>
      <c r="Y186" s="7">
        <f>Y$1*Deaths!X186*'Inputs &amp; Outputs'!$B$3</f>
        <v>16732500</v>
      </c>
      <c r="Z186" s="7">
        <f>Z$1*Deaths!Y186*'Inputs &amp; Outputs'!$B$3</f>
        <v>17460000</v>
      </c>
      <c r="AA186" s="7">
        <f>AA$1*Deaths!Z186*'Inputs &amp; Outputs'!$B$3+'No. policies'!AA186*'Inputs &amp; Outputs'!$B$4</f>
        <v>2653612500</v>
      </c>
    </row>
    <row r="187" spans="1:27" x14ac:dyDescent="0.25">
      <c r="A187" s="1">
        <v>186</v>
      </c>
      <c r="C187" s="7">
        <f>C$1*Deaths!B187*'Inputs &amp; Outputs'!$B$3</f>
        <v>127500</v>
      </c>
      <c r="D187" s="7">
        <f>D$1*Deaths!C187*'Inputs &amp; Outputs'!$B$3</f>
        <v>345000</v>
      </c>
      <c r="E187" s="7">
        <f>E$1*Deaths!D187*'Inputs &amp; Outputs'!$B$3</f>
        <v>585000</v>
      </c>
      <c r="F187" s="7">
        <f>F$1*Deaths!E187*'Inputs &amp; Outputs'!$B$3</f>
        <v>750000</v>
      </c>
      <c r="G187" s="7">
        <f>G$1*Deaths!F187*'Inputs &amp; Outputs'!$B$3</f>
        <v>450000</v>
      </c>
      <c r="H187" s="7">
        <f>H$1*Deaths!G187*'Inputs &amp; Outputs'!$B$3</f>
        <v>1305000</v>
      </c>
      <c r="I187" s="7">
        <f>I$1*Deaths!H187*'Inputs &amp; Outputs'!$B$3</f>
        <v>1102500</v>
      </c>
      <c r="J187" s="7">
        <f>J$1*Deaths!I187*'Inputs &amp; Outputs'!$B$3</f>
        <v>1740000</v>
      </c>
      <c r="K187" s="7">
        <f>K$1*Deaths!J187*'Inputs &amp; Outputs'!$B$3</f>
        <v>2160000</v>
      </c>
      <c r="L187" s="7">
        <f>L$1*Deaths!K187*'Inputs &amp; Outputs'!$B$3</f>
        <v>2100000</v>
      </c>
      <c r="M187" s="7">
        <f>M$1*Deaths!L187*'Inputs &amp; Outputs'!$B$3</f>
        <v>2640000</v>
      </c>
      <c r="N187" s="7">
        <f>N$1*Deaths!M187*'Inputs &amp; Outputs'!$B$3</f>
        <v>4590000</v>
      </c>
      <c r="O187" s="7">
        <f>O$1*Deaths!N187*'Inputs &amp; Outputs'!$B$3</f>
        <v>3607500</v>
      </c>
      <c r="P187" s="7">
        <f>P$1*Deaths!O187*'Inputs &amp; Outputs'!$B$3</f>
        <v>5775000</v>
      </c>
      <c r="Q187" s="7">
        <f>Q$1*Deaths!P187*'Inputs &amp; Outputs'!$B$3</f>
        <v>5625000</v>
      </c>
      <c r="R187" s="7">
        <f>R$1*Deaths!Q187*'Inputs &amp; Outputs'!$B$3</f>
        <v>7560000</v>
      </c>
      <c r="S187" s="7">
        <f>S$1*Deaths!R187*'Inputs &amp; Outputs'!$B$3</f>
        <v>8032500</v>
      </c>
      <c r="T187" s="7">
        <f>T$1*Deaths!S187*'Inputs &amp; Outputs'!$B$3</f>
        <v>7830000</v>
      </c>
      <c r="U187" s="7">
        <f>U$1*Deaths!T187*'Inputs &amp; Outputs'!$B$3</f>
        <v>8407500</v>
      </c>
      <c r="V187" s="7">
        <f>V$1*Deaths!U187*'Inputs &amp; Outputs'!$B$3</f>
        <v>13500000</v>
      </c>
      <c r="W187" s="7">
        <f>W$1*Deaths!V187*'Inputs &amp; Outputs'!$B$3</f>
        <v>13545000</v>
      </c>
      <c r="X187" s="7">
        <f>X$1*Deaths!W187*'Inputs &amp; Outputs'!$B$3</f>
        <v>12705000</v>
      </c>
      <c r="Y187" s="7">
        <f>Y$1*Deaths!X187*'Inputs &amp; Outputs'!$B$3</f>
        <v>13627500</v>
      </c>
      <c r="Z187" s="7">
        <f>Z$1*Deaths!Y187*'Inputs &amp; Outputs'!$B$3</f>
        <v>16740000</v>
      </c>
      <c r="AA187" s="7">
        <f>AA$1*Deaths!Z187*'Inputs &amp; Outputs'!$B$3+'No. policies'!AA187*'Inputs &amp; Outputs'!$B$4</f>
        <v>2647912500</v>
      </c>
    </row>
    <row r="188" spans="1:27" x14ac:dyDescent="0.25">
      <c r="A188" s="1">
        <v>187</v>
      </c>
      <c r="C188" s="7">
        <f>C$1*Deaths!B188*'Inputs &amp; Outputs'!$B$3</f>
        <v>135000</v>
      </c>
      <c r="D188" s="7">
        <f>D$1*Deaths!C188*'Inputs &amp; Outputs'!$B$3</f>
        <v>315000</v>
      </c>
      <c r="E188" s="7">
        <f>E$1*Deaths!D188*'Inputs &amp; Outputs'!$B$3</f>
        <v>360000</v>
      </c>
      <c r="F188" s="7">
        <f>F$1*Deaths!E188*'Inputs &amp; Outputs'!$B$3</f>
        <v>570000</v>
      </c>
      <c r="G188" s="7">
        <f>G$1*Deaths!F188*'Inputs &amp; Outputs'!$B$3</f>
        <v>975000</v>
      </c>
      <c r="H188" s="7">
        <f>H$1*Deaths!G188*'Inputs &amp; Outputs'!$B$3</f>
        <v>1530000</v>
      </c>
      <c r="I188" s="7">
        <f>I$1*Deaths!H188*'Inputs &amp; Outputs'!$B$3</f>
        <v>1207500</v>
      </c>
      <c r="J188" s="7">
        <f>J$1*Deaths!I188*'Inputs &amp; Outputs'!$B$3</f>
        <v>1440000</v>
      </c>
      <c r="K188" s="7">
        <f>K$1*Deaths!J188*'Inputs &amp; Outputs'!$B$3</f>
        <v>2025000</v>
      </c>
      <c r="L188" s="7">
        <f>L$1*Deaths!K188*'Inputs &amp; Outputs'!$B$3</f>
        <v>3075000</v>
      </c>
      <c r="M188" s="7">
        <f>M$1*Deaths!L188*'Inputs &amp; Outputs'!$B$3</f>
        <v>2970000</v>
      </c>
      <c r="N188" s="7">
        <f>N$1*Deaths!M188*'Inputs &amp; Outputs'!$B$3</f>
        <v>3600000</v>
      </c>
      <c r="O188" s="7">
        <f>O$1*Deaths!N188*'Inputs &amp; Outputs'!$B$3</f>
        <v>4290000</v>
      </c>
      <c r="P188" s="7">
        <f>P$1*Deaths!O188*'Inputs &amp; Outputs'!$B$3</f>
        <v>4935000</v>
      </c>
      <c r="Q188" s="7">
        <f>Q$1*Deaths!P188*'Inputs &amp; Outputs'!$B$3</f>
        <v>7200000</v>
      </c>
      <c r="R188" s="7">
        <f>R$1*Deaths!Q188*'Inputs &amp; Outputs'!$B$3</f>
        <v>6000000</v>
      </c>
      <c r="S188" s="7">
        <f>S$1*Deaths!R188*'Inputs &amp; Outputs'!$B$3</f>
        <v>7650000</v>
      </c>
      <c r="T188" s="7">
        <f>T$1*Deaths!S188*'Inputs &amp; Outputs'!$B$3</f>
        <v>7695000</v>
      </c>
      <c r="U188" s="7">
        <f>U$1*Deaths!T188*'Inputs &amp; Outputs'!$B$3</f>
        <v>12540000</v>
      </c>
      <c r="V188" s="7">
        <f>V$1*Deaths!U188*'Inputs &amp; Outputs'!$B$3</f>
        <v>10200000</v>
      </c>
      <c r="W188" s="7">
        <f>W$1*Deaths!V188*'Inputs &amp; Outputs'!$B$3</f>
        <v>11497500</v>
      </c>
      <c r="X188" s="7">
        <f>X$1*Deaths!W188*'Inputs &amp; Outputs'!$B$3</f>
        <v>12705000</v>
      </c>
      <c r="Y188" s="7">
        <f>Y$1*Deaths!X188*'Inputs &amp; Outputs'!$B$3</f>
        <v>15870000</v>
      </c>
      <c r="Z188" s="7">
        <f>Z$1*Deaths!Y188*'Inputs &amp; Outputs'!$B$3</f>
        <v>19800000</v>
      </c>
      <c r="AA188" s="7">
        <f>AA$1*Deaths!Z188*'Inputs &amp; Outputs'!$B$3+'No. policies'!AA188*'Inputs &amp; Outputs'!$B$4</f>
        <v>2639437500</v>
      </c>
    </row>
    <row r="189" spans="1:27" x14ac:dyDescent="0.25">
      <c r="A189" s="1">
        <v>188</v>
      </c>
      <c r="C189" s="7">
        <f>C$1*Deaths!B189*'Inputs &amp; Outputs'!$B$3</f>
        <v>172500</v>
      </c>
      <c r="D189" s="7">
        <f>D$1*Deaths!C189*'Inputs &amp; Outputs'!$B$3</f>
        <v>240000</v>
      </c>
      <c r="E189" s="7">
        <f>E$1*Deaths!D189*'Inputs &amp; Outputs'!$B$3</f>
        <v>585000</v>
      </c>
      <c r="F189" s="7">
        <f>F$1*Deaths!E189*'Inputs &amp; Outputs'!$B$3</f>
        <v>660000</v>
      </c>
      <c r="G189" s="7">
        <f>G$1*Deaths!F189*'Inputs &amp; Outputs'!$B$3</f>
        <v>1012500</v>
      </c>
      <c r="H189" s="7">
        <f>H$1*Deaths!G189*'Inputs &amp; Outputs'!$B$3</f>
        <v>945000</v>
      </c>
      <c r="I189" s="7">
        <f>I$1*Deaths!H189*'Inputs &amp; Outputs'!$B$3</f>
        <v>1627500</v>
      </c>
      <c r="J189" s="7">
        <f>J$1*Deaths!I189*'Inputs &amp; Outputs'!$B$3</f>
        <v>1860000</v>
      </c>
      <c r="K189" s="7">
        <f>K$1*Deaths!J189*'Inputs &amp; Outputs'!$B$3</f>
        <v>1755000</v>
      </c>
      <c r="L189" s="7">
        <f>L$1*Deaths!K189*'Inputs &amp; Outputs'!$B$3</f>
        <v>3225000</v>
      </c>
      <c r="M189" s="7">
        <f>M$1*Deaths!L189*'Inputs &amp; Outputs'!$B$3</f>
        <v>3712500</v>
      </c>
      <c r="N189" s="7">
        <f>N$1*Deaths!M189*'Inputs &amp; Outputs'!$B$3</f>
        <v>4410000</v>
      </c>
      <c r="O189" s="7">
        <f>O$1*Deaths!N189*'Inputs &amp; Outputs'!$B$3</f>
        <v>4582500</v>
      </c>
      <c r="P189" s="7">
        <f>P$1*Deaths!O189*'Inputs &amp; Outputs'!$B$3</f>
        <v>5565000</v>
      </c>
      <c r="Q189" s="7">
        <f>Q$1*Deaths!P189*'Inputs &amp; Outputs'!$B$3</f>
        <v>5287500</v>
      </c>
      <c r="R189" s="7">
        <f>R$1*Deaths!Q189*'Inputs &amp; Outputs'!$B$3</f>
        <v>6000000</v>
      </c>
      <c r="S189" s="7">
        <f>S$1*Deaths!R189*'Inputs &amp; Outputs'!$B$3</f>
        <v>5865000</v>
      </c>
      <c r="T189" s="7">
        <f>T$1*Deaths!S189*'Inputs &amp; Outputs'!$B$3</f>
        <v>9180000</v>
      </c>
      <c r="U189" s="7">
        <f>U$1*Deaths!T189*'Inputs &amp; Outputs'!$B$3</f>
        <v>9975000</v>
      </c>
      <c r="V189" s="7">
        <f>V$1*Deaths!U189*'Inputs &amp; Outputs'!$B$3</f>
        <v>12450000</v>
      </c>
      <c r="W189" s="7">
        <f>W$1*Deaths!V189*'Inputs &amp; Outputs'!$B$3</f>
        <v>11025000</v>
      </c>
      <c r="X189" s="7">
        <f>X$1*Deaths!W189*'Inputs &amp; Outputs'!$B$3</f>
        <v>14355000</v>
      </c>
      <c r="Y189" s="7">
        <f>Y$1*Deaths!X189*'Inputs &amp; Outputs'!$B$3</f>
        <v>14835000</v>
      </c>
      <c r="Z189" s="7">
        <f>Z$1*Deaths!Y189*'Inputs &amp; Outputs'!$B$3</f>
        <v>15480000</v>
      </c>
      <c r="AA189" s="7">
        <f>AA$1*Deaths!Z189*'Inputs &amp; Outputs'!$B$3+'No. policies'!AA189*'Inputs &amp; Outputs'!$B$4</f>
        <v>2641837500</v>
      </c>
    </row>
    <row r="190" spans="1:27" x14ac:dyDescent="0.25">
      <c r="A190" s="1">
        <v>189</v>
      </c>
      <c r="C190" s="7">
        <f>C$1*Deaths!B190*'Inputs &amp; Outputs'!$B$3</f>
        <v>120000</v>
      </c>
      <c r="D190" s="7">
        <f>D$1*Deaths!C190*'Inputs &amp; Outputs'!$B$3</f>
        <v>285000</v>
      </c>
      <c r="E190" s="7">
        <f>E$1*Deaths!D190*'Inputs &amp; Outputs'!$B$3</f>
        <v>315000</v>
      </c>
      <c r="F190" s="7">
        <f>F$1*Deaths!E190*'Inputs &amp; Outputs'!$B$3</f>
        <v>540000</v>
      </c>
      <c r="G190" s="7">
        <f>G$1*Deaths!F190*'Inputs &amp; Outputs'!$B$3</f>
        <v>862500</v>
      </c>
      <c r="H190" s="7">
        <f>H$1*Deaths!G190*'Inputs &amp; Outputs'!$B$3</f>
        <v>900000</v>
      </c>
      <c r="I190" s="7">
        <f>I$1*Deaths!H190*'Inputs &amp; Outputs'!$B$3</f>
        <v>1732500</v>
      </c>
      <c r="J190" s="7">
        <f>J$1*Deaths!I190*'Inputs &amp; Outputs'!$B$3</f>
        <v>1620000</v>
      </c>
      <c r="K190" s="7">
        <f>K$1*Deaths!J190*'Inputs &amp; Outputs'!$B$3</f>
        <v>2565000</v>
      </c>
      <c r="L190" s="7">
        <f>L$1*Deaths!K190*'Inputs &amp; Outputs'!$B$3</f>
        <v>2925000</v>
      </c>
      <c r="M190" s="7">
        <f>M$1*Deaths!L190*'Inputs &amp; Outputs'!$B$3</f>
        <v>3052500</v>
      </c>
      <c r="N190" s="7">
        <f>N$1*Deaths!M190*'Inputs &amp; Outputs'!$B$3</f>
        <v>4410000</v>
      </c>
      <c r="O190" s="7">
        <f>O$1*Deaths!N190*'Inputs &amp; Outputs'!$B$3</f>
        <v>4972500</v>
      </c>
      <c r="P190" s="7">
        <f>P$1*Deaths!O190*'Inputs &amp; Outputs'!$B$3</f>
        <v>5040000</v>
      </c>
      <c r="Q190" s="7">
        <f>Q$1*Deaths!P190*'Inputs &amp; Outputs'!$B$3</f>
        <v>4725000</v>
      </c>
      <c r="R190" s="7">
        <f>R$1*Deaths!Q190*'Inputs &amp; Outputs'!$B$3</f>
        <v>7920000</v>
      </c>
      <c r="S190" s="7">
        <f>S$1*Deaths!R190*'Inputs &amp; Outputs'!$B$3</f>
        <v>6247500</v>
      </c>
      <c r="T190" s="7">
        <f>T$1*Deaths!S190*'Inputs &amp; Outputs'!$B$3</f>
        <v>8505000</v>
      </c>
      <c r="U190" s="7">
        <f>U$1*Deaths!T190*'Inputs &amp; Outputs'!$B$3</f>
        <v>8122500</v>
      </c>
      <c r="V190" s="7">
        <f>V$1*Deaths!U190*'Inputs &amp; Outputs'!$B$3</f>
        <v>11700000</v>
      </c>
      <c r="W190" s="7">
        <f>W$1*Deaths!V190*'Inputs &amp; Outputs'!$B$3</f>
        <v>12442500</v>
      </c>
      <c r="X190" s="7">
        <f>X$1*Deaths!W190*'Inputs &amp; Outputs'!$B$3</f>
        <v>10725000</v>
      </c>
      <c r="Y190" s="7">
        <f>Y$1*Deaths!X190*'Inputs &amp; Outputs'!$B$3</f>
        <v>15007500</v>
      </c>
      <c r="Z190" s="7">
        <f>Z$1*Deaths!Y190*'Inputs &amp; Outputs'!$B$3</f>
        <v>16020000</v>
      </c>
      <c r="AA190" s="7">
        <f>AA$1*Deaths!Z190*'Inputs &amp; Outputs'!$B$3+'No. policies'!AA190*'Inputs &amp; Outputs'!$B$4</f>
        <v>2655975000</v>
      </c>
    </row>
    <row r="191" spans="1:27" x14ac:dyDescent="0.25">
      <c r="A191" s="1">
        <v>190</v>
      </c>
      <c r="C191" s="7">
        <f>C$1*Deaths!B191*'Inputs &amp; Outputs'!$B$3</f>
        <v>187500</v>
      </c>
      <c r="D191" s="7">
        <f>D$1*Deaths!C191*'Inputs &amp; Outputs'!$B$3</f>
        <v>270000</v>
      </c>
      <c r="E191" s="7">
        <f>E$1*Deaths!D191*'Inputs &amp; Outputs'!$B$3</f>
        <v>450000</v>
      </c>
      <c r="F191" s="7">
        <f>F$1*Deaths!E191*'Inputs &amp; Outputs'!$B$3</f>
        <v>420000</v>
      </c>
      <c r="G191" s="7">
        <f>G$1*Deaths!F191*'Inputs &amp; Outputs'!$B$3</f>
        <v>750000</v>
      </c>
      <c r="H191" s="7">
        <f>H$1*Deaths!G191*'Inputs &amp; Outputs'!$B$3</f>
        <v>1170000</v>
      </c>
      <c r="I191" s="7">
        <f>I$1*Deaths!H191*'Inputs &amp; Outputs'!$B$3</f>
        <v>1575000</v>
      </c>
      <c r="J191" s="7">
        <f>J$1*Deaths!I191*'Inputs &amp; Outputs'!$B$3</f>
        <v>1560000</v>
      </c>
      <c r="K191" s="7">
        <f>K$1*Deaths!J191*'Inputs &amp; Outputs'!$B$3</f>
        <v>1755000</v>
      </c>
      <c r="L191" s="7">
        <f>L$1*Deaths!K191*'Inputs &amp; Outputs'!$B$3</f>
        <v>2250000</v>
      </c>
      <c r="M191" s="7">
        <f>M$1*Deaths!L191*'Inputs &amp; Outputs'!$B$3</f>
        <v>4207500</v>
      </c>
      <c r="N191" s="7">
        <f>N$1*Deaths!M191*'Inputs &amp; Outputs'!$B$3</f>
        <v>4140000</v>
      </c>
      <c r="O191" s="7">
        <f>O$1*Deaths!N191*'Inputs &amp; Outputs'!$B$3</f>
        <v>3900000</v>
      </c>
      <c r="P191" s="7">
        <f>P$1*Deaths!O191*'Inputs &amp; Outputs'!$B$3</f>
        <v>4515000</v>
      </c>
      <c r="Q191" s="7">
        <f>Q$1*Deaths!P191*'Inputs &amp; Outputs'!$B$3</f>
        <v>5287500</v>
      </c>
      <c r="R191" s="7">
        <f>R$1*Deaths!Q191*'Inputs &amp; Outputs'!$B$3</f>
        <v>7440000</v>
      </c>
      <c r="S191" s="7">
        <f>S$1*Deaths!R191*'Inputs &amp; Outputs'!$B$3</f>
        <v>6885000</v>
      </c>
      <c r="T191" s="7">
        <f>T$1*Deaths!S191*'Inputs &amp; Outputs'!$B$3</f>
        <v>7830000</v>
      </c>
      <c r="U191" s="7">
        <f>U$1*Deaths!T191*'Inputs &amp; Outputs'!$B$3</f>
        <v>9120000</v>
      </c>
      <c r="V191" s="7">
        <f>V$1*Deaths!U191*'Inputs &amp; Outputs'!$B$3</f>
        <v>9450000</v>
      </c>
      <c r="W191" s="7">
        <f>W$1*Deaths!V191*'Inputs &amp; Outputs'!$B$3</f>
        <v>12442500</v>
      </c>
      <c r="X191" s="7">
        <f>X$1*Deaths!W191*'Inputs &amp; Outputs'!$B$3</f>
        <v>13530000</v>
      </c>
      <c r="Y191" s="7">
        <f>Y$1*Deaths!X191*'Inputs &amp; Outputs'!$B$3</f>
        <v>14490000</v>
      </c>
      <c r="Z191" s="7">
        <f>Z$1*Deaths!Y191*'Inputs &amp; Outputs'!$B$3</f>
        <v>16200000</v>
      </c>
      <c r="AA191" s="7">
        <f>AA$1*Deaths!Z191*'Inputs &amp; Outputs'!$B$3+'No. policies'!AA191*'Inputs &amp; Outputs'!$B$4</f>
        <v>2659462500</v>
      </c>
    </row>
    <row r="192" spans="1:27" x14ac:dyDescent="0.25">
      <c r="A192" s="1">
        <v>191</v>
      </c>
      <c r="C192" s="7">
        <f>C$1*Deaths!B192*'Inputs &amp; Outputs'!$B$3</f>
        <v>127500</v>
      </c>
      <c r="D192" s="7">
        <f>D$1*Deaths!C192*'Inputs &amp; Outputs'!$B$3</f>
        <v>255000</v>
      </c>
      <c r="E192" s="7">
        <f>E$1*Deaths!D192*'Inputs &amp; Outputs'!$B$3</f>
        <v>450000</v>
      </c>
      <c r="F192" s="7">
        <f>F$1*Deaths!E192*'Inputs &amp; Outputs'!$B$3</f>
        <v>660000</v>
      </c>
      <c r="G192" s="7">
        <f>G$1*Deaths!F192*'Inputs &amp; Outputs'!$B$3</f>
        <v>1012500</v>
      </c>
      <c r="H192" s="7">
        <f>H$1*Deaths!G192*'Inputs &amp; Outputs'!$B$3</f>
        <v>810000</v>
      </c>
      <c r="I192" s="7">
        <f>I$1*Deaths!H192*'Inputs &amp; Outputs'!$B$3</f>
        <v>1627500</v>
      </c>
      <c r="J192" s="7">
        <f>J$1*Deaths!I192*'Inputs &amp; Outputs'!$B$3</f>
        <v>1860000</v>
      </c>
      <c r="K192" s="7">
        <f>K$1*Deaths!J192*'Inputs &amp; Outputs'!$B$3</f>
        <v>2565000</v>
      </c>
      <c r="L192" s="7">
        <f>L$1*Deaths!K192*'Inputs &amp; Outputs'!$B$3</f>
        <v>2925000</v>
      </c>
      <c r="M192" s="7">
        <f>M$1*Deaths!L192*'Inputs &amp; Outputs'!$B$3</f>
        <v>2145000</v>
      </c>
      <c r="N192" s="7">
        <f>N$1*Deaths!M192*'Inputs &amp; Outputs'!$B$3</f>
        <v>3960000</v>
      </c>
      <c r="O192" s="7">
        <f>O$1*Deaths!N192*'Inputs &amp; Outputs'!$B$3</f>
        <v>4485000</v>
      </c>
      <c r="P192" s="7">
        <f>P$1*Deaths!O192*'Inputs &amp; Outputs'!$B$3</f>
        <v>5145000</v>
      </c>
      <c r="Q192" s="7">
        <f>Q$1*Deaths!P192*'Inputs &amp; Outputs'!$B$3</f>
        <v>4612500</v>
      </c>
      <c r="R192" s="7">
        <f>R$1*Deaths!Q192*'Inputs &amp; Outputs'!$B$3</f>
        <v>7320000</v>
      </c>
      <c r="S192" s="7">
        <f>S$1*Deaths!R192*'Inputs &amp; Outputs'!$B$3</f>
        <v>8160000</v>
      </c>
      <c r="T192" s="7">
        <f>T$1*Deaths!S192*'Inputs &amp; Outputs'!$B$3</f>
        <v>8235000</v>
      </c>
      <c r="U192" s="7">
        <f>U$1*Deaths!T192*'Inputs &amp; Outputs'!$B$3</f>
        <v>7125000</v>
      </c>
      <c r="V192" s="7">
        <f>V$1*Deaths!U192*'Inputs &amp; Outputs'!$B$3</f>
        <v>11700000</v>
      </c>
      <c r="W192" s="7">
        <f>W$1*Deaths!V192*'Inputs &amp; Outputs'!$B$3</f>
        <v>10867500</v>
      </c>
      <c r="X192" s="7">
        <f>X$1*Deaths!W192*'Inputs &amp; Outputs'!$B$3</f>
        <v>14025000</v>
      </c>
      <c r="Y192" s="7">
        <f>Y$1*Deaths!X192*'Inputs &amp; Outputs'!$B$3</f>
        <v>14662500</v>
      </c>
      <c r="Z192" s="7">
        <f>Z$1*Deaths!Y192*'Inputs &amp; Outputs'!$B$3</f>
        <v>20340000</v>
      </c>
      <c r="AA192" s="7">
        <f>AA$1*Deaths!Z192*'Inputs &amp; Outputs'!$B$3+'No. policies'!AA192*'Inputs &amp; Outputs'!$B$4</f>
        <v>2649262500</v>
      </c>
    </row>
    <row r="193" spans="1:27" x14ac:dyDescent="0.25">
      <c r="A193" s="1">
        <v>192</v>
      </c>
      <c r="C193" s="7">
        <f>C$1*Deaths!B193*'Inputs &amp; Outputs'!$B$3</f>
        <v>142500</v>
      </c>
      <c r="D193" s="7">
        <f>D$1*Deaths!C193*'Inputs &amp; Outputs'!$B$3</f>
        <v>255000</v>
      </c>
      <c r="E193" s="7">
        <f>E$1*Deaths!D193*'Inputs &amp; Outputs'!$B$3</f>
        <v>540000</v>
      </c>
      <c r="F193" s="7">
        <f>F$1*Deaths!E193*'Inputs &amp; Outputs'!$B$3</f>
        <v>690000</v>
      </c>
      <c r="G193" s="7">
        <f>G$1*Deaths!F193*'Inputs &amp; Outputs'!$B$3</f>
        <v>675000</v>
      </c>
      <c r="H193" s="7">
        <f>H$1*Deaths!G193*'Inputs &amp; Outputs'!$B$3</f>
        <v>1125000</v>
      </c>
      <c r="I193" s="7">
        <f>I$1*Deaths!H193*'Inputs &amp; Outputs'!$B$3</f>
        <v>1417500</v>
      </c>
      <c r="J193" s="7">
        <f>J$1*Deaths!I193*'Inputs &amp; Outputs'!$B$3</f>
        <v>1740000</v>
      </c>
      <c r="K193" s="7">
        <f>K$1*Deaths!J193*'Inputs &amp; Outputs'!$B$3</f>
        <v>1755000</v>
      </c>
      <c r="L193" s="7">
        <f>L$1*Deaths!K193*'Inputs &amp; Outputs'!$B$3</f>
        <v>2775000</v>
      </c>
      <c r="M193" s="7">
        <f>M$1*Deaths!L193*'Inputs &amp; Outputs'!$B$3</f>
        <v>3300000</v>
      </c>
      <c r="N193" s="7">
        <f>N$1*Deaths!M193*'Inputs &amp; Outputs'!$B$3</f>
        <v>3420000</v>
      </c>
      <c r="O193" s="7">
        <f>O$1*Deaths!N193*'Inputs &amp; Outputs'!$B$3</f>
        <v>3510000</v>
      </c>
      <c r="P193" s="7">
        <f>P$1*Deaths!O193*'Inputs &amp; Outputs'!$B$3</f>
        <v>5565000</v>
      </c>
      <c r="Q193" s="7">
        <f>Q$1*Deaths!P193*'Inputs &amp; Outputs'!$B$3</f>
        <v>5737500</v>
      </c>
      <c r="R193" s="7">
        <f>R$1*Deaths!Q193*'Inputs &amp; Outputs'!$B$3</f>
        <v>6360000</v>
      </c>
      <c r="S193" s="7">
        <f>S$1*Deaths!R193*'Inputs &amp; Outputs'!$B$3</f>
        <v>8032500</v>
      </c>
      <c r="T193" s="7">
        <f>T$1*Deaths!S193*'Inputs &amp; Outputs'!$B$3</f>
        <v>5670000</v>
      </c>
      <c r="U193" s="7">
        <f>U$1*Deaths!T193*'Inputs &amp; Outputs'!$B$3</f>
        <v>9120000</v>
      </c>
      <c r="V193" s="7">
        <f>V$1*Deaths!U193*'Inputs &amp; Outputs'!$B$3</f>
        <v>8700000</v>
      </c>
      <c r="W193" s="7">
        <f>W$1*Deaths!V193*'Inputs &amp; Outputs'!$B$3</f>
        <v>10710000</v>
      </c>
      <c r="X193" s="7">
        <f>X$1*Deaths!W193*'Inputs &amp; Outputs'!$B$3</f>
        <v>13695000</v>
      </c>
      <c r="Y193" s="7">
        <f>Y$1*Deaths!X193*'Inputs &amp; Outputs'!$B$3</f>
        <v>16215000</v>
      </c>
      <c r="Z193" s="7">
        <f>Z$1*Deaths!Y193*'Inputs &amp; Outputs'!$B$3</f>
        <v>18360000</v>
      </c>
      <c r="AA193" s="7">
        <f>AA$1*Deaths!Z193*'Inputs &amp; Outputs'!$B$3+'No. policies'!AA193*'Inputs &amp; Outputs'!$B$4</f>
        <v>2661412500</v>
      </c>
    </row>
    <row r="194" spans="1:27" x14ac:dyDescent="0.25">
      <c r="A194" s="1">
        <v>193</v>
      </c>
      <c r="C194" s="7">
        <f>C$1*Deaths!B194*'Inputs &amp; Outputs'!$B$3</f>
        <v>112500</v>
      </c>
      <c r="D194" s="7">
        <f>D$1*Deaths!C194*'Inputs &amp; Outputs'!$B$3</f>
        <v>255000</v>
      </c>
      <c r="E194" s="7">
        <f>E$1*Deaths!D194*'Inputs &amp; Outputs'!$B$3</f>
        <v>495000</v>
      </c>
      <c r="F194" s="7">
        <f>F$1*Deaths!E194*'Inputs &amp; Outputs'!$B$3</f>
        <v>750000</v>
      </c>
      <c r="G194" s="7">
        <f>G$1*Deaths!F194*'Inputs &amp; Outputs'!$B$3</f>
        <v>1012500</v>
      </c>
      <c r="H194" s="7">
        <f>H$1*Deaths!G194*'Inputs &amp; Outputs'!$B$3</f>
        <v>1170000</v>
      </c>
      <c r="I194" s="7">
        <f>I$1*Deaths!H194*'Inputs &amp; Outputs'!$B$3</f>
        <v>1470000</v>
      </c>
      <c r="J194" s="7">
        <f>J$1*Deaths!I194*'Inputs &amp; Outputs'!$B$3</f>
        <v>1320000</v>
      </c>
      <c r="K194" s="7">
        <f>K$1*Deaths!J194*'Inputs &amp; Outputs'!$B$3</f>
        <v>2160000</v>
      </c>
      <c r="L194" s="7">
        <f>L$1*Deaths!K194*'Inputs &amp; Outputs'!$B$3</f>
        <v>3525000</v>
      </c>
      <c r="M194" s="7">
        <f>M$1*Deaths!L194*'Inputs &amp; Outputs'!$B$3</f>
        <v>3217500</v>
      </c>
      <c r="N194" s="7">
        <f>N$1*Deaths!M194*'Inputs &amp; Outputs'!$B$3</f>
        <v>3420000</v>
      </c>
      <c r="O194" s="7">
        <f>O$1*Deaths!N194*'Inputs &amp; Outputs'!$B$3</f>
        <v>4095000</v>
      </c>
      <c r="P194" s="7">
        <f>P$1*Deaths!O194*'Inputs &amp; Outputs'!$B$3</f>
        <v>5040000</v>
      </c>
      <c r="Q194" s="7">
        <f>Q$1*Deaths!P194*'Inputs &amp; Outputs'!$B$3</f>
        <v>5400000</v>
      </c>
      <c r="R194" s="7">
        <f>R$1*Deaths!Q194*'Inputs &amp; Outputs'!$B$3</f>
        <v>4560000</v>
      </c>
      <c r="S194" s="7">
        <f>S$1*Deaths!R194*'Inputs &amp; Outputs'!$B$3</f>
        <v>6885000</v>
      </c>
      <c r="T194" s="7">
        <f>T$1*Deaths!S194*'Inputs &amp; Outputs'!$B$3</f>
        <v>8640000</v>
      </c>
      <c r="U194" s="7">
        <f>U$1*Deaths!T194*'Inputs &amp; Outputs'!$B$3</f>
        <v>9975000</v>
      </c>
      <c r="V194" s="7">
        <f>V$1*Deaths!U194*'Inputs &amp; Outputs'!$B$3</f>
        <v>12750000</v>
      </c>
      <c r="W194" s="7">
        <f>W$1*Deaths!V194*'Inputs &amp; Outputs'!$B$3</f>
        <v>12127500</v>
      </c>
      <c r="X194" s="7">
        <f>X$1*Deaths!W194*'Inputs &amp; Outputs'!$B$3</f>
        <v>10560000</v>
      </c>
      <c r="Y194" s="7">
        <f>Y$1*Deaths!X194*'Inputs &amp; Outputs'!$B$3</f>
        <v>15525000</v>
      </c>
      <c r="Z194" s="7">
        <f>Z$1*Deaths!Y194*'Inputs &amp; Outputs'!$B$3</f>
        <v>14400000</v>
      </c>
      <c r="AA194" s="7">
        <f>AA$1*Deaths!Z194*'Inputs &amp; Outputs'!$B$3+'No. policies'!AA194*'Inputs &amp; Outputs'!$B$4</f>
        <v>2659012500</v>
      </c>
    </row>
    <row r="195" spans="1:27" x14ac:dyDescent="0.25">
      <c r="A195" s="1">
        <v>194</v>
      </c>
      <c r="C195" s="7">
        <f>C$1*Deaths!B195*'Inputs &amp; Outputs'!$B$3</f>
        <v>112500</v>
      </c>
      <c r="D195" s="7">
        <f>D$1*Deaths!C195*'Inputs &amp; Outputs'!$B$3</f>
        <v>315000</v>
      </c>
      <c r="E195" s="7">
        <f>E$1*Deaths!D195*'Inputs &amp; Outputs'!$B$3</f>
        <v>517500</v>
      </c>
      <c r="F195" s="7">
        <f>F$1*Deaths!E195*'Inputs &amp; Outputs'!$B$3</f>
        <v>750000</v>
      </c>
      <c r="G195" s="7">
        <f>G$1*Deaths!F195*'Inputs &amp; Outputs'!$B$3</f>
        <v>787500</v>
      </c>
      <c r="H195" s="7">
        <f>H$1*Deaths!G195*'Inputs &amp; Outputs'!$B$3</f>
        <v>1080000</v>
      </c>
      <c r="I195" s="7">
        <f>I$1*Deaths!H195*'Inputs &amp; Outputs'!$B$3</f>
        <v>1417500</v>
      </c>
      <c r="J195" s="7">
        <f>J$1*Deaths!I195*'Inputs &amp; Outputs'!$B$3</f>
        <v>1620000</v>
      </c>
      <c r="K195" s="7">
        <f>K$1*Deaths!J195*'Inputs &amp; Outputs'!$B$3</f>
        <v>2430000</v>
      </c>
      <c r="L195" s="7">
        <f>L$1*Deaths!K195*'Inputs &amp; Outputs'!$B$3</f>
        <v>2100000</v>
      </c>
      <c r="M195" s="7">
        <f>M$1*Deaths!L195*'Inputs &amp; Outputs'!$B$3</f>
        <v>2722500</v>
      </c>
      <c r="N195" s="7">
        <f>N$1*Deaths!M195*'Inputs &amp; Outputs'!$B$3</f>
        <v>3330000</v>
      </c>
      <c r="O195" s="7">
        <f>O$1*Deaths!N195*'Inputs &amp; Outputs'!$B$3</f>
        <v>4582500</v>
      </c>
      <c r="P195" s="7">
        <f>P$1*Deaths!O195*'Inputs &amp; Outputs'!$B$3</f>
        <v>5145000</v>
      </c>
      <c r="Q195" s="7">
        <f>Q$1*Deaths!P195*'Inputs &amp; Outputs'!$B$3</f>
        <v>6300000</v>
      </c>
      <c r="R195" s="7">
        <f>R$1*Deaths!Q195*'Inputs &amp; Outputs'!$B$3</f>
        <v>5520000</v>
      </c>
      <c r="S195" s="7">
        <f>S$1*Deaths!R195*'Inputs &amp; Outputs'!$B$3</f>
        <v>6120000</v>
      </c>
      <c r="T195" s="7">
        <f>T$1*Deaths!S195*'Inputs &amp; Outputs'!$B$3</f>
        <v>7830000</v>
      </c>
      <c r="U195" s="7">
        <f>U$1*Deaths!T195*'Inputs &amp; Outputs'!$B$3</f>
        <v>8407500</v>
      </c>
      <c r="V195" s="7">
        <f>V$1*Deaths!U195*'Inputs &amp; Outputs'!$B$3</f>
        <v>10050000</v>
      </c>
      <c r="W195" s="7">
        <f>W$1*Deaths!V195*'Inputs &amp; Outputs'!$B$3</f>
        <v>11655000</v>
      </c>
      <c r="X195" s="7">
        <f>X$1*Deaths!W195*'Inputs &amp; Outputs'!$B$3</f>
        <v>14355000</v>
      </c>
      <c r="Y195" s="7">
        <f>Y$1*Deaths!X195*'Inputs &amp; Outputs'!$B$3</f>
        <v>17422500</v>
      </c>
      <c r="Z195" s="7">
        <f>Z$1*Deaths!Y195*'Inputs &amp; Outputs'!$B$3</f>
        <v>15840000</v>
      </c>
      <c r="AA195" s="7">
        <f>AA$1*Deaths!Z195*'Inputs &amp; Outputs'!$B$3+'No. policies'!AA195*'Inputs &amp; Outputs'!$B$4</f>
        <v>2660775000</v>
      </c>
    </row>
    <row r="196" spans="1:27" x14ac:dyDescent="0.25">
      <c r="A196" s="1">
        <v>195</v>
      </c>
      <c r="C196" s="7">
        <f>C$1*Deaths!B196*'Inputs &amp; Outputs'!$B$3</f>
        <v>97500</v>
      </c>
      <c r="D196" s="7">
        <f>D$1*Deaths!C196*'Inputs &amp; Outputs'!$B$3</f>
        <v>390000</v>
      </c>
      <c r="E196" s="7">
        <f>E$1*Deaths!D196*'Inputs &amp; Outputs'!$B$3</f>
        <v>562500</v>
      </c>
      <c r="F196" s="7">
        <f>F$1*Deaths!E196*'Inputs &amp; Outputs'!$B$3</f>
        <v>720000</v>
      </c>
      <c r="G196" s="7">
        <f>G$1*Deaths!F196*'Inputs &amp; Outputs'!$B$3</f>
        <v>600000</v>
      </c>
      <c r="H196" s="7">
        <f>H$1*Deaths!G196*'Inputs &amp; Outputs'!$B$3</f>
        <v>1395000</v>
      </c>
      <c r="I196" s="7">
        <f>I$1*Deaths!H196*'Inputs &amp; Outputs'!$B$3</f>
        <v>1627500</v>
      </c>
      <c r="J196" s="7">
        <f>J$1*Deaths!I196*'Inputs &amp; Outputs'!$B$3</f>
        <v>1320000</v>
      </c>
      <c r="K196" s="7">
        <f>K$1*Deaths!J196*'Inputs &amp; Outputs'!$B$3</f>
        <v>1890000</v>
      </c>
      <c r="L196" s="7">
        <f>L$1*Deaths!K196*'Inputs &amp; Outputs'!$B$3</f>
        <v>3450000</v>
      </c>
      <c r="M196" s="7">
        <f>M$1*Deaths!L196*'Inputs &amp; Outputs'!$B$3</f>
        <v>3300000</v>
      </c>
      <c r="N196" s="7">
        <f>N$1*Deaths!M196*'Inputs &amp; Outputs'!$B$3</f>
        <v>2250000</v>
      </c>
      <c r="O196" s="7">
        <f>O$1*Deaths!N196*'Inputs &amp; Outputs'!$B$3</f>
        <v>3217500</v>
      </c>
      <c r="P196" s="7">
        <f>P$1*Deaths!O196*'Inputs &amp; Outputs'!$B$3</f>
        <v>4095000</v>
      </c>
      <c r="Q196" s="7">
        <f>Q$1*Deaths!P196*'Inputs &amp; Outputs'!$B$3</f>
        <v>6300000</v>
      </c>
      <c r="R196" s="7">
        <f>R$1*Deaths!Q196*'Inputs &amp; Outputs'!$B$3</f>
        <v>6720000</v>
      </c>
      <c r="S196" s="7">
        <f>S$1*Deaths!R196*'Inputs &amp; Outputs'!$B$3</f>
        <v>7267500</v>
      </c>
      <c r="T196" s="7">
        <f>T$1*Deaths!S196*'Inputs &amp; Outputs'!$B$3</f>
        <v>9990000</v>
      </c>
      <c r="U196" s="7">
        <f>U$1*Deaths!T196*'Inputs &amp; Outputs'!$B$3</f>
        <v>6697500</v>
      </c>
      <c r="V196" s="7">
        <f>V$1*Deaths!U196*'Inputs &amp; Outputs'!$B$3</f>
        <v>11250000</v>
      </c>
      <c r="W196" s="7">
        <f>W$1*Deaths!V196*'Inputs &amp; Outputs'!$B$3</f>
        <v>9922500</v>
      </c>
      <c r="X196" s="7">
        <f>X$1*Deaths!W196*'Inputs &amp; Outputs'!$B$3</f>
        <v>9240000</v>
      </c>
      <c r="Y196" s="7">
        <f>Y$1*Deaths!X196*'Inputs &amp; Outputs'!$B$3</f>
        <v>17422500</v>
      </c>
      <c r="Z196" s="7">
        <f>Z$1*Deaths!Y196*'Inputs &amp; Outputs'!$B$3</f>
        <v>15120000</v>
      </c>
      <c r="AA196" s="7">
        <f>AA$1*Deaths!Z196*'Inputs &amp; Outputs'!$B$3+'No. policies'!AA196*'Inputs &amp; Outputs'!$B$4</f>
        <v>2668125000</v>
      </c>
    </row>
    <row r="197" spans="1:27" x14ac:dyDescent="0.25">
      <c r="A197" s="1">
        <v>196</v>
      </c>
      <c r="C197" s="7">
        <f>C$1*Deaths!B197*'Inputs &amp; Outputs'!$B$3</f>
        <v>150000</v>
      </c>
      <c r="D197" s="7">
        <f>D$1*Deaths!C197*'Inputs &amp; Outputs'!$B$3</f>
        <v>345000</v>
      </c>
      <c r="E197" s="7">
        <f>E$1*Deaths!D197*'Inputs &amp; Outputs'!$B$3</f>
        <v>540000</v>
      </c>
      <c r="F197" s="7">
        <f>F$1*Deaths!E197*'Inputs &amp; Outputs'!$B$3</f>
        <v>990000</v>
      </c>
      <c r="G197" s="7">
        <f>G$1*Deaths!F197*'Inputs &amp; Outputs'!$B$3</f>
        <v>1125000</v>
      </c>
      <c r="H197" s="7">
        <f>H$1*Deaths!G197*'Inputs &amp; Outputs'!$B$3</f>
        <v>1440000</v>
      </c>
      <c r="I197" s="7">
        <f>I$1*Deaths!H197*'Inputs &amp; Outputs'!$B$3</f>
        <v>1522500</v>
      </c>
      <c r="J197" s="7">
        <f>J$1*Deaths!I197*'Inputs &amp; Outputs'!$B$3</f>
        <v>1740000</v>
      </c>
      <c r="K197" s="7">
        <f>K$1*Deaths!J197*'Inputs &amp; Outputs'!$B$3</f>
        <v>2632500</v>
      </c>
      <c r="L197" s="7">
        <f>L$1*Deaths!K197*'Inputs &amp; Outputs'!$B$3</f>
        <v>2400000</v>
      </c>
      <c r="M197" s="7">
        <f>M$1*Deaths!L197*'Inputs &amp; Outputs'!$B$3</f>
        <v>2805000</v>
      </c>
      <c r="N197" s="7">
        <f>N$1*Deaths!M197*'Inputs &amp; Outputs'!$B$3</f>
        <v>3420000</v>
      </c>
      <c r="O197" s="7">
        <f>O$1*Deaths!N197*'Inputs &amp; Outputs'!$B$3</f>
        <v>4387500</v>
      </c>
      <c r="P197" s="7">
        <f>P$1*Deaths!O197*'Inputs &amp; Outputs'!$B$3</f>
        <v>4830000</v>
      </c>
      <c r="Q197" s="7">
        <f>Q$1*Deaths!P197*'Inputs &amp; Outputs'!$B$3</f>
        <v>6075000</v>
      </c>
      <c r="R197" s="7">
        <f>R$1*Deaths!Q197*'Inputs &amp; Outputs'!$B$3</f>
        <v>6600000</v>
      </c>
      <c r="S197" s="7">
        <f>S$1*Deaths!R197*'Inputs &amp; Outputs'!$B$3</f>
        <v>9180000</v>
      </c>
      <c r="T197" s="7">
        <f>T$1*Deaths!S197*'Inputs &amp; Outputs'!$B$3</f>
        <v>9855000</v>
      </c>
      <c r="U197" s="7">
        <f>U$1*Deaths!T197*'Inputs &amp; Outputs'!$B$3</f>
        <v>8122500</v>
      </c>
      <c r="V197" s="7">
        <f>V$1*Deaths!U197*'Inputs &amp; Outputs'!$B$3</f>
        <v>9900000</v>
      </c>
      <c r="W197" s="7">
        <f>W$1*Deaths!V197*'Inputs &amp; Outputs'!$B$3</f>
        <v>12285000</v>
      </c>
      <c r="X197" s="7">
        <f>X$1*Deaths!W197*'Inputs &amp; Outputs'!$B$3</f>
        <v>13530000</v>
      </c>
      <c r="Y197" s="7">
        <f>Y$1*Deaths!X197*'Inputs &amp; Outputs'!$B$3</f>
        <v>14145000</v>
      </c>
      <c r="Z197" s="7">
        <f>Z$1*Deaths!Y197*'Inputs &amp; Outputs'!$B$3</f>
        <v>16200000</v>
      </c>
      <c r="AA197" s="7">
        <f>AA$1*Deaths!Z197*'Inputs &amp; Outputs'!$B$3+'No. policies'!AA197*'Inputs &amp; Outputs'!$B$4</f>
        <v>2639962500</v>
      </c>
    </row>
    <row r="198" spans="1:27" x14ac:dyDescent="0.25">
      <c r="A198" s="1">
        <v>197</v>
      </c>
      <c r="C198" s="7">
        <f>C$1*Deaths!B198*'Inputs &amp; Outputs'!$B$3</f>
        <v>172500</v>
      </c>
      <c r="D198" s="7">
        <f>D$1*Deaths!C198*'Inputs &amp; Outputs'!$B$3</f>
        <v>240000</v>
      </c>
      <c r="E198" s="7">
        <f>E$1*Deaths!D198*'Inputs &amp; Outputs'!$B$3</f>
        <v>495000</v>
      </c>
      <c r="F198" s="7">
        <f>F$1*Deaths!E198*'Inputs &amp; Outputs'!$B$3</f>
        <v>630000</v>
      </c>
      <c r="G198" s="7">
        <f>G$1*Deaths!F198*'Inputs &amp; Outputs'!$B$3</f>
        <v>975000</v>
      </c>
      <c r="H198" s="7">
        <f>H$1*Deaths!G198*'Inputs &amp; Outputs'!$B$3</f>
        <v>1440000</v>
      </c>
      <c r="I198" s="7">
        <f>I$1*Deaths!H198*'Inputs &amp; Outputs'!$B$3</f>
        <v>1102500</v>
      </c>
      <c r="J198" s="7">
        <f>J$1*Deaths!I198*'Inputs &amp; Outputs'!$B$3</f>
        <v>1740000</v>
      </c>
      <c r="K198" s="7">
        <f>K$1*Deaths!J198*'Inputs &amp; Outputs'!$B$3</f>
        <v>2160000</v>
      </c>
      <c r="L198" s="7">
        <f>L$1*Deaths!K198*'Inputs &amp; Outputs'!$B$3</f>
        <v>2550000</v>
      </c>
      <c r="M198" s="7">
        <f>M$1*Deaths!L198*'Inputs &amp; Outputs'!$B$3</f>
        <v>2722500</v>
      </c>
      <c r="N198" s="7">
        <f>N$1*Deaths!M198*'Inputs &amp; Outputs'!$B$3</f>
        <v>3330000</v>
      </c>
      <c r="O198" s="7">
        <f>O$1*Deaths!N198*'Inputs &amp; Outputs'!$B$3</f>
        <v>5167500</v>
      </c>
      <c r="P198" s="7">
        <f>P$1*Deaths!O198*'Inputs &amp; Outputs'!$B$3</f>
        <v>5985000</v>
      </c>
      <c r="Q198" s="7">
        <f>Q$1*Deaths!P198*'Inputs &amp; Outputs'!$B$3</f>
        <v>6525000</v>
      </c>
      <c r="R198" s="7">
        <f>R$1*Deaths!Q198*'Inputs &amp; Outputs'!$B$3</f>
        <v>7080000</v>
      </c>
      <c r="S198" s="7">
        <f>S$1*Deaths!R198*'Inputs &amp; Outputs'!$B$3</f>
        <v>7267500</v>
      </c>
      <c r="T198" s="7">
        <f>T$1*Deaths!S198*'Inputs &amp; Outputs'!$B$3</f>
        <v>8640000</v>
      </c>
      <c r="U198" s="7">
        <f>U$1*Deaths!T198*'Inputs &amp; Outputs'!$B$3</f>
        <v>7410000</v>
      </c>
      <c r="V198" s="7">
        <f>V$1*Deaths!U198*'Inputs &amp; Outputs'!$B$3</f>
        <v>10050000</v>
      </c>
      <c r="W198" s="7">
        <f>W$1*Deaths!V198*'Inputs &amp; Outputs'!$B$3</f>
        <v>11182500</v>
      </c>
      <c r="X198" s="7">
        <f>X$1*Deaths!W198*'Inputs &amp; Outputs'!$B$3</f>
        <v>13860000</v>
      </c>
      <c r="Y198" s="7">
        <f>Y$1*Deaths!X198*'Inputs &amp; Outputs'!$B$3</f>
        <v>13282500</v>
      </c>
      <c r="Z198" s="7">
        <f>Z$1*Deaths!Y198*'Inputs &amp; Outputs'!$B$3</f>
        <v>14220000</v>
      </c>
      <c r="AA198" s="7">
        <f>AA$1*Deaths!Z198*'Inputs &amp; Outputs'!$B$3+'No. policies'!AA198*'Inputs &amp; Outputs'!$B$4</f>
        <v>2659350000</v>
      </c>
    </row>
    <row r="199" spans="1:27" x14ac:dyDescent="0.25">
      <c r="A199" s="1">
        <v>198</v>
      </c>
      <c r="C199" s="7">
        <f>C$1*Deaths!B199*'Inputs &amp; Outputs'!$B$3</f>
        <v>150000</v>
      </c>
      <c r="D199" s="7">
        <f>D$1*Deaths!C199*'Inputs &amp; Outputs'!$B$3</f>
        <v>315000</v>
      </c>
      <c r="E199" s="7">
        <f>E$1*Deaths!D199*'Inputs &amp; Outputs'!$B$3</f>
        <v>562500</v>
      </c>
      <c r="F199" s="7">
        <f>F$1*Deaths!E199*'Inputs &amp; Outputs'!$B$3</f>
        <v>870000</v>
      </c>
      <c r="G199" s="7">
        <f>G$1*Deaths!F199*'Inputs &amp; Outputs'!$B$3</f>
        <v>750000</v>
      </c>
      <c r="H199" s="7">
        <f>H$1*Deaths!G199*'Inputs &amp; Outputs'!$B$3</f>
        <v>1800000</v>
      </c>
      <c r="I199" s="7">
        <f>I$1*Deaths!H199*'Inputs &amp; Outputs'!$B$3</f>
        <v>1207500</v>
      </c>
      <c r="J199" s="7">
        <f>J$1*Deaths!I199*'Inputs &amp; Outputs'!$B$3</f>
        <v>1680000</v>
      </c>
      <c r="K199" s="7">
        <f>K$1*Deaths!J199*'Inputs &amp; Outputs'!$B$3</f>
        <v>2970000</v>
      </c>
      <c r="L199" s="7">
        <f>L$1*Deaths!K199*'Inputs &amp; Outputs'!$B$3</f>
        <v>2025000</v>
      </c>
      <c r="M199" s="7">
        <f>M$1*Deaths!L199*'Inputs &amp; Outputs'!$B$3</f>
        <v>2722500</v>
      </c>
      <c r="N199" s="7">
        <f>N$1*Deaths!M199*'Inputs &amp; Outputs'!$B$3</f>
        <v>2790000</v>
      </c>
      <c r="O199" s="7">
        <f>O$1*Deaths!N199*'Inputs &amp; Outputs'!$B$3</f>
        <v>4777500</v>
      </c>
      <c r="P199" s="7">
        <f>P$1*Deaths!O199*'Inputs &amp; Outputs'!$B$3</f>
        <v>4830000</v>
      </c>
      <c r="Q199" s="7">
        <f>Q$1*Deaths!P199*'Inputs &amp; Outputs'!$B$3</f>
        <v>5850000</v>
      </c>
      <c r="R199" s="7">
        <f>R$1*Deaths!Q199*'Inputs &amp; Outputs'!$B$3</f>
        <v>4440000</v>
      </c>
      <c r="S199" s="7">
        <f>S$1*Deaths!R199*'Inputs &amp; Outputs'!$B$3</f>
        <v>7777500</v>
      </c>
      <c r="T199" s="7">
        <f>T$1*Deaths!S199*'Inputs &amp; Outputs'!$B$3</f>
        <v>7560000</v>
      </c>
      <c r="U199" s="7">
        <f>U$1*Deaths!T199*'Inputs &amp; Outputs'!$B$3</f>
        <v>8835000</v>
      </c>
      <c r="V199" s="7">
        <f>V$1*Deaths!U199*'Inputs &amp; Outputs'!$B$3</f>
        <v>9900000</v>
      </c>
      <c r="W199" s="7">
        <f>W$1*Deaths!V199*'Inputs &amp; Outputs'!$B$3</f>
        <v>11025000</v>
      </c>
      <c r="X199" s="7">
        <f>X$1*Deaths!W199*'Inputs &amp; Outputs'!$B$3</f>
        <v>13530000</v>
      </c>
      <c r="Y199" s="7">
        <f>Y$1*Deaths!X199*'Inputs &amp; Outputs'!$B$3</f>
        <v>11902500</v>
      </c>
      <c r="Z199" s="7">
        <f>Z$1*Deaths!Y199*'Inputs &amp; Outputs'!$B$3</f>
        <v>16740000</v>
      </c>
      <c r="AA199" s="7">
        <f>AA$1*Deaths!Z199*'Inputs &amp; Outputs'!$B$3+'No. policies'!AA199*'Inputs &amp; Outputs'!$B$4</f>
        <v>2664562500</v>
      </c>
    </row>
    <row r="200" spans="1:27" x14ac:dyDescent="0.25">
      <c r="A200" s="1">
        <v>199</v>
      </c>
      <c r="C200" s="7">
        <f>C$1*Deaths!B200*'Inputs &amp; Outputs'!$B$3</f>
        <v>142500</v>
      </c>
      <c r="D200" s="7">
        <f>D$1*Deaths!C200*'Inputs &amp; Outputs'!$B$3</f>
        <v>390000</v>
      </c>
      <c r="E200" s="7">
        <f>E$1*Deaths!D200*'Inputs &amp; Outputs'!$B$3</f>
        <v>540000</v>
      </c>
      <c r="F200" s="7">
        <f>F$1*Deaths!E200*'Inputs &amp; Outputs'!$B$3</f>
        <v>690000</v>
      </c>
      <c r="G200" s="7">
        <f>G$1*Deaths!F200*'Inputs &amp; Outputs'!$B$3</f>
        <v>975000</v>
      </c>
      <c r="H200" s="7">
        <f>H$1*Deaths!G200*'Inputs &amp; Outputs'!$B$3</f>
        <v>1035000</v>
      </c>
      <c r="I200" s="7">
        <f>I$1*Deaths!H200*'Inputs &amp; Outputs'!$B$3</f>
        <v>1365000</v>
      </c>
      <c r="J200" s="7">
        <f>J$1*Deaths!I200*'Inputs &amp; Outputs'!$B$3</f>
        <v>1860000</v>
      </c>
      <c r="K200" s="7">
        <f>K$1*Deaths!J200*'Inputs &amp; Outputs'!$B$3</f>
        <v>1957500</v>
      </c>
      <c r="L200" s="7">
        <f>L$1*Deaths!K200*'Inputs &amp; Outputs'!$B$3</f>
        <v>2700000</v>
      </c>
      <c r="M200" s="7">
        <f>M$1*Deaths!L200*'Inputs &amp; Outputs'!$B$3</f>
        <v>2557500</v>
      </c>
      <c r="N200" s="7">
        <f>N$1*Deaths!M200*'Inputs &amp; Outputs'!$B$3</f>
        <v>3690000</v>
      </c>
      <c r="O200" s="7">
        <f>O$1*Deaths!N200*'Inputs &amp; Outputs'!$B$3</f>
        <v>4290000</v>
      </c>
      <c r="P200" s="7">
        <f>P$1*Deaths!O200*'Inputs &amp; Outputs'!$B$3</f>
        <v>4620000</v>
      </c>
      <c r="Q200" s="7">
        <f>Q$1*Deaths!P200*'Inputs &amp; Outputs'!$B$3</f>
        <v>4950000</v>
      </c>
      <c r="R200" s="7">
        <f>R$1*Deaths!Q200*'Inputs &amp; Outputs'!$B$3</f>
        <v>6720000</v>
      </c>
      <c r="S200" s="7">
        <f>S$1*Deaths!R200*'Inputs &amp; Outputs'!$B$3</f>
        <v>8032500</v>
      </c>
      <c r="T200" s="7">
        <f>T$1*Deaths!S200*'Inputs &amp; Outputs'!$B$3</f>
        <v>8505000</v>
      </c>
      <c r="U200" s="7">
        <f>U$1*Deaths!T200*'Inputs &amp; Outputs'!$B$3</f>
        <v>9832500</v>
      </c>
      <c r="V200" s="7">
        <f>V$1*Deaths!U200*'Inputs &amp; Outputs'!$B$3</f>
        <v>11550000</v>
      </c>
      <c r="W200" s="7">
        <f>W$1*Deaths!V200*'Inputs &amp; Outputs'!$B$3</f>
        <v>12285000</v>
      </c>
      <c r="X200" s="7">
        <f>X$1*Deaths!W200*'Inputs &amp; Outputs'!$B$3</f>
        <v>14355000</v>
      </c>
      <c r="Y200" s="7">
        <f>Y$1*Deaths!X200*'Inputs &amp; Outputs'!$B$3</f>
        <v>16732500</v>
      </c>
      <c r="Z200" s="7">
        <f>Z$1*Deaths!Y200*'Inputs &amp; Outputs'!$B$3</f>
        <v>17640000</v>
      </c>
      <c r="AA200" s="7">
        <f>AA$1*Deaths!Z200*'Inputs &amp; Outputs'!$B$3+'No. policies'!AA200*'Inputs &amp; Outputs'!$B$4</f>
        <v>2642812500</v>
      </c>
    </row>
    <row r="201" spans="1:27" x14ac:dyDescent="0.25">
      <c r="A201" s="1">
        <v>200</v>
      </c>
      <c r="C201" s="7">
        <f>C$1*Deaths!B201*'Inputs &amp; Outputs'!$B$3</f>
        <v>172500</v>
      </c>
      <c r="D201" s="7">
        <f>D$1*Deaths!C201*'Inputs &amp; Outputs'!$B$3</f>
        <v>360000</v>
      </c>
      <c r="E201" s="7">
        <f>E$1*Deaths!D201*'Inputs &amp; Outputs'!$B$3</f>
        <v>427500</v>
      </c>
      <c r="F201" s="7">
        <f>F$1*Deaths!E201*'Inputs &amp; Outputs'!$B$3</f>
        <v>600000</v>
      </c>
      <c r="G201" s="7">
        <f>G$1*Deaths!F201*'Inputs &amp; Outputs'!$B$3</f>
        <v>787500</v>
      </c>
      <c r="H201" s="7">
        <f>H$1*Deaths!G201*'Inputs &amp; Outputs'!$B$3</f>
        <v>1350000</v>
      </c>
      <c r="I201" s="7">
        <f>I$1*Deaths!H201*'Inputs &amp; Outputs'!$B$3</f>
        <v>1522500</v>
      </c>
      <c r="J201" s="7">
        <f>J$1*Deaths!I201*'Inputs &amp; Outputs'!$B$3</f>
        <v>1380000</v>
      </c>
      <c r="K201" s="7">
        <f>K$1*Deaths!J201*'Inputs &amp; Outputs'!$B$3</f>
        <v>2227500</v>
      </c>
      <c r="L201" s="7">
        <f>L$1*Deaths!K201*'Inputs &amp; Outputs'!$B$3</f>
        <v>2250000</v>
      </c>
      <c r="M201" s="7">
        <f>M$1*Deaths!L201*'Inputs &amp; Outputs'!$B$3</f>
        <v>3547500</v>
      </c>
      <c r="N201" s="7">
        <f>N$1*Deaths!M201*'Inputs &amp; Outputs'!$B$3</f>
        <v>4500000</v>
      </c>
      <c r="O201" s="7">
        <f>O$1*Deaths!N201*'Inputs &amp; Outputs'!$B$3</f>
        <v>3705000</v>
      </c>
      <c r="P201" s="7">
        <f>P$1*Deaths!O201*'Inputs &amp; Outputs'!$B$3</f>
        <v>5145000</v>
      </c>
      <c r="Q201" s="7">
        <f>Q$1*Deaths!P201*'Inputs &amp; Outputs'!$B$3</f>
        <v>5737500</v>
      </c>
      <c r="R201" s="7">
        <f>R$1*Deaths!Q201*'Inputs &amp; Outputs'!$B$3</f>
        <v>4680000</v>
      </c>
      <c r="S201" s="7">
        <f>S$1*Deaths!R201*'Inputs &amp; Outputs'!$B$3</f>
        <v>9180000</v>
      </c>
      <c r="T201" s="7">
        <f>T$1*Deaths!S201*'Inputs &amp; Outputs'!$B$3</f>
        <v>7830000</v>
      </c>
      <c r="U201" s="7">
        <f>U$1*Deaths!T201*'Inputs &amp; Outputs'!$B$3</f>
        <v>9547500</v>
      </c>
      <c r="V201" s="7">
        <f>V$1*Deaths!U201*'Inputs &amp; Outputs'!$B$3</f>
        <v>9750000</v>
      </c>
      <c r="W201" s="7">
        <f>W$1*Deaths!V201*'Inputs &amp; Outputs'!$B$3</f>
        <v>11655000</v>
      </c>
      <c r="X201" s="7">
        <f>X$1*Deaths!W201*'Inputs &amp; Outputs'!$B$3</f>
        <v>13200000</v>
      </c>
      <c r="Y201" s="7">
        <f>Y$1*Deaths!X201*'Inputs &amp; Outputs'!$B$3</f>
        <v>12937500</v>
      </c>
      <c r="Z201" s="7">
        <f>Z$1*Deaths!Y201*'Inputs &amp; Outputs'!$B$3</f>
        <v>14400000</v>
      </c>
      <c r="AA201" s="7">
        <f>AA$1*Deaths!Z201*'Inputs &amp; Outputs'!$B$3+'No. policies'!AA201*'Inputs &amp; Outputs'!$B$4</f>
        <v>2660737500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E187" sqref="E187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1"/>
  <sheetViews>
    <sheetView workbookViewId="0">
      <pane xSplit="1" ySplit="1" topLeftCell="S2" activePane="bottomRight" state="frozen"/>
      <selection activeCell="K194" sqref="K194"/>
      <selection pane="topRight" activeCell="K194" sqref="K194"/>
      <selection pane="bottomLeft" activeCell="K194" sqref="K194"/>
      <selection pane="bottomRight" activeCell="AB1" sqref="AB1"/>
    </sheetView>
  </sheetViews>
  <sheetFormatPr defaultRowHeight="15" x14ac:dyDescent="0.25"/>
  <cols>
    <col min="1" max="1" width="16.28515625" style="1" bestFit="1" customWidth="1"/>
  </cols>
  <sheetData>
    <row r="1" spans="1:27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 x14ac:dyDescent="0.25">
      <c r="A2" s="1">
        <v>1</v>
      </c>
      <c r="C2" s="13">
        <f>NORMINV('Rand Int'!C2,'Inputs &amp; Outputs'!$B$5,'Inputs &amp; Outputs'!$B$6)</f>
        <v>2.6612732865525977E-2</v>
      </c>
      <c r="D2" s="13">
        <f>NORMINV('Rand Int'!D2,'Inputs &amp; Outputs'!$B$5,'Inputs &amp; Outputs'!$B$6)</f>
        <v>0.11908598322970501</v>
      </c>
      <c r="E2" s="13">
        <f>NORMINV('Rand Int'!E2,'Inputs &amp; Outputs'!$B$5,'Inputs &amp; Outputs'!$B$6)</f>
        <v>9.340963320567286E-2</v>
      </c>
      <c r="F2" s="13">
        <f>NORMINV('Rand Int'!F2,'Inputs &amp; Outputs'!$B$5,'Inputs &amp; Outputs'!$B$6)</f>
        <v>6.2794467620985034E-4</v>
      </c>
      <c r="G2" s="13">
        <f>NORMINV('Rand Int'!G2,'Inputs &amp; Outputs'!$B$5,'Inputs &amp; Outputs'!$B$6)</f>
        <v>7.4289983861060088E-2</v>
      </c>
      <c r="H2" s="13">
        <f>NORMINV('Rand Int'!H2,'Inputs &amp; Outputs'!$B$5,'Inputs &amp; Outputs'!$B$6)</f>
        <v>-3.135840501425715E-2</v>
      </c>
      <c r="I2" s="13">
        <f>NORMINV('Rand Int'!I2,'Inputs &amp; Outputs'!$B$5,'Inputs &amp; Outputs'!$B$6)</f>
        <v>1.1712441429152627E-2</v>
      </c>
      <c r="J2" s="13">
        <f>NORMINV('Rand Int'!J2,'Inputs &amp; Outputs'!$B$5,'Inputs &amp; Outputs'!$B$6)</f>
        <v>4.1062115454656128E-2</v>
      </c>
      <c r="K2" s="13">
        <f>NORMINV('Rand Int'!K2,'Inputs &amp; Outputs'!$B$5,'Inputs &amp; Outputs'!$B$6)</f>
        <v>1.8603635758857349E-2</v>
      </c>
      <c r="L2" s="13">
        <f>NORMINV('Rand Int'!L2,'Inputs &amp; Outputs'!$B$5,'Inputs &amp; Outputs'!$B$6)</f>
        <v>7.2474464948436193E-2</v>
      </c>
      <c r="M2" s="13">
        <f>NORMINV('Rand Int'!M2,'Inputs &amp; Outputs'!$B$5,'Inputs &amp; Outputs'!$B$6)</f>
        <v>5.2434609235827247E-2</v>
      </c>
      <c r="N2" s="13">
        <f>NORMINV('Rand Int'!N2,'Inputs &amp; Outputs'!$B$5,'Inputs &amp; Outputs'!$B$6)</f>
        <v>7.2625139249775164E-3</v>
      </c>
      <c r="O2" s="13">
        <f>NORMINV('Rand Int'!O2,'Inputs &amp; Outputs'!$B$5,'Inputs &amp; Outputs'!$B$6)</f>
        <v>4.0358496980546929E-2</v>
      </c>
      <c r="P2" s="13">
        <f>NORMINV('Rand Int'!P2,'Inputs &amp; Outputs'!$B$5,'Inputs &amp; Outputs'!$B$6)</f>
        <v>1.8770951163372983E-2</v>
      </c>
      <c r="Q2" s="13">
        <f>NORMINV('Rand Int'!Q2,'Inputs &amp; Outputs'!$B$5,'Inputs &amp; Outputs'!$B$6)</f>
        <v>2.0834218854052556E-2</v>
      </c>
      <c r="R2" s="13">
        <f>NORMINV('Rand Int'!R2,'Inputs &amp; Outputs'!$B$5,'Inputs &amp; Outputs'!$B$6)</f>
        <v>-6.3575053934265963E-3</v>
      </c>
      <c r="S2" s="13">
        <f>NORMINV('Rand Int'!S2,'Inputs &amp; Outputs'!$B$5,'Inputs &amp; Outputs'!$B$6)</f>
        <v>5.8452438454886228E-2</v>
      </c>
      <c r="T2" s="13">
        <f>NORMINV('Rand Int'!T2,'Inputs &amp; Outputs'!$B$5,'Inputs &amp; Outputs'!$B$6)</f>
        <v>6.7613285439745069E-2</v>
      </c>
      <c r="U2" s="13">
        <f>NORMINV('Rand Int'!U2,'Inputs &amp; Outputs'!$B$5,'Inputs &amp; Outputs'!$B$6)</f>
        <v>-1.2961741457208881E-2</v>
      </c>
      <c r="V2" s="13">
        <f>NORMINV('Rand Int'!V2,'Inputs &amp; Outputs'!$B$5,'Inputs &amp; Outputs'!$B$6)</f>
        <v>5.7826219033283749E-2</v>
      </c>
      <c r="W2" s="13">
        <f>NORMINV('Rand Int'!W2,'Inputs &amp; Outputs'!$B$5,'Inputs &amp; Outputs'!$B$6)</f>
        <v>0.13162739955401312</v>
      </c>
      <c r="X2" s="13">
        <f>NORMINV('Rand Int'!X2,'Inputs &amp; Outputs'!$B$5,'Inputs &amp; Outputs'!$B$6)</f>
        <v>1.613876446588234E-2</v>
      </c>
      <c r="Y2" s="13">
        <f>NORMINV('Rand Int'!Y2,'Inputs &amp; Outputs'!$B$5,'Inputs &amp; Outputs'!$B$6)</f>
        <v>-7.8387460977956486E-2</v>
      </c>
      <c r="Z2" s="13">
        <f>NORMINV('Rand Int'!Z2,'Inputs &amp; Outputs'!$B$5,'Inputs &amp; Outputs'!$B$6)</f>
        <v>3.8138954163335431E-2</v>
      </c>
      <c r="AA2" s="13">
        <f>NORMINV('Rand Int'!AA2,'Inputs &amp; Outputs'!$B$5,'Inputs &amp; Outputs'!$B$6)</f>
        <v>0.1487298900976505</v>
      </c>
    </row>
    <row r="3" spans="1:27" x14ac:dyDescent="0.25">
      <c r="A3" s="1">
        <v>2</v>
      </c>
      <c r="C3" s="13">
        <f>NORMINV('Rand Int'!C3,'Inputs &amp; Outputs'!$B$5,'Inputs &amp; Outputs'!$B$6)</f>
        <v>-6.7084665102076418E-2</v>
      </c>
      <c r="D3" s="13">
        <f>NORMINV('Rand Int'!D3,'Inputs &amp; Outputs'!$B$5,'Inputs &amp; Outputs'!$B$6)</f>
        <v>6.8487763055889939E-2</v>
      </c>
      <c r="E3" s="13">
        <f>NORMINV('Rand Int'!E3,'Inputs &amp; Outputs'!$B$5,'Inputs &amp; Outputs'!$B$6)</f>
        <v>4.0472664930810205E-2</v>
      </c>
      <c r="F3" s="13">
        <f>NORMINV('Rand Int'!F3,'Inputs &amp; Outputs'!$B$5,'Inputs &amp; Outputs'!$B$6)</f>
        <v>-2.6589347742905299E-2</v>
      </c>
      <c r="G3" s="13">
        <f>NORMINV('Rand Int'!G3,'Inputs &amp; Outputs'!$B$5,'Inputs &amp; Outputs'!$B$6)</f>
        <v>7.6517990457590224E-2</v>
      </c>
      <c r="H3" s="13">
        <f>NORMINV('Rand Int'!H3,'Inputs &amp; Outputs'!$B$5,'Inputs &amp; Outputs'!$B$6)</f>
        <v>4.8795242193711959E-2</v>
      </c>
      <c r="I3" s="13">
        <f>NORMINV('Rand Int'!I3,'Inputs &amp; Outputs'!$B$5,'Inputs &amp; Outputs'!$B$6)</f>
        <v>-1.4139316758571344E-2</v>
      </c>
      <c r="J3" s="13">
        <f>NORMINV('Rand Int'!J3,'Inputs &amp; Outputs'!$B$5,'Inputs &amp; Outputs'!$B$6)</f>
        <v>8.2869104205498895E-2</v>
      </c>
      <c r="K3" s="13">
        <f>NORMINV('Rand Int'!K3,'Inputs &amp; Outputs'!$B$5,'Inputs &amp; Outputs'!$B$6)</f>
        <v>0.15002910729773383</v>
      </c>
      <c r="L3" s="13">
        <f>NORMINV('Rand Int'!L3,'Inputs &amp; Outputs'!$B$5,'Inputs &amp; Outputs'!$B$6)</f>
        <v>-4.6665277077221484E-4</v>
      </c>
      <c r="M3" s="13">
        <f>NORMINV('Rand Int'!M3,'Inputs &amp; Outputs'!$B$5,'Inputs &amp; Outputs'!$B$6)</f>
        <v>3.9413003418169057E-2</v>
      </c>
      <c r="N3" s="13">
        <f>NORMINV('Rand Int'!N3,'Inputs &amp; Outputs'!$B$5,'Inputs &amp; Outputs'!$B$6)</f>
        <v>5.5722117475335606E-2</v>
      </c>
      <c r="O3" s="13">
        <f>NORMINV('Rand Int'!O3,'Inputs &amp; Outputs'!$B$5,'Inputs &amp; Outputs'!$B$6)</f>
        <v>7.904662279636937E-2</v>
      </c>
      <c r="P3" s="13">
        <f>NORMINV('Rand Int'!P3,'Inputs &amp; Outputs'!$B$5,'Inputs &amp; Outputs'!$B$6)</f>
        <v>3.6680572083176204E-2</v>
      </c>
      <c r="Q3" s="13">
        <f>NORMINV('Rand Int'!Q3,'Inputs &amp; Outputs'!$B$5,'Inputs &amp; Outputs'!$B$6)</f>
        <v>1.4778689409768765E-2</v>
      </c>
      <c r="R3" s="13">
        <f>NORMINV('Rand Int'!R3,'Inputs &amp; Outputs'!$B$5,'Inputs &amp; Outputs'!$B$6)</f>
        <v>-4.823422843714633E-2</v>
      </c>
      <c r="S3" s="13">
        <f>NORMINV('Rand Int'!S3,'Inputs &amp; Outputs'!$B$5,'Inputs &amp; Outputs'!$B$6)</f>
        <v>3.2604433154288903E-2</v>
      </c>
      <c r="T3" s="13">
        <f>NORMINV('Rand Int'!T3,'Inputs &amp; Outputs'!$B$5,'Inputs &amp; Outputs'!$B$6)</f>
        <v>2.6888320828345226E-2</v>
      </c>
      <c r="U3" s="13">
        <f>NORMINV('Rand Int'!U3,'Inputs &amp; Outputs'!$B$5,'Inputs &amp; Outputs'!$B$6)</f>
        <v>4.2428472019382171E-2</v>
      </c>
      <c r="V3" s="13">
        <f>NORMINV('Rand Int'!V3,'Inputs &amp; Outputs'!$B$5,'Inputs &amp; Outputs'!$B$6)</f>
        <v>5.9496346928359478E-2</v>
      </c>
      <c r="W3" s="13">
        <f>NORMINV('Rand Int'!W3,'Inputs &amp; Outputs'!$B$5,'Inputs &amp; Outputs'!$B$6)</f>
        <v>1.4289095802053679E-2</v>
      </c>
      <c r="X3" s="13">
        <f>NORMINV('Rand Int'!X3,'Inputs &amp; Outputs'!$B$5,'Inputs &amp; Outputs'!$B$6)</f>
        <v>7.3957148829902675E-2</v>
      </c>
      <c r="Y3" s="13">
        <f>NORMINV('Rand Int'!Y3,'Inputs &amp; Outputs'!$B$5,'Inputs &amp; Outputs'!$B$6)</f>
        <v>0.10381643143486713</v>
      </c>
      <c r="Z3" s="13">
        <f>NORMINV('Rand Int'!Z3,'Inputs &amp; Outputs'!$B$5,'Inputs &amp; Outputs'!$B$6)</f>
        <v>-5.7028595783836303E-3</v>
      </c>
      <c r="AA3" s="13">
        <f>NORMINV('Rand Int'!AA3,'Inputs &amp; Outputs'!$B$5,'Inputs &amp; Outputs'!$B$6)</f>
        <v>5.5380260836643963E-4</v>
      </c>
    </row>
    <row r="4" spans="1:27" x14ac:dyDescent="0.25">
      <c r="A4" s="1">
        <v>3</v>
      </c>
      <c r="C4" s="13">
        <f>NORMINV('Rand Int'!C4,'Inputs &amp; Outputs'!$B$5,'Inputs &amp; Outputs'!$B$6)</f>
        <v>1.3586077873891437E-2</v>
      </c>
      <c r="D4" s="13">
        <f>NORMINV('Rand Int'!D4,'Inputs &amp; Outputs'!$B$5,'Inputs &amp; Outputs'!$B$6)</f>
        <v>-3.5741036183760989E-2</v>
      </c>
      <c r="E4" s="13">
        <f>NORMINV('Rand Int'!E4,'Inputs &amp; Outputs'!$B$5,'Inputs &amp; Outputs'!$B$6)</f>
        <v>-1.3297011452802793E-2</v>
      </c>
      <c r="F4" s="13">
        <f>NORMINV('Rand Int'!F4,'Inputs &amp; Outputs'!$B$5,'Inputs &amp; Outputs'!$B$6)</f>
        <v>8.7813275186034406E-2</v>
      </c>
      <c r="G4" s="13">
        <f>NORMINV('Rand Int'!G4,'Inputs &amp; Outputs'!$B$5,'Inputs &amp; Outputs'!$B$6)</f>
        <v>1.3454028487477645E-2</v>
      </c>
      <c r="H4" s="13">
        <f>NORMINV('Rand Int'!H4,'Inputs &amp; Outputs'!$B$5,'Inputs &amp; Outputs'!$B$6)</f>
        <v>8.5121107548889824E-2</v>
      </c>
      <c r="I4" s="13">
        <f>NORMINV('Rand Int'!I4,'Inputs &amp; Outputs'!$B$5,'Inputs &amp; Outputs'!$B$6)</f>
        <v>6.8369605286041954E-2</v>
      </c>
      <c r="J4" s="13">
        <f>NORMINV('Rand Int'!J4,'Inputs &amp; Outputs'!$B$5,'Inputs &amp; Outputs'!$B$6)</f>
        <v>-3.4837787803663638E-2</v>
      </c>
      <c r="K4" s="13">
        <f>NORMINV('Rand Int'!K4,'Inputs &amp; Outputs'!$B$5,'Inputs &amp; Outputs'!$B$6)</f>
        <v>8.5977822384942587E-2</v>
      </c>
      <c r="L4" s="13">
        <f>NORMINV('Rand Int'!L4,'Inputs &amp; Outputs'!$B$5,'Inputs &amp; Outputs'!$B$6)</f>
        <v>4.2938488210616493E-2</v>
      </c>
      <c r="M4" s="13">
        <f>NORMINV('Rand Int'!M4,'Inputs &amp; Outputs'!$B$5,'Inputs &amp; Outputs'!$B$6)</f>
        <v>1.5923866567314204E-3</v>
      </c>
      <c r="N4" s="13">
        <f>NORMINV('Rand Int'!N4,'Inputs &amp; Outputs'!$B$5,'Inputs &amp; Outputs'!$B$6)</f>
        <v>8.9961211527465113E-2</v>
      </c>
      <c r="O4" s="13">
        <f>NORMINV('Rand Int'!O4,'Inputs &amp; Outputs'!$B$5,'Inputs &amp; Outputs'!$B$6)</f>
        <v>8.3205808391614511E-2</v>
      </c>
      <c r="P4" s="13">
        <f>NORMINV('Rand Int'!P4,'Inputs &amp; Outputs'!$B$5,'Inputs &amp; Outputs'!$B$6)</f>
        <v>9.1073858362592831E-3</v>
      </c>
      <c r="Q4" s="13">
        <f>NORMINV('Rand Int'!Q4,'Inputs &amp; Outputs'!$B$5,'Inputs &amp; Outputs'!$B$6)</f>
        <v>1.9457458673121451E-2</v>
      </c>
      <c r="R4" s="13">
        <f>NORMINV('Rand Int'!R4,'Inputs &amp; Outputs'!$B$5,'Inputs &amp; Outputs'!$B$6)</f>
        <v>3.5038382957437997E-3</v>
      </c>
      <c r="S4" s="13">
        <f>NORMINV('Rand Int'!S4,'Inputs &amp; Outputs'!$B$5,'Inputs &amp; Outputs'!$B$6)</f>
        <v>8.3967375681909484E-2</v>
      </c>
      <c r="T4" s="13">
        <f>NORMINV('Rand Int'!T4,'Inputs &amp; Outputs'!$B$5,'Inputs &amp; Outputs'!$B$6)</f>
        <v>9.7752735403093399E-2</v>
      </c>
      <c r="U4" s="13">
        <f>NORMINV('Rand Int'!U4,'Inputs &amp; Outputs'!$B$5,'Inputs &amp; Outputs'!$B$6)</f>
        <v>6.11526274821068E-2</v>
      </c>
      <c r="V4" s="13">
        <f>NORMINV('Rand Int'!V4,'Inputs &amp; Outputs'!$B$5,'Inputs &amp; Outputs'!$B$6)</f>
        <v>-4.8502886733215456E-3</v>
      </c>
      <c r="W4" s="13">
        <f>NORMINV('Rand Int'!W4,'Inputs &amp; Outputs'!$B$5,'Inputs &amp; Outputs'!$B$6)</f>
        <v>7.534937781223329E-2</v>
      </c>
      <c r="X4" s="13">
        <f>NORMINV('Rand Int'!X4,'Inputs &amp; Outputs'!$B$5,'Inputs &amp; Outputs'!$B$6)</f>
        <v>3.4174657706063552E-2</v>
      </c>
      <c r="Y4" s="13">
        <f>NORMINV('Rand Int'!Y4,'Inputs &amp; Outputs'!$B$5,'Inputs &amp; Outputs'!$B$6)</f>
        <v>0.10308061804190283</v>
      </c>
      <c r="Z4" s="13">
        <f>NORMINV('Rand Int'!Z4,'Inputs &amp; Outputs'!$B$5,'Inputs &amp; Outputs'!$B$6)</f>
        <v>0.11214000548873654</v>
      </c>
      <c r="AA4" s="13">
        <f>NORMINV('Rand Int'!AA4,'Inputs &amp; Outputs'!$B$5,'Inputs &amp; Outputs'!$B$6)</f>
        <v>8.8517240600626851E-2</v>
      </c>
    </row>
    <row r="5" spans="1:27" x14ac:dyDescent="0.25">
      <c r="A5" s="1">
        <v>4</v>
      </c>
      <c r="C5" s="13">
        <f>NORMINV('Rand Int'!C5,'Inputs &amp; Outputs'!$B$5,'Inputs &amp; Outputs'!$B$6)</f>
        <v>8.5923442753080698E-2</v>
      </c>
      <c r="D5" s="13">
        <f>NORMINV('Rand Int'!D5,'Inputs &amp; Outputs'!$B$5,'Inputs &amp; Outputs'!$B$6)</f>
        <v>-4.22194518243224E-2</v>
      </c>
      <c r="E5" s="13">
        <f>NORMINV('Rand Int'!E5,'Inputs &amp; Outputs'!$B$5,'Inputs &amp; Outputs'!$B$6)</f>
        <v>7.7871260216428373E-2</v>
      </c>
      <c r="F5" s="13">
        <f>NORMINV('Rand Int'!F5,'Inputs &amp; Outputs'!$B$5,'Inputs &amp; Outputs'!$B$6)</f>
        <v>4.2275929595601267E-2</v>
      </c>
      <c r="G5" s="13">
        <f>NORMINV('Rand Int'!G5,'Inputs &amp; Outputs'!$B$5,'Inputs &amp; Outputs'!$B$6)</f>
        <v>7.1155948450571868E-2</v>
      </c>
      <c r="H5" s="13">
        <f>NORMINV('Rand Int'!H5,'Inputs &amp; Outputs'!$B$5,'Inputs &amp; Outputs'!$B$6)</f>
        <v>0.13723237358160356</v>
      </c>
      <c r="I5" s="13">
        <f>NORMINV('Rand Int'!I5,'Inputs &amp; Outputs'!$B$5,'Inputs &amp; Outputs'!$B$6)</f>
        <v>2.8365778339801244E-2</v>
      </c>
      <c r="J5" s="13">
        <f>NORMINV('Rand Int'!J5,'Inputs &amp; Outputs'!$B$5,'Inputs &amp; Outputs'!$B$6)</f>
        <v>8.1709611187192721E-2</v>
      </c>
      <c r="K5" s="13">
        <f>NORMINV('Rand Int'!K5,'Inputs &amp; Outputs'!$B$5,'Inputs &amp; Outputs'!$B$6)</f>
        <v>0.12570467782821462</v>
      </c>
      <c r="L5" s="13">
        <f>NORMINV('Rand Int'!L5,'Inputs &amp; Outputs'!$B$5,'Inputs &amp; Outputs'!$B$6)</f>
        <v>9.4222743926169993E-3</v>
      </c>
      <c r="M5" s="13">
        <f>NORMINV('Rand Int'!M5,'Inputs &amp; Outputs'!$B$5,'Inputs &amp; Outputs'!$B$6)</f>
        <v>7.4785155769656747E-2</v>
      </c>
      <c r="N5" s="13">
        <f>NORMINV('Rand Int'!N5,'Inputs &amp; Outputs'!$B$5,'Inputs &amp; Outputs'!$B$6)</f>
        <v>0.11852141966732888</v>
      </c>
      <c r="O5" s="13">
        <f>NORMINV('Rand Int'!O5,'Inputs &amp; Outputs'!$B$5,'Inputs &amp; Outputs'!$B$6)</f>
        <v>-3.6419548611698119E-3</v>
      </c>
      <c r="P5" s="13">
        <f>NORMINV('Rand Int'!P5,'Inputs &amp; Outputs'!$B$5,'Inputs &amp; Outputs'!$B$6)</f>
        <v>3.1217741108223764E-2</v>
      </c>
      <c r="Q5" s="13">
        <f>NORMINV('Rand Int'!Q5,'Inputs &amp; Outputs'!$B$5,'Inputs &amp; Outputs'!$B$6)</f>
        <v>0.16438320905915785</v>
      </c>
      <c r="R5" s="13">
        <f>NORMINV('Rand Int'!R5,'Inputs &amp; Outputs'!$B$5,'Inputs &amp; Outputs'!$B$6)</f>
        <v>9.486005223508133E-2</v>
      </c>
      <c r="S5" s="13">
        <f>NORMINV('Rand Int'!S5,'Inputs &amp; Outputs'!$B$5,'Inputs &amp; Outputs'!$B$6)</f>
        <v>1.5093472151912597E-2</v>
      </c>
      <c r="T5" s="13">
        <f>NORMINV('Rand Int'!T5,'Inputs &amp; Outputs'!$B$5,'Inputs &amp; Outputs'!$B$6)</f>
        <v>-2.204920469650299E-2</v>
      </c>
      <c r="U5" s="13">
        <f>NORMINV('Rand Int'!U5,'Inputs &amp; Outputs'!$B$5,'Inputs &amp; Outputs'!$B$6)</f>
        <v>9.0264795867600681E-3</v>
      </c>
      <c r="V5" s="13">
        <f>NORMINV('Rand Int'!V5,'Inputs &amp; Outputs'!$B$5,'Inputs &amp; Outputs'!$B$6)</f>
        <v>6.4010043090219168E-2</v>
      </c>
      <c r="W5" s="13">
        <f>NORMINV('Rand Int'!W5,'Inputs &amp; Outputs'!$B$5,'Inputs &amp; Outputs'!$B$6)</f>
        <v>-1.1723702334294442E-2</v>
      </c>
      <c r="X5" s="13">
        <f>NORMINV('Rand Int'!X5,'Inputs &amp; Outputs'!$B$5,'Inputs &amp; Outputs'!$B$6)</f>
        <v>4.7340799012848642E-2</v>
      </c>
      <c r="Y5" s="13">
        <f>NORMINV('Rand Int'!Y5,'Inputs &amp; Outputs'!$B$5,'Inputs &amp; Outputs'!$B$6)</f>
        <v>2.6396284268344162E-2</v>
      </c>
      <c r="Z5" s="13">
        <f>NORMINV('Rand Int'!Z5,'Inputs &amp; Outputs'!$B$5,'Inputs &amp; Outputs'!$B$6)</f>
        <v>3.2241357745053836E-2</v>
      </c>
      <c r="AA5" s="13">
        <f>NORMINV('Rand Int'!AA5,'Inputs &amp; Outputs'!$B$5,'Inputs &amp; Outputs'!$B$6)</f>
        <v>4.8082903018387066E-2</v>
      </c>
    </row>
    <row r="6" spans="1:27" x14ac:dyDescent="0.25">
      <c r="A6" s="1">
        <v>5</v>
      </c>
      <c r="C6" s="13">
        <f>NORMINV('Rand Int'!C6,'Inputs &amp; Outputs'!$B$5,'Inputs &amp; Outputs'!$B$6)</f>
        <v>6.9442513923764423E-3</v>
      </c>
      <c r="D6" s="13">
        <f>NORMINV('Rand Int'!D6,'Inputs &amp; Outputs'!$B$5,'Inputs &amp; Outputs'!$B$6)</f>
        <v>7.6803185130521909E-2</v>
      </c>
      <c r="E6" s="13">
        <f>NORMINV('Rand Int'!E6,'Inputs &amp; Outputs'!$B$5,'Inputs &amp; Outputs'!$B$6)</f>
        <v>7.4039425965241643E-2</v>
      </c>
      <c r="F6" s="13">
        <f>NORMINV('Rand Int'!F6,'Inputs &amp; Outputs'!$B$5,'Inputs &amp; Outputs'!$B$6)</f>
        <v>7.8815898287392466E-2</v>
      </c>
      <c r="G6" s="13">
        <f>NORMINV('Rand Int'!G6,'Inputs &amp; Outputs'!$B$5,'Inputs &amp; Outputs'!$B$6)</f>
        <v>1.8295546608338924E-2</v>
      </c>
      <c r="H6" s="13">
        <f>NORMINV('Rand Int'!H6,'Inputs &amp; Outputs'!$B$5,'Inputs &amp; Outputs'!$B$6)</f>
        <v>2.4492968972584742E-2</v>
      </c>
      <c r="I6" s="13">
        <f>NORMINV('Rand Int'!I6,'Inputs &amp; Outputs'!$B$5,'Inputs &amp; Outputs'!$B$6)</f>
        <v>9.833119216764255E-2</v>
      </c>
      <c r="J6" s="13">
        <f>NORMINV('Rand Int'!J6,'Inputs &amp; Outputs'!$B$5,'Inputs &amp; Outputs'!$B$6)</f>
        <v>7.3529614110256422E-2</v>
      </c>
      <c r="K6" s="13">
        <f>NORMINV('Rand Int'!K6,'Inputs &amp; Outputs'!$B$5,'Inputs &amp; Outputs'!$B$6)</f>
        <v>9.3892149193810753E-2</v>
      </c>
      <c r="L6" s="13">
        <f>NORMINV('Rand Int'!L6,'Inputs &amp; Outputs'!$B$5,'Inputs &amp; Outputs'!$B$6)</f>
        <v>5.2192492922816705E-2</v>
      </c>
      <c r="M6" s="13">
        <f>NORMINV('Rand Int'!M6,'Inputs &amp; Outputs'!$B$5,'Inputs &amp; Outputs'!$B$6)</f>
        <v>9.0644183199981757E-2</v>
      </c>
      <c r="N6" s="13">
        <f>NORMINV('Rand Int'!N6,'Inputs &amp; Outputs'!$B$5,'Inputs &amp; Outputs'!$B$6)</f>
        <v>0.12464030400596554</v>
      </c>
      <c r="O6" s="13">
        <f>NORMINV('Rand Int'!O6,'Inputs &amp; Outputs'!$B$5,'Inputs &amp; Outputs'!$B$6)</f>
        <v>3.4380096691418928E-2</v>
      </c>
      <c r="P6" s="13">
        <f>NORMINV('Rand Int'!P6,'Inputs &amp; Outputs'!$B$5,'Inputs &amp; Outputs'!$B$6)</f>
        <v>0.10257196162720866</v>
      </c>
      <c r="Q6" s="13">
        <f>NORMINV('Rand Int'!Q6,'Inputs &amp; Outputs'!$B$5,'Inputs &amp; Outputs'!$B$6)</f>
        <v>2.6480238034005968E-2</v>
      </c>
      <c r="R6" s="13">
        <f>NORMINV('Rand Int'!R6,'Inputs &amp; Outputs'!$B$5,'Inputs &amp; Outputs'!$B$6)</f>
        <v>-2.0618060585519564E-2</v>
      </c>
      <c r="S6" s="13">
        <f>NORMINV('Rand Int'!S6,'Inputs &amp; Outputs'!$B$5,'Inputs &amp; Outputs'!$B$6)</f>
        <v>-1.2558912551566964E-2</v>
      </c>
      <c r="T6" s="13">
        <f>NORMINV('Rand Int'!T6,'Inputs &amp; Outputs'!$B$5,'Inputs &amp; Outputs'!$B$6)</f>
        <v>-4.3580431587004372E-2</v>
      </c>
      <c r="U6" s="13">
        <f>NORMINV('Rand Int'!U6,'Inputs &amp; Outputs'!$B$5,'Inputs &amp; Outputs'!$B$6)</f>
        <v>6.9230340725184109E-2</v>
      </c>
      <c r="V6" s="13">
        <f>NORMINV('Rand Int'!V6,'Inputs &amp; Outputs'!$B$5,'Inputs &amp; Outputs'!$B$6)</f>
        <v>2.1533651427121128E-2</v>
      </c>
      <c r="W6" s="13">
        <f>NORMINV('Rand Int'!W6,'Inputs &amp; Outputs'!$B$5,'Inputs &amp; Outputs'!$B$6)</f>
        <v>4.6815025830400932E-2</v>
      </c>
      <c r="X6" s="13">
        <f>NORMINV('Rand Int'!X6,'Inputs &amp; Outputs'!$B$5,'Inputs &amp; Outputs'!$B$6)</f>
        <v>5.1604216141868088E-2</v>
      </c>
      <c r="Y6" s="13">
        <f>NORMINV('Rand Int'!Y6,'Inputs &amp; Outputs'!$B$5,'Inputs &amp; Outputs'!$B$6)</f>
        <v>6.9646890971597597E-2</v>
      </c>
      <c r="Z6" s="13">
        <f>NORMINV('Rand Int'!Z6,'Inputs &amp; Outputs'!$B$5,'Inputs &amp; Outputs'!$B$6)</f>
        <v>1.7441426109368614E-2</v>
      </c>
      <c r="AA6" s="13">
        <f>NORMINV('Rand Int'!AA6,'Inputs &amp; Outputs'!$B$5,'Inputs &amp; Outputs'!$B$6)</f>
        <v>7.4246813852135621E-2</v>
      </c>
    </row>
    <row r="7" spans="1:27" x14ac:dyDescent="0.25">
      <c r="A7" s="1">
        <v>6</v>
      </c>
      <c r="C7" s="13">
        <f>NORMINV('Rand Int'!C7,'Inputs &amp; Outputs'!$B$5,'Inputs &amp; Outputs'!$B$6)</f>
        <v>6.7026556483909316E-2</v>
      </c>
      <c r="D7" s="13">
        <f>NORMINV('Rand Int'!D7,'Inputs &amp; Outputs'!$B$5,'Inputs &amp; Outputs'!$B$6)</f>
        <v>6.8725196916677778E-2</v>
      </c>
      <c r="E7" s="13">
        <f>NORMINV('Rand Int'!E7,'Inputs &amp; Outputs'!$B$5,'Inputs &amp; Outputs'!$B$6)</f>
        <v>5.6282096060841107E-2</v>
      </c>
      <c r="F7" s="13">
        <f>NORMINV('Rand Int'!F7,'Inputs &amp; Outputs'!$B$5,'Inputs &amp; Outputs'!$B$6)</f>
        <v>0.10216076421434767</v>
      </c>
      <c r="G7" s="13">
        <f>NORMINV('Rand Int'!G7,'Inputs &amp; Outputs'!$B$5,'Inputs &amp; Outputs'!$B$6)</f>
        <v>0.10812090842767841</v>
      </c>
      <c r="H7" s="13">
        <f>NORMINV('Rand Int'!H7,'Inputs &amp; Outputs'!$B$5,'Inputs &amp; Outputs'!$B$6)</f>
        <v>-6.9896660418420131E-2</v>
      </c>
      <c r="I7" s="13">
        <f>NORMINV('Rand Int'!I7,'Inputs &amp; Outputs'!$B$5,'Inputs &amp; Outputs'!$B$6)</f>
        <v>1.4592511836817028E-2</v>
      </c>
      <c r="J7" s="13">
        <f>NORMINV('Rand Int'!J7,'Inputs &amp; Outputs'!$B$5,'Inputs &amp; Outputs'!$B$6)</f>
        <v>3.9969892503750604E-3</v>
      </c>
      <c r="K7" s="13">
        <f>NORMINV('Rand Int'!K7,'Inputs &amp; Outputs'!$B$5,'Inputs &amp; Outputs'!$B$6)</f>
        <v>4.1109878734139432E-2</v>
      </c>
      <c r="L7" s="13">
        <f>NORMINV('Rand Int'!L7,'Inputs &amp; Outputs'!$B$5,'Inputs &amp; Outputs'!$B$6)</f>
        <v>9.0012541941426827E-2</v>
      </c>
      <c r="M7" s="13">
        <f>NORMINV('Rand Int'!M7,'Inputs &amp; Outputs'!$B$5,'Inputs &amp; Outputs'!$B$6)</f>
        <v>-1.7084533165151308E-2</v>
      </c>
      <c r="N7" s="13">
        <f>NORMINV('Rand Int'!N7,'Inputs &amp; Outputs'!$B$5,'Inputs &amp; Outputs'!$B$6)</f>
        <v>6.1065349554570436E-3</v>
      </c>
      <c r="O7" s="13">
        <f>NORMINV('Rand Int'!O7,'Inputs &amp; Outputs'!$B$5,'Inputs &amp; Outputs'!$B$6)</f>
        <v>5.0451674916068466E-2</v>
      </c>
      <c r="P7" s="13">
        <f>NORMINV('Rand Int'!P7,'Inputs &amp; Outputs'!$B$5,'Inputs &amp; Outputs'!$B$6)</f>
        <v>9.895504232239806E-2</v>
      </c>
      <c r="Q7" s="13">
        <f>NORMINV('Rand Int'!Q7,'Inputs &amp; Outputs'!$B$5,'Inputs &amp; Outputs'!$B$6)</f>
        <v>0.11688381360398528</v>
      </c>
      <c r="R7" s="13">
        <f>NORMINV('Rand Int'!R7,'Inputs &amp; Outputs'!$B$5,'Inputs &amp; Outputs'!$B$6)</f>
        <v>3.7778981447680361E-2</v>
      </c>
      <c r="S7" s="13">
        <f>NORMINV('Rand Int'!S7,'Inputs &amp; Outputs'!$B$5,'Inputs &amp; Outputs'!$B$6)</f>
        <v>8.4595636901774574E-2</v>
      </c>
      <c r="T7" s="13">
        <f>NORMINV('Rand Int'!T7,'Inputs &amp; Outputs'!$B$5,'Inputs &amp; Outputs'!$B$6)</f>
        <v>0.10018170752344263</v>
      </c>
      <c r="U7" s="13">
        <f>NORMINV('Rand Int'!U7,'Inputs &amp; Outputs'!$B$5,'Inputs &amp; Outputs'!$B$6)</f>
        <v>-0.12310052732549404</v>
      </c>
      <c r="V7" s="13">
        <f>NORMINV('Rand Int'!V7,'Inputs &amp; Outputs'!$B$5,'Inputs &amp; Outputs'!$B$6)</f>
        <v>3.6356196802391993E-2</v>
      </c>
      <c r="W7" s="13">
        <f>NORMINV('Rand Int'!W7,'Inputs &amp; Outputs'!$B$5,'Inputs &amp; Outputs'!$B$6)</f>
        <v>2.1265861568054635E-2</v>
      </c>
      <c r="X7" s="13">
        <f>NORMINV('Rand Int'!X7,'Inputs &amp; Outputs'!$B$5,'Inputs &amp; Outputs'!$B$6)</f>
        <v>2.9640730248189175E-2</v>
      </c>
      <c r="Y7" s="13">
        <f>NORMINV('Rand Int'!Y7,'Inputs &amp; Outputs'!$B$5,'Inputs &amp; Outputs'!$B$6)</f>
        <v>-9.0304917332324139E-3</v>
      </c>
      <c r="Z7" s="13">
        <f>NORMINV('Rand Int'!Z7,'Inputs &amp; Outputs'!$B$5,'Inputs &amp; Outputs'!$B$6)</f>
        <v>3.8329051821835367E-3</v>
      </c>
      <c r="AA7" s="13">
        <f>NORMINV('Rand Int'!AA7,'Inputs &amp; Outputs'!$B$5,'Inputs &amp; Outputs'!$B$6)</f>
        <v>1.6390849671975492E-2</v>
      </c>
    </row>
    <row r="8" spans="1:27" x14ac:dyDescent="0.25">
      <c r="A8" s="1">
        <v>7</v>
      </c>
      <c r="C8" s="13">
        <f>NORMINV('Rand Int'!C8,'Inputs &amp; Outputs'!$B$5,'Inputs &amp; Outputs'!$B$6)</f>
        <v>7.926156797376635E-2</v>
      </c>
      <c r="D8" s="13">
        <f>NORMINV('Rand Int'!D8,'Inputs &amp; Outputs'!$B$5,'Inputs &amp; Outputs'!$B$6)</f>
        <v>0.1111222230944649</v>
      </c>
      <c r="E8" s="13">
        <f>NORMINV('Rand Int'!E8,'Inputs &amp; Outputs'!$B$5,'Inputs &amp; Outputs'!$B$6)</f>
        <v>2.4655264217296295E-2</v>
      </c>
      <c r="F8" s="13">
        <f>NORMINV('Rand Int'!F8,'Inputs &amp; Outputs'!$B$5,'Inputs &amp; Outputs'!$B$6)</f>
        <v>4.7362946194517412E-2</v>
      </c>
      <c r="G8" s="13">
        <f>NORMINV('Rand Int'!G8,'Inputs &amp; Outputs'!$B$5,'Inputs &amp; Outputs'!$B$6)</f>
        <v>1.6545278676477895E-2</v>
      </c>
      <c r="H8" s="13">
        <f>NORMINV('Rand Int'!H8,'Inputs &amp; Outputs'!$B$5,'Inputs &amp; Outputs'!$B$6)</f>
        <v>4.5631904591756145E-2</v>
      </c>
      <c r="I8" s="13">
        <f>NORMINV('Rand Int'!I8,'Inputs &amp; Outputs'!$B$5,'Inputs &amp; Outputs'!$B$6)</f>
        <v>0.18392990835332063</v>
      </c>
      <c r="J8" s="13">
        <f>NORMINV('Rand Int'!J8,'Inputs &amp; Outputs'!$B$5,'Inputs &amp; Outputs'!$B$6)</f>
        <v>-5.7592199108600452E-2</v>
      </c>
      <c r="K8" s="13">
        <f>NORMINV('Rand Int'!K8,'Inputs &amp; Outputs'!$B$5,'Inputs &amp; Outputs'!$B$6)</f>
        <v>3.2608441604228697E-2</v>
      </c>
      <c r="L8" s="13">
        <f>NORMINV('Rand Int'!L8,'Inputs &amp; Outputs'!$B$5,'Inputs &amp; Outputs'!$B$6)</f>
        <v>8.3613010705837876E-2</v>
      </c>
      <c r="M8" s="13">
        <f>NORMINV('Rand Int'!M8,'Inputs &amp; Outputs'!$B$5,'Inputs &amp; Outputs'!$B$6)</f>
        <v>0.16253681253945607</v>
      </c>
      <c r="N8" s="13">
        <f>NORMINV('Rand Int'!N8,'Inputs &amp; Outputs'!$B$5,'Inputs &amp; Outputs'!$B$6)</f>
        <v>4.9984917896769135E-2</v>
      </c>
      <c r="O8" s="13">
        <f>NORMINV('Rand Int'!O8,'Inputs &amp; Outputs'!$B$5,'Inputs &amp; Outputs'!$B$6)</f>
        <v>1.7206362596770438E-2</v>
      </c>
      <c r="P8" s="13">
        <f>NORMINV('Rand Int'!P8,'Inputs &amp; Outputs'!$B$5,'Inputs &amp; Outputs'!$B$6)</f>
        <v>7.4017582244127023E-2</v>
      </c>
      <c r="Q8" s="13">
        <f>NORMINV('Rand Int'!Q8,'Inputs &amp; Outputs'!$B$5,'Inputs &amp; Outputs'!$B$6)</f>
        <v>8.3922860923489231E-2</v>
      </c>
      <c r="R8" s="13">
        <f>NORMINV('Rand Int'!R8,'Inputs &amp; Outputs'!$B$5,'Inputs &amp; Outputs'!$B$6)</f>
        <v>3.8867889796747691E-2</v>
      </c>
      <c r="S8" s="13">
        <f>NORMINV('Rand Int'!S8,'Inputs &amp; Outputs'!$B$5,'Inputs &amp; Outputs'!$B$6)</f>
        <v>4.6096398660091881E-2</v>
      </c>
      <c r="T8" s="13">
        <f>NORMINV('Rand Int'!T8,'Inputs &amp; Outputs'!$B$5,'Inputs &amp; Outputs'!$B$6)</f>
        <v>4.8656997066010718E-2</v>
      </c>
      <c r="U8" s="13">
        <f>NORMINV('Rand Int'!U8,'Inputs &amp; Outputs'!$B$5,'Inputs &amp; Outputs'!$B$6)</f>
        <v>4.7386122386346922E-2</v>
      </c>
      <c r="V8" s="13">
        <f>NORMINV('Rand Int'!V8,'Inputs &amp; Outputs'!$B$5,'Inputs &amp; Outputs'!$B$6)</f>
        <v>3.8614067546636509E-2</v>
      </c>
      <c r="W8" s="13">
        <f>NORMINV('Rand Int'!W8,'Inputs &amp; Outputs'!$B$5,'Inputs &amp; Outputs'!$B$6)</f>
        <v>8.0951658833228066E-2</v>
      </c>
      <c r="X8" s="13">
        <f>NORMINV('Rand Int'!X8,'Inputs &amp; Outputs'!$B$5,'Inputs &amp; Outputs'!$B$6)</f>
        <v>-1.0814535128959225E-2</v>
      </c>
      <c r="Y8" s="13">
        <f>NORMINV('Rand Int'!Y8,'Inputs &amp; Outputs'!$B$5,'Inputs &amp; Outputs'!$B$6)</f>
        <v>8.0999053925285114E-2</v>
      </c>
      <c r="Z8" s="13">
        <f>NORMINV('Rand Int'!Z8,'Inputs &amp; Outputs'!$B$5,'Inputs &amp; Outputs'!$B$6)</f>
        <v>-1.0574787881519894E-2</v>
      </c>
      <c r="AA8" s="13">
        <f>NORMINV('Rand Int'!AA8,'Inputs &amp; Outputs'!$B$5,'Inputs &amp; Outputs'!$B$6)</f>
        <v>-6.625621863063394E-2</v>
      </c>
    </row>
    <row r="9" spans="1:27" x14ac:dyDescent="0.25">
      <c r="A9" s="1">
        <v>8</v>
      </c>
      <c r="C9" s="13">
        <f>NORMINV('Rand Int'!C9,'Inputs &amp; Outputs'!$B$5,'Inputs &amp; Outputs'!$B$6)</f>
        <v>-6.4139024128033392E-3</v>
      </c>
      <c r="D9" s="13">
        <f>NORMINV('Rand Int'!D9,'Inputs &amp; Outputs'!$B$5,'Inputs &amp; Outputs'!$B$6)</f>
        <v>2.7691665726747527E-2</v>
      </c>
      <c r="E9" s="13">
        <f>NORMINV('Rand Int'!E9,'Inputs &amp; Outputs'!$B$5,'Inputs &amp; Outputs'!$B$6)</f>
        <v>6.5674909425860795E-2</v>
      </c>
      <c r="F9" s="13">
        <f>NORMINV('Rand Int'!F9,'Inputs &amp; Outputs'!$B$5,'Inputs &amp; Outputs'!$B$6)</f>
        <v>5.3558402939393471E-2</v>
      </c>
      <c r="G9" s="13">
        <f>NORMINV('Rand Int'!G9,'Inputs &amp; Outputs'!$B$5,'Inputs &amp; Outputs'!$B$6)</f>
        <v>8.9709101938355101E-2</v>
      </c>
      <c r="H9" s="13">
        <f>NORMINV('Rand Int'!H9,'Inputs &amp; Outputs'!$B$5,'Inputs &amp; Outputs'!$B$6)</f>
        <v>0.12719746332975684</v>
      </c>
      <c r="I9" s="13">
        <f>NORMINV('Rand Int'!I9,'Inputs &amp; Outputs'!$B$5,'Inputs &amp; Outputs'!$B$6)</f>
        <v>1.1094526681849438E-2</v>
      </c>
      <c r="J9" s="13">
        <f>NORMINV('Rand Int'!J9,'Inputs &amp; Outputs'!$B$5,'Inputs &amp; Outputs'!$B$6)</f>
        <v>6.1461178199423851E-2</v>
      </c>
      <c r="K9" s="13">
        <f>NORMINV('Rand Int'!K9,'Inputs &amp; Outputs'!$B$5,'Inputs &amp; Outputs'!$B$6)</f>
        <v>-3.7311855934725961E-2</v>
      </c>
      <c r="L9" s="13">
        <f>NORMINV('Rand Int'!L9,'Inputs &amp; Outputs'!$B$5,'Inputs &amp; Outputs'!$B$6)</f>
        <v>0.11580125559291538</v>
      </c>
      <c r="M9" s="13">
        <f>NORMINV('Rand Int'!M9,'Inputs &amp; Outputs'!$B$5,'Inputs &amp; Outputs'!$B$6)</f>
        <v>8.4847206913667705E-2</v>
      </c>
      <c r="N9" s="13">
        <f>NORMINV('Rand Int'!N9,'Inputs &amp; Outputs'!$B$5,'Inputs &amp; Outputs'!$B$6)</f>
        <v>8.4442980256477868E-2</v>
      </c>
      <c r="O9" s="13">
        <f>NORMINV('Rand Int'!O9,'Inputs &amp; Outputs'!$B$5,'Inputs &amp; Outputs'!$B$6)</f>
        <v>9.855741726390177E-2</v>
      </c>
      <c r="P9" s="13">
        <f>NORMINV('Rand Int'!P9,'Inputs &amp; Outputs'!$B$5,'Inputs &amp; Outputs'!$B$6)</f>
        <v>8.755084058078888E-2</v>
      </c>
      <c r="Q9" s="13">
        <f>NORMINV('Rand Int'!Q9,'Inputs &amp; Outputs'!$B$5,'Inputs &amp; Outputs'!$B$6)</f>
        <v>7.8760892498610929E-2</v>
      </c>
      <c r="R9" s="13">
        <f>NORMINV('Rand Int'!R9,'Inputs &amp; Outputs'!$B$5,'Inputs &amp; Outputs'!$B$6)</f>
        <v>1.5452231460409183E-2</v>
      </c>
      <c r="S9" s="13">
        <f>NORMINV('Rand Int'!S9,'Inputs &amp; Outputs'!$B$5,'Inputs &amp; Outputs'!$B$6)</f>
        <v>-7.7028770321105403E-3</v>
      </c>
      <c r="T9" s="13">
        <f>NORMINV('Rand Int'!T9,'Inputs &amp; Outputs'!$B$5,'Inputs &amp; Outputs'!$B$6)</f>
        <v>2.6847922523964077E-2</v>
      </c>
      <c r="U9" s="13">
        <f>NORMINV('Rand Int'!U9,'Inputs &amp; Outputs'!$B$5,'Inputs &amp; Outputs'!$B$6)</f>
        <v>4.7737646718947535E-2</v>
      </c>
      <c r="V9" s="13">
        <f>NORMINV('Rand Int'!V9,'Inputs &amp; Outputs'!$B$5,'Inputs &amp; Outputs'!$B$6)</f>
        <v>1.1682642657801404E-2</v>
      </c>
      <c r="W9" s="13">
        <f>NORMINV('Rand Int'!W9,'Inputs &amp; Outputs'!$B$5,'Inputs &amp; Outputs'!$B$6)</f>
        <v>8.9907006644309589E-4</v>
      </c>
      <c r="X9" s="13">
        <f>NORMINV('Rand Int'!X9,'Inputs &amp; Outputs'!$B$5,'Inputs &amp; Outputs'!$B$6)</f>
        <v>1.48452238784447E-2</v>
      </c>
      <c r="Y9" s="13">
        <f>NORMINV('Rand Int'!Y9,'Inputs &amp; Outputs'!$B$5,'Inputs &amp; Outputs'!$B$6)</f>
        <v>6.5029470867667444E-2</v>
      </c>
      <c r="Z9" s="13">
        <f>NORMINV('Rand Int'!Z9,'Inputs &amp; Outputs'!$B$5,'Inputs &amp; Outputs'!$B$6)</f>
        <v>0.10242407379709523</v>
      </c>
      <c r="AA9" s="13">
        <f>NORMINV('Rand Int'!AA9,'Inputs &amp; Outputs'!$B$5,'Inputs &amp; Outputs'!$B$6)</f>
        <v>0.14378998398816251</v>
      </c>
    </row>
    <row r="10" spans="1:27" x14ac:dyDescent="0.25">
      <c r="A10" s="1">
        <v>9</v>
      </c>
      <c r="C10" s="13">
        <f>NORMINV('Rand Int'!C10,'Inputs &amp; Outputs'!$B$5,'Inputs &amp; Outputs'!$B$6)</f>
        <v>8.0476718689487831E-2</v>
      </c>
      <c r="D10" s="13">
        <f>NORMINV('Rand Int'!D10,'Inputs &amp; Outputs'!$B$5,'Inputs &amp; Outputs'!$B$6)</f>
        <v>1.1041730082336082E-4</v>
      </c>
      <c r="E10" s="13">
        <f>NORMINV('Rand Int'!E10,'Inputs &amp; Outputs'!$B$5,'Inputs &amp; Outputs'!$B$6)</f>
        <v>4.3873911101757132E-3</v>
      </c>
      <c r="F10" s="13">
        <f>NORMINV('Rand Int'!F10,'Inputs &amp; Outputs'!$B$5,'Inputs &amp; Outputs'!$B$6)</f>
        <v>2.0866613380897202E-2</v>
      </c>
      <c r="G10" s="13">
        <f>NORMINV('Rand Int'!G10,'Inputs &amp; Outputs'!$B$5,'Inputs &amp; Outputs'!$B$6)</f>
        <v>8.0890037977573021E-3</v>
      </c>
      <c r="H10" s="13">
        <f>NORMINV('Rand Int'!H10,'Inputs &amp; Outputs'!$B$5,'Inputs &amp; Outputs'!$B$6)</f>
        <v>6.2264285854516779E-2</v>
      </c>
      <c r="I10" s="13">
        <f>NORMINV('Rand Int'!I10,'Inputs &amp; Outputs'!$B$5,'Inputs &amp; Outputs'!$B$6)</f>
        <v>-1.6317008820508162E-2</v>
      </c>
      <c r="J10" s="13">
        <f>NORMINV('Rand Int'!J10,'Inputs &amp; Outputs'!$B$5,'Inputs &amp; Outputs'!$B$6)</f>
        <v>4.0946204285690013E-2</v>
      </c>
      <c r="K10" s="13">
        <f>NORMINV('Rand Int'!K10,'Inputs &amp; Outputs'!$B$5,'Inputs &amp; Outputs'!$B$6)</f>
        <v>8.9398896260937041E-3</v>
      </c>
      <c r="L10" s="13">
        <f>NORMINV('Rand Int'!L10,'Inputs &amp; Outputs'!$B$5,'Inputs &amp; Outputs'!$B$6)</f>
        <v>-1.2838982427105509E-2</v>
      </c>
      <c r="M10" s="13">
        <f>NORMINV('Rand Int'!M10,'Inputs &amp; Outputs'!$B$5,'Inputs &amp; Outputs'!$B$6)</f>
        <v>-6.9898806078004597E-3</v>
      </c>
      <c r="N10" s="13">
        <f>NORMINV('Rand Int'!N10,'Inputs &amp; Outputs'!$B$5,'Inputs &amp; Outputs'!$B$6)</f>
        <v>-1.1138730502574426E-2</v>
      </c>
      <c r="O10" s="13">
        <f>NORMINV('Rand Int'!O10,'Inputs &amp; Outputs'!$B$5,'Inputs &amp; Outputs'!$B$6)</f>
        <v>-2.9812344844697157E-2</v>
      </c>
      <c r="P10" s="13">
        <f>NORMINV('Rand Int'!P10,'Inputs &amp; Outputs'!$B$5,'Inputs &amp; Outputs'!$B$6)</f>
        <v>3.8610888776271293E-2</v>
      </c>
      <c r="Q10" s="13">
        <f>NORMINV('Rand Int'!Q10,'Inputs &amp; Outputs'!$B$5,'Inputs &amp; Outputs'!$B$6)</f>
        <v>3.3686663623719804E-2</v>
      </c>
      <c r="R10" s="13">
        <f>NORMINV('Rand Int'!R10,'Inputs &amp; Outputs'!$B$5,'Inputs &amp; Outputs'!$B$6)</f>
        <v>-4.603606440048217E-2</v>
      </c>
      <c r="S10" s="13">
        <f>NORMINV('Rand Int'!S10,'Inputs &amp; Outputs'!$B$5,'Inputs &amp; Outputs'!$B$6)</f>
        <v>8.3281760834279212E-2</v>
      </c>
      <c r="T10" s="13">
        <f>NORMINV('Rand Int'!T10,'Inputs &amp; Outputs'!$B$5,'Inputs &amp; Outputs'!$B$6)</f>
        <v>2.4898139672578576E-2</v>
      </c>
      <c r="U10" s="13">
        <f>NORMINV('Rand Int'!U10,'Inputs &amp; Outputs'!$B$5,'Inputs &amp; Outputs'!$B$6)</f>
        <v>5.919818457759924E-2</v>
      </c>
      <c r="V10" s="13">
        <f>NORMINV('Rand Int'!V10,'Inputs &amp; Outputs'!$B$5,'Inputs &amp; Outputs'!$B$6)</f>
        <v>3.4328540216970613E-2</v>
      </c>
      <c r="W10" s="13">
        <f>NORMINV('Rand Int'!W10,'Inputs &amp; Outputs'!$B$5,'Inputs &amp; Outputs'!$B$6)</f>
        <v>6.9995796906643898E-2</v>
      </c>
      <c r="X10" s="13">
        <f>NORMINV('Rand Int'!X10,'Inputs &amp; Outputs'!$B$5,'Inputs &amp; Outputs'!$B$6)</f>
        <v>1.8744180851763877E-2</v>
      </c>
      <c r="Y10" s="13">
        <f>NORMINV('Rand Int'!Y10,'Inputs &amp; Outputs'!$B$5,'Inputs &amp; Outputs'!$B$6)</f>
        <v>6.9002812669915675E-2</v>
      </c>
      <c r="Z10" s="13">
        <f>NORMINV('Rand Int'!Z10,'Inputs &amp; Outputs'!$B$5,'Inputs &amp; Outputs'!$B$6)</f>
        <v>2.3561756864895072E-2</v>
      </c>
      <c r="AA10" s="13">
        <f>NORMINV('Rand Int'!AA10,'Inputs &amp; Outputs'!$B$5,'Inputs &amp; Outputs'!$B$6)</f>
        <v>-1.0200539999787546E-2</v>
      </c>
    </row>
    <row r="11" spans="1:27" x14ac:dyDescent="0.25">
      <c r="A11" s="1">
        <v>10</v>
      </c>
      <c r="C11" s="13">
        <f>NORMINV('Rand Int'!C11,'Inputs &amp; Outputs'!$B$5,'Inputs &amp; Outputs'!$B$6)</f>
        <v>2.3840968806987127E-2</v>
      </c>
      <c r="D11" s="13">
        <f>NORMINV('Rand Int'!D11,'Inputs &amp; Outputs'!$B$5,'Inputs &amp; Outputs'!$B$6)</f>
        <v>7.1261650186752623E-2</v>
      </c>
      <c r="E11" s="13">
        <f>NORMINV('Rand Int'!E11,'Inputs &amp; Outputs'!$B$5,'Inputs &amp; Outputs'!$B$6)</f>
        <v>9.5394158703172152E-2</v>
      </c>
      <c r="F11" s="13">
        <f>NORMINV('Rand Int'!F11,'Inputs &amp; Outputs'!$B$5,'Inputs &amp; Outputs'!$B$6)</f>
        <v>9.4498968986098358E-2</v>
      </c>
      <c r="G11" s="13">
        <f>NORMINV('Rand Int'!G11,'Inputs &amp; Outputs'!$B$5,'Inputs &amp; Outputs'!$B$6)</f>
        <v>3.5943334998145587E-2</v>
      </c>
      <c r="H11" s="13">
        <f>NORMINV('Rand Int'!H11,'Inputs &amp; Outputs'!$B$5,'Inputs &amp; Outputs'!$B$6)</f>
        <v>5.8905223893625597E-2</v>
      </c>
      <c r="I11" s="13">
        <f>NORMINV('Rand Int'!I11,'Inputs &amp; Outputs'!$B$5,'Inputs &amp; Outputs'!$B$6)</f>
        <v>1.1884379698783608E-2</v>
      </c>
      <c r="J11" s="13">
        <f>NORMINV('Rand Int'!J11,'Inputs &amp; Outputs'!$B$5,'Inputs &amp; Outputs'!$B$6)</f>
        <v>2.5360150119780128E-2</v>
      </c>
      <c r="K11" s="13">
        <f>NORMINV('Rand Int'!K11,'Inputs &amp; Outputs'!$B$5,'Inputs &amp; Outputs'!$B$6)</f>
        <v>5.6708604343826172E-2</v>
      </c>
      <c r="L11" s="13">
        <f>NORMINV('Rand Int'!L11,'Inputs &amp; Outputs'!$B$5,'Inputs &amp; Outputs'!$B$6)</f>
        <v>8.0324221222320247E-2</v>
      </c>
      <c r="M11" s="13">
        <f>NORMINV('Rand Int'!M11,'Inputs &amp; Outputs'!$B$5,'Inputs &amp; Outputs'!$B$6)</f>
        <v>-3.2598230267375995E-2</v>
      </c>
      <c r="N11" s="13">
        <f>NORMINV('Rand Int'!N11,'Inputs &amp; Outputs'!$B$5,'Inputs &amp; Outputs'!$B$6)</f>
        <v>-3.4393054943871522E-2</v>
      </c>
      <c r="O11" s="13">
        <f>NORMINV('Rand Int'!O11,'Inputs &amp; Outputs'!$B$5,'Inputs &amp; Outputs'!$B$6)</f>
        <v>0.16172108266570467</v>
      </c>
      <c r="P11" s="13">
        <f>NORMINV('Rand Int'!P11,'Inputs &amp; Outputs'!$B$5,'Inputs &amp; Outputs'!$B$6)</f>
        <v>0.12300247012560761</v>
      </c>
      <c r="Q11" s="13">
        <f>NORMINV('Rand Int'!Q11,'Inputs &amp; Outputs'!$B$5,'Inputs &amp; Outputs'!$B$6)</f>
        <v>3.484181796800212E-2</v>
      </c>
      <c r="R11" s="13">
        <f>NORMINV('Rand Int'!R11,'Inputs &amp; Outputs'!$B$5,'Inputs &amp; Outputs'!$B$6)</f>
        <v>-3.4783474471016672E-2</v>
      </c>
      <c r="S11" s="13">
        <f>NORMINV('Rand Int'!S11,'Inputs &amp; Outputs'!$B$5,'Inputs &amp; Outputs'!$B$6)</f>
        <v>5.9997790269673078E-2</v>
      </c>
      <c r="T11" s="13">
        <f>NORMINV('Rand Int'!T11,'Inputs &amp; Outputs'!$B$5,'Inputs &amp; Outputs'!$B$6)</f>
        <v>4.3527576519176048E-2</v>
      </c>
      <c r="U11" s="13">
        <f>NORMINV('Rand Int'!U11,'Inputs &amp; Outputs'!$B$5,'Inputs &amp; Outputs'!$B$6)</f>
        <v>8.8085589310293422E-2</v>
      </c>
      <c r="V11" s="13">
        <f>NORMINV('Rand Int'!V11,'Inputs &amp; Outputs'!$B$5,'Inputs &amp; Outputs'!$B$6)</f>
        <v>7.0720801988289006E-2</v>
      </c>
      <c r="W11" s="13">
        <f>NORMINV('Rand Int'!W11,'Inputs &amp; Outputs'!$B$5,'Inputs &amp; Outputs'!$B$6)</f>
        <v>3.5538775087192345E-2</v>
      </c>
      <c r="X11" s="13">
        <f>NORMINV('Rand Int'!X11,'Inputs &amp; Outputs'!$B$5,'Inputs &amp; Outputs'!$B$6)</f>
        <v>4.3091101632269008E-2</v>
      </c>
      <c r="Y11" s="13">
        <f>NORMINV('Rand Int'!Y11,'Inputs &amp; Outputs'!$B$5,'Inputs &amp; Outputs'!$B$6)</f>
        <v>6.4002361272850472E-2</v>
      </c>
      <c r="Z11" s="13">
        <f>NORMINV('Rand Int'!Z11,'Inputs &amp; Outputs'!$B$5,'Inputs &amp; Outputs'!$B$6)</f>
        <v>7.6114759309670044E-2</v>
      </c>
      <c r="AA11" s="13">
        <f>NORMINV('Rand Int'!AA11,'Inputs &amp; Outputs'!$B$5,'Inputs &amp; Outputs'!$B$6)</f>
        <v>1.5813677144320616E-2</v>
      </c>
    </row>
    <row r="12" spans="1:27" x14ac:dyDescent="0.25">
      <c r="A12" s="1">
        <v>11</v>
      </c>
      <c r="C12" s="13">
        <f>NORMINV('Rand Int'!C12,'Inputs &amp; Outputs'!$B$5,'Inputs &amp; Outputs'!$B$6)</f>
        <v>6.7410475836580649E-2</v>
      </c>
      <c r="D12" s="13">
        <f>NORMINV('Rand Int'!D12,'Inputs &amp; Outputs'!$B$5,'Inputs &amp; Outputs'!$B$6)</f>
        <v>7.9345131860591306E-2</v>
      </c>
      <c r="E12" s="13">
        <f>NORMINV('Rand Int'!E12,'Inputs &amp; Outputs'!$B$5,'Inputs &amp; Outputs'!$B$6)</f>
        <v>-1.2774503599085177E-2</v>
      </c>
      <c r="F12" s="13">
        <f>NORMINV('Rand Int'!F12,'Inputs &amp; Outputs'!$B$5,'Inputs &amp; Outputs'!$B$6)</f>
        <v>2.2858061998217948E-2</v>
      </c>
      <c r="G12" s="13">
        <f>NORMINV('Rand Int'!G12,'Inputs &amp; Outputs'!$B$5,'Inputs &amp; Outputs'!$B$6)</f>
        <v>4.9354137759215898E-2</v>
      </c>
      <c r="H12" s="13">
        <f>NORMINV('Rand Int'!H12,'Inputs &amp; Outputs'!$B$5,'Inputs &amp; Outputs'!$B$6)</f>
        <v>4.2220980352018087E-2</v>
      </c>
      <c r="I12" s="13">
        <f>NORMINV('Rand Int'!I12,'Inputs &amp; Outputs'!$B$5,'Inputs &amp; Outputs'!$B$6)</f>
        <v>0.14115655377905298</v>
      </c>
      <c r="J12" s="13">
        <f>NORMINV('Rand Int'!J12,'Inputs &amp; Outputs'!$B$5,'Inputs &amp; Outputs'!$B$6)</f>
        <v>8.1999720723958142E-2</v>
      </c>
      <c r="K12" s="13">
        <f>NORMINV('Rand Int'!K12,'Inputs &amp; Outputs'!$B$5,'Inputs &amp; Outputs'!$B$6)</f>
        <v>4.6395558237648495E-2</v>
      </c>
      <c r="L12" s="13">
        <f>NORMINV('Rand Int'!L12,'Inputs &amp; Outputs'!$B$5,'Inputs &amp; Outputs'!$B$6)</f>
        <v>-5.496615864632403E-2</v>
      </c>
      <c r="M12" s="13">
        <f>NORMINV('Rand Int'!M12,'Inputs &amp; Outputs'!$B$5,'Inputs &amp; Outputs'!$B$6)</f>
        <v>-2.869925465447655E-3</v>
      </c>
      <c r="N12" s="13">
        <f>NORMINV('Rand Int'!N12,'Inputs &amp; Outputs'!$B$5,'Inputs &amp; Outputs'!$B$6)</f>
        <v>0.11589062672949491</v>
      </c>
      <c r="O12" s="13">
        <f>NORMINV('Rand Int'!O12,'Inputs &amp; Outputs'!$B$5,'Inputs &amp; Outputs'!$B$6)</f>
        <v>3.1007343381638221E-2</v>
      </c>
      <c r="P12" s="13">
        <f>NORMINV('Rand Int'!P12,'Inputs &amp; Outputs'!$B$5,'Inputs &amp; Outputs'!$B$6)</f>
        <v>4.9183973424432162E-2</v>
      </c>
      <c r="Q12" s="13">
        <f>NORMINV('Rand Int'!Q12,'Inputs &amp; Outputs'!$B$5,'Inputs &amp; Outputs'!$B$6)</f>
        <v>5.0639986336743395E-2</v>
      </c>
      <c r="R12" s="13">
        <f>NORMINV('Rand Int'!R12,'Inputs &amp; Outputs'!$B$5,'Inputs &amp; Outputs'!$B$6)</f>
        <v>4.2908039882942867E-2</v>
      </c>
      <c r="S12" s="13">
        <f>NORMINV('Rand Int'!S12,'Inputs &amp; Outputs'!$B$5,'Inputs &amp; Outputs'!$B$6)</f>
        <v>0.10211095559131617</v>
      </c>
      <c r="T12" s="13">
        <f>NORMINV('Rand Int'!T12,'Inputs &amp; Outputs'!$B$5,'Inputs &amp; Outputs'!$B$6)</f>
        <v>7.2375850722117538E-2</v>
      </c>
      <c r="U12" s="13">
        <f>NORMINV('Rand Int'!U12,'Inputs &amp; Outputs'!$B$5,'Inputs &amp; Outputs'!$B$6)</f>
        <v>0.10385493990662786</v>
      </c>
      <c r="V12" s="13">
        <f>NORMINV('Rand Int'!V12,'Inputs &amp; Outputs'!$B$5,'Inputs &amp; Outputs'!$B$6)</f>
        <v>4.7891795704951341E-2</v>
      </c>
      <c r="W12" s="13">
        <f>NORMINV('Rand Int'!W12,'Inputs &amp; Outputs'!$B$5,'Inputs &amp; Outputs'!$B$6)</f>
        <v>7.0985560812600879E-3</v>
      </c>
      <c r="X12" s="13">
        <f>NORMINV('Rand Int'!X12,'Inputs &amp; Outputs'!$B$5,'Inputs &amp; Outputs'!$B$6)</f>
        <v>1.8993733772826517E-2</v>
      </c>
      <c r="Y12" s="13">
        <f>NORMINV('Rand Int'!Y12,'Inputs &amp; Outputs'!$B$5,'Inputs &amp; Outputs'!$B$6)</f>
        <v>6.7235614211901204E-3</v>
      </c>
      <c r="Z12" s="13">
        <f>NORMINV('Rand Int'!Z12,'Inputs &amp; Outputs'!$B$5,'Inputs &amp; Outputs'!$B$6)</f>
        <v>4.5262651796481243E-2</v>
      </c>
      <c r="AA12" s="13">
        <f>NORMINV('Rand Int'!AA12,'Inputs &amp; Outputs'!$B$5,'Inputs &amp; Outputs'!$B$6)</f>
        <v>9.7294932526698658E-2</v>
      </c>
    </row>
    <row r="13" spans="1:27" x14ac:dyDescent="0.25">
      <c r="A13" s="1">
        <v>12</v>
      </c>
      <c r="C13" s="13">
        <f>NORMINV('Rand Int'!C13,'Inputs &amp; Outputs'!$B$5,'Inputs &amp; Outputs'!$B$6)</f>
        <v>-4.9860778223111621E-3</v>
      </c>
      <c r="D13" s="13">
        <f>NORMINV('Rand Int'!D13,'Inputs &amp; Outputs'!$B$5,'Inputs &amp; Outputs'!$B$6)</f>
        <v>1.4280603853267973E-2</v>
      </c>
      <c r="E13" s="13">
        <f>NORMINV('Rand Int'!E13,'Inputs &amp; Outputs'!$B$5,'Inputs &amp; Outputs'!$B$6)</f>
        <v>3.3309894381119864E-2</v>
      </c>
      <c r="F13" s="13">
        <f>NORMINV('Rand Int'!F13,'Inputs &amp; Outputs'!$B$5,'Inputs &amp; Outputs'!$B$6)</f>
        <v>-6.247270875315613E-2</v>
      </c>
      <c r="G13" s="13">
        <f>NORMINV('Rand Int'!G13,'Inputs &amp; Outputs'!$B$5,'Inputs &amp; Outputs'!$B$6)</f>
        <v>9.319879853554397E-2</v>
      </c>
      <c r="H13" s="13">
        <f>NORMINV('Rand Int'!H13,'Inputs &amp; Outputs'!$B$5,'Inputs &amp; Outputs'!$B$6)</f>
        <v>9.8660467102142269E-2</v>
      </c>
      <c r="I13" s="13">
        <f>NORMINV('Rand Int'!I13,'Inputs &amp; Outputs'!$B$5,'Inputs &amp; Outputs'!$B$6)</f>
        <v>4.6340061195747982E-2</v>
      </c>
      <c r="J13" s="13">
        <f>NORMINV('Rand Int'!J13,'Inputs &amp; Outputs'!$B$5,'Inputs &amp; Outputs'!$B$6)</f>
        <v>1.3022413604699655E-2</v>
      </c>
      <c r="K13" s="13">
        <f>NORMINV('Rand Int'!K13,'Inputs &amp; Outputs'!$B$5,'Inputs &amp; Outputs'!$B$6)</f>
        <v>2.809510315182474E-2</v>
      </c>
      <c r="L13" s="13">
        <f>NORMINV('Rand Int'!L13,'Inputs &amp; Outputs'!$B$5,'Inputs &amp; Outputs'!$B$6)</f>
        <v>2.5900256284320779E-2</v>
      </c>
      <c r="M13" s="13">
        <f>NORMINV('Rand Int'!M13,'Inputs &amp; Outputs'!$B$5,'Inputs &amp; Outputs'!$B$6)</f>
        <v>-7.6432709785861419E-2</v>
      </c>
      <c r="N13" s="13">
        <f>NORMINV('Rand Int'!N13,'Inputs &amp; Outputs'!$B$5,'Inputs &amp; Outputs'!$B$6)</f>
        <v>8.4116108974228221E-2</v>
      </c>
      <c r="O13" s="13">
        <f>NORMINV('Rand Int'!O13,'Inputs &amp; Outputs'!$B$5,'Inputs &amp; Outputs'!$B$6)</f>
        <v>0.10209495508486516</v>
      </c>
      <c r="P13" s="13">
        <f>NORMINV('Rand Int'!P13,'Inputs &amp; Outputs'!$B$5,'Inputs &amp; Outputs'!$B$6)</f>
        <v>4.0652176213838022E-2</v>
      </c>
      <c r="Q13" s="13">
        <f>NORMINV('Rand Int'!Q13,'Inputs &amp; Outputs'!$B$5,'Inputs &amp; Outputs'!$B$6)</f>
        <v>-3.1792621878560058E-2</v>
      </c>
      <c r="R13" s="13">
        <f>NORMINV('Rand Int'!R13,'Inputs &amp; Outputs'!$B$5,'Inputs &amp; Outputs'!$B$6)</f>
        <v>4.7273373531296251E-2</v>
      </c>
      <c r="S13" s="13">
        <f>NORMINV('Rand Int'!S13,'Inputs &amp; Outputs'!$B$5,'Inputs &amp; Outputs'!$B$6)</f>
        <v>0.11223281670666924</v>
      </c>
      <c r="T13" s="13">
        <f>NORMINV('Rand Int'!T13,'Inputs &amp; Outputs'!$B$5,'Inputs &amp; Outputs'!$B$6)</f>
        <v>2.801161282824538E-3</v>
      </c>
      <c r="U13" s="13">
        <f>NORMINV('Rand Int'!U13,'Inputs &amp; Outputs'!$B$5,'Inputs &amp; Outputs'!$B$6)</f>
        <v>-5.2935508987772752E-2</v>
      </c>
      <c r="V13" s="13">
        <f>NORMINV('Rand Int'!V13,'Inputs &amp; Outputs'!$B$5,'Inputs &amp; Outputs'!$B$6)</f>
        <v>9.8653248170307378E-2</v>
      </c>
      <c r="W13" s="13">
        <f>NORMINV('Rand Int'!W13,'Inputs &amp; Outputs'!$B$5,'Inputs &amp; Outputs'!$B$6)</f>
        <v>6.1022903318942369E-2</v>
      </c>
      <c r="X13" s="13">
        <f>NORMINV('Rand Int'!X13,'Inputs &amp; Outputs'!$B$5,'Inputs &amp; Outputs'!$B$6)</f>
        <v>8.8732711829915406E-2</v>
      </c>
      <c r="Y13" s="13">
        <f>NORMINV('Rand Int'!Y13,'Inputs &amp; Outputs'!$B$5,'Inputs &amp; Outputs'!$B$6)</f>
        <v>0.1419804406214018</v>
      </c>
      <c r="Z13" s="13">
        <f>NORMINV('Rand Int'!Z13,'Inputs &amp; Outputs'!$B$5,'Inputs &amp; Outputs'!$B$6)</f>
        <v>-6.8825339229470553E-3</v>
      </c>
      <c r="AA13" s="13">
        <f>NORMINV('Rand Int'!AA13,'Inputs &amp; Outputs'!$B$5,'Inputs &amp; Outputs'!$B$6)</f>
        <v>5.5782116241891985E-2</v>
      </c>
    </row>
    <row r="14" spans="1:27" x14ac:dyDescent="0.25">
      <c r="A14" s="1">
        <v>13</v>
      </c>
      <c r="C14" s="13">
        <f>NORMINV('Rand Int'!C14,'Inputs &amp; Outputs'!$B$5,'Inputs &amp; Outputs'!$B$6)</f>
        <v>2.2372740769904909E-2</v>
      </c>
      <c r="D14" s="13">
        <f>NORMINV('Rand Int'!D14,'Inputs &amp; Outputs'!$B$5,'Inputs &amp; Outputs'!$B$6)</f>
        <v>4.5740570207513417E-2</v>
      </c>
      <c r="E14" s="13">
        <f>NORMINV('Rand Int'!E14,'Inputs &amp; Outputs'!$B$5,'Inputs &amp; Outputs'!$B$6)</f>
        <v>0.12463756151727964</v>
      </c>
      <c r="F14" s="13">
        <f>NORMINV('Rand Int'!F14,'Inputs &amp; Outputs'!$B$5,'Inputs &amp; Outputs'!$B$6)</f>
        <v>8.863803268526986E-2</v>
      </c>
      <c r="G14" s="13">
        <f>NORMINV('Rand Int'!G14,'Inputs &amp; Outputs'!$B$5,'Inputs &amp; Outputs'!$B$6)</f>
        <v>5.1192631033752656E-2</v>
      </c>
      <c r="H14" s="13">
        <f>NORMINV('Rand Int'!H14,'Inputs &amp; Outputs'!$B$5,'Inputs &amp; Outputs'!$B$6)</f>
        <v>5.2601616904938413E-2</v>
      </c>
      <c r="I14" s="13">
        <f>NORMINV('Rand Int'!I14,'Inputs &amp; Outputs'!$B$5,'Inputs &amp; Outputs'!$B$6)</f>
        <v>7.0904339697320115E-2</v>
      </c>
      <c r="J14" s="13">
        <f>NORMINV('Rand Int'!J14,'Inputs &amp; Outputs'!$B$5,'Inputs &amp; Outputs'!$B$6)</f>
        <v>-1.0500450135334238E-3</v>
      </c>
      <c r="K14" s="13">
        <f>NORMINV('Rand Int'!K14,'Inputs &amp; Outputs'!$B$5,'Inputs &amp; Outputs'!$B$6)</f>
        <v>4.9348273442914301E-2</v>
      </c>
      <c r="L14" s="13">
        <f>NORMINV('Rand Int'!L14,'Inputs &amp; Outputs'!$B$5,'Inputs &amp; Outputs'!$B$6)</f>
        <v>3.0973435926436386E-2</v>
      </c>
      <c r="M14" s="13">
        <f>NORMINV('Rand Int'!M14,'Inputs &amp; Outputs'!$B$5,'Inputs &amp; Outputs'!$B$6)</f>
        <v>1.3702885877943258E-2</v>
      </c>
      <c r="N14" s="13">
        <f>NORMINV('Rand Int'!N14,'Inputs &amp; Outputs'!$B$5,'Inputs &amp; Outputs'!$B$6)</f>
        <v>5.5255229806456023E-2</v>
      </c>
      <c r="O14" s="13">
        <f>NORMINV('Rand Int'!O14,'Inputs &amp; Outputs'!$B$5,'Inputs &amp; Outputs'!$B$6)</f>
        <v>4.9368974009509237E-2</v>
      </c>
      <c r="P14" s="13">
        <f>NORMINV('Rand Int'!P14,'Inputs &amp; Outputs'!$B$5,'Inputs &amp; Outputs'!$B$6)</f>
        <v>5.5138332851266847E-2</v>
      </c>
      <c r="Q14" s="13">
        <f>NORMINV('Rand Int'!Q14,'Inputs &amp; Outputs'!$B$5,'Inputs &amp; Outputs'!$B$6)</f>
        <v>1.3507659523745687E-2</v>
      </c>
      <c r="R14" s="13">
        <f>NORMINV('Rand Int'!R14,'Inputs &amp; Outputs'!$B$5,'Inputs &amp; Outputs'!$B$6)</f>
        <v>1.3190065875936661E-2</v>
      </c>
      <c r="S14" s="13">
        <f>NORMINV('Rand Int'!S14,'Inputs &amp; Outputs'!$B$5,'Inputs &amp; Outputs'!$B$6)</f>
        <v>5.3047068254027573E-2</v>
      </c>
      <c r="T14" s="13">
        <f>NORMINV('Rand Int'!T14,'Inputs &amp; Outputs'!$B$5,'Inputs &amp; Outputs'!$B$6)</f>
        <v>0.12496654818940783</v>
      </c>
      <c r="U14" s="13">
        <f>NORMINV('Rand Int'!U14,'Inputs &amp; Outputs'!$B$5,'Inputs &amp; Outputs'!$B$6)</f>
        <v>-2.2003705843865289E-2</v>
      </c>
      <c r="V14" s="13">
        <f>NORMINV('Rand Int'!V14,'Inputs &amp; Outputs'!$B$5,'Inputs &amp; Outputs'!$B$6)</f>
        <v>6.1530322068625784E-2</v>
      </c>
      <c r="W14" s="13">
        <f>NORMINV('Rand Int'!W14,'Inputs &amp; Outputs'!$B$5,'Inputs &amp; Outputs'!$B$6)</f>
        <v>0.17433217447090715</v>
      </c>
      <c r="X14" s="13">
        <f>NORMINV('Rand Int'!X14,'Inputs &amp; Outputs'!$B$5,'Inputs &amp; Outputs'!$B$6)</f>
        <v>9.2208269013593358E-2</v>
      </c>
      <c r="Y14" s="13">
        <f>NORMINV('Rand Int'!Y14,'Inputs &amp; Outputs'!$B$5,'Inputs &amp; Outputs'!$B$6)</f>
        <v>-1.9225393521088853E-2</v>
      </c>
      <c r="Z14" s="13">
        <f>NORMINV('Rand Int'!Z14,'Inputs &amp; Outputs'!$B$5,'Inputs &amp; Outputs'!$B$6)</f>
        <v>8.1971077639612977E-2</v>
      </c>
      <c r="AA14" s="13">
        <f>NORMINV('Rand Int'!AA14,'Inputs &amp; Outputs'!$B$5,'Inputs &amp; Outputs'!$B$6)</f>
        <v>0.11256824611794561</v>
      </c>
    </row>
    <row r="15" spans="1:27" x14ac:dyDescent="0.25">
      <c r="A15" s="1">
        <v>14</v>
      </c>
      <c r="C15" s="13">
        <f>NORMINV('Rand Int'!C15,'Inputs &amp; Outputs'!$B$5,'Inputs &amp; Outputs'!$B$6)</f>
        <v>0.16663268996934094</v>
      </c>
      <c r="D15" s="13">
        <f>NORMINV('Rand Int'!D15,'Inputs &amp; Outputs'!$B$5,'Inputs &amp; Outputs'!$B$6)</f>
        <v>5.3873169730093401E-2</v>
      </c>
      <c r="E15" s="13">
        <f>NORMINV('Rand Int'!E15,'Inputs &amp; Outputs'!$B$5,'Inputs &amp; Outputs'!$B$6)</f>
        <v>6.9182296767972787E-2</v>
      </c>
      <c r="F15" s="13">
        <f>NORMINV('Rand Int'!F15,'Inputs &amp; Outputs'!$B$5,'Inputs &amp; Outputs'!$B$6)</f>
        <v>-8.0723886014096718E-4</v>
      </c>
      <c r="G15" s="13">
        <f>NORMINV('Rand Int'!G15,'Inputs &amp; Outputs'!$B$5,'Inputs &amp; Outputs'!$B$6)</f>
        <v>3.5046568826104789E-2</v>
      </c>
      <c r="H15" s="13">
        <f>NORMINV('Rand Int'!H15,'Inputs &amp; Outputs'!$B$5,'Inputs &amp; Outputs'!$B$6)</f>
        <v>-4.3772494822504233E-2</v>
      </c>
      <c r="I15" s="13">
        <f>NORMINV('Rand Int'!I15,'Inputs &amp; Outputs'!$B$5,'Inputs &amp; Outputs'!$B$6)</f>
        <v>8.1704879859433532E-2</v>
      </c>
      <c r="J15" s="13">
        <f>NORMINV('Rand Int'!J15,'Inputs &amp; Outputs'!$B$5,'Inputs &amp; Outputs'!$B$6)</f>
        <v>0.12093935222490579</v>
      </c>
      <c r="K15" s="13">
        <f>NORMINV('Rand Int'!K15,'Inputs &amp; Outputs'!$B$5,'Inputs &amp; Outputs'!$B$6)</f>
        <v>0.10236335518319392</v>
      </c>
      <c r="L15" s="13">
        <f>NORMINV('Rand Int'!L15,'Inputs &amp; Outputs'!$B$5,'Inputs &amp; Outputs'!$B$6)</f>
        <v>-7.996077320870161E-3</v>
      </c>
      <c r="M15" s="13">
        <f>NORMINV('Rand Int'!M15,'Inputs &amp; Outputs'!$B$5,'Inputs &amp; Outputs'!$B$6)</f>
        <v>3.1957109752774479E-2</v>
      </c>
      <c r="N15" s="13">
        <f>NORMINV('Rand Int'!N15,'Inputs &amp; Outputs'!$B$5,'Inputs &amp; Outputs'!$B$6)</f>
        <v>0.13862419534078191</v>
      </c>
      <c r="O15" s="13">
        <f>NORMINV('Rand Int'!O15,'Inputs &amp; Outputs'!$B$5,'Inputs &amp; Outputs'!$B$6)</f>
        <v>2.3219423757147178E-2</v>
      </c>
      <c r="P15" s="13">
        <f>NORMINV('Rand Int'!P15,'Inputs &amp; Outputs'!$B$5,'Inputs &amp; Outputs'!$B$6)</f>
        <v>6.5454463196938054E-2</v>
      </c>
      <c r="Q15" s="13">
        <f>NORMINV('Rand Int'!Q15,'Inputs &amp; Outputs'!$B$5,'Inputs &amp; Outputs'!$B$6)</f>
        <v>-1.1762654701484791E-2</v>
      </c>
      <c r="R15" s="13">
        <f>NORMINV('Rand Int'!R15,'Inputs &amp; Outputs'!$B$5,'Inputs &amp; Outputs'!$B$6)</f>
        <v>2.8732589290991505E-2</v>
      </c>
      <c r="S15" s="13">
        <f>NORMINV('Rand Int'!S15,'Inputs &amp; Outputs'!$B$5,'Inputs &amp; Outputs'!$B$6)</f>
        <v>8.7108341864467406E-2</v>
      </c>
      <c r="T15" s="13">
        <f>NORMINV('Rand Int'!T15,'Inputs &amp; Outputs'!$B$5,'Inputs &amp; Outputs'!$B$6)</f>
        <v>-5.9063336147425552E-3</v>
      </c>
      <c r="U15" s="13">
        <f>NORMINV('Rand Int'!U15,'Inputs &amp; Outputs'!$B$5,'Inputs &amp; Outputs'!$B$6)</f>
        <v>5.3042313957192097E-2</v>
      </c>
      <c r="V15" s="13">
        <f>NORMINV('Rand Int'!V15,'Inputs &amp; Outputs'!$B$5,'Inputs &amp; Outputs'!$B$6)</f>
        <v>4.6525150188458764E-2</v>
      </c>
      <c r="W15" s="13">
        <f>NORMINV('Rand Int'!W15,'Inputs &amp; Outputs'!$B$5,'Inputs &amp; Outputs'!$B$6)</f>
        <v>-3.171157344634197E-3</v>
      </c>
      <c r="X15" s="13">
        <f>NORMINV('Rand Int'!X15,'Inputs &amp; Outputs'!$B$5,'Inputs &amp; Outputs'!$B$6)</f>
        <v>-6.251193069405786E-2</v>
      </c>
      <c r="Y15" s="13">
        <f>NORMINV('Rand Int'!Y15,'Inputs &amp; Outputs'!$B$5,'Inputs &amp; Outputs'!$B$6)</f>
        <v>0.11199656697371599</v>
      </c>
      <c r="Z15" s="13">
        <f>NORMINV('Rand Int'!Z15,'Inputs &amp; Outputs'!$B$5,'Inputs &amp; Outputs'!$B$6)</f>
        <v>8.0941469265166072E-2</v>
      </c>
      <c r="AA15" s="13">
        <f>NORMINV('Rand Int'!AA15,'Inputs &amp; Outputs'!$B$5,'Inputs &amp; Outputs'!$B$6)</f>
        <v>6.3392201905696957E-2</v>
      </c>
    </row>
    <row r="16" spans="1:27" x14ac:dyDescent="0.25">
      <c r="A16" s="1">
        <v>15</v>
      </c>
      <c r="C16" s="13">
        <f>NORMINV('Rand Int'!C16,'Inputs &amp; Outputs'!$B$5,'Inputs &amp; Outputs'!$B$6)</f>
        <v>1.2962637857283632E-3</v>
      </c>
      <c r="D16" s="13">
        <f>NORMINV('Rand Int'!D16,'Inputs &amp; Outputs'!$B$5,'Inputs &amp; Outputs'!$B$6)</f>
        <v>2.9789355146571776E-2</v>
      </c>
      <c r="E16" s="13">
        <f>NORMINV('Rand Int'!E16,'Inputs &amp; Outputs'!$B$5,'Inputs &amp; Outputs'!$B$6)</f>
        <v>-1.4415736566446909E-2</v>
      </c>
      <c r="F16" s="13">
        <f>NORMINV('Rand Int'!F16,'Inputs &amp; Outputs'!$B$5,'Inputs &amp; Outputs'!$B$6)</f>
        <v>-5.2157976063916679E-2</v>
      </c>
      <c r="G16" s="13">
        <f>NORMINV('Rand Int'!G16,'Inputs &amp; Outputs'!$B$5,'Inputs &amp; Outputs'!$B$6)</f>
        <v>6.4982093063713886E-2</v>
      </c>
      <c r="H16" s="13">
        <f>NORMINV('Rand Int'!H16,'Inputs &amp; Outputs'!$B$5,'Inputs &amp; Outputs'!$B$6)</f>
        <v>4.6874757887280946E-2</v>
      </c>
      <c r="I16" s="13">
        <f>NORMINV('Rand Int'!I16,'Inputs &amp; Outputs'!$B$5,'Inputs &amp; Outputs'!$B$6)</f>
        <v>0.14714690041193385</v>
      </c>
      <c r="J16" s="13">
        <f>NORMINV('Rand Int'!J16,'Inputs &amp; Outputs'!$B$5,'Inputs &amp; Outputs'!$B$6)</f>
        <v>2.2736720418664071E-2</v>
      </c>
      <c r="K16" s="13">
        <f>NORMINV('Rand Int'!K16,'Inputs &amp; Outputs'!$B$5,'Inputs &amp; Outputs'!$B$6)</f>
        <v>1.9007241420904146E-2</v>
      </c>
      <c r="L16" s="13">
        <f>NORMINV('Rand Int'!L16,'Inputs &amp; Outputs'!$B$5,'Inputs &amp; Outputs'!$B$6)</f>
        <v>0.11895384528140548</v>
      </c>
      <c r="M16" s="13">
        <f>NORMINV('Rand Int'!M16,'Inputs &amp; Outputs'!$B$5,'Inputs &amp; Outputs'!$B$6)</f>
        <v>5.3220899046251581E-2</v>
      </c>
      <c r="N16" s="13">
        <f>NORMINV('Rand Int'!N16,'Inputs &amp; Outputs'!$B$5,'Inputs &amp; Outputs'!$B$6)</f>
        <v>1.2828508072572818E-2</v>
      </c>
      <c r="O16" s="13">
        <f>NORMINV('Rand Int'!O16,'Inputs &amp; Outputs'!$B$5,'Inputs &amp; Outputs'!$B$6)</f>
        <v>2.8716001868205322E-2</v>
      </c>
      <c r="P16" s="13">
        <f>NORMINV('Rand Int'!P16,'Inputs &amp; Outputs'!$B$5,'Inputs &amp; Outputs'!$B$6)</f>
        <v>9.0610117919623312E-2</v>
      </c>
      <c r="Q16" s="13">
        <f>NORMINV('Rand Int'!Q16,'Inputs &amp; Outputs'!$B$5,'Inputs &amp; Outputs'!$B$6)</f>
        <v>-1.0690717504030584E-2</v>
      </c>
      <c r="R16" s="13">
        <f>NORMINV('Rand Int'!R16,'Inputs &amp; Outputs'!$B$5,'Inputs &amp; Outputs'!$B$6)</f>
        <v>4.6604384602827703E-2</v>
      </c>
      <c r="S16" s="13">
        <f>NORMINV('Rand Int'!S16,'Inputs &amp; Outputs'!$B$5,'Inputs &amp; Outputs'!$B$6)</f>
        <v>1.6776239968524169E-2</v>
      </c>
      <c r="T16" s="13">
        <f>NORMINV('Rand Int'!T16,'Inputs &amp; Outputs'!$B$5,'Inputs &amp; Outputs'!$B$6)</f>
        <v>4.3080471888544636E-2</v>
      </c>
      <c r="U16" s="13">
        <f>NORMINV('Rand Int'!U16,'Inputs &amp; Outputs'!$B$5,'Inputs &amp; Outputs'!$B$6)</f>
        <v>0.14713537957826445</v>
      </c>
      <c r="V16" s="13">
        <f>NORMINV('Rand Int'!V16,'Inputs &amp; Outputs'!$B$5,'Inputs &amp; Outputs'!$B$6)</f>
        <v>-2.1710995673423786E-2</v>
      </c>
      <c r="W16" s="13">
        <f>NORMINV('Rand Int'!W16,'Inputs &amp; Outputs'!$B$5,'Inputs &amp; Outputs'!$B$6)</f>
        <v>7.080377813366566E-2</v>
      </c>
      <c r="X16" s="13">
        <f>NORMINV('Rand Int'!X16,'Inputs &amp; Outputs'!$B$5,'Inputs &amp; Outputs'!$B$6)</f>
        <v>7.4525534224422416E-3</v>
      </c>
      <c r="Y16" s="13">
        <f>NORMINV('Rand Int'!Y16,'Inputs &amp; Outputs'!$B$5,'Inputs &amp; Outputs'!$B$6)</f>
        <v>3.6351852082830996E-2</v>
      </c>
      <c r="Z16" s="13">
        <f>NORMINV('Rand Int'!Z16,'Inputs &amp; Outputs'!$B$5,'Inputs &amp; Outputs'!$B$6)</f>
        <v>3.7196232907521429E-3</v>
      </c>
      <c r="AA16" s="13">
        <f>NORMINV('Rand Int'!AA16,'Inputs &amp; Outputs'!$B$5,'Inputs &amp; Outputs'!$B$6)</f>
        <v>5.5850822034204148E-2</v>
      </c>
    </row>
    <row r="17" spans="1:27" x14ac:dyDescent="0.25">
      <c r="A17" s="1">
        <v>16</v>
      </c>
      <c r="C17" s="13">
        <f>NORMINV('Rand Int'!C17,'Inputs &amp; Outputs'!$B$5,'Inputs &amp; Outputs'!$B$6)</f>
        <v>8.9910162392055515E-2</v>
      </c>
      <c r="D17" s="13">
        <f>NORMINV('Rand Int'!D17,'Inputs &amp; Outputs'!$B$5,'Inputs &amp; Outputs'!$B$6)</f>
        <v>6.7024663713601829E-2</v>
      </c>
      <c r="E17" s="13">
        <f>NORMINV('Rand Int'!E17,'Inputs &amp; Outputs'!$B$5,'Inputs &amp; Outputs'!$B$6)</f>
        <v>5.2369063343436301E-2</v>
      </c>
      <c r="F17" s="13">
        <f>NORMINV('Rand Int'!F17,'Inputs &amp; Outputs'!$B$5,'Inputs &amp; Outputs'!$B$6)</f>
        <v>2.3199132019596259E-2</v>
      </c>
      <c r="G17" s="13">
        <f>NORMINV('Rand Int'!G17,'Inputs &amp; Outputs'!$B$5,'Inputs &amp; Outputs'!$B$6)</f>
        <v>-3.3013850987755798E-2</v>
      </c>
      <c r="H17" s="13">
        <f>NORMINV('Rand Int'!H17,'Inputs &amp; Outputs'!$B$5,'Inputs &amp; Outputs'!$B$6)</f>
        <v>4.9728701218202512E-2</v>
      </c>
      <c r="I17" s="13">
        <f>NORMINV('Rand Int'!I17,'Inputs &amp; Outputs'!$B$5,'Inputs &amp; Outputs'!$B$6)</f>
        <v>9.3258953742495265E-2</v>
      </c>
      <c r="J17" s="13">
        <f>NORMINV('Rand Int'!J17,'Inputs &amp; Outputs'!$B$5,'Inputs &amp; Outputs'!$B$6)</f>
        <v>2.210261734636932E-2</v>
      </c>
      <c r="K17" s="13">
        <f>NORMINV('Rand Int'!K17,'Inputs &amp; Outputs'!$B$5,'Inputs &amp; Outputs'!$B$6)</f>
        <v>6.9077143385378736E-2</v>
      </c>
      <c r="L17" s="13">
        <f>NORMINV('Rand Int'!L17,'Inputs &amp; Outputs'!$B$5,'Inputs &amp; Outputs'!$B$6)</f>
        <v>0.11886432610608866</v>
      </c>
      <c r="M17" s="13">
        <f>NORMINV('Rand Int'!M17,'Inputs &amp; Outputs'!$B$5,'Inputs &amp; Outputs'!$B$6)</f>
        <v>0.15498394533772944</v>
      </c>
      <c r="N17" s="13">
        <f>NORMINV('Rand Int'!N17,'Inputs &amp; Outputs'!$B$5,'Inputs &amp; Outputs'!$B$6)</f>
        <v>0.13910260630181964</v>
      </c>
      <c r="O17" s="13">
        <f>NORMINV('Rand Int'!O17,'Inputs &amp; Outputs'!$B$5,'Inputs &amp; Outputs'!$B$6)</f>
        <v>9.3159410147227478E-2</v>
      </c>
      <c r="P17" s="13">
        <f>NORMINV('Rand Int'!P17,'Inputs &amp; Outputs'!$B$5,'Inputs &amp; Outputs'!$B$6)</f>
        <v>5.4260103717193392E-2</v>
      </c>
      <c r="Q17" s="13">
        <f>NORMINV('Rand Int'!Q17,'Inputs &amp; Outputs'!$B$5,'Inputs &amp; Outputs'!$B$6)</f>
        <v>0.10068304817557611</v>
      </c>
      <c r="R17" s="13">
        <f>NORMINV('Rand Int'!R17,'Inputs &amp; Outputs'!$B$5,'Inputs &amp; Outputs'!$B$6)</f>
        <v>6.3711677716748488E-2</v>
      </c>
      <c r="S17" s="13">
        <f>NORMINV('Rand Int'!S17,'Inputs &amp; Outputs'!$B$5,'Inputs &amp; Outputs'!$B$6)</f>
        <v>1.2114062580666825E-2</v>
      </c>
      <c r="T17" s="13">
        <f>NORMINV('Rand Int'!T17,'Inputs &amp; Outputs'!$B$5,'Inputs &amp; Outputs'!$B$6)</f>
        <v>7.7388302294483874E-2</v>
      </c>
      <c r="U17" s="13">
        <f>NORMINV('Rand Int'!U17,'Inputs &amp; Outputs'!$B$5,'Inputs &amp; Outputs'!$B$6)</f>
        <v>7.0707429722284915E-2</v>
      </c>
      <c r="V17" s="13">
        <f>NORMINV('Rand Int'!V17,'Inputs &amp; Outputs'!$B$5,'Inputs &amp; Outputs'!$B$6)</f>
        <v>0.11045678150628657</v>
      </c>
      <c r="W17" s="13">
        <f>NORMINV('Rand Int'!W17,'Inputs &amp; Outputs'!$B$5,'Inputs &amp; Outputs'!$B$6)</f>
        <v>6.7777078239639188E-2</v>
      </c>
      <c r="X17" s="13">
        <f>NORMINV('Rand Int'!X17,'Inputs &amp; Outputs'!$B$5,'Inputs &amp; Outputs'!$B$6)</f>
        <v>7.4270508786367179E-2</v>
      </c>
      <c r="Y17" s="13">
        <f>NORMINV('Rand Int'!Y17,'Inputs &amp; Outputs'!$B$5,'Inputs &amp; Outputs'!$B$6)</f>
        <v>1.6028595958819204E-2</v>
      </c>
      <c r="Z17" s="13">
        <f>NORMINV('Rand Int'!Z17,'Inputs &amp; Outputs'!$B$5,'Inputs &amp; Outputs'!$B$6)</f>
        <v>5.6607320632252961E-2</v>
      </c>
      <c r="AA17" s="13">
        <f>NORMINV('Rand Int'!AA17,'Inputs &amp; Outputs'!$B$5,'Inputs &amp; Outputs'!$B$6)</f>
        <v>-3.4480316476190508E-2</v>
      </c>
    </row>
    <row r="18" spans="1:27" x14ac:dyDescent="0.25">
      <c r="A18" s="1">
        <v>17</v>
      </c>
      <c r="C18" s="13">
        <f>NORMINV('Rand Int'!C18,'Inputs &amp; Outputs'!$B$5,'Inputs &amp; Outputs'!$B$6)</f>
        <v>8.8360100981026909E-2</v>
      </c>
      <c r="D18" s="13">
        <f>NORMINV('Rand Int'!D18,'Inputs &amp; Outputs'!$B$5,'Inputs &amp; Outputs'!$B$6)</f>
        <v>-2.0706529723000536E-2</v>
      </c>
      <c r="E18" s="13">
        <f>NORMINV('Rand Int'!E18,'Inputs &amp; Outputs'!$B$5,'Inputs &amp; Outputs'!$B$6)</f>
        <v>1.5386085795479256E-2</v>
      </c>
      <c r="F18" s="13">
        <f>NORMINV('Rand Int'!F18,'Inputs &amp; Outputs'!$B$5,'Inputs &amp; Outputs'!$B$6)</f>
        <v>9.3590052572882457E-2</v>
      </c>
      <c r="G18" s="13">
        <f>NORMINV('Rand Int'!G18,'Inputs &amp; Outputs'!$B$5,'Inputs &amp; Outputs'!$B$6)</f>
        <v>-8.9521934335446723E-2</v>
      </c>
      <c r="H18" s="13">
        <f>NORMINV('Rand Int'!H18,'Inputs &amp; Outputs'!$B$5,'Inputs &amp; Outputs'!$B$6)</f>
        <v>0.10342140448331788</v>
      </c>
      <c r="I18" s="13">
        <f>NORMINV('Rand Int'!I18,'Inputs &amp; Outputs'!$B$5,'Inputs &amp; Outputs'!$B$6)</f>
        <v>2.9840669902764402E-2</v>
      </c>
      <c r="J18" s="13">
        <f>NORMINV('Rand Int'!J18,'Inputs &amp; Outputs'!$B$5,'Inputs &amp; Outputs'!$B$6)</f>
        <v>1.9367616064359237E-2</v>
      </c>
      <c r="K18" s="13">
        <f>NORMINV('Rand Int'!K18,'Inputs &amp; Outputs'!$B$5,'Inputs &amp; Outputs'!$B$6)</f>
        <v>-4.3949507661622124E-2</v>
      </c>
      <c r="L18" s="13">
        <f>NORMINV('Rand Int'!L18,'Inputs &amp; Outputs'!$B$5,'Inputs &amp; Outputs'!$B$6)</f>
        <v>1.1198939405349474E-2</v>
      </c>
      <c r="M18" s="13">
        <f>NORMINV('Rand Int'!M18,'Inputs &amp; Outputs'!$B$5,'Inputs &amp; Outputs'!$B$6)</f>
        <v>-2.8074205629911871E-2</v>
      </c>
      <c r="N18" s="13">
        <f>NORMINV('Rand Int'!N18,'Inputs &amp; Outputs'!$B$5,'Inputs &amp; Outputs'!$B$6)</f>
        <v>2.5604013992114653E-2</v>
      </c>
      <c r="O18" s="13">
        <f>NORMINV('Rand Int'!O18,'Inputs &amp; Outputs'!$B$5,'Inputs &amp; Outputs'!$B$6)</f>
        <v>2.0114585499771659E-2</v>
      </c>
      <c r="P18" s="13">
        <f>NORMINV('Rand Int'!P18,'Inputs &amp; Outputs'!$B$5,'Inputs &amp; Outputs'!$B$6)</f>
        <v>-0.13061367127558293</v>
      </c>
      <c r="Q18" s="13">
        <f>NORMINV('Rand Int'!Q18,'Inputs &amp; Outputs'!$B$5,'Inputs &amp; Outputs'!$B$6)</f>
        <v>0.14123369486330439</v>
      </c>
      <c r="R18" s="13">
        <f>NORMINV('Rand Int'!R18,'Inputs &amp; Outputs'!$B$5,'Inputs &amp; Outputs'!$B$6)</f>
        <v>1.887187784994904E-2</v>
      </c>
      <c r="S18" s="13">
        <f>NORMINV('Rand Int'!S18,'Inputs &amp; Outputs'!$B$5,'Inputs &amp; Outputs'!$B$6)</f>
        <v>-1.8735328816724899E-2</v>
      </c>
      <c r="T18" s="13">
        <f>NORMINV('Rand Int'!T18,'Inputs &amp; Outputs'!$B$5,'Inputs &amp; Outputs'!$B$6)</f>
        <v>5.5978892227848881E-2</v>
      </c>
      <c r="U18" s="13">
        <f>NORMINV('Rand Int'!U18,'Inputs &amp; Outputs'!$B$5,'Inputs &amp; Outputs'!$B$6)</f>
        <v>-8.4411647696496714E-3</v>
      </c>
      <c r="V18" s="13">
        <f>NORMINV('Rand Int'!V18,'Inputs &amp; Outputs'!$B$5,'Inputs &amp; Outputs'!$B$6)</f>
        <v>0.1300483585422943</v>
      </c>
      <c r="W18" s="13">
        <f>NORMINV('Rand Int'!W18,'Inputs &amp; Outputs'!$B$5,'Inputs &amp; Outputs'!$B$6)</f>
        <v>3.0749173830948072E-2</v>
      </c>
      <c r="X18" s="13">
        <f>NORMINV('Rand Int'!X18,'Inputs &amp; Outputs'!$B$5,'Inputs &amp; Outputs'!$B$6)</f>
        <v>4.7854684558607259E-2</v>
      </c>
      <c r="Y18" s="13">
        <f>NORMINV('Rand Int'!Y18,'Inputs &amp; Outputs'!$B$5,'Inputs &amp; Outputs'!$B$6)</f>
        <v>8.4797311561661579E-2</v>
      </c>
      <c r="Z18" s="13">
        <f>NORMINV('Rand Int'!Z18,'Inputs &amp; Outputs'!$B$5,'Inputs &amp; Outputs'!$B$6)</f>
        <v>-2.3401764052087548E-3</v>
      </c>
      <c r="AA18" s="13">
        <f>NORMINV('Rand Int'!AA18,'Inputs &amp; Outputs'!$B$5,'Inputs &amp; Outputs'!$B$6)</f>
        <v>5.1916256474744141E-2</v>
      </c>
    </row>
    <row r="19" spans="1:27" x14ac:dyDescent="0.25">
      <c r="A19" s="1">
        <v>18</v>
      </c>
      <c r="C19" s="13">
        <f>NORMINV('Rand Int'!C19,'Inputs &amp; Outputs'!$B$5,'Inputs &amp; Outputs'!$B$6)</f>
        <v>-5.0108942738648708E-2</v>
      </c>
      <c r="D19" s="13">
        <f>NORMINV('Rand Int'!D19,'Inputs &amp; Outputs'!$B$5,'Inputs &amp; Outputs'!$B$6)</f>
        <v>0.10111342964659331</v>
      </c>
      <c r="E19" s="13">
        <f>NORMINV('Rand Int'!E19,'Inputs &amp; Outputs'!$B$5,'Inputs &amp; Outputs'!$B$6)</f>
        <v>2.9945586341916131E-2</v>
      </c>
      <c r="F19" s="13">
        <f>NORMINV('Rand Int'!F19,'Inputs &amp; Outputs'!$B$5,'Inputs &amp; Outputs'!$B$6)</f>
        <v>8.6923083708768528E-2</v>
      </c>
      <c r="G19" s="13">
        <f>NORMINV('Rand Int'!G19,'Inputs &amp; Outputs'!$B$5,'Inputs &amp; Outputs'!$B$6)</f>
        <v>-2.9841662704228125E-3</v>
      </c>
      <c r="H19" s="13">
        <f>NORMINV('Rand Int'!H19,'Inputs &amp; Outputs'!$B$5,'Inputs &amp; Outputs'!$B$6)</f>
        <v>7.683470663568108E-3</v>
      </c>
      <c r="I19" s="13">
        <f>NORMINV('Rand Int'!I19,'Inputs &amp; Outputs'!$B$5,'Inputs &amp; Outputs'!$B$6)</f>
        <v>6.1456808695255563E-3</v>
      </c>
      <c r="J19" s="13">
        <f>NORMINV('Rand Int'!J19,'Inputs &amp; Outputs'!$B$5,'Inputs &amp; Outputs'!$B$6)</f>
        <v>4.1445311945401443E-2</v>
      </c>
      <c r="K19" s="13">
        <f>NORMINV('Rand Int'!K19,'Inputs &amp; Outputs'!$B$5,'Inputs &amp; Outputs'!$B$6)</f>
        <v>9.0415735459526761E-3</v>
      </c>
      <c r="L19" s="13">
        <f>NORMINV('Rand Int'!L19,'Inputs &amp; Outputs'!$B$5,'Inputs &amp; Outputs'!$B$6)</f>
        <v>4.8095897938646597E-2</v>
      </c>
      <c r="M19" s="13">
        <f>NORMINV('Rand Int'!M19,'Inputs &amp; Outputs'!$B$5,'Inputs &amp; Outputs'!$B$6)</f>
        <v>-8.1440473909888747E-3</v>
      </c>
      <c r="N19" s="13">
        <f>NORMINV('Rand Int'!N19,'Inputs &amp; Outputs'!$B$5,'Inputs &amp; Outputs'!$B$6)</f>
        <v>4.8977277517769889E-2</v>
      </c>
      <c r="O19" s="13">
        <f>NORMINV('Rand Int'!O19,'Inputs &amp; Outputs'!$B$5,'Inputs &amp; Outputs'!$B$6)</f>
        <v>1.2097462384399182E-3</v>
      </c>
      <c r="P19" s="13">
        <f>NORMINV('Rand Int'!P19,'Inputs &amp; Outputs'!$B$5,'Inputs &amp; Outputs'!$B$6)</f>
        <v>0.10844966843218223</v>
      </c>
      <c r="Q19" s="13">
        <f>NORMINV('Rand Int'!Q19,'Inputs &amp; Outputs'!$B$5,'Inputs &amp; Outputs'!$B$6)</f>
        <v>0.10373811951464601</v>
      </c>
      <c r="R19" s="13">
        <f>NORMINV('Rand Int'!R19,'Inputs &amp; Outputs'!$B$5,'Inputs &amp; Outputs'!$B$6)</f>
        <v>1.9011716696933665E-2</v>
      </c>
      <c r="S19" s="13">
        <f>NORMINV('Rand Int'!S19,'Inputs &amp; Outputs'!$B$5,'Inputs &amp; Outputs'!$B$6)</f>
        <v>0.1169269965383383</v>
      </c>
      <c r="T19" s="13">
        <f>NORMINV('Rand Int'!T19,'Inputs &amp; Outputs'!$B$5,'Inputs &amp; Outputs'!$B$6)</f>
        <v>5.6691287329737466E-2</v>
      </c>
      <c r="U19" s="13">
        <f>NORMINV('Rand Int'!U19,'Inputs &amp; Outputs'!$B$5,'Inputs &amp; Outputs'!$B$6)</f>
        <v>4.8051272142053958E-2</v>
      </c>
      <c r="V19" s="13">
        <f>NORMINV('Rand Int'!V19,'Inputs &amp; Outputs'!$B$5,'Inputs &amp; Outputs'!$B$6)</f>
        <v>-8.5040228725769898E-3</v>
      </c>
      <c r="W19" s="13">
        <f>NORMINV('Rand Int'!W19,'Inputs &amp; Outputs'!$B$5,'Inputs &amp; Outputs'!$B$6)</f>
        <v>0.12173818981455378</v>
      </c>
      <c r="X19" s="13">
        <f>NORMINV('Rand Int'!X19,'Inputs &amp; Outputs'!$B$5,'Inputs &amp; Outputs'!$B$6)</f>
        <v>3.9183486905475025E-2</v>
      </c>
      <c r="Y19" s="13">
        <f>NORMINV('Rand Int'!Y19,'Inputs &amp; Outputs'!$B$5,'Inputs &amp; Outputs'!$B$6)</f>
        <v>6.0759744267596165E-2</v>
      </c>
      <c r="Z19" s="13">
        <f>NORMINV('Rand Int'!Z19,'Inputs &amp; Outputs'!$B$5,'Inputs &amp; Outputs'!$B$6)</f>
        <v>-9.1966928763503042E-2</v>
      </c>
      <c r="AA19" s="13">
        <f>NORMINV('Rand Int'!AA19,'Inputs &amp; Outputs'!$B$5,'Inputs &amp; Outputs'!$B$6)</f>
        <v>9.9360731888203782E-2</v>
      </c>
    </row>
    <row r="20" spans="1:27" x14ac:dyDescent="0.25">
      <c r="A20" s="1">
        <v>19</v>
      </c>
      <c r="C20" s="13">
        <f>NORMINV('Rand Int'!C20,'Inputs &amp; Outputs'!$B$5,'Inputs &amp; Outputs'!$B$6)</f>
        <v>-4.8546822005372664E-3</v>
      </c>
      <c r="D20" s="13">
        <f>NORMINV('Rand Int'!D20,'Inputs &amp; Outputs'!$B$5,'Inputs &amp; Outputs'!$B$6)</f>
        <v>4.7134703667153992E-2</v>
      </c>
      <c r="E20" s="13">
        <f>NORMINV('Rand Int'!E20,'Inputs &amp; Outputs'!$B$5,'Inputs &amp; Outputs'!$B$6)</f>
        <v>3.6334015329536E-2</v>
      </c>
      <c r="F20" s="13">
        <f>NORMINV('Rand Int'!F20,'Inputs &amp; Outputs'!$B$5,'Inputs &amp; Outputs'!$B$6)</f>
        <v>-2.767168592598309E-2</v>
      </c>
      <c r="G20" s="13">
        <f>NORMINV('Rand Int'!G20,'Inputs &amp; Outputs'!$B$5,'Inputs &amp; Outputs'!$B$6)</f>
        <v>2.7537087303611957E-3</v>
      </c>
      <c r="H20" s="13">
        <f>NORMINV('Rand Int'!H20,'Inputs &amp; Outputs'!$B$5,'Inputs &amp; Outputs'!$B$6)</f>
        <v>2.9666694896957585E-2</v>
      </c>
      <c r="I20" s="13">
        <f>NORMINV('Rand Int'!I20,'Inputs &amp; Outputs'!$B$5,'Inputs &amp; Outputs'!$B$6)</f>
        <v>7.0726087940638505E-3</v>
      </c>
      <c r="J20" s="13">
        <f>NORMINV('Rand Int'!J20,'Inputs &amp; Outputs'!$B$5,'Inputs &amp; Outputs'!$B$6)</f>
        <v>8.0292677727237693E-2</v>
      </c>
      <c r="K20" s="13">
        <f>NORMINV('Rand Int'!K20,'Inputs &amp; Outputs'!$B$5,'Inputs &amp; Outputs'!$B$6)</f>
        <v>3.1332652124228852E-2</v>
      </c>
      <c r="L20" s="13">
        <f>NORMINV('Rand Int'!L20,'Inputs &amp; Outputs'!$B$5,'Inputs &amp; Outputs'!$B$6)</f>
        <v>1.3799718124369517E-3</v>
      </c>
      <c r="M20" s="13">
        <f>NORMINV('Rand Int'!M20,'Inputs &amp; Outputs'!$B$5,'Inputs &amp; Outputs'!$B$6)</f>
        <v>2.7073576987456681E-2</v>
      </c>
      <c r="N20" s="13">
        <f>NORMINV('Rand Int'!N20,'Inputs &amp; Outputs'!$B$5,'Inputs &amp; Outputs'!$B$6)</f>
        <v>6.5569856755059053E-2</v>
      </c>
      <c r="O20" s="13">
        <f>NORMINV('Rand Int'!O20,'Inputs &amp; Outputs'!$B$5,'Inputs &amp; Outputs'!$B$6)</f>
        <v>0.15182664692497794</v>
      </c>
      <c r="P20" s="13">
        <f>NORMINV('Rand Int'!P20,'Inputs &amp; Outputs'!$B$5,'Inputs &amp; Outputs'!$B$6)</f>
        <v>6.7685797121683475E-2</v>
      </c>
      <c r="Q20" s="13">
        <f>NORMINV('Rand Int'!Q20,'Inputs &amp; Outputs'!$B$5,'Inputs &amp; Outputs'!$B$6)</f>
        <v>4.4978661745935802E-2</v>
      </c>
      <c r="R20" s="13">
        <f>NORMINV('Rand Int'!R20,'Inputs &amp; Outputs'!$B$5,'Inputs &amp; Outputs'!$B$6)</f>
        <v>8.9746624149124599E-2</v>
      </c>
      <c r="S20" s="13">
        <f>NORMINV('Rand Int'!S20,'Inputs &amp; Outputs'!$B$5,'Inputs &amp; Outputs'!$B$6)</f>
        <v>0.11425739540268515</v>
      </c>
      <c r="T20" s="13">
        <f>NORMINV('Rand Int'!T20,'Inputs &amp; Outputs'!$B$5,'Inputs &amp; Outputs'!$B$6)</f>
        <v>4.535449521950452E-4</v>
      </c>
      <c r="U20" s="13">
        <f>NORMINV('Rand Int'!U20,'Inputs &amp; Outputs'!$B$5,'Inputs &amp; Outputs'!$B$6)</f>
        <v>-7.4668167140296948E-2</v>
      </c>
      <c r="V20" s="13">
        <f>NORMINV('Rand Int'!V20,'Inputs &amp; Outputs'!$B$5,'Inputs &amp; Outputs'!$B$6)</f>
        <v>1.881194072189616E-2</v>
      </c>
      <c r="W20" s="13">
        <f>NORMINV('Rand Int'!W20,'Inputs &amp; Outputs'!$B$5,'Inputs &amp; Outputs'!$B$6)</f>
        <v>4.4135601846388609E-2</v>
      </c>
      <c r="X20" s="13">
        <f>NORMINV('Rand Int'!X20,'Inputs &amp; Outputs'!$B$5,'Inputs &amp; Outputs'!$B$6)</f>
        <v>6.8028478746771329E-2</v>
      </c>
      <c r="Y20" s="13">
        <f>NORMINV('Rand Int'!Y20,'Inputs &amp; Outputs'!$B$5,'Inputs &amp; Outputs'!$B$6)</f>
        <v>-4.6512675701141905E-2</v>
      </c>
      <c r="Z20" s="13">
        <f>NORMINV('Rand Int'!Z20,'Inputs &amp; Outputs'!$B$5,'Inputs &amp; Outputs'!$B$6)</f>
        <v>-1.2922707310834017E-2</v>
      </c>
      <c r="AA20" s="13">
        <f>NORMINV('Rand Int'!AA20,'Inputs &amp; Outputs'!$B$5,'Inputs &amp; Outputs'!$B$6)</f>
        <v>4.3605425255096579E-2</v>
      </c>
    </row>
    <row r="21" spans="1:27" x14ac:dyDescent="0.25">
      <c r="A21" s="1">
        <v>20</v>
      </c>
      <c r="C21" s="13">
        <f>NORMINV('Rand Int'!C21,'Inputs &amp; Outputs'!$B$5,'Inputs &amp; Outputs'!$B$6)</f>
        <v>2.5774705044868049E-3</v>
      </c>
      <c r="D21" s="13">
        <f>NORMINV('Rand Int'!D21,'Inputs &amp; Outputs'!$B$5,'Inputs &amp; Outputs'!$B$6)</f>
        <v>-3.7122921412214592E-2</v>
      </c>
      <c r="E21" s="13">
        <f>NORMINV('Rand Int'!E21,'Inputs &amp; Outputs'!$B$5,'Inputs &amp; Outputs'!$B$6)</f>
        <v>1.8576274790000825E-2</v>
      </c>
      <c r="F21" s="13">
        <f>NORMINV('Rand Int'!F21,'Inputs &amp; Outputs'!$B$5,'Inputs &amp; Outputs'!$B$6)</f>
        <v>1.8533065444715172E-2</v>
      </c>
      <c r="G21" s="13">
        <f>NORMINV('Rand Int'!G21,'Inputs &amp; Outputs'!$B$5,'Inputs &amp; Outputs'!$B$6)</f>
        <v>0.14211736065998154</v>
      </c>
      <c r="H21" s="13">
        <f>NORMINV('Rand Int'!H21,'Inputs &amp; Outputs'!$B$5,'Inputs &amp; Outputs'!$B$6)</f>
        <v>5.6970226495242207E-2</v>
      </c>
      <c r="I21" s="13">
        <f>NORMINV('Rand Int'!I21,'Inputs &amp; Outputs'!$B$5,'Inputs &amp; Outputs'!$B$6)</f>
        <v>5.2461267381044063E-2</v>
      </c>
      <c r="J21" s="13">
        <f>NORMINV('Rand Int'!J21,'Inputs &amp; Outputs'!$B$5,'Inputs &amp; Outputs'!$B$6)</f>
        <v>-1.4754531652460524E-2</v>
      </c>
      <c r="K21" s="13">
        <f>NORMINV('Rand Int'!K21,'Inputs &amp; Outputs'!$B$5,'Inputs &amp; Outputs'!$B$6)</f>
        <v>1.9950552828181645E-2</v>
      </c>
      <c r="L21" s="13">
        <f>NORMINV('Rand Int'!L21,'Inputs &amp; Outputs'!$B$5,'Inputs &amp; Outputs'!$B$6)</f>
        <v>0.12391140478999765</v>
      </c>
      <c r="M21" s="13">
        <f>NORMINV('Rand Int'!M21,'Inputs &amp; Outputs'!$B$5,'Inputs &amp; Outputs'!$B$6)</f>
        <v>-1.8018370006181297E-2</v>
      </c>
      <c r="N21" s="13">
        <f>NORMINV('Rand Int'!N21,'Inputs &amp; Outputs'!$B$5,'Inputs &amp; Outputs'!$B$6)</f>
        <v>-2.386462474940073E-2</v>
      </c>
      <c r="O21" s="13">
        <f>NORMINV('Rand Int'!O21,'Inputs &amp; Outputs'!$B$5,'Inputs &amp; Outputs'!$B$6)</f>
        <v>-2.5894623077597004E-3</v>
      </c>
      <c r="P21" s="13">
        <f>NORMINV('Rand Int'!P21,'Inputs &amp; Outputs'!$B$5,'Inputs &amp; Outputs'!$B$6)</f>
        <v>4.1507683906060869E-2</v>
      </c>
      <c r="Q21" s="13">
        <f>NORMINV('Rand Int'!Q21,'Inputs &amp; Outputs'!$B$5,'Inputs &amp; Outputs'!$B$6)</f>
        <v>5.6061565136567529E-2</v>
      </c>
      <c r="R21" s="13">
        <f>NORMINV('Rand Int'!R21,'Inputs &amp; Outputs'!$B$5,'Inputs &amp; Outputs'!$B$6)</f>
        <v>7.3589238084758479E-2</v>
      </c>
      <c r="S21" s="13">
        <f>NORMINV('Rand Int'!S21,'Inputs &amp; Outputs'!$B$5,'Inputs &amp; Outputs'!$B$6)</f>
        <v>2.465521631311611E-2</v>
      </c>
      <c r="T21" s="13">
        <f>NORMINV('Rand Int'!T21,'Inputs &amp; Outputs'!$B$5,'Inputs &amp; Outputs'!$B$6)</f>
        <v>4.2204357840674396E-2</v>
      </c>
      <c r="U21" s="13">
        <f>NORMINV('Rand Int'!U21,'Inputs &amp; Outputs'!$B$5,'Inputs &amp; Outputs'!$B$6)</f>
        <v>9.5293528187324353E-2</v>
      </c>
      <c r="V21" s="13">
        <f>NORMINV('Rand Int'!V21,'Inputs &amp; Outputs'!$B$5,'Inputs &amp; Outputs'!$B$6)</f>
        <v>-1.6149210610319688E-2</v>
      </c>
      <c r="W21" s="13">
        <f>NORMINV('Rand Int'!W21,'Inputs &amp; Outputs'!$B$5,'Inputs &amp; Outputs'!$B$6)</f>
        <v>3.9223421187447073E-2</v>
      </c>
      <c r="X21" s="13">
        <f>NORMINV('Rand Int'!X21,'Inputs &amp; Outputs'!$B$5,'Inputs &amp; Outputs'!$B$6)</f>
        <v>7.3962032902045033E-3</v>
      </c>
      <c r="Y21" s="13">
        <f>NORMINV('Rand Int'!Y21,'Inputs &amp; Outputs'!$B$5,'Inputs &amp; Outputs'!$B$6)</f>
        <v>3.6183378815242799E-2</v>
      </c>
      <c r="Z21" s="13">
        <f>NORMINV('Rand Int'!Z21,'Inputs &amp; Outputs'!$B$5,'Inputs &amp; Outputs'!$B$6)</f>
        <v>5.7195853511163165E-2</v>
      </c>
      <c r="AA21" s="13">
        <f>NORMINV('Rand Int'!AA21,'Inputs &amp; Outputs'!$B$5,'Inputs &amp; Outputs'!$B$6)</f>
        <v>6.5825783142820046E-2</v>
      </c>
    </row>
    <row r="22" spans="1:27" x14ac:dyDescent="0.25">
      <c r="A22" s="1">
        <v>21</v>
      </c>
      <c r="C22" s="13">
        <f>NORMINV('Rand Int'!C22,'Inputs &amp; Outputs'!$B$5,'Inputs &amp; Outputs'!$B$6)</f>
        <v>-5.8255625267414048E-2</v>
      </c>
      <c r="D22" s="13">
        <f>NORMINV('Rand Int'!D22,'Inputs &amp; Outputs'!$B$5,'Inputs &amp; Outputs'!$B$6)</f>
        <v>-2.8600544363475235E-2</v>
      </c>
      <c r="E22" s="13">
        <f>NORMINV('Rand Int'!E22,'Inputs &amp; Outputs'!$B$5,'Inputs &amp; Outputs'!$B$6)</f>
        <v>4.3513217484502632E-2</v>
      </c>
      <c r="F22" s="13">
        <f>NORMINV('Rand Int'!F22,'Inputs &amp; Outputs'!$B$5,'Inputs &amp; Outputs'!$B$6)</f>
        <v>1.9211055156691966E-2</v>
      </c>
      <c r="G22" s="13">
        <f>NORMINV('Rand Int'!G22,'Inputs &amp; Outputs'!$B$5,'Inputs &amp; Outputs'!$B$6)</f>
        <v>2.9665961131021427E-2</v>
      </c>
      <c r="H22" s="13">
        <f>NORMINV('Rand Int'!H22,'Inputs &amp; Outputs'!$B$5,'Inputs &amp; Outputs'!$B$6)</f>
        <v>6.4890688936550395E-2</v>
      </c>
      <c r="I22" s="13">
        <f>NORMINV('Rand Int'!I22,'Inputs &amp; Outputs'!$B$5,'Inputs &amp; Outputs'!$B$6)</f>
        <v>-6.1668668798790981E-2</v>
      </c>
      <c r="J22" s="13">
        <f>NORMINV('Rand Int'!J22,'Inputs &amp; Outputs'!$B$5,'Inputs &amp; Outputs'!$B$6)</f>
        <v>3.0548056875412684E-2</v>
      </c>
      <c r="K22" s="13">
        <f>NORMINV('Rand Int'!K22,'Inputs &amp; Outputs'!$B$5,'Inputs &amp; Outputs'!$B$6)</f>
        <v>7.3951362014863437E-2</v>
      </c>
      <c r="L22" s="13">
        <f>NORMINV('Rand Int'!L22,'Inputs &amp; Outputs'!$B$5,'Inputs &amp; Outputs'!$B$6)</f>
        <v>6.1997052608168603E-2</v>
      </c>
      <c r="M22" s="13">
        <f>NORMINV('Rand Int'!M22,'Inputs &amp; Outputs'!$B$5,'Inputs &amp; Outputs'!$B$6)</f>
        <v>1.6272938439463529E-2</v>
      </c>
      <c r="N22" s="13">
        <f>NORMINV('Rand Int'!N22,'Inputs &amp; Outputs'!$B$5,'Inputs &amp; Outputs'!$B$6)</f>
        <v>1.6989980207049653E-2</v>
      </c>
      <c r="O22" s="13">
        <f>NORMINV('Rand Int'!O22,'Inputs &amp; Outputs'!$B$5,'Inputs &amp; Outputs'!$B$6)</f>
        <v>0.10115529510846427</v>
      </c>
      <c r="P22" s="13">
        <f>NORMINV('Rand Int'!P22,'Inputs &amp; Outputs'!$B$5,'Inputs &amp; Outputs'!$B$6)</f>
        <v>6.4486053210867048E-2</v>
      </c>
      <c r="Q22" s="13">
        <f>NORMINV('Rand Int'!Q22,'Inputs &amp; Outputs'!$B$5,'Inputs &amp; Outputs'!$B$6)</f>
        <v>2.2191814386179967E-2</v>
      </c>
      <c r="R22" s="13">
        <f>NORMINV('Rand Int'!R22,'Inputs &amp; Outputs'!$B$5,'Inputs &amp; Outputs'!$B$6)</f>
        <v>-1.0813618880174888E-3</v>
      </c>
      <c r="S22" s="13">
        <f>NORMINV('Rand Int'!S22,'Inputs &amp; Outputs'!$B$5,'Inputs &amp; Outputs'!$B$6)</f>
        <v>8.0721571511779278E-3</v>
      </c>
      <c r="T22" s="13">
        <f>NORMINV('Rand Int'!T22,'Inputs &amp; Outputs'!$B$5,'Inputs &amp; Outputs'!$B$6)</f>
        <v>0.10558070627117142</v>
      </c>
      <c r="U22" s="13">
        <f>NORMINV('Rand Int'!U22,'Inputs &amp; Outputs'!$B$5,'Inputs &amp; Outputs'!$B$6)</f>
        <v>8.0215229539185307E-2</v>
      </c>
      <c r="V22" s="13">
        <f>NORMINV('Rand Int'!V22,'Inputs &amp; Outputs'!$B$5,'Inputs &amp; Outputs'!$B$6)</f>
        <v>8.2421465750948567E-2</v>
      </c>
      <c r="W22" s="13">
        <f>NORMINV('Rand Int'!W22,'Inputs &amp; Outputs'!$B$5,'Inputs &amp; Outputs'!$B$6)</f>
        <v>8.2914201931479192E-2</v>
      </c>
      <c r="X22" s="13">
        <f>NORMINV('Rand Int'!X22,'Inputs &amp; Outputs'!$B$5,'Inputs &amp; Outputs'!$B$6)</f>
        <v>9.4596819790341541E-2</v>
      </c>
      <c r="Y22" s="13">
        <f>NORMINV('Rand Int'!Y22,'Inputs &amp; Outputs'!$B$5,'Inputs &amp; Outputs'!$B$6)</f>
        <v>-8.3951031433845497E-2</v>
      </c>
      <c r="Z22" s="13">
        <f>NORMINV('Rand Int'!Z22,'Inputs &amp; Outputs'!$B$5,'Inputs &amp; Outputs'!$B$6)</f>
        <v>5.9623018140382344E-2</v>
      </c>
      <c r="AA22" s="13">
        <f>NORMINV('Rand Int'!AA22,'Inputs &amp; Outputs'!$B$5,'Inputs &amp; Outputs'!$B$6)</f>
        <v>8.8951960185281717E-2</v>
      </c>
    </row>
    <row r="23" spans="1:27" x14ac:dyDescent="0.25">
      <c r="A23" s="1">
        <v>22</v>
      </c>
      <c r="C23" s="13">
        <f>NORMINV('Rand Int'!C23,'Inputs &amp; Outputs'!$B$5,'Inputs &amp; Outputs'!$B$6)</f>
        <v>5.370401011125979E-2</v>
      </c>
      <c r="D23" s="13">
        <f>NORMINV('Rand Int'!D23,'Inputs &amp; Outputs'!$B$5,'Inputs &amp; Outputs'!$B$6)</f>
        <v>5.8656928561511432E-2</v>
      </c>
      <c r="E23" s="13">
        <f>NORMINV('Rand Int'!E23,'Inputs &amp; Outputs'!$B$5,'Inputs &amp; Outputs'!$B$6)</f>
        <v>2.9732682243486311E-3</v>
      </c>
      <c r="F23" s="13">
        <f>NORMINV('Rand Int'!F23,'Inputs &amp; Outputs'!$B$5,'Inputs &amp; Outputs'!$B$6)</f>
        <v>8.0331439422902037E-3</v>
      </c>
      <c r="G23" s="13">
        <f>NORMINV('Rand Int'!G23,'Inputs &amp; Outputs'!$B$5,'Inputs &amp; Outputs'!$B$6)</f>
        <v>9.3542293405636162E-2</v>
      </c>
      <c r="H23" s="13">
        <f>NORMINV('Rand Int'!H23,'Inputs &amp; Outputs'!$B$5,'Inputs &amp; Outputs'!$B$6)</f>
        <v>2.9975680897638829E-2</v>
      </c>
      <c r="I23" s="13">
        <f>NORMINV('Rand Int'!I23,'Inputs &amp; Outputs'!$B$5,'Inputs &amp; Outputs'!$B$6)</f>
        <v>3.0753905820930513E-2</v>
      </c>
      <c r="J23" s="13">
        <f>NORMINV('Rand Int'!J23,'Inputs &amp; Outputs'!$B$5,'Inputs &amp; Outputs'!$B$6)</f>
        <v>2.862878375349924E-3</v>
      </c>
      <c r="K23" s="13">
        <f>NORMINV('Rand Int'!K23,'Inputs &amp; Outputs'!$B$5,'Inputs &amp; Outputs'!$B$6)</f>
        <v>2.6394129562271967E-2</v>
      </c>
      <c r="L23" s="13">
        <f>NORMINV('Rand Int'!L23,'Inputs &amp; Outputs'!$B$5,'Inputs &amp; Outputs'!$B$6)</f>
        <v>0.14997568964796779</v>
      </c>
      <c r="M23" s="13">
        <f>NORMINV('Rand Int'!M23,'Inputs &amp; Outputs'!$B$5,'Inputs &amp; Outputs'!$B$6)</f>
        <v>6.7645537436081982E-2</v>
      </c>
      <c r="N23" s="13">
        <f>NORMINV('Rand Int'!N23,'Inputs &amp; Outputs'!$B$5,'Inputs &amp; Outputs'!$B$6)</f>
        <v>7.5882686865470728E-2</v>
      </c>
      <c r="O23" s="13">
        <f>NORMINV('Rand Int'!O23,'Inputs &amp; Outputs'!$B$5,'Inputs &amp; Outputs'!$B$6)</f>
        <v>2.1123174448324514E-2</v>
      </c>
      <c r="P23" s="13">
        <f>NORMINV('Rand Int'!P23,'Inputs &amp; Outputs'!$B$5,'Inputs &amp; Outputs'!$B$6)</f>
        <v>9.6590157474907234E-2</v>
      </c>
      <c r="Q23" s="13">
        <f>NORMINV('Rand Int'!Q23,'Inputs &amp; Outputs'!$B$5,'Inputs &amp; Outputs'!$B$6)</f>
        <v>-7.2998493243028525E-3</v>
      </c>
      <c r="R23" s="13">
        <f>NORMINV('Rand Int'!R23,'Inputs &amp; Outputs'!$B$5,'Inputs &amp; Outputs'!$B$6)</f>
        <v>3.9847252716693905E-2</v>
      </c>
      <c r="S23" s="13">
        <f>NORMINV('Rand Int'!S23,'Inputs &amp; Outputs'!$B$5,'Inputs &amp; Outputs'!$B$6)</f>
        <v>4.9043820370714905E-2</v>
      </c>
      <c r="T23" s="13">
        <f>NORMINV('Rand Int'!T23,'Inputs &amp; Outputs'!$B$5,'Inputs &amp; Outputs'!$B$6)</f>
        <v>-4.9431728369096553E-3</v>
      </c>
      <c r="U23" s="13">
        <f>NORMINV('Rand Int'!U23,'Inputs &amp; Outputs'!$B$5,'Inputs &amp; Outputs'!$B$6)</f>
        <v>2.0747681199764115E-2</v>
      </c>
      <c r="V23" s="13">
        <f>NORMINV('Rand Int'!V23,'Inputs &amp; Outputs'!$B$5,'Inputs &amp; Outputs'!$B$6)</f>
        <v>1.9959468613637486E-2</v>
      </c>
      <c r="W23" s="13">
        <f>NORMINV('Rand Int'!W23,'Inputs &amp; Outputs'!$B$5,'Inputs &amp; Outputs'!$B$6)</f>
        <v>2.5707741830194752E-2</v>
      </c>
      <c r="X23" s="13">
        <f>NORMINV('Rand Int'!X23,'Inputs &amp; Outputs'!$B$5,'Inputs &amp; Outputs'!$B$6)</f>
        <v>3.639203089486992E-2</v>
      </c>
      <c r="Y23" s="13">
        <f>NORMINV('Rand Int'!Y23,'Inputs &amp; Outputs'!$B$5,'Inputs &amp; Outputs'!$B$6)</f>
        <v>7.7924024271140507E-2</v>
      </c>
      <c r="Z23" s="13">
        <f>NORMINV('Rand Int'!Z23,'Inputs &amp; Outputs'!$B$5,'Inputs &amp; Outputs'!$B$6)</f>
        <v>5.2791116531981597E-2</v>
      </c>
      <c r="AA23" s="13">
        <f>NORMINV('Rand Int'!AA23,'Inputs &amp; Outputs'!$B$5,'Inputs &amp; Outputs'!$B$6)</f>
        <v>-1.659932965257626E-2</v>
      </c>
    </row>
    <row r="24" spans="1:27" x14ac:dyDescent="0.25">
      <c r="A24" s="1">
        <v>23</v>
      </c>
      <c r="C24" s="13">
        <f>NORMINV('Rand Int'!C24,'Inputs &amp; Outputs'!$B$5,'Inputs &amp; Outputs'!$B$6)</f>
        <v>-7.3972688175310414E-3</v>
      </c>
      <c r="D24" s="13">
        <f>NORMINV('Rand Int'!D24,'Inputs &amp; Outputs'!$B$5,'Inputs &amp; Outputs'!$B$6)</f>
        <v>3.5745863967553214E-2</v>
      </c>
      <c r="E24" s="13">
        <f>NORMINV('Rand Int'!E24,'Inputs &amp; Outputs'!$B$5,'Inputs &amp; Outputs'!$B$6)</f>
        <v>3.5235937880084431E-2</v>
      </c>
      <c r="F24" s="13">
        <f>NORMINV('Rand Int'!F24,'Inputs &amp; Outputs'!$B$5,'Inputs &amp; Outputs'!$B$6)</f>
        <v>6.3175212591142227E-2</v>
      </c>
      <c r="G24" s="13">
        <f>NORMINV('Rand Int'!G24,'Inputs &amp; Outputs'!$B$5,'Inputs &amp; Outputs'!$B$6)</f>
        <v>-3.7008429861558743E-2</v>
      </c>
      <c r="H24" s="13">
        <f>NORMINV('Rand Int'!H24,'Inputs &amp; Outputs'!$B$5,'Inputs &amp; Outputs'!$B$6)</f>
        <v>0.13480263523183669</v>
      </c>
      <c r="I24" s="13">
        <f>NORMINV('Rand Int'!I24,'Inputs &amp; Outputs'!$B$5,'Inputs &amp; Outputs'!$B$6)</f>
        <v>9.6660780817638306E-2</v>
      </c>
      <c r="J24" s="13">
        <f>NORMINV('Rand Int'!J24,'Inputs &amp; Outputs'!$B$5,'Inputs &amp; Outputs'!$B$6)</f>
        <v>8.9211170590792574E-2</v>
      </c>
      <c r="K24" s="13">
        <f>NORMINV('Rand Int'!K24,'Inputs &amp; Outputs'!$B$5,'Inputs &amp; Outputs'!$B$6)</f>
        <v>4.8270791588228119E-2</v>
      </c>
      <c r="L24" s="13">
        <f>NORMINV('Rand Int'!L24,'Inputs &amp; Outputs'!$B$5,'Inputs &amp; Outputs'!$B$6)</f>
        <v>-1.3432347253889677E-2</v>
      </c>
      <c r="M24" s="13">
        <f>NORMINV('Rand Int'!M24,'Inputs &amp; Outputs'!$B$5,'Inputs &amp; Outputs'!$B$6)</f>
        <v>-5.7139392716511819E-3</v>
      </c>
      <c r="N24" s="13">
        <f>NORMINV('Rand Int'!N24,'Inputs &amp; Outputs'!$B$5,'Inputs &amp; Outputs'!$B$6)</f>
        <v>3.2142577832541361E-2</v>
      </c>
      <c r="O24" s="13">
        <f>NORMINV('Rand Int'!O24,'Inputs &amp; Outputs'!$B$5,'Inputs &amp; Outputs'!$B$6)</f>
        <v>6.2913683011478622E-2</v>
      </c>
      <c r="P24" s="13">
        <f>NORMINV('Rand Int'!P24,'Inputs &amp; Outputs'!$B$5,'Inputs &amp; Outputs'!$B$6)</f>
        <v>9.5766655371999632E-2</v>
      </c>
      <c r="Q24" s="13">
        <f>NORMINV('Rand Int'!Q24,'Inputs &amp; Outputs'!$B$5,'Inputs &amp; Outputs'!$B$6)</f>
        <v>1.2308773550359225E-3</v>
      </c>
      <c r="R24" s="13">
        <f>NORMINV('Rand Int'!R24,'Inputs &amp; Outputs'!$B$5,'Inputs &amp; Outputs'!$B$6)</f>
        <v>-3.5390695750985461E-2</v>
      </c>
      <c r="S24" s="13">
        <f>NORMINV('Rand Int'!S24,'Inputs &amp; Outputs'!$B$5,'Inputs &amp; Outputs'!$B$6)</f>
        <v>2.6801258811678871E-3</v>
      </c>
      <c r="T24" s="13">
        <f>NORMINV('Rand Int'!T24,'Inputs &amp; Outputs'!$B$5,'Inputs &amp; Outputs'!$B$6)</f>
        <v>3.9501756335267695E-2</v>
      </c>
      <c r="U24" s="13">
        <f>NORMINV('Rand Int'!U24,'Inputs &amp; Outputs'!$B$5,'Inputs &amp; Outputs'!$B$6)</f>
        <v>0.11455670959229197</v>
      </c>
      <c r="V24" s="13">
        <f>NORMINV('Rand Int'!V24,'Inputs &amp; Outputs'!$B$5,'Inputs &amp; Outputs'!$B$6)</f>
        <v>-5.3015798175104455E-2</v>
      </c>
      <c r="W24" s="13">
        <f>NORMINV('Rand Int'!W24,'Inputs &amp; Outputs'!$B$5,'Inputs &amp; Outputs'!$B$6)</f>
        <v>1.9070447640795136E-2</v>
      </c>
      <c r="X24" s="13">
        <f>NORMINV('Rand Int'!X24,'Inputs &amp; Outputs'!$B$5,'Inputs &amp; Outputs'!$B$6)</f>
        <v>2.8925675541951967E-2</v>
      </c>
      <c r="Y24" s="13">
        <f>NORMINV('Rand Int'!Y24,'Inputs &amp; Outputs'!$B$5,'Inputs &amp; Outputs'!$B$6)</f>
        <v>0.14124941305150385</v>
      </c>
      <c r="Z24" s="13">
        <f>NORMINV('Rand Int'!Z24,'Inputs &amp; Outputs'!$B$5,'Inputs &amp; Outputs'!$B$6)</f>
        <v>-1.3892913444553581E-2</v>
      </c>
      <c r="AA24" s="13">
        <f>NORMINV('Rand Int'!AA24,'Inputs &amp; Outputs'!$B$5,'Inputs &amp; Outputs'!$B$6)</f>
        <v>1.0437511459164481E-3</v>
      </c>
    </row>
    <row r="25" spans="1:27" x14ac:dyDescent="0.25">
      <c r="A25" s="1">
        <v>24</v>
      </c>
      <c r="C25" s="13">
        <f>NORMINV('Rand Int'!C25,'Inputs &amp; Outputs'!$B$5,'Inputs &amp; Outputs'!$B$6)</f>
        <v>9.3507978468029787E-2</v>
      </c>
      <c r="D25" s="13">
        <f>NORMINV('Rand Int'!D25,'Inputs &amp; Outputs'!$B$5,'Inputs &amp; Outputs'!$B$6)</f>
        <v>4.2860055380577564E-2</v>
      </c>
      <c r="E25" s="13">
        <f>NORMINV('Rand Int'!E25,'Inputs &amp; Outputs'!$B$5,'Inputs &amp; Outputs'!$B$6)</f>
        <v>8.258083922551411E-2</v>
      </c>
      <c r="F25" s="13">
        <f>NORMINV('Rand Int'!F25,'Inputs &amp; Outputs'!$B$5,'Inputs &amp; Outputs'!$B$6)</f>
        <v>4.4645522280031977E-2</v>
      </c>
      <c r="G25" s="13">
        <f>NORMINV('Rand Int'!G25,'Inputs &amp; Outputs'!$B$5,'Inputs &amp; Outputs'!$B$6)</f>
        <v>7.2748275008278518E-2</v>
      </c>
      <c r="H25" s="13">
        <f>NORMINV('Rand Int'!H25,'Inputs &amp; Outputs'!$B$5,'Inputs &amp; Outputs'!$B$6)</f>
        <v>1.9549111791155763E-2</v>
      </c>
      <c r="I25" s="13">
        <f>NORMINV('Rand Int'!I25,'Inputs &amp; Outputs'!$B$5,'Inputs &amp; Outputs'!$B$6)</f>
        <v>6.3195649827325631E-2</v>
      </c>
      <c r="J25" s="13">
        <f>NORMINV('Rand Int'!J25,'Inputs &amp; Outputs'!$B$5,'Inputs &amp; Outputs'!$B$6)</f>
        <v>-4.9184963197542245E-3</v>
      </c>
      <c r="K25" s="13">
        <f>NORMINV('Rand Int'!K25,'Inputs &amp; Outputs'!$B$5,'Inputs &amp; Outputs'!$B$6)</f>
        <v>3.0216273266563027E-2</v>
      </c>
      <c r="L25" s="13">
        <f>NORMINV('Rand Int'!L25,'Inputs &amp; Outputs'!$B$5,'Inputs &amp; Outputs'!$B$6)</f>
        <v>1.6200458246775719E-2</v>
      </c>
      <c r="M25" s="13">
        <f>NORMINV('Rand Int'!M25,'Inputs &amp; Outputs'!$B$5,'Inputs &amp; Outputs'!$B$6)</f>
        <v>7.1109029202901963E-2</v>
      </c>
      <c r="N25" s="13">
        <f>NORMINV('Rand Int'!N25,'Inputs &amp; Outputs'!$B$5,'Inputs &amp; Outputs'!$B$6)</f>
        <v>3.4116628533215558E-2</v>
      </c>
      <c r="O25" s="13">
        <f>NORMINV('Rand Int'!O25,'Inputs &amp; Outputs'!$B$5,'Inputs &amp; Outputs'!$B$6)</f>
        <v>7.7509824171075145E-2</v>
      </c>
      <c r="P25" s="13">
        <f>NORMINV('Rand Int'!P25,'Inputs &amp; Outputs'!$B$5,'Inputs &amp; Outputs'!$B$6)</f>
        <v>2.3957659612276961E-2</v>
      </c>
      <c r="Q25" s="13">
        <f>NORMINV('Rand Int'!Q25,'Inputs &amp; Outputs'!$B$5,'Inputs &amp; Outputs'!$B$6)</f>
        <v>-2.7839634689459589E-3</v>
      </c>
      <c r="R25" s="13">
        <f>NORMINV('Rand Int'!R25,'Inputs &amp; Outputs'!$B$5,'Inputs &amp; Outputs'!$B$6)</f>
        <v>6.8961875220239222E-2</v>
      </c>
      <c r="S25" s="13">
        <f>NORMINV('Rand Int'!S25,'Inputs &amp; Outputs'!$B$5,'Inputs &amp; Outputs'!$B$6)</f>
        <v>0.12256332368505501</v>
      </c>
      <c r="T25" s="13">
        <f>NORMINV('Rand Int'!T25,'Inputs &amp; Outputs'!$B$5,'Inputs &amp; Outputs'!$B$6)</f>
        <v>0.106821712959036</v>
      </c>
      <c r="U25" s="13">
        <f>NORMINV('Rand Int'!U25,'Inputs &amp; Outputs'!$B$5,'Inputs &amp; Outputs'!$B$6)</f>
        <v>-3.5719334280636263E-2</v>
      </c>
      <c r="V25" s="13">
        <f>NORMINV('Rand Int'!V25,'Inputs &amp; Outputs'!$B$5,'Inputs &amp; Outputs'!$B$6)</f>
        <v>-2.4014564725084876E-2</v>
      </c>
      <c r="W25" s="13">
        <f>NORMINV('Rand Int'!W25,'Inputs &amp; Outputs'!$B$5,'Inputs &amp; Outputs'!$B$6)</f>
        <v>6.1797354173211604E-2</v>
      </c>
      <c r="X25" s="13">
        <f>NORMINV('Rand Int'!X25,'Inputs &amp; Outputs'!$B$5,'Inputs &amp; Outputs'!$B$6)</f>
        <v>8.4385357873058273E-2</v>
      </c>
      <c r="Y25" s="13">
        <f>NORMINV('Rand Int'!Y25,'Inputs &amp; Outputs'!$B$5,'Inputs &amp; Outputs'!$B$6)</f>
        <v>5.9451673190114088E-3</v>
      </c>
      <c r="Z25" s="13">
        <f>NORMINV('Rand Int'!Z25,'Inputs &amp; Outputs'!$B$5,'Inputs &amp; Outputs'!$B$6)</f>
        <v>-1.6025809160127906E-2</v>
      </c>
      <c r="AA25" s="13">
        <f>NORMINV('Rand Int'!AA25,'Inputs &amp; Outputs'!$B$5,'Inputs &amp; Outputs'!$B$6)</f>
        <v>9.1315810088953009E-2</v>
      </c>
    </row>
    <row r="26" spans="1:27" x14ac:dyDescent="0.25">
      <c r="A26" s="1">
        <v>25</v>
      </c>
      <c r="C26" s="13">
        <f>NORMINV('Rand Int'!C26,'Inputs &amp; Outputs'!$B$5,'Inputs &amp; Outputs'!$B$6)</f>
        <v>8.0721959155095363E-2</v>
      </c>
      <c r="D26" s="13">
        <f>NORMINV('Rand Int'!D26,'Inputs &amp; Outputs'!$B$5,'Inputs &amp; Outputs'!$B$6)</f>
        <v>0.12598366348836276</v>
      </c>
      <c r="E26" s="13">
        <f>NORMINV('Rand Int'!E26,'Inputs &amp; Outputs'!$B$5,'Inputs &amp; Outputs'!$B$6)</f>
        <v>0.15390801522739989</v>
      </c>
      <c r="F26" s="13">
        <f>NORMINV('Rand Int'!F26,'Inputs &amp; Outputs'!$B$5,'Inputs &amp; Outputs'!$B$6)</f>
        <v>4.6391236749863098E-2</v>
      </c>
      <c r="G26" s="13">
        <f>NORMINV('Rand Int'!G26,'Inputs &amp; Outputs'!$B$5,'Inputs &amp; Outputs'!$B$6)</f>
        <v>-3.1833145997571442E-2</v>
      </c>
      <c r="H26" s="13">
        <f>NORMINV('Rand Int'!H26,'Inputs &amp; Outputs'!$B$5,'Inputs &amp; Outputs'!$B$6)</f>
        <v>-1.8179833267106767E-2</v>
      </c>
      <c r="I26" s="13">
        <f>NORMINV('Rand Int'!I26,'Inputs &amp; Outputs'!$B$5,'Inputs &amp; Outputs'!$B$6)</f>
        <v>8.5236549613895096E-2</v>
      </c>
      <c r="J26" s="13">
        <f>NORMINV('Rand Int'!J26,'Inputs &amp; Outputs'!$B$5,'Inputs &amp; Outputs'!$B$6)</f>
        <v>2.5133608488992293E-2</v>
      </c>
      <c r="K26" s="13">
        <f>NORMINV('Rand Int'!K26,'Inputs &amp; Outputs'!$B$5,'Inputs &amp; Outputs'!$B$6)</f>
        <v>9.0758196935554994E-2</v>
      </c>
      <c r="L26" s="13">
        <f>NORMINV('Rand Int'!L26,'Inputs &amp; Outputs'!$B$5,'Inputs &amp; Outputs'!$B$6)</f>
        <v>0.1274740599219383</v>
      </c>
      <c r="M26" s="13">
        <f>NORMINV('Rand Int'!M26,'Inputs &amp; Outputs'!$B$5,'Inputs &amp; Outputs'!$B$6)</f>
        <v>0.1189803451785241</v>
      </c>
      <c r="N26" s="13">
        <f>NORMINV('Rand Int'!N26,'Inputs &amp; Outputs'!$B$5,'Inputs &amp; Outputs'!$B$6)</f>
        <v>3.2898113932856285E-2</v>
      </c>
      <c r="O26" s="13">
        <f>NORMINV('Rand Int'!O26,'Inputs &amp; Outputs'!$B$5,'Inputs &amp; Outputs'!$B$6)</f>
        <v>3.2310983190865165E-2</v>
      </c>
      <c r="P26" s="13">
        <f>NORMINV('Rand Int'!P26,'Inputs &amp; Outputs'!$B$5,'Inputs &amp; Outputs'!$B$6)</f>
        <v>2.1119064127956992E-2</v>
      </c>
      <c r="Q26" s="13">
        <f>NORMINV('Rand Int'!Q26,'Inputs &amp; Outputs'!$B$5,'Inputs &amp; Outputs'!$B$6)</f>
        <v>7.9517242840332153E-2</v>
      </c>
      <c r="R26" s="13">
        <f>NORMINV('Rand Int'!R26,'Inputs &amp; Outputs'!$B$5,'Inputs &amp; Outputs'!$B$6)</f>
        <v>6.1103763237410257E-2</v>
      </c>
      <c r="S26" s="13">
        <f>NORMINV('Rand Int'!S26,'Inputs &amp; Outputs'!$B$5,'Inputs &amp; Outputs'!$B$6)</f>
        <v>4.2978468945463269E-3</v>
      </c>
      <c r="T26" s="13">
        <f>NORMINV('Rand Int'!T26,'Inputs &amp; Outputs'!$B$5,'Inputs &amp; Outputs'!$B$6)</f>
        <v>0.11377985678054611</v>
      </c>
      <c r="U26" s="13">
        <f>NORMINV('Rand Int'!U26,'Inputs &amp; Outputs'!$B$5,'Inputs &amp; Outputs'!$B$6)</f>
        <v>9.2259861557553377E-3</v>
      </c>
      <c r="V26" s="13">
        <f>NORMINV('Rand Int'!V26,'Inputs &amp; Outputs'!$B$5,'Inputs &amp; Outputs'!$B$6)</f>
        <v>5.0677474757432527E-2</v>
      </c>
      <c r="W26" s="13">
        <f>NORMINV('Rand Int'!W26,'Inputs &amp; Outputs'!$B$5,'Inputs &amp; Outputs'!$B$6)</f>
        <v>0.118259594455142</v>
      </c>
      <c r="X26" s="13">
        <f>NORMINV('Rand Int'!X26,'Inputs &amp; Outputs'!$B$5,'Inputs &amp; Outputs'!$B$6)</f>
        <v>3.7889143893037741E-4</v>
      </c>
      <c r="Y26" s="13">
        <f>NORMINV('Rand Int'!Y26,'Inputs &amp; Outputs'!$B$5,'Inputs &amp; Outputs'!$B$6)</f>
        <v>-4.0721063091613642E-2</v>
      </c>
      <c r="Z26" s="13">
        <f>NORMINV('Rand Int'!Z26,'Inputs &amp; Outputs'!$B$5,'Inputs &amp; Outputs'!$B$6)</f>
        <v>4.1335430031904881E-2</v>
      </c>
      <c r="AA26" s="13">
        <f>NORMINV('Rand Int'!AA26,'Inputs &amp; Outputs'!$B$5,'Inputs &amp; Outputs'!$B$6)</f>
        <v>9.7714981499519044E-2</v>
      </c>
    </row>
    <row r="27" spans="1:27" x14ac:dyDescent="0.25">
      <c r="A27" s="1">
        <v>26</v>
      </c>
      <c r="C27" s="13">
        <f>NORMINV('Rand Int'!C27,'Inputs &amp; Outputs'!$B$5,'Inputs &amp; Outputs'!$B$6)</f>
        <v>4.1855290987185392E-2</v>
      </c>
      <c r="D27" s="13">
        <f>NORMINV('Rand Int'!D27,'Inputs &amp; Outputs'!$B$5,'Inputs &amp; Outputs'!$B$6)</f>
        <v>2.343398600568555E-2</v>
      </c>
      <c r="E27" s="13">
        <f>NORMINV('Rand Int'!E27,'Inputs &amp; Outputs'!$B$5,'Inputs &amp; Outputs'!$B$6)</f>
        <v>3.4588494649975335E-2</v>
      </c>
      <c r="F27" s="13">
        <f>NORMINV('Rand Int'!F27,'Inputs &amp; Outputs'!$B$5,'Inputs &amp; Outputs'!$B$6)</f>
        <v>6.6856229858419686E-2</v>
      </c>
      <c r="G27" s="13">
        <f>NORMINV('Rand Int'!G27,'Inputs &amp; Outputs'!$B$5,'Inputs &amp; Outputs'!$B$6)</f>
        <v>8.2373860129060464E-2</v>
      </c>
      <c r="H27" s="13">
        <f>NORMINV('Rand Int'!H27,'Inputs &amp; Outputs'!$B$5,'Inputs &amp; Outputs'!$B$6)</f>
        <v>0.19285532905063457</v>
      </c>
      <c r="I27" s="13">
        <f>NORMINV('Rand Int'!I27,'Inputs &amp; Outputs'!$B$5,'Inputs &amp; Outputs'!$B$6)</f>
        <v>-8.0418813235637529E-3</v>
      </c>
      <c r="J27" s="13">
        <f>NORMINV('Rand Int'!J27,'Inputs &amp; Outputs'!$B$5,'Inputs &amp; Outputs'!$B$6)</f>
        <v>8.5926995023015137E-2</v>
      </c>
      <c r="K27" s="13">
        <f>NORMINV('Rand Int'!K27,'Inputs &amp; Outputs'!$B$5,'Inputs &amp; Outputs'!$B$6)</f>
        <v>4.2226407104327658E-2</v>
      </c>
      <c r="L27" s="13">
        <f>NORMINV('Rand Int'!L27,'Inputs &amp; Outputs'!$B$5,'Inputs &amp; Outputs'!$B$6)</f>
        <v>9.7923708566269002E-2</v>
      </c>
      <c r="M27" s="13">
        <f>NORMINV('Rand Int'!M27,'Inputs &amp; Outputs'!$B$5,'Inputs &amp; Outputs'!$B$6)</f>
        <v>3.753328203802609E-2</v>
      </c>
      <c r="N27" s="13">
        <f>NORMINV('Rand Int'!N27,'Inputs &amp; Outputs'!$B$5,'Inputs &amp; Outputs'!$B$6)</f>
        <v>0.12095536142744046</v>
      </c>
      <c r="O27" s="13">
        <f>NORMINV('Rand Int'!O27,'Inputs &amp; Outputs'!$B$5,'Inputs &amp; Outputs'!$B$6)</f>
        <v>8.957715186910209E-2</v>
      </c>
      <c r="P27" s="13">
        <f>NORMINV('Rand Int'!P27,'Inputs &amp; Outputs'!$B$5,'Inputs &amp; Outputs'!$B$6)</f>
        <v>-3.8454571889552792E-2</v>
      </c>
      <c r="Q27" s="13">
        <f>NORMINV('Rand Int'!Q27,'Inputs &amp; Outputs'!$B$5,'Inputs &amp; Outputs'!$B$6)</f>
        <v>7.0230286039109274E-2</v>
      </c>
      <c r="R27" s="13">
        <f>NORMINV('Rand Int'!R27,'Inputs &amp; Outputs'!$B$5,'Inputs &amp; Outputs'!$B$6)</f>
        <v>7.4099380880054022E-2</v>
      </c>
      <c r="S27" s="13">
        <f>NORMINV('Rand Int'!S27,'Inputs &amp; Outputs'!$B$5,'Inputs &amp; Outputs'!$B$6)</f>
        <v>3.5789159217567187E-2</v>
      </c>
      <c r="T27" s="13">
        <f>NORMINV('Rand Int'!T27,'Inputs &amp; Outputs'!$B$5,'Inputs &amp; Outputs'!$B$6)</f>
        <v>5.9286135845695198E-2</v>
      </c>
      <c r="U27" s="13">
        <f>NORMINV('Rand Int'!U27,'Inputs &amp; Outputs'!$B$5,'Inputs &amp; Outputs'!$B$6)</f>
        <v>2.6539136792737075E-3</v>
      </c>
      <c r="V27" s="13">
        <f>NORMINV('Rand Int'!V27,'Inputs &amp; Outputs'!$B$5,'Inputs &amp; Outputs'!$B$6)</f>
        <v>8.6214761108004134E-5</v>
      </c>
      <c r="W27" s="13">
        <f>NORMINV('Rand Int'!W27,'Inputs &amp; Outputs'!$B$5,'Inputs &amp; Outputs'!$B$6)</f>
        <v>0.1049179717985074</v>
      </c>
      <c r="X27" s="13">
        <f>NORMINV('Rand Int'!X27,'Inputs &amp; Outputs'!$B$5,'Inputs &amp; Outputs'!$B$6)</f>
        <v>7.5228217470706849E-2</v>
      </c>
      <c r="Y27" s="13">
        <f>NORMINV('Rand Int'!Y27,'Inputs &amp; Outputs'!$B$5,'Inputs &amp; Outputs'!$B$6)</f>
        <v>9.5560801287251002E-2</v>
      </c>
      <c r="Z27" s="13">
        <f>NORMINV('Rand Int'!Z27,'Inputs &amp; Outputs'!$B$5,'Inputs &amp; Outputs'!$B$6)</f>
        <v>0.10431923404286092</v>
      </c>
      <c r="AA27" s="13">
        <f>NORMINV('Rand Int'!AA27,'Inputs &amp; Outputs'!$B$5,'Inputs &amp; Outputs'!$B$6)</f>
        <v>1.6026859292832665E-2</v>
      </c>
    </row>
    <row r="28" spans="1:27" x14ac:dyDescent="0.25">
      <c r="A28" s="1">
        <v>27</v>
      </c>
      <c r="C28" s="13">
        <f>NORMINV('Rand Int'!C28,'Inputs &amp; Outputs'!$B$5,'Inputs &amp; Outputs'!$B$6)</f>
        <v>4.5708979889346427E-2</v>
      </c>
      <c r="D28" s="13">
        <f>NORMINV('Rand Int'!D28,'Inputs &amp; Outputs'!$B$5,'Inputs &amp; Outputs'!$B$6)</f>
        <v>4.089729127832667E-2</v>
      </c>
      <c r="E28" s="13">
        <f>NORMINV('Rand Int'!E28,'Inputs &amp; Outputs'!$B$5,'Inputs &amp; Outputs'!$B$6)</f>
        <v>0.1099354535181514</v>
      </c>
      <c r="F28" s="13">
        <f>NORMINV('Rand Int'!F28,'Inputs &amp; Outputs'!$B$5,'Inputs &amp; Outputs'!$B$6)</f>
        <v>6.4041357495309675E-2</v>
      </c>
      <c r="G28" s="13">
        <f>NORMINV('Rand Int'!G28,'Inputs &amp; Outputs'!$B$5,'Inputs &amp; Outputs'!$B$6)</f>
        <v>-2.8778839221053253E-2</v>
      </c>
      <c r="H28" s="13">
        <f>NORMINV('Rand Int'!H28,'Inputs &amp; Outputs'!$B$5,'Inputs &amp; Outputs'!$B$6)</f>
        <v>-1.6155480689162074E-3</v>
      </c>
      <c r="I28" s="13">
        <f>NORMINV('Rand Int'!I28,'Inputs &amp; Outputs'!$B$5,'Inputs &amp; Outputs'!$B$6)</f>
        <v>6.3388051585769323E-3</v>
      </c>
      <c r="J28" s="13">
        <f>NORMINV('Rand Int'!J28,'Inputs &amp; Outputs'!$B$5,'Inputs &amp; Outputs'!$B$6)</f>
        <v>8.35191986352007E-2</v>
      </c>
      <c r="K28" s="13">
        <f>NORMINV('Rand Int'!K28,'Inputs &amp; Outputs'!$B$5,'Inputs &amp; Outputs'!$B$6)</f>
        <v>4.4075986448013638E-2</v>
      </c>
      <c r="L28" s="13">
        <f>NORMINV('Rand Int'!L28,'Inputs &amp; Outputs'!$B$5,'Inputs &amp; Outputs'!$B$6)</f>
        <v>-3.7321923815164616E-2</v>
      </c>
      <c r="M28" s="13">
        <f>NORMINV('Rand Int'!M28,'Inputs &amp; Outputs'!$B$5,'Inputs &amp; Outputs'!$B$6)</f>
        <v>2.8558497859110889E-2</v>
      </c>
      <c r="N28" s="13">
        <f>NORMINV('Rand Int'!N28,'Inputs &amp; Outputs'!$B$5,'Inputs &amp; Outputs'!$B$6)</f>
        <v>4.8934763138741413E-2</v>
      </c>
      <c r="O28" s="13">
        <f>NORMINV('Rand Int'!O28,'Inputs &amp; Outputs'!$B$5,'Inputs &amp; Outputs'!$B$6)</f>
        <v>8.108421789157301E-2</v>
      </c>
      <c r="P28" s="13">
        <f>NORMINV('Rand Int'!P28,'Inputs &amp; Outputs'!$B$5,'Inputs &amp; Outputs'!$B$6)</f>
        <v>2.3725957276219792E-2</v>
      </c>
      <c r="Q28" s="13">
        <f>NORMINV('Rand Int'!Q28,'Inputs &amp; Outputs'!$B$5,'Inputs &amp; Outputs'!$B$6)</f>
        <v>1.8607078445312602E-2</v>
      </c>
      <c r="R28" s="13">
        <f>NORMINV('Rand Int'!R28,'Inputs &amp; Outputs'!$B$5,'Inputs &amp; Outputs'!$B$6)</f>
        <v>7.8961775292359981E-2</v>
      </c>
      <c r="S28" s="13">
        <f>NORMINV('Rand Int'!S28,'Inputs &amp; Outputs'!$B$5,'Inputs &amp; Outputs'!$B$6)</f>
        <v>0.1048615491337469</v>
      </c>
      <c r="T28" s="13">
        <f>NORMINV('Rand Int'!T28,'Inputs &amp; Outputs'!$B$5,'Inputs &amp; Outputs'!$B$6)</f>
        <v>8.1064059412462919E-2</v>
      </c>
      <c r="U28" s="13">
        <f>NORMINV('Rand Int'!U28,'Inputs &amp; Outputs'!$B$5,'Inputs &amp; Outputs'!$B$6)</f>
        <v>-1.7862997431443997E-2</v>
      </c>
      <c r="V28" s="13">
        <f>NORMINV('Rand Int'!V28,'Inputs &amp; Outputs'!$B$5,'Inputs &amp; Outputs'!$B$6)</f>
        <v>1.0467548055562235E-2</v>
      </c>
      <c r="W28" s="13">
        <f>NORMINV('Rand Int'!W28,'Inputs &amp; Outputs'!$B$5,'Inputs &amp; Outputs'!$B$6)</f>
        <v>-1.1415252896674583E-2</v>
      </c>
      <c r="X28" s="13">
        <f>NORMINV('Rand Int'!X28,'Inputs &amp; Outputs'!$B$5,'Inputs &amp; Outputs'!$B$6)</f>
        <v>-5.8470077583460282E-2</v>
      </c>
      <c r="Y28" s="13">
        <f>NORMINV('Rand Int'!Y28,'Inputs &amp; Outputs'!$B$5,'Inputs &amp; Outputs'!$B$6)</f>
        <v>4.9619133029598389E-2</v>
      </c>
      <c r="Z28" s="13">
        <f>NORMINV('Rand Int'!Z28,'Inputs &amp; Outputs'!$B$5,'Inputs &amp; Outputs'!$B$6)</f>
        <v>1.0462844333515929E-2</v>
      </c>
      <c r="AA28" s="13">
        <f>NORMINV('Rand Int'!AA28,'Inputs &amp; Outputs'!$B$5,'Inputs &amp; Outputs'!$B$6)</f>
        <v>8.4540724173726822E-2</v>
      </c>
    </row>
    <row r="29" spans="1:27" x14ac:dyDescent="0.25">
      <c r="A29" s="1">
        <v>28</v>
      </c>
      <c r="C29" s="13">
        <f>NORMINV('Rand Int'!C29,'Inputs &amp; Outputs'!$B$5,'Inputs &amp; Outputs'!$B$6)</f>
        <v>9.2206360320090344E-2</v>
      </c>
      <c r="D29" s="13">
        <f>NORMINV('Rand Int'!D29,'Inputs &amp; Outputs'!$B$5,'Inputs &amp; Outputs'!$B$6)</f>
        <v>7.896914320109974E-2</v>
      </c>
      <c r="E29" s="13">
        <f>NORMINV('Rand Int'!E29,'Inputs &amp; Outputs'!$B$5,'Inputs &amp; Outputs'!$B$6)</f>
        <v>3.9004406972460645E-2</v>
      </c>
      <c r="F29" s="13">
        <f>NORMINV('Rand Int'!F29,'Inputs &amp; Outputs'!$B$5,'Inputs &amp; Outputs'!$B$6)</f>
        <v>0.13824147612280288</v>
      </c>
      <c r="G29" s="13">
        <f>NORMINV('Rand Int'!G29,'Inputs &amp; Outputs'!$B$5,'Inputs &amp; Outputs'!$B$6)</f>
        <v>6.4298319717855018E-2</v>
      </c>
      <c r="H29" s="13">
        <f>NORMINV('Rand Int'!H29,'Inputs &amp; Outputs'!$B$5,'Inputs &amp; Outputs'!$B$6)</f>
        <v>7.5695817619338912E-2</v>
      </c>
      <c r="I29" s="13">
        <f>NORMINV('Rand Int'!I29,'Inputs &amp; Outputs'!$B$5,'Inputs &amp; Outputs'!$B$6)</f>
        <v>0.11684874578476889</v>
      </c>
      <c r="J29" s="13">
        <f>NORMINV('Rand Int'!J29,'Inputs &amp; Outputs'!$B$5,'Inputs &amp; Outputs'!$B$6)</f>
        <v>-5.3982558884677324E-2</v>
      </c>
      <c r="K29" s="13">
        <f>NORMINV('Rand Int'!K29,'Inputs &amp; Outputs'!$B$5,'Inputs &amp; Outputs'!$B$6)</f>
        <v>3.1427695298958509E-2</v>
      </c>
      <c r="L29" s="13">
        <f>NORMINV('Rand Int'!L29,'Inputs &amp; Outputs'!$B$5,'Inputs &amp; Outputs'!$B$6)</f>
        <v>5.5710048418426958E-2</v>
      </c>
      <c r="M29" s="13">
        <f>NORMINV('Rand Int'!M29,'Inputs &amp; Outputs'!$B$5,'Inputs &amp; Outputs'!$B$6)</f>
        <v>-3.1568086286600981E-2</v>
      </c>
      <c r="N29" s="13">
        <f>NORMINV('Rand Int'!N29,'Inputs &amp; Outputs'!$B$5,'Inputs &amp; Outputs'!$B$6)</f>
        <v>9.1298308570960079E-2</v>
      </c>
      <c r="O29" s="13">
        <f>NORMINV('Rand Int'!O29,'Inputs &amp; Outputs'!$B$5,'Inputs &amp; Outputs'!$B$6)</f>
        <v>-7.5750965411631802E-3</v>
      </c>
      <c r="P29" s="13">
        <f>NORMINV('Rand Int'!P29,'Inputs &amp; Outputs'!$B$5,'Inputs &amp; Outputs'!$B$6)</f>
        <v>2.6326081850125013E-2</v>
      </c>
      <c r="Q29" s="13">
        <f>NORMINV('Rand Int'!Q29,'Inputs &amp; Outputs'!$B$5,'Inputs &amp; Outputs'!$B$6)</f>
        <v>2.5373016756505041E-2</v>
      </c>
      <c r="R29" s="13">
        <f>NORMINV('Rand Int'!R29,'Inputs &amp; Outputs'!$B$5,'Inputs &amp; Outputs'!$B$6)</f>
        <v>0.10105893835421273</v>
      </c>
      <c r="S29" s="13">
        <f>NORMINV('Rand Int'!S29,'Inputs &amp; Outputs'!$B$5,'Inputs &amp; Outputs'!$B$6)</f>
        <v>2.8730511069047948E-2</v>
      </c>
      <c r="T29" s="13">
        <f>NORMINV('Rand Int'!T29,'Inputs &amp; Outputs'!$B$5,'Inputs &amp; Outputs'!$B$6)</f>
        <v>2.3796250730209398E-2</v>
      </c>
      <c r="U29" s="13">
        <f>NORMINV('Rand Int'!U29,'Inputs &amp; Outputs'!$B$5,'Inputs &amp; Outputs'!$B$6)</f>
        <v>0.14050304365060029</v>
      </c>
      <c r="V29" s="13">
        <f>NORMINV('Rand Int'!V29,'Inputs &amp; Outputs'!$B$5,'Inputs &amp; Outputs'!$B$6)</f>
        <v>-3.4828909197085665E-2</v>
      </c>
      <c r="W29" s="13">
        <f>NORMINV('Rand Int'!W29,'Inputs &amp; Outputs'!$B$5,'Inputs &amp; Outputs'!$B$6)</f>
        <v>-3.0079127112591385E-2</v>
      </c>
      <c r="X29" s="13">
        <f>NORMINV('Rand Int'!X29,'Inputs &amp; Outputs'!$B$5,'Inputs &amp; Outputs'!$B$6)</f>
        <v>6.5525882918709144E-2</v>
      </c>
      <c r="Y29" s="13">
        <f>NORMINV('Rand Int'!Y29,'Inputs &amp; Outputs'!$B$5,'Inputs &amp; Outputs'!$B$6)</f>
        <v>3.396213189151779E-2</v>
      </c>
      <c r="Z29" s="13">
        <f>NORMINV('Rand Int'!Z29,'Inputs &amp; Outputs'!$B$5,'Inputs &amp; Outputs'!$B$6)</f>
        <v>-0.10384385258501183</v>
      </c>
      <c r="AA29" s="13">
        <f>NORMINV('Rand Int'!AA29,'Inputs &amp; Outputs'!$B$5,'Inputs &amp; Outputs'!$B$6)</f>
        <v>2.8137845495929195E-3</v>
      </c>
    </row>
    <row r="30" spans="1:27" x14ac:dyDescent="0.25">
      <c r="A30" s="1">
        <v>29</v>
      </c>
      <c r="C30" s="13">
        <f>NORMINV('Rand Int'!C30,'Inputs &amp; Outputs'!$B$5,'Inputs &amp; Outputs'!$B$6)</f>
        <v>4.3643131324024587E-2</v>
      </c>
      <c r="D30" s="13">
        <f>NORMINV('Rand Int'!D30,'Inputs &amp; Outputs'!$B$5,'Inputs &amp; Outputs'!$B$6)</f>
        <v>9.1138978225835554E-2</v>
      </c>
      <c r="E30" s="13">
        <f>NORMINV('Rand Int'!E30,'Inputs &amp; Outputs'!$B$5,'Inputs &amp; Outputs'!$B$6)</f>
        <v>-4.6412302306140164E-2</v>
      </c>
      <c r="F30" s="13">
        <f>NORMINV('Rand Int'!F30,'Inputs &amp; Outputs'!$B$5,'Inputs &amp; Outputs'!$B$6)</f>
        <v>7.7102498375479778E-3</v>
      </c>
      <c r="G30" s="13">
        <f>NORMINV('Rand Int'!G30,'Inputs &amp; Outputs'!$B$5,'Inputs &amp; Outputs'!$B$6)</f>
        <v>1.9651913118606253E-2</v>
      </c>
      <c r="H30" s="13">
        <f>NORMINV('Rand Int'!H30,'Inputs &amp; Outputs'!$B$5,'Inputs &amp; Outputs'!$B$6)</f>
        <v>1.2345800871909948E-2</v>
      </c>
      <c r="I30" s="13">
        <f>NORMINV('Rand Int'!I30,'Inputs &amp; Outputs'!$B$5,'Inputs &amp; Outputs'!$B$6)</f>
        <v>3.9799319018945505E-2</v>
      </c>
      <c r="J30" s="13">
        <f>NORMINV('Rand Int'!J30,'Inputs &amp; Outputs'!$B$5,'Inputs &amp; Outputs'!$B$6)</f>
        <v>0.13279880345225104</v>
      </c>
      <c r="K30" s="13">
        <f>NORMINV('Rand Int'!K30,'Inputs &amp; Outputs'!$B$5,'Inputs &amp; Outputs'!$B$6)</f>
        <v>5.8431553306721118E-2</v>
      </c>
      <c r="L30" s="13">
        <f>NORMINV('Rand Int'!L30,'Inputs &amp; Outputs'!$B$5,'Inputs &amp; Outputs'!$B$6)</f>
        <v>3.8164873534893715E-2</v>
      </c>
      <c r="M30" s="13">
        <f>NORMINV('Rand Int'!M30,'Inputs &amp; Outputs'!$B$5,'Inputs &amp; Outputs'!$B$6)</f>
        <v>0.11847712698786653</v>
      </c>
      <c r="N30" s="13">
        <f>NORMINV('Rand Int'!N30,'Inputs &amp; Outputs'!$B$5,'Inputs &amp; Outputs'!$B$6)</f>
        <v>0.13297261425342305</v>
      </c>
      <c r="O30" s="13">
        <f>NORMINV('Rand Int'!O30,'Inputs &amp; Outputs'!$B$5,'Inputs &amp; Outputs'!$B$6)</f>
        <v>-3.0448186056938741E-2</v>
      </c>
      <c r="P30" s="13">
        <f>NORMINV('Rand Int'!P30,'Inputs &amp; Outputs'!$B$5,'Inputs &amp; Outputs'!$B$6)</f>
        <v>-3.9825593345486111E-2</v>
      </c>
      <c r="Q30" s="13">
        <f>NORMINV('Rand Int'!Q30,'Inputs &amp; Outputs'!$B$5,'Inputs &amp; Outputs'!$B$6)</f>
        <v>1.4397074918073207E-2</v>
      </c>
      <c r="R30" s="13">
        <f>NORMINV('Rand Int'!R30,'Inputs &amp; Outputs'!$B$5,'Inputs &amp; Outputs'!$B$6)</f>
        <v>-4.8059632456484078E-3</v>
      </c>
      <c r="S30" s="13">
        <f>NORMINV('Rand Int'!S30,'Inputs &amp; Outputs'!$B$5,'Inputs &amp; Outputs'!$B$6)</f>
        <v>2.4432902660392102E-2</v>
      </c>
      <c r="T30" s="13">
        <f>NORMINV('Rand Int'!T30,'Inputs &amp; Outputs'!$B$5,'Inputs &amp; Outputs'!$B$6)</f>
        <v>5.599233670091168E-2</v>
      </c>
      <c r="U30" s="13">
        <f>NORMINV('Rand Int'!U30,'Inputs &amp; Outputs'!$B$5,'Inputs &amp; Outputs'!$B$6)</f>
        <v>0.12990970156128726</v>
      </c>
      <c r="V30" s="13">
        <f>NORMINV('Rand Int'!V30,'Inputs &amp; Outputs'!$B$5,'Inputs &amp; Outputs'!$B$6)</f>
        <v>7.577539311374154E-2</v>
      </c>
      <c r="W30" s="13">
        <f>NORMINV('Rand Int'!W30,'Inputs &amp; Outputs'!$B$5,'Inputs &amp; Outputs'!$B$6)</f>
        <v>2.80114906395196E-2</v>
      </c>
      <c r="X30" s="13">
        <f>NORMINV('Rand Int'!X30,'Inputs &amp; Outputs'!$B$5,'Inputs &amp; Outputs'!$B$6)</f>
        <v>-2.4462422783854514E-2</v>
      </c>
      <c r="Y30" s="13">
        <f>NORMINV('Rand Int'!Y30,'Inputs &amp; Outputs'!$B$5,'Inputs &amp; Outputs'!$B$6)</f>
        <v>9.6830112755515868E-2</v>
      </c>
      <c r="Z30" s="13">
        <f>NORMINV('Rand Int'!Z30,'Inputs &amp; Outputs'!$B$5,'Inputs &amp; Outputs'!$B$6)</f>
        <v>7.973456293890957E-2</v>
      </c>
      <c r="AA30" s="13">
        <f>NORMINV('Rand Int'!AA30,'Inputs &amp; Outputs'!$B$5,'Inputs &amp; Outputs'!$B$6)</f>
        <v>9.6687010398465334E-2</v>
      </c>
    </row>
    <row r="31" spans="1:27" x14ac:dyDescent="0.25">
      <c r="A31" s="1">
        <v>30</v>
      </c>
      <c r="C31" s="13">
        <f>NORMINV('Rand Int'!C31,'Inputs &amp; Outputs'!$B$5,'Inputs &amp; Outputs'!$B$6)</f>
        <v>-3.2401582537622056E-3</v>
      </c>
      <c r="D31" s="13">
        <f>NORMINV('Rand Int'!D31,'Inputs &amp; Outputs'!$B$5,'Inputs &amp; Outputs'!$B$6)</f>
        <v>2.4090509050322534E-2</v>
      </c>
      <c r="E31" s="13">
        <f>NORMINV('Rand Int'!E31,'Inputs &amp; Outputs'!$B$5,'Inputs &amp; Outputs'!$B$6)</f>
        <v>5.4974400574788182E-2</v>
      </c>
      <c r="F31" s="13">
        <f>NORMINV('Rand Int'!F31,'Inputs &amp; Outputs'!$B$5,'Inputs &amp; Outputs'!$B$6)</f>
        <v>0.11331881745344</v>
      </c>
      <c r="G31" s="13">
        <f>NORMINV('Rand Int'!G31,'Inputs &amp; Outputs'!$B$5,'Inputs &amp; Outputs'!$B$6)</f>
        <v>0.12571995373104841</v>
      </c>
      <c r="H31" s="13">
        <f>NORMINV('Rand Int'!H31,'Inputs &amp; Outputs'!$B$5,'Inputs &amp; Outputs'!$B$6)</f>
        <v>4.5934970949659842E-2</v>
      </c>
      <c r="I31" s="13">
        <f>NORMINV('Rand Int'!I31,'Inputs &amp; Outputs'!$B$5,'Inputs &amp; Outputs'!$B$6)</f>
        <v>-3.8653356681919229E-3</v>
      </c>
      <c r="J31" s="13">
        <f>NORMINV('Rand Int'!J31,'Inputs &amp; Outputs'!$B$5,'Inputs &amp; Outputs'!$B$6)</f>
        <v>-1.4351102411233947E-2</v>
      </c>
      <c r="K31" s="13">
        <f>NORMINV('Rand Int'!K31,'Inputs &amp; Outputs'!$B$5,'Inputs &amp; Outputs'!$B$6)</f>
        <v>2.5675825583755769E-2</v>
      </c>
      <c r="L31" s="13">
        <f>NORMINV('Rand Int'!L31,'Inputs &amp; Outputs'!$B$5,'Inputs &amp; Outputs'!$B$6)</f>
        <v>6.6885102961742396E-2</v>
      </c>
      <c r="M31" s="13">
        <f>NORMINV('Rand Int'!M31,'Inputs &amp; Outputs'!$B$5,'Inputs &amp; Outputs'!$B$6)</f>
        <v>1.4611131844883808E-2</v>
      </c>
      <c r="N31" s="13">
        <f>NORMINV('Rand Int'!N31,'Inputs &amp; Outputs'!$B$5,'Inputs &amp; Outputs'!$B$6)</f>
        <v>-3.6256795015887917E-2</v>
      </c>
      <c r="O31" s="13">
        <f>NORMINV('Rand Int'!O31,'Inputs &amp; Outputs'!$B$5,'Inputs &amp; Outputs'!$B$6)</f>
        <v>0.11755380388264375</v>
      </c>
      <c r="P31" s="13">
        <f>NORMINV('Rand Int'!P31,'Inputs &amp; Outputs'!$B$5,'Inputs &amp; Outputs'!$B$6)</f>
        <v>-9.0617306586272886E-3</v>
      </c>
      <c r="Q31" s="13">
        <f>NORMINV('Rand Int'!Q31,'Inputs &amp; Outputs'!$B$5,'Inputs &amp; Outputs'!$B$6)</f>
        <v>3.557474536908669E-2</v>
      </c>
      <c r="R31" s="13">
        <f>NORMINV('Rand Int'!R31,'Inputs &amp; Outputs'!$B$5,'Inputs &amp; Outputs'!$B$6)</f>
        <v>2.0843351475664719E-2</v>
      </c>
      <c r="S31" s="13">
        <f>NORMINV('Rand Int'!S31,'Inputs &amp; Outputs'!$B$5,'Inputs &amp; Outputs'!$B$6)</f>
        <v>-3.1823106546971895E-2</v>
      </c>
      <c r="T31" s="13">
        <f>NORMINV('Rand Int'!T31,'Inputs &amp; Outputs'!$B$5,'Inputs &amp; Outputs'!$B$6)</f>
        <v>6.2668772932253008E-2</v>
      </c>
      <c r="U31" s="13">
        <f>NORMINV('Rand Int'!U31,'Inputs &amp; Outputs'!$B$5,'Inputs &amp; Outputs'!$B$6)</f>
        <v>3.7201912729607281E-3</v>
      </c>
      <c r="V31" s="13">
        <f>NORMINV('Rand Int'!V31,'Inputs &amp; Outputs'!$B$5,'Inputs &amp; Outputs'!$B$6)</f>
        <v>-1.2536616537386962E-2</v>
      </c>
      <c r="W31" s="13">
        <f>NORMINV('Rand Int'!W31,'Inputs &amp; Outputs'!$B$5,'Inputs &amp; Outputs'!$B$6)</f>
        <v>4.1681657679257245E-2</v>
      </c>
      <c r="X31" s="13">
        <f>NORMINV('Rand Int'!X31,'Inputs &amp; Outputs'!$B$5,'Inputs &amp; Outputs'!$B$6)</f>
        <v>9.5766851703964345E-3</v>
      </c>
      <c r="Y31" s="13">
        <f>NORMINV('Rand Int'!Y31,'Inputs &amp; Outputs'!$B$5,'Inputs &amp; Outputs'!$B$6)</f>
        <v>6.6809678117834614E-2</v>
      </c>
      <c r="Z31" s="13">
        <f>NORMINV('Rand Int'!Z31,'Inputs &amp; Outputs'!$B$5,'Inputs &amp; Outputs'!$B$6)</f>
        <v>3.3040896910173784E-2</v>
      </c>
      <c r="AA31" s="13">
        <f>NORMINV('Rand Int'!AA31,'Inputs &amp; Outputs'!$B$5,'Inputs &amp; Outputs'!$B$6)</f>
        <v>3.4434469879280158E-2</v>
      </c>
    </row>
    <row r="32" spans="1:27" x14ac:dyDescent="0.25">
      <c r="A32" s="1">
        <v>31</v>
      </c>
      <c r="C32" s="13">
        <f>NORMINV('Rand Int'!C32,'Inputs &amp; Outputs'!$B$5,'Inputs &amp; Outputs'!$B$6)</f>
        <v>4.2456900192711589E-2</v>
      </c>
      <c r="D32" s="13">
        <f>NORMINV('Rand Int'!D32,'Inputs &amp; Outputs'!$B$5,'Inputs &amp; Outputs'!$B$6)</f>
        <v>7.0872615812781675E-2</v>
      </c>
      <c r="E32" s="13">
        <f>NORMINV('Rand Int'!E32,'Inputs &amp; Outputs'!$B$5,'Inputs &amp; Outputs'!$B$6)</f>
        <v>8.7160242300303337E-2</v>
      </c>
      <c r="F32" s="13">
        <f>NORMINV('Rand Int'!F32,'Inputs &amp; Outputs'!$B$5,'Inputs &amp; Outputs'!$B$6)</f>
        <v>4.4765075606537814E-2</v>
      </c>
      <c r="G32" s="13">
        <f>NORMINV('Rand Int'!G32,'Inputs &amp; Outputs'!$B$5,'Inputs &amp; Outputs'!$B$6)</f>
        <v>0.1213855919329038</v>
      </c>
      <c r="H32" s="13">
        <f>NORMINV('Rand Int'!H32,'Inputs &amp; Outputs'!$B$5,'Inputs &amp; Outputs'!$B$6)</f>
        <v>5.86147503554032E-2</v>
      </c>
      <c r="I32" s="13">
        <f>NORMINV('Rand Int'!I32,'Inputs &amp; Outputs'!$B$5,'Inputs &amp; Outputs'!$B$6)</f>
        <v>7.0604169552147295E-2</v>
      </c>
      <c r="J32" s="13">
        <f>NORMINV('Rand Int'!J32,'Inputs &amp; Outputs'!$B$5,'Inputs &amp; Outputs'!$B$6)</f>
        <v>5.1994814193560251E-2</v>
      </c>
      <c r="K32" s="13">
        <f>NORMINV('Rand Int'!K32,'Inputs &amp; Outputs'!$B$5,'Inputs &amp; Outputs'!$B$6)</f>
        <v>-1.311541592623662E-2</v>
      </c>
      <c r="L32" s="13">
        <f>NORMINV('Rand Int'!L32,'Inputs &amp; Outputs'!$B$5,'Inputs &amp; Outputs'!$B$6)</f>
        <v>1.6267709664760297E-2</v>
      </c>
      <c r="M32" s="13">
        <f>NORMINV('Rand Int'!M32,'Inputs &amp; Outputs'!$B$5,'Inputs &amp; Outputs'!$B$6)</f>
        <v>-1.2652554313165816E-2</v>
      </c>
      <c r="N32" s="13">
        <f>NORMINV('Rand Int'!N32,'Inputs &amp; Outputs'!$B$5,'Inputs &amp; Outputs'!$B$6)</f>
        <v>5.1699008344383596E-2</v>
      </c>
      <c r="O32" s="13">
        <f>NORMINV('Rand Int'!O32,'Inputs &amp; Outputs'!$B$5,'Inputs &amp; Outputs'!$B$6)</f>
        <v>-3.0336183642585689E-2</v>
      </c>
      <c r="P32" s="13">
        <f>NORMINV('Rand Int'!P32,'Inputs &amp; Outputs'!$B$5,'Inputs &amp; Outputs'!$B$6)</f>
        <v>0.13001760321596098</v>
      </c>
      <c r="Q32" s="13">
        <f>NORMINV('Rand Int'!Q32,'Inputs &amp; Outputs'!$B$5,'Inputs &amp; Outputs'!$B$6)</f>
        <v>9.0047744191687762E-2</v>
      </c>
      <c r="R32" s="13">
        <f>NORMINV('Rand Int'!R32,'Inputs &amp; Outputs'!$B$5,'Inputs &amp; Outputs'!$B$6)</f>
        <v>2.7529251094809006E-2</v>
      </c>
      <c r="S32" s="13">
        <f>NORMINV('Rand Int'!S32,'Inputs &amp; Outputs'!$B$5,'Inputs &amp; Outputs'!$B$6)</f>
        <v>6.275803075417688E-2</v>
      </c>
      <c r="T32" s="13">
        <f>NORMINV('Rand Int'!T32,'Inputs &amp; Outputs'!$B$5,'Inputs &amp; Outputs'!$B$6)</f>
        <v>4.7781418988210998E-2</v>
      </c>
      <c r="U32" s="13">
        <f>NORMINV('Rand Int'!U32,'Inputs &amp; Outputs'!$B$5,'Inputs &amp; Outputs'!$B$6)</f>
        <v>1.975311570674693E-2</v>
      </c>
      <c r="V32" s="13">
        <f>NORMINV('Rand Int'!V32,'Inputs &amp; Outputs'!$B$5,'Inputs &amp; Outputs'!$B$6)</f>
        <v>-3.3926871140677113E-2</v>
      </c>
      <c r="W32" s="13">
        <f>NORMINV('Rand Int'!W32,'Inputs &amp; Outputs'!$B$5,'Inputs &amp; Outputs'!$B$6)</f>
        <v>6.2022541394818609E-2</v>
      </c>
      <c r="X32" s="13">
        <f>NORMINV('Rand Int'!X32,'Inputs &amp; Outputs'!$B$5,'Inputs &amp; Outputs'!$B$6)</f>
        <v>0.10005514653841946</v>
      </c>
      <c r="Y32" s="13">
        <f>NORMINV('Rand Int'!Y32,'Inputs &amp; Outputs'!$B$5,'Inputs &amp; Outputs'!$B$6)</f>
        <v>1.1089189897730282E-2</v>
      </c>
      <c r="Z32" s="13">
        <f>NORMINV('Rand Int'!Z32,'Inputs &amp; Outputs'!$B$5,'Inputs &amp; Outputs'!$B$6)</f>
        <v>1.0616393502122186E-2</v>
      </c>
      <c r="AA32" s="13">
        <f>NORMINV('Rand Int'!AA32,'Inputs &amp; Outputs'!$B$5,'Inputs &amp; Outputs'!$B$6)</f>
        <v>5.2962372105696306E-2</v>
      </c>
    </row>
    <row r="33" spans="1:27" x14ac:dyDescent="0.25">
      <c r="A33" s="1">
        <v>32</v>
      </c>
      <c r="C33" s="13">
        <f>NORMINV('Rand Int'!C33,'Inputs &amp; Outputs'!$B$5,'Inputs &amp; Outputs'!$B$6)</f>
        <v>5.2418586932041933E-2</v>
      </c>
      <c r="D33" s="13">
        <f>NORMINV('Rand Int'!D33,'Inputs &amp; Outputs'!$B$5,'Inputs &amp; Outputs'!$B$6)</f>
        <v>4.548361499610494E-2</v>
      </c>
      <c r="E33" s="13">
        <f>NORMINV('Rand Int'!E33,'Inputs &amp; Outputs'!$B$5,'Inputs &amp; Outputs'!$B$6)</f>
        <v>5.0340056635930365E-2</v>
      </c>
      <c r="F33" s="13">
        <f>NORMINV('Rand Int'!F33,'Inputs &amp; Outputs'!$B$5,'Inputs &amp; Outputs'!$B$6)</f>
        <v>9.7046714085050681E-3</v>
      </c>
      <c r="G33" s="13">
        <f>NORMINV('Rand Int'!G33,'Inputs &amp; Outputs'!$B$5,'Inputs &amp; Outputs'!$B$6)</f>
        <v>4.863436558209934E-2</v>
      </c>
      <c r="H33" s="13">
        <f>NORMINV('Rand Int'!H33,'Inputs &amp; Outputs'!$B$5,'Inputs &amp; Outputs'!$B$6)</f>
        <v>-9.7564228740619693E-3</v>
      </c>
      <c r="I33" s="13">
        <f>NORMINV('Rand Int'!I33,'Inputs &amp; Outputs'!$B$5,'Inputs &amp; Outputs'!$B$6)</f>
        <v>8.2915573792658598E-4</v>
      </c>
      <c r="J33" s="13">
        <f>NORMINV('Rand Int'!J33,'Inputs &amp; Outputs'!$B$5,'Inputs &amp; Outputs'!$B$6)</f>
        <v>3.0026955485630547E-2</v>
      </c>
      <c r="K33" s="13">
        <f>NORMINV('Rand Int'!K33,'Inputs &amp; Outputs'!$B$5,'Inputs &amp; Outputs'!$B$6)</f>
        <v>-4.0630235139706129E-2</v>
      </c>
      <c r="L33" s="13">
        <f>NORMINV('Rand Int'!L33,'Inputs &amp; Outputs'!$B$5,'Inputs &amp; Outputs'!$B$6)</f>
        <v>-1.3951543655307846E-2</v>
      </c>
      <c r="M33" s="13">
        <f>NORMINV('Rand Int'!M33,'Inputs &amp; Outputs'!$B$5,'Inputs &amp; Outputs'!$B$6)</f>
        <v>1.7637024286930002E-2</v>
      </c>
      <c r="N33" s="13">
        <f>NORMINV('Rand Int'!N33,'Inputs &amp; Outputs'!$B$5,'Inputs &amp; Outputs'!$B$6)</f>
        <v>6.9253850213613979E-2</v>
      </c>
      <c r="O33" s="13">
        <f>NORMINV('Rand Int'!O33,'Inputs &amp; Outputs'!$B$5,'Inputs &amp; Outputs'!$B$6)</f>
        <v>0.11717867256752873</v>
      </c>
      <c r="P33" s="13">
        <f>NORMINV('Rand Int'!P33,'Inputs &amp; Outputs'!$B$5,'Inputs &amp; Outputs'!$B$6)</f>
        <v>0.12356642310816648</v>
      </c>
      <c r="Q33" s="13">
        <f>NORMINV('Rand Int'!Q33,'Inputs &amp; Outputs'!$B$5,'Inputs &amp; Outputs'!$B$6)</f>
        <v>6.134646341289178E-3</v>
      </c>
      <c r="R33" s="13">
        <f>NORMINV('Rand Int'!R33,'Inputs &amp; Outputs'!$B$5,'Inputs &amp; Outputs'!$B$6)</f>
        <v>0.13006490811506585</v>
      </c>
      <c r="S33" s="13">
        <f>NORMINV('Rand Int'!S33,'Inputs &amp; Outputs'!$B$5,'Inputs &amp; Outputs'!$B$6)</f>
        <v>5.7694259902253617E-2</v>
      </c>
      <c r="T33" s="13">
        <f>NORMINV('Rand Int'!T33,'Inputs &amp; Outputs'!$B$5,'Inputs &amp; Outputs'!$B$6)</f>
        <v>2.5332648953277498E-3</v>
      </c>
      <c r="U33" s="13">
        <f>NORMINV('Rand Int'!U33,'Inputs &amp; Outputs'!$B$5,'Inputs &amp; Outputs'!$B$6)</f>
        <v>5.345111445332016E-2</v>
      </c>
      <c r="V33" s="13">
        <f>NORMINV('Rand Int'!V33,'Inputs &amp; Outputs'!$B$5,'Inputs &amp; Outputs'!$B$6)</f>
        <v>7.1464127679687697E-2</v>
      </c>
      <c r="W33" s="13">
        <f>NORMINV('Rand Int'!W33,'Inputs &amp; Outputs'!$B$5,'Inputs &amp; Outputs'!$B$6)</f>
        <v>7.0185627485132684E-2</v>
      </c>
      <c r="X33" s="13">
        <f>NORMINV('Rand Int'!X33,'Inputs &amp; Outputs'!$B$5,'Inputs &amp; Outputs'!$B$6)</f>
        <v>0.11837452683763128</v>
      </c>
      <c r="Y33" s="13">
        <f>NORMINV('Rand Int'!Y33,'Inputs &amp; Outputs'!$B$5,'Inputs &amp; Outputs'!$B$6)</f>
        <v>-2.77376346554771E-3</v>
      </c>
      <c r="Z33" s="13">
        <f>NORMINV('Rand Int'!Z33,'Inputs &amp; Outputs'!$B$5,'Inputs &amp; Outputs'!$B$6)</f>
        <v>8.4824141828363425E-2</v>
      </c>
      <c r="AA33" s="13">
        <f>NORMINV('Rand Int'!AA33,'Inputs &amp; Outputs'!$B$5,'Inputs &amp; Outputs'!$B$6)</f>
        <v>1.8371627856509774E-2</v>
      </c>
    </row>
    <row r="34" spans="1:27" x14ac:dyDescent="0.25">
      <c r="A34" s="1">
        <v>33</v>
      </c>
      <c r="C34" s="13">
        <f>NORMINV('Rand Int'!C34,'Inputs &amp; Outputs'!$B$5,'Inputs &amp; Outputs'!$B$6)</f>
        <v>6.7713663145162861E-2</v>
      </c>
      <c r="D34" s="13">
        <f>NORMINV('Rand Int'!D34,'Inputs &amp; Outputs'!$B$5,'Inputs &amp; Outputs'!$B$6)</f>
        <v>6.5070685970582992E-2</v>
      </c>
      <c r="E34" s="13">
        <f>NORMINV('Rand Int'!E34,'Inputs &amp; Outputs'!$B$5,'Inputs &amp; Outputs'!$B$6)</f>
        <v>1.6864482577918467E-2</v>
      </c>
      <c r="F34" s="13">
        <f>NORMINV('Rand Int'!F34,'Inputs &amp; Outputs'!$B$5,'Inputs &amp; Outputs'!$B$6)</f>
        <v>5.4463782811087748E-2</v>
      </c>
      <c r="G34" s="13">
        <f>NORMINV('Rand Int'!G34,'Inputs &amp; Outputs'!$B$5,'Inputs &amp; Outputs'!$B$6)</f>
        <v>7.4971814025539249E-2</v>
      </c>
      <c r="H34" s="13">
        <f>NORMINV('Rand Int'!H34,'Inputs &amp; Outputs'!$B$5,'Inputs &amp; Outputs'!$B$6)</f>
        <v>2.9365603719492032E-2</v>
      </c>
      <c r="I34" s="13">
        <f>NORMINV('Rand Int'!I34,'Inputs &amp; Outputs'!$B$5,'Inputs &amp; Outputs'!$B$6)</f>
        <v>0.10480494068255353</v>
      </c>
      <c r="J34" s="13">
        <f>NORMINV('Rand Int'!J34,'Inputs &amp; Outputs'!$B$5,'Inputs &amp; Outputs'!$B$6)</f>
        <v>9.4350936416466274E-2</v>
      </c>
      <c r="K34" s="13">
        <f>NORMINV('Rand Int'!K34,'Inputs &amp; Outputs'!$B$5,'Inputs &amp; Outputs'!$B$6)</f>
        <v>-7.0487125030428005E-4</v>
      </c>
      <c r="L34" s="13">
        <f>NORMINV('Rand Int'!L34,'Inputs &amp; Outputs'!$B$5,'Inputs &amp; Outputs'!$B$6)</f>
        <v>1.0609245608155751E-2</v>
      </c>
      <c r="M34" s="13">
        <f>NORMINV('Rand Int'!M34,'Inputs &amp; Outputs'!$B$5,'Inputs &amp; Outputs'!$B$6)</f>
        <v>5.1565557010761452E-2</v>
      </c>
      <c r="N34" s="13">
        <f>NORMINV('Rand Int'!N34,'Inputs &amp; Outputs'!$B$5,'Inputs &amp; Outputs'!$B$6)</f>
        <v>3.8257454992161495E-2</v>
      </c>
      <c r="O34" s="13">
        <f>NORMINV('Rand Int'!O34,'Inputs &amp; Outputs'!$B$5,'Inputs &amp; Outputs'!$B$6)</f>
        <v>1.6657094296665766E-2</v>
      </c>
      <c r="P34" s="13">
        <f>NORMINV('Rand Int'!P34,'Inputs &amp; Outputs'!$B$5,'Inputs &amp; Outputs'!$B$6)</f>
        <v>1.4755477356092804E-2</v>
      </c>
      <c r="Q34" s="13">
        <f>NORMINV('Rand Int'!Q34,'Inputs &amp; Outputs'!$B$5,'Inputs &amp; Outputs'!$B$6)</f>
        <v>6.9804833897763305E-2</v>
      </c>
      <c r="R34" s="13">
        <f>NORMINV('Rand Int'!R34,'Inputs &amp; Outputs'!$B$5,'Inputs &amp; Outputs'!$B$6)</f>
        <v>-1.691641375053278E-2</v>
      </c>
      <c r="S34" s="13">
        <f>NORMINV('Rand Int'!S34,'Inputs &amp; Outputs'!$B$5,'Inputs &amp; Outputs'!$B$6)</f>
        <v>5.6425450519291626E-2</v>
      </c>
      <c r="T34" s="13">
        <f>NORMINV('Rand Int'!T34,'Inputs &amp; Outputs'!$B$5,'Inputs &amp; Outputs'!$B$6)</f>
        <v>6.7360781219519439E-2</v>
      </c>
      <c r="U34" s="13">
        <f>NORMINV('Rand Int'!U34,'Inputs &amp; Outputs'!$B$5,'Inputs &amp; Outputs'!$B$6)</f>
        <v>6.1861005588929215E-2</v>
      </c>
      <c r="V34" s="13">
        <f>NORMINV('Rand Int'!V34,'Inputs &amp; Outputs'!$B$5,'Inputs &amp; Outputs'!$B$6)</f>
        <v>-5.7555182800738264E-3</v>
      </c>
      <c r="W34" s="13">
        <f>NORMINV('Rand Int'!W34,'Inputs &amp; Outputs'!$B$5,'Inputs &amp; Outputs'!$B$6)</f>
        <v>-1.0405933432005292E-2</v>
      </c>
      <c r="X34" s="13">
        <f>NORMINV('Rand Int'!X34,'Inputs &amp; Outputs'!$B$5,'Inputs &amp; Outputs'!$B$6)</f>
        <v>0.13276626861929333</v>
      </c>
      <c r="Y34" s="13">
        <f>NORMINV('Rand Int'!Y34,'Inputs &amp; Outputs'!$B$5,'Inputs &amp; Outputs'!$B$6)</f>
        <v>2.4946818474047717E-2</v>
      </c>
      <c r="Z34" s="13">
        <f>NORMINV('Rand Int'!Z34,'Inputs &amp; Outputs'!$B$5,'Inputs &amp; Outputs'!$B$6)</f>
        <v>6.484394038186965E-3</v>
      </c>
      <c r="AA34" s="13">
        <f>NORMINV('Rand Int'!AA34,'Inputs &amp; Outputs'!$B$5,'Inputs &amp; Outputs'!$B$6)</f>
        <v>5.2568529157366803E-2</v>
      </c>
    </row>
    <row r="35" spans="1:27" x14ac:dyDescent="0.25">
      <c r="A35" s="1">
        <v>34</v>
      </c>
      <c r="C35" s="13">
        <f>NORMINV('Rand Int'!C35,'Inputs &amp; Outputs'!$B$5,'Inputs &amp; Outputs'!$B$6)</f>
        <v>4.8350868088599799E-2</v>
      </c>
      <c r="D35" s="13">
        <f>NORMINV('Rand Int'!D35,'Inputs &amp; Outputs'!$B$5,'Inputs &amp; Outputs'!$B$6)</f>
        <v>3.2934905235996507E-2</v>
      </c>
      <c r="E35" s="13">
        <f>NORMINV('Rand Int'!E35,'Inputs &amp; Outputs'!$B$5,'Inputs &amp; Outputs'!$B$6)</f>
        <v>7.2309381738010686E-2</v>
      </c>
      <c r="F35" s="13">
        <f>NORMINV('Rand Int'!F35,'Inputs &amp; Outputs'!$B$5,'Inputs &amp; Outputs'!$B$6)</f>
        <v>0.16153112323280164</v>
      </c>
      <c r="G35" s="13">
        <f>NORMINV('Rand Int'!G35,'Inputs &amp; Outputs'!$B$5,'Inputs &amp; Outputs'!$B$6)</f>
        <v>2.1217174208545578E-2</v>
      </c>
      <c r="H35" s="13">
        <f>NORMINV('Rand Int'!H35,'Inputs &amp; Outputs'!$B$5,'Inputs &amp; Outputs'!$B$6)</f>
        <v>5.7486664959001135E-2</v>
      </c>
      <c r="I35" s="13">
        <f>NORMINV('Rand Int'!I35,'Inputs &amp; Outputs'!$B$5,'Inputs &amp; Outputs'!$B$6)</f>
        <v>6.3088243471891126E-2</v>
      </c>
      <c r="J35" s="13">
        <f>NORMINV('Rand Int'!J35,'Inputs &amp; Outputs'!$B$5,'Inputs &amp; Outputs'!$B$6)</f>
        <v>-2.1793294698249713E-2</v>
      </c>
      <c r="K35" s="13">
        <f>NORMINV('Rand Int'!K35,'Inputs &amp; Outputs'!$B$5,'Inputs &amp; Outputs'!$B$6)</f>
        <v>6.7645062126162545E-2</v>
      </c>
      <c r="L35" s="13">
        <f>NORMINV('Rand Int'!L35,'Inputs &amp; Outputs'!$B$5,'Inputs &amp; Outputs'!$B$6)</f>
        <v>8.6417960880782532E-3</v>
      </c>
      <c r="M35" s="13">
        <f>NORMINV('Rand Int'!M35,'Inputs &amp; Outputs'!$B$5,'Inputs &amp; Outputs'!$B$6)</f>
        <v>4.6974754272668055E-2</v>
      </c>
      <c r="N35" s="13">
        <f>NORMINV('Rand Int'!N35,'Inputs &amp; Outputs'!$B$5,'Inputs &amp; Outputs'!$B$6)</f>
        <v>8.5085601990917165E-2</v>
      </c>
      <c r="O35" s="13">
        <f>NORMINV('Rand Int'!O35,'Inputs &amp; Outputs'!$B$5,'Inputs &amp; Outputs'!$B$6)</f>
        <v>2.2405505514849322E-2</v>
      </c>
      <c r="P35" s="13">
        <f>NORMINV('Rand Int'!P35,'Inputs &amp; Outputs'!$B$5,'Inputs &amp; Outputs'!$B$6)</f>
        <v>3.4525788132545449E-2</v>
      </c>
      <c r="Q35" s="13">
        <f>NORMINV('Rand Int'!Q35,'Inputs &amp; Outputs'!$B$5,'Inputs &amp; Outputs'!$B$6)</f>
        <v>3.6238436500582241E-2</v>
      </c>
      <c r="R35" s="13">
        <f>NORMINV('Rand Int'!R35,'Inputs &amp; Outputs'!$B$5,'Inputs &amp; Outputs'!$B$6)</f>
        <v>-1.7132695475740062E-2</v>
      </c>
      <c r="S35" s="13">
        <f>NORMINV('Rand Int'!S35,'Inputs &amp; Outputs'!$B$5,'Inputs &amp; Outputs'!$B$6)</f>
        <v>-5.1188281088265057E-2</v>
      </c>
      <c r="T35" s="13">
        <f>NORMINV('Rand Int'!T35,'Inputs &amp; Outputs'!$B$5,'Inputs &amp; Outputs'!$B$6)</f>
        <v>5.0802907745897893E-3</v>
      </c>
      <c r="U35" s="13">
        <f>NORMINV('Rand Int'!U35,'Inputs &amp; Outputs'!$B$5,'Inputs &amp; Outputs'!$B$6)</f>
        <v>8.867980688603197E-2</v>
      </c>
      <c r="V35" s="13">
        <f>NORMINV('Rand Int'!V35,'Inputs &amp; Outputs'!$B$5,'Inputs &amp; Outputs'!$B$6)</f>
        <v>7.9893527362451616E-2</v>
      </c>
      <c r="W35" s="13">
        <f>NORMINV('Rand Int'!W35,'Inputs &amp; Outputs'!$B$5,'Inputs &amp; Outputs'!$B$6)</f>
        <v>-6.4632047029328787E-3</v>
      </c>
      <c r="X35" s="13">
        <f>NORMINV('Rand Int'!X35,'Inputs &amp; Outputs'!$B$5,'Inputs &amp; Outputs'!$B$6)</f>
        <v>-3.0539154248148494E-2</v>
      </c>
      <c r="Y35" s="13">
        <f>NORMINV('Rand Int'!Y35,'Inputs &amp; Outputs'!$B$5,'Inputs &amp; Outputs'!$B$6)</f>
        <v>5.5573710922118269E-3</v>
      </c>
      <c r="Z35" s="13">
        <f>NORMINV('Rand Int'!Z35,'Inputs &amp; Outputs'!$B$5,'Inputs &amp; Outputs'!$B$6)</f>
        <v>-2.4135156880132728E-2</v>
      </c>
      <c r="AA35" s="13">
        <f>NORMINV('Rand Int'!AA35,'Inputs &amp; Outputs'!$B$5,'Inputs &amp; Outputs'!$B$6)</f>
        <v>0.11041226762517969</v>
      </c>
    </row>
    <row r="36" spans="1:27" x14ac:dyDescent="0.25">
      <c r="A36" s="1">
        <v>35</v>
      </c>
      <c r="C36" s="13">
        <f>NORMINV('Rand Int'!C36,'Inputs &amp; Outputs'!$B$5,'Inputs &amp; Outputs'!$B$6)</f>
        <v>6.6315473433307584E-2</v>
      </c>
      <c r="D36" s="13">
        <f>NORMINV('Rand Int'!D36,'Inputs &amp; Outputs'!$B$5,'Inputs &amp; Outputs'!$B$6)</f>
        <v>5.2515259635860234E-3</v>
      </c>
      <c r="E36" s="13">
        <f>NORMINV('Rand Int'!E36,'Inputs &amp; Outputs'!$B$5,'Inputs &amp; Outputs'!$B$6)</f>
        <v>4.9988532468865851E-2</v>
      </c>
      <c r="F36" s="13">
        <f>NORMINV('Rand Int'!F36,'Inputs &amp; Outputs'!$B$5,'Inputs &amp; Outputs'!$B$6)</f>
        <v>0.11260612357301025</v>
      </c>
      <c r="G36" s="13">
        <f>NORMINV('Rand Int'!G36,'Inputs &amp; Outputs'!$B$5,'Inputs &amp; Outputs'!$B$6)</f>
        <v>1.3407985894544363E-2</v>
      </c>
      <c r="H36" s="13">
        <f>NORMINV('Rand Int'!H36,'Inputs &amp; Outputs'!$B$5,'Inputs &amp; Outputs'!$B$6)</f>
        <v>1.7449868831269678E-2</v>
      </c>
      <c r="I36" s="13">
        <f>NORMINV('Rand Int'!I36,'Inputs &amp; Outputs'!$B$5,'Inputs &amp; Outputs'!$B$6)</f>
        <v>-1.7023091630595906E-2</v>
      </c>
      <c r="J36" s="13">
        <f>NORMINV('Rand Int'!J36,'Inputs &amp; Outputs'!$B$5,'Inputs &amp; Outputs'!$B$6)</f>
        <v>8.8139430353780635E-2</v>
      </c>
      <c r="K36" s="13">
        <f>NORMINV('Rand Int'!K36,'Inputs &amp; Outputs'!$B$5,'Inputs &amp; Outputs'!$B$6)</f>
        <v>3.2496502324770506E-2</v>
      </c>
      <c r="L36" s="13">
        <f>NORMINV('Rand Int'!L36,'Inputs &amp; Outputs'!$B$5,'Inputs &amp; Outputs'!$B$6)</f>
        <v>5.0894608133207793E-2</v>
      </c>
      <c r="M36" s="13">
        <f>NORMINV('Rand Int'!M36,'Inputs &amp; Outputs'!$B$5,'Inputs &amp; Outputs'!$B$6)</f>
        <v>0.10126554822097442</v>
      </c>
      <c r="N36" s="13">
        <f>NORMINV('Rand Int'!N36,'Inputs &amp; Outputs'!$B$5,'Inputs &amp; Outputs'!$B$6)</f>
        <v>-4.6117896236469995E-2</v>
      </c>
      <c r="O36" s="13">
        <f>NORMINV('Rand Int'!O36,'Inputs &amp; Outputs'!$B$5,'Inputs &amp; Outputs'!$B$6)</f>
        <v>5.9837315164868191E-2</v>
      </c>
      <c r="P36" s="13">
        <f>NORMINV('Rand Int'!P36,'Inputs &amp; Outputs'!$B$5,'Inputs &amp; Outputs'!$B$6)</f>
        <v>-4.5955953536682345E-3</v>
      </c>
      <c r="Q36" s="13">
        <f>NORMINV('Rand Int'!Q36,'Inputs &amp; Outputs'!$B$5,'Inputs &amp; Outputs'!$B$6)</f>
        <v>-6.6333895104737528E-2</v>
      </c>
      <c r="R36" s="13">
        <f>NORMINV('Rand Int'!R36,'Inputs &amp; Outputs'!$B$5,'Inputs &amp; Outputs'!$B$6)</f>
        <v>5.6065190176013212E-2</v>
      </c>
      <c r="S36" s="13">
        <f>NORMINV('Rand Int'!S36,'Inputs &amp; Outputs'!$B$5,'Inputs &amp; Outputs'!$B$6)</f>
        <v>4.4350647498499068E-3</v>
      </c>
      <c r="T36" s="13">
        <f>NORMINV('Rand Int'!T36,'Inputs &amp; Outputs'!$B$5,'Inputs &amp; Outputs'!$B$6)</f>
        <v>-4.0102780179575505E-2</v>
      </c>
      <c r="U36" s="13">
        <f>NORMINV('Rand Int'!U36,'Inputs &amp; Outputs'!$B$5,'Inputs &amp; Outputs'!$B$6)</f>
        <v>1.2341177362253909E-2</v>
      </c>
      <c r="V36" s="13">
        <f>NORMINV('Rand Int'!V36,'Inputs &amp; Outputs'!$B$5,'Inputs &amp; Outputs'!$B$6)</f>
        <v>8.6712219318518885E-2</v>
      </c>
      <c r="W36" s="13">
        <f>NORMINV('Rand Int'!W36,'Inputs &amp; Outputs'!$B$5,'Inputs &amp; Outputs'!$B$6)</f>
        <v>2.3302650839612107E-2</v>
      </c>
      <c r="X36" s="13">
        <f>NORMINV('Rand Int'!X36,'Inputs &amp; Outputs'!$B$5,'Inputs &amp; Outputs'!$B$6)</f>
        <v>0.10977729424985699</v>
      </c>
      <c r="Y36" s="13">
        <f>NORMINV('Rand Int'!Y36,'Inputs &amp; Outputs'!$B$5,'Inputs &amp; Outputs'!$B$6)</f>
        <v>2.8515682819534968E-2</v>
      </c>
      <c r="Z36" s="13">
        <f>NORMINV('Rand Int'!Z36,'Inputs &amp; Outputs'!$B$5,'Inputs &amp; Outputs'!$B$6)</f>
        <v>7.0434131371050548E-3</v>
      </c>
      <c r="AA36" s="13">
        <f>NORMINV('Rand Int'!AA36,'Inputs &amp; Outputs'!$B$5,'Inputs &amp; Outputs'!$B$6)</f>
        <v>0.15212940839041225</v>
      </c>
    </row>
    <row r="37" spans="1:27" x14ac:dyDescent="0.25">
      <c r="A37" s="1">
        <v>36</v>
      </c>
      <c r="C37" s="13">
        <f>NORMINV('Rand Int'!C37,'Inputs &amp; Outputs'!$B$5,'Inputs &amp; Outputs'!$B$6)</f>
        <v>4.8542386581141045E-2</v>
      </c>
      <c r="D37" s="13">
        <f>NORMINV('Rand Int'!D37,'Inputs &amp; Outputs'!$B$5,'Inputs &amp; Outputs'!$B$6)</f>
        <v>-1.8802605063883072E-2</v>
      </c>
      <c r="E37" s="13">
        <f>NORMINV('Rand Int'!E37,'Inputs &amp; Outputs'!$B$5,'Inputs &amp; Outputs'!$B$6)</f>
        <v>3.0812055134101471E-2</v>
      </c>
      <c r="F37" s="13">
        <f>NORMINV('Rand Int'!F37,'Inputs &amp; Outputs'!$B$5,'Inputs &amp; Outputs'!$B$6)</f>
        <v>4.5848512444539635E-2</v>
      </c>
      <c r="G37" s="13">
        <f>NORMINV('Rand Int'!G37,'Inputs &amp; Outputs'!$B$5,'Inputs &amp; Outputs'!$B$6)</f>
        <v>4.5101695480002237E-2</v>
      </c>
      <c r="H37" s="13">
        <f>NORMINV('Rand Int'!H37,'Inputs &amp; Outputs'!$B$5,'Inputs &amp; Outputs'!$B$6)</f>
        <v>6.2506149013068085E-3</v>
      </c>
      <c r="I37" s="13">
        <f>NORMINV('Rand Int'!I37,'Inputs &amp; Outputs'!$B$5,'Inputs &amp; Outputs'!$B$6)</f>
        <v>1.1441947972527629E-2</v>
      </c>
      <c r="J37" s="13">
        <f>NORMINV('Rand Int'!J37,'Inputs &amp; Outputs'!$B$5,'Inputs &amp; Outputs'!$B$6)</f>
        <v>-5.9329412933891226E-3</v>
      </c>
      <c r="K37" s="13">
        <f>NORMINV('Rand Int'!K37,'Inputs &amp; Outputs'!$B$5,'Inputs &amp; Outputs'!$B$6)</f>
        <v>5.931077167412941E-2</v>
      </c>
      <c r="L37" s="13">
        <f>NORMINV('Rand Int'!L37,'Inputs &amp; Outputs'!$B$5,'Inputs &amp; Outputs'!$B$6)</f>
        <v>5.7345767347803597E-2</v>
      </c>
      <c r="M37" s="13">
        <f>NORMINV('Rand Int'!M37,'Inputs &amp; Outputs'!$B$5,'Inputs &amp; Outputs'!$B$6)</f>
        <v>8.7919568752327128E-3</v>
      </c>
      <c r="N37" s="13">
        <f>NORMINV('Rand Int'!N37,'Inputs &amp; Outputs'!$B$5,'Inputs &amp; Outputs'!$B$6)</f>
        <v>6.9594867093789203E-2</v>
      </c>
      <c r="O37" s="13">
        <f>NORMINV('Rand Int'!O37,'Inputs &amp; Outputs'!$B$5,'Inputs &amp; Outputs'!$B$6)</f>
        <v>6.1090855128930942E-2</v>
      </c>
      <c r="P37" s="13">
        <f>NORMINV('Rand Int'!P37,'Inputs &amp; Outputs'!$B$5,'Inputs &amp; Outputs'!$B$6)</f>
        <v>0.10781212526219885</v>
      </c>
      <c r="Q37" s="13">
        <f>NORMINV('Rand Int'!Q37,'Inputs &amp; Outputs'!$B$5,'Inputs &amp; Outputs'!$B$6)</f>
        <v>3.044173903316625E-2</v>
      </c>
      <c r="R37" s="13">
        <f>NORMINV('Rand Int'!R37,'Inputs &amp; Outputs'!$B$5,'Inputs &amp; Outputs'!$B$6)</f>
        <v>2.3429502936104928E-2</v>
      </c>
      <c r="S37" s="13">
        <f>NORMINV('Rand Int'!S37,'Inputs &amp; Outputs'!$B$5,'Inputs &amp; Outputs'!$B$6)</f>
        <v>-4.1160595552930883E-2</v>
      </c>
      <c r="T37" s="13">
        <f>NORMINV('Rand Int'!T37,'Inputs &amp; Outputs'!$B$5,'Inputs &amp; Outputs'!$B$6)</f>
        <v>4.7584836972391603E-2</v>
      </c>
      <c r="U37" s="13">
        <f>NORMINV('Rand Int'!U37,'Inputs &amp; Outputs'!$B$5,'Inputs &amp; Outputs'!$B$6)</f>
        <v>2.3388951945701258E-2</v>
      </c>
      <c r="V37" s="13">
        <f>NORMINV('Rand Int'!V37,'Inputs &amp; Outputs'!$B$5,'Inputs &amp; Outputs'!$B$6)</f>
        <v>7.4933004478461629E-2</v>
      </c>
      <c r="W37" s="13">
        <f>NORMINV('Rand Int'!W37,'Inputs &amp; Outputs'!$B$5,'Inputs &amp; Outputs'!$B$6)</f>
        <v>2.3208340174426394E-2</v>
      </c>
      <c r="X37" s="13">
        <f>NORMINV('Rand Int'!X37,'Inputs &amp; Outputs'!$B$5,'Inputs &amp; Outputs'!$B$6)</f>
        <v>3.4914350635267682E-2</v>
      </c>
      <c r="Y37" s="13">
        <f>NORMINV('Rand Int'!Y37,'Inputs &amp; Outputs'!$B$5,'Inputs &amp; Outputs'!$B$6)</f>
        <v>6.7276340601473583E-2</v>
      </c>
      <c r="Z37" s="13">
        <f>NORMINV('Rand Int'!Z37,'Inputs &amp; Outputs'!$B$5,'Inputs &amp; Outputs'!$B$6)</f>
        <v>8.5544627628109174E-2</v>
      </c>
      <c r="AA37" s="13">
        <f>NORMINV('Rand Int'!AA37,'Inputs &amp; Outputs'!$B$5,'Inputs &amp; Outputs'!$B$6)</f>
        <v>0.13157703034514662</v>
      </c>
    </row>
    <row r="38" spans="1:27" x14ac:dyDescent="0.25">
      <c r="A38" s="1">
        <v>37</v>
      </c>
      <c r="C38" s="13">
        <f>NORMINV('Rand Int'!C38,'Inputs &amp; Outputs'!$B$5,'Inputs &amp; Outputs'!$B$6)</f>
        <v>9.8836438443960131E-2</v>
      </c>
      <c r="D38" s="13">
        <f>NORMINV('Rand Int'!D38,'Inputs &amp; Outputs'!$B$5,'Inputs &amp; Outputs'!$B$6)</f>
        <v>9.8685625895039375E-2</v>
      </c>
      <c r="E38" s="13">
        <f>NORMINV('Rand Int'!E38,'Inputs &amp; Outputs'!$B$5,'Inputs &amp; Outputs'!$B$6)</f>
        <v>1.8006783996210508E-2</v>
      </c>
      <c r="F38" s="13">
        <f>NORMINV('Rand Int'!F38,'Inputs &amp; Outputs'!$B$5,'Inputs &amp; Outputs'!$B$6)</f>
        <v>1.9552981534991423E-2</v>
      </c>
      <c r="G38" s="13">
        <f>NORMINV('Rand Int'!G38,'Inputs &amp; Outputs'!$B$5,'Inputs &amp; Outputs'!$B$6)</f>
        <v>5.3538201893422073E-2</v>
      </c>
      <c r="H38" s="13">
        <f>NORMINV('Rand Int'!H38,'Inputs &amp; Outputs'!$B$5,'Inputs &amp; Outputs'!$B$6)</f>
        <v>-2.685162490265184E-2</v>
      </c>
      <c r="I38" s="13">
        <f>NORMINV('Rand Int'!I38,'Inputs &amp; Outputs'!$B$5,'Inputs &amp; Outputs'!$B$6)</f>
        <v>2.6385398202667377E-2</v>
      </c>
      <c r="J38" s="13">
        <f>NORMINV('Rand Int'!J38,'Inputs &amp; Outputs'!$B$5,'Inputs &amp; Outputs'!$B$6)</f>
        <v>2.7224586804211283E-2</v>
      </c>
      <c r="K38" s="13">
        <f>NORMINV('Rand Int'!K38,'Inputs &amp; Outputs'!$B$5,'Inputs &amp; Outputs'!$B$6)</f>
        <v>2.6261829542627173E-2</v>
      </c>
      <c r="L38" s="13">
        <f>NORMINV('Rand Int'!L38,'Inputs &amp; Outputs'!$B$5,'Inputs &amp; Outputs'!$B$6)</f>
        <v>3.125432566702728E-2</v>
      </c>
      <c r="M38" s="13">
        <f>NORMINV('Rand Int'!M38,'Inputs &amp; Outputs'!$B$5,'Inputs &amp; Outputs'!$B$6)</f>
        <v>3.2367674485050693E-2</v>
      </c>
      <c r="N38" s="13">
        <f>NORMINV('Rand Int'!N38,'Inputs &amp; Outputs'!$B$5,'Inputs &amp; Outputs'!$B$6)</f>
        <v>3.0080034278579942E-3</v>
      </c>
      <c r="O38" s="13">
        <f>NORMINV('Rand Int'!O38,'Inputs &amp; Outputs'!$B$5,'Inputs &amp; Outputs'!$B$6)</f>
        <v>8.3829225192592061E-3</v>
      </c>
      <c r="P38" s="13">
        <f>NORMINV('Rand Int'!P38,'Inputs &amp; Outputs'!$B$5,'Inputs &amp; Outputs'!$B$6)</f>
        <v>2.5686060680338796E-2</v>
      </c>
      <c r="Q38" s="13">
        <f>NORMINV('Rand Int'!Q38,'Inputs &amp; Outputs'!$B$5,'Inputs &amp; Outputs'!$B$6)</f>
        <v>6.9979670036024968E-2</v>
      </c>
      <c r="R38" s="13">
        <f>NORMINV('Rand Int'!R38,'Inputs &amp; Outputs'!$B$5,'Inputs &amp; Outputs'!$B$6)</f>
        <v>7.2911517148247715E-2</v>
      </c>
      <c r="S38" s="13">
        <f>NORMINV('Rand Int'!S38,'Inputs &amp; Outputs'!$B$5,'Inputs &amp; Outputs'!$B$6)</f>
        <v>7.066204825948183E-2</v>
      </c>
      <c r="T38" s="13">
        <f>NORMINV('Rand Int'!T38,'Inputs &amp; Outputs'!$B$5,'Inputs &amp; Outputs'!$B$6)</f>
        <v>5.1745948865891525E-2</v>
      </c>
      <c r="U38" s="13">
        <f>NORMINV('Rand Int'!U38,'Inputs &amp; Outputs'!$B$5,'Inputs &amp; Outputs'!$B$6)</f>
        <v>5.0580011850951623E-2</v>
      </c>
      <c r="V38" s="13">
        <f>NORMINV('Rand Int'!V38,'Inputs &amp; Outputs'!$B$5,'Inputs &amp; Outputs'!$B$6)</f>
        <v>6.7961054288493028E-2</v>
      </c>
      <c r="W38" s="13">
        <f>NORMINV('Rand Int'!W38,'Inputs &amp; Outputs'!$B$5,'Inputs &amp; Outputs'!$B$6)</f>
        <v>2.0926554358339372E-4</v>
      </c>
      <c r="X38" s="13">
        <f>NORMINV('Rand Int'!X38,'Inputs &amp; Outputs'!$B$5,'Inputs &amp; Outputs'!$B$6)</f>
        <v>-5.475632608668355E-2</v>
      </c>
      <c r="Y38" s="13">
        <f>NORMINV('Rand Int'!Y38,'Inputs &amp; Outputs'!$B$5,'Inputs &amp; Outputs'!$B$6)</f>
        <v>4.1600030776372518E-2</v>
      </c>
      <c r="Z38" s="13">
        <f>NORMINV('Rand Int'!Z38,'Inputs &amp; Outputs'!$B$5,'Inputs &amp; Outputs'!$B$6)</f>
        <v>-8.9040349272463126E-3</v>
      </c>
      <c r="AA38" s="13">
        <f>NORMINV('Rand Int'!AA38,'Inputs &amp; Outputs'!$B$5,'Inputs &amp; Outputs'!$B$6)</f>
        <v>8.8525803846556478E-2</v>
      </c>
    </row>
    <row r="39" spans="1:27" x14ac:dyDescent="0.25">
      <c r="A39" s="1">
        <v>38</v>
      </c>
      <c r="C39" s="13">
        <f>NORMINV('Rand Int'!C39,'Inputs &amp; Outputs'!$B$5,'Inputs &amp; Outputs'!$B$6)</f>
        <v>8.626243007799364E-3</v>
      </c>
      <c r="D39" s="13">
        <f>NORMINV('Rand Int'!D39,'Inputs &amp; Outputs'!$B$5,'Inputs &amp; Outputs'!$B$6)</f>
        <v>3.3130756567732934E-2</v>
      </c>
      <c r="E39" s="13">
        <f>NORMINV('Rand Int'!E39,'Inputs &amp; Outputs'!$B$5,'Inputs &amp; Outputs'!$B$6)</f>
        <v>-3.1489058403904986E-2</v>
      </c>
      <c r="F39" s="13">
        <f>NORMINV('Rand Int'!F39,'Inputs &amp; Outputs'!$B$5,'Inputs &amp; Outputs'!$B$6)</f>
        <v>7.1807483653281379E-2</v>
      </c>
      <c r="G39" s="13">
        <f>NORMINV('Rand Int'!G39,'Inputs &amp; Outputs'!$B$5,'Inputs &amp; Outputs'!$B$6)</f>
        <v>6.1347476980712773E-2</v>
      </c>
      <c r="H39" s="13">
        <f>NORMINV('Rand Int'!H39,'Inputs &amp; Outputs'!$B$5,'Inputs &amp; Outputs'!$B$6)</f>
        <v>1.3745646129646773E-2</v>
      </c>
      <c r="I39" s="13">
        <f>NORMINV('Rand Int'!I39,'Inputs &amp; Outputs'!$B$5,'Inputs &amp; Outputs'!$B$6)</f>
        <v>6.0377168114177059E-2</v>
      </c>
      <c r="J39" s="13">
        <f>NORMINV('Rand Int'!J39,'Inputs &amp; Outputs'!$B$5,'Inputs &amp; Outputs'!$B$6)</f>
        <v>5.2758213886168234E-2</v>
      </c>
      <c r="K39" s="13">
        <f>NORMINV('Rand Int'!K39,'Inputs &amp; Outputs'!$B$5,'Inputs &amp; Outputs'!$B$6)</f>
        <v>4.0901186188329608E-2</v>
      </c>
      <c r="L39" s="13">
        <f>NORMINV('Rand Int'!L39,'Inputs &amp; Outputs'!$B$5,'Inputs &amp; Outputs'!$B$6)</f>
        <v>0.15238621481962289</v>
      </c>
      <c r="M39" s="13">
        <f>NORMINV('Rand Int'!M39,'Inputs &amp; Outputs'!$B$5,'Inputs &amp; Outputs'!$B$6)</f>
        <v>6.6058979525110653E-2</v>
      </c>
      <c r="N39" s="13">
        <f>NORMINV('Rand Int'!N39,'Inputs &amp; Outputs'!$B$5,'Inputs &amp; Outputs'!$B$6)</f>
        <v>-9.2801660004968228E-2</v>
      </c>
      <c r="O39" s="13">
        <f>NORMINV('Rand Int'!O39,'Inputs &amp; Outputs'!$B$5,'Inputs &amp; Outputs'!$B$6)</f>
        <v>-9.9081711377949841E-3</v>
      </c>
      <c r="P39" s="13">
        <f>NORMINV('Rand Int'!P39,'Inputs &amp; Outputs'!$B$5,'Inputs &amp; Outputs'!$B$6)</f>
        <v>6.6349235301123272E-2</v>
      </c>
      <c r="Q39" s="13">
        <f>NORMINV('Rand Int'!Q39,'Inputs &amp; Outputs'!$B$5,'Inputs &amp; Outputs'!$B$6)</f>
        <v>-5.7159748595791225E-2</v>
      </c>
      <c r="R39" s="13">
        <f>NORMINV('Rand Int'!R39,'Inputs &amp; Outputs'!$B$5,'Inputs &amp; Outputs'!$B$6)</f>
        <v>1.8713620797768706E-2</v>
      </c>
      <c r="S39" s="13">
        <f>NORMINV('Rand Int'!S39,'Inputs &amp; Outputs'!$B$5,'Inputs &amp; Outputs'!$B$6)</f>
        <v>4.191539372782041E-2</v>
      </c>
      <c r="T39" s="13">
        <f>NORMINV('Rand Int'!T39,'Inputs &amp; Outputs'!$B$5,'Inputs &amp; Outputs'!$B$6)</f>
        <v>2.3207756175954348E-2</v>
      </c>
      <c r="U39" s="13">
        <f>NORMINV('Rand Int'!U39,'Inputs &amp; Outputs'!$B$5,'Inputs &amp; Outputs'!$B$6)</f>
        <v>0.11409093091363401</v>
      </c>
      <c r="V39" s="13">
        <f>NORMINV('Rand Int'!V39,'Inputs &amp; Outputs'!$B$5,'Inputs &amp; Outputs'!$B$6)</f>
        <v>-9.4170249981966464E-3</v>
      </c>
      <c r="W39" s="13">
        <f>NORMINV('Rand Int'!W39,'Inputs &amp; Outputs'!$B$5,'Inputs &amp; Outputs'!$B$6)</f>
        <v>2.9387092199491212E-2</v>
      </c>
      <c r="X39" s="13">
        <f>NORMINV('Rand Int'!X39,'Inputs &amp; Outputs'!$B$5,'Inputs &amp; Outputs'!$B$6)</f>
        <v>5.6498662873277455E-2</v>
      </c>
      <c r="Y39" s="13">
        <f>NORMINV('Rand Int'!Y39,'Inputs &amp; Outputs'!$B$5,'Inputs &amp; Outputs'!$B$6)</f>
        <v>1.8719066260151532E-2</v>
      </c>
      <c r="Z39" s="13">
        <f>NORMINV('Rand Int'!Z39,'Inputs &amp; Outputs'!$B$5,'Inputs &amp; Outputs'!$B$6)</f>
        <v>8.6364364966009202E-2</v>
      </c>
      <c r="AA39" s="13">
        <f>NORMINV('Rand Int'!AA39,'Inputs &amp; Outputs'!$B$5,'Inputs &amp; Outputs'!$B$6)</f>
        <v>4.5715355679032933E-2</v>
      </c>
    </row>
    <row r="40" spans="1:27" x14ac:dyDescent="0.25">
      <c r="A40" s="1">
        <v>39</v>
      </c>
      <c r="C40" s="13">
        <f>NORMINV('Rand Int'!C40,'Inputs &amp; Outputs'!$B$5,'Inputs &amp; Outputs'!$B$6)</f>
        <v>4.7948659798256514E-2</v>
      </c>
      <c r="D40" s="13">
        <f>NORMINV('Rand Int'!D40,'Inputs &amp; Outputs'!$B$5,'Inputs &amp; Outputs'!$B$6)</f>
        <v>2.4005224764392315E-2</v>
      </c>
      <c r="E40" s="13">
        <f>NORMINV('Rand Int'!E40,'Inputs &amp; Outputs'!$B$5,'Inputs &amp; Outputs'!$B$6)</f>
        <v>6.7080714779294282E-3</v>
      </c>
      <c r="F40" s="13">
        <f>NORMINV('Rand Int'!F40,'Inputs &amp; Outputs'!$B$5,'Inputs &amp; Outputs'!$B$6)</f>
        <v>5.4205901182646246E-2</v>
      </c>
      <c r="G40" s="13">
        <f>NORMINV('Rand Int'!G40,'Inputs &amp; Outputs'!$B$5,'Inputs &amp; Outputs'!$B$6)</f>
        <v>-2.2196433898931459E-2</v>
      </c>
      <c r="H40" s="13">
        <f>NORMINV('Rand Int'!H40,'Inputs &amp; Outputs'!$B$5,'Inputs &amp; Outputs'!$B$6)</f>
        <v>1.3330066596473931E-2</v>
      </c>
      <c r="I40" s="13">
        <f>NORMINV('Rand Int'!I40,'Inputs &amp; Outputs'!$B$5,'Inputs &amp; Outputs'!$B$6)</f>
        <v>4.3297560632730582E-2</v>
      </c>
      <c r="J40" s="13">
        <f>NORMINV('Rand Int'!J40,'Inputs &amp; Outputs'!$B$5,'Inputs &amp; Outputs'!$B$6)</f>
        <v>-2.1165207535772917E-2</v>
      </c>
      <c r="K40" s="13">
        <f>NORMINV('Rand Int'!K40,'Inputs &amp; Outputs'!$B$5,'Inputs &amp; Outputs'!$B$6)</f>
        <v>6.5622971876093783E-2</v>
      </c>
      <c r="L40" s="13">
        <f>NORMINV('Rand Int'!L40,'Inputs &amp; Outputs'!$B$5,'Inputs &amp; Outputs'!$B$6)</f>
        <v>3.5458530705792822E-2</v>
      </c>
      <c r="M40" s="13">
        <f>NORMINV('Rand Int'!M40,'Inputs &amp; Outputs'!$B$5,'Inputs &amp; Outputs'!$B$6)</f>
        <v>-4.7653938409081782E-2</v>
      </c>
      <c r="N40" s="13">
        <f>NORMINV('Rand Int'!N40,'Inputs &amp; Outputs'!$B$5,'Inputs &amp; Outputs'!$B$6)</f>
        <v>6.9074130497699421E-2</v>
      </c>
      <c r="O40" s="13">
        <f>NORMINV('Rand Int'!O40,'Inputs &amp; Outputs'!$B$5,'Inputs &amp; Outputs'!$B$6)</f>
        <v>1.6289278630715907E-2</v>
      </c>
      <c r="P40" s="13">
        <f>NORMINV('Rand Int'!P40,'Inputs &amp; Outputs'!$B$5,'Inputs &amp; Outputs'!$B$6)</f>
        <v>-3.6255515675146073E-2</v>
      </c>
      <c r="Q40" s="13">
        <f>NORMINV('Rand Int'!Q40,'Inputs &amp; Outputs'!$B$5,'Inputs &amp; Outputs'!$B$6)</f>
        <v>1.8749975594802716E-2</v>
      </c>
      <c r="R40" s="13">
        <f>NORMINV('Rand Int'!R40,'Inputs &amp; Outputs'!$B$5,'Inputs &amp; Outputs'!$B$6)</f>
        <v>-2.2616891193062642E-2</v>
      </c>
      <c r="S40" s="13">
        <f>NORMINV('Rand Int'!S40,'Inputs &amp; Outputs'!$B$5,'Inputs &amp; Outputs'!$B$6)</f>
        <v>-1.503321870064496E-2</v>
      </c>
      <c r="T40" s="13">
        <f>NORMINV('Rand Int'!T40,'Inputs &amp; Outputs'!$B$5,'Inputs &amp; Outputs'!$B$6)</f>
        <v>7.1896704658518953E-2</v>
      </c>
      <c r="U40" s="13">
        <f>NORMINV('Rand Int'!U40,'Inputs &amp; Outputs'!$B$5,'Inputs &amp; Outputs'!$B$6)</f>
        <v>-2.3284094492206774E-2</v>
      </c>
      <c r="V40" s="13">
        <f>NORMINV('Rand Int'!V40,'Inputs &amp; Outputs'!$B$5,'Inputs &amp; Outputs'!$B$6)</f>
        <v>4.7063004642393116E-2</v>
      </c>
      <c r="W40" s="13">
        <f>NORMINV('Rand Int'!W40,'Inputs &amp; Outputs'!$B$5,'Inputs &amp; Outputs'!$B$6)</f>
        <v>5.6561858342830132E-2</v>
      </c>
      <c r="X40" s="13">
        <f>NORMINV('Rand Int'!X40,'Inputs &amp; Outputs'!$B$5,'Inputs &amp; Outputs'!$B$6)</f>
        <v>5.7521025494477976E-2</v>
      </c>
      <c r="Y40" s="13">
        <f>NORMINV('Rand Int'!Y40,'Inputs &amp; Outputs'!$B$5,'Inputs &amp; Outputs'!$B$6)</f>
        <v>5.282761979757955E-2</v>
      </c>
      <c r="Z40" s="13">
        <f>NORMINV('Rand Int'!Z40,'Inputs &amp; Outputs'!$B$5,'Inputs &amp; Outputs'!$B$6)</f>
        <v>7.7086514395263706E-3</v>
      </c>
      <c r="AA40" s="13">
        <f>NORMINV('Rand Int'!AA40,'Inputs &amp; Outputs'!$B$5,'Inputs &amp; Outputs'!$B$6)</f>
        <v>2.7527704971601622E-2</v>
      </c>
    </row>
    <row r="41" spans="1:27" x14ac:dyDescent="0.25">
      <c r="A41" s="1">
        <v>40</v>
      </c>
      <c r="C41" s="13">
        <f>NORMINV('Rand Int'!C41,'Inputs &amp; Outputs'!$B$5,'Inputs &amp; Outputs'!$B$6)</f>
        <v>-3.0384660165942275E-2</v>
      </c>
      <c r="D41" s="13">
        <f>NORMINV('Rand Int'!D41,'Inputs &amp; Outputs'!$B$5,'Inputs &amp; Outputs'!$B$6)</f>
        <v>-3.1945781825311111E-2</v>
      </c>
      <c r="E41" s="13">
        <f>NORMINV('Rand Int'!E41,'Inputs &amp; Outputs'!$B$5,'Inputs &amp; Outputs'!$B$6)</f>
        <v>-7.7320513597148782E-2</v>
      </c>
      <c r="F41" s="13">
        <f>NORMINV('Rand Int'!F41,'Inputs &amp; Outputs'!$B$5,'Inputs &amp; Outputs'!$B$6)</f>
        <v>3.5614333893840319E-2</v>
      </c>
      <c r="G41" s="13">
        <f>NORMINV('Rand Int'!G41,'Inputs &amp; Outputs'!$B$5,'Inputs &amp; Outputs'!$B$6)</f>
        <v>8.5953244170640486E-2</v>
      </c>
      <c r="H41" s="13">
        <f>NORMINV('Rand Int'!H41,'Inputs &amp; Outputs'!$B$5,'Inputs &amp; Outputs'!$B$6)</f>
        <v>7.4440885022181519E-2</v>
      </c>
      <c r="I41" s="13">
        <f>NORMINV('Rand Int'!I41,'Inputs &amp; Outputs'!$B$5,'Inputs &amp; Outputs'!$B$6)</f>
        <v>3.3910510525223952E-3</v>
      </c>
      <c r="J41" s="13">
        <f>NORMINV('Rand Int'!J41,'Inputs &amp; Outputs'!$B$5,'Inputs &amp; Outputs'!$B$6)</f>
        <v>1.8476442511391036E-2</v>
      </c>
      <c r="K41" s="13">
        <f>NORMINV('Rand Int'!K41,'Inputs &amp; Outputs'!$B$5,'Inputs &amp; Outputs'!$B$6)</f>
        <v>1.4809443282095193E-2</v>
      </c>
      <c r="L41" s="13">
        <f>NORMINV('Rand Int'!L41,'Inputs &amp; Outputs'!$B$5,'Inputs &amp; Outputs'!$B$6)</f>
        <v>-3.1808941609646264E-2</v>
      </c>
      <c r="M41" s="13">
        <f>NORMINV('Rand Int'!M41,'Inputs &amp; Outputs'!$B$5,'Inputs &amp; Outputs'!$B$6)</f>
        <v>-2.2193800279833101E-2</v>
      </c>
      <c r="N41" s="13">
        <f>NORMINV('Rand Int'!N41,'Inputs &amp; Outputs'!$B$5,'Inputs &amp; Outputs'!$B$6)</f>
        <v>3.7513790828400916E-2</v>
      </c>
      <c r="O41" s="13">
        <f>NORMINV('Rand Int'!O41,'Inputs &amp; Outputs'!$B$5,'Inputs &amp; Outputs'!$B$6)</f>
        <v>5.4806743990175107E-2</v>
      </c>
      <c r="P41" s="13">
        <f>NORMINV('Rand Int'!P41,'Inputs &amp; Outputs'!$B$5,'Inputs &amp; Outputs'!$B$6)</f>
        <v>4.2498262321577406E-2</v>
      </c>
      <c r="Q41" s="13">
        <f>NORMINV('Rand Int'!Q41,'Inputs &amp; Outputs'!$B$5,'Inputs &amp; Outputs'!$B$6)</f>
        <v>8.3798228647461281E-2</v>
      </c>
      <c r="R41" s="13">
        <f>NORMINV('Rand Int'!R41,'Inputs &amp; Outputs'!$B$5,'Inputs &amp; Outputs'!$B$6)</f>
        <v>8.1070075741107417E-2</v>
      </c>
      <c r="S41" s="13">
        <f>NORMINV('Rand Int'!S41,'Inputs &amp; Outputs'!$B$5,'Inputs &amp; Outputs'!$B$6)</f>
        <v>4.9344378111424385E-2</v>
      </c>
      <c r="T41" s="13">
        <f>NORMINV('Rand Int'!T41,'Inputs &amp; Outputs'!$B$5,'Inputs &amp; Outputs'!$B$6)</f>
        <v>8.5475144356741195E-2</v>
      </c>
      <c r="U41" s="13">
        <f>NORMINV('Rand Int'!U41,'Inputs &amp; Outputs'!$B$5,'Inputs &amp; Outputs'!$B$6)</f>
        <v>4.1544460827661292E-2</v>
      </c>
      <c r="V41" s="13">
        <f>NORMINV('Rand Int'!V41,'Inputs &amp; Outputs'!$B$5,'Inputs &amp; Outputs'!$B$6)</f>
        <v>6.7349199180561439E-3</v>
      </c>
      <c r="W41" s="13">
        <f>NORMINV('Rand Int'!W41,'Inputs &amp; Outputs'!$B$5,'Inputs &amp; Outputs'!$B$6)</f>
        <v>3.4146927808956493E-2</v>
      </c>
      <c r="X41" s="13">
        <f>NORMINV('Rand Int'!X41,'Inputs &amp; Outputs'!$B$5,'Inputs &amp; Outputs'!$B$6)</f>
        <v>-7.4959001144050991E-2</v>
      </c>
      <c r="Y41" s="13">
        <f>NORMINV('Rand Int'!Y41,'Inputs &amp; Outputs'!$B$5,'Inputs &amp; Outputs'!$B$6)</f>
        <v>3.0394802526402167E-2</v>
      </c>
      <c r="Z41" s="13">
        <f>NORMINV('Rand Int'!Z41,'Inputs &amp; Outputs'!$B$5,'Inputs &amp; Outputs'!$B$6)</f>
        <v>3.9897360167293484E-2</v>
      </c>
      <c r="AA41" s="13">
        <f>NORMINV('Rand Int'!AA41,'Inputs &amp; Outputs'!$B$5,'Inputs &amp; Outputs'!$B$6)</f>
        <v>8.8723345478440518E-2</v>
      </c>
    </row>
    <row r="42" spans="1:27" x14ac:dyDescent="0.25">
      <c r="A42" s="1">
        <v>41</v>
      </c>
      <c r="C42" s="13">
        <f>NORMINV('Rand Int'!C42,'Inputs &amp; Outputs'!$B$5,'Inputs &amp; Outputs'!$B$6)</f>
        <v>4.3630288586709781E-2</v>
      </c>
      <c r="D42" s="13">
        <f>NORMINV('Rand Int'!D42,'Inputs &amp; Outputs'!$B$5,'Inputs &amp; Outputs'!$B$6)</f>
        <v>-3.7189201011232111E-2</v>
      </c>
      <c r="E42" s="13">
        <f>NORMINV('Rand Int'!E42,'Inputs &amp; Outputs'!$B$5,'Inputs &amp; Outputs'!$B$6)</f>
        <v>-1.0361625525976519E-2</v>
      </c>
      <c r="F42" s="13">
        <f>NORMINV('Rand Int'!F42,'Inputs &amp; Outputs'!$B$5,'Inputs &amp; Outputs'!$B$6)</f>
        <v>4.1558433061760575E-2</v>
      </c>
      <c r="G42" s="13">
        <f>NORMINV('Rand Int'!G42,'Inputs &amp; Outputs'!$B$5,'Inputs &amp; Outputs'!$B$6)</f>
        <v>-4.9139768243757966E-2</v>
      </c>
      <c r="H42" s="13">
        <f>NORMINV('Rand Int'!H42,'Inputs &amp; Outputs'!$B$5,'Inputs &amp; Outputs'!$B$6)</f>
        <v>6.9313143426707996E-2</v>
      </c>
      <c r="I42" s="13">
        <f>NORMINV('Rand Int'!I42,'Inputs &amp; Outputs'!$B$5,'Inputs &amp; Outputs'!$B$6)</f>
        <v>3.0564786376743598E-2</v>
      </c>
      <c r="J42" s="13">
        <f>NORMINV('Rand Int'!J42,'Inputs &amp; Outputs'!$B$5,'Inputs &amp; Outputs'!$B$6)</f>
        <v>2.2925165415343413E-2</v>
      </c>
      <c r="K42" s="13">
        <f>NORMINV('Rand Int'!K42,'Inputs &amp; Outputs'!$B$5,'Inputs &amp; Outputs'!$B$6)</f>
        <v>8.6880090323306597E-2</v>
      </c>
      <c r="L42" s="13">
        <f>NORMINV('Rand Int'!L42,'Inputs &amp; Outputs'!$B$5,'Inputs &amp; Outputs'!$B$6)</f>
        <v>5.7437938667225075E-2</v>
      </c>
      <c r="M42" s="13">
        <f>NORMINV('Rand Int'!M42,'Inputs &amp; Outputs'!$B$5,'Inputs &amp; Outputs'!$B$6)</f>
        <v>1.6437986908609398E-3</v>
      </c>
      <c r="N42" s="13">
        <f>NORMINV('Rand Int'!N42,'Inputs &amp; Outputs'!$B$5,'Inputs &amp; Outputs'!$B$6)</f>
        <v>-3.4498144158585924E-2</v>
      </c>
      <c r="O42" s="13">
        <f>NORMINV('Rand Int'!O42,'Inputs &amp; Outputs'!$B$5,'Inputs &amp; Outputs'!$B$6)</f>
        <v>4.887313320546828E-2</v>
      </c>
      <c r="P42" s="13">
        <f>NORMINV('Rand Int'!P42,'Inputs &amp; Outputs'!$B$5,'Inputs &amp; Outputs'!$B$6)</f>
        <v>9.7997599163434548E-2</v>
      </c>
      <c r="Q42" s="13">
        <f>NORMINV('Rand Int'!Q42,'Inputs &amp; Outputs'!$B$5,'Inputs &amp; Outputs'!$B$6)</f>
        <v>2.6476271040878577E-2</v>
      </c>
      <c r="R42" s="13">
        <f>NORMINV('Rand Int'!R42,'Inputs &amp; Outputs'!$B$5,'Inputs &amp; Outputs'!$B$6)</f>
        <v>1.4895880871061348E-3</v>
      </c>
      <c r="S42" s="13">
        <f>NORMINV('Rand Int'!S42,'Inputs &amp; Outputs'!$B$5,'Inputs &amp; Outputs'!$B$6)</f>
        <v>2.500388212192509E-2</v>
      </c>
      <c r="T42" s="13">
        <f>NORMINV('Rand Int'!T42,'Inputs &amp; Outputs'!$B$5,'Inputs &amp; Outputs'!$B$6)</f>
        <v>-2.7871983406779835E-3</v>
      </c>
      <c r="U42" s="13">
        <f>NORMINV('Rand Int'!U42,'Inputs &amp; Outputs'!$B$5,'Inputs &amp; Outputs'!$B$6)</f>
        <v>0.12320284739085699</v>
      </c>
      <c r="V42" s="13">
        <f>NORMINV('Rand Int'!V42,'Inputs &amp; Outputs'!$B$5,'Inputs &amp; Outputs'!$B$6)</f>
        <v>6.9277684928289118E-2</v>
      </c>
      <c r="W42" s="13">
        <f>NORMINV('Rand Int'!W42,'Inputs &amp; Outputs'!$B$5,'Inputs &amp; Outputs'!$B$6)</f>
        <v>6.6374890971702405E-2</v>
      </c>
      <c r="X42" s="13">
        <f>NORMINV('Rand Int'!X42,'Inputs &amp; Outputs'!$B$5,'Inputs &amp; Outputs'!$B$6)</f>
        <v>5.027150826833926E-2</v>
      </c>
      <c r="Y42" s="13">
        <f>NORMINV('Rand Int'!Y42,'Inputs &amp; Outputs'!$B$5,'Inputs &amp; Outputs'!$B$6)</f>
        <v>-1.5114742207998834E-2</v>
      </c>
      <c r="Z42" s="13">
        <f>NORMINV('Rand Int'!Z42,'Inputs &amp; Outputs'!$B$5,'Inputs &amp; Outputs'!$B$6)</f>
        <v>-1.0159735732550038E-2</v>
      </c>
      <c r="AA42" s="13">
        <f>NORMINV('Rand Int'!AA42,'Inputs &amp; Outputs'!$B$5,'Inputs &amp; Outputs'!$B$6)</f>
        <v>3.8587048784268926E-2</v>
      </c>
    </row>
    <row r="43" spans="1:27" x14ac:dyDescent="0.25">
      <c r="A43" s="1">
        <v>42</v>
      </c>
      <c r="C43" s="13">
        <f>NORMINV('Rand Int'!C43,'Inputs &amp; Outputs'!$B$5,'Inputs &amp; Outputs'!$B$6)</f>
        <v>8.2012798041921686E-2</v>
      </c>
      <c r="D43" s="13">
        <f>NORMINV('Rand Int'!D43,'Inputs &amp; Outputs'!$B$5,'Inputs &amp; Outputs'!$B$6)</f>
        <v>-2.9771977365343961E-2</v>
      </c>
      <c r="E43" s="13">
        <f>NORMINV('Rand Int'!E43,'Inputs &amp; Outputs'!$B$5,'Inputs &amp; Outputs'!$B$6)</f>
        <v>7.1041727026404863E-2</v>
      </c>
      <c r="F43" s="13">
        <f>NORMINV('Rand Int'!F43,'Inputs &amp; Outputs'!$B$5,'Inputs &amp; Outputs'!$B$6)</f>
        <v>-6.5274787010540652E-4</v>
      </c>
      <c r="G43" s="13">
        <f>NORMINV('Rand Int'!G43,'Inputs &amp; Outputs'!$B$5,'Inputs &amp; Outputs'!$B$6)</f>
        <v>9.3298454919448187E-2</v>
      </c>
      <c r="H43" s="13">
        <f>NORMINV('Rand Int'!H43,'Inputs &amp; Outputs'!$B$5,'Inputs &amp; Outputs'!$B$6)</f>
        <v>0.11020784117660443</v>
      </c>
      <c r="I43" s="13">
        <f>NORMINV('Rand Int'!I43,'Inputs &amp; Outputs'!$B$5,'Inputs &amp; Outputs'!$B$6)</f>
        <v>6.9245412172714793E-2</v>
      </c>
      <c r="J43" s="13">
        <f>NORMINV('Rand Int'!J43,'Inputs &amp; Outputs'!$B$5,'Inputs &amp; Outputs'!$B$6)</f>
        <v>-1.2139615377266995E-2</v>
      </c>
      <c r="K43" s="13">
        <f>NORMINV('Rand Int'!K43,'Inputs &amp; Outputs'!$B$5,'Inputs &amp; Outputs'!$B$6)</f>
        <v>0.11083944724195782</v>
      </c>
      <c r="L43" s="13">
        <f>NORMINV('Rand Int'!L43,'Inputs &amp; Outputs'!$B$5,'Inputs &amp; Outputs'!$B$6)</f>
        <v>0.12034884824323419</v>
      </c>
      <c r="M43" s="13">
        <f>NORMINV('Rand Int'!M43,'Inputs &amp; Outputs'!$B$5,'Inputs &amp; Outputs'!$B$6)</f>
        <v>6.1264194748420292E-2</v>
      </c>
      <c r="N43" s="13">
        <f>NORMINV('Rand Int'!N43,'Inputs &amp; Outputs'!$B$5,'Inputs &amp; Outputs'!$B$6)</f>
        <v>9.1886513449527946E-2</v>
      </c>
      <c r="O43" s="13">
        <f>NORMINV('Rand Int'!O43,'Inputs &amp; Outputs'!$B$5,'Inputs &amp; Outputs'!$B$6)</f>
        <v>-1.1377897841939037E-2</v>
      </c>
      <c r="P43" s="13">
        <f>NORMINV('Rand Int'!P43,'Inputs &amp; Outputs'!$B$5,'Inputs &amp; Outputs'!$B$6)</f>
        <v>9.3069030731347896E-2</v>
      </c>
      <c r="Q43" s="13">
        <f>NORMINV('Rand Int'!Q43,'Inputs &amp; Outputs'!$B$5,'Inputs &amp; Outputs'!$B$6)</f>
        <v>-5.3286708184840804E-2</v>
      </c>
      <c r="R43" s="13">
        <f>NORMINV('Rand Int'!R43,'Inputs &amp; Outputs'!$B$5,'Inputs &amp; Outputs'!$B$6)</f>
        <v>5.5198985756703359E-2</v>
      </c>
      <c r="S43" s="13">
        <f>NORMINV('Rand Int'!S43,'Inputs &amp; Outputs'!$B$5,'Inputs &amp; Outputs'!$B$6)</f>
        <v>7.5074605143703621E-2</v>
      </c>
      <c r="T43" s="13">
        <f>NORMINV('Rand Int'!T43,'Inputs &amp; Outputs'!$B$5,'Inputs &amp; Outputs'!$B$6)</f>
        <v>4.7121729860645334E-2</v>
      </c>
      <c r="U43" s="13">
        <f>NORMINV('Rand Int'!U43,'Inputs &amp; Outputs'!$B$5,'Inputs &amp; Outputs'!$B$6)</f>
        <v>7.6869509932470104E-4</v>
      </c>
      <c r="V43" s="13">
        <f>NORMINV('Rand Int'!V43,'Inputs &amp; Outputs'!$B$5,'Inputs &amp; Outputs'!$B$6)</f>
        <v>-1.8091510685014592E-2</v>
      </c>
      <c r="W43" s="13">
        <f>NORMINV('Rand Int'!W43,'Inputs &amp; Outputs'!$B$5,'Inputs &amp; Outputs'!$B$6)</f>
        <v>3.3826834307833523E-2</v>
      </c>
      <c r="X43" s="13">
        <f>NORMINV('Rand Int'!X43,'Inputs &amp; Outputs'!$B$5,'Inputs &amp; Outputs'!$B$6)</f>
        <v>-8.720759594957822E-2</v>
      </c>
      <c r="Y43" s="13">
        <f>NORMINV('Rand Int'!Y43,'Inputs &amp; Outputs'!$B$5,'Inputs &amp; Outputs'!$B$6)</f>
        <v>-3.5663546358112586E-4</v>
      </c>
      <c r="Z43" s="13">
        <f>NORMINV('Rand Int'!Z43,'Inputs &amp; Outputs'!$B$5,'Inputs &amp; Outputs'!$B$6)</f>
        <v>9.0442701081080643E-3</v>
      </c>
      <c r="AA43" s="13">
        <f>NORMINV('Rand Int'!AA43,'Inputs &amp; Outputs'!$B$5,'Inputs &amp; Outputs'!$B$6)</f>
        <v>0.14048661128621084</v>
      </c>
    </row>
    <row r="44" spans="1:27" x14ac:dyDescent="0.25">
      <c r="A44" s="1">
        <v>43</v>
      </c>
      <c r="C44" s="13">
        <f>NORMINV('Rand Int'!C44,'Inputs &amp; Outputs'!$B$5,'Inputs &amp; Outputs'!$B$6)</f>
        <v>9.5645283629516326E-2</v>
      </c>
      <c r="D44" s="13">
        <f>NORMINV('Rand Int'!D44,'Inputs &amp; Outputs'!$B$5,'Inputs &amp; Outputs'!$B$6)</f>
        <v>-5.9941692639539877E-2</v>
      </c>
      <c r="E44" s="13">
        <f>NORMINV('Rand Int'!E44,'Inputs &amp; Outputs'!$B$5,'Inputs &amp; Outputs'!$B$6)</f>
        <v>2.1565034218901668E-2</v>
      </c>
      <c r="F44" s="13">
        <f>NORMINV('Rand Int'!F44,'Inputs &amp; Outputs'!$B$5,'Inputs &amp; Outputs'!$B$6)</f>
        <v>8.939860272737099E-2</v>
      </c>
      <c r="G44" s="13">
        <f>NORMINV('Rand Int'!G44,'Inputs &amp; Outputs'!$B$5,'Inputs &amp; Outputs'!$B$6)</f>
        <v>7.3058300207653082E-2</v>
      </c>
      <c r="H44" s="13">
        <f>NORMINV('Rand Int'!H44,'Inputs &amp; Outputs'!$B$5,'Inputs &amp; Outputs'!$B$6)</f>
        <v>-1.525240409107529E-2</v>
      </c>
      <c r="I44" s="13">
        <f>NORMINV('Rand Int'!I44,'Inputs &amp; Outputs'!$B$5,'Inputs &amp; Outputs'!$B$6)</f>
        <v>4.9839825294850121E-2</v>
      </c>
      <c r="J44" s="13">
        <f>NORMINV('Rand Int'!J44,'Inputs &amp; Outputs'!$B$5,'Inputs &amp; Outputs'!$B$6)</f>
        <v>6.7961080896265638E-2</v>
      </c>
      <c r="K44" s="13">
        <f>NORMINV('Rand Int'!K44,'Inputs &amp; Outputs'!$B$5,'Inputs &amp; Outputs'!$B$6)</f>
        <v>3.3203748288203848E-2</v>
      </c>
      <c r="L44" s="13">
        <f>NORMINV('Rand Int'!L44,'Inputs &amp; Outputs'!$B$5,'Inputs &amp; Outputs'!$B$6)</f>
        <v>-2.0023812618154509E-2</v>
      </c>
      <c r="M44" s="13">
        <f>NORMINV('Rand Int'!M44,'Inputs &amp; Outputs'!$B$5,'Inputs &amp; Outputs'!$B$6)</f>
        <v>3.6149721402477172E-2</v>
      </c>
      <c r="N44" s="13">
        <f>NORMINV('Rand Int'!N44,'Inputs &amp; Outputs'!$B$5,'Inputs &amp; Outputs'!$B$6)</f>
        <v>-2.8294977382952863E-3</v>
      </c>
      <c r="O44" s="13">
        <f>NORMINV('Rand Int'!O44,'Inputs &amp; Outputs'!$B$5,'Inputs &amp; Outputs'!$B$6)</f>
        <v>-3.8136890232686051E-2</v>
      </c>
      <c r="P44" s="13">
        <f>NORMINV('Rand Int'!P44,'Inputs &amp; Outputs'!$B$5,'Inputs &amp; Outputs'!$B$6)</f>
        <v>0.1313607936774159</v>
      </c>
      <c r="Q44" s="13">
        <f>NORMINV('Rand Int'!Q44,'Inputs &amp; Outputs'!$B$5,'Inputs &amp; Outputs'!$B$6)</f>
        <v>2.2019945681453223E-2</v>
      </c>
      <c r="R44" s="13">
        <f>NORMINV('Rand Int'!R44,'Inputs &amp; Outputs'!$B$5,'Inputs &amp; Outputs'!$B$6)</f>
        <v>1.729122064330485E-4</v>
      </c>
      <c r="S44" s="13">
        <f>NORMINV('Rand Int'!S44,'Inputs &amp; Outputs'!$B$5,'Inputs &amp; Outputs'!$B$6)</f>
        <v>4.2538180936460057E-2</v>
      </c>
      <c r="T44" s="13">
        <f>NORMINV('Rand Int'!T44,'Inputs &amp; Outputs'!$B$5,'Inputs &amp; Outputs'!$B$6)</f>
        <v>0.10059017297578171</v>
      </c>
      <c r="U44" s="13">
        <f>NORMINV('Rand Int'!U44,'Inputs &amp; Outputs'!$B$5,'Inputs &amp; Outputs'!$B$6)</f>
        <v>8.1689067465610277E-2</v>
      </c>
      <c r="V44" s="13">
        <f>NORMINV('Rand Int'!V44,'Inputs &amp; Outputs'!$B$5,'Inputs &amp; Outputs'!$B$6)</f>
        <v>-2.3360390231492938E-2</v>
      </c>
      <c r="W44" s="13">
        <f>NORMINV('Rand Int'!W44,'Inputs &amp; Outputs'!$B$5,'Inputs &amp; Outputs'!$B$6)</f>
        <v>1.1155767749383812E-2</v>
      </c>
      <c r="X44" s="13">
        <f>NORMINV('Rand Int'!X44,'Inputs &amp; Outputs'!$B$5,'Inputs &amp; Outputs'!$B$6)</f>
        <v>4.9062040333081675E-2</v>
      </c>
      <c r="Y44" s="13">
        <f>NORMINV('Rand Int'!Y44,'Inputs &amp; Outputs'!$B$5,'Inputs &amp; Outputs'!$B$6)</f>
        <v>0.12982726513603329</v>
      </c>
      <c r="Z44" s="13">
        <f>NORMINV('Rand Int'!Z44,'Inputs &amp; Outputs'!$B$5,'Inputs &amp; Outputs'!$B$6)</f>
        <v>-2.7171396312276767E-2</v>
      </c>
      <c r="AA44" s="13">
        <f>NORMINV('Rand Int'!AA44,'Inputs &amp; Outputs'!$B$5,'Inputs &amp; Outputs'!$B$6)</f>
        <v>-6.847874513356382E-3</v>
      </c>
    </row>
    <row r="45" spans="1:27" x14ac:dyDescent="0.25">
      <c r="A45" s="1">
        <v>44</v>
      </c>
      <c r="C45" s="13">
        <f>NORMINV('Rand Int'!C45,'Inputs &amp; Outputs'!$B$5,'Inputs &amp; Outputs'!$B$6)</f>
        <v>3.3975838740566561E-2</v>
      </c>
      <c r="D45" s="13">
        <f>NORMINV('Rand Int'!D45,'Inputs &amp; Outputs'!$B$5,'Inputs &amp; Outputs'!$B$6)</f>
        <v>2.667554445796097E-4</v>
      </c>
      <c r="E45" s="13">
        <f>NORMINV('Rand Int'!E45,'Inputs &amp; Outputs'!$B$5,'Inputs &amp; Outputs'!$B$6)</f>
        <v>9.3902451622319263E-2</v>
      </c>
      <c r="F45" s="13">
        <f>NORMINV('Rand Int'!F45,'Inputs &amp; Outputs'!$B$5,'Inputs &amp; Outputs'!$B$6)</f>
        <v>6.9535642714436283E-2</v>
      </c>
      <c r="G45" s="13">
        <f>NORMINV('Rand Int'!G45,'Inputs &amp; Outputs'!$B$5,'Inputs &amp; Outputs'!$B$6)</f>
        <v>7.6383440160846999E-2</v>
      </c>
      <c r="H45" s="13">
        <f>NORMINV('Rand Int'!H45,'Inputs &amp; Outputs'!$B$5,'Inputs &amp; Outputs'!$B$6)</f>
        <v>-3.4458158433103396E-2</v>
      </c>
      <c r="I45" s="13">
        <f>NORMINV('Rand Int'!I45,'Inputs &amp; Outputs'!$B$5,'Inputs &amp; Outputs'!$B$6)</f>
        <v>-2.8064473528055224E-2</v>
      </c>
      <c r="J45" s="13">
        <f>NORMINV('Rand Int'!J45,'Inputs &amp; Outputs'!$B$5,'Inputs &amp; Outputs'!$B$6)</f>
        <v>7.5308164099376212E-2</v>
      </c>
      <c r="K45" s="13">
        <f>NORMINV('Rand Int'!K45,'Inputs &amp; Outputs'!$B$5,'Inputs &amp; Outputs'!$B$6)</f>
        <v>-1.6154747019063477E-2</v>
      </c>
      <c r="L45" s="13">
        <f>NORMINV('Rand Int'!L45,'Inputs &amp; Outputs'!$B$5,'Inputs &amp; Outputs'!$B$6)</f>
        <v>7.840498048524E-2</v>
      </c>
      <c r="M45" s="13">
        <f>NORMINV('Rand Int'!M45,'Inputs &amp; Outputs'!$B$5,'Inputs &amp; Outputs'!$B$6)</f>
        <v>7.1910178958546622E-4</v>
      </c>
      <c r="N45" s="13">
        <f>NORMINV('Rand Int'!N45,'Inputs &amp; Outputs'!$B$5,'Inputs &amp; Outputs'!$B$6)</f>
        <v>3.7408585404714104E-2</v>
      </c>
      <c r="O45" s="13">
        <f>NORMINV('Rand Int'!O45,'Inputs &amp; Outputs'!$B$5,'Inputs &amp; Outputs'!$B$6)</f>
        <v>-2.6758089407932693E-2</v>
      </c>
      <c r="P45" s="13">
        <f>NORMINV('Rand Int'!P45,'Inputs &amp; Outputs'!$B$5,'Inputs &amp; Outputs'!$B$6)</f>
        <v>7.763729619769319E-2</v>
      </c>
      <c r="Q45" s="13">
        <f>NORMINV('Rand Int'!Q45,'Inputs &amp; Outputs'!$B$5,'Inputs &amp; Outputs'!$B$6)</f>
        <v>3.5990428652146307E-2</v>
      </c>
      <c r="R45" s="13">
        <f>NORMINV('Rand Int'!R45,'Inputs &amp; Outputs'!$B$5,'Inputs &amp; Outputs'!$B$6)</f>
        <v>3.3988207449346247E-2</v>
      </c>
      <c r="S45" s="13">
        <f>NORMINV('Rand Int'!S45,'Inputs &amp; Outputs'!$B$5,'Inputs &amp; Outputs'!$B$6)</f>
        <v>0.13982284166846029</v>
      </c>
      <c r="T45" s="13">
        <f>NORMINV('Rand Int'!T45,'Inputs &amp; Outputs'!$B$5,'Inputs &amp; Outputs'!$B$6)</f>
        <v>6.0151452903541985E-2</v>
      </c>
      <c r="U45" s="13">
        <f>NORMINV('Rand Int'!U45,'Inputs &amp; Outputs'!$B$5,'Inputs &amp; Outputs'!$B$6)</f>
        <v>-2.6516682667071939E-3</v>
      </c>
      <c r="V45" s="13">
        <f>NORMINV('Rand Int'!V45,'Inputs &amp; Outputs'!$B$5,'Inputs &amp; Outputs'!$B$6)</f>
        <v>-2.041494733408053E-2</v>
      </c>
      <c r="W45" s="13">
        <f>NORMINV('Rand Int'!W45,'Inputs &amp; Outputs'!$B$5,'Inputs &amp; Outputs'!$B$6)</f>
        <v>4.8548197895630946E-2</v>
      </c>
      <c r="X45" s="13">
        <f>NORMINV('Rand Int'!X45,'Inputs &amp; Outputs'!$B$5,'Inputs &amp; Outputs'!$B$6)</f>
        <v>2.4244488705284867E-2</v>
      </c>
      <c r="Y45" s="13">
        <f>NORMINV('Rand Int'!Y45,'Inputs &amp; Outputs'!$B$5,'Inputs &amp; Outputs'!$B$6)</f>
        <v>4.3883351667554985E-2</v>
      </c>
      <c r="Z45" s="13">
        <f>NORMINV('Rand Int'!Z45,'Inputs &amp; Outputs'!$B$5,'Inputs &amp; Outputs'!$B$6)</f>
        <v>-1.968827504397655E-3</v>
      </c>
      <c r="AA45" s="13">
        <f>NORMINV('Rand Int'!AA45,'Inputs &amp; Outputs'!$B$5,'Inputs &amp; Outputs'!$B$6)</f>
        <v>-6.495793145000181E-2</v>
      </c>
    </row>
    <row r="46" spans="1:27" x14ac:dyDescent="0.25">
      <c r="A46" s="1">
        <v>45</v>
      </c>
      <c r="C46" s="13">
        <f>NORMINV('Rand Int'!C46,'Inputs &amp; Outputs'!$B$5,'Inputs &amp; Outputs'!$B$6)</f>
        <v>-1.7806197856828111E-2</v>
      </c>
      <c r="D46" s="13">
        <f>NORMINV('Rand Int'!D46,'Inputs &amp; Outputs'!$B$5,'Inputs &amp; Outputs'!$B$6)</f>
        <v>0.10021623187130008</v>
      </c>
      <c r="E46" s="13">
        <f>NORMINV('Rand Int'!E46,'Inputs &amp; Outputs'!$B$5,'Inputs &amp; Outputs'!$B$6)</f>
        <v>5.2985140046942492E-3</v>
      </c>
      <c r="F46" s="13">
        <f>NORMINV('Rand Int'!F46,'Inputs &amp; Outputs'!$B$5,'Inputs &amp; Outputs'!$B$6)</f>
        <v>-4.8677890295932343E-2</v>
      </c>
      <c r="G46" s="13">
        <f>NORMINV('Rand Int'!G46,'Inputs &amp; Outputs'!$B$5,'Inputs &amp; Outputs'!$B$6)</f>
        <v>5.4355864903861233E-2</v>
      </c>
      <c r="H46" s="13">
        <f>NORMINV('Rand Int'!H46,'Inputs &amp; Outputs'!$B$5,'Inputs &amp; Outputs'!$B$6)</f>
        <v>4.5732624185158124E-2</v>
      </c>
      <c r="I46" s="13">
        <f>NORMINV('Rand Int'!I46,'Inputs &amp; Outputs'!$B$5,'Inputs &amp; Outputs'!$B$6)</f>
        <v>4.3171502670470249E-2</v>
      </c>
      <c r="J46" s="13">
        <f>NORMINV('Rand Int'!J46,'Inputs &amp; Outputs'!$B$5,'Inputs &amp; Outputs'!$B$6)</f>
        <v>6.6330925541382285E-2</v>
      </c>
      <c r="K46" s="13">
        <f>NORMINV('Rand Int'!K46,'Inputs &amp; Outputs'!$B$5,'Inputs &amp; Outputs'!$B$6)</f>
        <v>-4.9931077417704466E-2</v>
      </c>
      <c r="L46" s="13">
        <f>NORMINV('Rand Int'!L46,'Inputs &amp; Outputs'!$B$5,'Inputs &amp; Outputs'!$B$6)</f>
        <v>7.0139313775070558E-2</v>
      </c>
      <c r="M46" s="13">
        <f>NORMINV('Rand Int'!M46,'Inputs &amp; Outputs'!$B$5,'Inputs &amp; Outputs'!$B$6)</f>
        <v>6.3208585221551095E-4</v>
      </c>
      <c r="N46" s="13">
        <f>NORMINV('Rand Int'!N46,'Inputs &amp; Outputs'!$B$5,'Inputs &amp; Outputs'!$B$6)</f>
        <v>5.4244484315396357E-2</v>
      </c>
      <c r="O46" s="13">
        <f>NORMINV('Rand Int'!O46,'Inputs &amp; Outputs'!$B$5,'Inputs &amp; Outputs'!$B$6)</f>
        <v>5.9660660861533446E-2</v>
      </c>
      <c r="P46" s="13">
        <f>NORMINV('Rand Int'!P46,'Inputs &amp; Outputs'!$B$5,'Inputs &amp; Outputs'!$B$6)</f>
        <v>6.6792968469409186E-2</v>
      </c>
      <c r="Q46" s="13">
        <f>NORMINV('Rand Int'!Q46,'Inputs &amp; Outputs'!$B$5,'Inputs &amp; Outputs'!$B$6)</f>
        <v>3.6380491925324589E-2</v>
      </c>
      <c r="R46" s="13">
        <f>NORMINV('Rand Int'!R46,'Inputs &amp; Outputs'!$B$5,'Inputs &amp; Outputs'!$B$6)</f>
        <v>4.4347830880475198E-2</v>
      </c>
      <c r="S46" s="13">
        <f>NORMINV('Rand Int'!S46,'Inputs &amp; Outputs'!$B$5,'Inputs &amp; Outputs'!$B$6)</f>
        <v>4.8683772325800505E-2</v>
      </c>
      <c r="T46" s="13">
        <f>NORMINV('Rand Int'!T46,'Inputs &amp; Outputs'!$B$5,'Inputs &amp; Outputs'!$B$6)</f>
        <v>5.7247309392254239E-3</v>
      </c>
      <c r="U46" s="13">
        <f>NORMINV('Rand Int'!U46,'Inputs &amp; Outputs'!$B$5,'Inputs &amp; Outputs'!$B$6)</f>
        <v>6.8169535291295352E-2</v>
      </c>
      <c r="V46" s="13">
        <f>NORMINV('Rand Int'!V46,'Inputs &amp; Outputs'!$B$5,'Inputs &amp; Outputs'!$B$6)</f>
        <v>-5.5981309425808951E-3</v>
      </c>
      <c r="W46" s="13">
        <f>NORMINV('Rand Int'!W46,'Inputs &amp; Outputs'!$B$5,'Inputs &amp; Outputs'!$B$6)</f>
        <v>0.1039931015746402</v>
      </c>
      <c r="X46" s="13">
        <f>NORMINV('Rand Int'!X46,'Inputs &amp; Outputs'!$B$5,'Inputs &amp; Outputs'!$B$6)</f>
        <v>2.9506176332163223E-2</v>
      </c>
      <c r="Y46" s="13">
        <f>NORMINV('Rand Int'!Y46,'Inputs &amp; Outputs'!$B$5,'Inputs &amp; Outputs'!$B$6)</f>
        <v>0.12026115337612117</v>
      </c>
      <c r="Z46" s="13">
        <f>NORMINV('Rand Int'!Z46,'Inputs &amp; Outputs'!$B$5,'Inputs &amp; Outputs'!$B$6)</f>
        <v>-6.2741356847299451E-2</v>
      </c>
      <c r="AA46" s="13">
        <f>NORMINV('Rand Int'!AA46,'Inputs &amp; Outputs'!$B$5,'Inputs &amp; Outputs'!$B$6)</f>
        <v>-6.6440167979277334E-3</v>
      </c>
    </row>
    <row r="47" spans="1:27" x14ac:dyDescent="0.25">
      <c r="A47" s="1">
        <v>46</v>
      </c>
      <c r="C47" s="13">
        <f>NORMINV('Rand Int'!C47,'Inputs &amp; Outputs'!$B$5,'Inputs &amp; Outputs'!$B$6)</f>
        <v>6.1024186947578954E-2</v>
      </c>
      <c r="D47" s="13">
        <f>NORMINV('Rand Int'!D47,'Inputs &amp; Outputs'!$B$5,'Inputs &amp; Outputs'!$B$6)</f>
        <v>6.3951040431710932E-2</v>
      </c>
      <c r="E47" s="13">
        <f>NORMINV('Rand Int'!E47,'Inputs &amp; Outputs'!$B$5,'Inputs &amp; Outputs'!$B$6)</f>
        <v>5.4430666257810061E-2</v>
      </c>
      <c r="F47" s="13">
        <f>NORMINV('Rand Int'!F47,'Inputs &amp; Outputs'!$B$5,'Inputs &amp; Outputs'!$B$6)</f>
        <v>4.7787107683028206E-2</v>
      </c>
      <c r="G47" s="13">
        <f>NORMINV('Rand Int'!G47,'Inputs &amp; Outputs'!$B$5,'Inputs &amp; Outputs'!$B$6)</f>
        <v>0.15418796849330099</v>
      </c>
      <c r="H47" s="13">
        <f>NORMINV('Rand Int'!H47,'Inputs &amp; Outputs'!$B$5,'Inputs &amp; Outputs'!$B$6)</f>
        <v>9.8096864040114154E-2</v>
      </c>
      <c r="I47" s="13">
        <f>NORMINV('Rand Int'!I47,'Inputs &amp; Outputs'!$B$5,'Inputs &amp; Outputs'!$B$6)</f>
        <v>8.4828783053532725E-2</v>
      </c>
      <c r="J47" s="13">
        <f>NORMINV('Rand Int'!J47,'Inputs &amp; Outputs'!$B$5,'Inputs &amp; Outputs'!$B$6)</f>
        <v>0.1204122366000008</v>
      </c>
      <c r="K47" s="13">
        <f>NORMINV('Rand Int'!K47,'Inputs &amp; Outputs'!$B$5,'Inputs &amp; Outputs'!$B$6)</f>
        <v>-2.1704821434120738E-2</v>
      </c>
      <c r="L47" s="13">
        <f>NORMINV('Rand Int'!L47,'Inputs &amp; Outputs'!$B$5,'Inputs &amp; Outputs'!$B$6)</f>
        <v>1.7097413690988383E-2</v>
      </c>
      <c r="M47" s="13">
        <f>NORMINV('Rand Int'!M47,'Inputs &amp; Outputs'!$B$5,'Inputs &amp; Outputs'!$B$6)</f>
        <v>6.656539118686422E-2</v>
      </c>
      <c r="N47" s="13">
        <f>NORMINV('Rand Int'!N47,'Inputs &amp; Outputs'!$B$5,'Inputs &amp; Outputs'!$B$6)</f>
        <v>3.2894299527705589E-2</v>
      </c>
      <c r="O47" s="13">
        <f>NORMINV('Rand Int'!O47,'Inputs &amp; Outputs'!$B$5,'Inputs &amp; Outputs'!$B$6)</f>
        <v>8.7048676021421328E-2</v>
      </c>
      <c r="P47" s="13">
        <f>NORMINV('Rand Int'!P47,'Inputs &amp; Outputs'!$B$5,'Inputs &amp; Outputs'!$B$6)</f>
        <v>4.6898197905843868E-2</v>
      </c>
      <c r="Q47" s="13">
        <f>NORMINV('Rand Int'!Q47,'Inputs &amp; Outputs'!$B$5,'Inputs &amp; Outputs'!$B$6)</f>
        <v>4.9844229738561556E-2</v>
      </c>
      <c r="R47" s="13">
        <f>NORMINV('Rand Int'!R47,'Inputs &amp; Outputs'!$B$5,'Inputs &amp; Outputs'!$B$6)</f>
        <v>1.4854761908903287E-2</v>
      </c>
      <c r="S47" s="13">
        <f>NORMINV('Rand Int'!S47,'Inputs &amp; Outputs'!$B$5,'Inputs &amp; Outputs'!$B$6)</f>
        <v>7.263254274949546E-3</v>
      </c>
      <c r="T47" s="13">
        <f>NORMINV('Rand Int'!T47,'Inputs &amp; Outputs'!$B$5,'Inputs &amp; Outputs'!$B$6)</f>
        <v>6.3620034704736234E-3</v>
      </c>
      <c r="U47" s="13">
        <f>NORMINV('Rand Int'!U47,'Inputs &amp; Outputs'!$B$5,'Inputs &amp; Outputs'!$B$6)</f>
        <v>-8.7896059295265061E-2</v>
      </c>
      <c r="V47" s="13">
        <f>NORMINV('Rand Int'!V47,'Inputs &amp; Outputs'!$B$5,'Inputs &amp; Outputs'!$B$6)</f>
        <v>-2.5912363516668986E-2</v>
      </c>
      <c r="W47" s="13">
        <f>NORMINV('Rand Int'!W47,'Inputs &amp; Outputs'!$B$5,'Inputs &amp; Outputs'!$B$6)</f>
        <v>0.13578094448022829</v>
      </c>
      <c r="X47" s="13">
        <f>NORMINV('Rand Int'!X47,'Inputs &amp; Outputs'!$B$5,'Inputs &amp; Outputs'!$B$6)</f>
        <v>0.17984645487311285</v>
      </c>
      <c r="Y47" s="13">
        <f>NORMINV('Rand Int'!Y47,'Inputs &amp; Outputs'!$B$5,'Inputs &amp; Outputs'!$B$6)</f>
        <v>5.5253143822795434E-2</v>
      </c>
      <c r="Z47" s="13">
        <f>NORMINV('Rand Int'!Z47,'Inputs &amp; Outputs'!$B$5,'Inputs &amp; Outputs'!$B$6)</f>
        <v>-9.3004083000913673E-2</v>
      </c>
      <c r="AA47" s="13">
        <f>NORMINV('Rand Int'!AA47,'Inputs &amp; Outputs'!$B$5,'Inputs &amp; Outputs'!$B$6)</f>
        <v>-4.642667827488154E-2</v>
      </c>
    </row>
    <row r="48" spans="1:27" x14ac:dyDescent="0.25">
      <c r="A48" s="1">
        <v>47</v>
      </c>
      <c r="C48" s="13">
        <f>NORMINV('Rand Int'!C48,'Inputs &amp; Outputs'!$B$5,'Inputs &amp; Outputs'!$B$6)</f>
        <v>5.0898571169551536E-2</v>
      </c>
      <c r="D48" s="13">
        <f>NORMINV('Rand Int'!D48,'Inputs &amp; Outputs'!$B$5,'Inputs &amp; Outputs'!$B$6)</f>
        <v>4.0024262342721828E-2</v>
      </c>
      <c r="E48" s="13">
        <f>NORMINV('Rand Int'!E48,'Inputs &amp; Outputs'!$B$5,'Inputs &amp; Outputs'!$B$6)</f>
        <v>4.560355417357035E-2</v>
      </c>
      <c r="F48" s="13">
        <f>NORMINV('Rand Int'!F48,'Inputs &amp; Outputs'!$B$5,'Inputs &amp; Outputs'!$B$6)</f>
        <v>7.091686963894929E-3</v>
      </c>
      <c r="G48" s="13">
        <f>NORMINV('Rand Int'!G48,'Inputs &amp; Outputs'!$B$5,'Inputs &amp; Outputs'!$B$6)</f>
        <v>6.39286728892553E-2</v>
      </c>
      <c r="H48" s="13">
        <f>NORMINV('Rand Int'!H48,'Inputs &amp; Outputs'!$B$5,'Inputs &amp; Outputs'!$B$6)</f>
        <v>0.13972450342389281</v>
      </c>
      <c r="I48" s="13">
        <f>NORMINV('Rand Int'!I48,'Inputs &amp; Outputs'!$B$5,'Inputs &amp; Outputs'!$B$6)</f>
        <v>-2.4465640574962637E-2</v>
      </c>
      <c r="J48" s="13">
        <f>NORMINV('Rand Int'!J48,'Inputs &amp; Outputs'!$B$5,'Inputs &amp; Outputs'!$B$6)</f>
        <v>3.3290250413790523E-3</v>
      </c>
      <c r="K48" s="13">
        <f>NORMINV('Rand Int'!K48,'Inputs &amp; Outputs'!$B$5,'Inputs &amp; Outputs'!$B$6)</f>
        <v>-3.8430822390339535E-2</v>
      </c>
      <c r="L48" s="13">
        <f>NORMINV('Rand Int'!L48,'Inputs &amp; Outputs'!$B$5,'Inputs &amp; Outputs'!$B$6)</f>
        <v>-3.112350940565705E-2</v>
      </c>
      <c r="M48" s="13">
        <f>NORMINV('Rand Int'!M48,'Inputs &amp; Outputs'!$B$5,'Inputs &amp; Outputs'!$B$6)</f>
        <v>-3.2954358603000451E-2</v>
      </c>
      <c r="N48" s="13">
        <f>NORMINV('Rand Int'!N48,'Inputs &amp; Outputs'!$B$5,'Inputs &amp; Outputs'!$B$6)</f>
        <v>5.8957851202069617E-2</v>
      </c>
      <c r="O48" s="13">
        <f>NORMINV('Rand Int'!O48,'Inputs &amp; Outputs'!$B$5,'Inputs &amp; Outputs'!$B$6)</f>
        <v>2.2075574565780763E-2</v>
      </c>
      <c r="P48" s="13">
        <f>NORMINV('Rand Int'!P48,'Inputs &amp; Outputs'!$B$5,'Inputs &amp; Outputs'!$B$6)</f>
        <v>4.0192523890567697E-2</v>
      </c>
      <c r="Q48" s="13">
        <f>NORMINV('Rand Int'!Q48,'Inputs &amp; Outputs'!$B$5,'Inputs &amp; Outputs'!$B$6)</f>
        <v>5.9101515892342193E-3</v>
      </c>
      <c r="R48" s="13">
        <f>NORMINV('Rand Int'!R48,'Inputs &amp; Outputs'!$B$5,'Inputs &amp; Outputs'!$B$6)</f>
        <v>8.2709211625378337E-2</v>
      </c>
      <c r="S48" s="13">
        <f>NORMINV('Rand Int'!S48,'Inputs &amp; Outputs'!$B$5,'Inputs &amp; Outputs'!$B$6)</f>
        <v>5.294275812808974E-2</v>
      </c>
      <c r="T48" s="13">
        <f>NORMINV('Rand Int'!T48,'Inputs &amp; Outputs'!$B$5,'Inputs &amp; Outputs'!$B$6)</f>
        <v>6.9064740614351056E-2</v>
      </c>
      <c r="U48" s="13">
        <f>NORMINV('Rand Int'!U48,'Inputs &amp; Outputs'!$B$5,'Inputs &amp; Outputs'!$B$6)</f>
        <v>4.9318483974555058E-2</v>
      </c>
      <c r="V48" s="13">
        <f>NORMINV('Rand Int'!V48,'Inputs &amp; Outputs'!$B$5,'Inputs &amp; Outputs'!$B$6)</f>
        <v>0.11990496923499003</v>
      </c>
      <c r="W48" s="13">
        <f>NORMINV('Rand Int'!W48,'Inputs &amp; Outputs'!$B$5,'Inputs &amp; Outputs'!$B$6)</f>
        <v>7.6259037955259401E-2</v>
      </c>
      <c r="X48" s="13">
        <f>NORMINV('Rand Int'!X48,'Inputs &amp; Outputs'!$B$5,'Inputs &amp; Outputs'!$B$6)</f>
        <v>-3.9075425352874719E-2</v>
      </c>
      <c r="Y48" s="13">
        <f>NORMINV('Rand Int'!Y48,'Inputs &amp; Outputs'!$B$5,'Inputs &amp; Outputs'!$B$6)</f>
        <v>6.8792357327999917E-2</v>
      </c>
      <c r="Z48" s="13">
        <f>NORMINV('Rand Int'!Z48,'Inputs &amp; Outputs'!$B$5,'Inputs &amp; Outputs'!$B$6)</f>
        <v>2.8142417804405628E-2</v>
      </c>
      <c r="AA48" s="13">
        <f>NORMINV('Rand Int'!AA48,'Inputs &amp; Outputs'!$B$5,'Inputs &amp; Outputs'!$B$6)</f>
        <v>-1.2707919549764364E-2</v>
      </c>
    </row>
    <row r="49" spans="1:27" x14ac:dyDescent="0.25">
      <c r="A49" s="1">
        <v>48</v>
      </c>
      <c r="C49" s="13">
        <f>NORMINV('Rand Int'!C49,'Inputs &amp; Outputs'!$B$5,'Inputs &amp; Outputs'!$B$6)</f>
        <v>8.1039214458342099E-3</v>
      </c>
      <c r="D49" s="13">
        <f>NORMINV('Rand Int'!D49,'Inputs &amp; Outputs'!$B$5,'Inputs &amp; Outputs'!$B$6)</f>
        <v>7.9476401325595955E-2</v>
      </c>
      <c r="E49" s="13">
        <f>NORMINV('Rand Int'!E49,'Inputs &amp; Outputs'!$B$5,'Inputs &amp; Outputs'!$B$6)</f>
        <v>8.719945389373332E-3</v>
      </c>
      <c r="F49" s="13">
        <f>NORMINV('Rand Int'!F49,'Inputs &amp; Outputs'!$B$5,'Inputs &amp; Outputs'!$B$6)</f>
        <v>7.154740787063589E-2</v>
      </c>
      <c r="G49" s="13">
        <f>NORMINV('Rand Int'!G49,'Inputs &amp; Outputs'!$B$5,'Inputs &amp; Outputs'!$B$6)</f>
        <v>3.4040811519462255E-2</v>
      </c>
      <c r="H49" s="13">
        <f>NORMINV('Rand Int'!H49,'Inputs &amp; Outputs'!$B$5,'Inputs &amp; Outputs'!$B$6)</f>
        <v>8.4960930638782545E-2</v>
      </c>
      <c r="I49" s="13">
        <f>NORMINV('Rand Int'!I49,'Inputs &amp; Outputs'!$B$5,'Inputs &amp; Outputs'!$B$6)</f>
        <v>4.1580067178152991E-2</v>
      </c>
      <c r="J49" s="13">
        <f>NORMINV('Rand Int'!J49,'Inputs &amp; Outputs'!$B$5,'Inputs &amp; Outputs'!$B$6)</f>
        <v>1.5381512312510212E-2</v>
      </c>
      <c r="K49" s="13">
        <f>NORMINV('Rand Int'!K49,'Inputs &amp; Outputs'!$B$5,'Inputs &amp; Outputs'!$B$6)</f>
        <v>2.2454877542329141E-2</v>
      </c>
      <c r="L49" s="13">
        <f>NORMINV('Rand Int'!L49,'Inputs &amp; Outputs'!$B$5,'Inputs &amp; Outputs'!$B$6)</f>
        <v>9.929556794128494E-2</v>
      </c>
      <c r="M49" s="13">
        <f>NORMINV('Rand Int'!M49,'Inputs &amp; Outputs'!$B$5,'Inputs &amp; Outputs'!$B$6)</f>
        <v>3.6355700934386573E-3</v>
      </c>
      <c r="N49" s="13">
        <f>NORMINV('Rand Int'!N49,'Inputs &amp; Outputs'!$B$5,'Inputs &amp; Outputs'!$B$6)</f>
        <v>2.7677118614196972E-2</v>
      </c>
      <c r="O49" s="13">
        <f>NORMINV('Rand Int'!O49,'Inputs &amp; Outputs'!$B$5,'Inputs &amp; Outputs'!$B$6)</f>
        <v>6.5260667376268428E-2</v>
      </c>
      <c r="P49" s="13">
        <f>NORMINV('Rand Int'!P49,'Inputs &amp; Outputs'!$B$5,'Inputs &amp; Outputs'!$B$6)</f>
        <v>1.1735792565517891E-2</v>
      </c>
      <c r="Q49" s="13">
        <f>NORMINV('Rand Int'!Q49,'Inputs &amp; Outputs'!$B$5,'Inputs &amp; Outputs'!$B$6)</f>
        <v>6.302921030464953E-3</v>
      </c>
      <c r="R49" s="13">
        <f>NORMINV('Rand Int'!R49,'Inputs &amp; Outputs'!$B$5,'Inputs &amp; Outputs'!$B$6)</f>
        <v>-3.3404605218248853E-3</v>
      </c>
      <c r="S49" s="13">
        <f>NORMINV('Rand Int'!S49,'Inputs &amp; Outputs'!$B$5,'Inputs &amp; Outputs'!$B$6)</f>
        <v>5.9061824955729605E-2</v>
      </c>
      <c r="T49" s="13">
        <f>NORMINV('Rand Int'!T49,'Inputs &amp; Outputs'!$B$5,'Inputs &amp; Outputs'!$B$6)</f>
        <v>0.12886342114816637</v>
      </c>
      <c r="U49" s="13">
        <f>NORMINV('Rand Int'!U49,'Inputs &amp; Outputs'!$B$5,'Inputs &amp; Outputs'!$B$6)</f>
        <v>7.8681349613102941E-2</v>
      </c>
      <c r="V49" s="13">
        <f>NORMINV('Rand Int'!V49,'Inputs &amp; Outputs'!$B$5,'Inputs &amp; Outputs'!$B$6)</f>
        <v>0.12459721476767166</v>
      </c>
      <c r="W49" s="13">
        <f>NORMINV('Rand Int'!W49,'Inputs &amp; Outputs'!$B$5,'Inputs &amp; Outputs'!$B$6)</f>
        <v>-7.4678966430173549E-2</v>
      </c>
      <c r="X49" s="13">
        <f>NORMINV('Rand Int'!X49,'Inputs &amp; Outputs'!$B$5,'Inputs &amp; Outputs'!$B$6)</f>
        <v>1.4959983518887835E-2</v>
      </c>
      <c r="Y49" s="13">
        <f>NORMINV('Rand Int'!Y49,'Inputs &amp; Outputs'!$B$5,'Inputs &amp; Outputs'!$B$6)</f>
        <v>3.1811430222844765E-2</v>
      </c>
      <c r="Z49" s="13">
        <f>NORMINV('Rand Int'!Z49,'Inputs &amp; Outputs'!$B$5,'Inputs &amp; Outputs'!$B$6)</f>
        <v>-5.5535702563320015E-2</v>
      </c>
      <c r="AA49" s="13">
        <f>NORMINV('Rand Int'!AA49,'Inputs &amp; Outputs'!$B$5,'Inputs &amp; Outputs'!$B$6)</f>
        <v>1.2861029741332311E-2</v>
      </c>
    </row>
    <row r="50" spans="1:27" x14ac:dyDescent="0.25">
      <c r="A50" s="1">
        <v>49</v>
      </c>
      <c r="C50" s="13">
        <f>NORMINV('Rand Int'!C50,'Inputs &amp; Outputs'!$B$5,'Inputs &amp; Outputs'!$B$6)</f>
        <v>9.8281213669399903E-2</v>
      </c>
      <c r="D50" s="13">
        <f>NORMINV('Rand Int'!D50,'Inputs &amp; Outputs'!$B$5,'Inputs &amp; Outputs'!$B$6)</f>
        <v>4.5031476665958123E-3</v>
      </c>
      <c r="E50" s="13">
        <f>NORMINV('Rand Int'!E50,'Inputs &amp; Outputs'!$B$5,'Inputs &amp; Outputs'!$B$6)</f>
        <v>-9.3436554419611823E-2</v>
      </c>
      <c r="F50" s="13">
        <f>NORMINV('Rand Int'!F50,'Inputs &amp; Outputs'!$B$5,'Inputs &amp; Outputs'!$B$6)</f>
        <v>9.5711372807580866E-2</v>
      </c>
      <c r="G50" s="13">
        <f>NORMINV('Rand Int'!G50,'Inputs &amp; Outputs'!$B$5,'Inputs &amp; Outputs'!$B$6)</f>
        <v>-4.0408141760422421E-2</v>
      </c>
      <c r="H50" s="13">
        <f>NORMINV('Rand Int'!H50,'Inputs &amp; Outputs'!$B$5,'Inputs &amp; Outputs'!$B$6)</f>
        <v>-2.3576194922974379E-2</v>
      </c>
      <c r="I50" s="13">
        <f>NORMINV('Rand Int'!I50,'Inputs &amp; Outputs'!$B$5,'Inputs &amp; Outputs'!$B$6)</f>
        <v>3.8631682595370309E-2</v>
      </c>
      <c r="J50" s="13">
        <f>NORMINV('Rand Int'!J50,'Inputs &amp; Outputs'!$B$5,'Inputs &amp; Outputs'!$B$6)</f>
        <v>-1.6243865807475007E-2</v>
      </c>
      <c r="K50" s="13">
        <f>NORMINV('Rand Int'!K50,'Inputs &amp; Outputs'!$B$5,'Inputs &amp; Outputs'!$B$6)</f>
        <v>5.9856547438772049E-2</v>
      </c>
      <c r="L50" s="13">
        <f>NORMINV('Rand Int'!L50,'Inputs &amp; Outputs'!$B$5,'Inputs &amp; Outputs'!$B$6)</f>
        <v>7.1868908588926944E-2</v>
      </c>
      <c r="M50" s="13">
        <f>NORMINV('Rand Int'!M50,'Inputs &amp; Outputs'!$B$5,'Inputs &amp; Outputs'!$B$6)</f>
        <v>-1.8465520165185309E-3</v>
      </c>
      <c r="N50" s="13">
        <f>NORMINV('Rand Int'!N50,'Inputs &amp; Outputs'!$B$5,'Inputs &amp; Outputs'!$B$6)</f>
        <v>4.7575154719001651E-2</v>
      </c>
      <c r="O50" s="13">
        <f>NORMINV('Rand Int'!O50,'Inputs &amp; Outputs'!$B$5,'Inputs &amp; Outputs'!$B$6)</f>
        <v>-3.4152436776685217E-2</v>
      </c>
      <c r="P50" s="13">
        <f>NORMINV('Rand Int'!P50,'Inputs &amp; Outputs'!$B$5,'Inputs &amp; Outputs'!$B$6)</f>
        <v>7.8335468066236605E-2</v>
      </c>
      <c r="Q50" s="13">
        <f>NORMINV('Rand Int'!Q50,'Inputs &amp; Outputs'!$B$5,'Inputs &amp; Outputs'!$B$6)</f>
        <v>2.1422696685076358E-2</v>
      </c>
      <c r="R50" s="13">
        <f>NORMINV('Rand Int'!R50,'Inputs &amp; Outputs'!$B$5,'Inputs &amp; Outputs'!$B$6)</f>
        <v>2.216546035118605E-2</v>
      </c>
      <c r="S50" s="13">
        <f>NORMINV('Rand Int'!S50,'Inputs &amp; Outputs'!$B$5,'Inputs &amp; Outputs'!$B$6)</f>
        <v>3.9728791277436143E-2</v>
      </c>
      <c r="T50" s="13">
        <f>NORMINV('Rand Int'!T50,'Inputs &amp; Outputs'!$B$5,'Inputs &amp; Outputs'!$B$6)</f>
        <v>9.2072803844442386E-4</v>
      </c>
      <c r="U50" s="13">
        <f>NORMINV('Rand Int'!U50,'Inputs &amp; Outputs'!$B$5,'Inputs &amp; Outputs'!$B$6)</f>
        <v>7.9885389444549815E-2</v>
      </c>
      <c r="V50" s="13">
        <f>NORMINV('Rand Int'!V50,'Inputs &amp; Outputs'!$B$5,'Inputs &amp; Outputs'!$B$6)</f>
        <v>1.8623823552418504E-2</v>
      </c>
      <c r="W50" s="13">
        <f>NORMINV('Rand Int'!W50,'Inputs &amp; Outputs'!$B$5,'Inputs &amp; Outputs'!$B$6)</f>
        <v>4.1396914566216074E-2</v>
      </c>
      <c r="X50" s="13">
        <f>NORMINV('Rand Int'!X50,'Inputs &amp; Outputs'!$B$5,'Inputs &amp; Outputs'!$B$6)</f>
        <v>5.6844262590097019E-3</v>
      </c>
      <c r="Y50" s="13">
        <f>NORMINV('Rand Int'!Y50,'Inputs &amp; Outputs'!$B$5,'Inputs &amp; Outputs'!$B$6)</f>
        <v>3.2672602642874617E-2</v>
      </c>
      <c r="Z50" s="13">
        <f>NORMINV('Rand Int'!Z50,'Inputs &amp; Outputs'!$B$5,'Inputs &amp; Outputs'!$B$6)</f>
        <v>7.2416284926116889E-2</v>
      </c>
      <c r="AA50" s="13">
        <f>NORMINV('Rand Int'!AA50,'Inputs &amp; Outputs'!$B$5,'Inputs &amp; Outputs'!$B$6)</f>
        <v>1.7155221592476091E-2</v>
      </c>
    </row>
    <row r="51" spans="1:27" x14ac:dyDescent="0.25">
      <c r="A51" s="1">
        <v>50</v>
      </c>
      <c r="C51" s="13">
        <f>NORMINV('Rand Int'!C51,'Inputs &amp; Outputs'!$B$5,'Inputs &amp; Outputs'!$B$6)</f>
        <v>9.0942004535454979E-2</v>
      </c>
      <c r="D51" s="13">
        <f>NORMINV('Rand Int'!D51,'Inputs &amp; Outputs'!$B$5,'Inputs &amp; Outputs'!$B$6)</f>
        <v>-2.593726109054157E-2</v>
      </c>
      <c r="E51" s="13">
        <f>NORMINV('Rand Int'!E51,'Inputs &amp; Outputs'!$B$5,'Inputs &amp; Outputs'!$B$6)</f>
        <v>8.4934829268332096E-2</v>
      </c>
      <c r="F51" s="13">
        <f>NORMINV('Rand Int'!F51,'Inputs &amp; Outputs'!$B$5,'Inputs &amp; Outputs'!$B$6)</f>
        <v>8.792640077728002E-2</v>
      </c>
      <c r="G51" s="13">
        <f>NORMINV('Rand Int'!G51,'Inputs &amp; Outputs'!$B$5,'Inputs &amp; Outputs'!$B$6)</f>
        <v>-5.8295550765997829E-2</v>
      </c>
      <c r="H51" s="13">
        <f>NORMINV('Rand Int'!H51,'Inputs &amp; Outputs'!$B$5,'Inputs &amp; Outputs'!$B$6)</f>
        <v>8.5786061992625451E-2</v>
      </c>
      <c r="I51" s="13">
        <f>NORMINV('Rand Int'!I51,'Inputs &amp; Outputs'!$B$5,'Inputs &amp; Outputs'!$B$6)</f>
        <v>0.100926049752745</v>
      </c>
      <c r="J51" s="13">
        <f>NORMINV('Rand Int'!J51,'Inputs &amp; Outputs'!$B$5,'Inputs &amp; Outputs'!$B$6)</f>
        <v>8.05070124506716E-2</v>
      </c>
      <c r="K51" s="13">
        <f>NORMINV('Rand Int'!K51,'Inputs &amp; Outputs'!$B$5,'Inputs &amp; Outputs'!$B$6)</f>
        <v>-3.0768039977936347E-2</v>
      </c>
      <c r="L51" s="13">
        <f>NORMINV('Rand Int'!L51,'Inputs &amp; Outputs'!$B$5,'Inputs &amp; Outputs'!$B$6)</f>
        <v>7.8098312636072503E-2</v>
      </c>
      <c r="M51" s="13">
        <f>NORMINV('Rand Int'!M51,'Inputs &amp; Outputs'!$B$5,'Inputs &amp; Outputs'!$B$6)</f>
        <v>8.9683586506748861E-2</v>
      </c>
      <c r="N51" s="13">
        <f>NORMINV('Rand Int'!N51,'Inputs &amp; Outputs'!$B$5,'Inputs &amp; Outputs'!$B$6)</f>
        <v>-3.6100268967075348E-2</v>
      </c>
      <c r="O51" s="13">
        <f>NORMINV('Rand Int'!O51,'Inputs &amp; Outputs'!$B$5,'Inputs &amp; Outputs'!$B$6)</f>
        <v>-7.6390875042601433E-3</v>
      </c>
      <c r="P51" s="13">
        <f>NORMINV('Rand Int'!P51,'Inputs &amp; Outputs'!$B$5,'Inputs &amp; Outputs'!$B$6)</f>
        <v>5.8171522514959224E-2</v>
      </c>
      <c r="Q51" s="13">
        <f>NORMINV('Rand Int'!Q51,'Inputs &amp; Outputs'!$B$5,'Inputs &amp; Outputs'!$B$6)</f>
        <v>0.13271738962200638</v>
      </c>
      <c r="R51" s="13">
        <f>NORMINV('Rand Int'!R51,'Inputs &amp; Outputs'!$B$5,'Inputs &amp; Outputs'!$B$6)</f>
        <v>-5.9976543583225052E-2</v>
      </c>
      <c r="S51" s="13">
        <f>NORMINV('Rand Int'!S51,'Inputs &amp; Outputs'!$B$5,'Inputs &amp; Outputs'!$B$6)</f>
        <v>-4.2396287362608649E-2</v>
      </c>
      <c r="T51" s="13">
        <f>NORMINV('Rand Int'!T51,'Inputs &amp; Outputs'!$B$5,'Inputs &amp; Outputs'!$B$6)</f>
        <v>1.6255130341956761E-3</v>
      </c>
      <c r="U51" s="13">
        <f>NORMINV('Rand Int'!U51,'Inputs &amp; Outputs'!$B$5,'Inputs &amp; Outputs'!$B$6)</f>
        <v>1.1673405271228052E-2</v>
      </c>
      <c r="V51" s="13">
        <f>NORMINV('Rand Int'!V51,'Inputs &amp; Outputs'!$B$5,'Inputs &amp; Outputs'!$B$6)</f>
        <v>-2.9820204296502111E-2</v>
      </c>
      <c r="W51" s="13">
        <f>NORMINV('Rand Int'!W51,'Inputs &amp; Outputs'!$B$5,'Inputs &amp; Outputs'!$B$6)</f>
        <v>5.0917710684154835E-3</v>
      </c>
      <c r="X51" s="13">
        <f>NORMINV('Rand Int'!X51,'Inputs &amp; Outputs'!$B$5,'Inputs &amp; Outputs'!$B$6)</f>
        <v>3.5082244393115462E-2</v>
      </c>
      <c r="Y51" s="13">
        <f>NORMINV('Rand Int'!Y51,'Inputs &amp; Outputs'!$B$5,'Inputs &amp; Outputs'!$B$6)</f>
        <v>3.1305837822718494E-2</v>
      </c>
      <c r="Z51" s="13">
        <f>NORMINV('Rand Int'!Z51,'Inputs &amp; Outputs'!$B$5,'Inputs &amp; Outputs'!$B$6)</f>
        <v>8.1329141927540871E-2</v>
      </c>
      <c r="AA51" s="13">
        <f>NORMINV('Rand Int'!AA51,'Inputs &amp; Outputs'!$B$5,'Inputs &amp; Outputs'!$B$6)</f>
        <v>-9.7701788668014822E-3</v>
      </c>
    </row>
    <row r="52" spans="1:27" x14ac:dyDescent="0.25">
      <c r="A52" s="1">
        <v>51</v>
      </c>
      <c r="C52" s="13">
        <f>NORMINV('Rand Int'!C52,'Inputs &amp; Outputs'!$B$5,'Inputs &amp; Outputs'!$B$6)</f>
        <v>2.4111493187534305E-2</v>
      </c>
      <c r="D52" s="13">
        <f>NORMINV('Rand Int'!D52,'Inputs &amp; Outputs'!$B$5,'Inputs &amp; Outputs'!$B$6)</f>
        <v>5.7169348075850251E-2</v>
      </c>
      <c r="E52" s="13">
        <f>NORMINV('Rand Int'!E52,'Inputs &amp; Outputs'!$B$5,'Inputs &amp; Outputs'!$B$6)</f>
        <v>5.2761641430810274E-2</v>
      </c>
      <c r="F52" s="13">
        <f>NORMINV('Rand Int'!F52,'Inputs &amp; Outputs'!$B$5,'Inputs &amp; Outputs'!$B$6)</f>
        <v>7.838745936576659E-2</v>
      </c>
      <c r="G52" s="13">
        <f>NORMINV('Rand Int'!G52,'Inputs &amp; Outputs'!$B$5,'Inputs &amp; Outputs'!$B$6)</f>
        <v>0.13355347032890552</v>
      </c>
      <c r="H52" s="13">
        <f>NORMINV('Rand Int'!H52,'Inputs &amp; Outputs'!$B$5,'Inputs &amp; Outputs'!$B$6)</f>
        <v>5.0056949293938384E-2</v>
      </c>
      <c r="I52" s="13">
        <f>NORMINV('Rand Int'!I52,'Inputs &amp; Outputs'!$B$5,'Inputs &amp; Outputs'!$B$6)</f>
        <v>8.9245870219989296E-2</v>
      </c>
      <c r="J52" s="13">
        <f>NORMINV('Rand Int'!J52,'Inputs &amp; Outputs'!$B$5,'Inputs &amp; Outputs'!$B$6)</f>
        <v>2.3280415171602491E-2</v>
      </c>
      <c r="K52" s="13">
        <f>NORMINV('Rand Int'!K52,'Inputs &amp; Outputs'!$B$5,'Inputs &amp; Outputs'!$B$6)</f>
        <v>9.9716736668393438E-2</v>
      </c>
      <c r="L52" s="13">
        <f>NORMINV('Rand Int'!L52,'Inputs &amp; Outputs'!$B$5,'Inputs &amp; Outputs'!$B$6)</f>
        <v>-2.3580309344426516E-2</v>
      </c>
      <c r="M52" s="13">
        <f>NORMINV('Rand Int'!M52,'Inputs &amp; Outputs'!$B$5,'Inputs &amp; Outputs'!$B$6)</f>
        <v>-2.9774577855103748E-3</v>
      </c>
      <c r="N52" s="13">
        <f>NORMINV('Rand Int'!N52,'Inputs &amp; Outputs'!$B$5,'Inputs &amp; Outputs'!$B$6)</f>
        <v>-9.337431064461843E-2</v>
      </c>
      <c r="O52" s="13">
        <f>NORMINV('Rand Int'!O52,'Inputs &amp; Outputs'!$B$5,'Inputs &amp; Outputs'!$B$6)</f>
        <v>-6.723824010644662E-3</v>
      </c>
      <c r="P52" s="13">
        <f>NORMINV('Rand Int'!P52,'Inputs &amp; Outputs'!$B$5,'Inputs &amp; Outputs'!$B$6)</f>
        <v>9.806975988905553E-2</v>
      </c>
      <c r="Q52" s="13">
        <f>NORMINV('Rand Int'!Q52,'Inputs &amp; Outputs'!$B$5,'Inputs &amp; Outputs'!$B$6)</f>
        <v>0.12914143070122416</v>
      </c>
      <c r="R52" s="13">
        <f>NORMINV('Rand Int'!R52,'Inputs &amp; Outputs'!$B$5,'Inputs &amp; Outputs'!$B$6)</f>
        <v>1.3425727333689744E-2</v>
      </c>
      <c r="S52" s="13">
        <f>NORMINV('Rand Int'!S52,'Inputs &amp; Outputs'!$B$5,'Inputs &amp; Outputs'!$B$6)</f>
        <v>6.0699853022977417E-2</v>
      </c>
      <c r="T52" s="13">
        <f>NORMINV('Rand Int'!T52,'Inputs &amp; Outputs'!$B$5,'Inputs &amp; Outputs'!$B$6)</f>
        <v>5.4402360967576849E-2</v>
      </c>
      <c r="U52" s="13">
        <f>NORMINV('Rand Int'!U52,'Inputs &amp; Outputs'!$B$5,'Inputs &amp; Outputs'!$B$6)</f>
        <v>-1.7251413706464463E-2</v>
      </c>
      <c r="V52" s="13">
        <f>NORMINV('Rand Int'!V52,'Inputs &amp; Outputs'!$B$5,'Inputs &amp; Outputs'!$B$6)</f>
        <v>4.7849399431235375E-2</v>
      </c>
      <c r="W52" s="13">
        <f>NORMINV('Rand Int'!W52,'Inputs &amp; Outputs'!$B$5,'Inputs &amp; Outputs'!$B$6)</f>
        <v>2.589785595713294E-2</v>
      </c>
      <c r="X52" s="13">
        <f>NORMINV('Rand Int'!X52,'Inputs &amp; Outputs'!$B$5,'Inputs &amp; Outputs'!$B$6)</f>
        <v>5.2314325534005286E-2</v>
      </c>
      <c r="Y52" s="13">
        <f>NORMINV('Rand Int'!Y52,'Inputs &amp; Outputs'!$B$5,'Inputs &amp; Outputs'!$B$6)</f>
        <v>-9.3079194796991671E-3</v>
      </c>
      <c r="Z52" s="13">
        <f>NORMINV('Rand Int'!Z52,'Inputs &amp; Outputs'!$B$5,'Inputs &amp; Outputs'!$B$6)</f>
        <v>2.7798079347421078E-2</v>
      </c>
      <c r="AA52" s="13">
        <f>NORMINV('Rand Int'!AA52,'Inputs &amp; Outputs'!$B$5,'Inputs &amp; Outputs'!$B$6)</f>
        <v>3.7627496513455663E-2</v>
      </c>
    </row>
    <row r="53" spans="1:27" x14ac:dyDescent="0.25">
      <c r="A53" s="1">
        <v>52</v>
      </c>
      <c r="C53" s="13">
        <f>NORMINV('Rand Int'!C53,'Inputs &amp; Outputs'!$B$5,'Inputs &amp; Outputs'!$B$6)</f>
        <v>6.6514375484189453E-2</v>
      </c>
      <c r="D53" s="13">
        <f>NORMINV('Rand Int'!D53,'Inputs &amp; Outputs'!$B$5,'Inputs &amp; Outputs'!$B$6)</f>
        <v>1.4738076596343547E-3</v>
      </c>
      <c r="E53" s="13">
        <f>NORMINV('Rand Int'!E53,'Inputs &amp; Outputs'!$B$5,'Inputs &amp; Outputs'!$B$6)</f>
        <v>8.3875542625224661E-2</v>
      </c>
      <c r="F53" s="13">
        <f>NORMINV('Rand Int'!F53,'Inputs &amp; Outputs'!$B$5,'Inputs &amp; Outputs'!$B$6)</f>
        <v>5.7174441153189544E-2</v>
      </c>
      <c r="G53" s="13">
        <f>NORMINV('Rand Int'!G53,'Inputs &amp; Outputs'!$B$5,'Inputs &amp; Outputs'!$B$6)</f>
        <v>-2.3778206936396692E-3</v>
      </c>
      <c r="H53" s="13">
        <f>NORMINV('Rand Int'!H53,'Inputs &amp; Outputs'!$B$5,'Inputs &amp; Outputs'!$B$6)</f>
        <v>3.3332816638120127E-2</v>
      </c>
      <c r="I53" s="13">
        <f>NORMINV('Rand Int'!I53,'Inputs &amp; Outputs'!$B$5,'Inputs &amp; Outputs'!$B$6)</f>
        <v>9.8892949019821347E-2</v>
      </c>
      <c r="J53" s="13">
        <f>NORMINV('Rand Int'!J53,'Inputs &amp; Outputs'!$B$5,'Inputs &amp; Outputs'!$B$6)</f>
        <v>8.9367364070408073E-2</v>
      </c>
      <c r="K53" s="13">
        <f>NORMINV('Rand Int'!K53,'Inputs &amp; Outputs'!$B$5,'Inputs &amp; Outputs'!$B$6)</f>
        <v>-6.9916122287263169E-3</v>
      </c>
      <c r="L53" s="13">
        <f>NORMINV('Rand Int'!L53,'Inputs &amp; Outputs'!$B$5,'Inputs &amp; Outputs'!$B$6)</f>
        <v>2.9377592823558195E-2</v>
      </c>
      <c r="M53" s="13">
        <f>NORMINV('Rand Int'!M53,'Inputs &amp; Outputs'!$B$5,'Inputs &amp; Outputs'!$B$6)</f>
        <v>5.4528055140980185E-2</v>
      </c>
      <c r="N53" s="13">
        <f>NORMINV('Rand Int'!N53,'Inputs &amp; Outputs'!$B$5,'Inputs &amp; Outputs'!$B$6)</f>
        <v>0.10133465827795503</v>
      </c>
      <c r="O53" s="13">
        <f>NORMINV('Rand Int'!O53,'Inputs &amp; Outputs'!$B$5,'Inputs &amp; Outputs'!$B$6)</f>
        <v>0.13053710693598095</v>
      </c>
      <c r="P53" s="13">
        <f>NORMINV('Rand Int'!P53,'Inputs &amp; Outputs'!$B$5,'Inputs &amp; Outputs'!$B$6)</f>
        <v>8.4160583966199493E-2</v>
      </c>
      <c r="Q53" s="13">
        <f>NORMINV('Rand Int'!Q53,'Inputs &amp; Outputs'!$B$5,'Inputs &amp; Outputs'!$B$6)</f>
        <v>3.2135233286904069E-2</v>
      </c>
      <c r="R53" s="13">
        <f>NORMINV('Rand Int'!R53,'Inputs &amp; Outputs'!$B$5,'Inputs &amp; Outputs'!$B$6)</f>
        <v>3.3362291887106939E-2</v>
      </c>
      <c r="S53" s="13">
        <f>NORMINV('Rand Int'!S53,'Inputs &amp; Outputs'!$B$5,'Inputs &amp; Outputs'!$B$6)</f>
        <v>0.1218868344771781</v>
      </c>
      <c r="T53" s="13">
        <f>NORMINV('Rand Int'!T53,'Inputs &amp; Outputs'!$B$5,'Inputs &amp; Outputs'!$B$6)</f>
        <v>5.3584221708460104E-2</v>
      </c>
      <c r="U53" s="13">
        <f>NORMINV('Rand Int'!U53,'Inputs &amp; Outputs'!$B$5,'Inputs &amp; Outputs'!$B$6)</f>
        <v>-8.9240175291053006E-3</v>
      </c>
      <c r="V53" s="13">
        <f>NORMINV('Rand Int'!V53,'Inputs &amp; Outputs'!$B$5,'Inputs &amp; Outputs'!$B$6)</f>
        <v>4.6078426381133075E-2</v>
      </c>
      <c r="W53" s="13">
        <f>NORMINV('Rand Int'!W53,'Inputs &amp; Outputs'!$B$5,'Inputs &amp; Outputs'!$B$6)</f>
        <v>-9.1056422690078465E-2</v>
      </c>
      <c r="X53" s="13">
        <f>NORMINV('Rand Int'!X53,'Inputs &amp; Outputs'!$B$5,'Inputs &amp; Outputs'!$B$6)</f>
        <v>-1.3396305875110384E-2</v>
      </c>
      <c r="Y53" s="13">
        <f>NORMINV('Rand Int'!Y53,'Inputs &amp; Outputs'!$B$5,'Inputs &amp; Outputs'!$B$6)</f>
        <v>-1.3212761478826621E-2</v>
      </c>
      <c r="Z53" s="13">
        <f>NORMINV('Rand Int'!Z53,'Inputs &amp; Outputs'!$B$5,'Inputs &amp; Outputs'!$B$6)</f>
        <v>-1.086106138545366E-3</v>
      </c>
      <c r="AA53" s="13">
        <f>NORMINV('Rand Int'!AA53,'Inputs &amp; Outputs'!$B$5,'Inputs &amp; Outputs'!$B$6)</f>
        <v>-4.6588275214111137E-2</v>
      </c>
    </row>
    <row r="54" spans="1:27" x14ac:dyDescent="0.25">
      <c r="A54" s="1">
        <v>53</v>
      </c>
      <c r="C54" s="13">
        <f>NORMINV('Rand Int'!C54,'Inputs &amp; Outputs'!$B$5,'Inputs &amp; Outputs'!$B$6)</f>
        <v>4.1493917175045768E-2</v>
      </c>
      <c r="D54" s="13">
        <f>NORMINV('Rand Int'!D54,'Inputs &amp; Outputs'!$B$5,'Inputs &amp; Outputs'!$B$6)</f>
        <v>8.0846189497502219E-2</v>
      </c>
      <c r="E54" s="13">
        <f>NORMINV('Rand Int'!E54,'Inputs &amp; Outputs'!$B$5,'Inputs &amp; Outputs'!$B$6)</f>
        <v>-2.1828958146222488E-3</v>
      </c>
      <c r="F54" s="13">
        <f>NORMINV('Rand Int'!F54,'Inputs &amp; Outputs'!$B$5,'Inputs &amp; Outputs'!$B$6)</f>
        <v>0.11111736748283157</v>
      </c>
      <c r="G54" s="13">
        <f>NORMINV('Rand Int'!G54,'Inputs &amp; Outputs'!$B$5,'Inputs &amp; Outputs'!$B$6)</f>
        <v>1.0201004505385365E-2</v>
      </c>
      <c r="H54" s="13">
        <f>NORMINV('Rand Int'!H54,'Inputs &amp; Outputs'!$B$5,'Inputs &amp; Outputs'!$B$6)</f>
        <v>-6.524924486153022E-4</v>
      </c>
      <c r="I54" s="13">
        <f>NORMINV('Rand Int'!I54,'Inputs &amp; Outputs'!$B$5,'Inputs &amp; Outputs'!$B$6)</f>
        <v>7.6862919642578104E-2</v>
      </c>
      <c r="J54" s="13">
        <f>NORMINV('Rand Int'!J54,'Inputs &amp; Outputs'!$B$5,'Inputs &amp; Outputs'!$B$6)</f>
        <v>3.5402638557286557E-2</v>
      </c>
      <c r="K54" s="13">
        <f>NORMINV('Rand Int'!K54,'Inputs &amp; Outputs'!$B$5,'Inputs &amp; Outputs'!$B$6)</f>
        <v>3.2268466311332733E-2</v>
      </c>
      <c r="L54" s="13">
        <f>NORMINV('Rand Int'!L54,'Inputs &amp; Outputs'!$B$5,'Inputs &amp; Outputs'!$B$6)</f>
        <v>-1.0722949319603797E-2</v>
      </c>
      <c r="M54" s="13">
        <f>NORMINV('Rand Int'!M54,'Inputs &amp; Outputs'!$B$5,'Inputs &amp; Outputs'!$B$6)</f>
        <v>0.10688115080591801</v>
      </c>
      <c r="N54" s="13">
        <f>NORMINV('Rand Int'!N54,'Inputs &amp; Outputs'!$B$5,'Inputs &amp; Outputs'!$B$6)</f>
        <v>7.2988279118120697E-2</v>
      </c>
      <c r="O54" s="13">
        <f>NORMINV('Rand Int'!O54,'Inputs &amp; Outputs'!$B$5,'Inputs &amp; Outputs'!$B$6)</f>
        <v>-1.981244560543028E-2</v>
      </c>
      <c r="P54" s="13">
        <f>NORMINV('Rand Int'!P54,'Inputs &amp; Outputs'!$B$5,'Inputs &amp; Outputs'!$B$6)</f>
        <v>7.1603241643442825E-2</v>
      </c>
      <c r="Q54" s="13">
        <f>NORMINV('Rand Int'!Q54,'Inputs &amp; Outputs'!$B$5,'Inputs &amp; Outputs'!$B$6)</f>
        <v>5.0066466928054262E-2</v>
      </c>
      <c r="R54" s="13">
        <f>NORMINV('Rand Int'!R54,'Inputs &amp; Outputs'!$B$5,'Inputs &amp; Outputs'!$B$6)</f>
        <v>8.2145316246455352E-2</v>
      </c>
      <c r="S54" s="13">
        <f>NORMINV('Rand Int'!S54,'Inputs &amp; Outputs'!$B$5,'Inputs &amp; Outputs'!$B$6)</f>
        <v>0.15081240163873924</v>
      </c>
      <c r="T54" s="13">
        <f>NORMINV('Rand Int'!T54,'Inputs &amp; Outputs'!$B$5,'Inputs &amp; Outputs'!$B$6)</f>
        <v>3.3789806805064923E-2</v>
      </c>
      <c r="U54" s="13">
        <f>NORMINV('Rand Int'!U54,'Inputs &amp; Outputs'!$B$5,'Inputs &amp; Outputs'!$B$6)</f>
        <v>5.8998076338065301E-2</v>
      </c>
      <c r="V54" s="13">
        <f>NORMINV('Rand Int'!V54,'Inputs &amp; Outputs'!$B$5,'Inputs &amp; Outputs'!$B$6)</f>
        <v>1.1847958330521234E-2</v>
      </c>
      <c r="W54" s="13">
        <f>NORMINV('Rand Int'!W54,'Inputs &amp; Outputs'!$B$5,'Inputs &amp; Outputs'!$B$6)</f>
        <v>1.7604820978183652E-3</v>
      </c>
      <c r="X54" s="13">
        <f>NORMINV('Rand Int'!X54,'Inputs &amp; Outputs'!$B$5,'Inputs &amp; Outputs'!$B$6)</f>
        <v>1.5417799151095361E-2</v>
      </c>
      <c r="Y54" s="13">
        <f>NORMINV('Rand Int'!Y54,'Inputs &amp; Outputs'!$B$5,'Inputs &amp; Outputs'!$B$6)</f>
        <v>-7.2765076466508316E-3</v>
      </c>
      <c r="Z54" s="13">
        <f>NORMINV('Rand Int'!Z54,'Inputs &amp; Outputs'!$B$5,'Inputs &amp; Outputs'!$B$6)</f>
        <v>1.1470842395348728E-2</v>
      </c>
      <c r="AA54" s="13">
        <f>NORMINV('Rand Int'!AA54,'Inputs &amp; Outputs'!$B$5,'Inputs &amp; Outputs'!$B$6)</f>
        <v>-3.1372898717068227E-2</v>
      </c>
    </row>
    <row r="55" spans="1:27" x14ac:dyDescent="0.25">
      <c r="A55" s="1">
        <v>54</v>
      </c>
      <c r="C55" s="13">
        <f>NORMINV('Rand Int'!C55,'Inputs &amp; Outputs'!$B$5,'Inputs &amp; Outputs'!$B$6)</f>
        <v>7.7278079267716279E-2</v>
      </c>
      <c r="D55" s="13">
        <f>NORMINV('Rand Int'!D55,'Inputs &amp; Outputs'!$B$5,'Inputs &amp; Outputs'!$B$6)</f>
        <v>0.17661547671940822</v>
      </c>
      <c r="E55" s="13">
        <f>NORMINV('Rand Int'!E55,'Inputs &amp; Outputs'!$B$5,'Inputs &amp; Outputs'!$B$6)</f>
        <v>4.6656467494812032E-2</v>
      </c>
      <c r="F55" s="13">
        <f>NORMINV('Rand Int'!F55,'Inputs &amp; Outputs'!$B$5,'Inputs &amp; Outputs'!$B$6)</f>
        <v>-2.7119683739950502E-2</v>
      </c>
      <c r="G55" s="13">
        <f>NORMINV('Rand Int'!G55,'Inputs &amp; Outputs'!$B$5,'Inputs &amp; Outputs'!$B$6)</f>
        <v>3.8837718226650525E-2</v>
      </c>
      <c r="H55" s="13">
        <f>NORMINV('Rand Int'!H55,'Inputs &amp; Outputs'!$B$5,'Inputs &amp; Outputs'!$B$6)</f>
        <v>-3.7563327554140942E-2</v>
      </c>
      <c r="I55" s="13">
        <f>NORMINV('Rand Int'!I55,'Inputs &amp; Outputs'!$B$5,'Inputs &amp; Outputs'!$B$6)</f>
        <v>2.4364678721732369E-2</v>
      </c>
      <c r="J55" s="13">
        <f>NORMINV('Rand Int'!J55,'Inputs &amp; Outputs'!$B$5,'Inputs &amp; Outputs'!$B$6)</f>
        <v>2.609197907915076E-2</v>
      </c>
      <c r="K55" s="13">
        <f>NORMINV('Rand Int'!K55,'Inputs &amp; Outputs'!$B$5,'Inputs &amp; Outputs'!$B$6)</f>
        <v>3.8328685682994357E-2</v>
      </c>
      <c r="L55" s="13">
        <f>NORMINV('Rand Int'!L55,'Inputs &amp; Outputs'!$B$5,'Inputs &amp; Outputs'!$B$6)</f>
        <v>5.9833816048999997E-2</v>
      </c>
      <c r="M55" s="13">
        <f>NORMINV('Rand Int'!M55,'Inputs &amp; Outputs'!$B$5,'Inputs &amp; Outputs'!$B$6)</f>
        <v>1.0676312285320441E-2</v>
      </c>
      <c r="N55" s="13">
        <f>NORMINV('Rand Int'!N55,'Inputs &amp; Outputs'!$B$5,'Inputs &amp; Outputs'!$B$6)</f>
        <v>3.4895446634403846E-2</v>
      </c>
      <c r="O55" s="13">
        <f>NORMINV('Rand Int'!O55,'Inputs &amp; Outputs'!$B$5,'Inputs &amp; Outputs'!$B$6)</f>
        <v>4.0455951629259537E-2</v>
      </c>
      <c r="P55" s="13">
        <f>NORMINV('Rand Int'!P55,'Inputs &amp; Outputs'!$B$5,'Inputs &amp; Outputs'!$B$6)</f>
        <v>5.5819774282429166E-2</v>
      </c>
      <c r="Q55" s="13">
        <f>NORMINV('Rand Int'!Q55,'Inputs &amp; Outputs'!$B$5,'Inputs &amp; Outputs'!$B$6)</f>
        <v>0.15092083999287056</v>
      </c>
      <c r="R55" s="13">
        <f>NORMINV('Rand Int'!R55,'Inputs &amp; Outputs'!$B$5,'Inputs &amp; Outputs'!$B$6)</f>
        <v>0.13490904853137087</v>
      </c>
      <c r="S55" s="13">
        <f>NORMINV('Rand Int'!S55,'Inputs &amp; Outputs'!$B$5,'Inputs &amp; Outputs'!$B$6)</f>
        <v>3.6702618654050993E-2</v>
      </c>
      <c r="T55" s="13">
        <f>NORMINV('Rand Int'!T55,'Inputs &amp; Outputs'!$B$5,'Inputs &amp; Outputs'!$B$6)</f>
        <v>6.6298806615831707E-2</v>
      </c>
      <c r="U55" s="13">
        <f>NORMINV('Rand Int'!U55,'Inputs &amp; Outputs'!$B$5,'Inputs &amp; Outputs'!$B$6)</f>
        <v>-1.6712186918325538E-2</v>
      </c>
      <c r="V55" s="13">
        <f>NORMINV('Rand Int'!V55,'Inputs &amp; Outputs'!$B$5,'Inputs &amp; Outputs'!$B$6)</f>
        <v>3.3975381510639481E-2</v>
      </c>
      <c r="W55" s="13">
        <f>NORMINV('Rand Int'!W55,'Inputs &amp; Outputs'!$B$5,'Inputs &amp; Outputs'!$B$6)</f>
        <v>0.14151405785402602</v>
      </c>
      <c r="X55" s="13">
        <f>NORMINV('Rand Int'!X55,'Inputs &amp; Outputs'!$B$5,'Inputs &amp; Outputs'!$B$6)</f>
        <v>-4.0394399458241616E-2</v>
      </c>
      <c r="Y55" s="13">
        <f>NORMINV('Rand Int'!Y55,'Inputs &amp; Outputs'!$B$5,'Inputs &amp; Outputs'!$B$6)</f>
        <v>4.7988635877323146E-3</v>
      </c>
      <c r="Z55" s="13">
        <f>NORMINV('Rand Int'!Z55,'Inputs &amp; Outputs'!$B$5,'Inputs &amp; Outputs'!$B$6)</f>
        <v>1.3526046765149936E-2</v>
      </c>
      <c r="AA55" s="13">
        <f>NORMINV('Rand Int'!AA55,'Inputs &amp; Outputs'!$B$5,'Inputs &amp; Outputs'!$B$6)</f>
        <v>1.9964300739321462E-2</v>
      </c>
    </row>
    <row r="56" spans="1:27" x14ac:dyDescent="0.25">
      <c r="A56" s="1">
        <v>55</v>
      </c>
      <c r="C56" s="13">
        <f>NORMINV('Rand Int'!C56,'Inputs &amp; Outputs'!$B$5,'Inputs &amp; Outputs'!$B$6)</f>
        <v>3.7789070923672563E-2</v>
      </c>
      <c r="D56" s="13">
        <f>NORMINV('Rand Int'!D56,'Inputs &amp; Outputs'!$B$5,'Inputs &amp; Outputs'!$B$6)</f>
        <v>-2.5123532495388498E-3</v>
      </c>
      <c r="E56" s="13">
        <f>NORMINV('Rand Int'!E56,'Inputs &amp; Outputs'!$B$5,'Inputs &amp; Outputs'!$B$6)</f>
        <v>-3.5390103500954333E-2</v>
      </c>
      <c r="F56" s="13">
        <f>NORMINV('Rand Int'!F56,'Inputs &amp; Outputs'!$B$5,'Inputs &amp; Outputs'!$B$6)</f>
        <v>-1.6299282621827033E-2</v>
      </c>
      <c r="G56" s="13">
        <f>NORMINV('Rand Int'!G56,'Inputs &amp; Outputs'!$B$5,'Inputs &amp; Outputs'!$B$6)</f>
        <v>0.11914376971701382</v>
      </c>
      <c r="H56" s="13">
        <f>NORMINV('Rand Int'!H56,'Inputs &amp; Outputs'!$B$5,'Inputs &amp; Outputs'!$B$6)</f>
        <v>0.11658431479583256</v>
      </c>
      <c r="I56" s="13">
        <f>NORMINV('Rand Int'!I56,'Inputs &amp; Outputs'!$B$5,'Inputs &amp; Outputs'!$B$6)</f>
        <v>4.2393786016991973E-2</v>
      </c>
      <c r="J56" s="13">
        <f>NORMINV('Rand Int'!J56,'Inputs &amp; Outputs'!$B$5,'Inputs &amp; Outputs'!$B$6)</f>
        <v>-1.7057540051538381E-2</v>
      </c>
      <c r="K56" s="13">
        <f>NORMINV('Rand Int'!K56,'Inputs &amp; Outputs'!$B$5,'Inputs &amp; Outputs'!$B$6)</f>
        <v>8.7979328351328892E-2</v>
      </c>
      <c r="L56" s="13">
        <f>NORMINV('Rand Int'!L56,'Inputs &amp; Outputs'!$B$5,'Inputs &amp; Outputs'!$B$6)</f>
        <v>7.9782834456309043E-2</v>
      </c>
      <c r="M56" s="13">
        <f>NORMINV('Rand Int'!M56,'Inputs &amp; Outputs'!$B$5,'Inputs &amp; Outputs'!$B$6)</f>
        <v>-6.8901670692249228E-2</v>
      </c>
      <c r="N56" s="13">
        <f>NORMINV('Rand Int'!N56,'Inputs &amp; Outputs'!$B$5,'Inputs &amp; Outputs'!$B$6)</f>
        <v>5.4227363453770695E-2</v>
      </c>
      <c r="O56" s="13">
        <f>NORMINV('Rand Int'!O56,'Inputs &amp; Outputs'!$B$5,'Inputs &amp; Outputs'!$B$6)</f>
        <v>2.7071738964195687E-2</v>
      </c>
      <c r="P56" s="13">
        <f>NORMINV('Rand Int'!P56,'Inputs &amp; Outputs'!$B$5,'Inputs &amp; Outputs'!$B$6)</f>
        <v>0.16361855381427001</v>
      </c>
      <c r="Q56" s="13">
        <f>NORMINV('Rand Int'!Q56,'Inputs &amp; Outputs'!$B$5,'Inputs &amp; Outputs'!$B$6)</f>
        <v>6.5799338579016806E-2</v>
      </c>
      <c r="R56" s="13">
        <f>NORMINV('Rand Int'!R56,'Inputs &amp; Outputs'!$B$5,'Inputs &amp; Outputs'!$B$6)</f>
        <v>5.7564145364346814E-2</v>
      </c>
      <c r="S56" s="13">
        <f>NORMINV('Rand Int'!S56,'Inputs &amp; Outputs'!$B$5,'Inputs &amp; Outputs'!$B$6)</f>
        <v>2.208017816298026E-2</v>
      </c>
      <c r="T56" s="13">
        <f>NORMINV('Rand Int'!T56,'Inputs &amp; Outputs'!$B$5,'Inputs &amp; Outputs'!$B$6)</f>
        <v>7.0184097742544582E-2</v>
      </c>
      <c r="U56" s="13">
        <f>NORMINV('Rand Int'!U56,'Inputs &amp; Outputs'!$B$5,'Inputs &amp; Outputs'!$B$6)</f>
        <v>-2.1295942943111469E-2</v>
      </c>
      <c r="V56" s="13">
        <f>NORMINV('Rand Int'!V56,'Inputs &amp; Outputs'!$B$5,'Inputs &amp; Outputs'!$B$6)</f>
        <v>-1.8843337677815035E-2</v>
      </c>
      <c r="W56" s="13">
        <f>NORMINV('Rand Int'!W56,'Inputs &amp; Outputs'!$B$5,'Inputs &amp; Outputs'!$B$6)</f>
        <v>0.17586317594662179</v>
      </c>
      <c r="X56" s="13">
        <f>NORMINV('Rand Int'!X56,'Inputs &amp; Outputs'!$B$5,'Inputs &amp; Outputs'!$B$6)</f>
        <v>7.9650657082739329E-3</v>
      </c>
      <c r="Y56" s="13">
        <f>NORMINV('Rand Int'!Y56,'Inputs &amp; Outputs'!$B$5,'Inputs &amp; Outputs'!$B$6)</f>
        <v>7.4208163272738603E-2</v>
      </c>
      <c r="Z56" s="13">
        <f>NORMINV('Rand Int'!Z56,'Inputs &amp; Outputs'!$B$5,'Inputs &amp; Outputs'!$B$6)</f>
        <v>6.0186493977481756E-3</v>
      </c>
      <c r="AA56" s="13">
        <f>NORMINV('Rand Int'!AA56,'Inputs &amp; Outputs'!$B$5,'Inputs &amp; Outputs'!$B$6)</f>
        <v>3.3304682495680651E-2</v>
      </c>
    </row>
    <row r="57" spans="1:27" x14ac:dyDescent="0.25">
      <c r="A57" s="1">
        <v>56</v>
      </c>
      <c r="C57" s="13">
        <f>NORMINV('Rand Int'!C57,'Inputs &amp; Outputs'!$B$5,'Inputs &amp; Outputs'!$B$6)</f>
        <v>-2.4199624225867966E-4</v>
      </c>
      <c r="D57" s="13">
        <f>NORMINV('Rand Int'!D57,'Inputs &amp; Outputs'!$B$5,'Inputs &amp; Outputs'!$B$6)</f>
        <v>2.6228756023427228E-2</v>
      </c>
      <c r="E57" s="13">
        <f>NORMINV('Rand Int'!E57,'Inputs &amp; Outputs'!$B$5,'Inputs &amp; Outputs'!$B$6)</f>
        <v>2.3208997833336919E-2</v>
      </c>
      <c r="F57" s="13">
        <f>NORMINV('Rand Int'!F57,'Inputs &amp; Outputs'!$B$5,'Inputs &amp; Outputs'!$B$6)</f>
        <v>8.0270906473475095E-2</v>
      </c>
      <c r="G57" s="13">
        <f>NORMINV('Rand Int'!G57,'Inputs &amp; Outputs'!$B$5,'Inputs &amp; Outputs'!$B$6)</f>
        <v>-3.688339817498882E-2</v>
      </c>
      <c r="H57" s="13">
        <f>NORMINV('Rand Int'!H57,'Inputs &amp; Outputs'!$B$5,'Inputs &amp; Outputs'!$B$6)</f>
        <v>4.6578168181307555E-2</v>
      </c>
      <c r="I57" s="13">
        <f>NORMINV('Rand Int'!I57,'Inputs &amp; Outputs'!$B$5,'Inputs &amp; Outputs'!$B$6)</f>
        <v>3.5314103038523094E-2</v>
      </c>
      <c r="J57" s="13">
        <f>NORMINV('Rand Int'!J57,'Inputs &amp; Outputs'!$B$5,'Inputs &amp; Outputs'!$B$6)</f>
        <v>-1.8186044558727091E-3</v>
      </c>
      <c r="K57" s="13">
        <f>NORMINV('Rand Int'!K57,'Inputs &amp; Outputs'!$B$5,'Inputs &amp; Outputs'!$B$6)</f>
        <v>-4.7027316448666125E-2</v>
      </c>
      <c r="L57" s="13">
        <f>NORMINV('Rand Int'!L57,'Inputs &amp; Outputs'!$B$5,'Inputs &amp; Outputs'!$B$6)</f>
        <v>9.9136314839416609E-2</v>
      </c>
      <c r="M57" s="13">
        <f>NORMINV('Rand Int'!M57,'Inputs &amp; Outputs'!$B$5,'Inputs &amp; Outputs'!$B$6)</f>
        <v>8.6026868265926787E-2</v>
      </c>
      <c r="N57" s="13">
        <f>NORMINV('Rand Int'!N57,'Inputs &amp; Outputs'!$B$5,'Inputs &amp; Outputs'!$B$6)</f>
        <v>5.2613988765882413E-2</v>
      </c>
      <c r="O57" s="13">
        <f>NORMINV('Rand Int'!O57,'Inputs &amp; Outputs'!$B$5,'Inputs &amp; Outputs'!$B$6)</f>
        <v>2.5931978847269305E-2</v>
      </c>
      <c r="P57" s="13">
        <f>NORMINV('Rand Int'!P57,'Inputs &amp; Outputs'!$B$5,'Inputs &amp; Outputs'!$B$6)</f>
        <v>5.7824268845393642E-2</v>
      </c>
      <c r="Q57" s="13">
        <f>NORMINV('Rand Int'!Q57,'Inputs &amp; Outputs'!$B$5,'Inputs &amp; Outputs'!$B$6)</f>
        <v>2.527688525620149E-2</v>
      </c>
      <c r="R57" s="13">
        <f>NORMINV('Rand Int'!R57,'Inputs &amp; Outputs'!$B$5,'Inputs &amp; Outputs'!$B$6)</f>
        <v>-7.5176467610920922E-2</v>
      </c>
      <c r="S57" s="13">
        <f>NORMINV('Rand Int'!S57,'Inputs &amp; Outputs'!$B$5,'Inputs &amp; Outputs'!$B$6)</f>
        <v>-3.3809188459907956E-2</v>
      </c>
      <c r="T57" s="13">
        <f>NORMINV('Rand Int'!T57,'Inputs &amp; Outputs'!$B$5,'Inputs &amp; Outputs'!$B$6)</f>
        <v>-1.2063685284702176E-2</v>
      </c>
      <c r="U57" s="13">
        <f>NORMINV('Rand Int'!U57,'Inputs &amp; Outputs'!$B$5,'Inputs &amp; Outputs'!$B$6)</f>
        <v>7.5553820749596837E-2</v>
      </c>
      <c r="V57" s="13">
        <f>NORMINV('Rand Int'!V57,'Inputs &amp; Outputs'!$B$5,'Inputs &amp; Outputs'!$B$6)</f>
        <v>-9.7534878063308184E-2</v>
      </c>
      <c r="W57" s="13">
        <f>NORMINV('Rand Int'!W57,'Inputs &amp; Outputs'!$B$5,'Inputs &amp; Outputs'!$B$6)</f>
        <v>0.14468578361848344</v>
      </c>
      <c r="X57" s="13">
        <f>NORMINV('Rand Int'!X57,'Inputs &amp; Outputs'!$B$5,'Inputs &amp; Outputs'!$B$6)</f>
        <v>0.11375116307427341</v>
      </c>
      <c r="Y57" s="13">
        <f>NORMINV('Rand Int'!Y57,'Inputs &amp; Outputs'!$B$5,'Inputs &amp; Outputs'!$B$6)</f>
        <v>0.12479874357298465</v>
      </c>
      <c r="Z57" s="13">
        <f>NORMINV('Rand Int'!Z57,'Inputs &amp; Outputs'!$B$5,'Inputs &amp; Outputs'!$B$6)</f>
        <v>0.11761842648486684</v>
      </c>
      <c r="AA57" s="13">
        <f>NORMINV('Rand Int'!AA57,'Inputs &amp; Outputs'!$B$5,'Inputs &amp; Outputs'!$B$6)</f>
        <v>1.6974598770472749E-2</v>
      </c>
    </row>
    <row r="58" spans="1:27" x14ac:dyDescent="0.25">
      <c r="A58" s="1">
        <v>57</v>
      </c>
      <c r="C58" s="13">
        <f>NORMINV('Rand Int'!C58,'Inputs &amp; Outputs'!$B$5,'Inputs &amp; Outputs'!$B$6)</f>
        <v>0.15034030910158039</v>
      </c>
      <c r="D58" s="13">
        <f>NORMINV('Rand Int'!D58,'Inputs &amp; Outputs'!$B$5,'Inputs &amp; Outputs'!$B$6)</f>
        <v>6.2791051199223041E-2</v>
      </c>
      <c r="E58" s="13">
        <f>NORMINV('Rand Int'!E58,'Inputs &amp; Outputs'!$B$5,'Inputs &amp; Outputs'!$B$6)</f>
        <v>-3.1593116823051846E-2</v>
      </c>
      <c r="F58" s="13">
        <f>NORMINV('Rand Int'!F58,'Inputs &amp; Outputs'!$B$5,'Inputs &amp; Outputs'!$B$6)</f>
        <v>0.14829021535105313</v>
      </c>
      <c r="G58" s="13">
        <f>NORMINV('Rand Int'!G58,'Inputs &amp; Outputs'!$B$5,'Inputs &amp; Outputs'!$B$6)</f>
        <v>5.8266811998579623E-2</v>
      </c>
      <c r="H58" s="13">
        <f>NORMINV('Rand Int'!H58,'Inputs &amp; Outputs'!$B$5,'Inputs &amp; Outputs'!$B$6)</f>
        <v>-2.7550283824875559E-2</v>
      </c>
      <c r="I58" s="13">
        <f>NORMINV('Rand Int'!I58,'Inputs &amp; Outputs'!$B$5,'Inputs &amp; Outputs'!$B$6)</f>
        <v>7.3360765498026698E-2</v>
      </c>
      <c r="J58" s="13">
        <f>NORMINV('Rand Int'!J58,'Inputs &amp; Outputs'!$B$5,'Inputs &amp; Outputs'!$B$6)</f>
        <v>0.14935578522428647</v>
      </c>
      <c r="K58" s="13">
        <f>NORMINV('Rand Int'!K58,'Inputs &amp; Outputs'!$B$5,'Inputs &amp; Outputs'!$B$6)</f>
        <v>3.8760285363821971E-2</v>
      </c>
      <c r="L58" s="13">
        <f>NORMINV('Rand Int'!L58,'Inputs &amp; Outputs'!$B$5,'Inputs &amp; Outputs'!$B$6)</f>
        <v>8.9870868443259505E-2</v>
      </c>
      <c r="M58" s="13">
        <f>NORMINV('Rand Int'!M58,'Inputs &amp; Outputs'!$B$5,'Inputs &amp; Outputs'!$B$6)</f>
        <v>-7.2501266673469011E-2</v>
      </c>
      <c r="N58" s="13">
        <f>NORMINV('Rand Int'!N58,'Inputs &amp; Outputs'!$B$5,'Inputs &amp; Outputs'!$B$6)</f>
        <v>4.2949826659279218E-2</v>
      </c>
      <c r="O58" s="13">
        <f>NORMINV('Rand Int'!O58,'Inputs &amp; Outputs'!$B$5,'Inputs &amp; Outputs'!$B$6)</f>
        <v>-4.0285608295762408E-2</v>
      </c>
      <c r="P58" s="13">
        <f>NORMINV('Rand Int'!P58,'Inputs &amp; Outputs'!$B$5,'Inputs &amp; Outputs'!$B$6)</f>
        <v>2.5380225847357378E-2</v>
      </c>
      <c r="Q58" s="13">
        <f>NORMINV('Rand Int'!Q58,'Inputs &amp; Outputs'!$B$5,'Inputs &amp; Outputs'!$B$6)</f>
        <v>2.0866752627076646E-2</v>
      </c>
      <c r="R58" s="13">
        <f>NORMINV('Rand Int'!R58,'Inputs &amp; Outputs'!$B$5,'Inputs &amp; Outputs'!$B$6)</f>
        <v>-1.6769636110345321E-3</v>
      </c>
      <c r="S58" s="13">
        <f>NORMINV('Rand Int'!S58,'Inputs &amp; Outputs'!$B$5,'Inputs &amp; Outputs'!$B$6)</f>
        <v>-3.0196323127511603E-2</v>
      </c>
      <c r="T58" s="13">
        <f>NORMINV('Rand Int'!T58,'Inputs &amp; Outputs'!$B$5,'Inputs &amp; Outputs'!$B$6)</f>
        <v>4.3484311274272436E-2</v>
      </c>
      <c r="U58" s="13">
        <f>NORMINV('Rand Int'!U58,'Inputs &amp; Outputs'!$B$5,'Inputs &amp; Outputs'!$B$6)</f>
        <v>6.2266745307771737E-2</v>
      </c>
      <c r="V58" s="13">
        <f>NORMINV('Rand Int'!V58,'Inputs &amp; Outputs'!$B$5,'Inputs &amp; Outputs'!$B$6)</f>
        <v>0.10709327189393283</v>
      </c>
      <c r="W58" s="13">
        <f>NORMINV('Rand Int'!W58,'Inputs &amp; Outputs'!$B$5,'Inputs &amp; Outputs'!$B$6)</f>
        <v>6.7846888202780009E-2</v>
      </c>
      <c r="X58" s="13">
        <f>NORMINV('Rand Int'!X58,'Inputs &amp; Outputs'!$B$5,'Inputs &amp; Outputs'!$B$6)</f>
        <v>5.0452570423102264E-2</v>
      </c>
      <c r="Y58" s="13">
        <f>NORMINV('Rand Int'!Y58,'Inputs &amp; Outputs'!$B$5,'Inputs &amp; Outputs'!$B$6)</f>
        <v>6.0077737342482285E-2</v>
      </c>
      <c r="Z58" s="13">
        <f>NORMINV('Rand Int'!Z58,'Inputs &amp; Outputs'!$B$5,'Inputs &amp; Outputs'!$B$6)</f>
        <v>2.423692033942872E-2</v>
      </c>
      <c r="AA58" s="13">
        <f>NORMINV('Rand Int'!AA58,'Inputs &amp; Outputs'!$B$5,'Inputs &amp; Outputs'!$B$6)</f>
        <v>0.13046838182624401</v>
      </c>
    </row>
    <row r="59" spans="1:27" x14ac:dyDescent="0.25">
      <c r="A59" s="1">
        <v>58</v>
      </c>
      <c r="C59" s="13">
        <f>NORMINV('Rand Int'!C59,'Inputs &amp; Outputs'!$B$5,'Inputs &amp; Outputs'!$B$6)</f>
        <v>0.10810930484308817</v>
      </c>
      <c r="D59" s="13">
        <f>NORMINV('Rand Int'!D59,'Inputs &amp; Outputs'!$B$5,'Inputs &amp; Outputs'!$B$6)</f>
        <v>-3.6965659836222867E-3</v>
      </c>
      <c r="E59" s="13">
        <f>NORMINV('Rand Int'!E59,'Inputs &amp; Outputs'!$B$5,'Inputs &amp; Outputs'!$B$6)</f>
        <v>-0.10897537851167405</v>
      </c>
      <c r="F59" s="13">
        <f>NORMINV('Rand Int'!F59,'Inputs &amp; Outputs'!$B$5,'Inputs &amp; Outputs'!$B$6)</f>
        <v>0.10002660099509819</v>
      </c>
      <c r="G59" s="13">
        <f>NORMINV('Rand Int'!G59,'Inputs &amp; Outputs'!$B$5,'Inputs &amp; Outputs'!$B$6)</f>
        <v>0.14282853409813248</v>
      </c>
      <c r="H59" s="13">
        <f>NORMINV('Rand Int'!H59,'Inputs &amp; Outputs'!$B$5,'Inputs &amp; Outputs'!$B$6)</f>
        <v>5.9025421303567083E-2</v>
      </c>
      <c r="I59" s="13">
        <f>NORMINV('Rand Int'!I59,'Inputs &amp; Outputs'!$B$5,'Inputs &amp; Outputs'!$B$6)</f>
        <v>2.1621126266379378E-2</v>
      </c>
      <c r="J59" s="13">
        <f>NORMINV('Rand Int'!J59,'Inputs &amp; Outputs'!$B$5,'Inputs &amp; Outputs'!$B$6)</f>
        <v>-2.4511599750171725E-4</v>
      </c>
      <c r="K59" s="13">
        <f>NORMINV('Rand Int'!K59,'Inputs &amp; Outputs'!$B$5,'Inputs &amp; Outputs'!$B$6)</f>
        <v>6.7448440968746262E-3</v>
      </c>
      <c r="L59" s="13">
        <f>NORMINV('Rand Int'!L59,'Inputs &amp; Outputs'!$B$5,'Inputs &amp; Outputs'!$B$6)</f>
        <v>4.9369758216848227E-2</v>
      </c>
      <c r="M59" s="13">
        <f>NORMINV('Rand Int'!M59,'Inputs &amp; Outputs'!$B$5,'Inputs &amp; Outputs'!$B$6)</f>
        <v>8.341971029150172E-3</v>
      </c>
      <c r="N59" s="13">
        <f>NORMINV('Rand Int'!N59,'Inputs &amp; Outputs'!$B$5,'Inputs &amp; Outputs'!$B$6)</f>
        <v>3.9575996005916263E-2</v>
      </c>
      <c r="O59" s="13">
        <f>NORMINV('Rand Int'!O59,'Inputs &amp; Outputs'!$B$5,'Inputs &amp; Outputs'!$B$6)</f>
        <v>5.480648257035569E-2</v>
      </c>
      <c r="P59" s="13">
        <f>NORMINV('Rand Int'!P59,'Inputs &amp; Outputs'!$B$5,'Inputs &amp; Outputs'!$B$6)</f>
        <v>1.3631666113039568E-2</v>
      </c>
      <c r="Q59" s="13">
        <f>NORMINV('Rand Int'!Q59,'Inputs &amp; Outputs'!$B$5,'Inputs &amp; Outputs'!$B$6)</f>
        <v>-6.1740203750166402E-2</v>
      </c>
      <c r="R59" s="13">
        <f>NORMINV('Rand Int'!R59,'Inputs &amp; Outputs'!$B$5,'Inputs &amp; Outputs'!$B$6)</f>
        <v>1.2401402207110404E-2</v>
      </c>
      <c r="S59" s="13">
        <f>NORMINV('Rand Int'!S59,'Inputs &amp; Outputs'!$B$5,'Inputs &amp; Outputs'!$B$6)</f>
        <v>6.446841569669387E-2</v>
      </c>
      <c r="T59" s="13">
        <f>NORMINV('Rand Int'!T59,'Inputs &amp; Outputs'!$B$5,'Inputs &amp; Outputs'!$B$6)</f>
        <v>1.5032476014173339E-2</v>
      </c>
      <c r="U59" s="13">
        <f>NORMINV('Rand Int'!U59,'Inputs &amp; Outputs'!$B$5,'Inputs &amp; Outputs'!$B$6)</f>
        <v>8.6498472806799398E-2</v>
      </c>
      <c r="V59" s="13">
        <f>NORMINV('Rand Int'!V59,'Inputs &amp; Outputs'!$B$5,'Inputs &amp; Outputs'!$B$6)</f>
        <v>8.4013176668880196E-2</v>
      </c>
      <c r="W59" s="13">
        <f>NORMINV('Rand Int'!W59,'Inputs &amp; Outputs'!$B$5,'Inputs &amp; Outputs'!$B$6)</f>
        <v>9.5601737888447363E-2</v>
      </c>
      <c r="X59" s="13">
        <f>NORMINV('Rand Int'!X59,'Inputs &amp; Outputs'!$B$5,'Inputs &amp; Outputs'!$B$6)</f>
        <v>2.3429397942152218E-2</v>
      </c>
      <c r="Y59" s="13">
        <f>NORMINV('Rand Int'!Y59,'Inputs &amp; Outputs'!$B$5,'Inputs &amp; Outputs'!$B$6)</f>
        <v>2.4833805546703516E-3</v>
      </c>
      <c r="Z59" s="13">
        <f>NORMINV('Rand Int'!Z59,'Inputs &amp; Outputs'!$B$5,'Inputs &amp; Outputs'!$B$6)</f>
        <v>2.3450907964214004E-2</v>
      </c>
      <c r="AA59" s="13">
        <f>NORMINV('Rand Int'!AA59,'Inputs &amp; Outputs'!$B$5,'Inputs &amp; Outputs'!$B$6)</f>
        <v>5.2049063202783574E-2</v>
      </c>
    </row>
    <row r="60" spans="1:27" x14ac:dyDescent="0.25">
      <c r="A60" s="1">
        <v>59</v>
      </c>
      <c r="C60" s="13">
        <f>NORMINV('Rand Int'!C60,'Inputs &amp; Outputs'!$B$5,'Inputs &amp; Outputs'!$B$6)</f>
        <v>6.1577372953938329E-2</v>
      </c>
      <c r="D60" s="13">
        <f>NORMINV('Rand Int'!D60,'Inputs &amp; Outputs'!$B$5,'Inputs &amp; Outputs'!$B$6)</f>
        <v>1.3862909002925347E-2</v>
      </c>
      <c r="E60" s="13">
        <f>NORMINV('Rand Int'!E60,'Inputs &amp; Outputs'!$B$5,'Inputs &amp; Outputs'!$B$6)</f>
        <v>-7.8826322509479824E-2</v>
      </c>
      <c r="F60" s="13">
        <f>NORMINV('Rand Int'!F60,'Inputs &amp; Outputs'!$B$5,'Inputs &amp; Outputs'!$B$6)</f>
        <v>6.5058849079301734E-2</v>
      </c>
      <c r="G60" s="13">
        <f>NORMINV('Rand Int'!G60,'Inputs &amp; Outputs'!$B$5,'Inputs &amp; Outputs'!$B$6)</f>
        <v>5.2555277419943806E-2</v>
      </c>
      <c r="H60" s="13">
        <f>NORMINV('Rand Int'!H60,'Inputs &amp; Outputs'!$B$5,'Inputs &amp; Outputs'!$B$6)</f>
        <v>3.0747582545569363E-2</v>
      </c>
      <c r="I60" s="13">
        <f>NORMINV('Rand Int'!I60,'Inputs &amp; Outputs'!$B$5,'Inputs &amp; Outputs'!$B$6)</f>
        <v>1.0798807896247601E-2</v>
      </c>
      <c r="J60" s="13">
        <f>NORMINV('Rand Int'!J60,'Inputs &amp; Outputs'!$B$5,'Inputs &amp; Outputs'!$B$6)</f>
        <v>9.7154469804749344E-2</v>
      </c>
      <c r="K60" s="13">
        <f>NORMINV('Rand Int'!K60,'Inputs &amp; Outputs'!$B$5,'Inputs &amp; Outputs'!$B$6)</f>
        <v>0.11682163235638995</v>
      </c>
      <c r="L60" s="13">
        <f>NORMINV('Rand Int'!L60,'Inputs &amp; Outputs'!$B$5,'Inputs &amp; Outputs'!$B$6)</f>
        <v>7.1736080422136334E-4</v>
      </c>
      <c r="M60" s="13">
        <f>NORMINV('Rand Int'!M60,'Inputs &amp; Outputs'!$B$5,'Inputs &amp; Outputs'!$B$6)</f>
        <v>4.6624652751848544E-2</v>
      </c>
      <c r="N60" s="13">
        <f>NORMINV('Rand Int'!N60,'Inputs &amp; Outputs'!$B$5,'Inputs &amp; Outputs'!$B$6)</f>
        <v>7.215577801700708E-2</v>
      </c>
      <c r="O60" s="13">
        <f>NORMINV('Rand Int'!O60,'Inputs &amp; Outputs'!$B$5,'Inputs &amp; Outputs'!$B$6)</f>
        <v>1.0447215044906075E-3</v>
      </c>
      <c r="P60" s="13">
        <f>NORMINV('Rand Int'!P60,'Inputs &amp; Outputs'!$B$5,'Inputs &amp; Outputs'!$B$6)</f>
        <v>3.6654848999556892E-2</v>
      </c>
      <c r="Q60" s="13">
        <f>NORMINV('Rand Int'!Q60,'Inputs &amp; Outputs'!$B$5,'Inputs &amp; Outputs'!$B$6)</f>
        <v>0.14524456846010025</v>
      </c>
      <c r="R60" s="13">
        <f>NORMINV('Rand Int'!R60,'Inputs &amp; Outputs'!$B$5,'Inputs &amp; Outputs'!$B$6)</f>
        <v>7.2530678712563496E-2</v>
      </c>
      <c r="S60" s="13">
        <f>NORMINV('Rand Int'!S60,'Inputs &amp; Outputs'!$B$5,'Inputs &amp; Outputs'!$B$6)</f>
        <v>7.0505666953411719E-2</v>
      </c>
      <c r="T60" s="13">
        <f>NORMINV('Rand Int'!T60,'Inputs &amp; Outputs'!$B$5,'Inputs &amp; Outputs'!$B$6)</f>
        <v>4.391709445281948E-2</v>
      </c>
      <c r="U60" s="13">
        <f>NORMINV('Rand Int'!U60,'Inputs &amp; Outputs'!$B$5,'Inputs &amp; Outputs'!$B$6)</f>
        <v>0.11097622431256249</v>
      </c>
      <c r="V60" s="13">
        <f>NORMINV('Rand Int'!V60,'Inputs &amp; Outputs'!$B$5,'Inputs &amp; Outputs'!$B$6)</f>
        <v>0.13274311168924038</v>
      </c>
      <c r="W60" s="13">
        <f>NORMINV('Rand Int'!W60,'Inputs &amp; Outputs'!$B$5,'Inputs &amp; Outputs'!$B$6)</f>
        <v>3.9756826979483753E-2</v>
      </c>
      <c r="X60" s="13">
        <f>NORMINV('Rand Int'!X60,'Inputs &amp; Outputs'!$B$5,'Inputs &amp; Outputs'!$B$6)</f>
        <v>7.8788352987413601E-2</v>
      </c>
      <c r="Y60" s="13">
        <f>NORMINV('Rand Int'!Y60,'Inputs &amp; Outputs'!$B$5,'Inputs &amp; Outputs'!$B$6)</f>
        <v>4.7658249893386628E-2</v>
      </c>
      <c r="Z60" s="13">
        <f>NORMINV('Rand Int'!Z60,'Inputs &amp; Outputs'!$B$5,'Inputs &amp; Outputs'!$B$6)</f>
        <v>3.2876281773923113E-2</v>
      </c>
      <c r="AA60" s="13">
        <f>NORMINV('Rand Int'!AA60,'Inputs &amp; Outputs'!$B$5,'Inputs &amp; Outputs'!$B$6)</f>
        <v>-7.9393457072449783E-3</v>
      </c>
    </row>
    <row r="61" spans="1:27" x14ac:dyDescent="0.25">
      <c r="A61" s="1">
        <v>60</v>
      </c>
      <c r="C61" s="13">
        <f>NORMINV('Rand Int'!C61,'Inputs &amp; Outputs'!$B$5,'Inputs &amp; Outputs'!$B$6)</f>
        <v>6.181789523521232E-2</v>
      </c>
      <c r="D61" s="13">
        <f>NORMINV('Rand Int'!D61,'Inputs &amp; Outputs'!$B$5,'Inputs &amp; Outputs'!$B$6)</f>
        <v>4.8788395385608398E-2</v>
      </c>
      <c r="E61" s="13">
        <f>NORMINV('Rand Int'!E61,'Inputs &amp; Outputs'!$B$5,'Inputs &amp; Outputs'!$B$6)</f>
        <v>3.4303063408370728E-2</v>
      </c>
      <c r="F61" s="13">
        <f>NORMINV('Rand Int'!F61,'Inputs &amp; Outputs'!$B$5,'Inputs &amp; Outputs'!$B$6)</f>
        <v>-8.1982859914775941E-2</v>
      </c>
      <c r="G61" s="13">
        <f>NORMINV('Rand Int'!G61,'Inputs &amp; Outputs'!$B$5,'Inputs &amp; Outputs'!$B$6)</f>
        <v>3.2407450737540588E-2</v>
      </c>
      <c r="H61" s="13">
        <f>NORMINV('Rand Int'!H61,'Inputs &amp; Outputs'!$B$5,'Inputs &amp; Outputs'!$B$6)</f>
        <v>-2.1391553313836721E-2</v>
      </c>
      <c r="I61" s="13">
        <f>NORMINV('Rand Int'!I61,'Inputs &amp; Outputs'!$B$5,'Inputs &amp; Outputs'!$B$6)</f>
        <v>3.1157663004166603E-2</v>
      </c>
      <c r="J61" s="13">
        <f>NORMINV('Rand Int'!J61,'Inputs &amp; Outputs'!$B$5,'Inputs &amp; Outputs'!$B$6)</f>
        <v>8.8169162576792123E-3</v>
      </c>
      <c r="K61" s="13">
        <f>NORMINV('Rand Int'!K61,'Inputs &amp; Outputs'!$B$5,'Inputs &amp; Outputs'!$B$6)</f>
        <v>4.9568852661459092E-2</v>
      </c>
      <c r="L61" s="13">
        <f>NORMINV('Rand Int'!L61,'Inputs &amp; Outputs'!$B$5,'Inputs &amp; Outputs'!$B$6)</f>
        <v>7.4374678174000203E-2</v>
      </c>
      <c r="M61" s="13">
        <f>NORMINV('Rand Int'!M61,'Inputs &amp; Outputs'!$B$5,'Inputs &amp; Outputs'!$B$6)</f>
        <v>7.8727848257542477E-2</v>
      </c>
      <c r="N61" s="13">
        <f>NORMINV('Rand Int'!N61,'Inputs &amp; Outputs'!$B$5,'Inputs &amp; Outputs'!$B$6)</f>
        <v>4.8989618970991862E-2</v>
      </c>
      <c r="O61" s="13">
        <f>NORMINV('Rand Int'!O61,'Inputs &amp; Outputs'!$B$5,'Inputs &amp; Outputs'!$B$6)</f>
        <v>0.11002037698687867</v>
      </c>
      <c r="P61" s="13">
        <f>NORMINV('Rand Int'!P61,'Inputs &amp; Outputs'!$B$5,'Inputs &amp; Outputs'!$B$6)</f>
        <v>5.6557754278602726E-2</v>
      </c>
      <c r="Q61" s="13">
        <f>NORMINV('Rand Int'!Q61,'Inputs &amp; Outputs'!$B$5,'Inputs &amp; Outputs'!$B$6)</f>
        <v>-6.9608991132880452E-3</v>
      </c>
      <c r="R61" s="13">
        <f>NORMINV('Rand Int'!R61,'Inputs &amp; Outputs'!$B$5,'Inputs &amp; Outputs'!$B$6)</f>
        <v>5.2027365719872931E-2</v>
      </c>
      <c r="S61" s="13">
        <f>NORMINV('Rand Int'!S61,'Inputs &amp; Outputs'!$B$5,'Inputs &amp; Outputs'!$B$6)</f>
        <v>3.6385410941071755E-2</v>
      </c>
      <c r="T61" s="13">
        <f>NORMINV('Rand Int'!T61,'Inputs &amp; Outputs'!$B$5,'Inputs &amp; Outputs'!$B$6)</f>
        <v>-4.7283256345369909E-3</v>
      </c>
      <c r="U61" s="13">
        <f>NORMINV('Rand Int'!U61,'Inputs &amp; Outputs'!$B$5,'Inputs &amp; Outputs'!$B$6)</f>
        <v>4.4365350591121192E-2</v>
      </c>
      <c r="V61" s="13">
        <f>NORMINV('Rand Int'!V61,'Inputs &amp; Outputs'!$B$5,'Inputs &amp; Outputs'!$B$6)</f>
        <v>2.8239184567986835E-2</v>
      </c>
      <c r="W61" s="13">
        <f>NORMINV('Rand Int'!W61,'Inputs &amp; Outputs'!$B$5,'Inputs &amp; Outputs'!$B$6)</f>
        <v>9.0826680948606596E-3</v>
      </c>
      <c r="X61" s="13">
        <f>NORMINV('Rand Int'!X61,'Inputs &amp; Outputs'!$B$5,'Inputs &amp; Outputs'!$B$6)</f>
        <v>7.1861847262622458E-2</v>
      </c>
      <c r="Y61" s="13">
        <f>NORMINV('Rand Int'!Y61,'Inputs &amp; Outputs'!$B$5,'Inputs &amp; Outputs'!$B$6)</f>
        <v>-6.2097327709152439E-3</v>
      </c>
      <c r="Z61" s="13">
        <f>NORMINV('Rand Int'!Z61,'Inputs &amp; Outputs'!$B$5,'Inputs &amp; Outputs'!$B$6)</f>
        <v>5.0020561545227611E-2</v>
      </c>
      <c r="AA61" s="13">
        <f>NORMINV('Rand Int'!AA61,'Inputs &amp; Outputs'!$B$5,'Inputs &amp; Outputs'!$B$6)</f>
        <v>-2.7639999713826531E-2</v>
      </c>
    </row>
    <row r="62" spans="1:27" x14ac:dyDescent="0.25">
      <c r="A62" s="1">
        <v>61</v>
      </c>
      <c r="C62" s="13">
        <f>NORMINV('Rand Int'!C62,'Inputs &amp; Outputs'!$B$5,'Inputs &amp; Outputs'!$B$6)</f>
        <v>-1.8953272532746042E-2</v>
      </c>
      <c r="D62" s="13">
        <f>NORMINV('Rand Int'!D62,'Inputs &amp; Outputs'!$B$5,'Inputs &amp; Outputs'!$B$6)</f>
        <v>0.11742695327528055</v>
      </c>
      <c r="E62" s="13">
        <f>NORMINV('Rand Int'!E62,'Inputs &amp; Outputs'!$B$5,'Inputs &amp; Outputs'!$B$6)</f>
        <v>3.3804933835144928E-2</v>
      </c>
      <c r="F62" s="13">
        <f>NORMINV('Rand Int'!F62,'Inputs &amp; Outputs'!$B$5,'Inputs &amp; Outputs'!$B$6)</f>
        <v>3.4926856958348781E-2</v>
      </c>
      <c r="G62" s="13">
        <f>NORMINV('Rand Int'!G62,'Inputs &amp; Outputs'!$B$5,'Inputs &amp; Outputs'!$B$6)</f>
        <v>5.9064446320937374E-2</v>
      </c>
      <c r="H62" s="13">
        <f>NORMINV('Rand Int'!H62,'Inputs &amp; Outputs'!$B$5,'Inputs &amp; Outputs'!$B$6)</f>
        <v>0.10657633346501511</v>
      </c>
      <c r="I62" s="13">
        <f>NORMINV('Rand Int'!I62,'Inputs &amp; Outputs'!$B$5,'Inputs &amp; Outputs'!$B$6)</f>
        <v>2.7830263966431491E-2</v>
      </c>
      <c r="J62" s="13">
        <f>NORMINV('Rand Int'!J62,'Inputs &amp; Outputs'!$B$5,'Inputs &amp; Outputs'!$B$6)</f>
        <v>9.8929890968536077E-2</v>
      </c>
      <c r="K62" s="13">
        <f>NORMINV('Rand Int'!K62,'Inputs &amp; Outputs'!$B$5,'Inputs &amp; Outputs'!$B$6)</f>
        <v>-4.411781534146432E-3</v>
      </c>
      <c r="L62" s="13">
        <f>NORMINV('Rand Int'!L62,'Inputs &amp; Outputs'!$B$5,'Inputs &amp; Outputs'!$B$6)</f>
        <v>4.2278031910037692E-2</v>
      </c>
      <c r="M62" s="13">
        <f>NORMINV('Rand Int'!M62,'Inputs &amp; Outputs'!$B$5,'Inputs &amp; Outputs'!$B$6)</f>
        <v>-8.5821458193887507E-3</v>
      </c>
      <c r="N62" s="13">
        <f>NORMINV('Rand Int'!N62,'Inputs &amp; Outputs'!$B$5,'Inputs &amp; Outputs'!$B$6)</f>
        <v>-2.4057548942498751E-2</v>
      </c>
      <c r="O62" s="13">
        <f>NORMINV('Rand Int'!O62,'Inputs &amp; Outputs'!$B$5,'Inputs &amp; Outputs'!$B$6)</f>
        <v>0.10534479400087404</v>
      </c>
      <c r="P62" s="13">
        <f>NORMINV('Rand Int'!P62,'Inputs &amp; Outputs'!$B$5,'Inputs &amp; Outputs'!$B$6)</f>
        <v>-1.9097651631800175E-2</v>
      </c>
      <c r="Q62" s="13">
        <f>NORMINV('Rand Int'!Q62,'Inputs &amp; Outputs'!$B$5,'Inputs &amp; Outputs'!$B$6)</f>
        <v>4.2733202582484746E-2</v>
      </c>
      <c r="R62" s="13">
        <f>NORMINV('Rand Int'!R62,'Inputs &amp; Outputs'!$B$5,'Inputs &amp; Outputs'!$B$6)</f>
        <v>6.4683075516087235E-2</v>
      </c>
      <c r="S62" s="13">
        <f>NORMINV('Rand Int'!S62,'Inputs &amp; Outputs'!$B$5,'Inputs &amp; Outputs'!$B$6)</f>
        <v>-4.4892859624947108E-2</v>
      </c>
      <c r="T62" s="13">
        <f>NORMINV('Rand Int'!T62,'Inputs &amp; Outputs'!$B$5,'Inputs &amp; Outputs'!$B$6)</f>
        <v>0.17107400441171833</v>
      </c>
      <c r="U62" s="13">
        <f>NORMINV('Rand Int'!U62,'Inputs &amp; Outputs'!$B$5,'Inputs &amp; Outputs'!$B$6)</f>
        <v>7.2956196364942466E-2</v>
      </c>
      <c r="V62" s="13">
        <f>NORMINV('Rand Int'!V62,'Inputs &amp; Outputs'!$B$5,'Inputs &amp; Outputs'!$B$6)</f>
        <v>5.7582396316075937E-2</v>
      </c>
      <c r="W62" s="13">
        <f>NORMINV('Rand Int'!W62,'Inputs &amp; Outputs'!$B$5,'Inputs &amp; Outputs'!$B$6)</f>
        <v>8.1212632770947563E-2</v>
      </c>
      <c r="X62" s="13">
        <f>NORMINV('Rand Int'!X62,'Inputs &amp; Outputs'!$B$5,'Inputs &amp; Outputs'!$B$6)</f>
        <v>1.7891122948895888E-2</v>
      </c>
      <c r="Y62" s="13">
        <f>NORMINV('Rand Int'!Y62,'Inputs &amp; Outputs'!$B$5,'Inputs &amp; Outputs'!$B$6)</f>
        <v>0.13910352523954031</v>
      </c>
      <c r="Z62" s="13">
        <f>NORMINV('Rand Int'!Z62,'Inputs &amp; Outputs'!$B$5,'Inputs &amp; Outputs'!$B$6)</f>
        <v>1.3035095401982576E-2</v>
      </c>
      <c r="AA62" s="13">
        <f>NORMINV('Rand Int'!AA62,'Inputs &amp; Outputs'!$B$5,'Inputs &amp; Outputs'!$B$6)</f>
        <v>0.15072989291484271</v>
      </c>
    </row>
    <row r="63" spans="1:27" x14ac:dyDescent="0.25">
      <c r="A63" s="1">
        <v>62</v>
      </c>
      <c r="C63" s="13">
        <f>NORMINV('Rand Int'!C63,'Inputs &amp; Outputs'!$B$5,'Inputs &amp; Outputs'!$B$6)</f>
        <v>9.8272505303959382E-2</v>
      </c>
      <c r="D63" s="13">
        <f>NORMINV('Rand Int'!D63,'Inputs &amp; Outputs'!$B$5,'Inputs &amp; Outputs'!$B$6)</f>
        <v>0.14118365787349083</v>
      </c>
      <c r="E63" s="13">
        <f>NORMINV('Rand Int'!E63,'Inputs &amp; Outputs'!$B$5,'Inputs &amp; Outputs'!$B$6)</f>
        <v>5.7531571451530997E-2</v>
      </c>
      <c r="F63" s="13">
        <f>NORMINV('Rand Int'!F63,'Inputs &amp; Outputs'!$B$5,'Inputs &amp; Outputs'!$B$6)</f>
        <v>5.4973682859364159E-3</v>
      </c>
      <c r="G63" s="13">
        <f>NORMINV('Rand Int'!G63,'Inputs &amp; Outputs'!$B$5,'Inputs &amp; Outputs'!$B$6)</f>
        <v>8.7764395383914881E-3</v>
      </c>
      <c r="H63" s="13">
        <f>NORMINV('Rand Int'!H63,'Inputs &amp; Outputs'!$B$5,'Inputs &amp; Outputs'!$B$6)</f>
        <v>2.8418472151793855E-2</v>
      </c>
      <c r="I63" s="13">
        <f>NORMINV('Rand Int'!I63,'Inputs &amp; Outputs'!$B$5,'Inputs &amp; Outputs'!$B$6)</f>
        <v>0.12290120528002788</v>
      </c>
      <c r="J63" s="13">
        <f>NORMINV('Rand Int'!J63,'Inputs &amp; Outputs'!$B$5,'Inputs &amp; Outputs'!$B$6)</f>
        <v>2.3376966045701671E-2</v>
      </c>
      <c r="K63" s="13">
        <f>NORMINV('Rand Int'!K63,'Inputs &amp; Outputs'!$B$5,'Inputs &amp; Outputs'!$B$6)</f>
        <v>3.5149284467032041E-2</v>
      </c>
      <c r="L63" s="13">
        <f>NORMINV('Rand Int'!L63,'Inputs &amp; Outputs'!$B$5,'Inputs &amp; Outputs'!$B$6)</f>
        <v>7.0098224721340474E-2</v>
      </c>
      <c r="M63" s="13">
        <f>NORMINV('Rand Int'!M63,'Inputs &amp; Outputs'!$B$5,'Inputs &amp; Outputs'!$B$6)</f>
        <v>-4.1126724976154112E-2</v>
      </c>
      <c r="N63" s="13">
        <f>NORMINV('Rand Int'!N63,'Inputs &amp; Outputs'!$B$5,'Inputs &amp; Outputs'!$B$6)</f>
        <v>8.5158964730601583E-2</v>
      </c>
      <c r="O63" s="13">
        <f>NORMINV('Rand Int'!O63,'Inputs &amp; Outputs'!$B$5,'Inputs &amp; Outputs'!$B$6)</f>
        <v>0.12570869298702925</v>
      </c>
      <c r="P63" s="13">
        <f>NORMINV('Rand Int'!P63,'Inputs &amp; Outputs'!$B$5,'Inputs &amp; Outputs'!$B$6)</f>
        <v>4.6099457120534509E-2</v>
      </c>
      <c r="Q63" s="13">
        <f>NORMINV('Rand Int'!Q63,'Inputs &amp; Outputs'!$B$5,'Inputs &amp; Outputs'!$B$6)</f>
        <v>8.7922430183661249E-2</v>
      </c>
      <c r="R63" s="13">
        <f>NORMINV('Rand Int'!R63,'Inputs &amp; Outputs'!$B$5,'Inputs &amp; Outputs'!$B$6)</f>
        <v>3.2597280821318193E-2</v>
      </c>
      <c r="S63" s="13">
        <f>NORMINV('Rand Int'!S63,'Inputs &amp; Outputs'!$B$5,'Inputs &amp; Outputs'!$B$6)</f>
        <v>4.0976033592405037E-3</v>
      </c>
      <c r="T63" s="13">
        <f>NORMINV('Rand Int'!T63,'Inputs &amp; Outputs'!$B$5,'Inputs &amp; Outputs'!$B$6)</f>
        <v>4.864976814259947E-2</v>
      </c>
      <c r="U63" s="13">
        <f>NORMINV('Rand Int'!U63,'Inputs &amp; Outputs'!$B$5,'Inputs &amp; Outputs'!$B$6)</f>
        <v>-2.4798261901069381E-2</v>
      </c>
      <c r="V63" s="13">
        <f>NORMINV('Rand Int'!V63,'Inputs &amp; Outputs'!$B$5,'Inputs &amp; Outputs'!$B$6)</f>
        <v>4.975520260670524E-2</v>
      </c>
      <c r="W63" s="13">
        <f>NORMINV('Rand Int'!W63,'Inputs &amp; Outputs'!$B$5,'Inputs &amp; Outputs'!$B$6)</f>
        <v>4.1735740397996698E-3</v>
      </c>
      <c r="X63" s="13">
        <f>NORMINV('Rand Int'!X63,'Inputs &amp; Outputs'!$B$5,'Inputs &amp; Outputs'!$B$6)</f>
        <v>3.510861211355791E-2</v>
      </c>
      <c r="Y63" s="13">
        <f>NORMINV('Rand Int'!Y63,'Inputs &amp; Outputs'!$B$5,'Inputs &amp; Outputs'!$B$6)</f>
        <v>6.1014264949090236E-2</v>
      </c>
      <c r="Z63" s="13">
        <f>NORMINV('Rand Int'!Z63,'Inputs &amp; Outputs'!$B$5,'Inputs &amp; Outputs'!$B$6)</f>
        <v>2.3661054248144114E-2</v>
      </c>
      <c r="AA63" s="13">
        <f>NORMINV('Rand Int'!AA63,'Inputs &amp; Outputs'!$B$5,'Inputs &amp; Outputs'!$B$6)</f>
        <v>-1.5564704695616091E-3</v>
      </c>
    </row>
    <row r="64" spans="1:27" x14ac:dyDescent="0.25">
      <c r="A64" s="1">
        <v>63</v>
      </c>
      <c r="C64" s="13">
        <f>NORMINV('Rand Int'!C64,'Inputs &amp; Outputs'!$B$5,'Inputs &amp; Outputs'!$B$6)</f>
        <v>8.608978597793468E-2</v>
      </c>
      <c r="D64" s="13">
        <f>NORMINV('Rand Int'!D64,'Inputs &amp; Outputs'!$B$5,'Inputs &amp; Outputs'!$B$6)</f>
        <v>8.7493536199257205E-2</v>
      </c>
      <c r="E64" s="13">
        <f>NORMINV('Rand Int'!E64,'Inputs &amp; Outputs'!$B$5,'Inputs &amp; Outputs'!$B$6)</f>
        <v>8.1104150315043644E-3</v>
      </c>
      <c r="F64" s="13">
        <f>NORMINV('Rand Int'!F64,'Inputs &amp; Outputs'!$B$5,'Inputs &amp; Outputs'!$B$6)</f>
        <v>1.4281269864824885E-2</v>
      </c>
      <c r="G64" s="13">
        <f>NORMINV('Rand Int'!G64,'Inputs &amp; Outputs'!$B$5,'Inputs &amp; Outputs'!$B$6)</f>
        <v>0.11337999315843134</v>
      </c>
      <c r="H64" s="13">
        <f>NORMINV('Rand Int'!H64,'Inputs &amp; Outputs'!$B$5,'Inputs &amp; Outputs'!$B$6)</f>
        <v>6.8734081422990811E-2</v>
      </c>
      <c r="I64" s="13">
        <f>NORMINV('Rand Int'!I64,'Inputs &amp; Outputs'!$B$5,'Inputs &amp; Outputs'!$B$6)</f>
        <v>-9.0345537209688381E-2</v>
      </c>
      <c r="J64" s="13">
        <f>NORMINV('Rand Int'!J64,'Inputs &amp; Outputs'!$B$5,'Inputs &amp; Outputs'!$B$6)</f>
        <v>9.9218459365424727E-2</v>
      </c>
      <c r="K64" s="13">
        <f>NORMINV('Rand Int'!K64,'Inputs &amp; Outputs'!$B$5,'Inputs &amp; Outputs'!$B$6)</f>
        <v>2.3710185058164482E-2</v>
      </c>
      <c r="L64" s="13">
        <f>NORMINV('Rand Int'!L64,'Inputs &amp; Outputs'!$B$5,'Inputs &amp; Outputs'!$B$6)</f>
        <v>6.4451364780804946E-2</v>
      </c>
      <c r="M64" s="13">
        <f>NORMINV('Rand Int'!M64,'Inputs &amp; Outputs'!$B$5,'Inputs &amp; Outputs'!$B$6)</f>
        <v>3.4861567873429207E-2</v>
      </c>
      <c r="N64" s="13">
        <f>NORMINV('Rand Int'!N64,'Inputs &amp; Outputs'!$B$5,'Inputs &amp; Outputs'!$B$6)</f>
        <v>1.9820547119812047E-2</v>
      </c>
      <c r="O64" s="13">
        <f>NORMINV('Rand Int'!O64,'Inputs &amp; Outputs'!$B$5,'Inputs &amp; Outputs'!$B$6)</f>
        <v>0.12481674410007512</v>
      </c>
      <c r="P64" s="13">
        <f>NORMINV('Rand Int'!P64,'Inputs &amp; Outputs'!$B$5,'Inputs &amp; Outputs'!$B$6)</f>
        <v>-7.0993919959219665E-4</v>
      </c>
      <c r="Q64" s="13">
        <f>NORMINV('Rand Int'!Q64,'Inputs &amp; Outputs'!$B$5,'Inputs &amp; Outputs'!$B$6)</f>
        <v>5.7785903975429216E-2</v>
      </c>
      <c r="R64" s="13">
        <f>NORMINV('Rand Int'!R64,'Inputs &amp; Outputs'!$B$5,'Inputs &amp; Outputs'!$B$6)</f>
        <v>-4.6350748879513057E-3</v>
      </c>
      <c r="S64" s="13">
        <f>NORMINV('Rand Int'!S64,'Inputs &amp; Outputs'!$B$5,'Inputs &amp; Outputs'!$B$6)</f>
        <v>-5.1700317958099019E-2</v>
      </c>
      <c r="T64" s="13">
        <f>NORMINV('Rand Int'!T64,'Inputs &amp; Outputs'!$B$5,'Inputs &amp; Outputs'!$B$6)</f>
        <v>7.9891109813804512E-2</v>
      </c>
      <c r="U64" s="13">
        <f>NORMINV('Rand Int'!U64,'Inputs &amp; Outputs'!$B$5,'Inputs &amp; Outputs'!$B$6)</f>
        <v>1.4657511071546128E-2</v>
      </c>
      <c r="V64" s="13">
        <f>NORMINV('Rand Int'!V64,'Inputs &amp; Outputs'!$B$5,'Inputs &amp; Outputs'!$B$6)</f>
        <v>5.6301436349428996E-2</v>
      </c>
      <c r="W64" s="13">
        <f>NORMINV('Rand Int'!W64,'Inputs &amp; Outputs'!$B$5,'Inputs &amp; Outputs'!$B$6)</f>
        <v>-3.5947057831943165E-2</v>
      </c>
      <c r="X64" s="13">
        <f>NORMINV('Rand Int'!X64,'Inputs &amp; Outputs'!$B$5,'Inputs &amp; Outputs'!$B$6)</f>
        <v>0.13156089151556394</v>
      </c>
      <c r="Y64" s="13">
        <f>NORMINV('Rand Int'!Y64,'Inputs &amp; Outputs'!$B$5,'Inputs &amp; Outputs'!$B$6)</f>
        <v>5.0759535836942163E-2</v>
      </c>
      <c r="Z64" s="13">
        <f>NORMINV('Rand Int'!Z64,'Inputs &amp; Outputs'!$B$5,'Inputs &amp; Outputs'!$B$6)</f>
        <v>3.2404903342915771E-2</v>
      </c>
      <c r="AA64" s="13">
        <f>NORMINV('Rand Int'!AA64,'Inputs &amp; Outputs'!$B$5,'Inputs &amp; Outputs'!$B$6)</f>
        <v>4.5530356679587346E-2</v>
      </c>
    </row>
    <row r="65" spans="1:27" x14ac:dyDescent="0.25">
      <c r="A65" s="1">
        <v>64</v>
      </c>
      <c r="C65" s="13">
        <f>NORMINV('Rand Int'!C65,'Inputs &amp; Outputs'!$B$5,'Inputs &amp; Outputs'!$B$6)</f>
        <v>9.2261825913462742E-2</v>
      </c>
      <c r="D65" s="13">
        <f>NORMINV('Rand Int'!D65,'Inputs &amp; Outputs'!$B$5,'Inputs &amp; Outputs'!$B$6)</f>
        <v>3.4269111564987749E-2</v>
      </c>
      <c r="E65" s="13">
        <f>NORMINV('Rand Int'!E65,'Inputs &amp; Outputs'!$B$5,'Inputs &amp; Outputs'!$B$6)</f>
        <v>3.7014581484089593E-2</v>
      </c>
      <c r="F65" s="13">
        <f>NORMINV('Rand Int'!F65,'Inputs &amp; Outputs'!$B$5,'Inputs &amp; Outputs'!$B$6)</f>
        <v>7.1771083268526797E-2</v>
      </c>
      <c r="G65" s="13">
        <f>NORMINV('Rand Int'!G65,'Inputs &amp; Outputs'!$B$5,'Inputs &amp; Outputs'!$B$6)</f>
        <v>0.10476515778892215</v>
      </c>
      <c r="H65" s="13">
        <f>NORMINV('Rand Int'!H65,'Inputs &amp; Outputs'!$B$5,'Inputs &amp; Outputs'!$B$6)</f>
        <v>5.6910402414825811E-2</v>
      </c>
      <c r="I65" s="13">
        <f>NORMINV('Rand Int'!I65,'Inputs &amp; Outputs'!$B$5,'Inputs &amp; Outputs'!$B$6)</f>
        <v>5.7392288668701372E-2</v>
      </c>
      <c r="J65" s="13">
        <f>NORMINV('Rand Int'!J65,'Inputs &amp; Outputs'!$B$5,'Inputs &amp; Outputs'!$B$6)</f>
        <v>1.8182962080065555E-2</v>
      </c>
      <c r="K65" s="13">
        <f>NORMINV('Rand Int'!K65,'Inputs &amp; Outputs'!$B$5,'Inputs &amp; Outputs'!$B$6)</f>
        <v>8.8397898312046586E-2</v>
      </c>
      <c r="L65" s="13">
        <f>NORMINV('Rand Int'!L65,'Inputs &amp; Outputs'!$B$5,'Inputs &amp; Outputs'!$B$6)</f>
        <v>-1.2867092143789199E-2</v>
      </c>
      <c r="M65" s="13">
        <f>NORMINV('Rand Int'!M65,'Inputs &amp; Outputs'!$B$5,'Inputs &amp; Outputs'!$B$6)</f>
        <v>1.8562060708942646E-2</v>
      </c>
      <c r="N65" s="13">
        <f>NORMINV('Rand Int'!N65,'Inputs &amp; Outputs'!$B$5,'Inputs &amp; Outputs'!$B$6)</f>
        <v>-5.7397595903171165E-2</v>
      </c>
      <c r="O65" s="13">
        <f>NORMINV('Rand Int'!O65,'Inputs &amp; Outputs'!$B$5,'Inputs &amp; Outputs'!$B$6)</f>
        <v>3.9474020656016025E-2</v>
      </c>
      <c r="P65" s="13">
        <f>NORMINV('Rand Int'!P65,'Inputs &amp; Outputs'!$B$5,'Inputs &amp; Outputs'!$B$6)</f>
        <v>-5.3319201402901313E-2</v>
      </c>
      <c r="Q65" s="13">
        <f>NORMINV('Rand Int'!Q65,'Inputs &amp; Outputs'!$B$5,'Inputs &amp; Outputs'!$B$6)</f>
        <v>1.8426204101976252E-2</v>
      </c>
      <c r="R65" s="13">
        <f>NORMINV('Rand Int'!R65,'Inputs &amp; Outputs'!$B$5,'Inputs &amp; Outputs'!$B$6)</f>
        <v>-3.9608784769097842E-2</v>
      </c>
      <c r="S65" s="13">
        <f>NORMINV('Rand Int'!S65,'Inputs &amp; Outputs'!$B$5,'Inputs &amp; Outputs'!$B$6)</f>
        <v>2.2391549785906954E-2</v>
      </c>
      <c r="T65" s="13">
        <f>NORMINV('Rand Int'!T65,'Inputs &amp; Outputs'!$B$5,'Inputs &amp; Outputs'!$B$6)</f>
        <v>3.6125294091979496E-3</v>
      </c>
      <c r="U65" s="13">
        <f>NORMINV('Rand Int'!U65,'Inputs &amp; Outputs'!$B$5,'Inputs &amp; Outputs'!$B$6)</f>
        <v>8.8307622019985335E-2</v>
      </c>
      <c r="V65" s="13">
        <f>NORMINV('Rand Int'!V65,'Inputs &amp; Outputs'!$B$5,'Inputs &amp; Outputs'!$B$6)</f>
        <v>-5.594884526894911E-3</v>
      </c>
      <c r="W65" s="13">
        <f>NORMINV('Rand Int'!W65,'Inputs &amp; Outputs'!$B$5,'Inputs &amp; Outputs'!$B$6)</f>
        <v>4.4977725362711593E-2</v>
      </c>
      <c r="X65" s="13">
        <f>NORMINV('Rand Int'!X65,'Inputs &amp; Outputs'!$B$5,'Inputs &amp; Outputs'!$B$6)</f>
        <v>0.10156597318596314</v>
      </c>
      <c r="Y65" s="13">
        <f>NORMINV('Rand Int'!Y65,'Inputs &amp; Outputs'!$B$5,'Inputs &amp; Outputs'!$B$6)</f>
        <v>5.0013280094385514E-2</v>
      </c>
      <c r="Z65" s="13">
        <f>NORMINV('Rand Int'!Z65,'Inputs &amp; Outputs'!$B$5,'Inputs &amp; Outputs'!$B$6)</f>
        <v>5.7456479181045364E-2</v>
      </c>
      <c r="AA65" s="13">
        <f>NORMINV('Rand Int'!AA65,'Inputs &amp; Outputs'!$B$5,'Inputs &amp; Outputs'!$B$6)</f>
        <v>2.1466930596645156E-2</v>
      </c>
    </row>
    <row r="66" spans="1:27" x14ac:dyDescent="0.25">
      <c r="A66" s="1">
        <v>65</v>
      </c>
      <c r="C66" s="13">
        <f>NORMINV('Rand Int'!C66,'Inputs &amp; Outputs'!$B$5,'Inputs &amp; Outputs'!$B$6)</f>
        <v>0.15760562073157794</v>
      </c>
      <c r="D66" s="13">
        <f>NORMINV('Rand Int'!D66,'Inputs &amp; Outputs'!$B$5,'Inputs &amp; Outputs'!$B$6)</f>
        <v>5.4850325483080664E-3</v>
      </c>
      <c r="E66" s="13">
        <f>NORMINV('Rand Int'!E66,'Inputs &amp; Outputs'!$B$5,'Inputs &amp; Outputs'!$B$6)</f>
        <v>0.12212204606000776</v>
      </c>
      <c r="F66" s="13">
        <f>NORMINV('Rand Int'!F66,'Inputs &amp; Outputs'!$B$5,'Inputs &amp; Outputs'!$B$6)</f>
        <v>9.0540126908502286E-2</v>
      </c>
      <c r="G66" s="13">
        <f>NORMINV('Rand Int'!G66,'Inputs &amp; Outputs'!$B$5,'Inputs &amp; Outputs'!$B$6)</f>
        <v>-2.4782642021179795E-2</v>
      </c>
      <c r="H66" s="13">
        <f>NORMINV('Rand Int'!H66,'Inputs &amp; Outputs'!$B$5,'Inputs &amp; Outputs'!$B$6)</f>
        <v>4.4524334631282109E-2</v>
      </c>
      <c r="I66" s="13">
        <f>NORMINV('Rand Int'!I66,'Inputs &amp; Outputs'!$B$5,'Inputs &amp; Outputs'!$B$6)</f>
        <v>-4.6838694469439342E-2</v>
      </c>
      <c r="J66" s="13">
        <f>NORMINV('Rand Int'!J66,'Inputs &amp; Outputs'!$B$5,'Inputs &amp; Outputs'!$B$6)</f>
        <v>9.4239679355143796E-4</v>
      </c>
      <c r="K66" s="13">
        <f>NORMINV('Rand Int'!K66,'Inputs &amp; Outputs'!$B$5,'Inputs &amp; Outputs'!$B$6)</f>
        <v>5.1294888879157924E-2</v>
      </c>
      <c r="L66" s="13">
        <f>NORMINV('Rand Int'!L66,'Inputs &amp; Outputs'!$B$5,'Inputs &amp; Outputs'!$B$6)</f>
        <v>4.7922530813129104E-2</v>
      </c>
      <c r="M66" s="13">
        <f>NORMINV('Rand Int'!M66,'Inputs &amp; Outputs'!$B$5,'Inputs &amp; Outputs'!$B$6)</f>
        <v>-2.6865633245313388E-2</v>
      </c>
      <c r="N66" s="13">
        <f>NORMINV('Rand Int'!N66,'Inputs &amp; Outputs'!$B$5,'Inputs &amp; Outputs'!$B$6)</f>
        <v>3.4722176940552671E-2</v>
      </c>
      <c r="O66" s="13">
        <f>NORMINV('Rand Int'!O66,'Inputs &amp; Outputs'!$B$5,'Inputs &amp; Outputs'!$B$6)</f>
        <v>7.7733391849162448E-2</v>
      </c>
      <c r="P66" s="13">
        <f>NORMINV('Rand Int'!P66,'Inputs &amp; Outputs'!$B$5,'Inputs &amp; Outputs'!$B$6)</f>
        <v>8.3018918955581195E-2</v>
      </c>
      <c r="Q66" s="13">
        <f>NORMINV('Rand Int'!Q66,'Inputs &amp; Outputs'!$B$5,'Inputs &amp; Outputs'!$B$6)</f>
        <v>8.1113179292960552E-2</v>
      </c>
      <c r="R66" s="13">
        <f>NORMINV('Rand Int'!R66,'Inputs &amp; Outputs'!$B$5,'Inputs &amp; Outputs'!$B$6)</f>
        <v>-3.9142865384435489E-2</v>
      </c>
      <c r="S66" s="13">
        <f>NORMINV('Rand Int'!S66,'Inputs &amp; Outputs'!$B$5,'Inputs &amp; Outputs'!$B$6)</f>
        <v>1.2767928156366827E-2</v>
      </c>
      <c r="T66" s="13">
        <f>NORMINV('Rand Int'!T66,'Inputs &amp; Outputs'!$B$5,'Inputs &amp; Outputs'!$B$6)</f>
        <v>-1.2028521938674548E-2</v>
      </c>
      <c r="U66" s="13">
        <f>NORMINV('Rand Int'!U66,'Inputs &amp; Outputs'!$B$5,'Inputs &amp; Outputs'!$B$6)</f>
        <v>3.9023924219619116E-2</v>
      </c>
      <c r="V66" s="13">
        <f>NORMINV('Rand Int'!V66,'Inputs &amp; Outputs'!$B$5,'Inputs &amp; Outputs'!$B$6)</f>
        <v>8.585456158193551E-2</v>
      </c>
      <c r="W66" s="13">
        <f>NORMINV('Rand Int'!W66,'Inputs &amp; Outputs'!$B$5,'Inputs &amp; Outputs'!$B$6)</f>
        <v>-1.5636635490300178E-2</v>
      </c>
      <c r="X66" s="13">
        <f>NORMINV('Rand Int'!X66,'Inputs &amp; Outputs'!$B$5,'Inputs &amp; Outputs'!$B$6)</f>
        <v>5.7844488433716867E-2</v>
      </c>
      <c r="Y66" s="13">
        <f>NORMINV('Rand Int'!Y66,'Inputs &amp; Outputs'!$B$5,'Inputs &amp; Outputs'!$B$6)</f>
        <v>9.4922870347972171E-2</v>
      </c>
      <c r="Z66" s="13">
        <f>NORMINV('Rand Int'!Z66,'Inputs &amp; Outputs'!$B$5,'Inputs &amp; Outputs'!$B$6)</f>
        <v>9.9853962407340693E-2</v>
      </c>
      <c r="AA66" s="13">
        <f>NORMINV('Rand Int'!AA66,'Inputs &amp; Outputs'!$B$5,'Inputs &amp; Outputs'!$B$6)</f>
        <v>3.7056632453035428E-2</v>
      </c>
    </row>
    <row r="67" spans="1:27" x14ac:dyDescent="0.25">
      <c r="A67" s="1">
        <v>66</v>
      </c>
      <c r="C67" s="13">
        <f>NORMINV('Rand Int'!C67,'Inputs &amp; Outputs'!$B$5,'Inputs &amp; Outputs'!$B$6)</f>
        <v>0.10831354696567916</v>
      </c>
      <c r="D67" s="13">
        <f>NORMINV('Rand Int'!D67,'Inputs &amp; Outputs'!$B$5,'Inputs &amp; Outputs'!$B$6)</f>
        <v>0.11548231516783747</v>
      </c>
      <c r="E67" s="13">
        <f>NORMINV('Rand Int'!E67,'Inputs &amp; Outputs'!$B$5,'Inputs &amp; Outputs'!$B$6)</f>
        <v>3.6217378449290571E-2</v>
      </c>
      <c r="F67" s="13">
        <f>NORMINV('Rand Int'!F67,'Inputs &amp; Outputs'!$B$5,'Inputs &amp; Outputs'!$B$6)</f>
        <v>-2.5707093070886304E-2</v>
      </c>
      <c r="G67" s="13">
        <f>NORMINV('Rand Int'!G67,'Inputs &amp; Outputs'!$B$5,'Inputs &amp; Outputs'!$B$6)</f>
        <v>0.17519226549209194</v>
      </c>
      <c r="H67" s="13">
        <f>NORMINV('Rand Int'!H67,'Inputs &amp; Outputs'!$B$5,'Inputs &amp; Outputs'!$B$6)</f>
        <v>2.4820942673176548E-2</v>
      </c>
      <c r="I67" s="13">
        <f>NORMINV('Rand Int'!I67,'Inputs &amp; Outputs'!$B$5,'Inputs &amp; Outputs'!$B$6)</f>
        <v>6.5638575559387513E-2</v>
      </c>
      <c r="J67" s="13">
        <f>NORMINV('Rand Int'!J67,'Inputs &amp; Outputs'!$B$5,'Inputs &amp; Outputs'!$B$6)</f>
        <v>-5.5590398239708717E-2</v>
      </c>
      <c r="K67" s="13">
        <f>NORMINV('Rand Int'!K67,'Inputs &amp; Outputs'!$B$5,'Inputs &amp; Outputs'!$B$6)</f>
        <v>5.4653909083384175E-2</v>
      </c>
      <c r="L67" s="13">
        <f>NORMINV('Rand Int'!L67,'Inputs &amp; Outputs'!$B$5,'Inputs &amp; Outputs'!$B$6)</f>
        <v>-6.4257811630801659E-3</v>
      </c>
      <c r="M67" s="13">
        <f>NORMINV('Rand Int'!M67,'Inputs &amp; Outputs'!$B$5,'Inputs &amp; Outputs'!$B$6)</f>
        <v>5.1739392696690853E-2</v>
      </c>
      <c r="N67" s="13">
        <f>NORMINV('Rand Int'!N67,'Inputs &amp; Outputs'!$B$5,'Inputs &amp; Outputs'!$B$6)</f>
        <v>-3.6075930780040934E-2</v>
      </c>
      <c r="O67" s="13">
        <f>NORMINV('Rand Int'!O67,'Inputs &amp; Outputs'!$B$5,'Inputs &amp; Outputs'!$B$6)</f>
        <v>3.2720100074114078E-2</v>
      </c>
      <c r="P67" s="13">
        <f>NORMINV('Rand Int'!P67,'Inputs &amp; Outputs'!$B$5,'Inputs &amp; Outputs'!$B$6)</f>
        <v>4.2056086041419513E-2</v>
      </c>
      <c r="Q67" s="13">
        <f>NORMINV('Rand Int'!Q67,'Inputs &amp; Outputs'!$B$5,'Inputs &amp; Outputs'!$B$6)</f>
        <v>-3.1541839817875124E-2</v>
      </c>
      <c r="R67" s="13">
        <f>NORMINV('Rand Int'!R67,'Inputs &amp; Outputs'!$B$5,'Inputs &amp; Outputs'!$B$6)</f>
        <v>4.7449392555953283E-2</v>
      </c>
      <c r="S67" s="13">
        <f>NORMINV('Rand Int'!S67,'Inputs &amp; Outputs'!$B$5,'Inputs &amp; Outputs'!$B$6)</f>
        <v>6.725863977997204E-2</v>
      </c>
      <c r="T67" s="13">
        <f>NORMINV('Rand Int'!T67,'Inputs &amp; Outputs'!$B$5,'Inputs &amp; Outputs'!$B$6)</f>
        <v>0.14260130606976343</v>
      </c>
      <c r="U67" s="13">
        <f>NORMINV('Rand Int'!U67,'Inputs &amp; Outputs'!$B$5,'Inputs &amp; Outputs'!$B$6)</f>
        <v>1.1917426394562072E-2</v>
      </c>
      <c r="V67" s="13">
        <f>NORMINV('Rand Int'!V67,'Inputs &amp; Outputs'!$B$5,'Inputs &amp; Outputs'!$B$6)</f>
        <v>-1.1999142276855126E-2</v>
      </c>
      <c r="W67" s="13">
        <f>NORMINV('Rand Int'!W67,'Inputs &amp; Outputs'!$B$5,'Inputs &amp; Outputs'!$B$6)</f>
        <v>3.9093802610849056E-2</v>
      </c>
      <c r="X67" s="13">
        <f>NORMINV('Rand Int'!X67,'Inputs &amp; Outputs'!$B$5,'Inputs &amp; Outputs'!$B$6)</f>
        <v>4.1645707635184957E-2</v>
      </c>
      <c r="Y67" s="13">
        <f>NORMINV('Rand Int'!Y67,'Inputs &amp; Outputs'!$B$5,'Inputs &amp; Outputs'!$B$6)</f>
        <v>5.7934639299800091E-2</v>
      </c>
      <c r="Z67" s="13">
        <f>NORMINV('Rand Int'!Z67,'Inputs &amp; Outputs'!$B$5,'Inputs &amp; Outputs'!$B$6)</f>
        <v>-8.4958999662290147E-2</v>
      </c>
      <c r="AA67" s="13">
        <f>NORMINV('Rand Int'!AA67,'Inputs &amp; Outputs'!$B$5,'Inputs &amp; Outputs'!$B$6)</f>
        <v>-7.4866747571186165E-3</v>
      </c>
    </row>
    <row r="68" spans="1:27" x14ac:dyDescent="0.25">
      <c r="A68" s="1">
        <v>67</v>
      </c>
      <c r="C68" s="13">
        <f>NORMINV('Rand Int'!C68,'Inputs &amp; Outputs'!$B$5,'Inputs &amp; Outputs'!$B$6)</f>
        <v>-4.9907797474882255E-2</v>
      </c>
      <c r="D68" s="13">
        <f>NORMINV('Rand Int'!D68,'Inputs &amp; Outputs'!$B$5,'Inputs &amp; Outputs'!$B$6)</f>
        <v>0.10794526317922745</v>
      </c>
      <c r="E68" s="13">
        <f>NORMINV('Rand Int'!E68,'Inputs &amp; Outputs'!$B$5,'Inputs &amp; Outputs'!$B$6)</f>
        <v>2.1912435018922444E-2</v>
      </c>
      <c r="F68" s="13">
        <f>NORMINV('Rand Int'!F68,'Inputs &amp; Outputs'!$B$5,'Inputs &amp; Outputs'!$B$6)</f>
        <v>-4.9471136213496587E-2</v>
      </c>
      <c r="G68" s="13">
        <f>NORMINV('Rand Int'!G68,'Inputs &amp; Outputs'!$B$5,'Inputs &amp; Outputs'!$B$6)</f>
        <v>6.7409534561564316E-2</v>
      </c>
      <c r="H68" s="13">
        <f>NORMINV('Rand Int'!H68,'Inputs &amp; Outputs'!$B$5,'Inputs &amp; Outputs'!$B$6)</f>
        <v>0.11066510989840508</v>
      </c>
      <c r="I68" s="13">
        <f>NORMINV('Rand Int'!I68,'Inputs &amp; Outputs'!$B$5,'Inputs &amp; Outputs'!$B$6)</f>
        <v>3.480817628144741E-2</v>
      </c>
      <c r="J68" s="13">
        <f>NORMINV('Rand Int'!J68,'Inputs &amp; Outputs'!$B$5,'Inputs &amp; Outputs'!$B$6)</f>
        <v>7.0175002959292049E-2</v>
      </c>
      <c r="K68" s="13">
        <f>NORMINV('Rand Int'!K68,'Inputs &amp; Outputs'!$B$5,'Inputs &amp; Outputs'!$B$6)</f>
        <v>4.974693464732137E-2</v>
      </c>
      <c r="L68" s="13">
        <f>NORMINV('Rand Int'!L68,'Inputs &amp; Outputs'!$B$5,'Inputs &amp; Outputs'!$B$6)</f>
        <v>2.6043385360499979E-2</v>
      </c>
      <c r="M68" s="13">
        <f>NORMINV('Rand Int'!M68,'Inputs &amp; Outputs'!$B$5,'Inputs &amp; Outputs'!$B$6)</f>
        <v>4.5030666279023183E-2</v>
      </c>
      <c r="N68" s="13">
        <f>NORMINV('Rand Int'!N68,'Inputs &amp; Outputs'!$B$5,'Inputs &amp; Outputs'!$B$6)</f>
        <v>7.1849496847683422E-2</v>
      </c>
      <c r="O68" s="13">
        <f>NORMINV('Rand Int'!O68,'Inputs &amp; Outputs'!$B$5,'Inputs &amp; Outputs'!$B$6)</f>
        <v>5.7143040771970993E-2</v>
      </c>
      <c r="P68" s="13">
        <f>NORMINV('Rand Int'!P68,'Inputs &amp; Outputs'!$B$5,'Inputs &amp; Outputs'!$B$6)</f>
        <v>7.0700353272340852E-2</v>
      </c>
      <c r="Q68" s="13">
        <f>NORMINV('Rand Int'!Q68,'Inputs &amp; Outputs'!$B$5,'Inputs &amp; Outputs'!$B$6)</f>
        <v>4.2889334853546936E-2</v>
      </c>
      <c r="R68" s="13">
        <f>NORMINV('Rand Int'!R68,'Inputs &amp; Outputs'!$B$5,'Inputs &amp; Outputs'!$B$6)</f>
        <v>9.2674440147236581E-2</v>
      </c>
      <c r="S68" s="13">
        <f>NORMINV('Rand Int'!S68,'Inputs &amp; Outputs'!$B$5,'Inputs &amp; Outputs'!$B$6)</f>
        <v>-1.6601775480923488E-2</v>
      </c>
      <c r="T68" s="13">
        <f>NORMINV('Rand Int'!T68,'Inputs &amp; Outputs'!$B$5,'Inputs &amp; Outputs'!$B$6)</f>
        <v>-5.06972241231902E-2</v>
      </c>
      <c r="U68" s="13">
        <f>NORMINV('Rand Int'!U68,'Inputs &amp; Outputs'!$B$5,'Inputs &amp; Outputs'!$B$6)</f>
        <v>2.4854865781722413E-2</v>
      </c>
      <c r="V68" s="13">
        <f>NORMINV('Rand Int'!V68,'Inputs &amp; Outputs'!$B$5,'Inputs &amp; Outputs'!$B$6)</f>
        <v>-2.2833692679051491E-2</v>
      </c>
      <c r="W68" s="13">
        <f>NORMINV('Rand Int'!W68,'Inputs &amp; Outputs'!$B$5,'Inputs &amp; Outputs'!$B$6)</f>
        <v>-5.8368687255275019E-2</v>
      </c>
      <c r="X68" s="13">
        <f>NORMINV('Rand Int'!X68,'Inputs &amp; Outputs'!$B$5,'Inputs &amp; Outputs'!$B$6)</f>
        <v>3.0125653127628462E-2</v>
      </c>
      <c r="Y68" s="13">
        <f>NORMINV('Rand Int'!Y68,'Inputs &amp; Outputs'!$B$5,'Inputs &amp; Outputs'!$B$6)</f>
        <v>-2.5892910800218862E-2</v>
      </c>
      <c r="Z68" s="13">
        <f>NORMINV('Rand Int'!Z68,'Inputs &amp; Outputs'!$B$5,'Inputs &amp; Outputs'!$B$6)</f>
        <v>-2.018296709565686E-2</v>
      </c>
      <c r="AA68" s="13">
        <f>NORMINV('Rand Int'!AA68,'Inputs &amp; Outputs'!$B$5,'Inputs &amp; Outputs'!$B$6)</f>
        <v>3.9912335193834483E-2</v>
      </c>
    </row>
    <row r="69" spans="1:27" x14ac:dyDescent="0.25">
      <c r="A69" s="1">
        <v>68</v>
      </c>
      <c r="C69" s="13">
        <f>NORMINV('Rand Int'!C69,'Inputs &amp; Outputs'!$B$5,'Inputs &amp; Outputs'!$B$6)</f>
        <v>6.3997219935328239E-2</v>
      </c>
      <c r="D69" s="13">
        <f>NORMINV('Rand Int'!D69,'Inputs &amp; Outputs'!$B$5,'Inputs &amp; Outputs'!$B$6)</f>
        <v>8.8611388081524745E-2</v>
      </c>
      <c r="E69" s="13">
        <f>NORMINV('Rand Int'!E69,'Inputs &amp; Outputs'!$B$5,'Inputs &amp; Outputs'!$B$6)</f>
        <v>9.9747316096101019E-2</v>
      </c>
      <c r="F69" s="13">
        <f>NORMINV('Rand Int'!F69,'Inputs &amp; Outputs'!$B$5,'Inputs &amp; Outputs'!$B$6)</f>
        <v>7.2569974116918359E-2</v>
      </c>
      <c r="G69" s="13">
        <f>NORMINV('Rand Int'!G69,'Inputs &amp; Outputs'!$B$5,'Inputs &amp; Outputs'!$B$6)</f>
        <v>4.7574790791591867E-2</v>
      </c>
      <c r="H69" s="13">
        <f>NORMINV('Rand Int'!H69,'Inputs &amp; Outputs'!$B$5,'Inputs &amp; Outputs'!$B$6)</f>
        <v>-1.7645350880899538E-2</v>
      </c>
      <c r="I69" s="13">
        <f>NORMINV('Rand Int'!I69,'Inputs &amp; Outputs'!$B$5,'Inputs &amp; Outputs'!$B$6)</f>
        <v>5.2835319526216548E-2</v>
      </c>
      <c r="J69" s="13">
        <f>NORMINV('Rand Int'!J69,'Inputs &amp; Outputs'!$B$5,'Inputs &amp; Outputs'!$B$6)</f>
        <v>-3.4497250767676201E-2</v>
      </c>
      <c r="K69" s="13">
        <f>NORMINV('Rand Int'!K69,'Inputs &amp; Outputs'!$B$5,'Inputs &amp; Outputs'!$B$6)</f>
        <v>7.2151229822229074E-2</v>
      </c>
      <c r="L69" s="13">
        <f>NORMINV('Rand Int'!L69,'Inputs &amp; Outputs'!$B$5,'Inputs &amp; Outputs'!$B$6)</f>
        <v>0.11839269802640512</v>
      </c>
      <c r="M69" s="13">
        <f>NORMINV('Rand Int'!M69,'Inputs &amp; Outputs'!$B$5,'Inputs &amp; Outputs'!$B$6)</f>
        <v>-7.5362957295490862E-3</v>
      </c>
      <c r="N69" s="13">
        <f>NORMINV('Rand Int'!N69,'Inputs &amp; Outputs'!$B$5,'Inputs &amp; Outputs'!$B$6)</f>
        <v>3.8788957068091316E-2</v>
      </c>
      <c r="O69" s="13">
        <f>NORMINV('Rand Int'!O69,'Inputs &amp; Outputs'!$B$5,'Inputs &amp; Outputs'!$B$6)</f>
        <v>-2.4478082358318366E-2</v>
      </c>
      <c r="P69" s="13">
        <f>NORMINV('Rand Int'!P69,'Inputs &amp; Outputs'!$B$5,'Inputs &amp; Outputs'!$B$6)</f>
        <v>-1.1809486765902523E-2</v>
      </c>
      <c r="Q69" s="13">
        <f>NORMINV('Rand Int'!Q69,'Inputs &amp; Outputs'!$B$5,'Inputs &amp; Outputs'!$B$6)</f>
        <v>3.0795445169583324E-2</v>
      </c>
      <c r="R69" s="13">
        <f>NORMINV('Rand Int'!R69,'Inputs &amp; Outputs'!$B$5,'Inputs &amp; Outputs'!$B$6)</f>
        <v>1.5428028837176946E-2</v>
      </c>
      <c r="S69" s="13">
        <f>NORMINV('Rand Int'!S69,'Inputs &amp; Outputs'!$B$5,'Inputs &amp; Outputs'!$B$6)</f>
        <v>4.1623841109809212E-2</v>
      </c>
      <c r="T69" s="13">
        <f>NORMINV('Rand Int'!T69,'Inputs &amp; Outputs'!$B$5,'Inputs &amp; Outputs'!$B$6)</f>
        <v>8.2602509843189398E-2</v>
      </c>
      <c r="U69" s="13">
        <f>NORMINV('Rand Int'!U69,'Inputs &amp; Outputs'!$B$5,'Inputs &amp; Outputs'!$B$6)</f>
        <v>-4.2046919689662975E-2</v>
      </c>
      <c r="V69" s="13">
        <f>NORMINV('Rand Int'!V69,'Inputs &amp; Outputs'!$B$5,'Inputs &amp; Outputs'!$B$6)</f>
        <v>7.9866042813356103E-2</v>
      </c>
      <c r="W69" s="13">
        <f>NORMINV('Rand Int'!W69,'Inputs &amp; Outputs'!$B$5,'Inputs &amp; Outputs'!$B$6)</f>
        <v>2.3772799180284701E-2</v>
      </c>
      <c r="X69" s="13">
        <f>NORMINV('Rand Int'!X69,'Inputs &amp; Outputs'!$B$5,'Inputs &amp; Outputs'!$B$6)</f>
        <v>-7.7033292526650782E-3</v>
      </c>
      <c r="Y69" s="13">
        <f>NORMINV('Rand Int'!Y69,'Inputs &amp; Outputs'!$B$5,'Inputs &amp; Outputs'!$B$6)</f>
        <v>4.1868834557764356E-2</v>
      </c>
      <c r="Z69" s="13">
        <f>NORMINV('Rand Int'!Z69,'Inputs &amp; Outputs'!$B$5,'Inputs &amp; Outputs'!$B$6)</f>
        <v>3.9458248998020577E-2</v>
      </c>
      <c r="AA69" s="13">
        <f>NORMINV('Rand Int'!AA69,'Inputs &amp; Outputs'!$B$5,'Inputs &amp; Outputs'!$B$6)</f>
        <v>-1.4019020740600546E-2</v>
      </c>
    </row>
    <row r="70" spans="1:27" x14ac:dyDescent="0.25">
      <c r="A70" s="1">
        <v>69</v>
      </c>
      <c r="C70" s="13">
        <f>NORMINV('Rand Int'!C70,'Inputs &amp; Outputs'!$B$5,'Inputs &amp; Outputs'!$B$6)</f>
        <v>3.7151027032572531E-2</v>
      </c>
      <c r="D70" s="13">
        <f>NORMINV('Rand Int'!D70,'Inputs &amp; Outputs'!$B$5,'Inputs &amp; Outputs'!$B$6)</f>
        <v>6.9198220595828946E-2</v>
      </c>
      <c r="E70" s="13">
        <f>NORMINV('Rand Int'!E70,'Inputs &amp; Outputs'!$B$5,'Inputs &amp; Outputs'!$B$6)</f>
        <v>-4.540457413464475E-2</v>
      </c>
      <c r="F70" s="13">
        <f>NORMINV('Rand Int'!F70,'Inputs &amp; Outputs'!$B$5,'Inputs &amp; Outputs'!$B$6)</f>
        <v>4.6966755330924079E-3</v>
      </c>
      <c r="G70" s="13">
        <f>NORMINV('Rand Int'!G70,'Inputs &amp; Outputs'!$B$5,'Inputs &amp; Outputs'!$B$6)</f>
        <v>-7.6579045025872761E-2</v>
      </c>
      <c r="H70" s="13">
        <f>NORMINV('Rand Int'!H70,'Inputs &amp; Outputs'!$B$5,'Inputs &amp; Outputs'!$B$6)</f>
        <v>-2.3780617519654344E-2</v>
      </c>
      <c r="I70" s="13">
        <f>NORMINV('Rand Int'!I70,'Inputs &amp; Outputs'!$B$5,'Inputs &amp; Outputs'!$B$6)</f>
        <v>3.2251822201327801E-3</v>
      </c>
      <c r="J70" s="13">
        <f>NORMINV('Rand Int'!J70,'Inputs &amp; Outputs'!$B$5,'Inputs &amp; Outputs'!$B$6)</f>
        <v>6.6507885432179559E-2</v>
      </c>
      <c r="K70" s="13">
        <f>NORMINV('Rand Int'!K70,'Inputs &amp; Outputs'!$B$5,'Inputs &amp; Outputs'!$B$6)</f>
        <v>7.7101996475806248E-2</v>
      </c>
      <c r="L70" s="13">
        <f>NORMINV('Rand Int'!L70,'Inputs &amp; Outputs'!$B$5,'Inputs &amp; Outputs'!$B$6)</f>
        <v>2.4120428196712375E-2</v>
      </c>
      <c r="M70" s="13">
        <f>NORMINV('Rand Int'!M70,'Inputs &amp; Outputs'!$B$5,'Inputs &amp; Outputs'!$B$6)</f>
        <v>4.4128720872614324E-3</v>
      </c>
      <c r="N70" s="13">
        <f>NORMINV('Rand Int'!N70,'Inputs &amp; Outputs'!$B$5,'Inputs &amp; Outputs'!$B$6)</f>
        <v>3.4372820434299345E-2</v>
      </c>
      <c r="O70" s="13">
        <f>NORMINV('Rand Int'!O70,'Inputs &amp; Outputs'!$B$5,'Inputs &amp; Outputs'!$B$6)</f>
        <v>7.5105465941328886E-3</v>
      </c>
      <c r="P70" s="13">
        <f>NORMINV('Rand Int'!P70,'Inputs &amp; Outputs'!$B$5,'Inputs &amp; Outputs'!$B$6)</f>
        <v>-4.3280739989899585E-2</v>
      </c>
      <c r="Q70" s="13">
        <f>NORMINV('Rand Int'!Q70,'Inputs &amp; Outputs'!$B$5,'Inputs &amp; Outputs'!$B$6)</f>
        <v>-2.7848286888328196E-2</v>
      </c>
      <c r="R70" s="13">
        <f>NORMINV('Rand Int'!R70,'Inputs &amp; Outputs'!$B$5,'Inputs &amp; Outputs'!$B$6)</f>
        <v>7.6616095354542404E-2</v>
      </c>
      <c r="S70" s="13">
        <f>NORMINV('Rand Int'!S70,'Inputs &amp; Outputs'!$B$5,'Inputs &amp; Outputs'!$B$6)</f>
        <v>4.0417961738251587E-2</v>
      </c>
      <c r="T70" s="13">
        <f>NORMINV('Rand Int'!T70,'Inputs &amp; Outputs'!$B$5,'Inputs &amp; Outputs'!$B$6)</f>
        <v>6.9011511128407158E-2</v>
      </c>
      <c r="U70" s="13">
        <f>NORMINV('Rand Int'!U70,'Inputs &amp; Outputs'!$B$5,'Inputs &amp; Outputs'!$B$6)</f>
        <v>8.0181566490815454E-2</v>
      </c>
      <c r="V70" s="13">
        <f>NORMINV('Rand Int'!V70,'Inputs &amp; Outputs'!$B$5,'Inputs &amp; Outputs'!$B$6)</f>
        <v>4.3755661427789458E-3</v>
      </c>
      <c r="W70" s="13">
        <f>NORMINV('Rand Int'!W70,'Inputs &amp; Outputs'!$B$5,'Inputs &amp; Outputs'!$B$6)</f>
        <v>8.0523666772271602E-2</v>
      </c>
      <c r="X70" s="13">
        <f>NORMINV('Rand Int'!X70,'Inputs &amp; Outputs'!$B$5,'Inputs &amp; Outputs'!$B$6)</f>
        <v>-5.7902832382640546E-5</v>
      </c>
      <c r="Y70" s="13">
        <f>NORMINV('Rand Int'!Y70,'Inputs &amp; Outputs'!$B$5,'Inputs &amp; Outputs'!$B$6)</f>
        <v>7.2310797119586795E-2</v>
      </c>
      <c r="Z70" s="13">
        <f>NORMINV('Rand Int'!Z70,'Inputs &amp; Outputs'!$B$5,'Inputs &amp; Outputs'!$B$6)</f>
        <v>0.1225289189669323</v>
      </c>
      <c r="AA70" s="13">
        <f>NORMINV('Rand Int'!AA70,'Inputs &amp; Outputs'!$B$5,'Inputs &amp; Outputs'!$B$6)</f>
        <v>0.16718445061232612</v>
      </c>
    </row>
    <row r="71" spans="1:27" x14ac:dyDescent="0.25">
      <c r="A71" s="1">
        <v>70</v>
      </c>
      <c r="C71" s="13">
        <f>NORMINV('Rand Int'!C71,'Inputs &amp; Outputs'!$B$5,'Inputs &amp; Outputs'!$B$6)</f>
        <v>0.1184915757248283</v>
      </c>
      <c r="D71" s="13">
        <f>NORMINV('Rand Int'!D71,'Inputs &amp; Outputs'!$B$5,'Inputs &amp; Outputs'!$B$6)</f>
        <v>-3.4735771726036313E-3</v>
      </c>
      <c r="E71" s="13">
        <f>NORMINV('Rand Int'!E71,'Inputs &amp; Outputs'!$B$5,'Inputs &amp; Outputs'!$B$6)</f>
        <v>5.1221596155323131E-2</v>
      </c>
      <c r="F71" s="13">
        <f>NORMINV('Rand Int'!F71,'Inputs &amp; Outputs'!$B$5,'Inputs &amp; Outputs'!$B$6)</f>
        <v>8.1880973405830032E-2</v>
      </c>
      <c r="G71" s="13">
        <f>NORMINV('Rand Int'!G71,'Inputs &amp; Outputs'!$B$5,'Inputs &amp; Outputs'!$B$6)</f>
        <v>6.2798380288105249E-2</v>
      </c>
      <c r="H71" s="13">
        <f>NORMINV('Rand Int'!H71,'Inputs &amp; Outputs'!$B$5,'Inputs &amp; Outputs'!$B$6)</f>
        <v>1.5120224046029678E-2</v>
      </c>
      <c r="I71" s="13">
        <f>NORMINV('Rand Int'!I71,'Inputs &amp; Outputs'!$B$5,'Inputs &amp; Outputs'!$B$6)</f>
        <v>-2.8428700412975523E-2</v>
      </c>
      <c r="J71" s="13">
        <f>NORMINV('Rand Int'!J71,'Inputs &amp; Outputs'!$B$5,'Inputs &amp; Outputs'!$B$6)</f>
        <v>6.4055343486282584E-2</v>
      </c>
      <c r="K71" s="13">
        <f>NORMINV('Rand Int'!K71,'Inputs &amp; Outputs'!$B$5,'Inputs &amp; Outputs'!$B$6)</f>
        <v>-2.3599020686408963E-2</v>
      </c>
      <c r="L71" s="13">
        <f>NORMINV('Rand Int'!L71,'Inputs &amp; Outputs'!$B$5,'Inputs &amp; Outputs'!$B$6)</f>
        <v>-1.4825298111182189E-2</v>
      </c>
      <c r="M71" s="13">
        <f>NORMINV('Rand Int'!M71,'Inputs &amp; Outputs'!$B$5,'Inputs &amp; Outputs'!$B$6)</f>
        <v>5.7464745574372297E-3</v>
      </c>
      <c r="N71" s="13">
        <f>NORMINV('Rand Int'!N71,'Inputs &amp; Outputs'!$B$5,'Inputs &amp; Outputs'!$B$6)</f>
        <v>-5.6717897102425453E-2</v>
      </c>
      <c r="O71" s="13">
        <f>NORMINV('Rand Int'!O71,'Inputs &amp; Outputs'!$B$5,'Inputs &amp; Outputs'!$B$6)</f>
        <v>2.3042368829355068E-2</v>
      </c>
      <c r="P71" s="13">
        <f>NORMINV('Rand Int'!P71,'Inputs &amp; Outputs'!$B$5,'Inputs &amp; Outputs'!$B$6)</f>
        <v>-1.7177267495615663E-2</v>
      </c>
      <c r="Q71" s="13">
        <f>NORMINV('Rand Int'!Q71,'Inputs &amp; Outputs'!$B$5,'Inputs &amp; Outputs'!$B$6)</f>
        <v>2.8237342592532643E-2</v>
      </c>
      <c r="R71" s="13">
        <f>NORMINV('Rand Int'!R71,'Inputs &amp; Outputs'!$B$5,'Inputs &amp; Outputs'!$B$6)</f>
        <v>3.1075677240177173E-2</v>
      </c>
      <c r="S71" s="13">
        <f>NORMINV('Rand Int'!S71,'Inputs &amp; Outputs'!$B$5,'Inputs &amp; Outputs'!$B$6)</f>
        <v>4.1257542420188295E-2</v>
      </c>
      <c r="T71" s="13">
        <f>NORMINV('Rand Int'!T71,'Inputs &amp; Outputs'!$B$5,'Inputs &amp; Outputs'!$B$6)</f>
        <v>4.4754424465857666E-2</v>
      </c>
      <c r="U71" s="13">
        <f>NORMINV('Rand Int'!U71,'Inputs &amp; Outputs'!$B$5,'Inputs &amp; Outputs'!$B$6)</f>
        <v>-1.1718859681397048E-4</v>
      </c>
      <c r="V71" s="13">
        <f>NORMINV('Rand Int'!V71,'Inputs &amp; Outputs'!$B$5,'Inputs &amp; Outputs'!$B$6)</f>
        <v>6.8317256292232842E-2</v>
      </c>
      <c r="W71" s="13">
        <f>NORMINV('Rand Int'!W71,'Inputs &amp; Outputs'!$B$5,'Inputs &amp; Outputs'!$B$6)</f>
        <v>4.7913278291300619E-2</v>
      </c>
      <c r="X71" s="13">
        <f>NORMINV('Rand Int'!X71,'Inputs &amp; Outputs'!$B$5,'Inputs &amp; Outputs'!$B$6)</f>
        <v>9.5348747704472742E-2</v>
      </c>
      <c r="Y71" s="13">
        <f>NORMINV('Rand Int'!Y71,'Inputs &amp; Outputs'!$B$5,'Inputs &amp; Outputs'!$B$6)</f>
        <v>-0.12699644276000335</v>
      </c>
      <c r="Z71" s="13">
        <f>NORMINV('Rand Int'!Z71,'Inputs &amp; Outputs'!$B$5,'Inputs &amp; Outputs'!$B$6)</f>
        <v>0.18041188557344434</v>
      </c>
      <c r="AA71" s="13">
        <f>NORMINV('Rand Int'!AA71,'Inputs &amp; Outputs'!$B$5,'Inputs &amp; Outputs'!$B$6)</f>
        <v>0.10798251245485907</v>
      </c>
    </row>
    <row r="72" spans="1:27" x14ac:dyDescent="0.25">
      <c r="A72" s="1">
        <v>71</v>
      </c>
      <c r="C72" s="13">
        <f>NORMINV('Rand Int'!C72,'Inputs &amp; Outputs'!$B$5,'Inputs &amp; Outputs'!$B$6)</f>
        <v>1.6939753152267572E-2</v>
      </c>
      <c r="D72" s="13">
        <f>NORMINV('Rand Int'!D72,'Inputs &amp; Outputs'!$B$5,'Inputs &amp; Outputs'!$B$6)</f>
        <v>6.2073592767753802E-2</v>
      </c>
      <c r="E72" s="13">
        <f>NORMINV('Rand Int'!E72,'Inputs &amp; Outputs'!$B$5,'Inputs &amp; Outputs'!$B$6)</f>
        <v>2.5461848169373823E-2</v>
      </c>
      <c r="F72" s="13">
        <f>NORMINV('Rand Int'!F72,'Inputs &amp; Outputs'!$B$5,'Inputs &amp; Outputs'!$B$6)</f>
        <v>-3.2077972101927851E-3</v>
      </c>
      <c r="G72" s="13">
        <f>NORMINV('Rand Int'!G72,'Inputs &amp; Outputs'!$B$5,'Inputs &amp; Outputs'!$B$6)</f>
        <v>-1.2710798975333885E-2</v>
      </c>
      <c r="H72" s="13">
        <f>NORMINV('Rand Int'!H72,'Inputs &amp; Outputs'!$B$5,'Inputs &amp; Outputs'!$B$6)</f>
        <v>3.0296549771642235E-2</v>
      </c>
      <c r="I72" s="13">
        <f>NORMINV('Rand Int'!I72,'Inputs &amp; Outputs'!$B$5,'Inputs &amp; Outputs'!$B$6)</f>
        <v>4.5130635054643993E-2</v>
      </c>
      <c r="J72" s="13">
        <f>NORMINV('Rand Int'!J72,'Inputs &amp; Outputs'!$B$5,'Inputs &amp; Outputs'!$B$6)</f>
        <v>6.4780660178077265E-2</v>
      </c>
      <c r="K72" s="13">
        <f>NORMINV('Rand Int'!K72,'Inputs &amp; Outputs'!$B$5,'Inputs &amp; Outputs'!$B$6)</f>
        <v>4.0083868972425295E-2</v>
      </c>
      <c r="L72" s="13">
        <f>NORMINV('Rand Int'!L72,'Inputs &amp; Outputs'!$B$5,'Inputs &amp; Outputs'!$B$6)</f>
        <v>-4.0121958592905134E-2</v>
      </c>
      <c r="M72" s="13">
        <f>NORMINV('Rand Int'!M72,'Inputs &amp; Outputs'!$B$5,'Inputs &amp; Outputs'!$B$6)</f>
        <v>-1.1791729424038881E-2</v>
      </c>
      <c r="N72" s="13">
        <f>NORMINV('Rand Int'!N72,'Inputs &amp; Outputs'!$B$5,'Inputs &amp; Outputs'!$B$6)</f>
        <v>6.2719537343682019E-2</v>
      </c>
      <c r="O72" s="13">
        <f>NORMINV('Rand Int'!O72,'Inputs &amp; Outputs'!$B$5,'Inputs &amp; Outputs'!$B$6)</f>
        <v>5.7498593705561638E-2</v>
      </c>
      <c r="P72" s="13">
        <f>NORMINV('Rand Int'!P72,'Inputs &amp; Outputs'!$B$5,'Inputs &amp; Outputs'!$B$6)</f>
        <v>9.0502631157224657E-3</v>
      </c>
      <c r="Q72" s="13">
        <f>NORMINV('Rand Int'!Q72,'Inputs &amp; Outputs'!$B$5,'Inputs &amp; Outputs'!$B$6)</f>
        <v>3.0010406984650927E-2</v>
      </c>
      <c r="R72" s="13">
        <f>NORMINV('Rand Int'!R72,'Inputs &amp; Outputs'!$B$5,'Inputs &amp; Outputs'!$B$6)</f>
        <v>9.6471610034519484E-2</v>
      </c>
      <c r="S72" s="13">
        <f>NORMINV('Rand Int'!S72,'Inputs &amp; Outputs'!$B$5,'Inputs &amp; Outputs'!$B$6)</f>
        <v>6.0797239070427049E-2</v>
      </c>
      <c r="T72" s="13">
        <f>NORMINV('Rand Int'!T72,'Inputs &amp; Outputs'!$B$5,'Inputs &amp; Outputs'!$B$6)</f>
        <v>4.1926417286726553E-2</v>
      </c>
      <c r="U72" s="13">
        <f>NORMINV('Rand Int'!U72,'Inputs &amp; Outputs'!$B$5,'Inputs &amp; Outputs'!$B$6)</f>
        <v>2.6813216488873599E-2</v>
      </c>
      <c r="V72" s="13">
        <f>NORMINV('Rand Int'!V72,'Inputs &amp; Outputs'!$B$5,'Inputs &amp; Outputs'!$B$6)</f>
        <v>8.0455262902288521E-2</v>
      </c>
      <c r="W72" s="13">
        <f>NORMINV('Rand Int'!W72,'Inputs &amp; Outputs'!$B$5,'Inputs &amp; Outputs'!$B$6)</f>
        <v>4.4176302587763526E-2</v>
      </c>
      <c r="X72" s="13">
        <f>NORMINV('Rand Int'!X72,'Inputs &amp; Outputs'!$B$5,'Inputs &amp; Outputs'!$B$6)</f>
        <v>-9.6760171428776562E-3</v>
      </c>
      <c r="Y72" s="13">
        <f>NORMINV('Rand Int'!Y72,'Inputs &amp; Outputs'!$B$5,'Inputs &amp; Outputs'!$B$6)</f>
        <v>2.0748745190845116E-2</v>
      </c>
      <c r="Z72" s="13">
        <f>NORMINV('Rand Int'!Z72,'Inputs &amp; Outputs'!$B$5,'Inputs &amp; Outputs'!$B$6)</f>
        <v>2.6633562933989115E-2</v>
      </c>
      <c r="AA72" s="13">
        <f>NORMINV('Rand Int'!AA72,'Inputs &amp; Outputs'!$B$5,'Inputs &amp; Outputs'!$B$6)</f>
        <v>5.4109510214197479E-2</v>
      </c>
    </row>
    <row r="73" spans="1:27" x14ac:dyDescent="0.25">
      <c r="A73" s="1">
        <v>72</v>
      </c>
      <c r="C73" s="13">
        <f>NORMINV('Rand Int'!C73,'Inputs &amp; Outputs'!$B$5,'Inputs &amp; Outputs'!$B$6)</f>
        <v>4.4807657998087322E-2</v>
      </c>
      <c r="D73" s="13">
        <f>NORMINV('Rand Int'!D73,'Inputs &amp; Outputs'!$B$5,'Inputs &amp; Outputs'!$B$6)</f>
        <v>0.11877539365981504</v>
      </c>
      <c r="E73" s="13">
        <f>NORMINV('Rand Int'!E73,'Inputs &amp; Outputs'!$B$5,'Inputs &amp; Outputs'!$B$6)</f>
        <v>-7.8642408526892471E-3</v>
      </c>
      <c r="F73" s="13">
        <f>NORMINV('Rand Int'!F73,'Inputs &amp; Outputs'!$B$5,'Inputs &amp; Outputs'!$B$6)</f>
        <v>6.8358998783584007E-2</v>
      </c>
      <c r="G73" s="13">
        <f>NORMINV('Rand Int'!G73,'Inputs &amp; Outputs'!$B$5,'Inputs &amp; Outputs'!$B$6)</f>
        <v>-3.4563981723894147E-3</v>
      </c>
      <c r="H73" s="13">
        <f>NORMINV('Rand Int'!H73,'Inputs &amp; Outputs'!$B$5,'Inputs &amp; Outputs'!$B$6)</f>
        <v>2.0824896033342446E-2</v>
      </c>
      <c r="I73" s="13">
        <f>NORMINV('Rand Int'!I73,'Inputs &amp; Outputs'!$B$5,'Inputs &amp; Outputs'!$B$6)</f>
        <v>5.9692955875008981E-2</v>
      </c>
      <c r="J73" s="13">
        <f>NORMINV('Rand Int'!J73,'Inputs &amp; Outputs'!$B$5,'Inputs &amp; Outputs'!$B$6)</f>
        <v>8.4661356033877228E-2</v>
      </c>
      <c r="K73" s="13">
        <f>NORMINV('Rand Int'!K73,'Inputs &amp; Outputs'!$B$5,'Inputs &amp; Outputs'!$B$6)</f>
        <v>-1.3310149775664241E-2</v>
      </c>
      <c r="L73" s="13">
        <f>NORMINV('Rand Int'!L73,'Inputs &amp; Outputs'!$B$5,'Inputs &amp; Outputs'!$B$6)</f>
        <v>5.4412722073321013E-2</v>
      </c>
      <c r="M73" s="13">
        <f>NORMINV('Rand Int'!M73,'Inputs &amp; Outputs'!$B$5,'Inputs &amp; Outputs'!$B$6)</f>
        <v>4.2369933472655899E-2</v>
      </c>
      <c r="N73" s="13">
        <f>NORMINV('Rand Int'!N73,'Inputs &amp; Outputs'!$B$5,'Inputs &amp; Outputs'!$B$6)</f>
        <v>5.6989983918835627E-2</v>
      </c>
      <c r="O73" s="13">
        <f>NORMINV('Rand Int'!O73,'Inputs &amp; Outputs'!$B$5,'Inputs &amp; Outputs'!$B$6)</f>
        <v>6.550915825121692E-2</v>
      </c>
      <c r="P73" s="13">
        <f>NORMINV('Rand Int'!P73,'Inputs &amp; Outputs'!$B$5,'Inputs &amp; Outputs'!$B$6)</f>
        <v>3.6679468407162213E-2</v>
      </c>
      <c r="Q73" s="13">
        <f>NORMINV('Rand Int'!Q73,'Inputs &amp; Outputs'!$B$5,'Inputs &amp; Outputs'!$B$6)</f>
        <v>-1.8971509790938937E-2</v>
      </c>
      <c r="R73" s="13">
        <f>NORMINV('Rand Int'!R73,'Inputs &amp; Outputs'!$B$5,'Inputs &amp; Outputs'!$B$6)</f>
        <v>2.7464273693333058E-2</v>
      </c>
      <c r="S73" s="13">
        <f>NORMINV('Rand Int'!S73,'Inputs &amp; Outputs'!$B$5,'Inputs &amp; Outputs'!$B$6)</f>
        <v>4.3050876942487895E-2</v>
      </c>
      <c r="T73" s="13">
        <f>NORMINV('Rand Int'!T73,'Inputs &amp; Outputs'!$B$5,'Inputs &amp; Outputs'!$B$6)</f>
        <v>0.12922173342703708</v>
      </c>
      <c r="U73" s="13">
        <f>NORMINV('Rand Int'!U73,'Inputs &amp; Outputs'!$B$5,'Inputs &amp; Outputs'!$B$6)</f>
        <v>-7.7609726840015339E-3</v>
      </c>
      <c r="V73" s="13">
        <f>NORMINV('Rand Int'!V73,'Inputs &amp; Outputs'!$B$5,'Inputs &amp; Outputs'!$B$6)</f>
        <v>0.18182165347108739</v>
      </c>
      <c r="W73" s="13">
        <f>NORMINV('Rand Int'!W73,'Inputs &amp; Outputs'!$B$5,'Inputs &amp; Outputs'!$B$6)</f>
        <v>-8.0228457954020713E-3</v>
      </c>
      <c r="X73" s="13">
        <f>NORMINV('Rand Int'!X73,'Inputs &amp; Outputs'!$B$5,'Inputs &amp; Outputs'!$B$6)</f>
        <v>1.4466153023989826E-2</v>
      </c>
      <c r="Y73" s="13">
        <f>NORMINV('Rand Int'!Y73,'Inputs &amp; Outputs'!$B$5,'Inputs &amp; Outputs'!$B$6)</f>
        <v>5.0409184689732905E-2</v>
      </c>
      <c r="Z73" s="13">
        <f>NORMINV('Rand Int'!Z73,'Inputs &amp; Outputs'!$B$5,'Inputs &amp; Outputs'!$B$6)</f>
        <v>0.11122493466767491</v>
      </c>
      <c r="AA73" s="13">
        <f>NORMINV('Rand Int'!AA73,'Inputs &amp; Outputs'!$B$5,'Inputs &amp; Outputs'!$B$6)</f>
        <v>8.4482595610134159E-2</v>
      </c>
    </row>
    <row r="74" spans="1:27" x14ac:dyDescent="0.25">
      <c r="A74" s="1">
        <v>73</v>
      </c>
      <c r="C74" s="13">
        <f>NORMINV('Rand Int'!C74,'Inputs &amp; Outputs'!$B$5,'Inputs &amp; Outputs'!$B$6)</f>
        <v>7.7574171370330763E-2</v>
      </c>
      <c r="D74" s="13">
        <f>NORMINV('Rand Int'!D74,'Inputs &amp; Outputs'!$B$5,'Inputs &amp; Outputs'!$B$6)</f>
        <v>0.12765130528851379</v>
      </c>
      <c r="E74" s="13">
        <f>NORMINV('Rand Int'!E74,'Inputs &amp; Outputs'!$B$5,'Inputs &amp; Outputs'!$B$6)</f>
        <v>6.3452365502126379E-2</v>
      </c>
      <c r="F74" s="13">
        <f>NORMINV('Rand Int'!F74,'Inputs &amp; Outputs'!$B$5,'Inputs &amp; Outputs'!$B$6)</f>
        <v>1.9470993309404105E-2</v>
      </c>
      <c r="G74" s="13">
        <f>NORMINV('Rand Int'!G74,'Inputs &amp; Outputs'!$B$5,'Inputs &amp; Outputs'!$B$6)</f>
        <v>6.8016026620480868E-3</v>
      </c>
      <c r="H74" s="13">
        <f>NORMINV('Rand Int'!H74,'Inputs &amp; Outputs'!$B$5,'Inputs &amp; Outputs'!$B$6)</f>
        <v>3.7597287546417002E-3</v>
      </c>
      <c r="I74" s="13">
        <f>NORMINV('Rand Int'!I74,'Inputs &amp; Outputs'!$B$5,'Inputs &amp; Outputs'!$B$6)</f>
        <v>-5.3037754421715301E-2</v>
      </c>
      <c r="J74" s="13">
        <f>NORMINV('Rand Int'!J74,'Inputs &amp; Outputs'!$B$5,'Inputs &amp; Outputs'!$B$6)</f>
        <v>1.4943591261701132E-2</v>
      </c>
      <c r="K74" s="13">
        <f>NORMINV('Rand Int'!K74,'Inputs &amp; Outputs'!$B$5,'Inputs &amp; Outputs'!$B$6)</f>
        <v>6.8233778990501551E-2</v>
      </c>
      <c r="L74" s="13">
        <f>NORMINV('Rand Int'!L74,'Inputs &amp; Outputs'!$B$5,'Inputs &amp; Outputs'!$B$6)</f>
        <v>0.16713240504460575</v>
      </c>
      <c r="M74" s="13">
        <f>NORMINV('Rand Int'!M74,'Inputs &amp; Outputs'!$B$5,'Inputs &amp; Outputs'!$B$6)</f>
        <v>1.6434434924059351E-2</v>
      </c>
      <c r="N74" s="13">
        <f>NORMINV('Rand Int'!N74,'Inputs &amp; Outputs'!$B$5,'Inputs &amp; Outputs'!$B$6)</f>
        <v>-6.7972235807432294E-3</v>
      </c>
      <c r="O74" s="13">
        <f>NORMINV('Rand Int'!O74,'Inputs &amp; Outputs'!$B$5,'Inputs &amp; Outputs'!$B$6)</f>
        <v>6.1571407309709884E-2</v>
      </c>
      <c r="P74" s="13">
        <f>NORMINV('Rand Int'!P74,'Inputs &amp; Outputs'!$B$5,'Inputs &amp; Outputs'!$B$6)</f>
        <v>8.8739596928645081E-2</v>
      </c>
      <c r="Q74" s="13">
        <f>NORMINV('Rand Int'!Q74,'Inputs &amp; Outputs'!$B$5,'Inputs &amp; Outputs'!$B$6)</f>
        <v>6.9691317952561893E-2</v>
      </c>
      <c r="R74" s="13">
        <f>NORMINV('Rand Int'!R74,'Inputs &amp; Outputs'!$B$5,'Inputs &amp; Outputs'!$B$6)</f>
        <v>0.14584883590421777</v>
      </c>
      <c r="S74" s="13">
        <f>NORMINV('Rand Int'!S74,'Inputs &amp; Outputs'!$B$5,'Inputs &amp; Outputs'!$B$6)</f>
        <v>2.7571531527453799E-2</v>
      </c>
      <c r="T74" s="13">
        <f>NORMINV('Rand Int'!T74,'Inputs &amp; Outputs'!$B$5,'Inputs &amp; Outputs'!$B$6)</f>
        <v>2.5691041976862887E-2</v>
      </c>
      <c r="U74" s="13">
        <f>NORMINV('Rand Int'!U74,'Inputs &amp; Outputs'!$B$5,'Inputs &amp; Outputs'!$B$6)</f>
        <v>2.381437185634765E-2</v>
      </c>
      <c r="V74" s="13">
        <f>NORMINV('Rand Int'!V74,'Inputs &amp; Outputs'!$B$5,'Inputs &amp; Outputs'!$B$6)</f>
        <v>9.2214013286635504E-2</v>
      </c>
      <c r="W74" s="13">
        <f>NORMINV('Rand Int'!W74,'Inputs &amp; Outputs'!$B$5,'Inputs &amp; Outputs'!$B$6)</f>
        <v>-1.1350600260050886E-2</v>
      </c>
      <c r="X74" s="13">
        <f>NORMINV('Rand Int'!X74,'Inputs &amp; Outputs'!$B$5,'Inputs &amp; Outputs'!$B$6)</f>
        <v>0.11823487817358691</v>
      </c>
      <c r="Y74" s="13">
        <f>NORMINV('Rand Int'!Y74,'Inputs &amp; Outputs'!$B$5,'Inputs &amp; Outputs'!$B$6)</f>
        <v>5.033031950014203E-2</v>
      </c>
      <c r="Z74" s="13">
        <f>NORMINV('Rand Int'!Z74,'Inputs &amp; Outputs'!$B$5,'Inputs &amp; Outputs'!$B$6)</f>
        <v>4.1638691769691344E-2</v>
      </c>
      <c r="AA74" s="13">
        <f>NORMINV('Rand Int'!AA74,'Inputs &amp; Outputs'!$B$5,'Inputs &amp; Outputs'!$B$6)</f>
        <v>1.577939475299393E-2</v>
      </c>
    </row>
    <row r="75" spans="1:27" x14ac:dyDescent="0.25">
      <c r="A75" s="1">
        <v>74</v>
      </c>
      <c r="C75" s="13">
        <f>NORMINV('Rand Int'!C75,'Inputs &amp; Outputs'!$B$5,'Inputs &amp; Outputs'!$B$6)</f>
        <v>-5.5188444024558338E-2</v>
      </c>
      <c r="D75" s="13">
        <f>NORMINV('Rand Int'!D75,'Inputs &amp; Outputs'!$B$5,'Inputs &amp; Outputs'!$B$6)</f>
        <v>-3.1188621081450978E-2</v>
      </c>
      <c r="E75" s="13">
        <f>NORMINV('Rand Int'!E75,'Inputs &amp; Outputs'!$B$5,'Inputs &amp; Outputs'!$B$6)</f>
        <v>-3.6264277206634749E-3</v>
      </c>
      <c r="F75" s="13">
        <f>NORMINV('Rand Int'!F75,'Inputs &amp; Outputs'!$B$5,'Inputs &amp; Outputs'!$B$6)</f>
        <v>0.12774569136213973</v>
      </c>
      <c r="G75" s="13">
        <f>NORMINV('Rand Int'!G75,'Inputs &amp; Outputs'!$B$5,'Inputs &amp; Outputs'!$B$6)</f>
        <v>-2.3718911538391091E-3</v>
      </c>
      <c r="H75" s="13">
        <f>NORMINV('Rand Int'!H75,'Inputs &amp; Outputs'!$B$5,'Inputs &amp; Outputs'!$B$6)</f>
        <v>0.10984112975905563</v>
      </c>
      <c r="I75" s="13">
        <f>NORMINV('Rand Int'!I75,'Inputs &amp; Outputs'!$B$5,'Inputs &amp; Outputs'!$B$6)</f>
        <v>8.5697489451395922E-2</v>
      </c>
      <c r="J75" s="13">
        <f>NORMINV('Rand Int'!J75,'Inputs &amp; Outputs'!$B$5,'Inputs &amp; Outputs'!$B$6)</f>
        <v>3.7335518735600294E-2</v>
      </c>
      <c r="K75" s="13">
        <f>NORMINV('Rand Int'!K75,'Inputs &amp; Outputs'!$B$5,'Inputs &amp; Outputs'!$B$6)</f>
        <v>6.9326509735408173E-2</v>
      </c>
      <c r="L75" s="13">
        <f>NORMINV('Rand Int'!L75,'Inputs &amp; Outputs'!$B$5,'Inputs &amp; Outputs'!$B$6)</f>
        <v>9.4294747714552207E-2</v>
      </c>
      <c r="M75" s="13">
        <f>NORMINV('Rand Int'!M75,'Inputs &amp; Outputs'!$B$5,'Inputs &amp; Outputs'!$B$6)</f>
        <v>8.6254055852216127E-2</v>
      </c>
      <c r="N75" s="13">
        <f>NORMINV('Rand Int'!N75,'Inputs &amp; Outputs'!$B$5,'Inputs &amp; Outputs'!$B$6)</f>
        <v>9.9773381156821328E-2</v>
      </c>
      <c r="O75" s="13">
        <f>NORMINV('Rand Int'!O75,'Inputs &amp; Outputs'!$B$5,'Inputs &amp; Outputs'!$B$6)</f>
        <v>8.5711263109553265E-2</v>
      </c>
      <c r="P75" s="13">
        <f>NORMINV('Rand Int'!P75,'Inputs &amp; Outputs'!$B$5,'Inputs &amp; Outputs'!$B$6)</f>
        <v>7.5980679421679215E-2</v>
      </c>
      <c r="Q75" s="13">
        <f>NORMINV('Rand Int'!Q75,'Inputs &amp; Outputs'!$B$5,'Inputs &amp; Outputs'!$B$6)</f>
        <v>1.3672610738972388E-2</v>
      </c>
      <c r="R75" s="13">
        <f>NORMINV('Rand Int'!R75,'Inputs &amp; Outputs'!$B$5,'Inputs &amp; Outputs'!$B$6)</f>
        <v>6.1036700569137549E-2</v>
      </c>
      <c r="S75" s="13">
        <f>NORMINV('Rand Int'!S75,'Inputs &amp; Outputs'!$B$5,'Inputs &amp; Outputs'!$B$6)</f>
        <v>6.2018534520032684E-2</v>
      </c>
      <c r="T75" s="13">
        <f>NORMINV('Rand Int'!T75,'Inputs &amp; Outputs'!$B$5,'Inputs &amp; Outputs'!$B$6)</f>
        <v>7.9177905021363112E-2</v>
      </c>
      <c r="U75" s="13">
        <f>NORMINV('Rand Int'!U75,'Inputs &amp; Outputs'!$B$5,'Inputs &amp; Outputs'!$B$6)</f>
        <v>9.5835018287546883E-2</v>
      </c>
      <c r="V75" s="13">
        <f>NORMINV('Rand Int'!V75,'Inputs &amp; Outputs'!$B$5,'Inputs &amp; Outputs'!$B$6)</f>
        <v>3.8320890786944284E-2</v>
      </c>
      <c r="W75" s="13">
        <f>NORMINV('Rand Int'!W75,'Inputs &amp; Outputs'!$B$5,'Inputs &amp; Outputs'!$B$6)</f>
        <v>7.0923112244308986E-2</v>
      </c>
      <c r="X75" s="13">
        <f>NORMINV('Rand Int'!X75,'Inputs &amp; Outputs'!$B$5,'Inputs &amp; Outputs'!$B$6)</f>
        <v>-5.3775288651643931E-2</v>
      </c>
      <c r="Y75" s="13">
        <f>NORMINV('Rand Int'!Y75,'Inputs &amp; Outputs'!$B$5,'Inputs &amp; Outputs'!$B$6)</f>
        <v>8.7783002337567667E-2</v>
      </c>
      <c r="Z75" s="13">
        <f>NORMINV('Rand Int'!Z75,'Inputs &amp; Outputs'!$B$5,'Inputs &amp; Outputs'!$B$6)</f>
        <v>8.4286976275755959E-2</v>
      </c>
      <c r="AA75" s="13">
        <f>NORMINV('Rand Int'!AA75,'Inputs &amp; Outputs'!$B$5,'Inputs &amp; Outputs'!$B$6)</f>
        <v>-5.9355420213783087E-2</v>
      </c>
    </row>
    <row r="76" spans="1:27" x14ac:dyDescent="0.25">
      <c r="A76" s="1">
        <v>75</v>
      </c>
      <c r="C76" s="13">
        <f>NORMINV('Rand Int'!C76,'Inputs &amp; Outputs'!$B$5,'Inputs &amp; Outputs'!$B$6)</f>
        <v>2.691642435095315E-3</v>
      </c>
      <c r="D76" s="13">
        <f>NORMINV('Rand Int'!D76,'Inputs &amp; Outputs'!$B$5,'Inputs &amp; Outputs'!$B$6)</f>
        <v>3.3183243590880734E-2</v>
      </c>
      <c r="E76" s="13">
        <f>NORMINV('Rand Int'!E76,'Inputs &amp; Outputs'!$B$5,'Inputs &amp; Outputs'!$B$6)</f>
        <v>0.1010339982980934</v>
      </c>
      <c r="F76" s="13">
        <f>NORMINV('Rand Int'!F76,'Inputs &amp; Outputs'!$B$5,'Inputs &amp; Outputs'!$B$6)</f>
        <v>2.3352056365209744E-2</v>
      </c>
      <c r="G76" s="13">
        <f>NORMINV('Rand Int'!G76,'Inputs &amp; Outputs'!$B$5,'Inputs &amp; Outputs'!$B$6)</f>
        <v>-6.8733798032378571E-3</v>
      </c>
      <c r="H76" s="13">
        <f>NORMINV('Rand Int'!H76,'Inputs &amp; Outputs'!$B$5,'Inputs &amp; Outputs'!$B$6)</f>
        <v>2.3628406523167802E-2</v>
      </c>
      <c r="I76" s="13">
        <f>NORMINV('Rand Int'!I76,'Inputs &amp; Outputs'!$B$5,'Inputs &amp; Outputs'!$B$6)</f>
        <v>-1.9183608000856736E-2</v>
      </c>
      <c r="J76" s="13">
        <f>NORMINV('Rand Int'!J76,'Inputs &amp; Outputs'!$B$5,'Inputs &amp; Outputs'!$B$6)</f>
        <v>1.3112771785696482E-2</v>
      </c>
      <c r="K76" s="13">
        <f>NORMINV('Rand Int'!K76,'Inputs &amp; Outputs'!$B$5,'Inputs &amp; Outputs'!$B$6)</f>
        <v>0.12540704980102127</v>
      </c>
      <c r="L76" s="13">
        <f>NORMINV('Rand Int'!L76,'Inputs &amp; Outputs'!$B$5,'Inputs &amp; Outputs'!$B$6)</f>
        <v>4.5604106296809249E-2</v>
      </c>
      <c r="M76" s="13">
        <f>NORMINV('Rand Int'!M76,'Inputs &amp; Outputs'!$B$5,'Inputs &amp; Outputs'!$B$6)</f>
        <v>5.5675411146478559E-3</v>
      </c>
      <c r="N76" s="13">
        <f>NORMINV('Rand Int'!N76,'Inputs &amp; Outputs'!$B$5,'Inputs &amp; Outputs'!$B$6)</f>
        <v>1.5615075007364591E-2</v>
      </c>
      <c r="O76" s="13">
        <f>NORMINV('Rand Int'!O76,'Inputs &amp; Outputs'!$B$5,'Inputs &amp; Outputs'!$B$6)</f>
        <v>-1.4348546671327615E-2</v>
      </c>
      <c r="P76" s="13">
        <f>NORMINV('Rand Int'!P76,'Inputs &amp; Outputs'!$B$5,'Inputs &amp; Outputs'!$B$6)</f>
        <v>3.0830306389607737E-3</v>
      </c>
      <c r="Q76" s="13">
        <f>NORMINV('Rand Int'!Q76,'Inputs &amp; Outputs'!$B$5,'Inputs &amp; Outputs'!$B$6)</f>
        <v>8.8979843552291105E-2</v>
      </c>
      <c r="R76" s="13">
        <f>NORMINV('Rand Int'!R76,'Inputs &amp; Outputs'!$B$5,'Inputs &amp; Outputs'!$B$6)</f>
        <v>1.3893853772839051E-2</v>
      </c>
      <c r="S76" s="13">
        <f>NORMINV('Rand Int'!S76,'Inputs &amp; Outputs'!$B$5,'Inputs &amp; Outputs'!$B$6)</f>
        <v>5.7772383979696515E-2</v>
      </c>
      <c r="T76" s="13">
        <f>NORMINV('Rand Int'!T76,'Inputs &amp; Outputs'!$B$5,'Inputs &amp; Outputs'!$B$6)</f>
        <v>-6.8692587473270783E-3</v>
      </c>
      <c r="U76" s="13">
        <f>NORMINV('Rand Int'!U76,'Inputs &amp; Outputs'!$B$5,'Inputs &amp; Outputs'!$B$6)</f>
        <v>4.2151504733366638E-2</v>
      </c>
      <c r="V76" s="13">
        <f>NORMINV('Rand Int'!V76,'Inputs &amp; Outputs'!$B$5,'Inputs &amp; Outputs'!$B$6)</f>
        <v>3.3359120561062987E-2</v>
      </c>
      <c r="W76" s="13">
        <f>NORMINV('Rand Int'!W76,'Inputs &amp; Outputs'!$B$5,'Inputs &amp; Outputs'!$B$6)</f>
        <v>7.5150021990820853E-2</v>
      </c>
      <c r="X76" s="13">
        <f>NORMINV('Rand Int'!X76,'Inputs &amp; Outputs'!$B$5,'Inputs &amp; Outputs'!$B$6)</f>
        <v>9.4366837202832579E-3</v>
      </c>
      <c r="Y76" s="13">
        <f>NORMINV('Rand Int'!Y76,'Inputs &amp; Outputs'!$B$5,'Inputs &amp; Outputs'!$B$6)</f>
        <v>6.3841220995640491E-2</v>
      </c>
      <c r="Z76" s="13">
        <f>NORMINV('Rand Int'!Z76,'Inputs &amp; Outputs'!$B$5,'Inputs &amp; Outputs'!$B$6)</f>
        <v>4.706639211509081E-2</v>
      </c>
      <c r="AA76" s="13">
        <f>NORMINV('Rand Int'!AA76,'Inputs &amp; Outputs'!$B$5,'Inputs &amp; Outputs'!$B$6)</f>
        <v>0.1088310056308161</v>
      </c>
    </row>
    <row r="77" spans="1:27" x14ac:dyDescent="0.25">
      <c r="A77" s="1">
        <v>76</v>
      </c>
      <c r="C77" s="13">
        <f>NORMINV('Rand Int'!C77,'Inputs &amp; Outputs'!$B$5,'Inputs &amp; Outputs'!$B$6)</f>
        <v>3.1187803755382264E-2</v>
      </c>
      <c r="D77" s="13">
        <f>NORMINV('Rand Int'!D77,'Inputs &amp; Outputs'!$B$5,'Inputs &amp; Outputs'!$B$6)</f>
        <v>-5.880421339561466E-3</v>
      </c>
      <c r="E77" s="13">
        <f>NORMINV('Rand Int'!E77,'Inputs &amp; Outputs'!$B$5,'Inputs &amp; Outputs'!$B$6)</f>
        <v>4.8839757003642362E-2</v>
      </c>
      <c r="F77" s="13">
        <f>NORMINV('Rand Int'!F77,'Inputs &amp; Outputs'!$B$5,'Inputs &amp; Outputs'!$B$6)</f>
        <v>3.9318649526246252E-2</v>
      </c>
      <c r="G77" s="13">
        <f>NORMINV('Rand Int'!G77,'Inputs &amp; Outputs'!$B$5,'Inputs &amp; Outputs'!$B$6)</f>
        <v>1.5472235009744477E-2</v>
      </c>
      <c r="H77" s="13">
        <f>NORMINV('Rand Int'!H77,'Inputs &amp; Outputs'!$B$5,'Inputs &amp; Outputs'!$B$6)</f>
        <v>5.1978387785960922E-2</v>
      </c>
      <c r="I77" s="13">
        <f>NORMINV('Rand Int'!I77,'Inputs &amp; Outputs'!$B$5,'Inputs &amp; Outputs'!$B$6)</f>
        <v>4.3996849767496841E-2</v>
      </c>
      <c r="J77" s="13">
        <f>NORMINV('Rand Int'!J77,'Inputs &amp; Outputs'!$B$5,'Inputs &amp; Outputs'!$B$6)</f>
        <v>2.5860326557443532E-2</v>
      </c>
      <c r="K77" s="13">
        <f>NORMINV('Rand Int'!K77,'Inputs &amp; Outputs'!$B$5,'Inputs &amp; Outputs'!$B$6)</f>
        <v>8.5547309532186769E-2</v>
      </c>
      <c r="L77" s="13">
        <f>NORMINV('Rand Int'!L77,'Inputs &amp; Outputs'!$B$5,'Inputs &amp; Outputs'!$B$6)</f>
        <v>-5.6412275835900361E-3</v>
      </c>
      <c r="M77" s="13">
        <f>NORMINV('Rand Int'!M77,'Inputs &amp; Outputs'!$B$5,'Inputs &amp; Outputs'!$B$6)</f>
        <v>3.920879781771653E-2</v>
      </c>
      <c r="N77" s="13">
        <f>NORMINV('Rand Int'!N77,'Inputs &amp; Outputs'!$B$5,'Inputs &amp; Outputs'!$B$6)</f>
        <v>9.1906807582818634E-2</v>
      </c>
      <c r="O77" s="13">
        <f>NORMINV('Rand Int'!O77,'Inputs &amp; Outputs'!$B$5,'Inputs &amp; Outputs'!$B$6)</f>
        <v>2.1293945183293413E-2</v>
      </c>
      <c r="P77" s="13">
        <f>NORMINV('Rand Int'!P77,'Inputs &amp; Outputs'!$B$5,'Inputs &amp; Outputs'!$B$6)</f>
        <v>-4.6380325328302739E-2</v>
      </c>
      <c r="Q77" s="13">
        <f>NORMINV('Rand Int'!Q77,'Inputs &amp; Outputs'!$B$5,'Inputs &amp; Outputs'!$B$6)</f>
        <v>7.4498560577155426E-2</v>
      </c>
      <c r="R77" s="13">
        <f>NORMINV('Rand Int'!R77,'Inputs &amp; Outputs'!$B$5,'Inputs &amp; Outputs'!$B$6)</f>
        <v>9.3879758691833098E-2</v>
      </c>
      <c r="S77" s="13">
        <f>NORMINV('Rand Int'!S77,'Inputs &amp; Outputs'!$B$5,'Inputs &amp; Outputs'!$B$6)</f>
        <v>3.1144804177779851E-2</v>
      </c>
      <c r="T77" s="13">
        <f>NORMINV('Rand Int'!T77,'Inputs &amp; Outputs'!$B$5,'Inputs &amp; Outputs'!$B$6)</f>
        <v>1.2692019791293585E-3</v>
      </c>
      <c r="U77" s="13">
        <f>NORMINV('Rand Int'!U77,'Inputs &amp; Outputs'!$B$5,'Inputs &amp; Outputs'!$B$6)</f>
        <v>7.9495928257643456E-2</v>
      </c>
      <c r="V77" s="13">
        <f>NORMINV('Rand Int'!V77,'Inputs &amp; Outputs'!$B$5,'Inputs &amp; Outputs'!$B$6)</f>
        <v>2.4395025002034977E-2</v>
      </c>
      <c r="W77" s="13">
        <f>NORMINV('Rand Int'!W77,'Inputs &amp; Outputs'!$B$5,'Inputs &amp; Outputs'!$B$6)</f>
        <v>9.4969622849231619E-2</v>
      </c>
      <c r="X77" s="13">
        <f>NORMINV('Rand Int'!X77,'Inputs &amp; Outputs'!$B$5,'Inputs &amp; Outputs'!$B$6)</f>
        <v>7.589245332739436E-2</v>
      </c>
      <c r="Y77" s="13">
        <f>NORMINV('Rand Int'!Y77,'Inputs &amp; Outputs'!$B$5,'Inputs &amp; Outputs'!$B$6)</f>
        <v>2.7478584736352681E-2</v>
      </c>
      <c r="Z77" s="13">
        <f>NORMINV('Rand Int'!Z77,'Inputs &amp; Outputs'!$B$5,'Inputs &amp; Outputs'!$B$6)</f>
        <v>8.3885204857621992E-2</v>
      </c>
      <c r="AA77" s="13">
        <f>NORMINV('Rand Int'!AA77,'Inputs &amp; Outputs'!$B$5,'Inputs &amp; Outputs'!$B$6)</f>
        <v>0.1216905872595879</v>
      </c>
    </row>
    <row r="78" spans="1:27" x14ac:dyDescent="0.25">
      <c r="A78" s="1">
        <v>77</v>
      </c>
      <c r="C78" s="13">
        <f>NORMINV('Rand Int'!C78,'Inputs &amp; Outputs'!$B$5,'Inputs &amp; Outputs'!$B$6)</f>
        <v>-1.2682701010782539E-2</v>
      </c>
      <c r="D78" s="13">
        <f>NORMINV('Rand Int'!D78,'Inputs &amp; Outputs'!$B$5,'Inputs &amp; Outputs'!$B$6)</f>
        <v>8.1726258558576001E-2</v>
      </c>
      <c r="E78" s="13">
        <f>NORMINV('Rand Int'!E78,'Inputs &amp; Outputs'!$B$5,'Inputs &amp; Outputs'!$B$6)</f>
        <v>4.4564377712270814E-2</v>
      </c>
      <c r="F78" s="13">
        <f>NORMINV('Rand Int'!F78,'Inputs &amp; Outputs'!$B$5,'Inputs &amp; Outputs'!$B$6)</f>
        <v>0.11927184203349531</v>
      </c>
      <c r="G78" s="13">
        <f>NORMINV('Rand Int'!G78,'Inputs &amp; Outputs'!$B$5,'Inputs &amp; Outputs'!$B$6)</f>
        <v>3.5343067504581299E-2</v>
      </c>
      <c r="H78" s="13">
        <f>NORMINV('Rand Int'!H78,'Inputs &amp; Outputs'!$B$5,'Inputs &amp; Outputs'!$B$6)</f>
        <v>9.7868513648015756E-2</v>
      </c>
      <c r="I78" s="13">
        <f>NORMINV('Rand Int'!I78,'Inputs &amp; Outputs'!$B$5,'Inputs &amp; Outputs'!$B$6)</f>
        <v>8.4138130130586575E-2</v>
      </c>
      <c r="J78" s="13">
        <f>NORMINV('Rand Int'!J78,'Inputs &amp; Outputs'!$B$5,'Inputs &amp; Outputs'!$B$6)</f>
        <v>5.7329151612130078E-2</v>
      </c>
      <c r="K78" s="13">
        <f>NORMINV('Rand Int'!K78,'Inputs &amp; Outputs'!$B$5,'Inputs &amp; Outputs'!$B$6)</f>
        <v>3.3081119083287244E-2</v>
      </c>
      <c r="L78" s="13">
        <f>NORMINV('Rand Int'!L78,'Inputs &amp; Outputs'!$B$5,'Inputs &amp; Outputs'!$B$6)</f>
        <v>4.0865560101945739E-2</v>
      </c>
      <c r="M78" s="13">
        <f>NORMINV('Rand Int'!M78,'Inputs &amp; Outputs'!$B$5,'Inputs &amp; Outputs'!$B$6)</f>
        <v>4.6570759074731169E-2</v>
      </c>
      <c r="N78" s="13">
        <f>NORMINV('Rand Int'!N78,'Inputs &amp; Outputs'!$B$5,'Inputs &amp; Outputs'!$B$6)</f>
        <v>5.4565785860050238E-2</v>
      </c>
      <c r="O78" s="13">
        <f>NORMINV('Rand Int'!O78,'Inputs &amp; Outputs'!$B$5,'Inputs &amp; Outputs'!$B$6)</f>
        <v>8.6813156844966155E-2</v>
      </c>
      <c r="P78" s="13">
        <f>NORMINV('Rand Int'!P78,'Inputs &amp; Outputs'!$B$5,'Inputs &amp; Outputs'!$B$6)</f>
        <v>7.3893512333825823E-2</v>
      </c>
      <c r="Q78" s="13">
        <f>NORMINV('Rand Int'!Q78,'Inputs &amp; Outputs'!$B$5,'Inputs &amp; Outputs'!$B$6)</f>
        <v>-1.8887958145136115E-2</v>
      </c>
      <c r="R78" s="13">
        <f>NORMINV('Rand Int'!R78,'Inputs &amp; Outputs'!$B$5,'Inputs &amp; Outputs'!$B$6)</f>
        <v>6.2573085557604241E-2</v>
      </c>
      <c r="S78" s="13">
        <f>NORMINV('Rand Int'!S78,'Inputs &amp; Outputs'!$B$5,'Inputs &amp; Outputs'!$B$6)</f>
        <v>3.8556177870012712E-2</v>
      </c>
      <c r="T78" s="13">
        <f>NORMINV('Rand Int'!T78,'Inputs &amp; Outputs'!$B$5,'Inputs &amp; Outputs'!$B$6)</f>
        <v>6.411869173231724E-2</v>
      </c>
      <c r="U78" s="13">
        <f>NORMINV('Rand Int'!U78,'Inputs &amp; Outputs'!$B$5,'Inputs &amp; Outputs'!$B$6)</f>
        <v>2.6032515817372634E-2</v>
      </c>
      <c r="V78" s="13">
        <f>NORMINV('Rand Int'!V78,'Inputs &amp; Outputs'!$B$5,'Inputs &amp; Outputs'!$B$6)</f>
        <v>-2.1769113710973745E-2</v>
      </c>
      <c r="W78" s="13">
        <f>NORMINV('Rand Int'!W78,'Inputs &amp; Outputs'!$B$5,'Inputs &amp; Outputs'!$B$6)</f>
        <v>5.498459436602704E-2</v>
      </c>
      <c r="X78" s="13">
        <f>NORMINV('Rand Int'!X78,'Inputs &amp; Outputs'!$B$5,'Inputs &amp; Outputs'!$B$6)</f>
        <v>5.5788059473324714E-2</v>
      </c>
      <c r="Y78" s="13">
        <f>NORMINV('Rand Int'!Y78,'Inputs &amp; Outputs'!$B$5,'Inputs &amp; Outputs'!$B$6)</f>
        <v>4.4246175558212752E-2</v>
      </c>
      <c r="Z78" s="13">
        <f>NORMINV('Rand Int'!Z78,'Inputs &amp; Outputs'!$B$5,'Inputs &amp; Outputs'!$B$6)</f>
        <v>-6.2183636979634353E-2</v>
      </c>
      <c r="AA78" s="13">
        <f>NORMINV('Rand Int'!AA78,'Inputs &amp; Outputs'!$B$5,'Inputs &amp; Outputs'!$B$6)</f>
        <v>0.14499225695543311</v>
      </c>
    </row>
    <row r="79" spans="1:27" x14ac:dyDescent="0.25">
      <c r="A79" s="1">
        <v>78</v>
      </c>
      <c r="C79" s="13">
        <f>NORMINV('Rand Int'!C79,'Inputs &amp; Outputs'!$B$5,'Inputs &amp; Outputs'!$B$6)</f>
        <v>-2.5271674021999417E-2</v>
      </c>
      <c r="D79" s="13">
        <f>NORMINV('Rand Int'!D79,'Inputs &amp; Outputs'!$B$5,'Inputs &amp; Outputs'!$B$6)</f>
        <v>2.4125498511056689E-2</v>
      </c>
      <c r="E79" s="13">
        <f>NORMINV('Rand Int'!E79,'Inputs &amp; Outputs'!$B$5,'Inputs &amp; Outputs'!$B$6)</f>
        <v>3.3187890237612559E-2</v>
      </c>
      <c r="F79" s="13">
        <f>NORMINV('Rand Int'!F79,'Inputs &amp; Outputs'!$B$5,'Inputs &amp; Outputs'!$B$6)</f>
        <v>5.9400816278829788E-2</v>
      </c>
      <c r="G79" s="13">
        <f>NORMINV('Rand Int'!G79,'Inputs &amp; Outputs'!$B$5,'Inputs &amp; Outputs'!$B$6)</f>
        <v>-4.9090614269140777E-2</v>
      </c>
      <c r="H79" s="13">
        <f>NORMINV('Rand Int'!H79,'Inputs &amp; Outputs'!$B$5,'Inputs &amp; Outputs'!$B$6)</f>
        <v>-6.8509792959922322E-2</v>
      </c>
      <c r="I79" s="13">
        <f>NORMINV('Rand Int'!I79,'Inputs &amp; Outputs'!$B$5,'Inputs &amp; Outputs'!$B$6)</f>
        <v>1.4178846556089406E-2</v>
      </c>
      <c r="J79" s="13">
        <f>NORMINV('Rand Int'!J79,'Inputs &amp; Outputs'!$B$5,'Inputs &amp; Outputs'!$B$6)</f>
        <v>6.0804590260113214E-3</v>
      </c>
      <c r="K79" s="13">
        <f>NORMINV('Rand Int'!K79,'Inputs &amp; Outputs'!$B$5,'Inputs &amp; Outputs'!$B$6)</f>
        <v>2.1349865955608879E-2</v>
      </c>
      <c r="L79" s="13">
        <f>NORMINV('Rand Int'!L79,'Inputs &amp; Outputs'!$B$5,'Inputs &amp; Outputs'!$B$6)</f>
        <v>-1.3333138176405315E-2</v>
      </c>
      <c r="M79" s="13">
        <f>NORMINV('Rand Int'!M79,'Inputs &amp; Outputs'!$B$5,'Inputs &amp; Outputs'!$B$6)</f>
        <v>0.13326417490091871</v>
      </c>
      <c r="N79" s="13">
        <f>NORMINV('Rand Int'!N79,'Inputs &amp; Outputs'!$B$5,'Inputs &amp; Outputs'!$B$6)</f>
        <v>-5.9584732386698806E-2</v>
      </c>
      <c r="O79" s="13">
        <f>NORMINV('Rand Int'!O79,'Inputs &amp; Outputs'!$B$5,'Inputs &amp; Outputs'!$B$6)</f>
        <v>4.5367138830398231E-2</v>
      </c>
      <c r="P79" s="13">
        <f>NORMINV('Rand Int'!P79,'Inputs &amp; Outputs'!$B$5,'Inputs &amp; Outputs'!$B$6)</f>
        <v>8.9728324715746349E-2</v>
      </c>
      <c r="Q79" s="13">
        <f>NORMINV('Rand Int'!Q79,'Inputs &amp; Outputs'!$B$5,'Inputs &amp; Outputs'!$B$6)</f>
        <v>5.7053744557802391E-2</v>
      </c>
      <c r="R79" s="13">
        <f>NORMINV('Rand Int'!R79,'Inputs &amp; Outputs'!$B$5,'Inputs &amp; Outputs'!$B$6)</f>
        <v>9.8619482486193927E-2</v>
      </c>
      <c r="S79" s="13">
        <f>NORMINV('Rand Int'!S79,'Inputs &amp; Outputs'!$B$5,'Inputs &amp; Outputs'!$B$6)</f>
        <v>-1.6464199856489066E-2</v>
      </c>
      <c r="T79" s="13">
        <f>NORMINV('Rand Int'!T79,'Inputs &amp; Outputs'!$B$5,'Inputs &amp; Outputs'!$B$6)</f>
        <v>6.1108256458765428E-2</v>
      </c>
      <c r="U79" s="13">
        <f>NORMINV('Rand Int'!U79,'Inputs &amp; Outputs'!$B$5,'Inputs &amp; Outputs'!$B$6)</f>
        <v>1.6624313466468775E-2</v>
      </c>
      <c r="V79" s="13">
        <f>NORMINV('Rand Int'!V79,'Inputs &amp; Outputs'!$B$5,'Inputs &amp; Outputs'!$B$6)</f>
        <v>4.7721327906725154E-2</v>
      </c>
      <c r="W79" s="13">
        <f>NORMINV('Rand Int'!W79,'Inputs &amp; Outputs'!$B$5,'Inputs &amp; Outputs'!$B$6)</f>
        <v>4.0120773659462136E-3</v>
      </c>
      <c r="X79" s="13">
        <f>NORMINV('Rand Int'!X79,'Inputs &amp; Outputs'!$B$5,'Inputs &amp; Outputs'!$B$6)</f>
        <v>3.4784632263281823E-2</v>
      </c>
      <c r="Y79" s="13">
        <f>NORMINV('Rand Int'!Y79,'Inputs &amp; Outputs'!$B$5,'Inputs &amp; Outputs'!$B$6)</f>
        <v>9.0559934155945043E-2</v>
      </c>
      <c r="Z79" s="13">
        <f>NORMINV('Rand Int'!Z79,'Inputs &amp; Outputs'!$B$5,'Inputs &amp; Outputs'!$B$6)</f>
        <v>0.11904693151951648</v>
      </c>
      <c r="AA79" s="13">
        <f>NORMINV('Rand Int'!AA79,'Inputs &amp; Outputs'!$B$5,'Inputs &amp; Outputs'!$B$6)</f>
        <v>7.1273015548070362E-2</v>
      </c>
    </row>
    <row r="80" spans="1:27" x14ac:dyDescent="0.25">
      <c r="A80" s="1">
        <v>79</v>
      </c>
      <c r="C80" s="13">
        <f>NORMINV('Rand Int'!C80,'Inputs &amp; Outputs'!$B$5,'Inputs &amp; Outputs'!$B$6)</f>
        <v>8.401780640830421E-2</v>
      </c>
      <c r="D80" s="13">
        <f>NORMINV('Rand Int'!D80,'Inputs &amp; Outputs'!$B$5,'Inputs &amp; Outputs'!$B$6)</f>
        <v>-4.705448157780525E-2</v>
      </c>
      <c r="E80" s="13">
        <f>NORMINV('Rand Int'!E80,'Inputs &amp; Outputs'!$B$5,'Inputs &amp; Outputs'!$B$6)</f>
        <v>0.14371368157636624</v>
      </c>
      <c r="F80" s="13">
        <f>NORMINV('Rand Int'!F80,'Inputs &amp; Outputs'!$B$5,'Inputs &amp; Outputs'!$B$6)</f>
        <v>3.061057432828608E-2</v>
      </c>
      <c r="G80" s="13">
        <f>NORMINV('Rand Int'!G80,'Inputs &amp; Outputs'!$B$5,'Inputs &amp; Outputs'!$B$6)</f>
        <v>-4.4890887573821724E-2</v>
      </c>
      <c r="H80" s="13">
        <f>NORMINV('Rand Int'!H80,'Inputs &amp; Outputs'!$B$5,'Inputs &amp; Outputs'!$B$6)</f>
        <v>7.7380411241158104E-2</v>
      </c>
      <c r="I80" s="13">
        <f>NORMINV('Rand Int'!I80,'Inputs &amp; Outputs'!$B$5,'Inputs &amp; Outputs'!$B$6)</f>
        <v>1.0779618380122171E-2</v>
      </c>
      <c r="J80" s="13">
        <f>NORMINV('Rand Int'!J80,'Inputs &amp; Outputs'!$B$5,'Inputs &amp; Outputs'!$B$6)</f>
        <v>6.2116254913413604E-2</v>
      </c>
      <c r="K80" s="13">
        <f>NORMINV('Rand Int'!K80,'Inputs &amp; Outputs'!$B$5,'Inputs &amp; Outputs'!$B$6)</f>
        <v>4.2338976043743246E-2</v>
      </c>
      <c r="L80" s="13">
        <f>NORMINV('Rand Int'!L80,'Inputs &amp; Outputs'!$B$5,'Inputs &amp; Outputs'!$B$6)</f>
        <v>5.1465995470222341E-2</v>
      </c>
      <c r="M80" s="13">
        <f>NORMINV('Rand Int'!M80,'Inputs &amp; Outputs'!$B$5,'Inputs &amp; Outputs'!$B$6)</f>
        <v>-1.5671250078176061E-2</v>
      </c>
      <c r="N80" s="13">
        <f>NORMINV('Rand Int'!N80,'Inputs &amp; Outputs'!$B$5,'Inputs &amp; Outputs'!$B$6)</f>
        <v>6.0184933777782966E-2</v>
      </c>
      <c r="O80" s="13">
        <f>NORMINV('Rand Int'!O80,'Inputs &amp; Outputs'!$B$5,'Inputs &amp; Outputs'!$B$6)</f>
        <v>2.6079495011414738E-2</v>
      </c>
      <c r="P80" s="13">
        <f>NORMINV('Rand Int'!P80,'Inputs &amp; Outputs'!$B$5,'Inputs &amp; Outputs'!$B$6)</f>
        <v>-3.1447094047304551E-2</v>
      </c>
      <c r="Q80" s="13">
        <f>NORMINV('Rand Int'!Q80,'Inputs &amp; Outputs'!$B$5,'Inputs &amp; Outputs'!$B$6)</f>
        <v>5.1650410345081249E-2</v>
      </c>
      <c r="R80" s="13">
        <f>NORMINV('Rand Int'!R80,'Inputs &amp; Outputs'!$B$5,'Inputs &amp; Outputs'!$B$6)</f>
        <v>2.0157166771168467E-2</v>
      </c>
      <c r="S80" s="13">
        <f>NORMINV('Rand Int'!S80,'Inputs &amp; Outputs'!$B$5,'Inputs &amp; Outputs'!$B$6)</f>
        <v>2.0123443702715824E-2</v>
      </c>
      <c r="T80" s="13">
        <f>NORMINV('Rand Int'!T80,'Inputs &amp; Outputs'!$B$5,'Inputs &amp; Outputs'!$B$6)</f>
        <v>8.4656653658832043E-2</v>
      </c>
      <c r="U80" s="13">
        <f>NORMINV('Rand Int'!U80,'Inputs &amp; Outputs'!$B$5,'Inputs &amp; Outputs'!$B$6)</f>
        <v>1.4571113601689337E-2</v>
      </c>
      <c r="V80" s="13">
        <f>NORMINV('Rand Int'!V80,'Inputs &amp; Outputs'!$B$5,'Inputs &amp; Outputs'!$B$6)</f>
        <v>9.6678753827818958E-4</v>
      </c>
      <c r="W80" s="13">
        <f>NORMINV('Rand Int'!W80,'Inputs &amp; Outputs'!$B$5,'Inputs &amp; Outputs'!$B$6)</f>
        <v>7.2717479748233088E-2</v>
      </c>
      <c r="X80" s="13">
        <f>NORMINV('Rand Int'!X80,'Inputs &amp; Outputs'!$B$5,'Inputs &amp; Outputs'!$B$6)</f>
        <v>3.3317263531362405E-2</v>
      </c>
      <c r="Y80" s="13">
        <f>NORMINV('Rand Int'!Y80,'Inputs &amp; Outputs'!$B$5,'Inputs &amp; Outputs'!$B$6)</f>
        <v>5.7168277846362164E-2</v>
      </c>
      <c r="Z80" s="13">
        <f>NORMINV('Rand Int'!Z80,'Inputs &amp; Outputs'!$B$5,'Inputs &amp; Outputs'!$B$6)</f>
        <v>7.9735421580516858E-2</v>
      </c>
      <c r="AA80" s="13">
        <f>NORMINV('Rand Int'!AA80,'Inputs &amp; Outputs'!$B$5,'Inputs &amp; Outputs'!$B$6)</f>
        <v>2.5392745156801375E-2</v>
      </c>
    </row>
    <row r="81" spans="1:27" x14ac:dyDescent="0.25">
      <c r="A81" s="1">
        <v>80</v>
      </c>
      <c r="C81" s="13">
        <f>NORMINV('Rand Int'!C81,'Inputs &amp; Outputs'!$B$5,'Inputs &amp; Outputs'!$B$6)</f>
        <v>1.6295395740538978E-2</v>
      </c>
      <c r="D81" s="13">
        <f>NORMINV('Rand Int'!D81,'Inputs &amp; Outputs'!$B$5,'Inputs &amp; Outputs'!$B$6)</f>
        <v>-1.299924075974488E-2</v>
      </c>
      <c r="E81" s="13">
        <f>NORMINV('Rand Int'!E81,'Inputs &amp; Outputs'!$B$5,'Inputs &amp; Outputs'!$B$6)</f>
        <v>4.3116276218669189E-2</v>
      </c>
      <c r="F81" s="13">
        <f>NORMINV('Rand Int'!F81,'Inputs &amp; Outputs'!$B$5,'Inputs &amp; Outputs'!$B$6)</f>
        <v>4.0995820211544499E-2</v>
      </c>
      <c r="G81" s="13">
        <f>NORMINV('Rand Int'!G81,'Inputs &amp; Outputs'!$B$5,'Inputs &amp; Outputs'!$B$6)</f>
        <v>4.1208672206961887E-2</v>
      </c>
      <c r="H81" s="13">
        <f>NORMINV('Rand Int'!H81,'Inputs &amp; Outputs'!$B$5,'Inputs &amp; Outputs'!$B$6)</f>
        <v>2.6051978273660185E-2</v>
      </c>
      <c r="I81" s="13">
        <f>NORMINV('Rand Int'!I81,'Inputs &amp; Outputs'!$B$5,'Inputs &amp; Outputs'!$B$6)</f>
        <v>3.9390473442937647E-2</v>
      </c>
      <c r="J81" s="13">
        <f>NORMINV('Rand Int'!J81,'Inputs &amp; Outputs'!$B$5,'Inputs &amp; Outputs'!$B$6)</f>
        <v>5.0413909620135741E-2</v>
      </c>
      <c r="K81" s="13">
        <f>NORMINV('Rand Int'!K81,'Inputs &amp; Outputs'!$B$5,'Inputs &amp; Outputs'!$B$6)</f>
        <v>0.12760486680256475</v>
      </c>
      <c r="L81" s="13">
        <f>NORMINV('Rand Int'!L81,'Inputs &amp; Outputs'!$B$5,'Inputs &amp; Outputs'!$B$6)</f>
        <v>4.7711159486519786E-2</v>
      </c>
      <c r="M81" s="13">
        <f>NORMINV('Rand Int'!M81,'Inputs &amp; Outputs'!$B$5,'Inputs &amp; Outputs'!$B$6)</f>
        <v>-4.7236373162846956E-5</v>
      </c>
      <c r="N81" s="13">
        <f>NORMINV('Rand Int'!N81,'Inputs &amp; Outputs'!$B$5,'Inputs &amp; Outputs'!$B$6)</f>
        <v>-1.9970466251626524E-2</v>
      </c>
      <c r="O81" s="13">
        <f>NORMINV('Rand Int'!O81,'Inputs &amp; Outputs'!$B$5,'Inputs &amp; Outputs'!$B$6)</f>
        <v>0.10225052028249959</v>
      </c>
      <c r="P81" s="13">
        <f>NORMINV('Rand Int'!P81,'Inputs &amp; Outputs'!$B$5,'Inputs &amp; Outputs'!$B$6)</f>
        <v>8.5193950129192314E-2</v>
      </c>
      <c r="Q81" s="13">
        <f>NORMINV('Rand Int'!Q81,'Inputs &amp; Outputs'!$B$5,'Inputs &amp; Outputs'!$B$6)</f>
        <v>3.9546548502278858E-2</v>
      </c>
      <c r="R81" s="13">
        <f>NORMINV('Rand Int'!R81,'Inputs &amp; Outputs'!$B$5,'Inputs &amp; Outputs'!$B$6)</f>
        <v>0.16202996094845468</v>
      </c>
      <c r="S81" s="13">
        <f>NORMINV('Rand Int'!S81,'Inputs &amp; Outputs'!$B$5,'Inputs &amp; Outputs'!$B$6)</f>
        <v>5.9364718744016623E-2</v>
      </c>
      <c r="T81" s="13">
        <f>NORMINV('Rand Int'!T81,'Inputs &amp; Outputs'!$B$5,'Inputs &amp; Outputs'!$B$6)</f>
        <v>7.6154261860464409E-2</v>
      </c>
      <c r="U81" s="13">
        <f>NORMINV('Rand Int'!U81,'Inputs &amp; Outputs'!$B$5,'Inputs &amp; Outputs'!$B$6)</f>
        <v>-1.0176700488983607E-2</v>
      </c>
      <c r="V81" s="13">
        <f>NORMINV('Rand Int'!V81,'Inputs &amp; Outputs'!$B$5,'Inputs &amp; Outputs'!$B$6)</f>
        <v>8.2660660117831103E-2</v>
      </c>
      <c r="W81" s="13">
        <f>NORMINV('Rand Int'!W81,'Inputs &amp; Outputs'!$B$5,'Inputs &amp; Outputs'!$B$6)</f>
        <v>5.8235955110780613E-2</v>
      </c>
      <c r="X81" s="13">
        <f>NORMINV('Rand Int'!X81,'Inputs &amp; Outputs'!$B$5,'Inputs &amp; Outputs'!$B$6)</f>
        <v>0.10023638062509552</v>
      </c>
      <c r="Y81" s="13">
        <f>NORMINV('Rand Int'!Y81,'Inputs &amp; Outputs'!$B$5,'Inputs &amp; Outputs'!$B$6)</f>
        <v>8.1074500782383541E-2</v>
      </c>
      <c r="Z81" s="13">
        <f>NORMINV('Rand Int'!Z81,'Inputs &amp; Outputs'!$B$5,'Inputs &amp; Outputs'!$B$6)</f>
        <v>-7.2107858702358876E-3</v>
      </c>
      <c r="AA81" s="13">
        <f>NORMINV('Rand Int'!AA81,'Inputs &amp; Outputs'!$B$5,'Inputs &amp; Outputs'!$B$6)</f>
        <v>4.8770933164374766E-2</v>
      </c>
    </row>
    <row r="82" spans="1:27" x14ac:dyDescent="0.25">
      <c r="A82" s="1">
        <v>81</v>
      </c>
      <c r="C82" s="13">
        <f>NORMINV('Rand Int'!C82,'Inputs &amp; Outputs'!$B$5,'Inputs &amp; Outputs'!$B$6)</f>
        <v>9.8652009228796661E-4</v>
      </c>
      <c r="D82" s="13">
        <f>NORMINV('Rand Int'!D82,'Inputs &amp; Outputs'!$B$5,'Inputs &amp; Outputs'!$B$6)</f>
        <v>-7.848769952047488E-4</v>
      </c>
      <c r="E82" s="13">
        <f>NORMINV('Rand Int'!E82,'Inputs &amp; Outputs'!$B$5,'Inputs &amp; Outputs'!$B$6)</f>
        <v>3.7712268095910932E-2</v>
      </c>
      <c r="F82" s="13">
        <f>NORMINV('Rand Int'!F82,'Inputs &amp; Outputs'!$B$5,'Inputs &amp; Outputs'!$B$6)</f>
        <v>5.0508868027371201E-2</v>
      </c>
      <c r="G82" s="13">
        <f>NORMINV('Rand Int'!G82,'Inputs &amp; Outputs'!$B$5,'Inputs &amp; Outputs'!$B$6)</f>
        <v>1.0925735729452511E-2</v>
      </c>
      <c r="H82" s="13">
        <f>NORMINV('Rand Int'!H82,'Inputs &amp; Outputs'!$B$5,'Inputs &amp; Outputs'!$B$6)</f>
        <v>-3.4813094157782956E-3</v>
      </c>
      <c r="I82" s="13">
        <f>NORMINV('Rand Int'!I82,'Inputs &amp; Outputs'!$B$5,'Inputs &amp; Outputs'!$B$6)</f>
        <v>2.8319296406715107E-2</v>
      </c>
      <c r="J82" s="13">
        <f>NORMINV('Rand Int'!J82,'Inputs &amp; Outputs'!$B$5,'Inputs &amp; Outputs'!$B$6)</f>
        <v>3.2937434406603093E-2</v>
      </c>
      <c r="K82" s="13">
        <f>NORMINV('Rand Int'!K82,'Inputs &amp; Outputs'!$B$5,'Inputs &amp; Outputs'!$B$6)</f>
        <v>5.0495076772616845E-2</v>
      </c>
      <c r="L82" s="13">
        <f>NORMINV('Rand Int'!L82,'Inputs &amp; Outputs'!$B$5,'Inputs &amp; Outputs'!$B$6)</f>
        <v>5.3479642299593531E-2</v>
      </c>
      <c r="M82" s="13">
        <f>NORMINV('Rand Int'!M82,'Inputs &amp; Outputs'!$B$5,'Inputs &amp; Outputs'!$B$6)</f>
        <v>0.11446865057670558</v>
      </c>
      <c r="N82" s="13">
        <f>NORMINV('Rand Int'!N82,'Inputs &amp; Outputs'!$B$5,'Inputs &amp; Outputs'!$B$6)</f>
        <v>7.4157359426476957E-2</v>
      </c>
      <c r="O82" s="13">
        <f>NORMINV('Rand Int'!O82,'Inputs &amp; Outputs'!$B$5,'Inputs &amp; Outputs'!$B$6)</f>
        <v>0.12169678018973878</v>
      </c>
      <c r="P82" s="13">
        <f>NORMINV('Rand Int'!P82,'Inputs &amp; Outputs'!$B$5,'Inputs &amp; Outputs'!$B$6)</f>
        <v>0.19038584799243866</v>
      </c>
      <c r="Q82" s="13">
        <f>NORMINV('Rand Int'!Q82,'Inputs &amp; Outputs'!$B$5,'Inputs &amp; Outputs'!$B$6)</f>
        <v>4.5420025452922452E-2</v>
      </c>
      <c r="R82" s="13">
        <f>NORMINV('Rand Int'!R82,'Inputs &amp; Outputs'!$B$5,'Inputs &amp; Outputs'!$B$6)</f>
        <v>7.2988557376816018E-2</v>
      </c>
      <c r="S82" s="13">
        <f>NORMINV('Rand Int'!S82,'Inputs &amp; Outputs'!$B$5,'Inputs &amp; Outputs'!$B$6)</f>
        <v>-2.8758156432913198E-3</v>
      </c>
      <c r="T82" s="13">
        <f>NORMINV('Rand Int'!T82,'Inputs &amp; Outputs'!$B$5,'Inputs &amp; Outputs'!$B$6)</f>
        <v>9.1843361775353766E-2</v>
      </c>
      <c r="U82" s="13">
        <f>NORMINV('Rand Int'!U82,'Inputs &amp; Outputs'!$B$5,'Inputs &amp; Outputs'!$B$6)</f>
        <v>8.2643452027592462E-2</v>
      </c>
      <c r="V82" s="13">
        <f>NORMINV('Rand Int'!V82,'Inputs &amp; Outputs'!$B$5,'Inputs &amp; Outputs'!$B$6)</f>
        <v>5.2135509593146501E-2</v>
      </c>
      <c r="W82" s="13">
        <f>NORMINV('Rand Int'!W82,'Inputs &amp; Outputs'!$B$5,'Inputs &amp; Outputs'!$B$6)</f>
        <v>6.2140843217278807E-2</v>
      </c>
      <c r="X82" s="13">
        <f>NORMINV('Rand Int'!X82,'Inputs &amp; Outputs'!$B$5,'Inputs &amp; Outputs'!$B$6)</f>
        <v>8.9854983872415112E-2</v>
      </c>
      <c r="Y82" s="13">
        <f>NORMINV('Rand Int'!Y82,'Inputs &amp; Outputs'!$B$5,'Inputs &amp; Outputs'!$B$6)</f>
        <v>8.037299666766079E-2</v>
      </c>
      <c r="Z82" s="13">
        <f>NORMINV('Rand Int'!Z82,'Inputs &amp; Outputs'!$B$5,'Inputs &amp; Outputs'!$B$6)</f>
        <v>-2.3701184050910089E-2</v>
      </c>
      <c r="AA82" s="13">
        <f>NORMINV('Rand Int'!AA82,'Inputs &amp; Outputs'!$B$5,'Inputs &amp; Outputs'!$B$6)</f>
        <v>1.7561956906893758E-2</v>
      </c>
    </row>
    <row r="83" spans="1:27" x14ac:dyDescent="0.25">
      <c r="A83" s="1">
        <v>82</v>
      </c>
      <c r="C83" s="13">
        <f>NORMINV('Rand Int'!C83,'Inputs &amp; Outputs'!$B$5,'Inputs &amp; Outputs'!$B$6)</f>
        <v>3.6297784080857674E-2</v>
      </c>
      <c r="D83" s="13">
        <f>NORMINV('Rand Int'!D83,'Inputs &amp; Outputs'!$B$5,'Inputs &amp; Outputs'!$B$6)</f>
        <v>-8.9597021097799559E-3</v>
      </c>
      <c r="E83" s="13">
        <f>NORMINV('Rand Int'!E83,'Inputs &amp; Outputs'!$B$5,'Inputs &amp; Outputs'!$B$6)</f>
        <v>-1.2185702514915034E-3</v>
      </c>
      <c r="F83" s="13">
        <f>NORMINV('Rand Int'!F83,'Inputs &amp; Outputs'!$B$5,'Inputs &amp; Outputs'!$B$6)</f>
        <v>9.074083744159972E-2</v>
      </c>
      <c r="G83" s="13">
        <f>NORMINV('Rand Int'!G83,'Inputs &amp; Outputs'!$B$5,'Inputs &amp; Outputs'!$B$6)</f>
        <v>2.81385581170575E-2</v>
      </c>
      <c r="H83" s="13">
        <f>NORMINV('Rand Int'!H83,'Inputs &amp; Outputs'!$B$5,'Inputs &amp; Outputs'!$B$6)</f>
        <v>9.4564941891201154E-2</v>
      </c>
      <c r="I83" s="13">
        <f>NORMINV('Rand Int'!I83,'Inputs &amp; Outputs'!$B$5,'Inputs &amp; Outputs'!$B$6)</f>
        <v>0.10229367971605088</v>
      </c>
      <c r="J83" s="13">
        <f>NORMINV('Rand Int'!J83,'Inputs &amp; Outputs'!$B$5,'Inputs &amp; Outputs'!$B$6)</f>
        <v>1.5277763238342221E-2</v>
      </c>
      <c r="K83" s="13">
        <f>NORMINV('Rand Int'!K83,'Inputs &amp; Outputs'!$B$5,'Inputs &amp; Outputs'!$B$6)</f>
        <v>-2.1670824648892424E-2</v>
      </c>
      <c r="L83" s="13">
        <f>NORMINV('Rand Int'!L83,'Inputs &amp; Outputs'!$B$5,'Inputs &amp; Outputs'!$B$6)</f>
        <v>5.1184786077501418E-2</v>
      </c>
      <c r="M83" s="13">
        <f>NORMINV('Rand Int'!M83,'Inputs &amp; Outputs'!$B$5,'Inputs &amp; Outputs'!$B$6)</f>
        <v>3.5625004671196933E-3</v>
      </c>
      <c r="N83" s="13">
        <f>NORMINV('Rand Int'!N83,'Inputs &amp; Outputs'!$B$5,'Inputs &amp; Outputs'!$B$6)</f>
        <v>5.7460117532235649E-2</v>
      </c>
      <c r="O83" s="13">
        <f>NORMINV('Rand Int'!O83,'Inputs &amp; Outputs'!$B$5,'Inputs &amp; Outputs'!$B$6)</f>
        <v>9.3220865232265582E-2</v>
      </c>
      <c r="P83" s="13">
        <f>NORMINV('Rand Int'!P83,'Inputs &amp; Outputs'!$B$5,'Inputs &amp; Outputs'!$B$6)</f>
        <v>5.3655990981747365E-2</v>
      </c>
      <c r="Q83" s="13">
        <f>NORMINV('Rand Int'!Q83,'Inputs &amp; Outputs'!$B$5,'Inputs &amp; Outputs'!$B$6)</f>
        <v>2.2597088505750384E-2</v>
      </c>
      <c r="R83" s="13">
        <f>NORMINV('Rand Int'!R83,'Inputs &amp; Outputs'!$B$5,'Inputs &amp; Outputs'!$B$6)</f>
        <v>0.10559650377770227</v>
      </c>
      <c r="S83" s="13">
        <f>NORMINV('Rand Int'!S83,'Inputs &amp; Outputs'!$B$5,'Inputs &amp; Outputs'!$B$6)</f>
        <v>1.9927772828952021E-2</v>
      </c>
      <c r="T83" s="13">
        <f>NORMINV('Rand Int'!T83,'Inputs &amp; Outputs'!$B$5,'Inputs &amp; Outputs'!$B$6)</f>
        <v>-8.166730044036169E-2</v>
      </c>
      <c r="U83" s="13">
        <f>NORMINV('Rand Int'!U83,'Inputs &amp; Outputs'!$B$5,'Inputs &amp; Outputs'!$B$6)</f>
        <v>4.253215089267668E-2</v>
      </c>
      <c r="V83" s="13">
        <f>NORMINV('Rand Int'!V83,'Inputs &amp; Outputs'!$B$5,'Inputs &amp; Outputs'!$B$6)</f>
        <v>3.0381259575728341E-2</v>
      </c>
      <c r="W83" s="13">
        <f>NORMINV('Rand Int'!W83,'Inputs &amp; Outputs'!$B$5,'Inputs &amp; Outputs'!$B$6)</f>
        <v>-6.8590198293581844E-2</v>
      </c>
      <c r="X83" s="13">
        <f>NORMINV('Rand Int'!X83,'Inputs &amp; Outputs'!$B$5,'Inputs &amp; Outputs'!$B$6)</f>
        <v>1.6978972966631631E-2</v>
      </c>
      <c r="Y83" s="13">
        <f>NORMINV('Rand Int'!Y83,'Inputs &amp; Outputs'!$B$5,'Inputs &amp; Outputs'!$B$6)</f>
        <v>-1.6906745065705601E-2</v>
      </c>
      <c r="Z83" s="13">
        <f>NORMINV('Rand Int'!Z83,'Inputs &amp; Outputs'!$B$5,'Inputs &amp; Outputs'!$B$6)</f>
        <v>4.9447704699725419E-2</v>
      </c>
      <c r="AA83" s="13">
        <f>NORMINV('Rand Int'!AA83,'Inputs &amp; Outputs'!$B$5,'Inputs &amp; Outputs'!$B$6)</f>
        <v>-2.0202526741193695E-2</v>
      </c>
    </row>
    <row r="84" spans="1:27" x14ac:dyDescent="0.25">
      <c r="A84" s="1">
        <v>83</v>
      </c>
      <c r="C84" s="13">
        <f>NORMINV('Rand Int'!C84,'Inputs &amp; Outputs'!$B$5,'Inputs &amp; Outputs'!$B$6)</f>
        <v>0.12640935169188289</v>
      </c>
      <c r="D84" s="13">
        <f>NORMINV('Rand Int'!D84,'Inputs &amp; Outputs'!$B$5,'Inputs &amp; Outputs'!$B$6)</f>
        <v>-3.578749045144048E-2</v>
      </c>
      <c r="E84" s="13">
        <f>NORMINV('Rand Int'!E84,'Inputs &amp; Outputs'!$B$5,'Inputs &amp; Outputs'!$B$6)</f>
        <v>6.7088224766768512E-2</v>
      </c>
      <c r="F84" s="13">
        <f>NORMINV('Rand Int'!F84,'Inputs &amp; Outputs'!$B$5,'Inputs &amp; Outputs'!$B$6)</f>
        <v>1.1541500810469917E-2</v>
      </c>
      <c r="G84" s="13">
        <f>NORMINV('Rand Int'!G84,'Inputs &amp; Outputs'!$B$5,'Inputs &amp; Outputs'!$B$6)</f>
        <v>-1.4477289078761696E-2</v>
      </c>
      <c r="H84" s="13">
        <f>NORMINV('Rand Int'!H84,'Inputs &amp; Outputs'!$B$5,'Inputs &amp; Outputs'!$B$6)</f>
        <v>8.7220763566002779E-2</v>
      </c>
      <c r="I84" s="13">
        <f>NORMINV('Rand Int'!I84,'Inputs &amp; Outputs'!$B$5,'Inputs &amp; Outputs'!$B$6)</f>
        <v>0.11226621596395339</v>
      </c>
      <c r="J84" s="13">
        <f>NORMINV('Rand Int'!J84,'Inputs &amp; Outputs'!$B$5,'Inputs &amp; Outputs'!$B$6)</f>
        <v>3.7650892620032794E-3</v>
      </c>
      <c r="K84" s="13">
        <f>NORMINV('Rand Int'!K84,'Inputs &amp; Outputs'!$B$5,'Inputs &amp; Outputs'!$B$6)</f>
        <v>9.6286135612695362E-2</v>
      </c>
      <c r="L84" s="13">
        <f>NORMINV('Rand Int'!L84,'Inputs &amp; Outputs'!$B$5,'Inputs &amp; Outputs'!$B$6)</f>
        <v>3.4529702763303818E-2</v>
      </c>
      <c r="M84" s="13">
        <f>NORMINV('Rand Int'!M84,'Inputs &amp; Outputs'!$B$5,'Inputs &amp; Outputs'!$B$6)</f>
        <v>-6.4425842397099392E-2</v>
      </c>
      <c r="N84" s="13">
        <f>NORMINV('Rand Int'!N84,'Inputs &amp; Outputs'!$B$5,'Inputs &amp; Outputs'!$B$6)</f>
        <v>2.8051245659870223E-2</v>
      </c>
      <c r="O84" s="13">
        <f>NORMINV('Rand Int'!O84,'Inputs &amp; Outputs'!$B$5,'Inputs &amp; Outputs'!$B$6)</f>
        <v>5.5597402109555924E-2</v>
      </c>
      <c r="P84" s="13">
        <f>NORMINV('Rand Int'!P84,'Inputs &amp; Outputs'!$B$5,'Inputs &amp; Outputs'!$B$6)</f>
        <v>2.6335998258890204E-2</v>
      </c>
      <c r="Q84" s="13">
        <f>NORMINV('Rand Int'!Q84,'Inputs &amp; Outputs'!$B$5,'Inputs &amp; Outputs'!$B$6)</f>
        <v>1.5954410781005884E-2</v>
      </c>
      <c r="R84" s="13">
        <f>NORMINV('Rand Int'!R84,'Inputs &amp; Outputs'!$B$5,'Inputs &amp; Outputs'!$B$6)</f>
        <v>3.5555464772940804E-2</v>
      </c>
      <c r="S84" s="13">
        <f>NORMINV('Rand Int'!S84,'Inputs &amp; Outputs'!$B$5,'Inputs &amp; Outputs'!$B$6)</f>
        <v>5.8630017353814401E-2</v>
      </c>
      <c r="T84" s="13">
        <f>NORMINV('Rand Int'!T84,'Inputs &amp; Outputs'!$B$5,'Inputs &amp; Outputs'!$B$6)</f>
        <v>7.9422109195185275E-2</v>
      </c>
      <c r="U84" s="13">
        <f>NORMINV('Rand Int'!U84,'Inputs &amp; Outputs'!$B$5,'Inputs &amp; Outputs'!$B$6)</f>
        <v>0.16083743069214773</v>
      </c>
      <c r="V84" s="13">
        <f>NORMINV('Rand Int'!V84,'Inputs &amp; Outputs'!$B$5,'Inputs &amp; Outputs'!$B$6)</f>
        <v>5.4792964875243391E-2</v>
      </c>
      <c r="W84" s="13">
        <f>NORMINV('Rand Int'!W84,'Inputs &amp; Outputs'!$B$5,'Inputs &amp; Outputs'!$B$6)</f>
        <v>-3.6688512119289522E-2</v>
      </c>
      <c r="X84" s="13">
        <f>NORMINV('Rand Int'!X84,'Inputs &amp; Outputs'!$B$5,'Inputs &amp; Outputs'!$B$6)</f>
        <v>8.9731943771438033E-2</v>
      </c>
      <c r="Y84" s="13">
        <f>NORMINV('Rand Int'!Y84,'Inputs &amp; Outputs'!$B$5,'Inputs &amp; Outputs'!$B$6)</f>
        <v>0.10855729030606209</v>
      </c>
      <c r="Z84" s="13">
        <f>NORMINV('Rand Int'!Z84,'Inputs &amp; Outputs'!$B$5,'Inputs &amp; Outputs'!$B$6)</f>
        <v>1.4546707800568683E-2</v>
      </c>
      <c r="AA84" s="13">
        <f>NORMINV('Rand Int'!AA84,'Inputs &amp; Outputs'!$B$5,'Inputs &amp; Outputs'!$B$6)</f>
        <v>7.4751457831053247E-2</v>
      </c>
    </row>
    <row r="85" spans="1:27" x14ac:dyDescent="0.25">
      <c r="A85" s="1">
        <v>84</v>
      </c>
      <c r="C85" s="13">
        <f>NORMINV('Rand Int'!C85,'Inputs &amp; Outputs'!$B$5,'Inputs &amp; Outputs'!$B$6)</f>
        <v>5.9659655620955307E-2</v>
      </c>
      <c r="D85" s="13">
        <f>NORMINV('Rand Int'!D85,'Inputs &amp; Outputs'!$B$5,'Inputs &amp; Outputs'!$B$6)</f>
        <v>4.3347577022020335E-2</v>
      </c>
      <c r="E85" s="13">
        <f>NORMINV('Rand Int'!E85,'Inputs &amp; Outputs'!$B$5,'Inputs &amp; Outputs'!$B$6)</f>
        <v>-2.9910884601964165E-2</v>
      </c>
      <c r="F85" s="13">
        <f>NORMINV('Rand Int'!F85,'Inputs &amp; Outputs'!$B$5,'Inputs &amp; Outputs'!$B$6)</f>
        <v>0.11691485354555492</v>
      </c>
      <c r="G85" s="13">
        <f>NORMINV('Rand Int'!G85,'Inputs &amp; Outputs'!$B$5,'Inputs &amp; Outputs'!$B$6)</f>
        <v>0.16470864861541726</v>
      </c>
      <c r="H85" s="13">
        <f>NORMINV('Rand Int'!H85,'Inputs &amp; Outputs'!$B$5,'Inputs &amp; Outputs'!$B$6)</f>
        <v>-8.8277667754428635E-4</v>
      </c>
      <c r="I85" s="13">
        <f>NORMINV('Rand Int'!I85,'Inputs &amp; Outputs'!$B$5,'Inputs &amp; Outputs'!$B$6)</f>
        <v>9.9245676872210489E-2</v>
      </c>
      <c r="J85" s="13">
        <f>NORMINV('Rand Int'!J85,'Inputs &amp; Outputs'!$B$5,'Inputs &amp; Outputs'!$B$6)</f>
        <v>2.9279882548955916E-2</v>
      </c>
      <c r="K85" s="13">
        <f>NORMINV('Rand Int'!K85,'Inputs &amp; Outputs'!$B$5,'Inputs &amp; Outputs'!$B$6)</f>
        <v>7.5910851430208856E-2</v>
      </c>
      <c r="L85" s="13">
        <f>NORMINV('Rand Int'!L85,'Inputs &amp; Outputs'!$B$5,'Inputs &amp; Outputs'!$B$6)</f>
        <v>0.15281489564349615</v>
      </c>
      <c r="M85" s="13">
        <f>NORMINV('Rand Int'!M85,'Inputs &amp; Outputs'!$B$5,'Inputs &amp; Outputs'!$B$6)</f>
        <v>5.6418038328405223E-2</v>
      </c>
      <c r="N85" s="13">
        <f>NORMINV('Rand Int'!N85,'Inputs &amp; Outputs'!$B$5,'Inputs &amp; Outputs'!$B$6)</f>
        <v>1.5869589466165311E-2</v>
      </c>
      <c r="O85" s="13">
        <f>NORMINV('Rand Int'!O85,'Inputs &amp; Outputs'!$B$5,'Inputs &amp; Outputs'!$B$6)</f>
        <v>6.3899229851627937E-2</v>
      </c>
      <c r="P85" s="13">
        <f>NORMINV('Rand Int'!P85,'Inputs &amp; Outputs'!$B$5,'Inputs &amp; Outputs'!$B$6)</f>
        <v>-3.7809481799278059E-2</v>
      </c>
      <c r="Q85" s="13">
        <f>NORMINV('Rand Int'!Q85,'Inputs &amp; Outputs'!$B$5,'Inputs &amp; Outputs'!$B$6)</f>
        <v>0.10339057171277538</v>
      </c>
      <c r="R85" s="13">
        <f>NORMINV('Rand Int'!R85,'Inputs &amp; Outputs'!$B$5,'Inputs &amp; Outputs'!$B$6)</f>
        <v>5.7444730970303698E-2</v>
      </c>
      <c r="S85" s="13">
        <f>NORMINV('Rand Int'!S85,'Inputs &amp; Outputs'!$B$5,'Inputs &amp; Outputs'!$B$6)</f>
        <v>2.9146826675724748E-2</v>
      </c>
      <c r="T85" s="13">
        <f>NORMINV('Rand Int'!T85,'Inputs &amp; Outputs'!$B$5,'Inputs &amp; Outputs'!$B$6)</f>
        <v>-1.6252257178581898E-2</v>
      </c>
      <c r="U85" s="13">
        <f>NORMINV('Rand Int'!U85,'Inputs &amp; Outputs'!$B$5,'Inputs &amp; Outputs'!$B$6)</f>
        <v>5.0372014328795719E-2</v>
      </c>
      <c r="V85" s="13">
        <f>NORMINV('Rand Int'!V85,'Inputs &amp; Outputs'!$B$5,'Inputs &amp; Outputs'!$B$6)</f>
        <v>3.8075948997494148E-2</v>
      </c>
      <c r="W85" s="13">
        <f>NORMINV('Rand Int'!W85,'Inputs &amp; Outputs'!$B$5,'Inputs &amp; Outputs'!$B$6)</f>
        <v>1.9690313160116293E-2</v>
      </c>
      <c r="X85" s="13">
        <f>NORMINV('Rand Int'!X85,'Inputs &amp; Outputs'!$B$5,'Inputs &amp; Outputs'!$B$6)</f>
        <v>2.9793309491601722E-2</v>
      </c>
      <c r="Y85" s="13">
        <f>NORMINV('Rand Int'!Y85,'Inputs &amp; Outputs'!$B$5,'Inputs &amp; Outputs'!$B$6)</f>
        <v>8.203412570252111E-2</v>
      </c>
      <c r="Z85" s="13">
        <f>NORMINV('Rand Int'!Z85,'Inputs &amp; Outputs'!$B$5,'Inputs &amp; Outputs'!$B$6)</f>
        <v>4.9039330157461314E-2</v>
      </c>
      <c r="AA85" s="13">
        <f>NORMINV('Rand Int'!AA85,'Inputs &amp; Outputs'!$B$5,'Inputs &amp; Outputs'!$B$6)</f>
        <v>6.2309027695586175E-2</v>
      </c>
    </row>
    <row r="86" spans="1:27" x14ac:dyDescent="0.25">
      <c r="A86" s="1">
        <v>85</v>
      </c>
      <c r="C86" s="13">
        <f>NORMINV('Rand Int'!C86,'Inputs &amp; Outputs'!$B$5,'Inputs &amp; Outputs'!$B$6)</f>
        <v>4.2160799214940745E-2</v>
      </c>
      <c r="D86" s="13">
        <f>NORMINV('Rand Int'!D86,'Inputs &amp; Outputs'!$B$5,'Inputs &amp; Outputs'!$B$6)</f>
        <v>5.6553468048240532E-2</v>
      </c>
      <c r="E86" s="13">
        <f>NORMINV('Rand Int'!E86,'Inputs &amp; Outputs'!$B$5,'Inputs &amp; Outputs'!$B$6)</f>
        <v>2.0826482697904533E-3</v>
      </c>
      <c r="F86" s="13">
        <f>NORMINV('Rand Int'!F86,'Inputs &amp; Outputs'!$B$5,'Inputs &amp; Outputs'!$B$6)</f>
        <v>0.12931773772940805</v>
      </c>
      <c r="G86" s="13">
        <f>NORMINV('Rand Int'!G86,'Inputs &amp; Outputs'!$B$5,'Inputs &amp; Outputs'!$B$6)</f>
        <v>4.6581638377411576E-2</v>
      </c>
      <c r="H86" s="13">
        <f>NORMINV('Rand Int'!H86,'Inputs &amp; Outputs'!$B$5,'Inputs &amp; Outputs'!$B$6)</f>
        <v>-3.4484193855758093E-2</v>
      </c>
      <c r="I86" s="13">
        <f>NORMINV('Rand Int'!I86,'Inputs &amp; Outputs'!$B$5,'Inputs &amp; Outputs'!$B$6)</f>
        <v>-1.6405389756973691E-2</v>
      </c>
      <c r="J86" s="13">
        <f>NORMINV('Rand Int'!J86,'Inputs &amp; Outputs'!$B$5,'Inputs &amp; Outputs'!$B$6)</f>
        <v>-8.7651615824992757E-2</v>
      </c>
      <c r="K86" s="13">
        <f>NORMINV('Rand Int'!K86,'Inputs &amp; Outputs'!$B$5,'Inputs &amp; Outputs'!$B$6)</f>
        <v>8.4607577359377309E-2</v>
      </c>
      <c r="L86" s="13">
        <f>NORMINV('Rand Int'!L86,'Inputs &amp; Outputs'!$B$5,'Inputs &amp; Outputs'!$B$6)</f>
        <v>3.9374859077576894E-2</v>
      </c>
      <c r="M86" s="13">
        <f>NORMINV('Rand Int'!M86,'Inputs &amp; Outputs'!$B$5,'Inputs &amp; Outputs'!$B$6)</f>
        <v>5.7575805858410142E-2</v>
      </c>
      <c r="N86" s="13">
        <f>NORMINV('Rand Int'!N86,'Inputs &amp; Outputs'!$B$5,'Inputs &amp; Outputs'!$B$6)</f>
        <v>-3.777896227016745E-2</v>
      </c>
      <c r="O86" s="13">
        <f>NORMINV('Rand Int'!O86,'Inputs &amp; Outputs'!$B$5,'Inputs &amp; Outputs'!$B$6)</f>
        <v>3.2983395988552232E-2</v>
      </c>
      <c r="P86" s="13">
        <f>NORMINV('Rand Int'!P86,'Inputs &amp; Outputs'!$B$5,'Inputs &amp; Outputs'!$B$6)</f>
        <v>5.4816968077395355E-2</v>
      </c>
      <c r="Q86" s="13">
        <f>NORMINV('Rand Int'!Q86,'Inputs &amp; Outputs'!$B$5,'Inputs &amp; Outputs'!$B$6)</f>
        <v>-7.2446967362069306E-3</v>
      </c>
      <c r="R86" s="13">
        <f>NORMINV('Rand Int'!R86,'Inputs &amp; Outputs'!$B$5,'Inputs &amp; Outputs'!$B$6)</f>
        <v>9.1263584959177441E-2</v>
      </c>
      <c r="S86" s="13">
        <f>NORMINV('Rand Int'!S86,'Inputs &amp; Outputs'!$B$5,'Inputs &amp; Outputs'!$B$6)</f>
        <v>3.0198170311064608E-2</v>
      </c>
      <c r="T86" s="13">
        <f>NORMINV('Rand Int'!T86,'Inputs &amp; Outputs'!$B$5,'Inputs &amp; Outputs'!$B$6)</f>
        <v>-2.9153357657059738E-2</v>
      </c>
      <c r="U86" s="13">
        <f>NORMINV('Rand Int'!U86,'Inputs &amp; Outputs'!$B$5,'Inputs &amp; Outputs'!$B$6)</f>
        <v>3.343130253149515E-3</v>
      </c>
      <c r="V86" s="13">
        <f>NORMINV('Rand Int'!V86,'Inputs &amp; Outputs'!$B$5,'Inputs &amp; Outputs'!$B$6)</f>
        <v>7.4677150400160375E-2</v>
      </c>
      <c r="W86" s="13">
        <f>NORMINV('Rand Int'!W86,'Inputs &amp; Outputs'!$B$5,'Inputs &amp; Outputs'!$B$6)</f>
        <v>4.588546551825759E-2</v>
      </c>
      <c r="X86" s="13">
        <f>NORMINV('Rand Int'!X86,'Inputs &amp; Outputs'!$B$5,'Inputs &amp; Outputs'!$B$6)</f>
        <v>2.1642197382455628E-2</v>
      </c>
      <c r="Y86" s="13">
        <f>NORMINV('Rand Int'!Y86,'Inputs &amp; Outputs'!$B$5,'Inputs &amp; Outputs'!$B$6)</f>
        <v>6.8429882019499524E-2</v>
      </c>
      <c r="Z86" s="13">
        <f>NORMINV('Rand Int'!Z86,'Inputs &amp; Outputs'!$B$5,'Inputs &amp; Outputs'!$B$6)</f>
        <v>7.7964119560327894E-2</v>
      </c>
      <c r="AA86" s="13">
        <f>NORMINV('Rand Int'!AA86,'Inputs &amp; Outputs'!$B$5,'Inputs &amp; Outputs'!$B$6)</f>
        <v>0.10732119449172167</v>
      </c>
    </row>
    <row r="87" spans="1:27" x14ac:dyDescent="0.25">
      <c r="A87" s="1">
        <v>86</v>
      </c>
      <c r="C87" s="13">
        <f>NORMINV('Rand Int'!C87,'Inputs &amp; Outputs'!$B$5,'Inputs &amp; Outputs'!$B$6)</f>
        <v>-9.7555230939183543E-3</v>
      </c>
      <c r="D87" s="13">
        <f>NORMINV('Rand Int'!D87,'Inputs &amp; Outputs'!$B$5,'Inputs &amp; Outputs'!$B$6)</f>
        <v>3.4849827129262524E-2</v>
      </c>
      <c r="E87" s="13">
        <f>NORMINV('Rand Int'!E87,'Inputs &amp; Outputs'!$B$5,'Inputs &amp; Outputs'!$B$6)</f>
        <v>9.967902704627947E-2</v>
      </c>
      <c r="F87" s="13">
        <f>NORMINV('Rand Int'!F87,'Inputs &amp; Outputs'!$B$5,'Inputs &amp; Outputs'!$B$6)</f>
        <v>0.10905921551459491</v>
      </c>
      <c r="G87" s="13">
        <f>NORMINV('Rand Int'!G87,'Inputs &amp; Outputs'!$B$5,'Inputs &amp; Outputs'!$B$6)</f>
        <v>4.2533617732906412E-2</v>
      </c>
      <c r="H87" s="13">
        <f>NORMINV('Rand Int'!H87,'Inputs &amp; Outputs'!$B$5,'Inputs &amp; Outputs'!$B$6)</f>
        <v>8.3977752744293255E-2</v>
      </c>
      <c r="I87" s="13">
        <f>NORMINV('Rand Int'!I87,'Inputs &amp; Outputs'!$B$5,'Inputs &amp; Outputs'!$B$6)</f>
        <v>3.899471231497674E-2</v>
      </c>
      <c r="J87" s="13">
        <f>NORMINV('Rand Int'!J87,'Inputs &amp; Outputs'!$B$5,'Inputs &amp; Outputs'!$B$6)</f>
        <v>7.5682772006128995E-4</v>
      </c>
      <c r="K87" s="13">
        <f>NORMINV('Rand Int'!K87,'Inputs &amp; Outputs'!$B$5,'Inputs &amp; Outputs'!$B$6)</f>
        <v>4.0530293850710414E-2</v>
      </c>
      <c r="L87" s="13">
        <f>NORMINV('Rand Int'!L87,'Inputs &amp; Outputs'!$B$5,'Inputs &amp; Outputs'!$B$6)</f>
        <v>-3.067904321342526E-2</v>
      </c>
      <c r="M87" s="13">
        <f>NORMINV('Rand Int'!M87,'Inputs &amp; Outputs'!$B$5,'Inputs &amp; Outputs'!$B$6)</f>
        <v>4.5670589406115472E-2</v>
      </c>
      <c r="N87" s="13">
        <f>NORMINV('Rand Int'!N87,'Inputs &amp; Outputs'!$B$5,'Inputs &amp; Outputs'!$B$6)</f>
        <v>-6.8907678752658172E-3</v>
      </c>
      <c r="O87" s="13">
        <f>NORMINV('Rand Int'!O87,'Inputs &amp; Outputs'!$B$5,'Inputs &amp; Outputs'!$B$6)</f>
        <v>3.2754350001722214E-2</v>
      </c>
      <c r="P87" s="13">
        <f>NORMINV('Rand Int'!P87,'Inputs &amp; Outputs'!$B$5,'Inputs &amp; Outputs'!$B$6)</f>
        <v>0.11509459017088849</v>
      </c>
      <c r="Q87" s="13">
        <f>NORMINV('Rand Int'!Q87,'Inputs &amp; Outputs'!$B$5,'Inputs &amp; Outputs'!$B$6)</f>
        <v>-1.5950989596234789E-2</v>
      </c>
      <c r="R87" s="13">
        <f>NORMINV('Rand Int'!R87,'Inputs &amp; Outputs'!$B$5,'Inputs &amp; Outputs'!$B$6)</f>
        <v>-5.0655032049020256E-2</v>
      </c>
      <c r="S87" s="13">
        <f>NORMINV('Rand Int'!S87,'Inputs &amp; Outputs'!$B$5,'Inputs &amp; Outputs'!$B$6)</f>
        <v>3.0948415731978644E-2</v>
      </c>
      <c r="T87" s="13">
        <f>NORMINV('Rand Int'!T87,'Inputs &amp; Outputs'!$B$5,'Inputs &amp; Outputs'!$B$6)</f>
        <v>7.4883289292465571E-3</v>
      </c>
      <c r="U87" s="13">
        <f>NORMINV('Rand Int'!U87,'Inputs &amp; Outputs'!$B$5,'Inputs &amp; Outputs'!$B$6)</f>
        <v>9.4055278675727272E-2</v>
      </c>
      <c r="V87" s="13">
        <f>NORMINV('Rand Int'!V87,'Inputs &amp; Outputs'!$B$5,'Inputs &amp; Outputs'!$B$6)</f>
        <v>7.3486860339835133E-2</v>
      </c>
      <c r="W87" s="13">
        <f>NORMINV('Rand Int'!W87,'Inputs &amp; Outputs'!$B$5,'Inputs &amp; Outputs'!$B$6)</f>
        <v>1.1164354129832358E-2</v>
      </c>
      <c r="X87" s="13">
        <f>NORMINV('Rand Int'!X87,'Inputs &amp; Outputs'!$B$5,'Inputs &amp; Outputs'!$B$6)</f>
        <v>0.10308543765486564</v>
      </c>
      <c r="Y87" s="13">
        <f>NORMINV('Rand Int'!Y87,'Inputs &amp; Outputs'!$B$5,'Inputs &amp; Outputs'!$B$6)</f>
        <v>1.5212491494338905E-2</v>
      </c>
      <c r="Z87" s="13">
        <f>NORMINV('Rand Int'!Z87,'Inputs &amp; Outputs'!$B$5,'Inputs &amp; Outputs'!$B$6)</f>
        <v>5.3496002187115831E-2</v>
      </c>
      <c r="AA87" s="13">
        <f>NORMINV('Rand Int'!AA87,'Inputs &amp; Outputs'!$B$5,'Inputs &amp; Outputs'!$B$6)</f>
        <v>4.6043245930019967E-2</v>
      </c>
    </row>
    <row r="88" spans="1:27" x14ac:dyDescent="0.25">
      <c r="A88" s="1">
        <v>87</v>
      </c>
      <c r="C88" s="13">
        <f>NORMINV('Rand Int'!C88,'Inputs &amp; Outputs'!$B$5,'Inputs &amp; Outputs'!$B$6)</f>
        <v>2.8799997106340153E-2</v>
      </c>
      <c r="D88" s="13">
        <f>NORMINV('Rand Int'!D88,'Inputs &amp; Outputs'!$B$5,'Inputs &amp; Outputs'!$B$6)</f>
        <v>0.12457444671563267</v>
      </c>
      <c r="E88" s="13">
        <f>NORMINV('Rand Int'!E88,'Inputs &amp; Outputs'!$B$5,'Inputs &amp; Outputs'!$B$6)</f>
        <v>7.9841056832048091E-2</v>
      </c>
      <c r="F88" s="13">
        <f>NORMINV('Rand Int'!F88,'Inputs &amp; Outputs'!$B$5,'Inputs &amp; Outputs'!$B$6)</f>
        <v>5.382574223441805E-2</v>
      </c>
      <c r="G88" s="13">
        <f>NORMINV('Rand Int'!G88,'Inputs &amp; Outputs'!$B$5,'Inputs &amp; Outputs'!$B$6)</f>
        <v>5.8088279281438837E-3</v>
      </c>
      <c r="H88" s="13">
        <f>NORMINV('Rand Int'!H88,'Inputs &amp; Outputs'!$B$5,'Inputs &amp; Outputs'!$B$6)</f>
        <v>-2.7576520146495705E-2</v>
      </c>
      <c r="I88" s="13">
        <f>NORMINV('Rand Int'!I88,'Inputs &amp; Outputs'!$B$5,'Inputs &amp; Outputs'!$B$6)</f>
        <v>5.5358165926959961E-2</v>
      </c>
      <c r="J88" s="13">
        <f>NORMINV('Rand Int'!J88,'Inputs &amp; Outputs'!$B$5,'Inputs &amp; Outputs'!$B$6)</f>
        <v>-1.9645381095018469E-2</v>
      </c>
      <c r="K88" s="13">
        <f>NORMINV('Rand Int'!K88,'Inputs &amp; Outputs'!$B$5,'Inputs &amp; Outputs'!$B$6)</f>
        <v>-3.0768801869895744E-2</v>
      </c>
      <c r="L88" s="13">
        <f>NORMINV('Rand Int'!L88,'Inputs &amp; Outputs'!$B$5,'Inputs &amp; Outputs'!$B$6)</f>
        <v>-1.7572351227118983E-2</v>
      </c>
      <c r="M88" s="13">
        <f>NORMINV('Rand Int'!M88,'Inputs &amp; Outputs'!$B$5,'Inputs &amp; Outputs'!$B$6)</f>
        <v>9.2113396638358269E-2</v>
      </c>
      <c r="N88" s="13">
        <f>NORMINV('Rand Int'!N88,'Inputs &amp; Outputs'!$B$5,'Inputs &amp; Outputs'!$B$6)</f>
        <v>3.7474801107161455E-2</v>
      </c>
      <c r="O88" s="13">
        <f>NORMINV('Rand Int'!O88,'Inputs &amp; Outputs'!$B$5,'Inputs &amp; Outputs'!$B$6)</f>
        <v>0.10080955762563165</v>
      </c>
      <c r="P88" s="13">
        <f>NORMINV('Rand Int'!P88,'Inputs &amp; Outputs'!$B$5,'Inputs &amp; Outputs'!$B$6)</f>
        <v>-1.7644184056373559E-2</v>
      </c>
      <c r="Q88" s="13">
        <f>NORMINV('Rand Int'!Q88,'Inputs &amp; Outputs'!$B$5,'Inputs &amp; Outputs'!$B$6)</f>
        <v>5.6914979364099484E-2</v>
      </c>
      <c r="R88" s="13">
        <f>NORMINV('Rand Int'!R88,'Inputs &amp; Outputs'!$B$5,'Inputs &amp; Outputs'!$B$6)</f>
        <v>8.2402747086989692E-2</v>
      </c>
      <c r="S88" s="13">
        <f>NORMINV('Rand Int'!S88,'Inputs &amp; Outputs'!$B$5,'Inputs &amp; Outputs'!$B$6)</f>
        <v>-1.5260965294178593E-2</v>
      </c>
      <c r="T88" s="13">
        <f>NORMINV('Rand Int'!T88,'Inputs &amp; Outputs'!$B$5,'Inputs &amp; Outputs'!$B$6)</f>
        <v>9.6401946003721664E-2</v>
      </c>
      <c r="U88" s="13">
        <f>NORMINV('Rand Int'!U88,'Inputs &amp; Outputs'!$B$5,'Inputs &amp; Outputs'!$B$6)</f>
        <v>8.9266603660443589E-2</v>
      </c>
      <c r="V88" s="13">
        <f>NORMINV('Rand Int'!V88,'Inputs &amp; Outputs'!$B$5,'Inputs &amp; Outputs'!$B$6)</f>
        <v>9.4609705810789257E-2</v>
      </c>
      <c r="W88" s="13">
        <f>NORMINV('Rand Int'!W88,'Inputs &amp; Outputs'!$B$5,'Inputs &amp; Outputs'!$B$6)</f>
        <v>0.10454897024176824</v>
      </c>
      <c r="X88" s="13">
        <f>NORMINV('Rand Int'!X88,'Inputs &amp; Outputs'!$B$5,'Inputs &amp; Outputs'!$B$6)</f>
        <v>0.12541281529329637</v>
      </c>
      <c r="Y88" s="13">
        <f>NORMINV('Rand Int'!Y88,'Inputs &amp; Outputs'!$B$5,'Inputs &amp; Outputs'!$B$6)</f>
        <v>0.14400459888593098</v>
      </c>
      <c r="Z88" s="13">
        <f>NORMINV('Rand Int'!Z88,'Inputs &amp; Outputs'!$B$5,'Inputs &amp; Outputs'!$B$6)</f>
        <v>5.8793837610624664E-2</v>
      </c>
      <c r="AA88" s="13">
        <f>NORMINV('Rand Int'!AA88,'Inputs &amp; Outputs'!$B$5,'Inputs &amp; Outputs'!$B$6)</f>
        <v>8.5829967255973166E-2</v>
      </c>
    </row>
    <row r="89" spans="1:27" x14ac:dyDescent="0.25">
      <c r="A89" s="1">
        <v>88</v>
      </c>
      <c r="C89" s="13">
        <f>NORMINV('Rand Int'!C89,'Inputs &amp; Outputs'!$B$5,'Inputs &amp; Outputs'!$B$6)</f>
        <v>-1.9170836833447863E-2</v>
      </c>
      <c r="D89" s="13">
        <f>NORMINV('Rand Int'!D89,'Inputs &amp; Outputs'!$B$5,'Inputs &amp; Outputs'!$B$6)</f>
        <v>-1.3803034579390194E-3</v>
      </c>
      <c r="E89" s="13">
        <f>NORMINV('Rand Int'!E89,'Inputs &amp; Outputs'!$B$5,'Inputs &amp; Outputs'!$B$6)</f>
        <v>7.6217077349354151E-2</v>
      </c>
      <c r="F89" s="13">
        <f>NORMINV('Rand Int'!F89,'Inputs &amp; Outputs'!$B$5,'Inputs &amp; Outputs'!$B$6)</f>
        <v>5.5788522491615852E-2</v>
      </c>
      <c r="G89" s="13">
        <f>NORMINV('Rand Int'!G89,'Inputs &amp; Outputs'!$B$5,'Inputs &amp; Outputs'!$B$6)</f>
        <v>1.2799835460930518E-2</v>
      </c>
      <c r="H89" s="13">
        <f>NORMINV('Rand Int'!H89,'Inputs &amp; Outputs'!$B$5,'Inputs &amp; Outputs'!$B$6)</f>
        <v>1.7362362228098369E-2</v>
      </c>
      <c r="I89" s="13">
        <f>NORMINV('Rand Int'!I89,'Inputs &amp; Outputs'!$B$5,'Inputs &amp; Outputs'!$B$6)</f>
        <v>-1.1281385217499725E-2</v>
      </c>
      <c r="J89" s="13">
        <f>NORMINV('Rand Int'!J89,'Inputs &amp; Outputs'!$B$5,'Inputs &amp; Outputs'!$B$6)</f>
        <v>6.3889121166414028E-2</v>
      </c>
      <c r="K89" s="13">
        <f>NORMINV('Rand Int'!K89,'Inputs &amp; Outputs'!$B$5,'Inputs &amp; Outputs'!$B$6)</f>
        <v>3.3793678395637072E-2</v>
      </c>
      <c r="L89" s="13">
        <f>NORMINV('Rand Int'!L89,'Inputs &amp; Outputs'!$B$5,'Inputs &amp; Outputs'!$B$6)</f>
        <v>5.8792420528579609E-2</v>
      </c>
      <c r="M89" s="13">
        <f>NORMINV('Rand Int'!M89,'Inputs &amp; Outputs'!$B$5,'Inputs &amp; Outputs'!$B$6)</f>
        <v>0.11284368285599489</v>
      </c>
      <c r="N89" s="13">
        <f>NORMINV('Rand Int'!N89,'Inputs &amp; Outputs'!$B$5,'Inputs &amp; Outputs'!$B$6)</f>
        <v>2.6532905481925252E-2</v>
      </c>
      <c r="O89" s="13">
        <f>NORMINV('Rand Int'!O89,'Inputs &amp; Outputs'!$B$5,'Inputs &amp; Outputs'!$B$6)</f>
        <v>6.7660092387814813E-2</v>
      </c>
      <c r="P89" s="13">
        <f>NORMINV('Rand Int'!P89,'Inputs &amp; Outputs'!$B$5,'Inputs &amp; Outputs'!$B$6)</f>
        <v>1.4267071239216431E-3</v>
      </c>
      <c r="Q89" s="13">
        <f>NORMINV('Rand Int'!Q89,'Inputs &amp; Outputs'!$B$5,'Inputs &amp; Outputs'!$B$6)</f>
        <v>0.12406049992588727</v>
      </c>
      <c r="R89" s="13">
        <f>NORMINV('Rand Int'!R89,'Inputs &amp; Outputs'!$B$5,'Inputs &amp; Outputs'!$B$6)</f>
        <v>5.7806139826592384E-2</v>
      </c>
      <c r="S89" s="13">
        <f>NORMINV('Rand Int'!S89,'Inputs &amp; Outputs'!$B$5,'Inputs &amp; Outputs'!$B$6)</f>
        <v>5.0510181060113249E-2</v>
      </c>
      <c r="T89" s="13">
        <f>NORMINV('Rand Int'!T89,'Inputs &amp; Outputs'!$B$5,'Inputs &amp; Outputs'!$B$6)</f>
        <v>7.2937668911299172E-2</v>
      </c>
      <c r="U89" s="13">
        <f>NORMINV('Rand Int'!U89,'Inputs &amp; Outputs'!$B$5,'Inputs &amp; Outputs'!$B$6)</f>
        <v>8.386529215682742E-2</v>
      </c>
      <c r="V89" s="13">
        <f>NORMINV('Rand Int'!V89,'Inputs &amp; Outputs'!$B$5,'Inputs &amp; Outputs'!$B$6)</f>
        <v>2.4384771021747582E-2</v>
      </c>
      <c r="W89" s="13">
        <f>NORMINV('Rand Int'!W89,'Inputs &amp; Outputs'!$B$5,'Inputs &amp; Outputs'!$B$6)</f>
        <v>-7.5889374392746595E-2</v>
      </c>
      <c r="X89" s="13">
        <f>NORMINV('Rand Int'!X89,'Inputs &amp; Outputs'!$B$5,'Inputs &amp; Outputs'!$B$6)</f>
        <v>8.3138324779554851E-2</v>
      </c>
      <c r="Y89" s="13">
        <f>NORMINV('Rand Int'!Y89,'Inputs &amp; Outputs'!$B$5,'Inputs &amp; Outputs'!$B$6)</f>
        <v>-1.9388112668633085E-2</v>
      </c>
      <c r="Z89" s="13">
        <f>NORMINV('Rand Int'!Z89,'Inputs &amp; Outputs'!$B$5,'Inputs &amp; Outputs'!$B$6)</f>
        <v>-2.9829644962524042E-2</v>
      </c>
      <c r="AA89" s="13">
        <f>NORMINV('Rand Int'!AA89,'Inputs &amp; Outputs'!$B$5,'Inputs &amp; Outputs'!$B$6)</f>
        <v>4.5605955970982867E-2</v>
      </c>
    </row>
    <row r="90" spans="1:27" x14ac:dyDescent="0.25">
      <c r="A90" s="1">
        <v>89</v>
      </c>
      <c r="C90" s="13">
        <f>NORMINV('Rand Int'!C90,'Inputs &amp; Outputs'!$B$5,'Inputs &amp; Outputs'!$B$6)</f>
        <v>9.6996925419182478E-2</v>
      </c>
      <c r="D90" s="13">
        <f>NORMINV('Rand Int'!D90,'Inputs &amp; Outputs'!$B$5,'Inputs &amp; Outputs'!$B$6)</f>
        <v>0.12290597443392595</v>
      </c>
      <c r="E90" s="13">
        <f>NORMINV('Rand Int'!E90,'Inputs &amp; Outputs'!$B$5,'Inputs &amp; Outputs'!$B$6)</f>
        <v>6.4749760303043247E-2</v>
      </c>
      <c r="F90" s="13">
        <f>NORMINV('Rand Int'!F90,'Inputs &amp; Outputs'!$B$5,'Inputs &amp; Outputs'!$B$6)</f>
        <v>7.0096221906356448E-2</v>
      </c>
      <c r="G90" s="13">
        <f>NORMINV('Rand Int'!G90,'Inputs &amp; Outputs'!$B$5,'Inputs &amp; Outputs'!$B$6)</f>
        <v>5.5167223143465199E-2</v>
      </c>
      <c r="H90" s="13">
        <f>NORMINV('Rand Int'!H90,'Inputs &amp; Outputs'!$B$5,'Inputs &amp; Outputs'!$B$6)</f>
        <v>1.7447808437161948E-2</v>
      </c>
      <c r="I90" s="13">
        <f>NORMINV('Rand Int'!I90,'Inputs &amp; Outputs'!$B$5,'Inputs &amp; Outputs'!$B$6)</f>
        <v>-0.10860281575202269</v>
      </c>
      <c r="J90" s="13">
        <f>NORMINV('Rand Int'!J90,'Inputs &amp; Outputs'!$B$5,'Inputs &amp; Outputs'!$B$6)</f>
        <v>8.2080890311476626E-3</v>
      </c>
      <c r="K90" s="13">
        <f>NORMINV('Rand Int'!K90,'Inputs &amp; Outputs'!$B$5,'Inputs &amp; Outputs'!$B$6)</f>
        <v>-5.8058777797386843E-3</v>
      </c>
      <c r="L90" s="13">
        <f>NORMINV('Rand Int'!L90,'Inputs &amp; Outputs'!$B$5,'Inputs &amp; Outputs'!$B$6)</f>
        <v>8.581154048745214E-2</v>
      </c>
      <c r="M90" s="13">
        <f>NORMINV('Rand Int'!M90,'Inputs &amp; Outputs'!$B$5,'Inputs &amp; Outputs'!$B$6)</f>
        <v>4.8914124288446312E-3</v>
      </c>
      <c r="N90" s="13">
        <f>NORMINV('Rand Int'!N90,'Inputs &amp; Outputs'!$B$5,'Inputs &amp; Outputs'!$B$6)</f>
        <v>7.7549873881047837E-2</v>
      </c>
      <c r="O90" s="13">
        <f>NORMINV('Rand Int'!O90,'Inputs &amp; Outputs'!$B$5,'Inputs &amp; Outputs'!$B$6)</f>
        <v>0.1033930547330737</v>
      </c>
      <c r="P90" s="13">
        <f>NORMINV('Rand Int'!P90,'Inputs &amp; Outputs'!$B$5,'Inputs &amp; Outputs'!$B$6)</f>
        <v>1.8985799702146949E-2</v>
      </c>
      <c r="Q90" s="13">
        <f>NORMINV('Rand Int'!Q90,'Inputs &amp; Outputs'!$B$5,'Inputs &amp; Outputs'!$B$6)</f>
        <v>1.4314276165420855E-2</v>
      </c>
      <c r="R90" s="13">
        <f>NORMINV('Rand Int'!R90,'Inputs &amp; Outputs'!$B$5,'Inputs &amp; Outputs'!$B$6)</f>
        <v>6.9817919978892667E-2</v>
      </c>
      <c r="S90" s="13">
        <f>NORMINV('Rand Int'!S90,'Inputs &amp; Outputs'!$B$5,'Inputs &amp; Outputs'!$B$6)</f>
        <v>3.5548260527446487E-2</v>
      </c>
      <c r="T90" s="13">
        <f>NORMINV('Rand Int'!T90,'Inputs &amp; Outputs'!$B$5,'Inputs &amp; Outputs'!$B$6)</f>
        <v>1.6867732825103322E-2</v>
      </c>
      <c r="U90" s="13">
        <f>NORMINV('Rand Int'!U90,'Inputs &amp; Outputs'!$B$5,'Inputs &amp; Outputs'!$B$6)</f>
        <v>-6.5558897393849708E-2</v>
      </c>
      <c r="V90" s="13">
        <f>NORMINV('Rand Int'!V90,'Inputs &amp; Outputs'!$B$5,'Inputs &amp; Outputs'!$B$6)</f>
        <v>5.0351226434346461E-2</v>
      </c>
      <c r="W90" s="13">
        <f>NORMINV('Rand Int'!W90,'Inputs &amp; Outputs'!$B$5,'Inputs &amp; Outputs'!$B$6)</f>
        <v>-1.0330222667021507E-2</v>
      </c>
      <c r="X90" s="13">
        <f>NORMINV('Rand Int'!X90,'Inputs &amp; Outputs'!$B$5,'Inputs &amp; Outputs'!$B$6)</f>
        <v>1.188396925531476E-2</v>
      </c>
      <c r="Y90" s="13">
        <f>NORMINV('Rand Int'!Y90,'Inputs &amp; Outputs'!$B$5,'Inputs &amp; Outputs'!$B$6)</f>
        <v>2.4932706563351663E-2</v>
      </c>
      <c r="Z90" s="13">
        <f>NORMINV('Rand Int'!Z90,'Inputs &amp; Outputs'!$B$5,'Inputs &amp; Outputs'!$B$6)</f>
        <v>1.2249042424888494E-2</v>
      </c>
      <c r="AA90" s="13">
        <f>NORMINV('Rand Int'!AA90,'Inputs &amp; Outputs'!$B$5,'Inputs &amp; Outputs'!$B$6)</f>
        <v>4.5187097202851037E-2</v>
      </c>
    </row>
    <row r="91" spans="1:27" x14ac:dyDescent="0.25">
      <c r="A91" s="1">
        <v>90</v>
      </c>
      <c r="C91" s="13">
        <f>NORMINV('Rand Int'!C91,'Inputs &amp; Outputs'!$B$5,'Inputs &amp; Outputs'!$B$6)</f>
        <v>2.0316438687533765E-2</v>
      </c>
      <c r="D91" s="13">
        <f>NORMINV('Rand Int'!D91,'Inputs &amp; Outputs'!$B$5,'Inputs &amp; Outputs'!$B$6)</f>
        <v>2.8517885037041692E-2</v>
      </c>
      <c r="E91" s="13">
        <f>NORMINV('Rand Int'!E91,'Inputs &amp; Outputs'!$B$5,'Inputs &amp; Outputs'!$B$6)</f>
        <v>6.5613561807613255E-2</v>
      </c>
      <c r="F91" s="13">
        <f>NORMINV('Rand Int'!F91,'Inputs &amp; Outputs'!$B$5,'Inputs &amp; Outputs'!$B$6)</f>
        <v>0.17745579828816221</v>
      </c>
      <c r="G91" s="13">
        <f>NORMINV('Rand Int'!G91,'Inputs &amp; Outputs'!$B$5,'Inputs &amp; Outputs'!$B$6)</f>
        <v>1.186451555219916E-2</v>
      </c>
      <c r="H91" s="13">
        <f>NORMINV('Rand Int'!H91,'Inputs &amp; Outputs'!$B$5,'Inputs &amp; Outputs'!$B$6)</f>
        <v>0.11139367891122362</v>
      </c>
      <c r="I91" s="13">
        <f>NORMINV('Rand Int'!I91,'Inputs &amp; Outputs'!$B$5,'Inputs &amp; Outputs'!$B$6)</f>
        <v>7.4143622776022308E-2</v>
      </c>
      <c r="J91" s="13">
        <f>NORMINV('Rand Int'!J91,'Inputs &amp; Outputs'!$B$5,'Inputs &amp; Outputs'!$B$6)</f>
        <v>6.5421461074613524E-2</v>
      </c>
      <c r="K91" s="13">
        <f>NORMINV('Rand Int'!K91,'Inputs &amp; Outputs'!$B$5,'Inputs &amp; Outputs'!$B$6)</f>
        <v>6.751868389981959E-2</v>
      </c>
      <c r="L91" s="13">
        <f>NORMINV('Rand Int'!L91,'Inputs &amp; Outputs'!$B$5,'Inputs &amp; Outputs'!$B$6)</f>
        <v>-2.800174079535369E-2</v>
      </c>
      <c r="M91" s="13">
        <f>NORMINV('Rand Int'!M91,'Inputs &amp; Outputs'!$B$5,'Inputs &amp; Outputs'!$B$6)</f>
        <v>7.0884976362980467E-2</v>
      </c>
      <c r="N91" s="13">
        <f>NORMINV('Rand Int'!N91,'Inputs &amp; Outputs'!$B$5,'Inputs &amp; Outputs'!$B$6)</f>
        <v>8.8085382003468299E-2</v>
      </c>
      <c r="O91" s="13">
        <f>NORMINV('Rand Int'!O91,'Inputs &amp; Outputs'!$B$5,'Inputs &amp; Outputs'!$B$6)</f>
        <v>-1.3646063541443355E-2</v>
      </c>
      <c r="P91" s="13">
        <f>NORMINV('Rand Int'!P91,'Inputs &amp; Outputs'!$B$5,'Inputs &amp; Outputs'!$B$6)</f>
        <v>0.10672096117684635</v>
      </c>
      <c r="Q91" s="13">
        <f>NORMINV('Rand Int'!Q91,'Inputs &amp; Outputs'!$B$5,'Inputs &amp; Outputs'!$B$6)</f>
        <v>2.9091236264132146E-2</v>
      </c>
      <c r="R91" s="13">
        <f>NORMINV('Rand Int'!R91,'Inputs &amp; Outputs'!$B$5,'Inputs &amp; Outputs'!$B$6)</f>
        <v>0.10458576796639552</v>
      </c>
      <c r="S91" s="13">
        <f>NORMINV('Rand Int'!S91,'Inputs &amp; Outputs'!$B$5,'Inputs &amp; Outputs'!$B$6)</f>
        <v>0.10550233716889584</v>
      </c>
      <c r="T91" s="13">
        <f>NORMINV('Rand Int'!T91,'Inputs &amp; Outputs'!$B$5,'Inputs &amp; Outputs'!$B$6)</f>
        <v>2.2814841388913015E-3</v>
      </c>
      <c r="U91" s="13">
        <f>NORMINV('Rand Int'!U91,'Inputs &amp; Outputs'!$B$5,'Inputs &amp; Outputs'!$B$6)</f>
        <v>2.0901106148828282E-2</v>
      </c>
      <c r="V91" s="13">
        <f>NORMINV('Rand Int'!V91,'Inputs &amp; Outputs'!$B$5,'Inputs &amp; Outputs'!$B$6)</f>
        <v>1.4718419648656118E-2</v>
      </c>
      <c r="W91" s="13">
        <f>NORMINV('Rand Int'!W91,'Inputs &amp; Outputs'!$B$5,'Inputs &amp; Outputs'!$B$6)</f>
        <v>5.6421262735455516E-2</v>
      </c>
      <c r="X91" s="13">
        <f>NORMINV('Rand Int'!X91,'Inputs &amp; Outputs'!$B$5,'Inputs &amp; Outputs'!$B$6)</f>
        <v>8.2601089106722952E-2</v>
      </c>
      <c r="Y91" s="13">
        <f>NORMINV('Rand Int'!Y91,'Inputs &amp; Outputs'!$B$5,'Inputs &amp; Outputs'!$B$6)</f>
        <v>4.2765649259047155E-2</v>
      </c>
      <c r="Z91" s="13">
        <f>NORMINV('Rand Int'!Z91,'Inputs &amp; Outputs'!$B$5,'Inputs &amp; Outputs'!$B$6)</f>
        <v>-1.0896718129549988E-2</v>
      </c>
      <c r="AA91" s="13">
        <f>NORMINV('Rand Int'!AA91,'Inputs &amp; Outputs'!$B$5,'Inputs &amp; Outputs'!$B$6)</f>
        <v>6.8889444222201057E-2</v>
      </c>
    </row>
    <row r="92" spans="1:27" x14ac:dyDescent="0.25">
      <c r="A92" s="1">
        <v>91</v>
      </c>
      <c r="C92" s="13">
        <f>NORMINV('Rand Int'!C92,'Inputs &amp; Outputs'!$B$5,'Inputs &amp; Outputs'!$B$6)</f>
        <v>4.5512107994891457E-2</v>
      </c>
      <c r="D92" s="13">
        <f>NORMINV('Rand Int'!D92,'Inputs &amp; Outputs'!$B$5,'Inputs &amp; Outputs'!$B$6)</f>
        <v>5.2140596031908452E-2</v>
      </c>
      <c r="E92" s="13">
        <f>NORMINV('Rand Int'!E92,'Inputs &amp; Outputs'!$B$5,'Inputs &amp; Outputs'!$B$6)</f>
        <v>0.10366290153358057</v>
      </c>
      <c r="F92" s="13">
        <f>NORMINV('Rand Int'!F92,'Inputs &amp; Outputs'!$B$5,'Inputs &amp; Outputs'!$B$6)</f>
        <v>4.7727988024057845E-2</v>
      </c>
      <c r="G92" s="13">
        <f>NORMINV('Rand Int'!G92,'Inputs &amp; Outputs'!$B$5,'Inputs &amp; Outputs'!$B$6)</f>
        <v>8.4980278833304168E-2</v>
      </c>
      <c r="H92" s="13">
        <f>NORMINV('Rand Int'!H92,'Inputs &amp; Outputs'!$B$5,'Inputs &amp; Outputs'!$B$6)</f>
        <v>4.3785227303030645E-2</v>
      </c>
      <c r="I92" s="13">
        <f>NORMINV('Rand Int'!I92,'Inputs &amp; Outputs'!$B$5,'Inputs &amp; Outputs'!$B$6)</f>
        <v>2.6392083667044493E-2</v>
      </c>
      <c r="J92" s="13">
        <f>NORMINV('Rand Int'!J92,'Inputs &amp; Outputs'!$B$5,'Inputs &amp; Outputs'!$B$6)</f>
        <v>3.1586341442204756E-2</v>
      </c>
      <c r="K92" s="13">
        <f>NORMINV('Rand Int'!K92,'Inputs &amp; Outputs'!$B$5,'Inputs &amp; Outputs'!$B$6)</f>
        <v>2.6212971349161091E-2</v>
      </c>
      <c r="L92" s="13">
        <f>NORMINV('Rand Int'!L92,'Inputs &amp; Outputs'!$B$5,'Inputs &amp; Outputs'!$B$6)</f>
        <v>7.2781460846844948E-4</v>
      </c>
      <c r="M92" s="13">
        <f>NORMINV('Rand Int'!M92,'Inputs &amp; Outputs'!$B$5,'Inputs &amp; Outputs'!$B$6)</f>
        <v>-3.9720400846857386E-2</v>
      </c>
      <c r="N92" s="13">
        <f>NORMINV('Rand Int'!N92,'Inputs &amp; Outputs'!$B$5,'Inputs &amp; Outputs'!$B$6)</f>
        <v>-1.2029243872258413E-2</v>
      </c>
      <c r="O92" s="13">
        <f>NORMINV('Rand Int'!O92,'Inputs &amp; Outputs'!$B$5,'Inputs &amp; Outputs'!$B$6)</f>
        <v>-6.0663474644241863E-3</v>
      </c>
      <c r="P92" s="13">
        <f>NORMINV('Rand Int'!P92,'Inputs &amp; Outputs'!$B$5,'Inputs &amp; Outputs'!$B$6)</f>
        <v>0.1032286318077886</v>
      </c>
      <c r="Q92" s="13">
        <f>NORMINV('Rand Int'!Q92,'Inputs &amp; Outputs'!$B$5,'Inputs &amp; Outputs'!$B$6)</f>
        <v>7.3981918232013805E-2</v>
      </c>
      <c r="R92" s="13">
        <f>NORMINV('Rand Int'!R92,'Inputs &amp; Outputs'!$B$5,'Inputs &amp; Outputs'!$B$6)</f>
        <v>3.8601587437710451E-2</v>
      </c>
      <c r="S92" s="13">
        <f>NORMINV('Rand Int'!S92,'Inputs &amp; Outputs'!$B$5,'Inputs &amp; Outputs'!$B$6)</f>
        <v>9.1216661562674134E-2</v>
      </c>
      <c r="T92" s="13">
        <f>NORMINV('Rand Int'!T92,'Inputs &amp; Outputs'!$B$5,'Inputs &amp; Outputs'!$B$6)</f>
        <v>4.6150074444511677E-3</v>
      </c>
      <c r="U92" s="13">
        <f>NORMINV('Rand Int'!U92,'Inputs &amp; Outputs'!$B$5,'Inputs &amp; Outputs'!$B$6)</f>
        <v>6.1551935503592128E-2</v>
      </c>
      <c r="V92" s="13">
        <f>NORMINV('Rand Int'!V92,'Inputs &amp; Outputs'!$B$5,'Inputs &amp; Outputs'!$B$6)</f>
        <v>9.1299552461246658E-2</v>
      </c>
      <c r="W92" s="13">
        <f>NORMINV('Rand Int'!W92,'Inputs &amp; Outputs'!$B$5,'Inputs &amp; Outputs'!$B$6)</f>
        <v>6.3190643103078009E-2</v>
      </c>
      <c r="X92" s="13">
        <f>NORMINV('Rand Int'!X92,'Inputs &amp; Outputs'!$B$5,'Inputs &amp; Outputs'!$B$6)</f>
        <v>-1.5836804299512522E-2</v>
      </c>
      <c r="Y92" s="13">
        <f>NORMINV('Rand Int'!Y92,'Inputs &amp; Outputs'!$B$5,'Inputs &amp; Outputs'!$B$6)</f>
        <v>7.241160927452249E-2</v>
      </c>
      <c r="Z92" s="13">
        <f>NORMINV('Rand Int'!Z92,'Inputs &amp; Outputs'!$B$5,'Inputs &amp; Outputs'!$B$6)</f>
        <v>-2.2478857835134994E-2</v>
      </c>
      <c r="AA92" s="13">
        <f>NORMINV('Rand Int'!AA92,'Inputs &amp; Outputs'!$B$5,'Inputs &amp; Outputs'!$B$6)</f>
        <v>8.9255201832030187E-2</v>
      </c>
    </row>
    <row r="93" spans="1:27" x14ac:dyDescent="0.25">
      <c r="A93" s="1">
        <v>92</v>
      </c>
      <c r="C93" s="13">
        <f>NORMINV('Rand Int'!C93,'Inputs &amp; Outputs'!$B$5,'Inputs &amp; Outputs'!$B$6)</f>
        <v>5.9960619314421433E-2</v>
      </c>
      <c r="D93" s="13">
        <f>NORMINV('Rand Int'!D93,'Inputs &amp; Outputs'!$B$5,'Inputs &amp; Outputs'!$B$6)</f>
        <v>2.6654508412172432E-2</v>
      </c>
      <c r="E93" s="13">
        <f>NORMINV('Rand Int'!E93,'Inputs &amp; Outputs'!$B$5,'Inputs &amp; Outputs'!$B$6)</f>
        <v>9.7056489427155904E-3</v>
      </c>
      <c r="F93" s="13">
        <f>NORMINV('Rand Int'!F93,'Inputs &amp; Outputs'!$B$5,'Inputs &amp; Outputs'!$B$6)</f>
        <v>7.1994164775631142E-2</v>
      </c>
      <c r="G93" s="13">
        <f>NORMINV('Rand Int'!G93,'Inputs &amp; Outputs'!$B$5,'Inputs &amp; Outputs'!$B$6)</f>
        <v>8.2839637637870833E-2</v>
      </c>
      <c r="H93" s="13">
        <f>NORMINV('Rand Int'!H93,'Inputs &amp; Outputs'!$B$5,'Inputs &amp; Outputs'!$B$6)</f>
        <v>6.2573544980350726E-2</v>
      </c>
      <c r="I93" s="13">
        <f>NORMINV('Rand Int'!I93,'Inputs &amp; Outputs'!$B$5,'Inputs &amp; Outputs'!$B$6)</f>
        <v>4.8788310228587907E-2</v>
      </c>
      <c r="J93" s="13">
        <f>NORMINV('Rand Int'!J93,'Inputs &amp; Outputs'!$B$5,'Inputs &amp; Outputs'!$B$6)</f>
        <v>4.061501677411064E-2</v>
      </c>
      <c r="K93" s="13">
        <f>NORMINV('Rand Int'!K93,'Inputs &amp; Outputs'!$B$5,'Inputs &amp; Outputs'!$B$6)</f>
        <v>4.8809478887778153E-2</v>
      </c>
      <c r="L93" s="13">
        <f>NORMINV('Rand Int'!L93,'Inputs &amp; Outputs'!$B$5,'Inputs &amp; Outputs'!$B$6)</f>
        <v>2.6111480545836611E-2</v>
      </c>
      <c r="M93" s="13">
        <f>NORMINV('Rand Int'!M93,'Inputs &amp; Outputs'!$B$5,'Inputs &amp; Outputs'!$B$6)</f>
        <v>3.8025766103239517E-2</v>
      </c>
      <c r="N93" s="13">
        <f>NORMINV('Rand Int'!N93,'Inputs &amp; Outputs'!$B$5,'Inputs &amp; Outputs'!$B$6)</f>
        <v>6.1113292351988646E-2</v>
      </c>
      <c r="O93" s="13">
        <f>NORMINV('Rand Int'!O93,'Inputs &amp; Outputs'!$B$5,'Inputs &amp; Outputs'!$B$6)</f>
        <v>0.1043497410803324</v>
      </c>
      <c r="P93" s="13">
        <f>NORMINV('Rand Int'!P93,'Inputs &amp; Outputs'!$B$5,'Inputs &amp; Outputs'!$B$6)</f>
        <v>6.9901113139540463E-2</v>
      </c>
      <c r="Q93" s="13">
        <f>NORMINV('Rand Int'!Q93,'Inputs &amp; Outputs'!$B$5,'Inputs &amp; Outputs'!$B$6)</f>
        <v>8.0126512471258848E-2</v>
      </c>
      <c r="R93" s="13">
        <f>NORMINV('Rand Int'!R93,'Inputs &amp; Outputs'!$B$5,'Inputs &amp; Outputs'!$B$6)</f>
        <v>1.6372217889170832E-2</v>
      </c>
      <c r="S93" s="13">
        <f>NORMINV('Rand Int'!S93,'Inputs &amp; Outputs'!$B$5,'Inputs &amp; Outputs'!$B$6)</f>
        <v>4.5871938420024676E-2</v>
      </c>
      <c r="T93" s="13">
        <f>NORMINV('Rand Int'!T93,'Inputs &amp; Outputs'!$B$5,'Inputs &amp; Outputs'!$B$6)</f>
        <v>3.8835293098434712E-2</v>
      </c>
      <c r="U93" s="13">
        <f>NORMINV('Rand Int'!U93,'Inputs &amp; Outputs'!$B$5,'Inputs &amp; Outputs'!$B$6)</f>
        <v>1.2797798571784522E-2</v>
      </c>
      <c r="V93" s="13">
        <f>NORMINV('Rand Int'!V93,'Inputs &amp; Outputs'!$B$5,'Inputs &amp; Outputs'!$B$6)</f>
        <v>8.2897417658416933E-2</v>
      </c>
      <c r="W93" s="13">
        <f>NORMINV('Rand Int'!W93,'Inputs &amp; Outputs'!$B$5,'Inputs &amp; Outputs'!$B$6)</f>
        <v>7.3345565523430051E-2</v>
      </c>
      <c r="X93" s="13">
        <f>NORMINV('Rand Int'!X93,'Inputs &amp; Outputs'!$B$5,'Inputs &amp; Outputs'!$B$6)</f>
        <v>0.11319144665079894</v>
      </c>
      <c r="Y93" s="13">
        <f>NORMINV('Rand Int'!Y93,'Inputs &amp; Outputs'!$B$5,'Inputs &amp; Outputs'!$B$6)</f>
        <v>5.2229311457627561E-2</v>
      </c>
      <c r="Z93" s="13">
        <f>NORMINV('Rand Int'!Z93,'Inputs &amp; Outputs'!$B$5,'Inputs &amp; Outputs'!$B$6)</f>
        <v>4.5513714232173333E-2</v>
      </c>
      <c r="AA93" s="13">
        <f>NORMINV('Rand Int'!AA93,'Inputs &amp; Outputs'!$B$5,'Inputs &amp; Outputs'!$B$6)</f>
        <v>8.5248469582011918E-2</v>
      </c>
    </row>
    <row r="94" spans="1:27" x14ac:dyDescent="0.25">
      <c r="A94" s="1">
        <v>93</v>
      </c>
      <c r="C94" s="13">
        <f>NORMINV('Rand Int'!C94,'Inputs &amp; Outputs'!$B$5,'Inputs &amp; Outputs'!$B$6)</f>
        <v>2.9314626673232647E-2</v>
      </c>
      <c r="D94" s="13">
        <f>NORMINV('Rand Int'!D94,'Inputs &amp; Outputs'!$B$5,'Inputs &amp; Outputs'!$B$6)</f>
        <v>-2.5630847925576607E-2</v>
      </c>
      <c r="E94" s="13">
        <f>NORMINV('Rand Int'!E94,'Inputs &amp; Outputs'!$B$5,'Inputs &amp; Outputs'!$B$6)</f>
        <v>9.637172418596697E-2</v>
      </c>
      <c r="F94" s="13">
        <f>NORMINV('Rand Int'!F94,'Inputs &amp; Outputs'!$B$5,'Inputs &amp; Outputs'!$B$6)</f>
        <v>2.3583045550677605E-2</v>
      </c>
      <c r="G94" s="13">
        <f>NORMINV('Rand Int'!G94,'Inputs &amp; Outputs'!$B$5,'Inputs &amp; Outputs'!$B$6)</f>
        <v>0.11631721179562621</v>
      </c>
      <c r="H94" s="13">
        <f>NORMINV('Rand Int'!H94,'Inputs &amp; Outputs'!$B$5,'Inputs &amp; Outputs'!$B$6)</f>
        <v>0.10710709745979763</v>
      </c>
      <c r="I94" s="13">
        <f>NORMINV('Rand Int'!I94,'Inputs &amp; Outputs'!$B$5,'Inputs &amp; Outputs'!$B$6)</f>
        <v>5.5181905477253358E-2</v>
      </c>
      <c r="J94" s="13">
        <f>NORMINV('Rand Int'!J94,'Inputs &amp; Outputs'!$B$5,'Inputs &amp; Outputs'!$B$6)</f>
        <v>3.4613581834153591E-2</v>
      </c>
      <c r="K94" s="13">
        <f>NORMINV('Rand Int'!K94,'Inputs &amp; Outputs'!$B$5,'Inputs &amp; Outputs'!$B$6)</f>
        <v>7.8675717859181565E-2</v>
      </c>
      <c r="L94" s="13">
        <f>NORMINV('Rand Int'!L94,'Inputs &amp; Outputs'!$B$5,'Inputs &amp; Outputs'!$B$6)</f>
        <v>9.7136664459844105E-2</v>
      </c>
      <c r="M94" s="13">
        <f>NORMINV('Rand Int'!M94,'Inputs &amp; Outputs'!$B$5,'Inputs &amp; Outputs'!$B$6)</f>
        <v>-6.3696407306320313E-2</v>
      </c>
      <c r="N94" s="13">
        <f>NORMINV('Rand Int'!N94,'Inputs &amp; Outputs'!$B$5,'Inputs &amp; Outputs'!$B$6)</f>
        <v>-8.1680719982548736E-3</v>
      </c>
      <c r="O94" s="13">
        <f>NORMINV('Rand Int'!O94,'Inputs &amp; Outputs'!$B$5,'Inputs &amp; Outputs'!$B$6)</f>
        <v>3.2556344804379744E-4</v>
      </c>
      <c r="P94" s="13">
        <f>NORMINV('Rand Int'!P94,'Inputs &amp; Outputs'!$B$5,'Inputs &amp; Outputs'!$B$6)</f>
        <v>7.3474224086745352E-2</v>
      </c>
      <c r="Q94" s="13">
        <f>NORMINV('Rand Int'!Q94,'Inputs &amp; Outputs'!$B$5,'Inputs &amp; Outputs'!$B$6)</f>
        <v>2.1544374828778211E-2</v>
      </c>
      <c r="R94" s="13">
        <f>NORMINV('Rand Int'!R94,'Inputs &amp; Outputs'!$B$5,'Inputs &amp; Outputs'!$B$6)</f>
        <v>5.2557788257137299E-2</v>
      </c>
      <c r="S94" s="13">
        <f>NORMINV('Rand Int'!S94,'Inputs &amp; Outputs'!$B$5,'Inputs &amp; Outputs'!$B$6)</f>
        <v>1.8974627429166543E-3</v>
      </c>
      <c r="T94" s="13">
        <f>NORMINV('Rand Int'!T94,'Inputs &amp; Outputs'!$B$5,'Inputs &amp; Outputs'!$B$6)</f>
        <v>9.5279392641378496E-2</v>
      </c>
      <c r="U94" s="13">
        <f>NORMINV('Rand Int'!U94,'Inputs &amp; Outputs'!$B$5,'Inputs &amp; Outputs'!$B$6)</f>
        <v>0.11587590142172363</v>
      </c>
      <c r="V94" s="13">
        <f>NORMINV('Rand Int'!V94,'Inputs &amp; Outputs'!$B$5,'Inputs &amp; Outputs'!$B$6)</f>
        <v>-5.6711581616752459E-2</v>
      </c>
      <c r="W94" s="13">
        <f>NORMINV('Rand Int'!W94,'Inputs &amp; Outputs'!$B$5,'Inputs &amp; Outputs'!$B$6)</f>
        <v>-3.1225897323351591E-2</v>
      </c>
      <c r="X94" s="13">
        <f>NORMINV('Rand Int'!X94,'Inputs &amp; Outputs'!$B$5,'Inputs &amp; Outputs'!$B$6)</f>
        <v>6.781245010325064E-2</v>
      </c>
      <c r="Y94" s="13">
        <f>NORMINV('Rand Int'!Y94,'Inputs &amp; Outputs'!$B$5,'Inputs &amp; Outputs'!$B$6)</f>
        <v>0.12555351164587006</v>
      </c>
      <c r="Z94" s="13">
        <f>NORMINV('Rand Int'!Z94,'Inputs &amp; Outputs'!$B$5,'Inputs &amp; Outputs'!$B$6)</f>
        <v>3.8927654076145922E-2</v>
      </c>
      <c r="AA94" s="13">
        <f>NORMINV('Rand Int'!AA94,'Inputs &amp; Outputs'!$B$5,'Inputs &amp; Outputs'!$B$6)</f>
        <v>3.7271025829124067E-2</v>
      </c>
    </row>
    <row r="95" spans="1:27" x14ac:dyDescent="0.25">
      <c r="A95" s="1">
        <v>94</v>
      </c>
      <c r="C95" s="13">
        <f>NORMINV('Rand Int'!C95,'Inputs &amp; Outputs'!$B$5,'Inputs &amp; Outputs'!$B$6)</f>
        <v>0.12915365321296532</v>
      </c>
      <c r="D95" s="13">
        <f>NORMINV('Rand Int'!D95,'Inputs &amp; Outputs'!$B$5,'Inputs &amp; Outputs'!$B$6)</f>
        <v>4.3909537120825563E-2</v>
      </c>
      <c r="E95" s="13">
        <f>NORMINV('Rand Int'!E95,'Inputs &amp; Outputs'!$B$5,'Inputs &amp; Outputs'!$B$6)</f>
        <v>3.9760758277890371E-2</v>
      </c>
      <c r="F95" s="13">
        <f>NORMINV('Rand Int'!F95,'Inputs &amp; Outputs'!$B$5,'Inputs &amp; Outputs'!$B$6)</f>
        <v>1.3158534925850864E-2</v>
      </c>
      <c r="G95" s="13">
        <f>NORMINV('Rand Int'!G95,'Inputs &amp; Outputs'!$B$5,'Inputs &amp; Outputs'!$B$6)</f>
        <v>6.4752578230103122E-2</v>
      </c>
      <c r="H95" s="13">
        <f>NORMINV('Rand Int'!H95,'Inputs &amp; Outputs'!$B$5,'Inputs &amp; Outputs'!$B$6)</f>
        <v>-1.605686427856861E-2</v>
      </c>
      <c r="I95" s="13">
        <f>NORMINV('Rand Int'!I95,'Inputs &amp; Outputs'!$B$5,'Inputs &amp; Outputs'!$B$6)</f>
        <v>2.3803784250119722E-2</v>
      </c>
      <c r="J95" s="13">
        <f>NORMINV('Rand Int'!J95,'Inputs &amp; Outputs'!$B$5,'Inputs &amp; Outputs'!$B$6)</f>
        <v>2.8325356678706032E-3</v>
      </c>
      <c r="K95" s="13">
        <f>NORMINV('Rand Int'!K95,'Inputs &amp; Outputs'!$B$5,'Inputs &amp; Outputs'!$B$6)</f>
        <v>0.10963145990507944</v>
      </c>
      <c r="L95" s="13">
        <f>NORMINV('Rand Int'!L95,'Inputs &amp; Outputs'!$B$5,'Inputs &amp; Outputs'!$B$6)</f>
        <v>4.0345649748225715E-2</v>
      </c>
      <c r="M95" s="13">
        <f>NORMINV('Rand Int'!M95,'Inputs &amp; Outputs'!$B$5,'Inputs &amp; Outputs'!$B$6)</f>
        <v>6.4651702523147864E-2</v>
      </c>
      <c r="N95" s="13">
        <f>NORMINV('Rand Int'!N95,'Inputs &amp; Outputs'!$B$5,'Inputs &amp; Outputs'!$B$6)</f>
        <v>0.10481009161781044</v>
      </c>
      <c r="O95" s="13">
        <f>NORMINV('Rand Int'!O95,'Inputs &amp; Outputs'!$B$5,'Inputs &amp; Outputs'!$B$6)</f>
        <v>-0.11027767970851282</v>
      </c>
      <c r="P95" s="13">
        <f>NORMINV('Rand Int'!P95,'Inputs &amp; Outputs'!$B$5,'Inputs &amp; Outputs'!$B$6)</f>
        <v>0.13892398842248158</v>
      </c>
      <c r="Q95" s="13">
        <f>NORMINV('Rand Int'!Q95,'Inputs &amp; Outputs'!$B$5,'Inputs &amp; Outputs'!$B$6)</f>
        <v>8.2212500979672365E-2</v>
      </c>
      <c r="R95" s="13">
        <f>NORMINV('Rand Int'!R95,'Inputs &amp; Outputs'!$B$5,'Inputs &amp; Outputs'!$B$6)</f>
        <v>1.756929112160386E-2</v>
      </c>
      <c r="S95" s="13">
        <f>NORMINV('Rand Int'!S95,'Inputs &amp; Outputs'!$B$5,'Inputs &amp; Outputs'!$B$6)</f>
        <v>5.1461212949901906E-2</v>
      </c>
      <c r="T95" s="13">
        <f>NORMINV('Rand Int'!T95,'Inputs &amp; Outputs'!$B$5,'Inputs &amp; Outputs'!$B$6)</f>
        <v>6.0958649478327812E-2</v>
      </c>
      <c r="U95" s="13">
        <f>NORMINV('Rand Int'!U95,'Inputs &amp; Outputs'!$B$5,'Inputs &amp; Outputs'!$B$6)</f>
        <v>5.7234237558242945E-2</v>
      </c>
      <c r="V95" s="13">
        <f>NORMINV('Rand Int'!V95,'Inputs &amp; Outputs'!$B$5,'Inputs &amp; Outputs'!$B$6)</f>
        <v>6.9591003485946351E-2</v>
      </c>
      <c r="W95" s="13">
        <f>NORMINV('Rand Int'!W95,'Inputs &amp; Outputs'!$B$5,'Inputs &amp; Outputs'!$B$6)</f>
        <v>0.13042145094763399</v>
      </c>
      <c r="X95" s="13">
        <f>NORMINV('Rand Int'!X95,'Inputs &amp; Outputs'!$B$5,'Inputs &amp; Outputs'!$B$6)</f>
        <v>0.10133147947000068</v>
      </c>
      <c r="Y95" s="13">
        <f>NORMINV('Rand Int'!Y95,'Inputs &amp; Outputs'!$B$5,'Inputs &amp; Outputs'!$B$6)</f>
        <v>1.4568910004754514E-2</v>
      </c>
      <c r="Z95" s="13">
        <f>NORMINV('Rand Int'!Z95,'Inputs &amp; Outputs'!$B$5,'Inputs &amp; Outputs'!$B$6)</f>
        <v>-3.0839660004122964E-2</v>
      </c>
      <c r="AA95" s="13">
        <f>NORMINV('Rand Int'!AA95,'Inputs &amp; Outputs'!$B$5,'Inputs &amp; Outputs'!$B$6)</f>
        <v>2.6087515976341576E-2</v>
      </c>
    </row>
    <row r="96" spans="1:27" x14ac:dyDescent="0.25">
      <c r="A96" s="1">
        <v>95</v>
      </c>
      <c r="C96" s="13">
        <f>NORMINV('Rand Int'!C96,'Inputs &amp; Outputs'!$B$5,'Inputs &amp; Outputs'!$B$6)</f>
        <v>2.3415162751105181E-2</v>
      </c>
      <c r="D96" s="13">
        <f>NORMINV('Rand Int'!D96,'Inputs &amp; Outputs'!$B$5,'Inputs &amp; Outputs'!$B$6)</f>
        <v>1.7197258517416748E-2</v>
      </c>
      <c r="E96" s="13">
        <f>NORMINV('Rand Int'!E96,'Inputs &amp; Outputs'!$B$5,'Inputs &amp; Outputs'!$B$6)</f>
        <v>-1.9640196481840462E-2</v>
      </c>
      <c r="F96" s="13">
        <f>NORMINV('Rand Int'!F96,'Inputs &amp; Outputs'!$B$5,'Inputs &amp; Outputs'!$B$6)</f>
        <v>3.8456362069713014E-2</v>
      </c>
      <c r="G96" s="13">
        <f>NORMINV('Rand Int'!G96,'Inputs &amp; Outputs'!$B$5,'Inputs &amp; Outputs'!$B$6)</f>
        <v>3.2523897698568165E-2</v>
      </c>
      <c r="H96" s="13">
        <f>NORMINV('Rand Int'!H96,'Inputs &amp; Outputs'!$B$5,'Inputs &amp; Outputs'!$B$6)</f>
        <v>5.716641484983713E-2</v>
      </c>
      <c r="I96" s="13">
        <f>NORMINV('Rand Int'!I96,'Inputs &amp; Outputs'!$B$5,'Inputs &amp; Outputs'!$B$6)</f>
        <v>4.8138623649712407E-2</v>
      </c>
      <c r="J96" s="13">
        <f>NORMINV('Rand Int'!J96,'Inputs &amp; Outputs'!$B$5,'Inputs &amp; Outputs'!$B$6)</f>
        <v>5.9365318124446134E-2</v>
      </c>
      <c r="K96" s="13">
        <f>NORMINV('Rand Int'!K96,'Inputs &amp; Outputs'!$B$5,'Inputs &amp; Outputs'!$B$6)</f>
        <v>3.4490344861779411E-2</v>
      </c>
      <c r="L96" s="13">
        <f>NORMINV('Rand Int'!L96,'Inputs &amp; Outputs'!$B$5,'Inputs &amp; Outputs'!$B$6)</f>
        <v>8.5590667669586604E-3</v>
      </c>
      <c r="M96" s="13">
        <f>NORMINV('Rand Int'!M96,'Inputs &amp; Outputs'!$B$5,'Inputs &amp; Outputs'!$B$6)</f>
        <v>4.3015722851962243E-2</v>
      </c>
      <c r="N96" s="13">
        <f>NORMINV('Rand Int'!N96,'Inputs &amp; Outputs'!$B$5,'Inputs &amp; Outputs'!$B$6)</f>
        <v>3.1168176506086206E-2</v>
      </c>
      <c r="O96" s="13">
        <f>NORMINV('Rand Int'!O96,'Inputs &amp; Outputs'!$B$5,'Inputs &amp; Outputs'!$B$6)</f>
        <v>8.8554088122733098E-3</v>
      </c>
      <c r="P96" s="13">
        <f>NORMINV('Rand Int'!P96,'Inputs &amp; Outputs'!$B$5,'Inputs &amp; Outputs'!$B$6)</f>
        <v>2.5830475278491138E-2</v>
      </c>
      <c r="Q96" s="13">
        <f>NORMINV('Rand Int'!Q96,'Inputs &amp; Outputs'!$B$5,'Inputs &amp; Outputs'!$B$6)</f>
        <v>-3.8106793417957766E-3</v>
      </c>
      <c r="R96" s="13">
        <f>NORMINV('Rand Int'!R96,'Inputs &amp; Outputs'!$B$5,'Inputs &amp; Outputs'!$B$6)</f>
        <v>-2.7256555313096197E-2</v>
      </c>
      <c r="S96" s="13">
        <f>NORMINV('Rand Int'!S96,'Inputs &amp; Outputs'!$B$5,'Inputs &amp; Outputs'!$B$6)</f>
        <v>4.9714532551743601E-2</v>
      </c>
      <c r="T96" s="13">
        <f>NORMINV('Rand Int'!T96,'Inputs &amp; Outputs'!$B$5,'Inputs &amp; Outputs'!$B$6)</f>
        <v>-1.4094647649115846E-3</v>
      </c>
      <c r="U96" s="13">
        <f>NORMINV('Rand Int'!U96,'Inputs &amp; Outputs'!$B$5,'Inputs &amp; Outputs'!$B$6)</f>
        <v>-6.1780380712474069E-2</v>
      </c>
      <c r="V96" s="13">
        <f>NORMINV('Rand Int'!V96,'Inputs &amp; Outputs'!$B$5,'Inputs &amp; Outputs'!$B$6)</f>
        <v>3.5806943923261204E-2</v>
      </c>
      <c r="W96" s="13">
        <f>NORMINV('Rand Int'!W96,'Inputs &amp; Outputs'!$B$5,'Inputs &amp; Outputs'!$B$6)</f>
        <v>6.4938968824661852E-2</v>
      </c>
      <c r="X96" s="13">
        <f>NORMINV('Rand Int'!X96,'Inputs &amp; Outputs'!$B$5,'Inputs &amp; Outputs'!$B$6)</f>
        <v>-3.1538605508630586E-2</v>
      </c>
      <c r="Y96" s="13">
        <f>NORMINV('Rand Int'!Y96,'Inputs &amp; Outputs'!$B$5,'Inputs &amp; Outputs'!$B$6)</f>
        <v>6.072566811545628E-2</v>
      </c>
      <c r="Z96" s="13">
        <f>NORMINV('Rand Int'!Z96,'Inputs &amp; Outputs'!$B$5,'Inputs &amp; Outputs'!$B$6)</f>
        <v>0.16899065959059736</v>
      </c>
      <c r="AA96" s="13">
        <f>NORMINV('Rand Int'!AA96,'Inputs &amp; Outputs'!$B$5,'Inputs &amp; Outputs'!$B$6)</f>
        <v>2.6314816178073804E-2</v>
      </c>
    </row>
    <row r="97" spans="1:27" x14ac:dyDescent="0.25">
      <c r="A97" s="1">
        <v>96</v>
      </c>
      <c r="C97" s="13">
        <f>NORMINV('Rand Int'!C97,'Inputs &amp; Outputs'!$B$5,'Inputs &amp; Outputs'!$B$6)</f>
        <v>4.1187545069367289E-2</v>
      </c>
      <c r="D97" s="13">
        <f>NORMINV('Rand Int'!D97,'Inputs &amp; Outputs'!$B$5,'Inputs &amp; Outputs'!$B$6)</f>
        <v>5.6386641727458754E-2</v>
      </c>
      <c r="E97" s="13">
        <f>NORMINV('Rand Int'!E97,'Inputs &amp; Outputs'!$B$5,'Inputs &amp; Outputs'!$B$6)</f>
        <v>-2.2481716979627746E-2</v>
      </c>
      <c r="F97" s="13">
        <f>NORMINV('Rand Int'!F97,'Inputs &amp; Outputs'!$B$5,'Inputs &amp; Outputs'!$B$6)</f>
        <v>6.6541103875822502E-2</v>
      </c>
      <c r="G97" s="13">
        <f>NORMINV('Rand Int'!G97,'Inputs &amp; Outputs'!$B$5,'Inputs &amp; Outputs'!$B$6)</f>
        <v>-4.190562111207552E-3</v>
      </c>
      <c r="H97" s="13">
        <f>NORMINV('Rand Int'!H97,'Inputs &amp; Outputs'!$B$5,'Inputs &amp; Outputs'!$B$6)</f>
        <v>8.9773694313756772E-2</v>
      </c>
      <c r="I97" s="13">
        <f>NORMINV('Rand Int'!I97,'Inputs &amp; Outputs'!$B$5,'Inputs &amp; Outputs'!$B$6)</f>
        <v>6.3925519289782157E-2</v>
      </c>
      <c r="J97" s="13">
        <f>NORMINV('Rand Int'!J97,'Inputs &amp; Outputs'!$B$5,'Inputs &amp; Outputs'!$B$6)</f>
        <v>2.3766154279464585E-2</v>
      </c>
      <c r="K97" s="13">
        <f>NORMINV('Rand Int'!K97,'Inputs &amp; Outputs'!$B$5,'Inputs &amp; Outputs'!$B$6)</f>
        <v>0.11443270756982818</v>
      </c>
      <c r="L97" s="13">
        <f>NORMINV('Rand Int'!L97,'Inputs &amp; Outputs'!$B$5,'Inputs &amp; Outputs'!$B$6)</f>
        <v>6.367146471712036E-2</v>
      </c>
      <c r="M97" s="13">
        <f>NORMINV('Rand Int'!M97,'Inputs &amp; Outputs'!$B$5,'Inputs &amp; Outputs'!$B$6)</f>
        <v>7.4478784948771054E-2</v>
      </c>
      <c r="N97" s="13">
        <f>NORMINV('Rand Int'!N97,'Inputs &amp; Outputs'!$B$5,'Inputs &amp; Outputs'!$B$6)</f>
        <v>9.9000444622869582E-2</v>
      </c>
      <c r="O97" s="13">
        <f>NORMINV('Rand Int'!O97,'Inputs &amp; Outputs'!$B$5,'Inputs &amp; Outputs'!$B$6)</f>
        <v>0.15109254150591991</v>
      </c>
      <c r="P97" s="13">
        <f>NORMINV('Rand Int'!P97,'Inputs &amp; Outputs'!$B$5,'Inputs &amp; Outputs'!$B$6)</f>
        <v>-9.5644915295440627E-3</v>
      </c>
      <c r="Q97" s="13">
        <f>NORMINV('Rand Int'!Q97,'Inputs &amp; Outputs'!$B$5,'Inputs &amp; Outputs'!$B$6)</f>
        <v>8.4947678134390581E-2</v>
      </c>
      <c r="R97" s="13">
        <f>NORMINV('Rand Int'!R97,'Inputs &amp; Outputs'!$B$5,'Inputs &amp; Outputs'!$B$6)</f>
        <v>1.4852950353550991E-2</v>
      </c>
      <c r="S97" s="13">
        <f>NORMINV('Rand Int'!S97,'Inputs &amp; Outputs'!$B$5,'Inputs &amp; Outputs'!$B$6)</f>
        <v>-9.3268921037063246E-3</v>
      </c>
      <c r="T97" s="13">
        <f>NORMINV('Rand Int'!T97,'Inputs &amp; Outputs'!$B$5,'Inputs &amp; Outputs'!$B$6)</f>
        <v>-3.2189719204441247E-3</v>
      </c>
      <c r="U97" s="13">
        <f>NORMINV('Rand Int'!U97,'Inputs &amp; Outputs'!$B$5,'Inputs &amp; Outputs'!$B$6)</f>
        <v>0.1137919537903464</v>
      </c>
      <c r="V97" s="13">
        <f>NORMINV('Rand Int'!V97,'Inputs &amp; Outputs'!$B$5,'Inputs &amp; Outputs'!$B$6)</f>
        <v>-3.7236199563555943E-2</v>
      </c>
      <c r="W97" s="13">
        <f>NORMINV('Rand Int'!W97,'Inputs &amp; Outputs'!$B$5,'Inputs &amp; Outputs'!$B$6)</f>
        <v>2.9910566186541199E-3</v>
      </c>
      <c r="X97" s="13">
        <f>NORMINV('Rand Int'!X97,'Inputs &amp; Outputs'!$B$5,'Inputs &amp; Outputs'!$B$6)</f>
        <v>8.075219626062019E-2</v>
      </c>
      <c r="Y97" s="13">
        <f>NORMINV('Rand Int'!Y97,'Inputs &amp; Outputs'!$B$5,'Inputs &amp; Outputs'!$B$6)</f>
        <v>5.4533929962166869E-2</v>
      </c>
      <c r="Z97" s="13">
        <f>NORMINV('Rand Int'!Z97,'Inputs &amp; Outputs'!$B$5,'Inputs &amp; Outputs'!$B$6)</f>
        <v>3.7224744483399165E-2</v>
      </c>
      <c r="AA97" s="13">
        <f>NORMINV('Rand Int'!AA97,'Inputs &amp; Outputs'!$B$5,'Inputs &amp; Outputs'!$B$6)</f>
        <v>0.12873604775824779</v>
      </c>
    </row>
    <row r="98" spans="1:27" x14ac:dyDescent="0.25">
      <c r="A98" s="1">
        <v>97</v>
      </c>
      <c r="C98" s="13">
        <f>NORMINV('Rand Int'!C98,'Inputs &amp; Outputs'!$B$5,'Inputs &amp; Outputs'!$B$6)</f>
        <v>2.5157288292183319E-2</v>
      </c>
      <c r="D98" s="13">
        <f>NORMINV('Rand Int'!D98,'Inputs &amp; Outputs'!$B$5,'Inputs &amp; Outputs'!$B$6)</f>
        <v>8.7462664911931914E-2</v>
      </c>
      <c r="E98" s="13">
        <f>NORMINV('Rand Int'!E98,'Inputs &amp; Outputs'!$B$5,'Inputs &amp; Outputs'!$B$6)</f>
        <v>6.9705312828123006E-2</v>
      </c>
      <c r="F98" s="13">
        <f>NORMINV('Rand Int'!F98,'Inputs &amp; Outputs'!$B$5,'Inputs &amp; Outputs'!$B$6)</f>
        <v>5.1402890938789719E-2</v>
      </c>
      <c r="G98" s="13">
        <f>NORMINV('Rand Int'!G98,'Inputs &amp; Outputs'!$B$5,'Inputs &amp; Outputs'!$B$6)</f>
        <v>2.0871566235484498E-2</v>
      </c>
      <c r="H98" s="13">
        <f>NORMINV('Rand Int'!H98,'Inputs &amp; Outputs'!$B$5,'Inputs &amp; Outputs'!$B$6)</f>
        <v>1.4697335086236798E-2</v>
      </c>
      <c r="I98" s="13">
        <f>NORMINV('Rand Int'!I98,'Inputs &amp; Outputs'!$B$5,'Inputs &amp; Outputs'!$B$6)</f>
        <v>5.6672262525024636E-2</v>
      </c>
      <c r="J98" s="13">
        <f>NORMINV('Rand Int'!J98,'Inputs &amp; Outputs'!$B$5,'Inputs &amp; Outputs'!$B$6)</f>
        <v>4.4460133140829021E-2</v>
      </c>
      <c r="K98" s="13">
        <f>NORMINV('Rand Int'!K98,'Inputs &amp; Outputs'!$B$5,'Inputs &amp; Outputs'!$B$6)</f>
        <v>0.14159774506364334</v>
      </c>
      <c r="L98" s="13">
        <f>NORMINV('Rand Int'!L98,'Inputs &amp; Outputs'!$B$5,'Inputs &amp; Outputs'!$B$6)</f>
        <v>5.1064782619321333E-2</v>
      </c>
      <c r="M98" s="13">
        <f>NORMINV('Rand Int'!M98,'Inputs &amp; Outputs'!$B$5,'Inputs &amp; Outputs'!$B$6)</f>
        <v>1.2896373749259425E-2</v>
      </c>
      <c r="N98" s="13">
        <f>NORMINV('Rand Int'!N98,'Inputs &amp; Outputs'!$B$5,'Inputs &amp; Outputs'!$B$6)</f>
        <v>-5.4088797746872079E-2</v>
      </c>
      <c r="O98" s="13">
        <f>NORMINV('Rand Int'!O98,'Inputs &amp; Outputs'!$B$5,'Inputs &amp; Outputs'!$B$6)</f>
        <v>-2.5256744287158538E-2</v>
      </c>
      <c r="P98" s="13">
        <f>NORMINV('Rand Int'!P98,'Inputs &amp; Outputs'!$B$5,'Inputs &amp; Outputs'!$B$6)</f>
        <v>2.44242128991847E-2</v>
      </c>
      <c r="Q98" s="13">
        <f>NORMINV('Rand Int'!Q98,'Inputs &amp; Outputs'!$B$5,'Inputs &amp; Outputs'!$B$6)</f>
        <v>4.1854428203726236E-2</v>
      </c>
      <c r="R98" s="13">
        <f>NORMINV('Rand Int'!R98,'Inputs &amp; Outputs'!$B$5,'Inputs &amp; Outputs'!$B$6)</f>
        <v>-1.6867011484339396E-2</v>
      </c>
      <c r="S98" s="13">
        <f>NORMINV('Rand Int'!S98,'Inputs &amp; Outputs'!$B$5,'Inputs &amp; Outputs'!$B$6)</f>
        <v>2.4000889709797212E-2</v>
      </c>
      <c r="T98" s="13">
        <f>NORMINV('Rand Int'!T98,'Inputs &amp; Outputs'!$B$5,'Inputs &amp; Outputs'!$B$6)</f>
        <v>-4.2251992838053344E-2</v>
      </c>
      <c r="U98" s="13">
        <f>NORMINV('Rand Int'!U98,'Inputs &amp; Outputs'!$B$5,'Inputs &amp; Outputs'!$B$6)</f>
        <v>4.9375733708602876E-2</v>
      </c>
      <c r="V98" s="13">
        <f>NORMINV('Rand Int'!V98,'Inputs &amp; Outputs'!$B$5,'Inputs &amp; Outputs'!$B$6)</f>
        <v>3.8381597758196745E-2</v>
      </c>
      <c r="W98" s="13">
        <f>NORMINV('Rand Int'!W98,'Inputs &amp; Outputs'!$B$5,'Inputs &amp; Outputs'!$B$6)</f>
        <v>-2.1937994175481472E-2</v>
      </c>
      <c r="X98" s="13">
        <f>NORMINV('Rand Int'!X98,'Inputs &amp; Outputs'!$B$5,'Inputs &amp; Outputs'!$B$6)</f>
        <v>7.550826414939972E-2</v>
      </c>
      <c r="Y98" s="13">
        <f>NORMINV('Rand Int'!Y98,'Inputs &amp; Outputs'!$B$5,'Inputs &amp; Outputs'!$B$6)</f>
        <v>7.3579614688012066E-2</v>
      </c>
      <c r="Z98" s="13">
        <f>NORMINV('Rand Int'!Z98,'Inputs &amp; Outputs'!$B$5,'Inputs &amp; Outputs'!$B$6)</f>
        <v>7.4780171091341122E-2</v>
      </c>
      <c r="AA98" s="13">
        <f>NORMINV('Rand Int'!AA98,'Inputs &amp; Outputs'!$B$5,'Inputs &amp; Outputs'!$B$6)</f>
        <v>0.12955516424370614</v>
      </c>
    </row>
    <row r="99" spans="1:27" x14ac:dyDescent="0.25">
      <c r="A99" s="1">
        <v>98</v>
      </c>
      <c r="C99" s="13">
        <f>NORMINV('Rand Int'!C99,'Inputs &amp; Outputs'!$B$5,'Inputs &amp; Outputs'!$B$6)</f>
        <v>-2.2065104193032259E-4</v>
      </c>
      <c r="D99" s="13">
        <f>NORMINV('Rand Int'!D99,'Inputs &amp; Outputs'!$B$5,'Inputs &amp; Outputs'!$B$6)</f>
        <v>5.9558357091913199E-2</v>
      </c>
      <c r="E99" s="13">
        <f>NORMINV('Rand Int'!E99,'Inputs &amp; Outputs'!$B$5,'Inputs &amp; Outputs'!$B$6)</f>
        <v>-2.5865657586759148E-2</v>
      </c>
      <c r="F99" s="13">
        <f>NORMINV('Rand Int'!F99,'Inputs &amp; Outputs'!$B$5,'Inputs &amp; Outputs'!$B$6)</f>
        <v>6.6302162935085174E-2</v>
      </c>
      <c r="G99" s="13">
        <f>NORMINV('Rand Int'!G99,'Inputs &amp; Outputs'!$B$5,'Inputs &amp; Outputs'!$B$6)</f>
        <v>8.8747268190271289E-2</v>
      </c>
      <c r="H99" s="13">
        <f>NORMINV('Rand Int'!H99,'Inputs &amp; Outputs'!$B$5,'Inputs &amp; Outputs'!$B$6)</f>
        <v>5.8499670915597032E-2</v>
      </c>
      <c r="I99" s="13">
        <f>NORMINV('Rand Int'!I99,'Inputs &amp; Outputs'!$B$5,'Inputs &amp; Outputs'!$B$6)</f>
        <v>-1.6798316003136596E-3</v>
      </c>
      <c r="J99" s="13">
        <f>NORMINV('Rand Int'!J99,'Inputs &amp; Outputs'!$B$5,'Inputs &amp; Outputs'!$B$6)</f>
        <v>-6.2391398730230821E-3</v>
      </c>
      <c r="K99" s="13">
        <f>NORMINV('Rand Int'!K99,'Inputs &amp; Outputs'!$B$5,'Inputs &amp; Outputs'!$B$6)</f>
        <v>0.11492683121046535</v>
      </c>
      <c r="L99" s="13">
        <f>NORMINV('Rand Int'!L99,'Inputs &amp; Outputs'!$B$5,'Inputs &amp; Outputs'!$B$6)</f>
        <v>0.13223397988475694</v>
      </c>
      <c r="M99" s="13">
        <f>NORMINV('Rand Int'!M99,'Inputs &amp; Outputs'!$B$5,'Inputs &amp; Outputs'!$B$6)</f>
        <v>3.838398639054709E-2</v>
      </c>
      <c r="N99" s="13">
        <f>NORMINV('Rand Int'!N99,'Inputs &amp; Outputs'!$B$5,'Inputs &amp; Outputs'!$B$6)</f>
        <v>3.3448083613947209E-2</v>
      </c>
      <c r="O99" s="13">
        <f>NORMINV('Rand Int'!O99,'Inputs &amp; Outputs'!$B$5,'Inputs &amp; Outputs'!$B$6)</f>
        <v>2.160788965308658E-2</v>
      </c>
      <c r="P99" s="13">
        <f>NORMINV('Rand Int'!P99,'Inputs &amp; Outputs'!$B$5,'Inputs &amp; Outputs'!$B$6)</f>
        <v>7.3851258066170239E-2</v>
      </c>
      <c r="Q99" s="13">
        <f>NORMINV('Rand Int'!Q99,'Inputs &amp; Outputs'!$B$5,'Inputs &amp; Outputs'!$B$6)</f>
        <v>8.6838261275473311E-2</v>
      </c>
      <c r="R99" s="13">
        <f>NORMINV('Rand Int'!R99,'Inputs &amp; Outputs'!$B$5,'Inputs &amp; Outputs'!$B$6)</f>
        <v>1.8316211384571748E-3</v>
      </c>
      <c r="S99" s="13">
        <f>NORMINV('Rand Int'!S99,'Inputs &amp; Outputs'!$B$5,'Inputs &amp; Outputs'!$B$6)</f>
        <v>4.5164632810841196E-2</v>
      </c>
      <c r="T99" s="13">
        <f>NORMINV('Rand Int'!T99,'Inputs &amp; Outputs'!$B$5,'Inputs &amp; Outputs'!$B$6)</f>
        <v>3.387062186352692E-2</v>
      </c>
      <c r="U99" s="13">
        <f>NORMINV('Rand Int'!U99,'Inputs &amp; Outputs'!$B$5,'Inputs &amp; Outputs'!$B$6)</f>
        <v>-1.8983783986868348E-2</v>
      </c>
      <c r="V99" s="13">
        <f>NORMINV('Rand Int'!V99,'Inputs &amp; Outputs'!$B$5,'Inputs &amp; Outputs'!$B$6)</f>
        <v>4.45674518641474E-2</v>
      </c>
      <c r="W99" s="13">
        <f>NORMINV('Rand Int'!W99,'Inputs &amp; Outputs'!$B$5,'Inputs &amp; Outputs'!$B$6)</f>
        <v>3.0322748344461581E-2</v>
      </c>
      <c r="X99" s="13">
        <f>NORMINV('Rand Int'!X99,'Inputs &amp; Outputs'!$B$5,'Inputs &amp; Outputs'!$B$6)</f>
        <v>4.3431254265135624E-2</v>
      </c>
      <c r="Y99" s="13">
        <f>NORMINV('Rand Int'!Y99,'Inputs &amp; Outputs'!$B$5,'Inputs &amp; Outputs'!$B$6)</f>
        <v>4.4630070583492061E-2</v>
      </c>
      <c r="Z99" s="13">
        <f>NORMINV('Rand Int'!Z99,'Inputs &amp; Outputs'!$B$5,'Inputs &amp; Outputs'!$B$6)</f>
        <v>8.2372605358113693E-2</v>
      </c>
      <c r="AA99" s="13">
        <f>NORMINV('Rand Int'!AA99,'Inputs &amp; Outputs'!$B$5,'Inputs &amp; Outputs'!$B$6)</f>
        <v>4.3284612785091672E-2</v>
      </c>
    </row>
    <row r="100" spans="1:27" x14ac:dyDescent="0.25">
      <c r="A100" s="1">
        <v>99</v>
      </c>
      <c r="C100" s="13">
        <f>NORMINV('Rand Int'!C100,'Inputs &amp; Outputs'!$B$5,'Inputs &amp; Outputs'!$B$6)</f>
        <v>-1.97282422692064E-2</v>
      </c>
      <c r="D100" s="13">
        <f>NORMINV('Rand Int'!D100,'Inputs &amp; Outputs'!$B$5,'Inputs &amp; Outputs'!$B$6)</f>
        <v>3.2829731228579462E-2</v>
      </c>
      <c r="E100" s="13">
        <f>NORMINV('Rand Int'!E100,'Inputs &amp; Outputs'!$B$5,'Inputs &amp; Outputs'!$B$6)</f>
        <v>8.3052541312823441E-2</v>
      </c>
      <c r="F100" s="13">
        <f>NORMINV('Rand Int'!F100,'Inputs &amp; Outputs'!$B$5,'Inputs &amp; Outputs'!$B$6)</f>
        <v>-5.6160762973887952E-2</v>
      </c>
      <c r="G100" s="13">
        <f>NORMINV('Rand Int'!G100,'Inputs &amp; Outputs'!$B$5,'Inputs &amp; Outputs'!$B$6)</f>
        <v>0.13776107183223552</v>
      </c>
      <c r="H100" s="13">
        <f>NORMINV('Rand Int'!H100,'Inputs &amp; Outputs'!$B$5,'Inputs &amp; Outputs'!$B$6)</f>
        <v>2.6361527353110606E-2</v>
      </c>
      <c r="I100" s="13">
        <f>NORMINV('Rand Int'!I100,'Inputs &amp; Outputs'!$B$5,'Inputs &amp; Outputs'!$B$6)</f>
        <v>4.4636596044003704E-2</v>
      </c>
      <c r="J100" s="13">
        <f>NORMINV('Rand Int'!J100,'Inputs &amp; Outputs'!$B$5,'Inputs &amp; Outputs'!$B$6)</f>
        <v>4.3486722651888535E-2</v>
      </c>
      <c r="K100" s="13">
        <f>NORMINV('Rand Int'!K100,'Inputs &amp; Outputs'!$B$5,'Inputs &amp; Outputs'!$B$6)</f>
        <v>2.0244667932694249E-2</v>
      </c>
      <c r="L100" s="13">
        <f>NORMINV('Rand Int'!L100,'Inputs &amp; Outputs'!$B$5,'Inputs &amp; Outputs'!$B$6)</f>
        <v>3.9012083558559577E-2</v>
      </c>
      <c r="M100" s="13">
        <f>NORMINV('Rand Int'!M100,'Inputs &amp; Outputs'!$B$5,'Inputs &amp; Outputs'!$B$6)</f>
        <v>9.6555137682607164E-3</v>
      </c>
      <c r="N100" s="13">
        <f>NORMINV('Rand Int'!N100,'Inputs &amp; Outputs'!$B$5,'Inputs &amp; Outputs'!$B$6)</f>
        <v>-8.4239189418002652E-3</v>
      </c>
      <c r="O100" s="13">
        <f>NORMINV('Rand Int'!O100,'Inputs &amp; Outputs'!$B$5,'Inputs &amp; Outputs'!$B$6)</f>
        <v>-1.108361920030116E-2</v>
      </c>
      <c r="P100" s="13">
        <f>NORMINV('Rand Int'!P100,'Inputs &amp; Outputs'!$B$5,'Inputs &amp; Outputs'!$B$6)</f>
        <v>-5.2595978182038906E-2</v>
      </c>
      <c r="Q100" s="13">
        <f>NORMINV('Rand Int'!Q100,'Inputs &amp; Outputs'!$B$5,'Inputs &amp; Outputs'!$B$6)</f>
        <v>0.12075548460226376</v>
      </c>
      <c r="R100" s="13">
        <f>NORMINV('Rand Int'!R100,'Inputs &amp; Outputs'!$B$5,'Inputs &amp; Outputs'!$B$6)</f>
        <v>0.16589502603300457</v>
      </c>
      <c r="S100" s="13">
        <f>NORMINV('Rand Int'!S100,'Inputs &amp; Outputs'!$B$5,'Inputs &amp; Outputs'!$B$6)</f>
        <v>6.0217998995811102E-2</v>
      </c>
      <c r="T100" s="13">
        <f>NORMINV('Rand Int'!T100,'Inputs &amp; Outputs'!$B$5,'Inputs &amp; Outputs'!$B$6)</f>
        <v>6.7379499932134171E-2</v>
      </c>
      <c r="U100" s="13">
        <f>NORMINV('Rand Int'!U100,'Inputs &amp; Outputs'!$B$5,'Inputs &amp; Outputs'!$B$6)</f>
        <v>5.2501530570045453E-2</v>
      </c>
      <c r="V100" s="13">
        <f>NORMINV('Rand Int'!V100,'Inputs &amp; Outputs'!$B$5,'Inputs &amp; Outputs'!$B$6)</f>
        <v>3.3582103541363331E-2</v>
      </c>
      <c r="W100" s="13">
        <f>NORMINV('Rand Int'!W100,'Inputs &amp; Outputs'!$B$5,'Inputs &amp; Outputs'!$B$6)</f>
        <v>6.7589470707298246E-2</v>
      </c>
      <c r="X100" s="13">
        <f>NORMINV('Rand Int'!X100,'Inputs &amp; Outputs'!$B$5,'Inputs &amp; Outputs'!$B$6)</f>
        <v>0.10899370669591985</v>
      </c>
      <c r="Y100" s="13">
        <f>NORMINV('Rand Int'!Y100,'Inputs &amp; Outputs'!$B$5,'Inputs &amp; Outputs'!$B$6)</f>
        <v>8.2661424037557316E-2</v>
      </c>
      <c r="Z100" s="13">
        <f>NORMINV('Rand Int'!Z100,'Inputs &amp; Outputs'!$B$5,'Inputs &amp; Outputs'!$B$6)</f>
        <v>-4.2037058265050754E-2</v>
      </c>
      <c r="AA100" s="13">
        <f>NORMINV('Rand Int'!AA100,'Inputs &amp; Outputs'!$B$5,'Inputs &amp; Outputs'!$B$6)</f>
        <v>6.531826650891151E-2</v>
      </c>
    </row>
    <row r="101" spans="1:27" x14ac:dyDescent="0.25">
      <c r="A101" s="1">
        <v>100</v>
      </c>
      <c r="C101" s="13">
        <f>NORMINV('Rand Int'!C101,'Inputs &amp; Outputs'!$B$5,'Inputs &amp; Outputs'!$B$6)</f>
        <v>8.0655905936895478E-2</v>
      </c>
      <c r="D101" s="13">
        <f>NORMINV('Rand Int'!D101,'Inputs &amp; Outputs'!$B$5,'Inputs &amp; Outputs'!$B$6)</f>
        <v>9.1099511269732147E-2</v>
      </c>
      <c r="E101" s="13">
        <f>NORMINV('Rand Int'!E101,'Inputs &amp; Outputs'!$B$5,'Inputs &amp; Outputs'!$B$6)</f>
        <v>4.7226840048563097E-2</v>
      </c>
      <c r="F101" s="13">
        <f>NORMINV('Rand Int'!F101,'Inputs &amp; Outputs'!$B$5,'Inputs &amp; Outputs'!$B$6)</f>
        <v>-6.7926326612375368E-3</v>
      </c>
      <c r="G101" s="13">
        <f>NORMINV('Rand Int'!G101,'Inputs &amp; Outputs'!$B$5,'Inputs &amp; Outputs'!$B$6)</f>
        <v>2.6703741519879753E-2</v>
      </c>
      <c r="H101" s="13">
        <f>NORMINV('Rand Int'!H101,'Inputs &amp; Outputs'!$B$5,'Inputs &amp; Outputs'!$B$6)</f>
        <v>-1.7931815217336826E-2</v>
      </c>
      <c r="I101" s="13">
        <f>NORMINV('Rand Int'!I101,'Inputs &amp; Outputs'!$B$5,'Inputs &amp; Outputs'!$B$6)</f>
        <v>2.8095527408240721E-2</v>
      </c>
      <c r="J101" s="13">
        <f>NORMINV('Rand Int'!J101,'Inputs &amp; Outputs'!$B$5,'Inputs &amp; Outputs'!$B$6)</f>
        <v>7.0719973703066152E-3</v>
      </c>
      <c r="K101" s="13">
        <f>NORMINV('Rand Int'!K101,'Inputs &amp; Outputs'!$B$5,'Inputs &amp; Outputs'!$B$6)</f>
        <v>-1.1696831879395832E-2</v>
      </c>
      <c r="L101" s="13">
        <f>NORMINV('Rand Int'!L101,'Inputs &amp; Outputs'!$B$5,'Inputs &amp; Outputs'!$B$6)</f>
        <v>1.9507586474110366E-2</v>
      </c>
      <c r="M101" s="13">
        <f>NORMINV('Rand Int'!M101,'Inputs &amp; Outputs'!$B$5,'Inputs &amp; Outputs'!$B$6)</f>
        <v>5.9996360391948667E-2</v>
      </c>
      <c r="N101" s="13">
        <f>NORMINV('Rand Int'!N101,'Inputs &amp; Outputs'!$B$5,'Inputs &amp; Outputs'!$B$6)</f>
        <v>-1.4887385802739121E-2</v>
      </c>
      <c r="O101" s="13">
        <f>NORMINV('Rand Int'!O101,'Inputs &amp; Outputs'!$B$5,'Inputs &amp; Outputs'!$B$6)</f>
        <v>4.4016924357986265E-2</v>
      </c>
      <c r="P101" s="13">
        <f>NORMINV('Rand Int'!P101,'Inputs &amp; Outputs'!$B$5,'Inputs &amp; Outputs'!$B$6)</f>
        <v>-3.9160922067403084E-3</v>
      </c>
      <c r="Q101" s="13">
        <f>NORMINV('Rand Int'!Q101,'Inputs &amp; Outputs'!$B$5,'Inputs &amp; Outputs'!$B$6)</f>
        <v>4.8745338145031854E-2</v>
      </c>
      <c r="R101" s="13">
        <f>NORMINV('Rand Int'!R101,'Inputs &amp; Outputs'!$B$5,'Inputs &amp; Outputs'!$B$6)</f>
        <v>6.5631393361536908E-2</v>
      </c>
      <c r="S101" s="13">
        <f>NORMINV('Rand Int'!S101,'Inputs &amp; Outputs'!$B$5,'Inputs &amp; Outputs'!$B$6)</f>
        <v>9.3590323284079811E-3</v>
      </c>
      <c r="T101" s="13">
        <f>NORMINV('Rand Int'!T101,'Inputs &amp; Outputs'!$B$5,'Inputs &amp; Outputs'!$B$6)</f>
        <v>4.8475714067836982E-2</v>
      </c>
      <c r="U101" s="13">
        <f>NORMINV('Rand Int'!U101,'Inputs &amp; Outputs'!$B$5,'Inputs &amp; Outputs'!$B$6)</f>
        <v>-7.3738085033263068E-3</v>
      </c>
      <c r="V101" s="13">
        <f>NORMINV('Rand Int'!V101,'Inputs &amp; Outputs'!$B$5,'Inputs &amp; Outputs'!$B$6)</f>
        <v>-4.1869019185313619E-3</v>
      </c>
      <c r="W101" s="13">
        <f>NORMINV('Rand Int'!W101,'Inputs &amp; Outputs'!$B$5,'Inputs &amp; Outputs'!$B$6)</f>
        <v>8.8053622473793614E-2</v>
      </c>
      <c r="X101" s="13">
        <f>NORMINV('Rand Int'!X101,'Inputs &amp; Outputs'!$B$5,'Inputs &amp; Outputs'!$B$6)</f>
        <v>-7.1038461353113952E-2</v>
      </c>
      <c r="Y101" s="13">
        <f>NORMINV('Rand Int'!Y101,'Inputs &amp; Outputs'!$B$5,'Inputs &amp; Outputs'!$B$6)</f>
        <v>9.526358428253065E-2</v>
      </c>
      <c r="Z101" s="13">
        <f>NORMINV('Rand Int'!Z101,'Inputs &amp; Outputs'!$B$5,'Inputs &amp; Outputs'!$B$6)</f>
        <v>7.1338257906886707E-2</v>
      </c>
      <c r="AA101" s="13">
        <f>NORMINV('Rand Int'!AA101,'Inputs &amp; Outputs'!$B$5,'Inputs &amp; Outputs'!$B$6)</f>
        <v>9.8543755636310917E-2</v>
      </c>
    </row>
    <row r="102" spans="1:27" x14ac:dyDescent="0.25">
      <c r="A102" s="1">
        <v>101</v>
      </c>
      <c r="C102" s="13">
        <f>NORMINV('Rand Int'!C102,'Inputs &amp; Outputs'!$B$5,'Inputs &amp; Outputs'!$B$6)</f>
        <v>7.2581535226256058E-2</v>
      </c>
      <c r="D102" s="13">
        <f>NORMINV('Rand Int'!D102,'Inputs &amp; Outputs'!$B$5,'Inputs &amp; Outputs'!$B$6)</f>
        <v>8.3526216155860103E-2</v>
      </c>
      <c r="E102" s="13">
        <f>NORMINV('Rand Int'!E102,'Inputs &amp; Outputs'!$B$5,'Inputs &amp; Outputs'!$B$6)</f>
        <v>5.1675079356341039E-2</v>
      </c>
      <c r="F102" s="13">
        <f>NORMINV('Rand Int'!F102,'Inputs &amp; Outputs'!$B$5,'Inputs &amp; Outputs'!$B$6)</f>
        <v>4.5869137709759956E-2</v>
      </c>
      <c r="G102" s="13">
        <f>NORMINV('Rand Int'!G102,'Inputs &amp; Outputs'!$B$5,'Inputs &amp; Outputs'!$B$6)</f>
        <v>0.10700908275369148</v>
      </c>
      <c r="H102" s="13">
        <f>NORMINV('Rand Int'!H102,'Inputs &amp; Outputs'!$B$5,'Inputs &amp; Outputs'!$B$6)</f>
        <v>-4.0715157440772885E-2</v>
      </c>
      <c r="I102" s="13">
        <f>NORMINV('Rand Int'!I102,'Inputs &amp; Outputs'!$B$5,'Inputs &amp; Outputs'!$B$6)</f>
        <v>-2.5594624427092712E-2</v>
      </c>
      <c r="J102" s="13">
        <f>NORMINV('Rand Int'!J102,'Inputs &amp; Outputs'!$B$5,'Inputs &amp; Outputs'!$B$6)</f>
        <v>-1.1943063461432875E-2</v>
      </c>
      <c r="K102" s="13">
        <f>NORMINV('Rand Int'!K102,'Inputs &amp; Outputs'!$B$5,'Inputs &amp; Outputs'!$B$6)</f>
        <v>-1.0243820142519601E-2</v>
      </c>
      <c r="L102" s="13">
        <f>NORMINV('Rand Int'!L102,'Inputs &amp; Outputs'!$B$5,'Inputs &amp; Outputs'!$B$6)</f>
        <v>5.3746954535428632E-2</v>
      </c>
      <c r="M102" s="13">
        <f>NORMINV('Rand Int'!M102,'Inputs &amp; Outputs'!$B$5,'Inputs &amp; Outputs'!$B$6)</f>
        <v>5.8280009829335386E-2</v>
      </c>
      <c r="N102" s="13">
        <f>NORMINV('Rand Int'!N102,'Inputs &amp; Outputs'!$B$5,'Inputs &amp; Outputs'!$B$6)</f>
        <v>1.0656798360045541E-2</v>
      </c>
      <c r="O102" s="13">
        <f>NORMINV('Rand Int'!O102,'Inputs &amp; Outputs'!$B$5,'Inputs &amp; Outputs'!$B$6)</f>
        <v>6.8872496769069522E-3</v>
      </c>
      <c r="P102" s="13">
        <f>NORMINV('Rand Int'!P102,'Inputs &amp; Outputs'!$B$5,'Inputs &amp; Outputs'!$B$6)</f>
        <v>7.5607227923226064E-2</v>
      </c>
      <c r="Q102" s="13">
        <f>NORMINV('Rand Int'!Q102,'Inputs &amp; Outputs'!$B$5,'Inputs &amp; Outputs'!$B$6)</f>
        <v>6.1026096926642112E-2</v>
      </c>
      <c r="R102" s="13">
        <f>NORMINV('Rand Int'!R102,'Inputs &amp; Outputs'!$B$5,'Inputs &amp; Outputs'!$B$6)</f>
        <v>4.6365283448224118E-2</v>
      </c>
      <c r="S102" s="13">
        <f>NORMINV('Rand Int'!S102,'Inputs &amp; Outputs'!$B$5,'Inputs &amp; Outputs'!$B$6)</f>
        <v>-4.0929352709401533E-2</v>
      </c>
      <c r="T102" s="13">
        <f>NORMINV('Rand Int'!T102,'Inputs &amp; Outputs'!$B$5,'Inputs &amp; Outputs'!$B$6)</f>
        <v>0.12515523148380131</v>
      </c>
      <c r="U102" s="13">
        <f>NORMINV('Rand Int'!U102,'Inputs &amp; Outputs'!$B$5,'Inputs &amp; Outputs'!$B$6)</f>
        <v>6.7925377150281727E-2</v>
      </c>
      <c r="V102" s="13">
        <f>NORMINV('Rand Int'!V102,'Inputs &amp; Outputs'!$B$5,'Inputs &amp; Outputs'!$B$6)</f>
        <v>1.884269240546417E-3</v>
      </c>
      <c r="W102" s="13">
        <f>NORMINV('Rand Int'!W102,'Inputs &amp; Outputs'!$B$5,'Inputs &amp; Outputs'!$B$6)</f>
        <v>9.7908331249687355E-2</v>
      </c>
      <c r="X102" s="13">
        <f>NORMINV('Rand Int'!X102,'Inputs &amp; Outputs'!$B$5,'Inputs &amp; Outputs'!$B$6)</f>
        <v>8.0693978471166883E-2</v>
      </c>
      <c r="Y102" s="13">
        <f>NORMINV('Rand Int'!Y102,'Inputs &amp; Outputs'!$B$5,'Inputs &amp; Outputs'!$B$6)</f>
        <v>-1.8154129681166281E-2</v>
      </c>
      <c r="Z102" s="13">
        <f>NORMINV('Rand Int'!Z102,'Inputs &amp; Outputs'!$B$5,'Inputs &amp; Outputs'!$B$6)</f>
        <v>7.0190725880641514E-2</v>
      </c>
      <c r="AA102" s="13">
        <f>NORMINV('Rand Int'!AA102,'Inputs &amp; Outputs'!$B$5,'Inputs &amp; Outputs'!$B$6)</f>
        <v>7.647884554383591E-2</v>
      </c>
    </row>
    <row r="103" spans="1:27" x14ac:dyDescent="0.25">
      <c r="A103" s="1">
        <v>102</v>
      </c>
      <c r="C103" s="13">
        <f>NORMINV('Rand Int'!C103,'Inputs &amp; Outputs'!$B$5,'Inputs &amp; Outputs'!$B$6)</f>
        <v>4.0563024601289417E-2</v>
      </c>
      <c r="D103" s="13">
        <f>NORMINV('Rand Int'!D103,'Inputs &amp; Outputs'!$B$5,'Inputs &amp; Outputs'!$B$6)</f>
        <v>9.6219611885810713E-2</v>
      </c>
      <c r="E103" s="13">
        <f>NORMINV('Rand Int'!E103,'Inputs &amp; Outputs'!$B$5,'Inputs &amp; Outputs'!$B$6)</f>
        <v>9.0817217741024497E-2</v>
      </c>
      <c r="F103" s="13">
        <f>NORMINV('Rand Int'!F103,'Inputs &amp; Outputs'!$B$5,'Inputs &amp; Outputs'!$B$6)</f>
        <v>6.6468554749250369E-2</v>
      </c>
      <c r="G103" s="13">
        <f>NORMINV('Rand Int'!G103,'Inputs &amp; Outputs'!$B$5,'Inputs &amp; Outputs'!$B$6)</f>
        <v>-5.3172250327507969E-3</v>
      </c>
      <c r="H103" s="13">
        <f>NORMINV('Rand Int'!H103,'Inputs &amp; Outputs'!$B$5,'Inputs &amp; Outputs'!$B$6)</f>
        <v>7.6056783786898008E-2</v>
      </c>
      <c r="I103" s="13">
        <f>NORMINV('Rand Int'!I103,'Inputs &amp; Outputs'!$B$5,'Inputs &amp; Outputs'!$B$6)</f>
        <v>8.0923048666266664E-2</v>
      </c>
      <c r="J103" s="13">
        <f>NORMINV('Rand Int'!J103,'Inputs &amp; Outputs'!$B$5,'Inputs &amp; Outputs'!$B$6)</f>
        <v>4.9351011181273073E-2</v>
      </c>
      <c r="K103" s="13">
        <f>NORMINV('Rand Int'!K103,'Inputs &amp; Outputs'!$B$5,'Inputs &amp; Outputs'!$B$6)</f>
        <v>9.8401226962733512E-2</v>
      </c>
      <c r="L103" s="13">
        <f>NORMINV('Rand Int'!L103,'Inputs &amp; Outputs'!$B$5,'Inputs &amp; Outputs'!$B$6)</f>
        <v>5.0397080760226087E-2</v>
      </c>
      <c r="M103" s="13">
        <f>NORMINV('Rand Int'!M103,'Inputs &amp; Outputs'!$B$5,'Inputs &amp; Outputs'!$B$6)</f>
        <v>8.3067788749505184E-2</v>
      </c>
      <c r="N103" s="13">
        <f>NORMINV('Rand Int'!N103,'Inputs &amp; Outputs'!$B$5,'Inputs &amp; Outputs'!$B$6)</f>
        <v>-1.9535241620679572E-2</v>
      </c>
      <c r="O103" s="13">
        <f>NORMINV('Rand Int'!O103,'Inputs &amp; Outputs'!$B$5,'Inputs &amp; Outputs'!$B$6)</f>
        <v>9.1487396179699712E-2</v>
      </c>
      <c r="P103" s="13">
        <f>NORMINV('Rand Int'!P103,'Inputs &amp; Outputs'!$B$5,'Inputs &amp; Outputs'!$B$6)</f>
        <v>4.0617578482425136E-2</v>
      </c>
      <c r="Q103" s="13">
        <f>NORMINV('Rand Int'!Q103,'Inputs &amp; Outputs'!$B$5,'Inputs &amp; Outputs'!$B$6)</f>
        <v>4.2524426406265525E-2</v>
      </c>
      <c r="R103" s="13">
        <f>NORMINV('Rand Int'!R103,'Inputs &amp; Outputs'!$B$5,'Inputs &amp; Outputs'!$B$6)</f>
        <v>6.4994194547484091E-2</v>
      </c>
      <c r="S103" s="13">
        <f>NORMINV('Rand Int'!S103,'Inputs &amp; Outputs'!$B$5,'Inputs &amp; Outputs'!$B$6)</f>
        <v>1.6367413104317767E-2</v>
      </c>
      <c r="T103" s="13">
        <f>NORMINV('Rand Int'!T103,'Inputs &amp; Outputs'!$B$5,'Inputs &amp; Outputs'!$B$6)</f>
        <v>8.097352975304728E-2</v>
      </c>
      <c r="U103" s="13">
        <f>NORMINV('Rand Int'!U103,'Inputs &amp; Outputs'!$B$5,'Inputs &amp; Outputs'!$B$6)</f>
        <v>7.6119274185522168E-2</v>
      </c>
      <c r="V103" s="13">
        <f>NORMINV('Rand Int'!V103,'Inputs &amp; Outputs'!$B$5,'Inputs &amp; Outputs'!$B$6)</f>
        <v>5.713807708855756E-2</v>
      </c>
      <c r="W103" s="13">
        <f>NORMINV('Rand Int'!W103,'Inputs &amp; Outputs'!$B$5,'Inputs &amp; Outputs'!$B$6)</f>
        <v>-0.11290137755356444</v>
      </c>
      <c r="X103" s="13">
        <f>NORMINV('Rand Int'!X103,'Inputs &amp; Outputs'!$B$5,'Inputs &amp; Outputs'!$B$6)</f>
        <v>-3.0266197799298976E-2</v>
      </c>
      <c r="Y103" s="13">
        <f>NORMINV('Rand Int'!Y103,'Inputs &amp; Outputs'!$B$5,'Inputs &amp; Outputs'!$B$6)</f>
        <v>8.5858895903432236E-2</v>
      </c>
      <c r="Z103" s="13">
        <f>NORMINV('Rand Int'!Z103,'Inputs &amp; Outputs'!$B$5,'Inputs &amp; Outputs'!$B$6)</f>
        <v>-1.8306048860498789E-3</v>
      </c>
      <c r="AA103" s="13">
        <f>NORMINV('Rand Int'!AA103,'Inputs &amp; Outputs'!$B$5,'Inputs &amp; Outputs'!$B$6)</f>
        <v>6.9970007729883987E-2</v>
      </c>
    </row>
    <row r="104" spans="1:27" x14ac:dyDescent="0.25">
      <c r="A104" s="1">
        <v>103</v>
      </c>
      <c r="C104" s="13">
        <f>NORMINV('Rand Int'!C104,'Inputs &amp; Outputs'!$B$5,'Inputs &amp; Outputs'!$B$6)</f>
        <v>6.9526505708302475E-2</v>
      </c>
      <c r="D104" s="13">
        <f>NORMINV('Rand Int'!D104,'Inputs &amp; Outputs'!$B$5,'Inputs &amp; Outputs'!$B$6)</f>
        <v>8.2795725227720607E-2</v>
      </c>
      <c r="E104" s="13">
        <f>NORMINV('Rand Int'!E104,'Inputs &amp; Outputs'!$B$5,'Inputs &amp; Outputs'!$B$6)</f>
        <v>2.1879863358078847E-2</v>
      </c>
      <c r="F104" s="13">
        <f>NORMINV('Rand Int'!F104,'Inputs &amp; Outputs'!$B$5,'Inputs &amp; Outputs'!$B$6)</f>
        <v>4.7206204460295637E-2</v>
      </c>
      <c r="G104" s="13">
        <f>NORMINV('Rand Int'!G104,'Inputs &amp; Outputs'!$B$5,'Inputs &amp; Outputs'!$B$6)</f>
        <v>-4.5700084529660331E-3</v>
      </c>
      <c r="H104" s="13">
        <f>NORMINV('Rand Int'!H104,'Inputs &amp; Outputs'!$B$5,'Inputs &amp; Outputs'!$B$6)</f>
        <v>7.0654054078083034E-2</v>
      </c>
      <c r="I104" s="13">
        <f>NORMINV('Rand Int'!I104,'Inputs &amp; Outputs'!$B$5,'Inputs &amp; Outputs'!$B$6)</f>
        <v>0.13575762559406701</v>
      </c>
      <c r="J104" s="13">
        <f>NORMINV('Rand Int'!J104,'Inputs &amp; Outputs'!$B$5,'Inputs &amp; Outputs'!$B$6)</f>
        <v>5.9513231727769171E-2</v>
      </c>
      <c r="K104" s="13">
        <f>NORMINV('Rand Int'!K104,'Inputs &amp; Outputs'!$B$5,'Inputs &amp; Outputs'!$B$6)</f>
        <v>3.0256873057978195E-2</v>
      </c>
      <c r="L104" s="13">
        <f>NORMINV('Rand Int'!L104,'Inputs &amp; Outputs'!$B$5,'Inputs &amp; Outputs'!$B$6)</f>
        <v>0.12140166373077538</v>
      </c>
      <c r="M104" s="13">
        <f>NORMINV('Rand Int'!M104,'Inputs &amp; Outputs'!$B$5,'Inputs &amp; Outputs'!$B$6)</f>
        <v>7.5519973103468294E-3</v>
      </c>
      <c r="N104" s="13">
        <f>NORMINV('Rand Int'!N104,'Inputs &amp; Outputs'!$B$5,'Inputs &amp; Outputs'!$B$6)</f>
        <v>-3.2793693257548301E-3</v>
      </c>
      <c r="O104" s="13">
        <f>NORMINV('Rand Int'!O104,'Inputs &amp; Outputs'!$B$5,'Inputs &amp; Outputs'!$B$6)</f>
        <v>-1.0399385566552823E-2</v>
      </c>
      <c r="P104" s="13">
        <f>NORMINV('Rand Int'!P104,'Inputs &amp; Outputs'!$B$5,'Inputs &amp; Outputs'!$B$6)</f>
        <v>3.7189581715592265E-2</v>
      </c>
      <c r="Q104" s="13">
        <f>NORMINV('Rand Int'!Q104,'Inputs &amp; Outputs'!$B$5,'Inputs &amp; Outputs'!$B$6)</f>
        <v>0.12426446233028809</v>
      </c>
      <c r="R104" s="13">
        <f>NORMINV('Rand Int'!R104,'Inputs &amp; Outputs'!$B$5,'Inputs &amp; Outputs'!$B$6)</f>
        <v>5.1933083754606355E-3</v>
      </c>
      <c r="S104" s="13">
        <f>NORMINV('Rand Int'!S104,'Inputs &amp; Outputs'!$B$5,'Inputs &amp; Outputs'!$B$6)</f>
        <v>-2.8500914236346521E-2</v>
      </c>
      <c r="T104" s="13">
        <f>NORMINV('Rand Int'!T104,'Inputs &amp; Outputs'!$B$5,'Inputs &amp; Outputs'!$B$6)</f>
        <v>1.5288858229971211E-2</v>
      </c>
      <c r="U104" s="13">
        <f>NORMINV('Rand Int'!U104,'Inputs &amp; Outputs'!$B$5,'Inputs &amp; Outputs'!$B$6)</f>
        <v>2.6615398969494587E-2</v>
      </c>
      <c r="V104" s="13">
        <f>NORMINV('Rand Int'!V104,'Inputs &amp; Outputs'!$B$5,'Inputs &amp; Outputs'!$B$6)</f>
        <v>5.3136492965938732E-2</v>
      </c>
      <c r="W104" s="13">
        <f>NORMINV('Rand Int'!W104,'Inputs &amp; Outputs'!$B$5,'Inputs &amp; Outputs'!$B$6)</f>
        <v>2.8370464582982959E-2</v>
      </c>
      <c r="X104" s="13">
        <f>NORMINV('Rand Int'!X104,'Inputs &amp; Outputs'!$B$5,'Inputs &amp; Outputs'!$B$6)</f>
        <v>5.3640065148626154E-2</v>
      </c>
      <c r="Y104" s="13">
        <f>NORMINV('Rand Int'!Y104,'Inputs &amp; Outputs'!$B$5,'Inputs &amp; Outputs'!$B$6)</f>
        <v>4.2696409143975239E-2</v>
      </c>
      <c r="Z104" s="13">
        <f>NORMINV('Rand Int'!Z104,'Inputs &amp; Outputs'!$B$5,'Inputs &amp; Outputs'!$B$6)</f>
        <v>0.15366399613419479</v>
      </c>
      <c r="AA104" s="13">
        <f>NORMINV('Rand Int'!AA104,'Inputs &amp; Outputs'!$B$5,'Inputs &amp; Outputs'!$B$6)</f>
        <v>6.5855130125882691E-2</v>
      </c>
    </row>
    <row r="105" spans="1:27" x14ac:dyDescent="0.25">
      <c r="A105" s="1">
        <v>104</v>
      </c>
      <c r="C105" s="13">
        <f>NORMINV('Rand Int'!C105,'Inputs &amp; Outputs'!$B$5,'Inputs &amp; Outputs'!$B$6)</f>
        <v>9.9456487433208146E-2</v>
      </c>
      <c r="D105" s="13">
        <f>NORMINV('Rand Int'!D105,'Inputs &amp; Outputs'!$B$5,'Inputs &amp; Outputs'!$B$6)</f>
        <v>3.0508167291304553E-3</v>
      </c>
      <c r="E105" s="13">
        <f>NORMINV('Rand Int'!E105,'Inputs &amp; Outputs'!$B$5,'Inputs &amp; Outputs'!$B$6)</f>
        <v>-2.874937026328158E-2</v>
      </c>
      <c r="F105" s="13">
        <f>NORMINV('Rand Int'!F105,'Inputs &amp; Outputs'!$B$5,'Inputs &amp; Outputs'!$B$6)</f>
        <v>5.7450026173771242E-2</v>
      </c>
      <c r="G105" s="13">
        <f>NORMINV('Rand Int'!G105,'Inputs &amp; Outputs'!$B$5,'Inputs &amp; Outputs'!$B$6)</f>
        <v>-4.1420223301035168E-2</v>
      </c>
      <c r="H105" s="13">
        <f>NORMINV('Rand Int'!H105,'Inputs &amp; Outputs'!$B$5,'Inputs &amp; Outputs'!$B$6)</f>
        <v>3.2774574889803343E-2</v>
      </c>
      <c r="I105" s="13">
        <f>NORMINV('Rand Int'!I105,'Inputs &amp; Outputs'!$B$5,'Inputs &amp; Outputs'!$B$6)</f>
        <v>3.7950601546045071E-2</v>
      </c>
      <c r="J105" s="13">
        <f>NORMINV('Rand Int'!J105,'Inputs &amp; Outputs'!$B$5,'Inputs &amp; Outputs'!$B$6)</f>
        <v>-8.6091976133466711E-3</v>
      </c>
      <c r="K105" s="13">
        <f>NORMINV('Rand Int'!K105,'Inputs &amp; Outputs'!$B$5,'Inputs &amp; Outputs'!$B$6)</f>
        <v>2.8195849383754662E-2</v>
      </c>
      <c r="L105" s="13">
        <f>NORMINV('Rand Int'!L105,'Inputs &amp; Outputs'!$B$5,'Inputs &amp; Outputs'!$B$6)</f>
        <v>2.7384427662407652E-2</v>
      </c>
      <c r="M105" s="13">
        <f>NORMINV('Rand Int'!M105,'Inputs &amp; Outputs'!$B$5,'Inputs &amp; Outputs'!$B$6)</f>
        <v>-3.0605147731196318E-2</v>
      </c>
      <c r="N105" s="13">
        <f>NORMINV('Rand Int'!N105,'Inputs &amp; Outputs'!$B$5,'Inputs &amp; Outputs'!$B$6)</f>
        <v>9.6046948168128643E-2</v>
      </c>
      <c r="O105" s="13">
        <f>NORMINV('Rand Int'!O105,'Inputs &amp; Outputs'!$B$5,'Inputs &amp; Outputs'!$B$6)</f>
        <v>8.5673531829447286E-2</v>
      </c>
      <c r="P105" s="13">
        <f>NORMINV('Rand Int'!P105,'Inputs &amp; Outputs'!$B$5,'Inputs &amp; Outputs'!$B$6)</f>
        <v>-3.5323398140173025E-2</v>
      </c>
      <c r="Q105" s="13">
        <f>NORMINV('Rand Int'!Q105,'Inputs &amp; Outputs'!$B$5,'Inputs &amp; Outputs'!$B$6)</f>
        <v>1.6941473112527281E-2</v>
      </c>
      <c r="R105" s="13">
        <f>NORMINV('Rand Int'!R105,'Inputs &amp; Outputs'!$B$5,'Inputs &amp; Outputs'!$B$6)</f>
        <v>-8.0671141414811076E-2</v>
      </c>
      <c r="S105" s="13">
        <f>NORMINV('Rand Int'!S105,'Inputs &amp; Outputs'!$B$5,'Inputs &amp; Outputs'!$B$6)</f>
        <v>-5.1060849565263487E-2</v>
      </c>
      <c r="T105" s="13">
        <f>NORMINV('Rand Int'!T105,'Inputs &amp; Outputs'!$B$5,'Inputs &amp; Outputs'!$B$6)</f>
        <v>4.4886212532665351E-2</v>
      </c>
      <c r="U105" s="13">
        <f>NORMINV('Rand Int'!U105,'Inputs &amp; Outputs'!$B$5,'Inputs &amp; Outputs'!$B$6)</f>
        <v>7.6407912819575097E-2</v>
      </c>
      <c r="V105" s="13">
        <f>NORMINV('Rand Int'!V105,'Inputs &amp; Outputs'!$B$5,'Inputs &amp; Outputs'!$B$6)</f>
        <v>9.1166585819673386E-3</v>
      </c>
      <c r="W105" s="13">
        <f>NORMINV('Rand Int'!W105,'Inputs &amp; Outputs'!$B$5,'Inputs &amp; Outputs'!$B$6)</f>
        <v>2.6803975557148085E-3</v>
      </c>
      <c r="X105" s="13">
        <f>NORMINV('Rand Int'!X105,'Inputs &amp; Outputs'!$B$5,'Inputs &amp; Outputs'!$B$6)</f>
        <v>7.1849465056653072E-2</v>
      </c>
      <c r="Y105" s="13">
        <f>NORMINV('Rand Int'!Y105,'Inputs &amp; Outputs'!$B$5,'Inputs &amp; Outputs'!$B$6)</f>
        <v>7.8520585792784786E-2</v>
      </c>
      <c r="Z105" s="13">
        <f>NORMINV('Rand Int'!Z105,'Inputs &amp; Outputs'!$B$5,'Inputs &amp; Outputs'!$B$6)</f>
        <v>-8.0596595673908603E-3</v>
      </c>
      <c r="AA105" s="13">
        <f>NORMINV('Rand Int'!AA105,'Inputs &amp; Outputs'!$B$5,'Inputs &amp; Outputs'!$B$6)</f>
        <v>7.2340308362046468E-2</v>
      </c>
    </row>
    <row r="106" spans="1:27" x14ac:dyDescent="0.25">
      <c r="A106" s="1">
        <v>105</v>
      </c>
      <c r="C106" s="13">
        <f>NORMINV('Rand Int'!C106,'Inputs &amp; Outputs'!$B$5,'Inputs &amp; Outputs'!$B$6)</f>
        <v>-4.4217126827511201E-2</v>
      </c>
      <c r="D106" s="13">
        <f>NORMINV('Rand Int'!D106,'Inputs &amp; Outputs'!$B$5,'Inputs &amp; Outputs'!$B$6)</f>
        <v>0.10646764925345947</v>
      </c>
      <c r="E106" s="13">
        <f>NORMINV('Rand Int'!E106,'Inputs &amp; Outputs'!$B$5,'Inputs &amp; Outputs'!$B$6)</f>
        <v>5.893076051428929E-2</v>
      </c>
      <c r="F106" s="13">
        <f>NORMINV('Rand Int'!F106,'Inputs &amp; Outputs'!$B$5,'Inputs &amp; Outputs'!$B$6)</f>
        <v>-6.3119361667362955E-2</v>
      </c>
      <c r="G106" s="13">
        <f>NORMINV('Rand Int'!G106,'Inputs &amp; Outputs'!$B$5,'Inputs &amp; Outputs'!$B$6)</f>
        <v>6.5898316603819007E-2</v>
      </c>
      <c r="H106" s="13">
        <f>NORMINV('Rand Int'!H106,'Inputs &amp; Outputs'!$B$5,'Inputs &amp; Outputs'!$B$6)</f>
        <v>3.599208190439044E-2</v>
      </c>
      <c r="I106" s="13">
        <f>NORMINV('Rand Int'!I106,'Inputs &amp; Outputs'!$B$5,'Inputs &amp; Outputs'!$B$6)</f>
        <v>6.7712353263695818E-2</v>
      </c>
      <c r="J106" s="13">
        <f>NORMINV('Rand Int'!J106,'Inputs &amp; Outputs'!$B$5,'Inputs &amp; Outputs'!$B$6)</f>
        <v>3.3560244890400562E-2</v>
      </c>
      <c r="K106" s="13">
        <f>NORMINV('Rand Int'!K106,'Inputs &amp; Outputs'!$B$5,'Inputs &amp; Outputs'!$B$6)</f>
        <v>0.12843632540275479</v>
      </c>
      <c r="L106" s="13">
        <f>NORMINV('Rand Int'!L106,'Inputs &amp; Outputs'!$B$5,'Inputs &amp; Outputs'!$B$6)</f>
        <v>0.11579277031940574</v>
      </c>
      <c r="M106" s="13">
        <f>NORMINV('Rand Int'!M106,'Inputs &amp; Outputs'!$B$5,'Inputs &amp; Outputs'!$B$6)</f>
        <v>8.5388802766726196E-2</v>
      </c>
      <c r="N106" s="13">
        <f>NORMINV('Rand Int'!N106,'Inputs &amp; Outputs'!$B$5,'Inputs &amp; Outputs'!$B$6)</f>
        <v>9.1524341655627728E-2</v>
      </c>
      <c r="O106" s="13">
        <f>NORMINV('Rand Int'!O106,'Inputs &amp; Outputs'!$B$5,'Inputs &amp; Outputs'!$B$6)</f>
        <v>7.5995318996124842E-2</v>
      </c>
      <c r="P106" s="13">
        <f>NORMINV('Rand Int'!P106,'Inputs &amp; Outputs'!$B$5,'Inputs &amp; Outputs'!$B$6)</f>
        <v>-4.1535427483171398E-2</v>
      </c>
      <c r="Q106" s="13">
        <f>NORMINV('Rand Int'!Q106,'Inputs &amp; Outputs'!$B$5,'Inputs &amp; Outputs'!$B$6)</f>
        <v>2.4403539891573685E-2</v>
      </c>
      <c r="R106" s="13">
        <f>NORMINV('Rand Int'!R106,'Inputs &amp; Outputs'!$B$5,'Inputs &amp; Outputs'!$B$6)</f>
        <v>-2.2924682143846221E-2</v>
      </c>
      <c r="S106" s="13">
        <f>NORMINV('Rand Int'!S106,'Inputs &amp; Outputs'!$B$5,'Inputs &amp; Outputs'!$B$6)</f>
        <v>8.9188112906563588E-2</v>
      </c>
      <c r="T106" s="13">
        <f>NORMINV('Rand Int'!T106,'Inputs &amp; Outputs'!$B$5,'Inputs &amp; Outputs'!$B$6)</f>
        <v>-4.9986447810519884E-2</v>
      </c>
      <c r="U106" s="13">
        <f>NORMINV('Rand Int'!U106,'Inputs &amp; Outputs'!$B$5,'Inputs &amp; Outputs'!$B$6)</f>
        <v>-3.6282567949985842E-3</v>
      </c>
      <c r="V106" s="13">
        <f>NORMINV('Rand Int'!V106,'Inputs &amp; Outputs'!$B$5,'Inputs &amp; Outputs'!$B$6)</f>
        <v>6.8229207805916431E-3</v>
      </c>
      <c r="W106" s="13">
        <f>NORMINV('Rand Int'!W106,'Inputs &amp; Outputs'!$B$5,'Inputs &amp; Outputs'!$B$6)</f>
        <v>-7.9726899961556144E-3</v>
      </c>
      <c r="X106" s="13">
        <f>NORMINV('Rand Int'!X106,'Inputs &amp; Outputs'!$B$5,'Inputs &amp; Outputs'!$B$6)</f>
        <v>8.8331857212710585E-2</v>
      </c>
      <c r="Y106" s="13">
        <f>NORMINV('Rand Int'!Y106,'Inputs &amp; Outputs'!$B$5,'Inputs &amp; Outputs'!$B$6)</f>
        <v>2.4854530398062548E-2</v>
      </c>
      <c r="Z106" s="13">
        <f>NORMINV('Rand Int'!Z106,'Inputs &amp; Outputs'!$B$5,'Inputs &amp; Outputs'!$B$6)</f>
        <v>-7.0114878251306828E-3</v>
      </c>
      <c r="AA106" s="13">
        <f>NORMINV('Rand Int'!AA106,'Inputs &amp; Outputs'!$B$5,'Inputs &amp; Outputs'!$B$6)</f>
        <v>5.9903501392064337E-2</v>
      </c>
    </row>
    <row r="107" spans="1:27" x14ac:dyDescent="0.25">
      <c r="A107" s="1">
        <v>106</v>
      </c>
      <c r="C107" s="13">
        <f>NORMINV('Rand Int'!C107,'Inputs &amp; Outputs'!$B$5,'Inputs &amp; Outputs'!$B$6)</f>
        <v>8.830070897255099E-4</v>
      </c>
      <c r="D107" s="13">
        <f>NORMINV('Rand Int'!D107,'Inputs &amp; Outputs'!$B$5,'Inputs &amp; Outputs'!$B$6)</f>
        <v>8.1754589840113079E-2</v>
      </c>
      <c r="E107" s="13">
        <f>NORMINV('Rand Int'!E107,'Inputs &amp; Outputs'!$B$5,'Inputs &amp; Outputs'!$B$6)</f>
        <v>4.6168696157633277E-2</v>
      </c>
      <c r="F107" s="13">
        <f>NORMINV('Rand Int'!F107,'Inputs &amp; Outputs'!$B$5,'Inputs &amp; Outputs'!$B$6)</f>
        <v>0.13148614655156451</v>
      </c>
      <c r="G107" s="13">
        <f>NORMINV('Rand Int'!G107,'Inputs &amp; Outputs'!$B$5,'Inputs &amp; Outputs'!$B$6)</f>
        <v>-1.3027464263676777E-3</v>
      </c>
      <c r="H107" s="13">
        <f>NORMINV('Rand Int'!H107,'Inputs &amp; Outputs'!$B$5,'Inputs &amp; Outputs'!$B$6)</f>
        <v>0.14192501372898259</v>
      </c>
      <c r="I107" s="13">
        <f>NORMINV('Rand Int'!I107,'Inputs &amp; Outputs'!$B$5,'Inputs &amp; Outputs'!$B$6)</f>
        <v>9.0246938906162311E-2</v>
      </c>
      <c r="J107" s="13">
        <f>NORMINV('Rand Int'!J107,'Inputs &amp; Outputs'!$B$5,'Inputs &amp; Outputs'!$B$6)</f>
        <v>1.195998093703015E-2</v>
      </c>
      <c r="K107" s="13">
        <f>NORMINV('Rand Int'!K107,'Inputs &amp; Outputs'!$B$5,'Inputs &amp; Outputs'!$B$6)</f>
        <v>-2.5250247629854027E-2</v>
      </c>
      <c r="L107" s="13">
        <f>NORMINV('Rand Int'!L107,'Inputs &amp; Outputs'!$B$5,'Inputs &amp; Outputs'!$B$6)</f>
        <v>5.701708955286891E-3</v>
      </c>
      <c r="M107" s="13">
        <f>NORMINV('Rand Int'!M107,'Inputs &amp; Outputs'!$B$5,'Inputs &amp; Outputs'!$B$6)</f>
        <v>8.8740192647924557E-3</v>
      </c>
      <c r="N107" s="13">
        <f>NORMINV('Rand Int'!N107,'Inputs &amp; Outputs'!$B$5,'Inputs &amp; Outputs'!$B$6)</f>
        <v>4.9557172558371179E-2</v>
      </c>
      <c r="O107" s="13">
        <f>NORMINV('Rand Int'!O107,'Inputs &amp; Outputs'!$B$5,'Inputs &amp; Outputs'!$B$6)</f>
        <v>1.9337397368807199E-2</v>
      </c>
      <c r="P107" s="13">
        <f>NORMINV('Rand Int'!P107,'Inputs &amp; Outputs'!$B$5,'Inputs &amp; Outputs'!$B$6)</f>
        <v>6.4114313508754558E-2</v>
      </c>
      <c r="Q107" s="13">
        <f>NORMINV('Rand Int'!Q107,'Inputs &amp; Outputs'!$B$5,'Inputs &amp; Outputs'!$B$6)</f>
        <v>0.10192834229916944</v>
      </c>
      <c r="R107" s="13">
        <f>NORMINV('Rand Int'!R107,'Inputs &amp; Outputs'!$B$5,'Inputs &amp; Outputs'!$B$6)</f>
        <v>0.12989876100143546</v>
      </c>
      <c r="S107" s="13">
        <f>NORMINV('Rand Int'!S107,'Inputs &amp; Outputs'!$B$5,'Inputs &amp; Outputs'!$B$6)</f>
        <v>-6.0244213816256532E-2</v>
      </c>
      <c r="T107" s="13">
        <f>NORMINV('Rand Int'!T107,'Inputs &amp; Outputs'!$B$5,'Inputs &amp; Outputs'!$B$6)</f>
        <v>7.1988800349626486E-2</v>
      </c>
      <c r="U107" s="13">
        <f>NORMINV('Rand Int'!U107,'Inputs &amp; Outputs'!$B$5,'Inputs &amp; Outputs'!$B$6)</f>
        <v>5.1163797381192505E-2</v>
      </c>
      <c r="V107" s="13">
        <f>NORMINV('Rand Int'!V107,'Inputs &amp; Outputs'!$B$5,'Inputs &amp; Outputs'!$B$6)</f>
        <v>-1.1555938659185E-2</v>
      </c>
      <c r="W107" s="13">
        <f>NORMINV('Rand Int'!W107,'Inputs &amp; Outputs'!$B$5,'Inputs &amp; Outputs'!$B$6)</f>
        <v>-0.1120232819351282</v>
      </c>
      <c r="X107" s="13">
        <f>NORMINV('Rand Int'!X107,'Inputs &amp; Outputs'!$B$5,'Inputs &amp; Outputs'!$B$6)</f>
        <v>-6.0486237286394434E-3</v>
      </c>
      <c r="Y107" s="13">
        <f>NORMINV('Rand Int'!Y107,'Inputs &amp; Outputs'!$B$5,'Inputs &amp; Outputs'!$B$6)</f>
        <v>0.12934411813328187</v>
      </c>
      <c r="Z107" s="13">
        <f>NORMINV('Rand Int'!Z107,'Inputs &amp; Outputs'!$B$5,'Inputs &amp; Outputs'!$B$6)</f>
        <v>5.2043308769318557E-2</v>
      </c>
      <c r="AA107" s="13">
        <f>NORMINV('Rand Int'!AA107,'Inputs &amp; Outputs'!$B$5,'Inputs &amp; Outputs'!$B$6)</f>
        <v>9.935912418210166E-2</v>
      </c>
    </row>
    <row r="108" spans="1:27" x14ac:dyDescent="0.25">
      <c r="A108" s="1">
        <v>107</v>
      </c>
      <c r="C108" s="13">
        <f>NORMINV('Rand Int'!C108,'Inputs &amp; Outputs'!$B$5,'Inputs &amp; Outputs'!$B$6)</f>
        <v>7.6857910884800554E-2</v>
      </c>
      <c r="D108" s="13">
        <f>NORMINV('Rand Int'!D108,'Inputs &amp; Outputs'!$B$5,'Inputs &amp; Outputs'!$B$6)</f>
        <v>0.11393864614076871</v>
      </c>
      <c r="E108" s="13">
        <f>NORMINV('Rand Int'!E108,'Inputs &amp; Outputs'!$B$5,'Inputs &amp; Outputs'!$B$6)</f>
        <v>8.3489838431560909E-2</v>
      </c>
      <c r="F108" s="13">
        <f>NORMINV('Rand Int'!F108,'Inputs &amp; Outputs'!$B$5,'Inputs &amp; Outputs'!$B$6)</f>
        <v>2.570043900322274E-2</v>
      </c>
      <c r="G108" s="13">
        <f>NORMINV('Rand Int'!G108,'Inputs &amp; Outputs'!$B$5,'Inputs &amp; Outputs'!$B$6)</f>
        <v>5.3930041108665262E-2</v>
      </c>
      <c r="H108" s="13">
        <f>NORMINV('Rand Int'!H108,'Inputs &amp; Outputs'!$B$5,'Inputs &amp; Outputs'!$B$6)</f>
        <v>8.1821382577269647E-2</v>
      </c>
      <c r="I108" s="13">
        <f>NORMINV('Rand Int'!I108,'Inputs &amp; Outputs'!$B$5,'Inputs &amp; Outputs'!$B$6)</f>
        <v>8.3944651621021049E-2</v>
      </c>
      <c r="J108" s="13">
        <f>NORMINV('Rand Int'!J108,'Inputs &amp; Outputs'!$B$5,'Inputs &amp; Outputs'!$B$6)</f>
        <v>7.3345767550528296E-2</v>
      </c>
      <c r="K108" s="13">
        <f>NORMINV('Rand Int'!K108,'Inputs &amp; Outputs'!$B$5,'Inputs &amp; Outputs'!$B$6)</f>
        <v>8.712614812720379E-2</v>
      </c>
      <c r="L108" s="13">
        <f>NORMINV('Rand Int'!L108,'Inputs &amp; Outputs'!$B$5,'Inputs &amp; Outputs'!$B$6)</f>
        <v>3.56538676964301E-2</v>
      </c>
      <c r="M108" s="13">
        <f>NORMINV('Rand Int'!M108,'Inputs &amp; Outputs'!$B$5,'Inputs &amp; Outputs'!$B$6)</f>
        <v>0.10331575458350439</v>
      </c>
      <c r="N108" s="13">
        <f>NORMINV('Rand Int'!N108,'Inputs &amp; Outputs'!$B$5,'Inputs &amp; Outputs'!$B$6)</f>
        <v>-8.6048344018520434E-2</v>
      </c>
      <c r="O108" s="13">
        <f>NORMINV('Rand Int'!O108,'Inputs &amp; Outputs'!$B$5,'Inputs &amp; Outputs'!$B$6)</f>
        <v>8.270300495610329E-2</v>
      </c>
      <c r="P108" s="13">
        <f>NORMINV('Rand Int'!P108,'Inputs &amp; Outputs'!$B$5,'Inputs &amp; Outputs'!$B$6)</f>
        <v>0.13740965624578136</v>
      </c>
      <c r="Q108" s="13">
        <f>NORMINV('Rand Int'!Q108,'Inputs &amp; Outputs'!$B$5,'Inputs &amp; Outputs'!$B$6)</f>
        <v>1.3121633346560739E-2</v>
      </c>
      <c r="R108" s="13">
        <f>NORMINV('Rand Int'!R108,'Inputs &amp; Outputs'!$B$5,'Inputs &amp; Outputs'!$B$6)</f>
        <v>8.2440531778591994E-2</v>
      </c>
      <c r="S108" s="13">
        <f>NORMINV('Rand Int'!S108,'Inputs &amp; Outputs'!$B$5,'Inputs &amp; Outputs'!$B$6)</f>
        <v>-5.9310088811742739E-3</v>
      </c>
      <c r="T108" s="13">
        <f>NORMINV('Rand Int'!T108,'Inputs &amp; Outputs'!$B$5,'Inputs &amp; Outputs'!$B$6)</f>
        <v>1.4007959094101949E-2</v>
      </c>
      <c r="U108" s="13">
        <f>NORMINV('Rand Int'!U108,'Inputs &amp; Outputs'!$B$5,'Inputs &amp; Outputs'!$B$6)</f>
        <v>8.3325121932088603E-2</v>
      </c>
      <c r="V108" s="13">
        <f>NORMINV('Rand Int'!V108,'Inputs &amp; Outputs'!$B$5,'Inputs &amp; Outputs'!$B$6)</f>
        <v>-4.4119099257486506E-2</v>
      </c>
      <c r="W108" s="13">
        <f>NORMINV('Rand Int'!W108,'Inputs &amp; Outputs'!$B$5,'Inputs &amp; Outputs'!$B$6)</f>
        <v>1.9550316517982978E-2</v>
      </c>
      <c r="X108" s="13">
        <f>NORMINV('Rand Int'!X108,'Inputs &amp; Outputs'!$B$5,'Inputs &amp; Outputs'!$B$6)</f>
        <v>0.13442822357527826</v>
      </c>
      <c r="Y108" s="13">
        <f>NORMINV('Rand Int'!Y108,'Inputs &amp; Outputs'!$B$5,'Inputs &amp; Outputs'!$B$6)</f>
        <v>8.7178443218649621E-2</v>
      </c>
      <c r="Z108" s="13">
        <f>NORMINV('Rand Int'!Z108,'Inputs &amp; Outputs'!$B$5,'Inputs &amp; Outputs'!$B$6)</f>
        <v>-4.9819183793016843E-2</v>
      </c>
      <c r="AA108" s="13">
        <f>NORMINV('Rand Int'!AA108,'Inputs &amp; Outputs'!$B$5,'Inputs &amp; Outputs'!$B$6)</f>
        <v>9.8459728489286816E-2</v>
      </c>
    </row>
    <row r="109" spans="1:27" x14ac:dyDescent="0.25">
      <c r="A109" s="1">
        <v>108</v>
      </c>
      <c r="C109" s="13">
        <f>NORMINV('Rand Int'!C109,'Inputs &amp; Outputs'!$B$5,'Inputs &amp; Outputs'!$B$6)</f>
        <v>1.4294239224236643E-3</v>
      </c>
      <c r="D109" s="13">
        <f>NORMINV('Rand Int'!D109,'Inputs &amp; Outputs'!$B$5,'Inputs &amp; Outputs'!$B$6)</f>
        <v>7.9451945356853404E-2</v>
      </c>
      <c r="E109" s="13">
        <f>NORMINV('Rand Int'!E109,'Inputs &amp; Outputs'!$B$5,'Inputs &amp; Outputs'!$B$6)</f>
        <v>7.2763243451262033E-2</v>
      </c>
      <c r="F109" s="13">
        <f>NORMINV('Rand Int'!F109,'Inputs &amp; Outputs'!$B$5,'Inputs &amp; Outputs'!$B$6)</f>
        <v>6.0107173327335166E-2</v>
      </c>
      <c r="G109" s="13">
        <f>NORMINV('Rand Int'!G109,'Inputs &amp; Outputs'!$B$5,'Inputs &amp; Outputs'!$B$6)</f>
        <v>6.6103536205583915E-2</v>
      </c>
      <c r="H109" s="13">
        <f>NORMINV('Rand Int'!H109,'Inputs &amp; Outputs'!$B$5,'Inputs &amp; Outputs'!$B$6)</f>
        <v>2.6881629816838087E-2</v>
      </c>
      <c r="I109" s="13">
        <f>NORMINV('Rand Int'!I109,'Inputs &amp; Outputs'!$B$5,'Inputs &amp; Outputs'!$B$6)</f>
        <v>4.2047888189433544E-2</v>
      </c>
      <c r="J109" s="13">
        <f>NORMINV('Rand Int'!J109,'Inputs &amp; Outputs'!$B$5,'Inputs &amp; Outputs'!$B$6)</f>
        <v>-4.3850131835809554E-2</v>
      </c>
      <c r="K109" s="13">
        <f>NORMINV('Rand Int'!K109,'Inputs &amp; Outputs'!$B$5,'Inputs &amp; Outputs'!$B$6)</f>
        <v>5.3091759457123931E-2</v>
      </c>
      <c r="L109" s="13">
        <f>NORMINV('Rand Int'!L109,'Inputs &amp; Outputs'!$B$5,'Inputs &amp; Outputs'!$B$6)</f>
        <v>5.3638387997044193E-2</v>
      </c>
      <c r="M109" s="13">
        <f>NORMINV('Rand Int'!M109,'Inputs &amp; Outputs'!$B$5,'Inputs &amp; Outputs'!$B$6)</f>
        <v>3.5720897542828138E-2</v>
      </c>
      <c r="N109" s="13">
        <f>NORMINV('Rand Int'!N109,'Inputs &amp; Outputs'!$B$5,'Inputs &amp; Outputs'!$B$6)</f>
        <v>1.1745132797172632E-2</v>
      </c>
      <c r="O109" s="13">
        <f>NORMINV('Rand Int'!O109,'Inputs &amp; Outputs'!$B$5,'Inputs &amp; Outputs'!$B$6)</f>
        <v>-2.5661812524818993E-2</v>
      </c>
      <c r="P109" s="13">
        <f>NORMINV('Rand Int'!P109,'Inputs &amp; Outputs'!$B$5,'Inputs &amp; Outputs'!$B$6)</f>
        <v>2.9663991920898816E-2</v>
      </c>
      <c r="Q109" s="13">
        <f>NORMINV('Rand Int'!Q109,'Inputs &amp; Outputs'!$B$5,'Inputs &amp; Outputs'!$B$6)</f>
        <v>1.731600131022297E-3</v>
      </c>
      <c r="R109" s="13">
        <f>NORMINV('Rand Int'!R109,'Inputs &amp; Outputs'!$B$5,'Inputs &amp; Outputs'!$B$6)</f>
        <v>0.10152312079344339</v>
      </c>
      <c r="S109" s="13">
        <f>NORMINV('Rand Int'!S109,'Inputs &amp; Outputs'!$B$5,'Inputs &amp; Outputs'!$B$6)</f>
        <v>5.2434880005957703E-2</v>
      </c>
      <c r="T109" s="13">
        <f>NORMINV('Rand Int'!T109,'Inputs &amp; Outputs'!$B$5,'Inputs &amp; Outputs'!$B$6)</f>
        <v>2.4185056180918266E-2</v>
      </c>
      <c r="U109" s="13">
        <f>NORMINV('Rand Int'!U109,'Inputs &amp; Outputs'!$B$5,'Inputs &amp; Outputs'!$B$6)</f>
        <v>3.1702596747494975E-2</v>
      </c>
      <c r="V109" s="13">
        <f>NORMINV('Rand Int'!V109,'Inputs &amp; Outputs'!$B$5,'Inputs &amp; Outputs'!$B$6)</f>
        <v>5.7377769793398876E-2</v>
      </c>
      <c r="W109" s="13">
        <f>NORMINV('Rand Int'!W109,'Inputs &amp; Outputs'!$B$5,'Inputs &amp; Outputs'!$B$6)</f>
        <v>7.0286867714062756E-2</v>
      </c>
      <c r="X109" s="13">
        <f>NORMINV('Rand Int'!X109,'Inputs &amp; Outputs'!$B$5,'Inputs &amp; Outputs'!$B$6)</f>
        <v>4.5489633929630124E-2</v>
      </c>
      <c r="Y109" s="13">
        <f>NORMINV('Rand Int'!Y109,'Inputs &amp; Outputs'!$B$5,'Inputs &amp; Outputs'!$B$6)</f>
        <v>-3.9748154385729297E-2</v>
      </c>
      <c r="Z109" s="13">
        <f>NORMINV('Rand Int'!Z109,'Inputs &amp; Outputs'!$B$5,'Inputs &amp; Outputs'!$B$6)</f>
        <v>-6.0983530282827124E-2</v>
      </c>
      <c r="AA109" s="13">
        <f>NORMINV('Rand Int'!AA109,'Inputs &amp; Outputs'!$B$5,'Inputs &amp; Outputs'!$B$6)</f>
        <v>-3.6985580413188744E-2</v>
      </c>
    </row>
    <row r="110" spans="1:27" x14ac:dyDescent="0.25">
      <c r="A110" s="1">
        <v>109</v>
      </c>
      <c r="C110" s="13">
        <f>NORMINV('Rand Int'!C110,'Inputs &amp; Outputs'!$B$5,'Inputs &amp; Outputs'!$B$6)</f>
        <v>0.10392239351044236</v>
      </c>
      <c r="D110" s="13">
        <f>NORMINV('Rand Int'!D110,'Inputs &amp; Outputs'!$B$5,'Inputs &amp; Outputs'!$B$6)</f>
        <v>2.2044581245861072E-2</v>
      </c>
      <c r="E110" s="13">
        <f>NORMINV('Rand Int'!E110,'Inputs &amp; Outputs'!$B$5,'Inputs &amp; Outputs'!$B$6)</f>
        <v>3.0533570601766376E-2</v>
      </c>
      <c r="F110" s="13">
        <f>NORMINV('Rand Int'!F110,'Inputs &amp; Outputs'!$B$5,'Inputs &amp; Outputs'!$B$6)</f>
        <v>1.100433612022976E-2</v>
      </c>
      <c r="G110" s="13">
        <f>NORMINV('Rand Int'!G110,'Inputs &amp; Outputs'!$B$5,'Inputs &amp; Outputs'!$B$6)</f>
        <v>-5.6090776293569504E-2</v>
      </c>
      <c r="H110" s="13">
        <f>NORMINV('Rand Int'!H110,'Inputs &amp; Outputs'!$B$5,'Inputs &amp; Outputs'!$B$6)</f>
        <v>0.11058239980868775</v>
      </c>
      <c r="I110" s="13">
        <f>NORMINV('Rand Int'!I110,'Inputs &amp; Outputs'!$B$5,'Inputs &amp; Outputs'!$B$6)</f>
        <v>1.9426568978654545E-2</v>
      </c>
      <c r="J110" s="13">
        <f>NORMINV('Rand Int'!J110,'Inputs &amp; Outputs'!$B$5,'Inputs &amp; Outputs'!$B$6)</f>
        <v>4.3504508837119607E-2</v>
      </c>
      <c r="K110" s="13">
        <f>NORMINV('Rand Int'!K110,'Inputs &amp; Outputs'!$B$5,'Inputs &amp; Outputs'!$B$6)</f>
        <v>-8.1287777087191482E-2</v>
      </c>
      <c r="L110" s="13">
        <f>NORMINV('Rand Int'!L110,'Inputs &amp; Outputs'!$B$5,'Inputs &amp; Outputs'!$B$6)</f>
        <v>7.7338844574056653E-2</v>
      </c>
      <c r="M110" s="13">
        <f>NORMINV('Rand Int'!M110,'Inputs &amp; Outputs'!$B$5,'Inputs &amp; Outputs'!$B$6)</f>
        <v>8.0504084793843661E-2</v>
      </c>
      <c r="N110" s="13">
        <f>NORMINV('Rand Int'!N110,'Inputs &amp; Outputs'!$B$5,'Inputs &amp; Outputs'!$B$6)</f>
        <v>7.1822859373933845E-2</v>
      </c>
      <c r="O110" s="13">
        <f>NORMINV('Rand Int'!O110,'Inputs &amp; Outputs'!$B$5,'Inputs &amp; Outputs'!$B$6)</f>
        <v>0.11465980002985265</v>
      </c>
      <c r="P110" s="13">
        <f>NORMINV('Rand Int'!P110,'Inputs &amp; Outputs'!$B$5,'Inputs &amp; Outputs'!$B$6)</f>
        <v>2.3065290349365452E-2</v>
      </c>
      <c r="Q110" s="13">
        <f>NORMINV('Rand Int'!Q110,'Inputs &amp; Outputs'!$B$5,'Inputs &amp; Outputs'!$B$6)</f>
        <v>6.1968295289859823E-2</v>
      </c>
      <c r="R110" s="13">
        <f>NORMINV('Rand Int'!R110,'Inputs &amp; Outputs'!$B$5,'Inputs &amp; Outputs'!$B$6)</f>
        <v>8.1953658129766391E-2</v>
      </c>
      <c r="S110" s="13">
        <f>NORMINV('Rand Int'!S110,'Inputs &amp; Outputs'!$B$5,'Inputs &amp; Outputs'!$B$6)</f>
        <v>2.1053483574551606E-2</v>
      </c>
      <c r="T110" s="13">
        <f>NORMINV('Rand Int'!T110,'Inputs &amp; Outputs'!$B$5,'Inputs &amp; Outputs'!$B$6)</f>
        <v>5.0502257370167287E-2</v>
      </c>
      <c r="U110" s="13">
        <f>NORMINV('Rand Int'!U110,'Inputs &amp; Outputs'!$B$5,'Inputs &amp; Outputs'!$B$6)</f>
        <v>4.4136799985373641E-2</v>
      </c>
      <c r="V110" s="13">
        <f>NORMINV('Rand Int'!V110,'Inputs &amp; Outputs'!$B$5,'Inputs &amp; Outputs'!$B$6)</f>
        <v>3.2317881293542981E-2</v>
      </c>
      <c r="W110" s="13">
        <f>NORMINV('Rand Int'!W110,'Inputs &amp; Outputs'!$B$5,'Inputs &amp; Outputs'!$B$6)</f>
        <v>1.252017491271145E-2</v>
      </c>
      <c r="X110" s="13">
        <f>NORMINV('Rand Int'!X110,'Inputs &amp; Outputs'!$B$5,'Inputs &amp; Outputs'!$B$6)</f>
        <v>2.6816972680631587E-2</v>
      </c>
      <c r="Y110" s="13">
        <f>NORMINV('Rand Int'!Y110,'Inputs &amp; Outputs'!$B$5,'Inputs &amp; Outputs'!$B$6)</f>
        <v>1.0682424515115304E-2</v>
      </c>
      <c r="Z110" s="13">
        <f>NORMINV('Rand Int'!Z110,'Inputs &amp; Outputs'!$B$5,'Inputs &amp; Outputs'!$B$6)</f>
        <v>2.2276499989053022E-2</v>
      </c>
      <c r="AA110" s="13">
        <f>NORMINV('Rand Int'!AA110,'Inputs &amp; Outputs'!$B$5,'Inputs &amp; Outputs'!$B$6)</f>
        <v>5.1704216766484491E-2</v>
      </c>
    </row>
    <row r="111" spans="1:27" x14ac:dyDescent="0.25">
      <c r="A111" s="1">
        <v>110</v>
      </c>
      <c r="C111" s="13">
        <f>NORMINV('Rand Int'!C111,'Inputs &amp; Outputs'!$B$5,'Inputs &amp; Outputs'!$B$6)</f>
        <v>6.6317138089175429E-2</v>
      </c>
      <c r="D111" s="13">
        <f>NORMINV('Rand Int'!D111,'Inputs &amp; Outputs'!$B$5,'Inputs &amp; Outputs'!$B$6)</f>
        <v>-3.2575796271944533E-2</v>
      </c>
      <c r="E111" s="13">
        <f>NORMINV('Rand Int'!E111,'Inputs &amp; Outputs'!$B$5,'Inputs &amp; Outputs'!$B$6)</f>
        <v>7.4108466118915459E-2</v>
      </c>
      <c r="F111" s="13">
        <f>NORMINV('Rand Int'!F111,'Inputs &amp; Outputs'!$B$5,'Inputs &amp; Outputs'!$B$6)</f>
        <v>1.9573015404405165E-2</v>
      </c>
      <c r="G111" s="13">
        <f>NORMINV('Rand Int'!G111,'Inputs &amp; Outputs'!$B$5,'Inputs &amp; Outputs'!$B$6)</f>
        <v>-7.1938974244259074E-2</v>
      </c>
      <c r="H111" s="13">
        <f>NORMINV('Rand Int'!H111,'Inputs &amp; Outputs'!$B$5,'Inputs &amp; Outputs'!$B$6)</f>
        <v>1.9442445193473306E-2</v>
      </c>
      <c r="I111" s="13">
        <f>NORMINV('Rand Int'!I111,'Inputs &amp; Outputs'!$B$5,'Inputs &amp; Outputs'!$B$6)</f>
        <v>1.0454035858570673E-2</v>
      </c>
      <c r="J111" s="13">
        <f>NORMINV('Rand Int'!J111,'Inputs &amp; Outputs'!$B$5,'Inputs &amp; Outputs'!$B$6)</f>
        <v>7.8266996070822131E-2</v>
      </c>
      <c r="K111" s="13">
        <f>NORMINV('Rand Int'!K111,'Inputs &amp; Outputs'!$B$5,'Inputs &amp; Outputs'!$B$6)</f>
        <v>0.12697378976164445</v>
      </c>
      <c r="L111" s="13">
        <f>NORMINV('Rand Int'!L111,'Inputs &amp; Outputs'!$B$5,'Inputs &amp; Outputs'!$B$6)</f>
        <v>3.9998597077875217E-2</v>
      </c>
      <c r="M111" s="13">
        <f>NORMINV('Rand Int'!M111,'Inputs &amp; Outputs'!$B$5,'Inputs &amp; Outputs'!$B$6)</f>
        <v>5.5045306963464519E-2</v>
      </c>
      <c r="N111" s="13">
        <f>NORMINV('Rand Int'!N111,'Inputs &amp; Outputs'!$B$5,'Inputs &amp; Outputs'!$B$6)</f>
        <v>5.7291948828718589E-2</v>
      </c>
      <c r="O111" s="13">
        <f>NORMINV('Rand Int'!O111,'Inputs &amp; Outputs'!$B$5,'Inputs &amp; Outputs'!$B$6)</f>
        <v>4.8312106754570157E-2</v>
      </c>
      <c r="P111" s="13">
        <f>NORMINV('Rand Int'!P111,'Inputs &amp; Outputs'!$B$5,'Inputs &amp; Outputs'!$B$6)</f>
        <v>6.0420404093343157E-2</v>
      </c>
      <c r="Q111" s="13">
        <f>NORMINV('Rand Int'!Q111,'Inputs &amp; Outputs'!$B$5,'Inputs &amp; Outputs'!$B$6)</f>
        <v>3.1617524816842935E-3</v>
      </c>
      <c r="R111" s="13">
        <f>NORMINV('Rand Int'!R111,'Inputs &amp; Outputs'!$B$5,'Inputs &amp; Outputs'!$B$6)</f>
        <v>-2.7752713133452865E-2</v>
      </c>
      <c r="S111" s="13">
        <f>NORMINV('Rand Int'!S111,'Inputs &amp; Outputs'!$B$5,'Inputs &amp; Outputs'!$B$6)</f>
        <v>6.782232942747389E-2</v>
      </c>
      <c r="T111" s="13">
        <f>NORMINV('Rand Int'!T111,'Inputs &amp; Outputs'!$B$5,'Inputs &amp; Outputs'!$B$6)</f>
        <v>5.0222135728800625E-2</v>
      </c>
      <c r="U111" s="13">
        <f>NORMINV('Rand Int'!U111,'Inputs &amp; Outputs'!$B$5,'Inputs &amp; Outputs'!$B$6)</f>
        <v>0.11854474185626485</v>
      </c>
      <c r="V111" s="13">
        <f>NORMINV('Rand Int'!V111,'Inputs &amp; Outputs'!$B$5,'Inputs &amp; Outputs'!$B$6)</f>
        <v>6.8510678684726031E-2</v>
      </c>
      <c r="W111" s="13">
        <f>NORMINV('Rand Int'!W111,'Inputs &amp; Outputs'!$B$5,'Inputs &amp; Outputs'!$B$6)</f>
        <v>3.1070466500903088E-2</v>
      </c>
      <c r="X111" s="13">
        <f>NORMINV('Rand Int'!X111,'Inputs &amp; Outputs'!$B$5,'Inputs &amp; Outputs'!$B$6)</f>
        <v>3.4621059714206724E-2</v>
      </c>
      <c r="Y111" s="13">
        <f>NORMINV('Rand Int'!Y111,'Inputs &amp; Outputs'!$B$5,'Inputs &amp; Outputs'!$B$6)</f>
        <v>4.7728270097899324E-2</v>
      </c>
      <c r="Z111" s="13">
        <f>NORMINV('Rand Int'!Z111,'Inputs &amp; Outputs'!$B$5,'Inputs &amp; Outputs'!$B$6)</f>
        <v>1.2761262460239921E-2</v>
      </c>
      <c r="AA111" s="13">
        <f>NORMINV('Rand Int'!AA111,'Inputs &amp; Outputs'!$B$5,'Inputs &amp; Outputs'!$B$6)</f>
        <v>8.1730802690460874E-2</v>
      </c>
    </row>
    <row r="112" spans="1:27" x14ac:dyDescent="0.25">
      <c r="A112" s="1">
        <v>111</v>
      </c>
      <c r="C112" s="13">
        <f>NORMINV('Rand Int'!C112,'Inputs &amp; Outputs'!$B$5,'Inputs &amp; Outputs'!$B$6)</f>
        <v>5.7860982022529463E-2</v>
      </c>
      <c r="D112" s="13">
        <f>NORMINV('Rand Int'!D112,'Inputs &amp; Outputs'!$B$5,'Inputs &amp; Outputs'!$B$6)</f>
        <v>5.7133450087168358E-2</v>
      </c>
      <c r="E112" s="13">
        <f>NORMINV('Rand Int'!E112,'Inputs &amp; Outputs'!$B$5,'Inputs &amp; Outputs'!$B$6)</f>
        <v>0.13271778513308469</v>
      </c>
      <c r="F112" s="13">
        <f>NORMINV('Rand Int'!F112,'Inputs &amp; Outputs'!$B$5,'Inputs &amp; Outputs'!$B$6)</f>
        <v>2.6273806720030317E-2</v>
      </c>
      <c r="G112" s="13">
        <f>NORMINV('Rand Int'!G112,'Inputs &amp; Outputs'!$B$5,'Inputs &amp; Outputs'!$B$6)</f>
        <v>1.2373536891317118E-2</v>
      </c>
      <c r="H112" s="13">
        <f>NORMINV('Rand Int'!H112,'Inputs &amp; Outputs'!$B$5,'Inputs &amp; Outputs'!$B$6)</f>
        <v>-4.7865632674475724E-2</v>
      </c>
      <c r="I112" s="13">
        <f>NORMINV('Rand Int'!I112,'Inputs &amp; Outputs'!$B$5,'Inputs &amp; Outputs'!$B$6)</f>
        <v>0.13573977038319104</v>
      </c>
      <c r="J112" s="13">
        <f>NORMINV('Rand Int'!J112,'Inputs &amp; Outputs'!$B$5,'Inputs &amp; Outputs'!$B$6)</f>
        <v>2.4585307508925333E-2</v>
      </c>
      <c r="K112" s="13">
        <f>NORMINV('Rand Int'!K112,'Inputs &amp; Outputs'!$B$5,'Inputs &amp; Outputs'!$B$6)</f>
        <v>0.15553563180576227</v>
      </c>
      <c r="L112" s="13">
        <f>NORMINV('Rand Int'!L112,'Inputs &amp; Outputs'!$B$5,'Inputs &amp; Outputs'!$B$6)</f>
        <v>9.3989805620027345E-2</v>
      </c>
      <c r="M112" s="13">
        <f>NORMINV('Rand Int'!M112,'Inputs &amp; Outputs'!$B$5,'Inputs &amp; Outputs'!$B$6)</f>
        <v>6.6706998614968926E-2</v>
      </c>
      <c r="N112" s="13">
        <f>NORMINV('Rand Int'!N112,'Inputs &amp; Outputs'!$B$5,'Inputs &amp; Outputs'!$B$6)</f>
        <v>9.7827320206868434E-2</v>
      </c>
      <c r="O112" s="13">
        <f>NORMINV('Rand Int'!O112,'Inputs &amp; Outputs'!$B$5,'Inputs &amp; Outputs'!$B$6)</f>
        <v>1.324128674233652E-2</v>
      </c>
      <c r="P112" s="13">
        <f>NORMINV('Rand Int'!P112,'Inputs &amp; Outputs'!$B$5,'Inputs &amp; Outputs'!$B$6)</f>
        <v>-3.8312710293362043E-3</v>
      </c>
      <c r="Q112" s="13">
        <f>NORMINV('Rand Int'!Q112,'Inputs &amp; Outputs'!$B$5,'Inputs &amp; Outputs'!$B$6)</f>
        <v>0.12617434677653766</v>
      </c>
      <c r="R112" s="13">
        <f>NORMINV('Rand Int'!R112,'Inputs &amp; Outputs'!$B$5,'Inputs &amp; Outputs'!$B$6)</f>
        <v>-5.0688262279232878E-2</v>
      </c>
      <c r="S112" s="13">
        <f>NORMINV('Rand Int'!S112,'Inputs &amp; Outputs'!$B$5,'Inputs &amp; Outputs'!$B$6)</f>
        <v>-1.1094164578826594E-2</v>
      </c>
      <c r="T112" s="13">
        <f>NORMINV('Rand Int'!T112,'Inputs &amp; Outputs'!$B$5,'Inputs &amp; Outputs'!$B$6)</f>
        <v>2.7859110977783152E-2</v>
      </c>
      <c r="U112" s="13">
        <f>NORMINV('Rand Int'!U112,'Inputs &amp; Outputs'!$B$5,'Inputs &amp; Outputs'!$B$6)</f>
        <v>-1.393941480905337E-2</v>
      </c>
      <c r="V112" s="13">
        <f>NORMINV('Rand Int'!V112,'Inputs &amp; Outputs'!$B$5,'Inputs &amp; Outputs'!$B$6)</f>
        <v>4.2624254347106809E-2</v>
      </c>
      <c r="W112" s="13">
        <f>NORMINV('Rand Int'!W112,'Inputs &amp; Outputs'!$B$5,'Inputs &amp; Outputs'!$B$6)</f>
        <v>4.7492590628447857E-2</v>
      </c>
      <c r="X112" s="13">
        <f>NORMINV('Rand Int'!X112,'Inputs &amp; Outputs'!$B$5,'Inputs &amp; Outputs'!$B$6)</f>
        <v>-3.7541201309954572E-3</v>
      </c>
      <c r="Y112" s="13">
        <f>NORMINV('Rand Int'!Y112,'Inputs &amp; Outputs'!$B$5,'Inputs &amp; Outputs'!$B$6)</f>
        <v>8.6677709089990174E-2</v>
      </c>
      <c r="Z112" s="13">
        <f>NORMINV('Rand Int'!Z112,'Inputs &amp; Outputs'!$B$5,'Inputs &amp; Outputs'!$B$6)</f>
        <v>6.8808637758525304E-2</v>
      </c>
      <c r="AA112" s="13">
        <f>NORMINV('Rand Int'!AA112,'Inputs &amp; Outputs'!$B$5,'Inputs &amp; Outputs'!$B$6)</f>
        <v>7.9946018395176011E-2</v>
      </c>
    </row>
    <row r="113" spans="1:27" x14ac:dyDescent="0.25">
      <c r="A113" s="1">
        <v>112</v>
      </c>
      <c r="C113" s="13">
        <f>NORMINV('Rand Int'!C113,'Inputs &amp; Outputs'!$B$5,'Inputs &amp; Outputs'!$B$6)</f>
        <v>-2.6295300989066316E-2</v>
      </c>
      <c r="D113" s="13">
        <f>NORMINV('Rand Int'!D113,'Inputs &amp; Outputs'!$B$5,'Inputs &amp; Outputs'!$B$6)</f>
        <v>6.1333605657870632E-2</v>
      </c>
      <c r="E113" s="13">
        <f>NORMINV('Rand Int'!E113,'Inputs &amp; Outputs'!$B$5,'Inputs &amp; Outputs'!$B$6)</f>
        <v>0.11439746315803889</v>
      </c>
      <c r="F113" s="13">
        <f>NORMINV('Rand Int'!F113,'Inputs &amp; Outputs'!$B$5,'Inputs &amp; Outputs'!$B$6)</f>
        <v>9.6238824789540489E-2</v>
      </c>
      <c r="G113" s="13">
        <f>NORMINV('Rand Int'!G113,'Inputs &amp; Outputs'!$B$5,'Inputs &amp; Outputs'!$B$6)</f>
        <v>0.15182111981818927</v>
      </c>
      <c r="H113" s="13">
        <f>NORMINV('Rand Int'!H113,'Inputs &amp; Outputs'!$B$5,'Inputs &amp; Outputs'!$B$6)</f>
        <v>-2.9493721867718127E-2</v>
      </c>
      <c r="I113" s="13">
        <f>NORMINV('Rand Int'!I113,'Inputs &amp; Outputs'!$B$5,'Inputs &amp; Outputs'!$B$6)</f>
        <v>-7.9549997184576587E-2</v>
      </c>
      <c r="J113" s="13">
        <f>NORMINV('Rand Int'!J113,'Inputs &amp; Outputs'!$B$5,'Inputs &amp; Outputs'!$B$6)</f>
        <v>-0.10407632177375697</v>
      </c>
      <c r="K113" s="13">
        <f>NORMINV('Rand Int'!K113,'Inputs &amp; Outputs'!$B$5,'Inputs &amp; Outputs'!$B$6)</f>
        <v>8.6462747763148523E-2</v>
      </c>
      <c r="L113" s="13">
        <f>NORMINV('Rand Int'!L113,'Inputs &amp; Outputs'!$B$5,'Inputs &amp; Outputs'!$B$6)</f>
        <v>-3.6868487327825633E-4</v>
      </c>
      <c r="M113" s="13">
        <f>NORMINV('Rand Int'!M113,'Inputs &amp; Outputs'!$B$5,'Inputs &amp; Outputs'!$B$6)</f>
        <v>5.3696336074644815E-2</v>
      </c>
      <c r="N113" s="13">
        <f>NORMINV('Rand Int'!N113,'Inputs &amp; Outputs'!$B$5,'Inputs &amp; Outputs'!$B$6)</f>
        <v>8.4294571381153593E-2</v>
      </c>
      <c r="O113" s="13">
        <f>NORMINV('Rand Int'!O113,'Inputs &amp; Outputs'!$B$5,'Inputs &amp; Outputs'!$B$6)</f>
        <v>-3.5580685199354971E-2</v>
      </c>
      <c r="P113" s="13">
        <f>NORMINV('Rand Int'!P113,'Inputs &amp; Outputs'!$B$5,'Inputs &amp; Outputs'!$B$6)</f>
        <v>8.6355030087038209E-2</v>
      </c>
      <c r="Q113" s="13">
        <f>NORMINV('Rand Int'!Q113,'Inputs &amp; Outputs'!$B$5,'Inputs &amp; Outputs'!$B$6)</f>
        <v>5.6095414762481768E-2</v>
      </c>
      <c r="R113" s="13">
        <f>NORMINV('Rand Int'!R113,'Inputs &amp; Outputs'!$B$5,'Inputs &amp; Outputs'!$B$6)</f>
        <v>-2.4416693038029534E-2</v>
      </c>
      <c r="S113" s="13">
        <f>NORMINV('Rand Int'!S113,'Inputs &amp; Outputs'!$B$5,'Inputs &amp; Outputs'!$B$6)</f>
        <v>-3.2401732149400023E-3</v>
      </c>
      <c r="T113" s="13">
        <f>NORMINV('Rand Int'!T113,'Inputs &amp; Outputs'!$B$5,'Inputs &amp; Outputs'!$B$6)</f>
        <v>-1.203898329558363E-2</v>
      </c>
      <c r="U113" s="13">
        <f>NORMINV('Rand Int'!U113,'Inputs &amp; Outputs'!$B$5,'Inputs &amp; Outputs'!$B$6)</f>
        <v>3.6335991401616342E-2</v>
      </c>
      <c r="V113" s="13">
        <f>NORMINV('Rand Int'!V113,'Inputs &amp; Outputs'!$B$5,'Inputs &amp; Outputs'!$B$6)</f>
        <v>-5.3105733049668424E-3</v>
      </c>
      <c r="W113" s="13">
        <f>NORMINV('Rand Int'!W113,'Inputs &amp; Outputs'!$B$5,'Inputs &amp; Outputs'!$B$6)</f>
        <v>-5.7906770128412777E-3</v>
      </c>
      <c r="X113" s="13">
        <f>NORMINV('Rand Int'!X113,'Inputs &amp; Outputs'!$B$5,'Inputs &amp; Outputs'!$B$6)</f>
        <v>5.8739878037856005E-2</v>
      </c>
      <c r="Y113" s="13">
        <f>NORMINV('Rand Int'!Y113,'Inputs &amp; Outputs'!$B$5,'Inputs &amp; Outputs'!$B$6)</f>
        <v>6.5692112675597741E-2</v>
      </c>
      <c r="Z113" s="13">
        <f>NORMINV('Rand Int'!Z113,'Inputs &amp; Outputs'!$B$5,'Inputs &amp; Outputs'!$B$6)</f>
        <v>2.2735034621473582E-2</v>
      </c>
      <c r="AA113" s="13">
        <f>NORMINV('Rand Int'!AA113,'Inputs &amp; Outputs'!$B$5,'Inputs &amp; Outputs'!$B$6)</f>
        <v>2.0234538653056931E-2</v>
      </c>
    </row>
    <row r="114" spans="1:27" x14ac:dyDescent="0.25">
      <c r="A114" s="1">
        <v>113</v>
      </c>
      <c r="C114" s="13">
        <f>NORMINV('Rand Int'!C114,'Inputs &amp; Outputs'!$B$5,'Inputs &amp; Outputs'!$B$6)</f>
        <v>0.11506947283492192</v>
      </c>
      <c r="D114" s="13">
        <f>NORMINV('Rand Int'!D114,'Inputs &amp; Outputs'!$B$5,'Inputs &amp; Outputs'!$B$6)</f>
        <v>2.979993047443933E-2</v>
      </c>
      <c r="E114" s="13">
        <f>NORMINV('Rand Int'!E114,'Inputs &amp; Outputs'!$B$5,'Inputs &amp; Outputs'!$B$6)</f>
        <v>0.11230395809191618</v>
      </c>
      <c r="F114" s="13">
        <f>NORMINV('Rand Int'!F114,'Inputs &amp; Outputs'!$B$5,'Inputs &amp; Outputs'!$B$6)</f>
        <v>2.5199782399497259E-2</v>
      </c>
      <c r="G114" s="13">
        <f>NORMINV('Rand Int'!G114,'Inputs &amp; Outputs'!$B$5,'Inputs &amp; Outputs'!$B$6)</f>
        <v>4.9975537435753288E-2</v>
      </c>
      <c r="H114" s="13">
        <f>NORMINV('Rand Int'!H114,'Inputs &amp; Outputs'!$B$5,'Inputs &amp; Outputs'!$B$6)</f>
        <v>7.1020180489314008E-2</v>
      </c>
      <c r="I114" s="13">
        <f>NORMINV('Rand Int'!I114,'Inputs &amp; Outputs'!$B$5,'Inputs &amp; Outputs'!$B$6)</f>
        <v>2.8054608299811309E-2</v>
      </c>
      <c r="J114" s="13">
        <f>NORMINV('Rand Int'!J114,'Inputs &amp; Outputs'!$B$5,'Inputs &amp; Outputs'!$B$6)</f>
        <v>1.5044424439360944E-2</v>
      </c>
      <c r="K114" s="13">
        <f>NORMINV('Rand Int'!K114,'Inputs &amp; Outputs'!$B$5,'Inputs &amp; Outputs'!$B$6)</f>
        <v>-1.8290722829399121E-2</v>
      </c>
      <c r="L114" s="13">
        <f>NORMINV('Rand Int'!L114,'Inputs &amp; Outputs'!$B$5,'Inputs &amp; Outputs'!$B$6)</f>
        <v>-8.9140877976647687E-4</v>
      </c>
      <c r="M114" s="13">
        <f>NORMINV('Rand Int'!M114,'Inputs &amp; Outputs'!$B$5,'Inputs &amp; Outputs'!$B$6)</f>
        <v>4.1785301328097817E-2</v>
      </c>
      <c r="N114" s="13">
        <f>NORMINV('Rand Int'!N114,'Inputs &amp; Outputs'!$B$5,'Inputs &amp; Outputs'!$B$6)</f>
        <v>1.3521216705169679E-2</v>
      </c>
      <c r="O114" s="13">
        <f>NORMINV('Rand Int'!O114,'Inputs &amp; Outputs'!$B$5,'Inputs &amp; Outputs'!$B$6)</f>
        <v>2.130253176592203E-2</v>
      </c>
      <c r="P114" s="13">
        <f>NORMINV('Rand Int'!P114,'Inputs &amp; Outputs'!$B$5,'Inputs &amp; Outputs'!$B$6)</f>
        <v>-2.4979718946750738E-2</v>
      </c>
      <c r="Q114" s="13">
        <f>NORMINV('Rand Int'!Q114,'Inputs &amp; Outputs'!$B$5,'Inputs &amp; Outputs'!$B$6)</f>
        <v>-4.8325147441913054E-2</v>
      </c>
      <c r="R114" s="13">
        <f>NORMINV('Rand Int'!R114,'Inputs &amp; Outputs'!$B$5,'Inputs &amp; Outputs'!$B$6)</f>
        <v>2.1587070276977961E-2</v>
      </c>
      <c r="S114" s="13">
        <f>NORMINV('Rand Int'!S114,'Inputs &amp; Outputs'!$B$5,'Inputs &amp; Outputs'!$B$6)</f>
        <v>-7.9344999307340153E-2</v>
      </c>
      <c r="T114" s="13">
        <f>NORMINV('Rand Int'!T114,'Inputs &amp; Outputs'!$B$5,'Inputs &amp; Outputs'!$B$6)</f>
        <v>6.3739172758689538E-2</v>
      </c>
      <c r="U114" s="13">
        <f>NORMINV('Rand Int'!U114,'Inputs &amp; Outputs'!$B$5,'Inputs &amp; Outputs'!$B$6)</f>
        <v>1.2630279731771048E-2</v>
      </c>
      <c r="V114" s="13">
        <f>NORMINV('Rand Int'!V114,'Inputs &amp; Outputs'!$B$5,'Inputs &amp; Outputs'!$B$6)</f>
        <v>9.7157892119637788E-3</v>
      </c>
      <c r="W114" s="13">
        <f>NORMINV('Rand Int'!W114,'Inputs &amp; Outputs'!$B$5,'Inputs &amp; Outputs'!$B$6)</f>
        <v>3.0323870988048458E-2</v>
      </c>
      <c r="X114" s="13">
        <f>NORMINV('Rand Int'!X114,'Inputs &amp; Outputs'!$B$5,'Inputs &amp; Outputs'!$B$6)</f>
        <v>6.3519548478858753E-2</v>
      </c>
      <c r="Y114" s="13">
        <f>NORMINV('Rand Int'!Y114,'Inputs &amp; Outputs'!$B$5,'Inputs &amp; Outputs'!$B$6)</f>
        <v>0.11224244532099356</v>
      </c>
      <c r="Z114" s="13">
        <f>NORMINV('Rand Int'!Z114,'Inputs &amp; Outputs'!$B$5,'Inputs &amp; Outputs'!$B$6)</f>
        <v>0.13454438521111059</v>
      </c>
      <c r="AA114" s="13">
        <f>NORMINV('Rand Int'!AA114,'Inputs &amp; Outputs'!$B$5,'Inputs &amp; Outputs'!$B$6)</f>
        <v>-4.1501916660857049E-3</v>
      </c>
    </row>
    <row r="115" spans="1:27" x14ac:dyDescent="0.25">
      <c r="A115" s="1">
        <v>114</v>
      </c>
      <c r="C115" s="13">
        <f>NORMINV('Rand Int'!C115,'Inputs &amp; Outputs'!$B$5,'Inputs &amp; Outputs'!$B$6)</f>
        <v>7.0090364779452449E-2</v>
      </c>
      <c r="D115" s="13">
        <f>NORMINV('Rand Int'!D115,'Inputs &amp; Outputs'!$B$5,'Inputs &amp; Outputs'!$B$6)</f>
        <v>5.4308556410870491E-2</v>
      </c>
      <c r="E115" s="13">
        <f>NORMINV('Rand Int'!E115,'Inputs &amp; Outputs'!$B$5,'Inputs &amp; Outputs'!$B$6)</f>
        <v>6.8670947988845391E-2</v>
      </c>
      <c r="F115" s="13">
        <f>NORMINV('Rand Int'!F115,'Inputs &amp; Outputs'!$B$5,'Inputs &amp; Outputs'!$B$6)</f>
        <v>7.5028835141164096E-2</v>
      </c>
      <c r="G115" s="13">
        <f>NORMINV('Rand Int'!G115,'Inputs &amp; Outputs'!$B$5,'Inputs &amp; Outputs'!$B$6)</f>
        <v>2.2189043452531618E-2</v>
      </c>
      <c r="H115" s="13">
        <f>NORMINV('Rand Int'!H115,'Inputs &amp; Outputs'!$B$5,'Inputs &amp; Outputs'!$B$6)</f>
        <v>6.225432656046484E-3</v>
      </c>
      <c r="I115" s="13">
        <f>NORMINV('Rand Int'!I115,'Inputs &amp; Outputs'!$B$5,'Inputs &amp; Outputs'!$B$6)</f>
        <v>4.3149731897522664E-2</v>
      </c>
      <c r="J115" s="13">
        <f>NORMINV('Rand Int'!J115,'Inputs &amp; Outputs'!$B$5,'Inputs &amp; Outputs'!$B$6)</f>
        <v>4.6536263028435894E-2</v>
      </c>
      <c r="K115" s="13">
        <f>NORMINV('Rand Int'!K115,'Inputs &amp; Outputs'!$B$5,'Inputs &amp; Outputs'!$B$6)</f>
        <v>2.7660429974986946E-2</v>
      </c>
      <c r="L115" s="13">
        <f>NORMINV('Rand Int'!L115,'Inputs &amp; Outputs'!$B$5,'Inputs &amp; Outputs'!$B$6)</f>
        <v>8.0396397949625803E-2</v>
      </c>
      <c r="M115" s="13">
        <f>NORMINV('Rand Int'!M115,'Inputs &amp; Outputs'!$B$5,'Inputs &amp; Outputs'!$B$6)</f>
        <v>8.5984767713829097E-2</v>
      </c>
      <c r="N115" s="13">
        <f>NORMINV('Rand Int'!N115,'Inputs &amp; Outputs'!$B$5,'Inputs &amp; Outputs'!$B$6)</f>
        <v>5.9742940524017844E-2</v>
      </c>
      <c r="O115" s="13">
        <f>NORMINV('Rand Int'!O115,'Inputs &amp; Outputs'!$B$5,'Inputs &amp; Outputs'!$B$6)</f>
        <v>5.2847616433368286E-2</v>
      </c>
      <c r="P115" s="13">
        <f>NORMINV('Rand Int'!P115,'Inputs &amp; Outputs'!$B$5,'Inputs &amp; Outputs'!$B$6)</f>
        <v>2.3847335150994426E-2</v>
      </c>
      <c r="Q115" s="13">
        <f>NORMINV('Rand Int'!Q115,'Inputs &amp; Outputs'!$B$5,'Inputs &amp; Outputs'!$B$6)</f>
        <v>0.13136844795352917</v>
      </c>
      <c r="R115" s="13">
        <f>NORMINV('Rand Int'!R115,'Inputs &amp; Outputs'!$B$5,'Inputs &amp; Outputs'!$B$6)</f>
        <v>0.10104631552631579</v>
      </c>
      <c r="S115" s="13">
        <f>NORMINV('Rand Int'!S115,'Inputs &amp; Outputs'!$B$5,'Inputs &amp; Outputs'!$B$6)</f>
        <v>-3.0565432314849719E-3</v>
      </c>
      <c r="T115" s="13">
        <f>NORMINV('Rand Int'!T115,'Inputs &amp; Outputs'!$B$5,'Inputs &amp; Outputs'!$B$6)</f>
        <v>1.4309225848355298E-2</v>
      </c>
      <c r="U115" s="13">
        <f>NORMINV('Rand Int'!U115,'Inputs &amp; Outputs'!$B$5,'Inputs &amp; Outputs'!$B$6)</f>
        <v>6.4825312814700956E-2</v>
      </c>
      <c r="V115" s="13">
        <f>NORMINV('Rand Int'!V115,'Inputs &amp; Outputs'!$B$5,'Inputs &amp; Outputs'!$B$6)</f>
        <v>2.2965466426580886E-2</v>
      </c>
      <c r="W115" s="13">
        <f>NORMINV('Rand Int'!W115,'Inputs &amp; Outputs'!$B$5,'Inputs &amp; Outputs'!$B$6)</f>
        <v>-1.7885906988915574E-2</v>
      </c>
      <c r="X115" s="13">
        <f>NORMINV('Rand Int'!X115,'Inputs &amp; Outputs'!$B$5,'Inputs &amp; Outputs'!$B$6)</f>
        <v>2.797285461571989E-2</v>
      </c>
      <c r="Y115" s="13">
        <f>NORMINV('Rand Int'!Y115,'Inputs &amp; Outputs'!$B$5,'Inputs &amp; Outputs'!$B$6)</f>
        <v>6.0794961010104301E-2</v>
      </c>
      <c r="Z115" s="13">
        <f>NORMINV('Rand Int'!Z115,'Inputs &amp; Outputs'!$B$5,'Inputs &amp; Outputs'!$B$6)</f>
        <v>6.818378256977338E-2</v>
      </c>
      <c r="AA115" s="13">
        <f>NORMINV('Rand Int'!AA115,'Inputs &amp; Outputs'!$B$5,'Inputs &amp; Outputs'!$B$6)</f>
        <v>0.13383491451696819</v>
      </c>
    </row>
    <row r="116" spans="1:27" x14ac:dyDescent="0.25">
      <c r="A116" s="1">
        <v>115</v>
      </c>
      <c r="C116" s="13">
        <f>NORMINV('Rand Int'!C116,'Inputs &amp; Outputs'!$B$5,'Inputs &amp; Outputs'!$B$6)</f>
        <v>2.4970161137011629E-2</v>
      </c>
      <c r="D116" s="13">
        <f>NORMINV('Rand Int'!D116,'Inputs &amp; Outputs'!$B$5,'Inputs &amp; Outputs'!$B$6)</f>
        <v>7.1573056941139065E-2</v>
      </c>
      <c r="E116" s="13">
        <f>NORMINV('Rand Int'!E116,'Inputs &amp; Outputs'!$B$5,'Inputs &amp; Outputs'!$B$6)</f>
        <v>5.897093718314568E-2</v>
      </c>
      <c r="F116" s="13">
        <f>NORMINV('Rand Int'!F116,'Inputs &amp; Outputs'!$B$5,'Inputs &amp; Outputs'!$B$6)</f>
        <v>-2.8020207910768043E-2</v>
      </c>
      <c r="G116" s="13">
        <f>NORMINV('Rand Int'!G116,'Inputs &amp; Outputs'!$B$5,'Inputs &amp; Outputs'!$B$6)</f>
        <v>2.8619826564514006E-2</v>
      </c>
      <c r="H116" s="13">
        <f>NORMINV('Rand Int'!H116,'Inputs &amp; Outputs'!$B$5,'Inputs &amp; Outputs'!$B$6)</f>
        <v>-2.5876996724949822E-3</v>
      </c>
      <c r="I116" s="13">
        <f>NORMINV('Rand Int'!I116,'Inputs &amp; Outputs'!$B$5,'Inputs &amp; Outputs'!$B$6)</f>
        <v>-3.1452190336682721E-2</v>
      </c>
      <c r="J116" s="13">
        <f>NORMINV('Rand Int'!J116,'Inputs &amp; Outputs'!$B$5,'Inputs &amp; Outputs'!$B$6)</f>
        <v>-5.234992950925603E-3</v>
      </c>
      <c r="K116" s="13">
        <f>NORMINV('Rand Int'!K116,'Inputs &amp; Outputs'!$B$5,'Inputs &amp; Outputs'!$B$6)</f>
        <v>5.7631648519650309E-2</v>
      </c>
      <c r="L116" s="13">
        <f>NORMINV('Rand Int'!L116,'Inputs &amp; Outputs'!$B$5,'Inputs &amp; Outputs'!$B$6)</f>
        <v>1.8061854608485903E-3</v>
      </c>
      <c r="M116" s="13">
        <f>NORMINV('Rand Int'!M116,'Inputs &amp; Outputs'!$B$5,'Inputs &amp; Outputs'!$B$6)</f>
        <v>6.5796333462227269E-2</v>
      </c>
      <c r="N116" s="13">
        <f>NORMINV('Rand Int'!N116,'Inputs &amp; Outputs'!$B$5,'Inputs &amp; Outputs'!$B$6)</f>
        <v>-1.9503179968682199E-4</v>
      </c>
      <c r="O116" s="13">
        <f>NORMINV('Rand Int'!O116,'Inputs &amp; Outputs'!$B$5,'Inputs &amp; Outputs'!$B$6)</f>
        <v>-3.2354205873829089E-3</v>
      </c>
      <c r="P116" s="13">
        <f>NORMINV('Rand Int'!P116,'Inputs &amp; Outputs'!$B$5,'Inputs &amp; Outputs'!$B$6)</f>
        <v>-3.8918554891912226E-2</v>
      </c>
      <c r="Q116" s="13">
        <f>NORMINV('Rand Int'!Q116,'Inputs &amp; Outputs'!$B$5,'Inputs &amp; Outputs'!$B$6)</f>
        <v>7.8865033296560666E-2</v>
      </c>
      <c r="R116" s="13">
        <f>NORMINV('Rand Int'!R116,'Inputs &amp; Outputs'!$B$5,'Inputs &amp; Outputs'!$B$6)</f>
        <v>7.5621251860110858E-2</v>
      </c>
      <c r="S116" s="13">
        <f>NORMINV('Rand Int'!S116,'Inputs &amp; Outputs'!$B$5,'Inputs &amp; Outputs'!$B$6)</f>
        <v>3.6702661879687119E-2</v>
      </c>
      <c r="T116" s="13">
        <f>NORMINV('Rand Int'!T116,'Inputs &amp; Outputs'!$B$5,'Inputs &amp; Outputs'!$B$6)</f>
        <v>6.8896622471445734E-2</v>
      </c>
      <c r="U116" s="13">
        <f>NORMINV('Rand Int'!U116,'Inputs &amp; Outputs'!$B$5,'Inputs &amp; Outputs'!$B$6)</f>
        <v>3.1918808171888385E-2</v>
      </c>
      <c r="V116" s="13">
        <f>NORMINV('Rand Int'!V116,'Inputs &amp; Outputs'!$B$5,'Inputs &amp; Outputs'!$B$6)</f>
        <v>0.10308179883966817</v>
      </c>
      <c r="W116" s="13">
        <f>NORMINV('Rand Int'!W116,'Inputs &amp; Outputs'!$B$5,'Inputs &amp; Outputs'!$B$6)</f>
        <v>-5.708984833605657E-3</v>
      </c>
      <c r="X116" s="13">
        <f>NORMINV('Rand Int'!X116,'Inputs &amp; Outputs'!$B$5,'Inputs &amp; Outputs'!$B$6)</f>
        <v>0.11833073826173826</v>
      </c>
      <c r="Y116" s="13">
        <f>NORMINV('Rand Int'!Y116,'Inputs &amp; Outputs'!$B$5,'Inputs &amp; Outputs'!$B$6)</f>
        <v>-1.3233662745073843E-2</v>
      </c>
      <c r="Z116" s="13">
        <f>NORMINV('Rand Int'!Z116,'Inputs &amp; Outputs'!$B$5,'Inputs &amp; Outputs'!$B$6)</f>
        <v>6.9513679607085668E-2</v>
      </c>
      <c r="AA116" s="13">
        <f>NORMINV('Rand Int'!AA116,'Inputs &amp; Outputs'!$B$5,'Inputs &amp; Outputs'!$B$6)</f>
        <v>8.154313828157489E-2</v>
      </c>
    </row>
    <row r="117" spans="1:27" x14ac:dyDescent="0.25">
      <c r="A117" s="1">
        <v>116</v>
      </c>
      <c r="C117" s="13">
        <f>NORMINV('Rand Int'!C117,'Inputs &amp; Outputs'!$B$5,'Inputs &amp; Outputs'!$B$6)</f>
        <v>-2.800245990782859E-2</v>
      </c>
      <c r="D117" s="13">
        <f>NORMINV('Rand Int'!D117,'Inputs &amp; Outputs'!$B$5,'Inputs &amp; Outputs'!$B$6)</f>
        <v>8.3946229240439429E-3</v>
      </c>
      <c r="E117" s="13">
        <f>NORMINV('Rand Int'!E117,'Inputs &amp; Outputs'!$B$5,'Inputs &amp; Outputs'!$B$6)</f>
        <v>-5.9822631247829404E-2</v>
      </c>
      <c r="F117" s="13">
        <f>NORMINV('Rand Int'!F117,'Inputs &amp; Outputs'!$B$5,'Inputs &amp; Outputs'!$B$6)</f>
        <v>3.9041089543467723E-2</v>
      </c>
      <c r="G117" s="13">
        <f>NORMINV('Rand Int'!G117,'Inputs &amp; Outputs'!$B$5,'Inputs &amp; Outputs'!$B$6)</f>
        <v>0.11426595983436952</v>
      </c>
      <c r="H117" s="13">
        <f>NORMINV('Rand Int'!H117,'Inputs &amp; Outputs'!$B$5,'Inputs &amp; Outputs'!$B$6)</f>
        <v>-2.822937859889197E-2</v>
      </c>
      <c r="I117" s="13">
        <f>NORMINV('Rand Int'!I117,'Inputs &amp; Outputs'!$B$5,'Inputs &amp; Outputs'!$B$6)</f>
        <v>6.1730239536216043E-2</v>
      </c>
      <c r="J117" s="13">
        <f>NORMINV('Rand Int'!J117,'Inputs &amp; Outputs'!$B$5,'Inputs &amp; Outputs'!$B$6)</f>
        <v>7.9763226022712491E-2</v>
      </c>
      <c r="K117" s="13">
        <f>NORMINV('Rand Int'!K117,'Inputs &amp; Outputs'!$B$5,'Inputs &amp; Outputs'!$B$6)</f>
        <v>0.10404546480944837</v>
      </c>
      <c r="L117" s="13">
        <f>NORMINV('Rand Int'!L117,'Inputs &amp; Outputs'!$B$5,'Inputs &amp; Outputs'!$B$6)</f>
        <v>-9.0660635843505533E-2</v>
      </c>
      <c r="M117" s="13">
        <f>NORMINV('Rand Int'!M117,'Inputs &amp; Outputs'!$B$5,'Inputs &amp; Outputs'!$B$6)</f>
        <v>4.9214658422700709E-2</v>
      </c>
      <c r="N117" s="13">
        <f>NORMINV('Rand Int'!N117,'Inputs &amp; Outputs'!$B$5,'Inputs &amp; Outputs'!$B$6)</f>
        <v>2.7221242972284877E-2</v>
      </c>
      <c r="O117" s="13">
        <f>NORMINV('Rand Int'!O117,'Inputs &amp; Outputs'!$B$5,'Inputs &amp; Outputs'!$B$6)</f>
        <v>3.9716272412100156E-3</v>
      </c>
      <c r="P117" s="13">
        <f>NORMINV('Rand Int'!P117,'Inputs &amp; Outputs'!$B$5,'Inputs &amp; Outputs'!$B$6)</f>
        <v>7.107850302090829E-2</v>
      </c>
      <c r="Q117" s="13">
        <f>NORMINV('Rand Int'!Q117,'Inputs &amp; Outputs'!$B$5,'Inputs &amp; Outputs'!$B$6)</f>
        <v>9.1173276552353709E-3</v>
      </c>
      <c r="R117" s="13">
        <f>NORMINV('Rand Int'!R117,'Inputs &amp; Outputs'!$B$5,'Inputs &amp; Outputs'!$B$6)</f>
        <v>0.1211899833987615</v>
      </c>
      <c r="S117" s="13">
        <f>NORMINV('Rand Int'!S117,'Inputs &amp; Outputs'!$B$5,'Inputs &amp; Outputs'!$B$6)</f>
        <v>1.8965416299293658E-2</v>
      </c>
      <c r="T117" s="13">
        <f>NORMINV('Rand Int'!T117,'Inputs &amp; Outputs'!$B$5,'Inputs &amp; Outputs'!$B$6)</f>
        <v>1.4013303742936169E-2</v>
      </c>
      <c r="U117" s="13">
        <f>NORMINV('Rand Int'!U117,'Inputs &amp; Outputs'!$B$5,'Inputs &amp; Outputs'!$B$6)</f>
        <v>8.0551531164485921E-2</v>
      </c>
      <c r="V117" s="13">
        <f>NORMINV('Rand Int'!V117,'Inputs &amp; Outputs'!$B$5,'Inputs &amp; Outputs'!$B$6)</f>
        <v>2.4733268143211175E-2</v>
      </c>
      <c r="W117" s="13">
        <f>NORMINV('Rand Int'!W117,'Inputs &amp; Outputs'!$B$5,'Inputs &amp; Outputs'!$B$6)</f>
        <v>8.3076532288221122E-2</v>
      </c>
      <c r="X117" s="13">
        <f>NORMINV('Rand Int'!X117,'Inputs &amp; Outputs'!$B$5,'Inputs &amp; Outputs'!$B$6)</f>
        <v>2.6800754544114777E-2</v>
      </c>
      <c r="Y117" s="13">
        <f>NORMINV('Rand Int'!Y117,'Inputs &amp; Outputs'!$B$5,'Inputs &amp; Outputs'!$B$6)</f>
        <v>-3.0202440047060623E-2</v>
      </c>
      <c r="Z117" s="13">
        <f>NORMINV('Rand Int'!Z117,'Inputs &amp; Outputs'!$B$5,'Inputs &amp; Outputs'!$B$6)</f>
        <v>-9.7542226966463794E-3</v>
      </c>
      <c r="AA117" s="13">
        <f>NORMINV('Rand Int'!AA117,'Inputs &amp; Outputs'!$B$5,'Inputs &amp; Outputs'!$B$6)</f>
        <v>-6.2568289147698491E-3</v>
      </c>
    </row>
    <row r="118" spans="1:27" x14ac:dyDescent="0.25">
      <c r="A118" s="1">
        <v>117</v>
      </c>
      <c r="C118" s="13">
        <f>NORMINV('Rand Int'!C118,'Inputs &amp; Outputs'!$B$5,'Inputs &amp; Outputs'!$B$6)</f>
        <v>2.6274633959393862E-2</v>
      </c>
      <c r="D118" s="13">
        <f>NORMINV('Rand Int'!D118,'Inputs &amp; Outputs'!$B$5,'Inputs &amp; Outputs'!$B$6)</f>
        <v>8.7206587897912302E-2</v>
      </c>
      <c r="E118" s="13">
        <f>NORMINV('Rand Int'!E118,'Inputs &amp; Outputs'!$B$5,'Inputs &amp; Outputs'!$B$6)</f>
        <v>4.7304991786920068E-2</v>
      </c>
      <c r="F118" s="13">
        <f>NORMINV('Rand Int'!F118,'Inputs &amp; Outputs'!$B$5,'Inputs &amp; Outputs'!$B$6)</f>
        <v>3.040718547491205E-2</v>
      </c>
      <c r="G118" s="13">
        <f>NORMINV('Rand Int'!G118,'Inputs &amp; Outputs'!$B$5,'Inputs &amp; Outputs'!$B$6)</f>
        <v>-2.2782308138094044E-2</v>
      </c>
      <c r="H118" s="13">
        <f>NORMINV('Rand Int'!H118,'Inputs &amp; Outputs'!$B$5,'Inputs &amp; Outputs'!$B$6)</f>
        <v>0.17133114414467238</v>
      </c>
      <c r="I118" s="13">
        <f>NORMINV('Rand Int'!I118,'Inputs &amp; Outputs'!$B$5,'Inputs &amp; Outputs'!$B$6)</f>
        <v>5.1329886220938682E-2</v>
      </c>
      <c r="J118" s="13">
        <f>NORMINV('Rand Int'!J118,'Inputs &amp; Outputs'!$B$5,'Inputs &amp; Outputs'!$B$6)</f>
        <v>9.0063659803324148E-2</v>
      </c>
      <c r="K118" s="13">
        <f>NORMINV('Rand Int'!K118,'Inputs &amp; Outputs'!$B$5,'Inputs &amp; Outputs'!$B$6)</f>
        <v>0.13890614948195207</v>
      </c>
      <c r="L118" s="13">
        <f>NORMINV('Rand Int'!L118,'Inputs &amp; Outputs'!$B$5,'Inputs &amp; Outputs'!$B$6)</f>
        <v>3.8542935145333281E-2</v>
      </c>
      <c r="M118" s="13">
        <f>NORMINV('Rand Int'!M118,'Inputs &amp; Outputs'!$B$5,'Inputs &amp; Outputs'!$B$6)</f>
        <v>2.0589234882314254E-2</v>
      </c>
      <c r="N118" s="13">
        <f>NORMINV('Rand Int'!N118,'Inputs &amp; Outputs'!$B$5,'Inputs &amp; Outputs'!$B$6)</f>
        <v>-2.359344159311929E-2</v>
      </c>
      <c r="O118" s="13">
        <f>NORMINV('Rand Int'!O118,'Inputs &amp; Outputs'!$B$5,'Inputs &amp; Outputs'!$B$6)</f>
        <v>-2.7916473437928878E-2</v>
      </c>
      <c r="P118" s="13">
        <f>NORMINV('Rand Int'!P118,'Inputs &amp; Outputs'!$B$5,'Inputs &amp; Outputs'!$B$6)</f>
        <v>-2.0428328696418897E-2</v>
      </c>
      <c r="Q118" s="13">
        <f>NORMINV('Rand Int'!Q118,'Inputs &amp; Outputs'!$B$5,'Inputs &amp; Outputs'!$B$6)</f>
        <v>0.13175935674731051</v>
      </c>
      <c r="R118" s="13">
        <f>NORMINV('Rand Int'!R118,'Inputs &amp; Outputs'!$B$5,'Inputs &amp; Outputs'!$B$6)</f>
        <v>1.7983203372032238E-2</v>
      </c>
      <c r="S118" s="13">
        <f>NORMINV('Rand Int'!S118,'Inputs &amp; Outputs'!$B$5,'Inputs &amp; Outputs'!$B$6)</f>
        <v>4.6525578135651405E-2</v>
      </c>
      <c r="T118" s="13">
        <f>NORMINV('Rand Int'!T118,'Inputs &amp; Outputs'!$B$5,'Inputs &amp; Outputs'!$B$6)</f>
        <v>1.4734499306485335E-2</v>
      </c>
      <c r="U118" s="13">
        <f>NORMINV('Rand Int'!U118,'Inputs &amp; Outputs'!$B$5,'Inputs &amp; Outputs'!$B$6)</f>
        <v>1.281875770620515E-2</v>
      </c>
      <c r="V118" s="13">
        <f>NORMINV('Rand Int'!V118,'Inputs &amp; Outputs'!$B$5,'Inputs &amp; Outputs'!$B$6)</f>
        <v>-7.843642146133159E-4</v>
      </c>
      <c r="W118" s="13">
        <f>NORMINV('Rand Int'!W118,'Inputs &amp; Outputs'!$B$5,'Inputs &amp; Outputs'!$B$6)</f>
        <v>-1.536936957123556E-2</v>
      </c>
      <c r="X118" s="13">
        <f>NORMINV('Rand Int'!X118,'Inputs &amp; Outputs'!$B$5,'Inputs &amp; Outputs'!$B$6)</f>
        <v>6.0306390994039311E-2</v>
      </c>
      <c r="Y118" s="13">
        <f>NORMINV('Rand Int'!Y118,'Inputs &amp; Outputs'!$B$5,'Inputs &amp; Outputs'!$B$6)</f>
        <v>-1.685255327146154E-3</v>
      </c>
      <c r="Z118" s="13">
        <f>NORMINV('Rand Int'!Z118,'Inputs &amp; Outputs'!$B$5,'Inputs &amp; Outputs'!$B$6)</f>
        <v>1.7471270875573652E-3</v>
      </c>
      <c r="AA118" s="13">
        <f>NORMINV('Rand Int'!AA118,'Inputs &amp; Outputs'!$B$5,'Inputs &amp; Outputs'!$B$6)</f>
        <v>2.6666887830020698E-2</v>
      </c>
    </row>
    <row r="119" spans="1:27" x14ac:dyDescent="0.25">
      <c r="A119" s="1">
        <v>118</v>
      </c>
      <c r="C119" s="13">
        <f>NORMINV('Rand Int'!C119,'Inputs &amp; Outputs'!$B$5,'Inputs &amp; Outputs'!$B$6)</f>
        <v>9.4065720757909491E-2</v>
      </c>
      <c r="D119" s="13">
        <f>NORMINV('Rand Int'!D119,'Inputs &amp; Outputs'!$B$5,'Inputs &amp; Outputs'!$B$6)</f>
        <v>4.2759662486486709E-2</v>
      </c>
      <c r="E119" s="13">
        <f>NORMINV('Rand Int'!E119,'Inputs &amp; Outputs'!$B$5,'Inputs &amp; Outputs'!$B$6)</f>
        <v>-2.0857821593051301E-2</v>
      </c>
      <c r="F119" s="13">
        <f>NORMINV('Rand Int'!F119,'Inputs &amp; Outputs'!$B$5,'Inputs &amp; Outputs'!$B$6)</f>
        <v>-1.8989632966559672E-2</v>
      </c>
      <c r="G119" s="13">
        <f>NORMINV('Rand Int'!G119,'Inputs &amp; Outputs'!$B$5,'Inputs &amp; Outputs'!$B$6)</f>
        <v>0.12718747367010372</v>
      </c>
      <c r="H119" s="13">
        <f>NORMINV('Rand Int'!H119,'Inputs &amp; Outputs'!$B$5,'Inputs &amp; Outputs'!$B$6)</f>
        <v>-3.2197288378219356E-2</v>
      </c>
      <c r="I119" s="13">
        <f>NORMINV('Rand Int'!I119,'Inputs &amp; Outputs'!$B$5,'Inputs &amp; Outputs'!$B$6)</f>
        <v>3.197215541876805E-2</v>
      </c>
      <c r="J119" s="13">
        <f>NORMINV('Rand Int'!J119,'Inputs &amp; Outputs'!$B$5,'Inputs &amp; Outputs'!$B$6)</f>
        <v>0.11253453026840776</v>
      </c>
      <c r="K119" s="13">
        <f>NORMINV('Rand Int'!K119,'Inputs &amp; Outputs'!$B$5,'Inputs &amp; Outputs'!$B$6)</f>
        <v>6.5537865104477538E-2</v>
      </c>
      <c r="L119" s="13">
        <f>NORMINV('Rand Int'!L119,'Inputs &amp; Outputs'!$B$5,'Inputs &amp; Outputs'!$B$6)</f>
        <v>1.0852286400674933E-2</v>
      </c>
      <c r="M119" s="13">
        <f>NORMINV('Rand Int'!M119,'Inputs &amp; Outputs'!$B$5,'Inputs &amp; Outputs'!$B$6)</f>
        <v>-1.022766294705655E-2</v>
      </c>
      <c r="N119" s="13">
        <f>NORMINV('Rand Int'!N119,'Inputs &amp; Outputs'!$B$5,'Inputs &amp; Outputs'!$B$6)</f>
        <v>2.9583482273796029E-2</v>
      </c>
      <c r="O119" s="13">
        <f>NORMINV('Rand Int'!O119,'Inputs &amp; Outputs'!$B$5,'Inputs &amp; Outputs'!$B$6)</f>
        <v>0.11606100305603348</v>
      </c>
      <c r="P119" s="13">
        <f>NORMINV('Rand Int'!P119,'Inputs &amp; Outputs'!$B$5,'Inputs &amp; Outputs'!$B$6)</f>
        <v>-4.3671311137432632E-2</v>
      </c>
      <c r="Q119" s="13">
        <f>NORMINV('Rand Int'!Q119,'Inputs &amp; Outputs'!$B$5,'Inputs &amp; Outputs'!$B$6)</f>
        <v>1.1648062907661908E-2</v>
      </c>
      <c r="R119" s="13">
        <f>NORMINV('Rand Int'!R119,'Inputs &amp; Outputs'!$B$5,'Inputs &amp; Outputs'!$B$6)</f>
        <v>0.11716423484367386</v>
      </c>
      <c r="S119" s="13">
        <f>NORMINV('Rand Int'!S119,'Inputs &amp; Outputs'!$B$5,'Inputs &amp; Outputs'!$B$6)</f>
        <v>7.8896598665434761E-3</v>
      </c>
      <c r="T119" s="13">
        <f>NORMINV('Rand Int'!T119,'Inputs &amp; Outputs'!$B$5,'Inputs &amp; Outputs'!$B$6)</f>
        <v>5.2164032657342076E-2</v>
      </c>
      <c r="U119" s="13">
        <f>NORMINV('Rand Int'!U119,'Inputs &amp; Outputs'!$B$5,'Inputs &amp; Outputs'!$B$6)</f>
        <v>9.0297416328515179E-2</v>
      </c>
      <c r="V119" s="13">
        <f>NORMINV('Rand Int'!V119,'Inputs &amp; Outputs'!$B$5,'Inputs &amp; Outputs'!$B$6)</f>
        <v>-6.4373044401023205E-2</v>
      </c>
      <c r="W119" s="13">
        <f>NORMINV('Rand Int'!W119,'Inputs &amp; Outputs'!$B$5,'Inputs &amp; Outputs'!$B$6)</f>
        <v>4.8116651724811672E-2</v>
      </c>
      <c r="X119" s="13">
        <f>NORMINV('Rand Int'!X119,'Inputs &amp; Outputs'!$B$5,'Inputs &amp; Outputs'!$B$6)</f>
        <v>7.1484827258063821E-2</v>
      </c>
      <c r="Y119" s="13">
        <f>NORMINV('Rand Int'!Y119,'Inputs &amp; Outputs'!$B$5,'Inputs &amp; Outputs'!$B$6)</f>
        <v>0.10636836211997514</v>
      </c>
      <c r="Z119" s="13">
        <f>NORMINV('Rand Int'!Z119,'Inputs &amp; Outputs'!$B$5,'Inputs &amp; Outputs'!$B$6)</f>
        <v>1.3272403980981798E-3</v>
      </c>
      <c r="AA119" s="13">
        <f>NORMINV('Rand Int'!AA119,'Inputs &amp; Outputs'!$B$5,'Inputs &amp; Outputs'!$B$6)</f>
        <v>0.10597961584866122</v>
      </c>
    </row>
    <row r="120" spans="1:27" x14ac:dyDescent="0.25">
      <c r="A120" s="1">
        <v>119</v>
      </c>
      <c r="C120" s="13">
        <f>NORMINV('Rand Int'!C120,'Inputs &amp; Outputs'!$B$5,'Inputs &amp; Outputs'!$B$6)</f>
        <v>6.2231335136187942E-2</v>
      </c>
      <c r="D120" s="13">
        <f>NORMINV('Rand Int'!D120,'Inputs &amp; Outputs'!$B$5,'Inputs &amp; Outputs'!$B$6)</f>
        <v>0.10816370215835502</v>
      </c>
      <c r="E120" s="13">
        <f>NORMINV('Rand Int'!E120,'Inputs &amp; Outputs'!$B$5,'Inputs &amp; Outputs'!$B$6)</f>
        <v>6.272601508048152E-2</v>
      </c>
      <c r="F120" s="13">
        <f>NORMINV('Rand Int'!F120,'Inputs &amp; Outputs'!$B$5,'Inputs &amp; Outputs'!$B$6)</f>
        <v>3.0820723935440435E-2</v>
      </c>
      <c r="G120" s="13">
        <f>NORMINV('Rand Int'!G120,'Inputs &amp; Outputs'!$B$5,'Inputs &amp; Outputs'!$B$6)</f>
        <v>-2.1062265179897101E-2</v>
      </c>
      <c r="H120" s="13">
        <f>NORMINV('Rand Int'!H120,'Inputs &amp; Outputs'!$B$5,'Inputs &amp; Outputs'!$B$6)</f>
        <v>1.7836913062884211E-2</v>
      </c>
      <c r="I120" s="13">
        <f>NORMINV('Rand Int'!I120,'Inputs &amp; Outputs'!$B$5,'Inputs &amp; Outputs'!$B$6)</f>
        <v>7.5521568550717885E-3</v>
      </c>
      <c r="J120" s="13">
        <f>NORMINV('Rand Int'!J120,'Inputs &amp; Outputs'!$B$5,'Inputs &amp; Outputs'!$B$6)</f>
        <v>4.6646449398678756E-2</v>
      </c>
      <c r="K120" s="13">
        <f>NORMINV('Rand Int'!K120,'Inputs &amp; Outputs'!$B$5,'Inputs &amp; Outputs'!$B$6)</f>
        <v>4.1412013374682012E-2</v>
      </c>
      <c r="L120" s="13">
        <f>NORMINV('Rand Int'!L120,'Inputs &amp; Outputs'!$B$5,'Inputs &amp; Outputs'!$B$6)</f>
        <v>8.7944401001238542E-2</v>
      </c>
      <c r="M120" s="13">
        <f>NORMINV('Rand Int'!M120,'Inputs &amp; Outputs'!$B$5,'Inputs &amp; Outputs'!$B$6)</f>
        <v>2.2346283547431105E-2</v>
      </c>
      <c r="N120" s="13">
        <f>NORMINV('Rand Int'!N120,'Inputs &amp; Outputs'!$B$5,'Inputs &amp; Outputs'!$B$6)</f>
        <v>1.2768516202373879E-2</v>
      </c>
      <c r="O120" s="13">
        <f>NORMINV('Rand Int'!O120,'Inputs &amp; Outputs'!$B$5,'Inputs &amp; Outputs'!$B$6)</f>
        <v>6.318372093539236E-2</v>
      </c>
      <c r="P120" s="13">
        <f>NORMINV('Rand Int'!P120,'Inputs &amp; Outputs'!$B$5,'Inputs &amp; Outputs'!$B$6)</f>
        <v>-9.6484047633541431E-3</v>
      </c>
      <c r="Q120" s="13">
        <f>NORMINV('Rand Int'!Q120,'Inputs &amp; Outputs'!$B$5,'Inputs &amp; Outputs'!$B$6)</f>
        <v>0.12025225986256938</v>
      </c>
      <c r="R120" s="13">
        <f>NORMINV('Rand Int'!R120,'Inputs &amp; Outputs'!$B$5,'Inputs &amp; Outputs'!$B$6)</f>
        <v>3.7391553633333297E-3</v>
      </c>
      <c r="S120" s="13">
        <f>NORMINV('Rand Int'!S120,'Inputs &amp; Outputs'!$B$5,'Inputs &amp; Outputs'!$B$6)</f>
        <v>3.5372105666442374E-2</v>
      </c>
      <c r="T120" s="13">
        <f>NORMINV('Rand Int'!T120,'Inputs &amp; Outputs'!$B$5,'Inputs &amp; Outputs'!$B$6)</f>
        <v>7.6637518361998364E-2</v>
      </c>
      <c r="U120" s="13">
        <f>NORMINV('Rand Int'!U120,'Inputs &amp; Outputs'!$B$5,'Inputs &amp; Outputs'!$B$6)</f>
        <v>5.0365419744177832E-2</v>
      </c>
      <c r="V120" s="13">
        <f>NORMINV('Rand Int'!V120,'Inputs &amp; Outputs'!$B$5,'Inputs &amp; Outputs'!$B$6)</f>
        <v>6.2890473216312914E-2</v>
      </c>
      <c r="W120" s="13">
        <f>NORMINV('Rand Int'!W120,'Inputs &amp; Outputs'!$B$5,'Inputs &amp; Outputs'!$B$6)</f>
        <v>4.2222120869629745E-2</v>
      </c>
      <c r="X120" s="13">
        <f>NORMINV('Rand Int'!X120,'Inputs &amp; Outputs'!$B$5,'Inputs &amp; Outputs'!$B$6)</f>
        <v>5.7417659639047366E-2</v>
      </c>
      <c r="Y120" s="13">
        <f>NORMINV('Rand Int'!Y120,'Inputs &amp; Outputs'!$B$5,'Inputs &amp; Outputs'!$B$6)</f>
        <v>-3.415548881748131E-2</v>
      </c>
      <c r="Z120" s="13">
        <f>NORMINV('Rand Int'!Z120,'Inputs &amp; Outputs'!$B$5,'Inputs &amp; Outputs'!$B$6)</f>
        <v>-6.251845286059321E-3</v>
      </c>
      <c r="AA120" s="13">
        <f>NORMINV('Rand Int'!AA120,'Inputs &amp; Outputs'!$B$5,'Inputs &amp; Outputs'!$B$6)</f>
        <v>0.10124333480724214</v>
      </c>
    </row>
    <row r="121" spans="1:27" x14ac:dyDescent="0.25">
      <c r="A121" s="1">
        <v>120</v>
      </c>
      <c r="C121" s="13">
        <f>NORMINV('Rand Int'!C121,'Inputs &amp; Outputs'!$B$5,'Inputs &amp; Outputs'!$B$6)</f>
        <v>9.5127070576469991E-2</v>
      </c>
      <c r="D121" s="13">
        <f>NORMINV('Rand Int'!D121,'Inputs &amp; Outputs'!$B$5,'Inputs &amp; Outputs'!$B$6)</f>
        <v>-2.1801584462686326E-2</v>
      </c>
      <c r="E121" s="13">
        <f>NORMINV('Rand Int'!E121,'Inputs &amp; Outputs'!$B$5,'Inputs &amp; Outputs'!$B$6)</f>
        <v>6.4073730467695822E-2</v>
      </c>
      <c r="F121" s="13">
        <f>NORMINV('Rand Int'!F121,'Inputs &amp; Outputs'!$B$5,'Inputs &amp; Outputs'!$B$6)</f>
        <v>7.1510274805332827E-2</v>
      </c>
      <c r="G121" s="13">
        <f>NORMINV('Rand Int'!G121,'Inputs &amp; Outputs'!$B$5,'Inputs &amp; Outputs'!$B$6)</f>
        <v>-6.7538340952233711E-2</v>
      </c>
      <c r="H121" s="13">
        <f>NORMINV('Rand Int'!H121,'Inputs &amp; Outputs'!$B$5,'Inputs &amp; Outputs'!$B$6)</f>
        <v>4.7747517040947762E-2</v>
      </c>
      <c r="I121" s="13">
        <f>NORMINV('Rand Int'!I121,'Inputs &amp; Outputs'!$B$5,'Inputs &amp; Outputs'!$B$6)</f>
        <v>-3.4554993060280044E-2</v>
      </c>
      <c r="J121" s="13">
        <f>NORMINV('Rand Int'!J121,'Inputs &amp; Outputs'!$B$5,'Inputs &amp; Outputs'!$B$6)</f>
        <v>2.994286860258346E-2</v>
      </c>
      <c r="K121" s="13">
        <f>NORMINV('Rand Int'!K121,'Inputs &amp; Outputs'!$B$5,'Inputs &amp; Outputs'!$B$6)</f>
        <v>2.8532159117352546E-2</v>
      </c>
      <c r="L121" s="13">
        <f>NORMINV('Rand Int'!L121,'Inputs &amp; Outputs'!$B$5,'Inputs &amp; Outputs'!$B$6)</f>
        <v>6.7618057451518193E-2</v>
      </c>
      <c r="M121" s="13">
        <f>NORMINV('Rand Int'!M121,'Inputs &amp; Outputs'!$B$5,'Inputs &amp; Outputs'!$B$6)</f>
        <v>2.9982551637553874E-2</v>
      </c>
      <c r="N121" s="13">
        <f>NORMINV('Rand Int'!N121,'Inputs &amp; Outputs'!$B$5,'Inputs &amp; Outputs'!$B$6)</f>
        <v>-2.4617709899470326E-2</v>
      </c>
      <c r="O121" s="13">
        <f>NORMINV('Rand Int'!O121,'Inputs &amp; Outputs'!$B$5,'Inputs &amp; Outputs'!$B$6)</f>
        <v>1.0404492322340357E-2</v>
      </c>
      <c r="P121" s="13">
        <f>NORMINV('Rand Int'!P121,'Inputs &amp; Outputs'!$B$5,'Inputs &amp; Outputs'!$B$6)</f>
        <v>0.16566020506243639</v>
      </c>
      <c r="Q121" s="13">
        <f>NORMINV('Rand Int'!Q121,'Inputs &amp; Outputs'!$B$5,'Inputs &amp; Outputs'!$B$6)</f>
        <v>-4.3383158826545122E-2</v>
      </c>
      <c r="R121" s="13">
        <f>NORMINV('Rand Int'!R121,'Inputs &amp; Outputs'!$B$5,'Inputs &amp; Outputs'!$B$6)</f>
        <v>4.6581831334981394E-2</v>
      </c>
      <c r="S121" s="13">
        <f>NORMINV('Rand Int'!S121,'Inputs &amp; Outputs'!$B$5,'Inputs &amp; Outputs'!$B$6)</f>
        <v>-1.7270014804821668E-2</v>
      </c>
      <c r="T121" s="13">
        <f>NORMINV('Rand Int'!T121,'Inputs &amp; Outputs'!$B$5,'Inputs &amp; Outputs'!$B$6)</f>
        <v>3.6670148929226168E-2</v>
      </c>
      <c r="U121" s="13">
        <f>NORMINV('Rand Int'!U121,'Inputs &amp; Outputs'!$B$5,'Inputs &amp; Outputs'!$B$6)</f>
        <v>3.8073475745362025E-2</v>
      </c>
      <c r="V121" s="13">
        <f>NORMINV('Rand Int'!V121,'Inputs &amp; Outputs'!$B$5,'Inputs &amp; Outputs'!$B$6)</f>
        <v>5.8389822826634033E-2</v>
      </c>
      <c r="W121" s="13">
        <f>NORMINV('Rand Int'!W121,'Inputs &amp; Outputs'!$B$5,'Inputs &amp; Outputs'!$B$6)</f>
        <v>6.3288321858151447E-2</v>
      </c>
      <c r="X121" s="13">
        <f>NORMINV('Rand Int'!X121,'Inputs &amp; Outputs'!$B$5,'Inputs &amp; Outputs'!$B$6)</f>
        <v>8.6666913645378763E-2</v>
      </c>
      <c r="Y121" s="13">
        <f>NORMINV('Rand Int'!Y121,'Inputs &amp; Outputs'!$B$5,'Inputs &amp; Outputs'!$B$6)</f>
        <v>-7.8700572226789445E-2</v>
      </c>
      <c r="Z121" s="13">
        <f>NORMINV('Rand Int'!Z121,'Inputs &amp; Outputs'!$B$5,'Inputs &amp; Outputs'!$B$6)</f>
        <v>-2.1562088907025358E-2</v>
      </c>
      <c r="AA121" s="13">
        <f>NORMINV('Rand Int'!AA121,'Inputs &amp; Outputs'!$B$5,'Inputs &amp; Outputs'!$B$6)</f>
        <v>9.3148924007565637E-2</v>
      </c>
    </row>
    <row r="122" spans="1:27" x14ac:dyDescent="0.25">
      <c r="A122" s="1">
        <v>121</v>
      </c>
      <c r="C122" s="13">
        <f>NORMINV('Rand Int'!C122,'Inputs &amp; Outputs'!$B$5,'Inputs &amp; Outputs'!$B$6)</f>
        <v>5.7735115200191353E-2</v>
      </c>
      <c r="D122" s="13">
        <f>NORMINV('Rand Int'!D122,'Inputs &amp; Outputs'!$B$5,'Inputs &amp; Outputs'!$B$6)</f>
        <v>-1.9628052371933997E-2</v>
      </c>
      <c r="E122" s="13">
        <f>NORMINV('Rand Int'!E122,'Inputs &amp; Outputs'!$B$5,'Inputs &amp; Outputs'!$B$6)</f>
        <v>6.2482114118152618E-2</v>
      </c>
      <c r="F122" s="13">
        <f>NORMINV('Rand Int'!F122,'Inputs &amp; Outputs'!$B$5,'Inputs &amp; Outputs'!$B$6)</f>
        <v>2.320308864897179E-2</v>
      </c>
      <c r="G122" s="13">
        <f>NORMINV('Rand Int'!G122,'Inputs &amp; Outputs'!$B$5,'Inputs &amp; Outputs'!$B$6)</f>
        <v>1.4222906348097867E-2</v>
      </c>
      <c r="H122" s="13">
        <f>NORMINV('Rand Int'!H122,'Inputs &amp; Outputs'!$B$5,'Inputs &amp; Outputs'!$B$6)</f>
        <v>-5.3689811043052045E-2</v>
      </c>
      <c r="I122" s="13">
        <f>NORMINV('Rand Int'!I122,'Inputs &amp; Outputs'!$B$5,'Inputs &amp; Outputs'!$B$6)</f>
        <v>1.5364440050802328E-3</v>
      </c>
      <c r="J122" s="13">
        <f>NORMINV('Rand Int'!J122,'Inputs &amp; Outputs'!$B$5,'Inputs &amp; Outputs'!$B$6)</f>
        <v>-7.2069771824751744E-2</v>
      </c>
      <c r="K122" s="13">
        <f>NORMINV('Rand Int'!K122,'Inputs &amp; Outputs'!$B$5,'Inputs &amp; Outputs'!$B$6)</f>
        <v>4.3466202116698147E-2</v>
      </c>
      <c r="L122" s="13">
        <f>NORMINV('Rand Int'!L122,'Inputs &amp; Outputs'!$B$5,'Inputs &amp; Outputs'!$B$6)</f>
        <v>4.7988132495001973E-2</v>
      </c>
      <c r="M122" s="13">
        <f>NORMINV('Rand Int'!M122,'Inputs &amp; Outputs'!$B$5,'Inputs &amp; Outputs'!$B$6)</f>
        <v>7.1439460204139313E-2</v>
      </c>
      <c r="N122" s="13">
        <f>NORMINV('Rand Int'!N122,'Inputs &amp; Outputs'!$B$5,'Inputs &amp; Outputs'!$B$6)</f>
        <v>4.5067774268760609E-2</v>
      </c>
      <c r="O122" s="13">
        <f>NORMINV('Rand Int'!O122,'Inputs &amp; Outputs'!$B$5,'Inputs &amp; Outputs'!$B$6)</f>
        <v>5.4110257808871284E-2</v>
      </c>
      <c r="P122" s="13">
        <f>NORMINV('Rand Int'!P122,'Inputs &amp; Outputs'!$B$5,'Inputs &amp; Outputs'!$B$6)</f>
        <v>2.3994934335756883E-2</v>
      </c>
      <c r="Q122" s="13">
        <f>NORMINV('Rand Int'!Q122,'Inputs &amp; Outputs'!$B$5,'Inputs &amp; Outputs'!$B$6)</f>
        <v>5.2284134551851408E-2</v>
      </c>
      <c r="R122" s="13">
        <f>NORMINV('Rand Int'!R122,'Inputs &amp; Outputs'!$B$5,'Inputs &amp; Outputs'!$B$6)</f>
        <v>-5.0940755784851174E-3</v>
      </c>
      <c r="S122" s="13">
        <f>NORMINV('Rand Int'!S122,'Inputs &amp; Outputs'!$B$5,'Inputs &amp; Outputs'!$B$6)</f>
        <v>1.4247836752236724E-2</v>
      </c>
      <c r="T122" s="13">
        <f>NORMINV('Rand Int'!T122,'Inputs &amp; Outputs'!$B$5,'Inputs &amp; Outputs'!$B$6)</f>
        <v>-2.4145817034427662E-2</v>
      </c>
      <c r="U122" s="13">
        <f>NORMINV('Rand Int'!U122,'Inputs &amp; Outputs'!$B$5,'Inputs &amp; Outputs'!$B$6)</f>
        <v>0.13707049627079657</v>
      </c>
      <c r="V122" s="13">
        <f>NORMINV('Rand Int'!V122,'Inputs &amp; Outputs'!$B$5,'Inputs &amp; Outputs'!$B$6)</f>
        <v>2.7559342318788569E-2</v>
      </c>
      <c r="W122" s="13">
        <f>NORMINV('Rand Int'!W122,'Inputs &amp; Outputs'!$B$5,'Inputs &amp; Outputs'!$B$6)</f>
        <v>3.374578228021119E-2</v>
      </c>
      <c r="X122" s="13">
        <f>NORMINV('Rand Int'!X122,'Inputs &amp; Outputs'!$B$5,'Inputs &amp; Outputs'!$B$6)</f>
        <v>1.5528344509060342E-2</v>
      </c>
      <c r="Y122" s="13">
        <f>NORMINV('Rand Int'!Y122,'Inputs &amp; Outputs'!$B$5,'Inputs &amp; Outputs'!$B$6)</f>
        <v>-4.7546461790446991E-2</v>
      </c>
      <c r="Z122" s="13">
        <f>NORMINV('Rand Int'!Z122,'Inputs &amp; Outputs'!$B$5,'Inputs &amp; Outputs'!$B$6)</f>
        <v>-8.6706952224635883E-3</v>
      </c>
      <c r="AA122" s="13">
        <f>NORMINV('Rand Int'!AA122,'Inputs &amp; Outputs'!$B$5,'Inputs &amp; Outputs'!$B$6)</f>
        <v>-3.5664349231924276E-2</v>
      </c>
    </row>
    <row r="123" spans="1:27" x14ac:dyDescent="0.25">
      <c r="A123" s="1">
        <v>122</v>
      </c>
      <c r="C123" s="13">
        <f>NORMINV('Rand Int'!C123,'Inputs &amp; Outputs'!$B$5,'Inputs &amp; Outputs'!$B$6)</f>
        <v>6.1361921775710489E-2</v>
      </c>
      <c r="D123" s="13">
        <f>NORMINV('Rand Int'!D123,'Inputs &amp; Outputs'!$B$5,'Inputs &amp; Outputs'!$B$6)</f>
        <v>3.6428594503022112E-2</v>
      </c>
      <c r="E123" s="13">
        <f>NORMINV('Rand Int'!E123,'Inputs &amp; Outputs'!$B$5,'Inputs &amp; Outputs'!$B$6)</f>
        <v>7.135191776395132E-2</v>
      </c>
      <c r="F123" s="13">
        <f>NORMINV('Rand Int'!F123,'Inputs &amp; Outputs'!$B$5,'Inputs &amp; Outputs'!$B$6)</f>
        <v>3.0634263028178885E-2</v>
      </c>
      <c r="G123" s="13">
        <f>NORMINV('Rand Int'!G123,'Inputs &amp; Outputs'!$B$5,'Inputs &amp; Outputs'!$B$6)</f>
        <v>1.0911213564361647E-2</v>
      </c>
      <c r="H123" s="13">
        <f>NORMINV('Rand Int'!H123,'Inputs &amp; Outputs'!$B$5,'Inputs &amp; Outputs'!$B$6)</f>
        <v>5.7401071754171556E-2</v>
      </c>
      <c r="I123" s="13">
        <f>NORMINV('Rand Int'!I123,'Inputs &amp; Outputs'!$B$5,'Inputs &amp; Outputs'!$B$6)</f>
        <v>-2.6395137653790444E-2</v>
      </c>
      <c r="J123" s="13">
        <f>NORMINV('Rand Int'!J123,'Inputs &amp; Outputs'!$B$5,'Inputs &amp; Outputs'!$B$6)</f>
        <v>7.5390975632245755E-2</v>
      </c>
      <c r="K123" s="13">
        <f>NORMINV('Rand Int'!K123,'Inputs &amp; Outputs'!$B$5,'Inputs &amp; Outputs'!$B$6)</f>
        <v>1.9872703402659658E-2</v>
      </c>
      <c r="L123" s="13">
        <f>NORMINV('Rand Int'!L123,'Inputs &amp; Outputs'!$B$5,'Inputs &amp; Outputs'!$B$6)</f>
        <v>9.5563507439433398E-2</v>
      </c>
      <c r="M123" s="13">
        <f>NORMINV('Rand Int'!M123,'Inputs &amp; Outputs'!$B$5,'Inputs &amp; Outputs'!$B$6)</f>
        <v>6.6094399851330643E-2</v>
      </c>
      <c r="N123" s="13">
        <f>NORMINV('Rand Int'!N123,'Inputs &amp; Outputs'!$B$5,'Inputs &amp; Outputs'!$B$6)</f>
        <v>2.1632139092086708E-3</v>
      </c>
      <c r="O123" s="13">
        <f>NORMINV('Rand Int'!O123,'Inputs &amp; Outputs'!$B$5,'Inputs &amp; Outputs'!$B$6)</f>
        <v>4.5837531708449619E-2</v>
      </c>
      <c r="P123" s="13">
        <f>NORMINV('Rand Int'!P123,'Inputs &amp; Outputs'!$B$5,'Inputs &amp; Outputs'!$B$6)</f>
        <v>-3.539695178433374E-2</v>
      </c>
      <c r="Q123" s="13">
        <f>NORMINV('Rand Int'!Q123,'Inputs &amp; Outputs'!$B$5,'Inputs &amp; Outputs'!$B$6)</f>
        <v>9.4575054101400879E-2</v>
      </c>
      <c r="R123" s="13">
        <f>NORMINV('Rand Int'!R123,'Inputs &amp; Outputs'!$B$5,'Inputs &amp; Outputs'!$B$6)</f>
        <v>3.6179401519477968E-2</v>
      </c>
      <c r="S123" s="13">
        <f>NORMINV('Rand Int'!S123,'Inputs &amp; Outputs'!$B$5,'Inputs &amp; Outputs'!$B$6)</f>
        <v>3.1298918227068116E-2</v>
      </c>
      <c r="T123" s="13">
        <f>NORMINV('Rand Int'!T123,'Inputs &amp; Outputs'!$B$5,'Inputs &amp; Outputs'!$B$6)</f>
        <v>-3.2440860191919725E-2</v>
      </c>
      <c r="U123" s="13">
        <f>NORMINV('Rand Int'!U123,'Inputs &amp; Outputs'!$B$5,'Inputs &amp; Outputs'!$B$6)</f>
        <v>8.1939299496747331E-2</v>
      </c>
      <c r="V123" s="13">
        <f>NORMINV('Rand Int'!V123,'Inputs &amp; Outputs'!$B$5,'Inputs &amp; Outputs'!$B$6)</f>
        <v>0.1046598779318913</v>
      </c>
      <c r="W123" s="13">
        <f>NORMINV('Rand Int'!W123,'Inputs &amp; Outputs'!$B$5,'Inputs &amp; Outputs'!$B$6)</f>
        <v>8.9406936536509593E-3</v>
      </c>
      <c r="X123" s="13">
        <f>NORMINV('Rand Int'!X123,'Inputs &amp; Outputs'!$B$5,'Inputs &amp; Outputs'!$B$6)</f>
        <v>0.11063063447532223</v>
      </c>
      <c r="Y123" s="13">
        <f>NORMINV('Rand Int'!Y123,'Inputs &amp; Outputs'!$B$5,'Inputs &amp; Outputs'!$B$6)</f>
        <v>2.2023606677385312E-2</v>
      </c>
      <c r="Z123" s="13">
        <f>NORMINV('Rand Int'!Z123,'Inputs &amp; Outputs'!$B$5,'Inputs &amp; Outputs'!$B$6)</f>
        <v>0.19411021823662175</v>
      </c>
      <c r="AA123" s="13">
        <f>NORMINV('Rand Int'!AA123,'Inputs &amp; Outputs'!$B$5,'Inputs &amp; Outputs'!$B$6)</f>
        <v>9.9774266869845085E-2</v>
      </c>
    </row>
    <row r="124" spans="1:27" x14ac:dyDescent="0.25">
      <c r="A124" s="1">
        <v>123</v>
      </c>
      <c r="C124" s="13">
        <f>NORMINV('Rand Int'!C124,'Inputs &amp; Outputs'!$B$5,'Inputs &amp; Outputs'!$B$6)</f>
        <v>1.4569517400782054E-2</v>
      </c>
      <c r="D124" s="13">
        <f>NORMINV('Rand Int'!D124,'Inputs &amp; Outputs'!$B$5,'Inputs &amp; Outputs'!$B$6)</f>
        <v>7.8554562202423045E-2</v>
      </c>
      <c r="E124" s="13">
        <f>NORMINV('Rand Int'!E124,'Inputs &amp; Outputs'!$B$5,'Inputs &amp; Outputs'!$B$6)</f>
        <v>4.9362814121952439E-2</v>
      </c>
      <c r="F124" s="13">
        <f>NORMINV('Rand Int'!F124,'Inputs &amp; Outputs'!$B$5,'Inputs &amp; Outputs'!$B$6)</f>
        <v>2.5079128089914068E-2</v>
      </c>
      <c r="G124" s="13">
        <f>NORMINV('Rand Int'!G124,'Inputs &amp; Outputs'!$B$5,'Inputs &amp; Outputs'!$B$6)</f>
        <v>-2.1493859762399571E-2</v>
      </c>
      <c r="H124" s="13">
        <f>NORMINV('Rand Int'!H124,'Inputs &amp; Outputs'!$B$5,'Inputs &amp; Outputs'!$B$6)</f>
        <v>-3.7237825070606863E-2</v>
      </c>
      <c r="I124" s="13">
        <f>NORMINV('Rand Int'!I124,'Inputs &amp; Outputs'!$B$5,'Inputs &amp; Outputs'!$B$6)</f>
        <v>7.7628733510607173E-2</v>
      </c>
      <c r="J124" s="13">
        <f>NORMINV('Rand Int'!J124,'Inputs &amp; Outputs'!$B$5,'Inputs &amp; Outputs'!$B$6)</f>
        <v>1.5227578931599851E-2</v>
      </c>
      <c r="K124" s="13">
        <f>NORMINV('Rand Int'!K124,'Inputs &amp; Outputs'!$B$5,'Inputs &amp; Outputs'!$B$6)</f>
        <v>9.8912055028678933E-3</v>
      </c>
      <c r="L124" s="13">
        <f>NORMINV('Rand Int'!L124,'Inputs &amp; Outputs'!$B$5,'Inputs &amp; Outputs'!$B$6)</f>
        <v>8.4421666162302053E-2</v>
      </c>
      <c r="M124" s="13">
        <f>NORMINV('Rand Int'!M124,'Inputs &amp; Outputs'!$B$5,'Inputs &amp; Outputs'!$B$6)</f>
        <v>7.1496109574378894E-2</v>
      </c>
      <c r="N124" s="13">
        <f>NORMINV('Rand Int'!N124,'Inputs &amp; Outputs'!$B$5,'Inputs &amp; Outputs'!$B$6)</f>
        <v>5.9490579282905402E-2</v>
      </c>
      <c r="O124" s="13">
        <f>NORMINV('Rand Int'!O124,'Inputs &amp; Outputs'!$B$5,'Inputs &amp; Outputs'!$B$6)</f>
        <v>1.0224411602971759E-2</v>
      </c>
      <c r="P124" s="13">
        <f>NORMINV('Rand Int'!P124,'Inputs &amp; Outputs'!$B$5,'Inputs &amp; Outputs'!$B$6)</f>
        <v>6.1799885737334262E-2</v>
      </c>
      <c r="Q124" s="13">
        <f>NORMINV('Rand Int'!Q124,'Inputs &amp; Outputs'!$B$5,'Inputs &amp; Outputs'!$B$6)</f>
        <v>8.5788471356359253E-2</v>
      </c>
      <c r="R124" s="13">
        <f>NORMINV('Rand Int'!R124,'Inputs &amp; Outputs'!$B$5,'Inputs &amp; Outputs'!$B$6)</f>
        <v>6.8540574724771333E-2</v>
      </c>
      <c r="S124" s="13">
        <f>NORMINV('Rand Int'!S124,'Inputs &amp; Outputs'!$B$5,'Inputs &amp; Outputs'!$B$6)</f>
        <v>8.8787581642794378E-2</v>
      </c>
      <c r="T124" s="13">
        <f>NORMINV('Rand Int'!T124,'Inputs &amp; Outputs'!$B$5,'Inputs &amp; Outputs'!$B$6)</f>
        <v>0.11348026400789013</v>
      </c>
      <c r="U124" s="13">
        <f>NORMINV('Rand Int'!U124,'Inputs &amp; Outputs'!$B$5,'Inputs &amp; Outputs'!$B$6)</f>
        <v>-7.8856443254631606E-3</v>
      </c>
      <c r="V124" s="13">
        <f>NORMINV('Rand Int'!V124,'Inputs &amp; Outputs'!$B$5,'Inputs &amp; Outputs'!$B$6)</f>
        <v>1.0656672304727929E-3</v>
      </c>
      <c r="W124" s="13">
        <f>NORMINV('Rand Int'!W124,'Inputs &amp; Outputs'!$B$5,'Inputs &amp; Outputs'!$B$6)</f>
        <v>-2.3996074795342506E-3</v>
      </c>
      <c r="X124" s="13">
        <f>NORMINV('Rand Int'!X124,'Inputs &amp; Outputs'!$B$5,'Inputs &amp; Outputs'!$B$6)</f>
        <v>1.6589512187587321E-3</v>
      </c>
      <c r="Y124" s="13">
        <f>NORMINV('Rand Int'!Y124,'Inputs &amp; Outputs'!$B$5,'Inputs &amp; Outputs'!$B$6)</f>
        <v>8.9828822253441951E-2</v>
      </c>
      <c r="Z124" s="13">
        <f>NORMINV('Rand Int'!Z124,'Inputs &amp; Outputs'!$B$5,'Inputs &amp; Outputs'!$B$6)</f>
        <v>0.11293501651328852</v>
      </c>
      <c r="AA124" s="13">
        <f>NORMINV('Rand Int'!AA124,'Inputs &amp; Outputs'!$B$5,'Inputs &amp; Outputs'!$B$6)</f>
        <v>6.48558159164975E-2</v>
      </c>
    </row>
    <row r="125" spans="1:27" x14ac:dyDescent="0.25">
      <c r="A125" s="1">
        <v>124</v>
      </c>
      <c r="C125" s="13">
        <f>NORMINV('Rand Int'!C125,'Inputs &amp; Outputs'!$B$5,'Inputs &amp; Outputs'!$B$6)</f>
        <v>-7.1179637020007708E-2</v>
      </c>
      <c r="D125" s="13">
        <f>NORMINV('Rand Int'!D125,'Inputs &amp; Outputs'!$B$5,'Inputs &amp; Outputs'!$B$6)</f>
        <v>0.17474655720840296</v>
      </c>
      <c r="E125" s="13">
        <f>NORMINV('Rand Int'!E125,'Inputs &amp; Outputs'!$B$5,'Inputs &amp; Outputs'!$B$6)</f>
        <v>5.4541933284499203E-2</v>
      </c>
      <c r="F125" s="13">
        <f>NORMINV('Rand Int'!F125,'Inputs &amp; Outputs'!$B$5,'Inputs &amp; Outputs'!$B$6)</f>
        <v>-1.1119651523513331E-2</v>
      </c>
      <c r="G125" s="13">
        <f>NORMINV('Rand Int'!G125,'Inputs &amp; Outputs'!$B$5,'Inputs &amp; Outputs'!$B$6)</f>
        <v>-5.4064846896755399E-2</v>
      </c>
      <c r="H125" s="13">
        <f>NORMINV('Rand Int'!H125,'Inputs &amp; Outputs'!$B$5,'Inputs &amp; Outputs'!$B$6)</f>
        <v>6.961399991741922E-2</v>
      </c>
      <c r="I125" s="13">
        <f>NORMINV('Rand Int'!I125,'Inputs &amp; Outputs'!$B$5,'Inputs &amp; Outputs'!$B$6)</f>
        <v>-1.137272083381477E-3</v>
      </c>
      <c r="J125" s="13">
        <f>NORMINV('Rand Int'!J125,'Inputs &amp; Outputs'!$B$5,'Inputs &amp; Outputs'!$B$6)</f>
        <v>7.6870700088003202E-2</v>
      </c>
      <c r="K125" s="13">
        <f>NORMINV('Rand Int'!K125,'Inputs &amp; Outputs'!$B$5,'Inputs &amp; Outputs'!$B$6)</f>
        <v>-1.241846628558331E-2</v>
      </c>
      <c r="L125" s="13">
        <f>NORMINV('Rand Int'!L125,'Inputs &amp; Outputs'!$B$5,'Inputs &amp; Outputs'!$B$6)</f>
        <v>0.16754704188141978</v>
      </c>
      <c r="M125" s="13">
        <f>NORMINV('Rand Int'!M125,'Inputs &amp; Outputs'!$B$5,'Inputs &amp; Outputs'!$B$6)</f>
        <v>8.3331701176348569E-2</v>
      </c>
      <c r="N125" s="13">
        <f>NORMINV('Rand Int'!N125,'Inputs &amp; Outputs'!$B$5,'Inputs &amp; Outputs'!$B$6)</f>
        <v>5.2164307738323742E-2</v>
      </c>
      <c r="O125" s="13">
        <f>NORMINV('Rand Int'!O125,'Inputs &amp; Outputs'!$B$5,'Inputs &amp; Outputs'!$B$6)</f>
        <v>9.8132494820775074E-2</v>
      </c>
      <c r="P125" s="13">
        <f>NORMINV('Rand Int'!P125,'Inputs &amp; Outputs'!$B$5,'Inputs &amp; Outputs'!$B$6)</f>
        <v>1.1810992094030089E-2</v>
      </c>
      <c r="Q125" s="13">
        <f>NORMINV('Rand Int'!Q125,'Inputs &amp; Outputs'!$B$5,'Inputs &amp; Outputs'!$B$6)</f>
        <v>2.6287277993087173E-2</v>
      </c>
      <c r="R125" s="13">
        <f>NORMINV('Rand Int'!R125,'Inputs &amp; Outputs'!$B$5,'Inputs &amp; Outputs'!$B$6)</f>
        <v>-7.3873933612021714E-3</v>
      </c>
      <c r="S125" s="13">
        <f>NORMINV('Rand Int'!S125,'Inputs &amp; Outputs'!$B$5,'Inputs &amp; Outputs'!$B$6)</f>
        <v>0.1138691807277942</v>
      </c>
      <c r="T125" s="13">
        <f>NORMINV('Rand Int'!T125,'Inputs &amp; Outputs'!$B$5,'Inputs &amp; Outputs'!$B$6)</f>
        <v>0.11025776433655698</v>
      </c>
      <c r="U125" s="13">
        <f>NORMINV('Rand Int'!U125,'Inputs &amp; Outputs'!$B$5,'Inputs &amp; Outputs'!$B$6)</f>
        <v>2.1927778816708408E-2</v>
      </c>
      <c r="V125" s="13">
        <f>NORMINV('Rand Int'!V125,'Inputs &amp; Outputs'!$B$5,'Inputs &amp; Outputs'!$B$6)</f>
        <v>6.1032296192016632E-2</v>
      </c>
      <c r="W125" s="13">
        <f>NORMINV('Rand Int'!W125,'Inputs &amp; Outputs'!$B$5,'Inputs &amp; Outputs'!$B$6)</f>
        <v>8.5148505621258308E-2</v>
      </c>
      <c r="X125" s="13">
        <f>NORMINV('Rand Int'!X125,'Inputs &amp; Outputs'!$B$5,'Inputs &amp; Outputs'!$B$6)</f>
        <v>-1.4980327289642006E-2</v>
      </c>
      <c r="Y125" s="13">
        <f>NORMINV('Rand Int'!Y125,'Inputs &amp; Outputs'!$B$5,'Inputs &amp; Outputs'!$B$6)</f>
        <v>6.0429075752534381E-2</v>
      </c>
      <c r="Z125" s="13">
        <f>NORMINV('Rand Int'!Z125,'Inputs &amp; Outputs'!$B$5,'Inputs &amp; Outputs'!$B$6)</f>
        <v>5.1779853054691183E-2</v>
      </c>
      <c r="AA125" s="13">
        <f>NORMINV('Rand Int'!AA125,'Inputs &amp; Outputs'!$B$5,'Inputs &amp; Outputs'!$B$6)</f>
        <v>-1.3380870521624802E-2</v>
      </c>
    </row>
    <row r="126" spans="1:27" x14ac:dyDescent="0.25">
      <c r="A126" s="1">
        <v>125</v>
      </c>
      <c r="C126" s="13">
        <f>NORMINV('Rand Int'!C126,'Inputs &amp; Outputs'!$B$5,'Inputs &amp; Outputs'!$B$6)</f>
        <v>0.14177791775931767</v>
      </c>
      <c r="D126" s="13">
        <f>NORMINV('Rand Int'!D126,'Inputs &amp; Outputs'!$B$5,'Inputs &amp; Outputs'!$B$6)</f>
        <v>0.11353540562684575</v>
      </c>
      <c r="E126" s="13">
        <f>NORMINV('Rand Int'!E126,'Inputs &amp; Outputs'!$B$5,'Inputs &amp; Outputs'!$B$6)</f>
        <v>2.6931169138771013E-3</v>
      </c>
      <c r="F126" s="13">
        <f>NORMINV('Rand Int'!F126,'Inputs &amp; Outputs'!$B$5,'Inputs &amp; Outputs'!$B$6)</f>
        <v>4.2298142551034548E-2</v>
      </c>
      <c r="G126" s="13">
        <f>NORMINV('Rand Int'!G126,'Inputs &amp; Outputs'!$B$5,'Inputs &amp; Outputs'!$B$6)</f>
        <v>8.4645461466327315E-2</v>
      </c>
      <c r="H126" s="13">
        <f>NORMINV('Rand Int'!H126,'Inputs &amp; Outputs'!$B$5,'Inputs &amp; Outputs'!$B$6)</f>
        <v>9.8120653628820304E-2</v>
      </c>
      <c r="I126" s="13">
        <f>NORMINV('Rand Int'!I126,'Inputs &amp; Outputs'!$B$5,'Inputs &amp; Outputs'!$B$6)</f>
        <v>4.6352004106331224E-2</v>
      </c>
      <c r="J126" s="13">
        <f>NORMINV('Rand Int'!J126,'Inputs &amp; Outputs'!$B$5,'Inputs &amp; Outputs'!$B$6)</f>
        <v>7.0385228450032311E-2</v>
      </c>
      <c r="K126" s="13">
        <f>NORMINV('Rand Int'!K126,'Inputs &amp; Outputs'!$B$5,'Inputs &amp; Outputs'!$B$6)</f>
        <v>2.0414846656458333E-2</v>
      </c>
      <c r="L126" s="13">
        <f>NORMINV('Rand Int'!L126,'Inputs &amp; Outputs'!$B$5,'Inputs &amp; Outputs'!$B$6)</f>
        <v>-2.0657289276273041E-2</v>
      </c>
      <c r="M126" s="13">
        <f>NORMINV('Rand Int'!M126,'Inputs &amp; Outputs'!$B$5,'Inputs &amp; Outputs'!$B$6)</f>
        <v>6.8013795509482236E-2</v>
      </c>
      <c r="N126" s="13">
        <f>NORMINV('Rand Int'!N126,'Inputs &amp; Outputs'!$B$5,'Inputs &amp; Outputs'!$B$6)</f>
        <v>8.0161775233156429E-2</v>
      </c>
      <c r="O126" s="13">
        <f>NORMINV('Rand Int'!O126,'Inputs &amp; Outputs'!$B$5,'Inputs &amp; Outputs'!$B$6)</f>
        <v>-0.10159424339673914</v>
      </c>
      <c r="P126" s="13">
        <f>NORMINV('Rand Int'!P126,'Inputs &amp; Outputs'!$B$5,'Inputs &amp; Outputs'!$B$6)</f>
        <v>4.4148813344499646E-2</v>
      </c>
      <c r="Q126" s="13">
        <f>NORMINV('Rand Int'!Q126,'Inputs &amp; Outputs'!$B$5,'Inputs &amp; Outputs'!$B$6)</f>
        <v>2.7282528252378369E-3</v>
      </c>
      <c r="R126" s="13">
        <f>NORMINV('Rand Int'!R126,'Inputs &amp; Outputs'!$B$5,'Inputs &amp; Outputs'!$B$6)</f>
        <v>2.1150818531033497E-3</v>
      </c>
      <c r="S126" s="13">
        <f>NORMINV('Rand Int'!S126,'Inputs &amp; Outputs'!$B$5,'Inputs &amp; Outputs'!$B$6)</f>
        <v>-7.3768480544855186E-3</v>
      </c>
      <c r="T126" s="13">
        <f>NORMINV('Rand Int'!T126,'Inputs &amp; Outputs'!$B$5,'Inputs &amp; Outputs'!$B$6)</f>
        <v>3.9392374286783813E-2</v>
      </c>
      <c r="U126" s="13">
        <f>NORMINV('Rand Int'!U126,'Inputs &amp; Outputs'!$B$5,'Inputs &amp; Outputs'!$B$6)</f>
        <v>2.5640463398131301E-2</v>
      </c>
      <c r="V126" s="13">
        <f>NORMINV('Rand Int'!V126,'Inputs &amp; Outputs'!$B$5,'Inputs &amp; Outputs'!$B$6)</f>
        <v>3.3521844937579204E-2</v>
      </c>
      <c r="W126" s="13">
        <f>NORMINV('Rand Int'!W126,'Inputs &amp; Outputs'!$B$5,'Inputs &amp; Outputs'!$B$6)</f>
        <v>2.9974964483758672E-2</v>
      </c>
      <c r="X126" s="13">
        <f>NORMINV('Rand Int'!X126,'Inputs &amp; Outputs'!$B$5,'Inputs &amp; Outputs'!$B$6)</f>
        <v>1.1703532544237946E-2</v>
      </c>
      <c r="Y126" s="13">
        <f>NORMINV('Rand Int'!Y126,'Inputs &amp; Outputs'!$B$5,'Inputs &amp; Outputs'!$B$6)</f>
        <v>8.9991719932605053E-3</v>
      </c>
      <c r="Z126" s="13">
        <f>NORMINV('Rand Int'!Z126,'Inputs &amp; Outputs'!$B$5,'Inputs &amp; Outputs'!$B$6)</f>
        <v>4.8751353884272347E-2</v>
      </c>
      <c r="AA126" s="13">
        <f>NORMINV('Rand Int'!AA126,'Inputs &amp; Outputs'!$B$5,'Inputs &amp; Outputs'!$B$6)</f>
        <v>4.0156066127802155E-2</v>
      </c>
    </row>
    <row r="127" spans="1:27" x14ac:dyDescent="0.25">
      <c r="A127" s="1">
        <v>126</v>
      </c>
      <c r="C127" s="13">
        <f>NORMINV('Rand Int'!C127,'Inputs &amp; Outputs'!$B$5,'Inputs &amp; Outputs'!$B$6)</f>
        <v>5.9354111863768357E-2</v>
      </c>
      <c r="D127" s="13">
        <f>NORMINV('Rand Int'!D127,'Inputs &amp; Outputs'!$B$5,'Inputs &amp; Outputs'!$B$6)</f>
        <v>7.378966826485335E-2</v>
      </c>
      <c r="E127" s="13">
        <f>NORMINV('Rand Int'!E127,'Inputs &amp; Outputs'!$B$5,'Inputs &amp; Outputs'!$B$6)</f>
        <v>-1.478557285814041E-2</v>
      </c>
      <c r="F127" s="13">
        <f>NORMINV('Rand Int'!F127,'Inputs &amp; Outputs'!$B$5,'Inputs &amp; Outputs'!$B$6)</f>
        <v>3.421445574112339E-2</v>
      </c>
      <c r="G127" s="13">
        <f>NORMINV('Rand Int'!G127,'Inputs &amp; Outputs'!$B$5,'Inputs &amp; Outputs'!$B$6)</f>
        <v>2.7858364136451812E-2</v>
      </c>
      <c r="H127" s="13">
        <f>NORMINV('Rand Int'!H127,'Inputs &amp; Outputs'!$B$5,'Inputs &amp; Outputs'!$B$6)</f>
        <v>5.8041680463860434E-2</v>
      </c>
      <c r="I127" s="13">
        <f>NORMINV('Rand Int'!I127,'Inputs &amp; Outputs'!$B$5,'Inputs &amp; Outputs'!$B$6)</f>
        <v>-6.0807016512025559E-2</v>
      </c>
      <c r="J127" s="13">
        <f>NORMINV('Rand Int'!J127,'Inputs &amp; Outputs'!$B$5,'Inputs &amp; Outputs'!$B$6)</f>
        <v>2.2697508852337553E-3</v>
      </c>
      <c r="K127" s="13">
        <f>NORMINV('Rand Int'!K127,'Inputs &amp; Outputs'!$B$5,'Inputs &amp; Outputs'!$B$6)</f>
        <v>3.6738191661000279E-2</v>
      </c>
      <c r="L127" s="13">
        <f>NORMINV('Rand Int'!L127,'Inputs &amp; Outputs'!$B$5,'Inputs &amp; Outputs'!$B$6)</f>
        <v>1.2058135946442526E-2</v>
      </c>
      <c r="M127" s="13">
        <f>NORMINV('Rand Int'!M127,'Inputs &amp; Outputs'!$B$5,'Inputs &amp; Outputs'!$B$6)</f>
        <v>9.0177225087045121E-2</v>
      </c>
      <c r="N127" s="13">
        <f>NORMINV('Rand Int'!N127,'Inputs &amp; Outputs'!$B$5,'Inputs &amp; Outputs'!$B$6)</f>
        <v>2.270977544045661E-2</v>
      </c>
      <c r="O127" s="13">
        <f>NORMINV('Rand Int'!O127,'Inputs &amp; Outputs'!$B$5,'Inputs &amp; Outputs'!$B$6)</f>
        <v>2.0590931099077486E-2</v>
      </c>
      <c r="P127" s="13">
        <f>NORMINV('Rand Int'!P127,'Inputs &amp; Outputs'!$B$5,'Inputs &amp; Outputs'!$B$6)</f>
        <v>-1.108596403645757E-2</v>
      </c>
      <c r="Q127" s="13">
        <f>NORMINV('Rand Int'!Q127,'Inputs &amp; Outputs'!$B$5,'Inputs &amp; Outputs'!$B$6)</f>
        <v>8.1611323209449596E-2</v>
      </c>
      <c r="R127" s="13">
        <f>NORMINV('Rand Int'!R127,'Inputs &amp; Outputs'!$B$5,'Inputs &amp; Outputs'!$B$6)</f>
        <v>-9.1368304558930163E-3</v>
      </c>
      <c r="S127" s="13">
        <f>NORMINV('Rand Int'!S127,'Inputs &amp; Outputs'!$B$5,'Inputs &amp; Outputs'!$B$6)</f>
        <v>9.3831424905353067E-2</v>
      </c>
      <c r="T127" s="13">
        <f>NORMINV('Rand Int'!T127,'Inputs &amp; Outputs'!$B$5,'Inputs &amp; Outputs'!$B$6)</f>
        <v>3.1657125268339713E-2</v>
      </c>
      <c r="U127" s="13">
        <f>NORMINV('Rand Int'!U127,'Inputs &amp; Outputs'!$B$5,'Inputs &amp; Outputs'!$B$6)</f>
        <v>2.2482884015712773E-3</v>
      </c>
      <c r="V127" s="13">
        <f>NORMINV('Rand Int'!V127,'Inputs &amp; Outputs'!$B$5,'Inputs &amp; Outputs'!$B$6)</f>
        <v>2.6466682417476614E-3</v>
      </c>
      <c r="W127" s="13">
        <f>NORMINV('Rand Int'!W127,'Inputs &amp; Outputs'!$B$5,'Inputs &amp; Outputs'!$B$6)</f>
        <v>7.7564971170106578E-2</v>
      </c>
      <c r="X127" s="13">
        <f>NORMINV('Rand Int'!X127,'Inputs &amp; Outputs'!$B$5,'Inputs &amp; Outputs'!$B$6)</f>
        <v>1.1103577308350206E-2</v>
      </c>
      <c r="Y127" s="13">
        <f>NORMINV('Rand Int'!Y127,'Inputs &amp; Outputs'!$B$5,'Inputs &amp; Outputs'!$B$6)</f>
        <v>7.3786264499230661E-2</v>
      </c>
      <c r="Z127" s="13">
        <f>NORMINV('Rand Int'!Z127,'Inputs &amp; Outputs'!$B$5,'Inputs &amp; Outputs'!$B$6)</f>
        <v>6.2317800029154366E-2</v>
      </c>
      <c r="AA127" s="13">
        <f>NORMINV('Rand Int'!AA127,'Inputs &amp; Outputs'!$B$5,'Inputs &amp; Outputs'!$B$6)</f>
        <v>9.4730130212940189E-2</v>
      </c>
    </row>
    <row r="128" spans="1:27" x14ac:dyDescent="0.25">
      <c r="A128" s="1">
        <v>127</v>
      </c>
      <c r="C128" s="13">
        <f>NORMINV('Rand Int'!C128,'Inputs &amp; Outputs'!$B$5,'Inputs &amp; Outputs'!$B$6)</f>
        <v>4.2423542800011135E-2</v>
      </c>
      <c r="D128" s="13">
        <f>NORMINV('Rand Int'!D128,'Inputs &amp; Outputs'!$B$5,'Inputs &amp; Outputs'!$B$6)</f>
        <v>-0.11367911967652347</v>
      </c>
      <c r="E128" s="13">
        <f>NORMINV('Rand Int'!E128,'Inputs &amp; Outputs'!$B$5,'Inputs &amp; Outputs'!$B$6)</f>
        <v>4.6196024215431675E-2</v>
      </c>
      <c r="F128" s="13">
        <f>NORMINV('Rand Int'!F128,'Inputs &amp; Outputs'!$B$5,'Inputs &amp; Outputs'!$B$6)</f>
        <v>-7.5726061036370113E-3</v>
      </c>
      <c r="G128" s="13">
        <f>NORMINV('Rand Int'!G128,'Inputs &amp; Outputs'!$B$5,'Inputs &amp; Outputs'!$B$6)</f>
        <v>6.722030556403287E-2</v>
      </c>
      <c r="H128" s="13">
        <f>NORMINV('Rand Int'!H128,'Inputs &amp; Outputs'!$B$5,'Inputs &amp; Outputs'!$B$6)</f>
        <v>2.1560823637631385E-2</v>
      </c>
      <c r="I128" s="13">
        <f>NORMINV('Rand Int'!I128,'Inputs &amp; Outputs'!$B$5,'Inputs &amp; Outputs'!$B$6)</f>
        <v>5.3857224795957517E-2</v>
      </c>
      <c r="J128" s="13">
        <f>NORMINV('Rand Int'!J128,'Inputs &amp; Outputs'!$B$5,'Inputs &amp; Outputs'!$B$6)</f>
        <v>4.1078133573403737E-2</v>
      </c>
      <c r="K128" s="13">
        <f>NORMINV('Rand Int'!K128,'Inputs &amp; Outputs'!$B$5,'Inputs &amp; Outputs'!$B$6)</f>
        <v>-1.9558308973530454E-2</v>
      </c>
      <c r="L128" s="13">
        <f>NORMINV('Rand Int'!L128,'Inputs &amp; Outputs'!$B$5,'Inputs &amp; Outputs'!$B$6)</f>
        <v>8.167169411584424E-2</v>
      </c>
      <c r="M128" s="13">
        <f>NORMINV('Rand Int'!M128,'Inputs &amp; Outputs'!$B$5,'Inputs &amp; Outputs'!$B$6)</f>
        <v>-7.8770517283908076E-2</v>
      </c>
      <c r="N128" s="13">
        <f>NORMINV('Rand Int'!N128,'Inputs &amp; Outputs'!$B$5,'Inputs &amp; Outputs'!$B$6)</f>
        <v>0.1023190478773004</v>
      </c>
      <c r="O128" s="13">
        <f>NORMINV('Rand Int'!O128,'Inputs &amp; Outputs'!$B$5,'Inputs &amp; Outputs'!$B$6)</f>
        <v>9.3707490074566108E-2</v>
      </c>
      <c r="P128" s="13">
        <f>NORMINV('Rand Int'!P128,'Inputs &amp; Outputs'!$B$5,'Inputs &amp; Outputs'!$B$6)</f>
        <v>8.1018724008144777E-2</v>
      </c>
      <c r="Q128" s="13">
        <f>NORMINV('Rand Int'!Q128,'Inputs &amp; Outputs'!$B$5,'Inputs &amp; Outputs'!$B$6)</f>
        <v>6.5043123326033084E-2</v>
      </c>
      <c r="R128" s="13">
        <f>NORMINV('Rand Int'!R128,'Inputs &amp; Outputs'!$B$5,'Inputs &amp; Outputs'!$B$6)</f>
        <v>3.0543708478659934E-2</v>
      </c>
      <c r="S128" s="13">
        <f>NORMINV('Rand Int'!S128,'Inputs &amp; Outputs'!$B$5,'Inputs &amp; Outputs'!$B$6)</f>
        <v>-9.029091659361263E-3</v>
      </c>
      <c r="T128" s="13">
        <f>NORMINV('Rand Int'!T128,'Inputs &amp; Outputs'!$B$5,'Inputs &amp; Outputs'!$B$6)</f>
        <v>7.530517141595669E-2</v>
      </c>
      <c r="U128" s="13">
        <f>NORMINV('Rand Int'!U128,'Inputs &amp; Outputs'!$B$5,'Inputs &amp; Outputs'!$B$6)</f>
        <v>-8.2615621902917477E-3</v>
      </c>
      <c r="V128" s="13">
        <f>NORMINV('Rand Int'!V128,'Inputs &amp; Outputs'!$B$5,'Inputs &amp; Outputs'!$B$6)</f>
        <v>-6.3418266827832206E-3</v>
      </c>
      <c r="W128" s="13">
        <f>NORMINV('Rand Int'!W128,'Inputs &amp; Outputs'!$B$5,'Inputs &amp; Outputs'!$B$6)</f>
        <v>8.782257454273186E-2</v>
      </c>
      <c r="X128" s="13">
        <f>NORMINV('Rand Int'!X128,'Inputs &amp; Outputs'!$B$5,'Inputs &amp; Outputs'!$B$6)</f>
        <v>5.4977428509369763E-2</v>
      </c>
      <c r="Y128" s="13">
        <f>NORMINV('Rand Int'!Y128,'Inputs &amp; Outputs'!$B$5,'Inputs &amp; Outputs'!$B$6)</f>
        <v>4.1811669305199368E-2</v>
      </c>
      <c r="Z128" s="13">
        <f>NORMINV('Rand Int'!Z128,'Inputs &amp; Outputs'!$B$5,'Inputs &amp; Outputs'!$B$6)</f>
        <v>2.8538018388071473E-2</v>
      </c>
      <c r="AA128" s="13">
        <f>NORMINV('Rand Int'!AA128,'Inputs &amp; Outputs'!$B$5,'Inputs &amp; Outputs'!$B$6)</f>
        <v>1.2835854259884573E-2</v>
      </c>
    </row>
    <row r="129" spans="1:27" x14ac:dyDescent="0.25">
      <c r="A129" s="1">
        <v>128</v>
      </c>
      <c r="C129" s="13">
        <f>NORMINV('Rand Int'!C129,'Inputs &amp; Outputs'!$B$5,'Inputs &amp; Outputs'!$B$6)</f>
        <v>7.1000966856858486E-3</v>
      </c>
      <c r="D129" s="13">
        <f>NORMINV('Rand Int'!D129,'Inputs &amp; Outputs'!$B$5,'Inputs &amp; Outputs'!$B$6)</f>
        <v>1.5485504397107094E-2</v>
      </c>
      <c r="E129" s="13">
        <f>NORMINV('Rand Int'!E129,'Inputs &amp; Outputs'!$B$5,'Inputs &amp; Outputs'!$B$6)</f>
        <v>2.3537411635788139E-2</v>
      </c>
      <c r="F129" s="13">
        <f>NORMINV('Rand Int'!F129,'Inputs &amp; Outputs'!$B$5,'Inputs &amp; Outputs'!$B$6)</f>
        <v>5.2047687225014704E-2</v>
      </c>
      <c r="G129" s="13">
        <f>NORMINV('Rand Int'!G129,'Inputs &amp; Outputs'!$B$5,'Inputs &amp; Outputs'!$B$6)</f>
        <v>-2.3711888950182856E-2</v>
      </c>
      <c r="H129" s="13">
        <f>NORMINV('Rand Int'!H129,'Inputs &amp; Outputs'!$B$5,'Inputs &amp; Outputs'!$B$6)</f>
        <v>-1.9800036746374768E-2</v>
      </c>
      <c r="I129" s="13">
        <f>NORMINV('Rand Int'!I129,'Inputs &amp; Outputs'!$B$5,'Inputs &amp; Outputs'!$B$6)</f>
        <v>0.12306901527577815</v>
      </c>
      <c r="J129" s="13">
        <f>NORMINV('Rand Int'!J129,'Inputs &amp; Outputs'!$B$5,'Inputs &amp; Outputs'!$B$6)</f>
        <v>6.8217568993942532E-2</v>
      </c>
      <c r="K129" s="13">
        <f>NORMINV('Rand Int'!K129,'Inputs &amp; Outputs'!$B$5,'Inputs &amp; Outputs'!$B$6)</f>
        <v>4.9899805727950108E-3</v>
      </c>
      <c r="L129" s="13">
        <f>NORMINV('Rand Int'!L129,'Inputs &amp; Outputs'!$B$5,'Inputs &amp; Outputs'!$B$6)</f>
        <v>5.4913243591202261E-2</v>
      </c>
      <c r="M129" s="13">
        <f>NORMINV('Rand Int'!M129,'Inputs &amp; Outputs'!$B$5,'Inputs &amp; Outputs'!$B$6)</f>
        <v>7.9567954522595588E-2</v>
      </c>
      <c r="N129" s="13">
        <f>NORMINV('Rand Int'!N129,'Inputs &amp; Outputs'!$B$5,'Inputs &amp; Outputs'!$B$6)</f>
        <v>4.6520195070422557E-3</v>
      </c>
      <c r="O129" s="13">
        <f>NORMINV('Rand Int'!O129,'Inputs &amp; Outputs'!$B$5,'Inputs &amp; Outputs'!$B$6)</f>
        <v>1.1794905477107039E-2</v>
      </c>
      <c r="P129" s="13">
        <f>NORMINV('Rand Int'!P129,'Inputs &amp; Outputs'!$B$5,'Inputs &amp; Outputs'!$B$6)</f>
        <v>4.5241887454979562E-2</v>
      </c>
      <c r="Q129" s="13">
        <f>NORMINV('Rand Int'!Q129,'Inputs &amp; Outputs'!$B$5,'Inputs &amp; Outputs'!$B$6)</f>
        <v>-7.1299024645833459E-2</v>
      </c>
      <c r="R129" s="13">
        <f>NORMINV('Rand Int'!R129,'Inputs &amp; Outputs'!$B$5,'Inputs &amp; Outputs'!$B$6)</f>
        <v>-4.3141271097569121E-2</v>
      </c>
      <c r="S129" s="13">
        <f>NORMINV('Rand Int'!S129,'Inputs &amp; Outputs'!$B$5,'Inputs &amp; Outputs'!$B$6)</f>
        <v>4.8318171559192741E-2</v>
      </c>
      <c r="T129" s="13">
        <f>NORMINV('Rand Int'!T129,'Inputs &amp; Outputs'!$B$5,'Inputs &amp; Outputs'!$B$6)</f>
        <v>5.0283994743187822E-2</v>
      </c>
      <c r="U129" s="13">
        <f>NORMINV('Rand Int'!U129,'Inputs &amp; Outputs'!$B$5,'Inputs &amp; Outputs'!$B$6)</f>
        <v>0.12615487424391544</v>
      </c>
      <c r="V129" s="13">
        <f>NORMINV('Rand Int'!V129,'Inputs &amp; Outputs'!$B$5,'Inputs &amp; Outputs'!$B$6)</f>
        <v>0.13732754249487025</v>
      </c>
      <c r="W129" s="13">
        <f>NORMINV('Rand Int'!W129,'Inputs &amp; Outputs'!$B$5,'Inputs &amp; Outputs'!$B$6)</f>
        <v>9.3673607384667804E-2</v>
      </c>
      <c r="X129" s="13">
        <f>NORMINV('Rand Int'!X129,'Inputs &amp; Outputs'!$B$5,'Inputs &amp; Outputs'!$B$6)</f>
        <v>8.6852877590721328E-2</v>
      </c>
      <c r="Y129" s="13">
        <f>NORMINV('Rand Int'!Y129,'Inputs &amp; Outputs'!$B$5,'Inputs &amp; Outputs'!$B$6)</f>
        <v>8.5171007381773717E-2</v>
      </c>
      <c r="Z129" s="13">
        <f>NORMINV('Rand Int'!Z129,'Inputs &amp; Outputs'!$B$5,'Inputs &amp; Outputs'!$B$6)</f>
        <v>5.8598335428121012E-2</v>
      </c>
      <c r="AA129" s="13">
        <f>NORMINV('Rand Int'!AA129,'Inputs &amp; Outputs'!$B$5,'Inputs &amp; Outputs'!$B$6)</f>
        <v>1.7417180355314144E-4</v>
      </c>
    </row>
    <row r="130" spans="1:27" x14ac:dyDescent="0.25">
      <c r="A130" s="1">
        <v>129</v>
      </c>
      <c r="C130" s="13">
        <f>NORMINV('Rand Int'!C130,'Inputs &amp; Outputs'!$B$5,'Inputs &amp; Outputs'!$B$6)</f>
        <v>5.9681250764488658E-2</v>
      </c>
      <c r="D130" s="13">
        <f>NORMINV('Rand Int'!D130,'Inputs &amp; Outputs'!$B$5,'Inputs &amp; Outputs'!$B$6)</f>
        <v>8.6474772356853677E-3</v>
      </c>
      <c r="E130" s="13">
        <f>NORMINV('Rand Int'!E130,'Inputs &amp; Outputs'!$B$5,'Inputs &amp; Outputs'!$B$6)</f>
        <v>8.4555537977911516E-2</v>
      </c>
      <c r="F130" s="13">
        <f>NORMINV('Rand Int'!F130,'Inputs &amp; Outputs'!$B$5,'Inputs &amp; Outputs'!$B$6)</f>
        <v>0.16327033720528283</v>
      </c>
      <c r="G130" s="13">
        <f>NORMINV('Rand Int'!G130,'Inputs &amp; Outputs'!$B$5,'Inputs &amp; Outputs'!$B$6)</f>
        <v>-3.0637656175447163E-2</v>
      </c>
      <c r="H130" s="13">
        <f>NORMINV('Rand Int'!H130,'Inputs &amp; Outputs'!$B$5,'Inputs &amp; Outputs'!$B$6)</f>
        <v>6.440171443400397E-2</v>
      </c>
      <c r="I130" s="13">
        <f>NORMINV('Rand Int'!I130,'Inputs &amp; Outputs'!$B$5,'Inputs &amp; Outputs'!$B$6)</f>
        <v>-2.3375805093660627E-2</v>
      </c>
      <c r="J130" s="13">
        <f>NORMINV('Rand Int'!J130,'Inputs &amp; Outputs'!$B$5,'Inputs &amp; Outputs'!$B$6)</f>
        <v>5.5354196993599634E-2</v>
      </c>
      <c r="K130" s="13">
        <f>NORMINV('Rand Int'!K130,'Inputs &amp; Outputs'!$B$5,'Inputs &amp; Outputs'!$B$6)</f>
        <v>5.8390953618602651E-2</v>
      </c>
      <c r="L130" s="13">
        <f>NORMINV('Rand Int'!L130,'Inputs &amp; Outputs'!$B$5,'Inputs &amp; Outputs'!$B$6)</f>
        <v>-1.4173072894874496E-2</v>
      </c>
      <c r="M130" s="13">
        <f>NORMINV('Rand Int'!M130,'Inputs &amp; Outputs'!$B$5,'Inputs &amp; Outputs'!$B$6)</f>
        <v>8.5917742898107677E-2</v>
      </c>
      <c r="N130" s="13">
        <f>NORMINV('Rand Int'!N130,'Inputs &amp; Outputs'!$B$5,'Inputs &amp; Outputs'!$B$6)</f>
        <v>4.5675300295732059E-2</v>
      </c>
      <c r="O130" s="13">
        <f>NORMINV('Rand Int'!O130,'Inputs &amp; Outputs'!$B$5,'Inputs &amp; Outputs'!$B$6)</f>
        <v>7.6672381730056693E-2</v>
      </c>
      <c r="P130" s="13">
        <f>NORMINV('Rand Int'!P130,'Inputs &amp; Outputs'!$B$5,'Inputs &amp; Outputs'!$B$6)</f>
        <v>3.1913438072435171E-2</v>
      </c>
      <c r="Q130" s="13">
        <f>NORMINV('Rand Int'!Q130,'Inputs &amp; Outputs'!$B$5,'Inputs &amp; Outputs'!$B$6)</f>
        <v>0.14043091968219287</v>
      </c>
      <c r="R130" s="13">
        <f>NORMINV('Rand Int'!R130,'Inputs &amp; Outputs'!$B$5,'Inputs &amp; Outputs'!$B$6)</f>
        <v>0.11037723755056725</v>
      </c>
      <c r="S130" s="13">
        <f>NORMINV('Rand Int'!S130,'Inputs &amp; Outputs'!$B$5,'Inputs &amp; Outputs'!$B$6)</f>
        <v>-5.5440017224791228E-2</v>
      </c>
      <c r="T130" s="13">
        <f>NORMINV('Rand Int'!T130,'Inputs &amp; Outputs'!$B$5,'Inputs &amp; Outputs'!$B$6)</f>
        <v>3.9079178201764653E-2</v>
      </c>
      <c r="U130" s="13">
        <f>NORMINV('Rand Int'!U130,'Inputs &amp; Outputs'!$B$5,'Inputs &amp; Outputs'!$B$6)</f>
        <v>-3.3749309910327673E-2</v>
      </c>
      <c r="V130" s="13">
        <f>NORMINV('Rand Int'!V130,'Inputs &amp; Outputs'!$B$5,'Inputs &amp; Outputs'!$B$6)</f>
        <v>4.9011542763900962E-3</v>
      </c>
      <c r="W130" s="13">
        <f>NORMINV('Rand Int'!W130,'Inputs &amp; Outputs'!$B$5,'Inputs &amp; Outputs'!$B$6)</f>
        <v>0.11475581829425055</v>
      </c>
      <c r="X130" s="13">
        <f>NORMINV('Rand Int'!X130,'Inputs &amp; Outputs'!$B$5,'Inputs &amp; Outputs'!$B$6)</f>
        <v>6.5599795590361901E-2</v>
      </c>
      <c r="Y130" s="13">
        <f>NORMINV('Rand Int'!Y130,'Inputs &amp; Outputs'!$B$5,'Inputs &amp; Outputs'!$B$6)</f>
        <v>2.8461527061749495E-3</v>
      </c>
      <c r="Z130" s="13">
        <f>NORMINV('Rand Int'!Z130,'Inputs &amp; Outputs'!$B$5,'Inputs &amp; Outputs'!$B$6)</f>
        <v>2.8006004218891059E-2</v>
      </c>
      <c r="AA130" s="13">
        <f>NORMINV('Rand Int'!AA130,'Inputs &amp; Outputs'!$B$5,'Inputs &amp; Outputs'!$B$6)</f>
        <v>1.6042247427266364E-2</v>
      </c>
    </row>
    <row r="131" spans="1:27" x14ac:dyDescent="0.25">
      <c r="A131" s="1">
        <v>130</v>
      </c>
      <c r="C131" s="13">
        <f>NORMINV('Rand Int'!C131,'Inputs &amp; Outputs'!$B$5,'Inputs &amp; Outputs'!$B$6)</f>
        <v>6.8563258700429258E-2</v>
      </c>
      <c r="D131" s="13">
        <f>NORMINV('Rand Int'!D131,'Inputs &amp; Outputs'!$B$5,'Inputs &amp; Outputs'!$B$6)</f>
        <v>-2.9219186095585499E-2</v>
      </c>
      <c r="E131" s="13">
        <f>NORMINV('Rand Int'!E131,'Inputs &amp; Outputs'!$B$5,'Inputs &amp; Outputs'!$B$6)</f>
        <v>4.9088163209930473E-2</v>
      </c>
      <c r="F131" s="13">
        <f>NORMINV('Rand Int'!F131,'Inputs &amp; Outputs'!$B$5,'Inputs &amp; Outputs'!$B$6)</f>
        <v>2.08549761933919E-2</v>
      </c>
      <c r="G131" s="13">
        <f>NORMINV('Rand Int'!G131,'Inputs &amp; Outputs'!$B$5,'Inputs &amp; Outputs'!$B$6)</f>
        <v>-1.3073450958424895E-2</v>
      </c>
      <c r="H131" s="13">
        <f>NORMINV('Rand Int'!H131,'Inputs &amp; Outputs'!$B$5,'Inputs &amp; Outputs'!$B$6)</f>
        <v>1.1774660129696277E-2</v>
      </c>
      <c r="I131" s="13">
        <f>NORMINV('Rand Int'!I131,'Inputs &amp; Outputs'!$B$5,'Inputs &amp; Outputs'!$B$6)</f>
        <v>-3.5366278423088461E-2</v>
      </c>
      <c r="J131" s="13">
        <f>NORMINV('Rand Int'!J131,'Inputs &amp; Outputs'!$B$5,'Inputs &amp; Outputs'!$B$6)</f>
        <v>2.1810384641498745E-3</v>
      </c>
      <c r="K131" s="13">
        <f>NORMINV('Rand Int'!K131,'Inputs &amp; Outputs'!$B$5,'Inputs &amp; Outputs'!$B$6)</f>
        <v>9.1613377337329237E-3</v>
      </c>
      <c r="L131" s="13">
        <f>NORMINV('Rand Int'!L131,'Inputs &amp; Outputs'!$B$5,'Inputs &amp; Outputs'!$B$6)</f>
        <v>8.9549298098933444E-2</v>
      </c>
      <c r="M131" s="13">
        <f>NORMINV('Rand Int'!M131,'Inputs &amp; Outputs'!$B$5,'Inputs &amp; Outputs'!$B$6)</f>
        <v>4.2573175317575956E-2</v>
      </c>
      <c r="N131" s="13">
        <f>NORMINV('Rand Int'!N131,'Inputs &amp; Outputs'!$B$5,'Inputs &amp; Outputs'!$B$6)</f>
        <v>7.8955567024922624E-2</v>
      </c>
      <c r="O131" s="13">
        <f>NORMINV('Rand Int'!O131,'Inputs &amp; Outputs'!$B$5,'Inputs &amp; Outputs'!$B$6)</f>
        <v>8.0684551903568921E-3</v>
      </c>
      <c r="P131" s="13">
        <f>NORMINV('Rand Int'!P131,'Inputs &amp; Outputs'!$B$5,'Inputs &amp; Outputs'!$B$6)</f>
        <v>2.7994741781622534E-2</v>
      </c>
      <c r="Q131" s="13">
        <f>NORMINV('Rand Int'!Q131,'Inputs &amp; Outputs'!$B$5,'Inputs &amp; Outputs'!$B$6)</f>
        <v>2.9688984328494594E-2</v>
      </c>
      <c r="R131" s="13">
        <f>NORMINV('Rand Int'!R131,'Inputs &amp; Outputs'!$B$5,'Inputs &amp; Outputs'!$B$6)</f>
        <v>8.7380991190626617E-2</v>
      </c>
      <c r="S131" s="13">
        <f>NORMINV('Rand Int'!S131,'Inputs &amp; Outputs'!$B$5,'Inputs &amp; Outputs'!$B$6)</f>
        <v>4.7648538315871847E-2</v>
      </c>
      <c r="T131" s="13">
        <f>NORMINV('Rand Int'!T131,'Inputs &amp; Outputs'!$B$5,'Inputs &amp; Outputs'!$B$6)</f>
        <v>8.3062596262200139E-2</v>
      </c>
      <c r="U131" s="13">
        <f>NORMINV('Rand Int'!U131,'Inputs &amp; Outputs'!$B$5,'Inputs &amp; Outputs'!$B$6)</f>
        <v>3.3208103937022726E-4</v>
      </c>
      <c r="V131" s="13">
        <f>NORMINV('Rand Int'!V131,'Inputs &amp; Outputs'!$B$5,'Inputs &amp; Outputs'!$B$6)</f>
        <v>3.5494980239193917E-2</v>
      </c>
      <c r="W131" s="13">
        <f>NORMINV('Rand Int'!W131,'Inputs &amp; Outputs'!$B$5,'Inputs &amp; Outputs'!$B$6)</f>
        <v>8.9554379839035997E-2</v>
      </c>
      <c r="X131" s="13">
        <f>NORMINV('Rand Int'!X131,'Inputs &amp; Outputs'!$B$5,'Inputs &amp; Outputs'!$B$6)</f>
        <v>6.0263543141210948E-2</v>
      </c>
      <c r="Y131" s="13">
        <f>NORMINV('Rand Int'!Y131,'Inputs &amp; Outputs'!$B$5,'Inputs &amp; Outputs'!$B$6)</f>
        <v>2.4075942298429097E-2</v>
      </c>
      <c r="Z131" s="13">
        <f>NORMINV('Rand Int'!Z131,'Inputs &amp; Outputs'!$B$5,'Inputs &amp; Outputs'!$B$6)</f>
        <v>3.3768983356747044E-2</v>
      </c>
      <c r="AA131" s="13">
        <f>NORMINV('Rand Int'!AA131,'Inputs &amp; Outputs'!$B$5,'Inputs &amp; Outputs'!$B$6)</f>
        <v>-5.0346651416917181E-2</v>
      </c>
    </row>
    <row r="132" spans="1:27" x14ac:dyDescent="0.25">
      <c r="A132" s="1">
        <v>131</v>
      </c>
      <c r="C132" s="13">
        <f>NORMINV('Rand Int'!C132,'Inputs &amp; Outputs'!$B$5,'Inputs &amp; Outputs'!$B$6)</f>
        <v>1.3385109699152794E-2</v>
      </c>
      <c r="D132" s="13">
        <f>NORMINV('Rand Int'!D132,'Inputs &amp; Outputs'!$B$5,'Inputs &amp; Outputs'!$B$6)</f>
        <v>-1.2121394595409236E-2</v>
      </c>
      <c r="E132" s="13">
        <f>NORMINV('Rand Int'!E132,'Inputs &amp; Outputs'!$B$5,'Inputs &amp; Outputs'!$B$6)</f>
        <v>6.0772519619698116E-2</v>
      </c>
      <c r="F132" s="13">
        <f>NORMINV('Rand Int'!F132,'Inputs &amp; Outputs'!$B$5,'Inputs &amp; Outputs'!$B$6)</f>
        <v>5.0493632244685664E-2</v>
      </c>
      <c r="G132" s="13">
        <f>NORMINV('Rand Int'!G132,'Inputs &amp; Outputs'!$B$5,'Inputs &amp; Outputs'!$B$6)</f>
        <v>3.7149864803732696E-2</v>
      </c>
      <c r="H132" s="13">
        <f>NORMINV('Rand Int'!H132,'Inputs &amp; Outputs'!$B$5,'Inputs &amp; Outputs'!$B$6)</f>
        <v>5.0154950756116722E-2</v>
      </c>
      <c r="I132" s="13">
        <f>NORMINV('Rand Int'!I132,'Inputs &amp; Outputs'!$B$5,'Inputs &amp; Outputs'!$B$6)</f>
        <v>2.7233927564616553E-3</v>
      </c>
      <c r="J132" s="13">
        <f>NORMINV('Rand Int'!J132,'Inputs &amp; Outputs'!$B$5,'Inputs &amp; Outputs'!$B$6)</f>
        <v>-1.581627711447034E-2</v>
      </c>
      <c r="K132" s="13">
        <f>NORMINV('Rand Int'!K132,'Inputs &amp; Outputs'!$B$5,'Inputs &amp; Outputs'!$B$6)</f>
        <v>7.6319740162923241E-2</v>
      </c>
      <c r="L132" s="13">
        <f>NORMINV('Rand Int'!L132,'Inputs &amp; Outputs'!$B$5,'Inputs &amp; Outputs'!$B$6)</f>
        <v>7.242037963605083E-2</v>
      </c>
      <c r="M132" s="13">
        <f>NORMINV('Rand Int'!M132,'Inputs &amp; Outputs'!$B$5,'Inputs &amp; Outputs'!$B$6)</f>
        <v>2.1671800592154952E-2</v>
      </c>
      <c r="N132" s="13">
        <f>NORMINV('Rand Int'!N132,'Inputs &amp; Outputs'!$B$5,'Inputs &amp; Outputs'!$B$6)</f>
        <v>8.0199779594681095E-2</v>
      </c>
      <c r="O132" s="13">
        <f>NORMINV('Rand Int'!O132,'Inputs &amp; Outputs'!$B$5,'Inputs &amp; Outputs'!$B$6)</f>
        <v>4.601443334160258E-2</v>
      </c>
      <c r="P132" s="13">
        <f>NORMINV('Rand Int'!P132,'Inputs &amp; Outputs'!$B$5,'Inputs &amp; Outputs'!$B$6)</f>
        <v>0.1102327091010708</v>
      </c>
      <c r="Q132" s="13">
        <f>NORMINV('Rand Int'!Q132,'Inputs &amp; Outputs'!$B$5,'Inputs &amp; Outputs'!$B$6)</f>
        <v>2.2346750748233762E-2</v>
      </c>
      <c r="R132" s="13">
        <f>NORMINV('Rand Int'!R132,'Inputs &amp; Outputs'!$B$5,'Inputs &amp; Outputs'!$B$6)</f>
        <v>7.9919920339135503E-2</v>
      </c>
      <c r="S132" s="13">
        <f>NORMINV('Rand Int'!S132,'Inputs &amp; Outputs'!$B$5,'Inputs &amp; Outputs'!$B$6)</f>
        <v>-6.352068115854162E-4</v>
      </c>
      <c r="T132" s="13">
        <f>NORMINV('Rand Int'!T132,'Inputs &amp; Outputs'!$B$5,'Inputs &amp; Outputs'!$B$6)</f>
        <v>2.6476956518010027E-2</v>
      </c>
      <c r="U132" s="13">
        <f>NORMINV('Rand Int'!U132,'Inputs &amp; Outputs'!$B$5,'Inputs &amp; Outputs'!$B$6)</f>
        <v>0.11774437588153394</v>
      </c>
      <c r="V132" s="13">
        <f>NORMINV('Rand Int'!V132,'Inputs &amp; Outputs'!$B$5,'Inputs &amp; Outputs'!$B$6)</f>
        <v>-5.0264588774477856E-3</v>
      </c>
      <c r="W132" s="13">
        <f>NORMINV('Rand Int'!W132,'Inputs &amp; Outputs'!$B$5,'Inputs &amp; Outputs'!$B$6)</f>
        <v>6.5539348313678386E-2</v>
      </c>
      <c r="X132" s="13">
        <f>NORMINV('Rand Int'!X132,'Inputs &amp; Outputs'!$B$5,'Inputs &amp; Outputs'!$B$6)</f>
        <v>3.5449930687957334E-2</v>
      </c>
      <c r="Y132" s="13">
        <f>NORMINV('Rand Int'!Y132,'Inputs &amp; Outputs'!$B$5,'Inputs &amp; Outputs'!$B$6)</f>
        <v>0.10181380028286259</v>
      </c>
      <c r="Z132" s="13">
        <f>NORMINV('Rand Int'!Z132,'Inputs &amp; Outputs'!$B$5,'Inputs &amp; Outputs'!$B$6)</f>
        <v>-3.3177081843548652E-2</v>
      </c>
      <c r="AA132" s="13">
        <f>NORMINV('Rand Int'!AA132,'Inputs &amp; Outputs'!$B$5,'Inputs &amp; Outputs'!$B$6)</f>
        <v>7.6546155318647571E-2</v>
      </c>
    </row>
    <row r="133" spans="1:27" x14ac:dyDescent="0.25">
      <c r="A133" s="1">
        <v>132</v>
      </c>
      <c r="C133" s="13">
        <f>NORMINV('Rand Int'!C133,'Inputs &amp; Outputs'!$B$5,'Inputs &amp; Outputs'!$B$6)</f>
        <v>0.11615284700270881</v>
      </c>
      <c r="D133" s="13">
        <f>NORMINV('Rand Int'!D133,'Inputs &amp; Outputs'!$B$5,'Inputs &amp; Outputs'!$B$6)</f>
        <v>1.1716995553807674E-3</v>
      </c>
      <c r="E133" s="13">
        <f>NORMINV('Rand Int'!E133,'Inputs &amp; Outputs'!$B$5,'Inputs &amp; Outputs'!$B$6)</f>
        <v>7.0272811791560363E-2</v>
      </c>
      <c r="F133" s="13">
        <f>NORMINV('Rand Int'!F133,'Inputs &amp; Outputs'!$B$5,'Inputs &amp; Outputs'!$B$6)</f>
        <v>0.16926914751974576</v>
      </c>
      <c r="G133" s="13">
        <f>NORMINV('Rand Int'!G133,'Inputs &amp; Outputs'!$B$5,'Inputs &amp; Outputs'!$B$6)</f>
        <v>-3.8373425815519425E-2</v>
      </c>
      <c r="H133" s="13">
        <f>NORMINV('Rand Int'!H133,'Inputs &amp; Outputs'!$B$5,'Inputs &amp; Outputs'!$B$6)</f>
        <v>1.2113308505043788E-3</v>
      </c>
      <c r="I133" s="13">
        <f>NORMINV('Rand Int'!I133,'Inputs &amp; Outputs'!$B$5,'Inputs &amp; Outputs'!$B$6)</f>
        <v>7.7598029771309363E-2</v>
      </c>
      <c r="J133" s="13">
        <f>NORMINV('Rand Int'!J133,'Inputs &amp; Outputs'!$B$5,'Inputs &amp; Outputs'!$B$6)</f>
        <v>8.2705945411205295E-2</v>
      </c>
      <c r="K133" s="13">
        <f>NORMINV('Rand Int'!K133,'Inputs &amp; Outputs'!$B$5,'Inputs &amp; Outputs'!$B$6)</f>
        <v>4.6074501770125849E-2</v>
      </c>
      <c r="L133" s="13">
        <f>NORMINV('Rand Int'!L133,'Inputs &amp; Outputs'!$B$5,'Inputs &amp; Outputs'!$B$6)</f>
        <v>1.3739247259488038E-2</v>
      </c>
      <c r="M133" s="13">
        <f>NORMINV('Rand Int'!M133,'Inputs &amp; Outputs'!$B$5,'Inputs &amp; Outputs'!$B$6)</f>
        <v>2.2034310009654001E-3</v>
      </c>
      <c r="N133" s="13">
        <f>NORMINV('Rand Int'!N133,'Inputs &amp; Outputs'!$B$5,'Inputs &amp; Outputs'!$B$6)</f>
        <v>-1.4911301009317098E-2</v>
      </c>
      <c r="O133" s="13">
        <f>NORMINV('Rand Int'!O133,'Inputs &amp; Outputs'!$B$5,'Inputs &amp; Outputs'!$B$6)</f>
        <v>9.6154309846801095E-2</v>
      </c>
      <c r="P133" s="13">
        <f>NORMINV('Rand Int'!P133,'Inputs &amp; Outputs'!$B$5,'Inputs &amp; Outputs'!$B$6)</f>
        <v>4.2669204043027022E-2</v>
      </c>
      <c r="Q133" s="13">
        <f>NORMINV('Rand Int'!Q133,'Inputs &amp; Outputs'!$B$5,'Inputs &amp; Outputs'!$B$6)</f>
        <v>8.9456187505538076E-2</v>
      </c>
      <c r="R133" s="13">
        <f>NORMINV('Rand Int'!R133,'Inputs &amp; Outputs'!$B$5,'Inputs &amp; Outputs'!$B$6)</f>
        <v>1.4787631287325739E-2</v>
      </c>
      <c r="S133" s="13">
        <f>NORMINV('Rand Int'!S133,'Inputs &amp; Outputs'!$B$5,'Inputs &amp; Outputs'!$B$6)</f>
        <v>4.0385568578523642E-2</v>
      </c>
      <c r="T133" s="13">
        <f>NORMINV('Rand Int'!T133,'Inputs &amp; Outputs'!$B$5,'Inputs &amp; Outputs'!$B$6)</f>
        <v>-5.9950842561907837E-2</v>
      </c>
      <c r="U133" s="13">
        <f>NORMINV('Rand Int'!U133,'Inputs &amp; Outputs'!$B$5,'Inputs &amp; Outputs'!$B$6)</f>
        <v>0.1593210415770038</v>
      </c>
      <c r="V133" s="13">
        <f>NORMINV('Rand Int'!V133,'Inputs &amp; Outputs'!$B$5,'Inputs &amp; Outputs'!$B$6)</f>
        <v>2.8793291879014572E-2</v>
      </c>
      <c r="W133" s="13">
        <f>NORMINV('Rand Int'!W133,'Inputs &amp; Outputs'!$B$5,'Inputs &amp; Outputs'!$B$6)</f>
        <v>2.2426106228683129E-2</v>
      </c>
      <c r="X133" s="13">
        <f>NORMINV('Rand Int'!X133,'Inputs &amp; Outputs'!$B$5,'Inputs &amp; Outputs'!$B$6)</f>
        <v>5.0357375576248295E-2</v>
      </c>
      <c r="Y133" s="13">
        <f>NORMINV('Rand Int'!Y133,'Inputs &amp; Outputs'!$B$5,'Inputs &amp; Outputs'!$B$6)</f>
        <v>8.0512596535868869E-2</v>
      </c>
      <c r="Z133" s="13">
        <f>NORMINV('Rand Int'!Z133,'Inputs &amp; Outputs'!$B$5,'Inputs &amp; Outputs'!$B$6)</f>
        <v>0.10649467505011032</v>
      </c>
      <c r="AA133" s="13">
        <f>NORMINV('Rand Int'!AA133,'Inputs &amp; Outputs'!$B$5,'Inputs &amp; Outputs'!$B$6)</f>
        <v>0.12956619803519737</v>
      </c>
    </row>
    <row r="134" spans="1:27" x14ac:dyDescent="0.25">
      <c r="A134" s="1">
        <v>133</v>
      </c>
      <c r="C134" s="13">
        <f>NORMINV('Rand Int'!C134,'Inputs &amp; Outputs'!$B$5,'Inputs &amp; Outputs'!$B$6)</f>
        <v>3.5292941713470992E-2</v>
      </c>
      <c r="D134" s="13">
        <f>NORMINV('Rand Int'!D134,'Inputs &amp; Outputs'!$B$5,'Inputs &amp; Outputs'!$B$6)</f>
        <v>1.2411498768171589E-2</v>
      </c>
      <c r="E134" s="13">
        <f>NORMINV('Rand Int'!E134,'Inputs &amp; Outputs'!$B$5,'Inputs &amp; Outputs'!$B$6)</f>
        <v>5.0930108855935546E-2</v>
      </c>
      <c r="F134" s="13">
        <f>NORMINV('Rand Int'!F134,'Inputs &amp; Outputs'!$B$5,'Inputs &amp; Outputs'!$B$6)</f>
        <v>2.5593784747277491E-2</v>
      </c>
      <c r="G134" s="13">
        <f>NORMINV('Rand Int'!G134,'Inputs &amp; Outputs'!$B$5,'Inputs &amp; Outputs'!$B$6)</f>
        <v>7.5961964102265467E-3</v>
      </c>
      <c r="H134" s="13">
        <f>NORMINV('Rand Int'!H134,'Inputs &amp; Outputs'!$B$5,'Inputs &amp; Outputs'!$B$6)</f>
        <v>5.8463955010248439E-2</v>
      </c>
      <c r="I134" s="13">
        <f>NORMINV('Rand Int'!I134,'Inputs &amp; Outputs'!$B$5,'Inputs &amp; Outputs'!$B$6)</f>
        <v>-4.2776108054614438E-2</v>
      </c>
      <c r="J134" s="13">
        <f>NORMINV('Rand Int'!J134,'Inputs &amp; Outputs'!$B$5,'Inputs &amp; Outputs'!$B$6)</f>
        <v>3.9726376760828373E-2</v>
      </c>
      <c r="K134" s="13">
        <f>NORMINV('Rand Int'!K134,'Inputs &amp; Outputs'!$B$5,'Inputs &amp; Outputs'!$B$6)</f>
        <v>9.7072688446476443E-2</v>
      </c>
      <c r="L134" s="13">
        <f>NORMINV('Rand Int'!L134,'Inputs &amp; Outputs'!$B$5,'Inputs &amp; Outputs'!$B$6)</f>
        <v>7.2188040967672631E-2</v>
      </c>
      <c r="M134" s="13">
        <f>NORMINV('Rand Int'!M134,'Inputs &amp; Outputs'!$B$5,'Inputs &amp; Outputs'!$B$6)</f>
        <v>-2.2534983817215352E-2</v>
      </c>
      <c r="N134" s="13">
        <f>NORMINV('Rand Int'!N134,'Inputs &amp; Outputs'!$B$5,'Inputs &amp; Outputs'!$B$6)</f>
        <v>4.3807390850303878E-2</v>
      </c>
      <c r="O134" s="13">
        <f>NORMINV('Rand Int'!O134,'Inputs &amp; Outputs'!$B$5,'Inputs &amp; Outputs'!$B$6)</f>
        <v>2.8327765243188252E-2</v>
      </c>
      <c r="P134" s="13">
        <f>NORMINV('Rand Int'!P134,'Inputs &amp; Outputs'!$B$5,'Inputs &amp; Outputs'!$B$6)</f>
        <v>0.10710402309550876</v>
      </c>
      <c r="Q134" s="13">
        <f>NORMINV('Rand Int'!Q134,'Inputs &amp; Outputs'!$B$5,'Inputs &amp; Outputs'!$B$6)</f>
        <v>7.5079073831938653E-2</v>
      </c>
      <c r="R134" s="13">
        <f>NORMINV('Rand Int'!R134,'Inputs &amp; Outputs'!$B$5,'Inputs &amp; Outputs'!$B$6)</f>
        <v>7.488618251419854E-2</v>
      </c>
      <c r="S134" s="13">
        <f>NORMINV('Rand Int'!S134,'Inputs &amp; Outputs'!$B$5,'Inputs &amp; Outputs'!$B$6)</f>
        <v>3.4812651943751535E-2</v>
      </c>
      <c r="T134" s="13">
        <f>NORMINV('Rand Int'!T134,'Inputs &amp; Outputs'!$B$5,'Inputs &amp; Outputs'!$B$6)</f>
        <v>2.861037153123222E-2</v>
      </c>
      <c r="U134" s="13">
        <f>NORMINV('Rand Int'!U134,'Inputs &amp; Outputs'!$B$5,'Inputs &amp; Outputs'!$B$6)</f>
        <v>1.4152935904070067E-2</v>
      </c>
      <c r="V134" s="13">
        <f>NORMINV('Rand Int'!V134,'Inputs &amp; Outputs'!$B$5,'Inputs &amp; Outputs'!$B$6)</f>
        <v>5.8274702799539571E-2</v>
      </c>
      <c r="W134" s="13">
        <f>NORMINV('Rand Int'!W134,'Inputs &amp; Outputs'!$B$5,'Inputs &amp; Outputs'!$B$6)</f>
        <v>3.0226964734080604E-2</v>
      </c>
      <c r="X134" s="13">
        <f>NORMINV('Rand Int'!X134,'Inputs &amp; Outputs'!$B$5,'Inputs &amp; Outputs'!$B$6)</f>
        <v>9.2620726455909103E-2</v>
      </c>
      <c r="Y134" s="13">
        <f>NORMINV('Rand Int'!Y134,'Inputs &amp; Outputs'!$B$5,'Inputs &amp; Outputs'!$B$6)</f>
        <v>2.7276872715456764E-2</v>
      </c>
      <c r="Z134" s="13">
        <f>NORMINV('Rand Int'!Z134,'Inputs &amp; Outputs'!$B$5,'Inputs &amp; Outputs'!$B$6)</f>
        <v>-2.9167887865653296E-2</v>
      </c>
      <c r="AA134" s="13">
        <f>NORMINV('Rand Int'!AA134,'Inputs &amp; Outputs'!$B$5,'Inputs &amp; Outputs'!$B$6)</f>
        <v>0.12636008347564198</v>
      </c>
    </row>
    <row r="135" spans="1:27" x14ac:dyDescent="0.25">
      <c r="A135" s="1">
        <v>134</v>
      </c>
      <c r="C135" s="13">
        <f>NORMINV('Rand Int'!C135,'Inputs &amp; Outputs'!$B$5,'Inputs &amp; Outputs'!$B$6)</f>
        <v>6.436000268136341E-2</v>
      </c>
      <c r="D135" s="13">
        <f>NORMINV('Rand Int'!D135,'Inputs &amp; Outputs'!$B$5,'Inputs &amp; Outputs'!$B$6)</f>
        <v>0.10694652389150061</v>
      </c>
      <c r="E135" s="13">
        <f>NORMINV('Rand Int'!E135,'Inputs &amp; Outputs'!$B$5,'Inputs &amp; Outputs'!$B$6)</f>
        <v>-1.583487942444723E-2</v>
      </c>
      <c r="F135" s="13">
        <f>NORMINV('Rand Int'!F135,'Inputs &amp; Outputs'!$B$5,'Inputs &amp; Outputs'!$B$6)</f>
        <v>-5.3418984041877803E-2</v>
      </c>
      <c r="G135" s="13">
        <f>NORMINV('Rand Int'!G135,'Inputs &amp; Outputs'!$B$5,'Inputs &amp; Outputs'!$B$6)</f>
        <v>-1.9912928841630678E-2</v>
      </c>
      <c r="H135" s="13">
        <f>NORMINV('Rand Int'!H135,'Inputs &amp; Outputs'!$B$5,'Inputs &amp; Outputs'!$B$6)</f>
        <v>3.1192674388302984E-2</v>
      </c>
      <c r="I135" s="13">
        <f>NORMINV('Rand Int'!I135,'Inputs &amp; Outputs'!$B$5,'Inputs &amp; Outputs'!$B$6)</f>
        <v>4.6822816967379249E-2</v>
      </c>
      <c r="J135" s="13">
        <f>NORMINV('Rand Int'!J135,'Inputs &amp; Outputs'!$B$5,'Inputs &amp; Outputs'!$B$6)</f>
        <v>3.271583345762686E-2</v>
      </c>
      <c r="K135" s="13">
        <f>NORMINV('Rand Int'!K135,'Inputs &amp; Outputs'!$B$5,'Inputs &amp; Outputs'!$B$6)</f>
        <v>9.634138769169634E-2</v>
      </c>
      <c r="L135" s="13">
        <f>NORMINV('Rand Int'!L135,'Inputs &amp; Outputs'!$B$5,'Inputs &amp; Outputs'!$B$6)</f>
        <v>-4.3051691769977619E-2</v>
      </c>
      <c r="M135" s="13">
        <f>NORMINV('Rand Int'!M135,'Inputs &amp; Outputs'!$B$5,'Inputs &amp; Outputs'!$B$6)</f>
        <v>-1.9578196067281145E-2</v>
      </c>
      <c r="N135" s="13">
        <f>NORMINV('Rand Int'!N135,'Inputs &amp; Outputs'!$B$5,'Inputs &amp; Outputs'!$B$6)</f>
        <v>0.11405132303009344</v>
      </c>
      <c r="O135" s="13">
        <f>NORMINV('Rand Int'!O135,'Inputs &amp; Outputs'!$B$5,'Inputs &amp; Outputs'!$B$6)</f>
        <v>0.11592025076863657</v>
      </c>
      <c r="P135" s="13">
        <f>NORMINV('Rand Int'!P135,'Inputs &amp; Outputs'!$B$5,'Inputs &amp; Outputs'!$B$6)</f>
        <v>-3.7750075165598453E-2</v>
      </c>
      <c r="Q135" s="13">
        <f>NORMINV('Rand Int'!Q135,'Inputs &amp; Outputs'!$B$5,'Inputs &amp; Outputs'!$B$6)</f>
        <v>6.7405906416022898E-2</v>
      </c>
      <c r="R135" s="13">
        <f>NORMINV('Rand Int'!R135,'Inputs &amp; Outputs'!$B$5,'Inputs &amp; Outputs'!$B$6)</f>
        <v>0.11022291793661029</v>
      </c>
      <c r="S135" s="13">
        <f>NORMINV('Rand Int'!S135,'Inputs &amp; Outputs'!$B$5,'Inputs &amp; Outputs'!$B$6)</f>
        <v>0.10329736002231785</v>
      </c>
      <c r="T135" s="13">
        <f>NORMINV('Rand Int'!T135,'Inputs &amp; Outputs'!$B$5,'Inputs &amp; Outputs'!$B$6)</f>
        <v>-2.1167394218191922E-2</v>
      </c>
      <c r="U135" s="13">
        <f>NORMINV('Rand Int'!U135,'Inputs &amp; Outputs'!$B$5,'Inputs &amp; Outputs'!$B$6)</f>
        <v>-5.6154152131259481E-2</v>
      </c>
      <c r="V135" s="13">
        <f>NORMINV('Rand Int'!V135,'Inputs &amp; Outputs'!$B$5,'Inputs &amp; Outputs'!$B$6)</f>
        <v>-1.4044308521328548E-2</v>
      </c>
      <c r="W135" s="13">
        <f>NORMINV('Rand Int'!W135,'Inputs &amp; Outputs'!$B$5,'Inputs &amp; Outputs'!$B$6)</f>
        <v>8.4628253661215208E-2</v>
      </c>
      <c r="X135" s="13">
        <f>NORMINV('Rand Int'!X135,'Inputs &amp; Outputs'!$B$5,'Inputs &amp; Outputs'!$B$6)</f>
        <v>1.3205554172660214E-3</v>
      </c>
      <c r="Y135" s="13">
        <f>NORMINV('Rand Int'!Y135,'Inputs &amp; Outputs'!$B$5,'Inputs &amp; Outputs'!$B$6)</f>
        <v>4.0089680864975212E-2</v>
      </c>
      <c r="Z135" s="13">
        <f>NORMINV('Rand Int'!Z135,'Inputs &amp; Outputs'!$B$5,'Inputs &amp; Outputs'!$B$6)</f>
        <v>-3.3498617902910956E-2</v>
      </c>
      <c r="AA135" s="13">
        <f>NORMINV('Rand Int'!AA135,'Inputs &amp; Outputs'!$B$5,'Inputs &amp; Outputs'!$B$6)</f>
        <v>7.1221070582227458E-2</v>
      </c>
    </row>
    <row r="136" spans="1:27" x14ac:dyDescent="0.25">
      <c r="A136" s="1">
        <v>135</v>
      </c>
      <c r="C136" s="13">
        <f>NORMINV('Rand Int'!C136,'Inputs &amp; Outputs'!$B$5,'Inputs &amp; Outputs'!$B$6)</f>
        <v>4.5416009033410663E-2</v>
      </c>
      <c r="D136" s="13">
        <f>NORMINV('Rand Int'!D136,'Inputs &amp; Outputs'!$B$5,'Inputs &amp; Outputs'!$B$6)</f>
        <v>0.12683100017280827</v>
      </c>
      <c r="E136" s="13">
        <f>NORMINV('Rand Int'!E136,'Inputs &amp; Outputs'!$B$5,'Inputs &amp; Outputs'!$B$6)</f>
        <v>1.2886971600182342E-2</v>
      </c>
      <c r="F136" s="13">
        <f>NORMINV('Rand Int'!F136,'Inputs &amp; Outputs'!$B$5,'Inputs &amp; Outputs'!$B$6)</f>
        <v>1.7022713542085104E-2</v>
      </c>
      <c r="G136" s="13">
        <f>NORMINV('Rand Int'!G136,'Inputs &amp; Outputs'!$B$5,'Inputs &amp; Outputs'!$B$6)</f>
        <v>5.5148061221988127E-2</v>
      </c>
      <c r="H136" s="13">
        <f>NORMINV('Rand Int'!H136,'Inputs &amp; Outputs'!$B$5,'Inputs &amp; Outputs'!$B$6)</f>
        <v>3.0751122325177176E-2</v>
      </c>
      <c r="I136" s="13">
        <f>NORMINV('Rand Int'!I136,'Inputs &amp; Outputs'!$B$5,'Inputs &amp; Outputs'!$B$6)</f>
        <v>3.7748137500558658E-2</v>
      </c>
      <c r="J136" s="13">
        <f>NORMINV('Rand Int'!J136,'Inputs &amp; Outputs'!$B$5,'Inputs &amp; Outputs'!$B$6)</f>
        <v>-9.126222892057459E-2</v>
      </c>
      <c r="K136" s="13">
        <f>NORMINV('Rand Int'!K136,'Inputs &amp; Outputs'!$B$5,'Inputs &amp; Outputs'!$B$6)</f>
        <v>9.4221288993637367E-2</v>
      </c>
      <c r="L136" s="13">
        <f>NORMINV('Rand Int'!L136,'Inputs &amp; Outputs'!$B$5,'Inputs &amp; Outputs'!$B$6)</f>
        <v>-3.2388521715614328E-2</v>
      </c>
      <c r="M136" s="13">
        <f>NORMINV('Rand Int'!M136,'Inputs &amp; Outputs'!$B$5,'Inputs &amp; Outputs'!$B$6)</f>
        <v>1.5338243714006404E-2</v>
      </c>
      <c r="N136" s="13">
        <f>NORMINV('Rand Int'!N136,'Inputs &amp; Outputs'!$B$5,'Inputs &amp; Outputs'!$B$6)</f>
        <v>0.13622641675222857</v>
      </c>
      <c r="O136" s="13">
        <f>NORMINV('Rand Int'!O136,'Inputs &amp; Outputs'!$B$5,'Inputs &amp; Outputs'!$B$6)</f>
        <v>0.12553509778409494</v>
      </c>
      <c r="P136" s="13">
        <f>NORMINV('Rand Int'!P136,'Inputs &amp; Outputs'!$B$5,'Inputs &amp; Outputs'!$B$6)</f>
        <v>3.2410919376706857E-2</v>
      </c>
      <c r="Q136" s="13">
        <f>NORMINV('Rand Int'!Q136,'Inputs &amp; Outputs'!$B$5,'Inputs &amp; Outputs'!$B$6)</f>
        <v>6.3473069893057552E-2</v>
      </c>
      <c r="R136" s="13">
        <f>NORMINV('Rand Int'!R136,'Inputs &amp; Outputs'!$B$5,'Inputs &amp; Outputs'!$B$6)</f>
        <v>2.7804765738199132E-2</v>
      </c>
      <c r="S136" s="13">
        <f>NORMINV('Rand Int'!S136,'Inputs &amp; Outputs'!$B$5,'Inputs &amp; Outputs'!$B$6)</f>
        <v>7.6445645869906709E-2</v>
      </c>
      <c r="T136" s="13">
        <f>NORMINV('Rand Int'!T136,'Inputs &amp; Outputs'!$B$5,'Inputs &amp; Outputs'!$B$6)</f>
        <v>2.5566471640772963E-2</v>
      </c>
      <c r="U136" s="13">
        <f>NORMINV('Rand Int'!U136,'Inputs &amp; Outputs'!$B$5,'Inputs &amp; Outputs'!$B$6)</f>
        <v>0.12798308002369144</v>
      </c>
      <c r="V136" s="13">
        <f>NORMINV('Rand Int'!V136,'Inputs &amp; Outputs'!$B$5,'Inputs &amp; Outputs'!$B$6)</f>
        <v>7.7490559452286362E-2</v>
      </c>
      <c r="W136" s="13">
        <f>NORMINV('Rand Int'!W136,'Inputs &amp; Outputs'!$B$5,'Inputs &amp; Outputs'!$B$6)</f>
        <v>1.2422063023021842E-2</v>
      </c>
      <c r="X136" s="13">
        <f>NORMINV('Rand Int'!X136,'Inputs &amp; Outputs'!$B$5,'Inputs &amp; Outputs'!$B$6)</f>
        <v>3.5247975841953744E-2</v>
      </c>
      <c r="Y136" s="13">
        <f>NORMINV('Rand Int'!Y136,'Inputs &amp; Outputs'!$B$5,'Inputs &amp; Outputs'!$B$6)</f>
        <v>7.4804313837681519E-2</v>
      </c>
      <c r="Z136" s="13">
        <f>NORMINV('Rand Int'!Z136,'Inputs &amp; Outputs'!$B$5,'Inputs &amp; Outputs'!$B$6)</f>
        <v>-2.4919670683655769E-2</v>
      </c>
      <c r="AA136" s="13">
        <f>NORMINV('Rand Int'!AA136,'Inputs &amp; Outputs'!$B$5,'Inputs &amp; Outputs'!$B$6)</f>
        <v>9.3961121435614636E-2</v>
      </c>
    </row>
    <row r="137" spans="1:27" x14ac:dyDescent="0.25">
      <c r="A137" s="1">
        <v>136</v>
      </c>
      <c r="C137" s="13">
        <f>NORMINV('Rand Int'!C137,'Inputs &amp; Outputs'!$B$5,'Inputs &amp; Outputs'!$B$6)</f>
        <v>8.6457280969800071E-2</v>
      </c>
      <c r="D137" s="13">
        <f>NORMINV('Rand Int'!D137,'Inputs &amp; Outputs'!$B$5,'Inputs &amp; Outputs'!$B$6)</f>
        <v>7.7766657531473327E-2</v>
      </c>
      <c r="E137" s="13">
        <f>NORMINV('Rand Int'!E137,'Inputs &amp; Outputs'!$B$5,'Inputs &amp; Outputs'!$B$6)</f>
        <v>8.3615053156084043E-2</v>
      </c>
      <c r="F137" s="13">
        <f>NORMINV('Rand Int'!F137,'Inputs &amp; Outputs'!$B$5,'Inputs &amp; Outputs'!$B$6)</f>
        <v>0.11222939774471355</v>
      </c>
      <c r="G137" s="13">
        <f>NORMINV('Rand Int'!G137,'Inputs &amp; Outputs'!$B$5,'Inputs &amp; Outputs'!$B$6)</f>
        <v>7.6332834097492655E-2</v>
      </c>
      <c r="H137" s="13">
        <f>NORMINV('Rand Int'!H137,'Inputs &amp; Outputs'!$B$5,'Inputs &amp; Outputs'!$B$6)</f>
        <v>-1.559367165023709E-2</v>
      </c>
      <c r="I137" s="13">
        <f>NORMINV('Rand Int'!I137,'Inputs &amp; Outputs'!$B$5,'Inputs &amp; Outputs'!$B$6)</f>
        <v>8.8674123775223962E-2</v>
      </c>
      <c r="J137" s="13">
        <f>NORMINV('Rand Int'!J137,'Inputs &amp; Outputs'!$B$5,'Inputs &amp; Outputs'!$B$6)</f>
        <v>0.12447039587226491</v>
      </c>
      <c r="K137" s="13">
        <f>NORMINV('Rand Int'!K137,'Inputs &amp; Outputs'!$B$5,'Inputs &amp; Outputs'!$B$6)</f>
        <v>0.14187127803012267</v>
      </c>
      <c r="L137" s="13">
        <f>NORMINV('Rand Int'!L137,'Inputs &amp; Outputs'!$B$5,'Inputs &amp; Outputs'!$B$6)</f>
        <v>1.1861736152313066E-2</v>
      </c>
      <c r="M137" s="13">
        <f>NORMINV('Rand Int'!M137,'Inputs &amp; Outputs'!$B$5,'Inputs &amp; Outputs'!$B$6)</f>
        <v>2.1734076866604234E-2</v>
      </c>
      <c r="N137" s="13">
        <f>NORMINV('Rand Int'!N137,'Inputs &amp; Outputs'!$B$5,'Inputs &amp; Outputs'!$B$6)</f>
        <v>6.6922964606229152E-3</v>
      </c>
      <c r="O137" s="13">
        <f>NORMINV('Rand Int'!O137,'Inputs &amp; Outputs'!$B$5,'Inputs &amp; Outputs'!$B$6)</f>
        <v>-1.431885325665281E-2</v>
      </c>
      <c r="P137" s="13">
        <f>NORMINV('Rand Int'!P137,'Inputs &amp; Outputs'!$B$5,'Inputs &amp; Outputs'!$B$6)</f>
        <v>7.7894884566706499E-2</v>
      </c>
      <c r="Q137" s="13">
        <f>NORMINV('Rand Int'!Q137,'Inputs &amp; Outputs'!$B$5,'Inputs &amp; Outputs'!$B$6)</f>
        <v>-4.2737931762086082E-3</v>
      </c>
      <c r="R137" s="13">
        <f>NORMINV('Rand Int'!R137,'Inputs &amp; Outputs'!$B$5,'Inputs &amp; Outputs'!$B$6)</f>
        <v>3.012000079743982E-2</v>
      </c>
      <c r="S137" s="13">
        <f>NORMINV('Rand Int'!S137,'Inputs &amp; Outputs'!$B$5,'Inputs &amp; Outputs'!$B$6)</f>
        <v>6.2889708156351809E-2</v>
      </c>
      <c r="T137" s="13">
        <f>NORMINV('Rand Int'!T137,'Inputs &amp; Outputs'!$B$5,'Inputs &amp; Outputs'!$B$6)</f>
        <v>3.0401186875428633E-2</v>
      </c>
      <c r="U137" s="13">
        <f>NORMINV('Rand Int'!U137,'Inputs &amp; Outputs'!$B$5,'Inputs &amp; Outputs'!$B$6)</f>
        <v>2.2955977463918149E-2</v>
      </c>
      <c r="V137" s="13">
        <f>NORMINV('Rand Int'!V137,'Inputs &amp; Outputs'!$B$5,'Inputs &amp; Outputs'!$B$6)</f>
        <v>-6.0548390802188302E-2</v>
      </c>
      <c r="W137" s="13">
        <f>NORMINV('Rand Int'!W137,'Inputs &amp; Outputs'!$B$5,'Inputs &amp; Outputs'!$B$6)</f>
        <v>0.11693212449606108</v>
      </c>
      <c r="X137" s="13">
        <f>NORMINV('Rand Int'!X137,'Inputs &amp; Outputs'!$B$5,'Inputs &amp; Outputs'!$B$6)</f>
        <v>8.1048962409227057E-3</v>
      </c>
      <c r="Y137" s="13">
        <f>NORMINV('Rand Int'!Y137,'Inputs &amp; Outputs'!$B$5,'Inputs &amp; Outputs'!$B$6)</f>
        <v>3.1476485309960493E-2</v>
      </c>
      <c r="Z137" s="13">
        <f>NORMINV('Rand Int'!Z137,'Inputs &amp; Outputs'!$B$5,'Inputs &amp; Outputs'!$B$6)</f>
        <v>7.1392834629410068E-2</v>
      </c>
      <c r="AA137" s="13">
        <f>NORMINV('Rand Int'!AA137,'Inputs &amp; Outputs'!$B$5,'Inputs &amp; Outputs'!$B$6)</f>
        <v>0.13507117362057616</v>
      </c>
    </row>
    <row r="138" spans="1:27" x14ac:dyDescent="0.25">
      <c r="A138" s="1">
        <v>137</v>
      </c>
      <c r="C138" s="13">
        <f>NORMINV('Rand Int'!C138,'Inputs &amp; Outputs'!$B$5,'Inputs &amp; Outputs'!$B$6)</f>
        <v>-2.4261163978276983E-2</v>
      </c>
      <c r="D138" s="13">
        <f>NORMINV('Rand Int'!D138,'Inputs &amp; Outputs'!$B$5,'Inputs &amp; Outputs'!$B$6)</f>
        <v>4.9474239725160407E-2</v>
      </c>
      <c r="E138" s="13">
        <f>NORMINV('Rand Int'!E138,'Inputs &amp; Outputs'!$B$5,'Inputs &amp; Outputs'!$B$6)</f>
        <v>5.9532398616469744E-2</v>
      </c>
      <c r="F138" s="13">
        <f>NORMINV('Rand Int'!F138,'Inputs &amp; Outputs'!$B$5,'Inputs &amp; Outputs'!$B$6)</f>
        <v>1.1408211673683191E-2</v>
      </c>
      <c r="G138" s="13">
        <f>NORMINV('Rand Int'!G138,'Inputs &amp; Outputs'!$B$5,'Inputs &amp; Outputs'!$B$6)</f>
        <v>-1.9562515870808962E-2</v>
      </c>
      <c r="H138" s="13">
        <f>NORMINV('Rand Int'!H138,'Inputs &amp; Outputs'!$B$5,'Inputs &amp; Outputs'!$B$6)</f>
        <v>5.9907220376650944E-2</v>
      </c>
      <c r="I138" s="13">
        <f>NORMINV('Rand Int'!I138,'Inputs &amp; Outputs'!$B$5,'Inputs &amp; Outputs'!$B$6)</f>
        <v>0.110917891564285</v>
      </c>
      <c r="J138" s="13">
        <f>NORMINV('Rand Int'!J138,'Inputs &amp; Outputs'!$B$5,'Inputs &amp; Outputs'!$B$6)</f>
        <v>1.9380779083714425E-2</v>
      </c>
      <c r="K138" s="13">
        <f>NORMINV('Rand Int'!K138,'Inputs &amp; Outputs'!$B$5,'Inputs &amp; Outputs'!$B$6)</f>
        <v>9.9656632620101548E-2</v>
      </c>
      <c r="L138" s="13">
        <f>NORMINV('Rand Int'!L138,'Inputs &amp; Outputs'!$B$5,'Inputs &amp; Outputs'!$B$6)</f>
        <v>9.2093126263534525E-2</v>
      </c>
      <c r="M138" s="13">
        <f>NORMINV('Rand Int'!M138,'Inputs &amp; Outputs'!$B$5,'Inputs &amp; Outputs'!$B$6)</f>
        <v>5.9394161727908019E-2</v>
      </c>
      <c r="N138" s="13">
        <f>NORMINV('Rand Int'!N138,'Inputs &amp; Outputs'!$B$5,'Inputs &amp; Outputs'!$B$6)</f>
        <v>5.8840079160123099E-2</v>
      </c>
      <c r="O138" s="13">
        <f>NORMINV('Rand Int'!O138,'Inputs &amp; Outputs'!$B$5,'Inputs &amp; Outputs'!$B$6)</f>
        <v>6.5771847481708431E-2</v>
      </c>
      <c r="P138" s="13">
        <f>NORMINV('Rand Int'!P138,'Inputs &amp; Outputs'!$B$5,'Inputs &amp; Outputs'!$B$6)</f>
        <v>2.0397613131515866E-2</v>
      </c>
      <c r="Q138" s="13">
        <f>NORMINV('Rand Int'!Q138,'Inputs &amp; Outputs'!$B$5,'Inputs &amp; Outputs'!$B$6)</f>
        <v>3.3844428202573607E-2</v>
      </c>
      <c r="R138" s="13">
        <f>NORMINV('Rand Int'!R138,'Inputs &amp; Outputs'!$B$5,'Inputs &amp; Outputs'!$B$6)</f>
        <v>4.2188706183493956E-2</v>
      </c>
      <c r="S138" s="13">
        <f>NORMINV('Rand Int'!S138,'Inputs &amp; Outputs'!$B$5,'Inputs &amp; Outputs'!$B$6)</f>
        <v>2.9339605732496575E-2</v>
      </c>
      <c r="T138" s="13">
        <f>NORMINV('Rand Int'!T138,'Inputs &amp; Outputs'!$B$5,'Inputs &amp; Outputs'!$B$6)</f>
        <v>-0.11437542133055031</v>
      </c>
      <c r="U138" s="13">
        <f>NORMINV('Rand Int'!U138,'Inputs &amp; Outputs'!$B$5,'Inputs &amp; Outputs'!$B$6)</f>
        <v>8.3813001320996394E-2</v>
      </c>
      <c r="V138" s="13">
        <f>NORMINV('Rand Int'!V138,'Inputs &amp; Outputs'!$B$5,'Inputs &amp; Outputs'!$B$6)</f>
        <v>1.0281948342377098E-3</v>
      </c>
      <c r="W138" s="13">
        <f>NORMINV('Rand Int'!W138,'Inputs &amp; Outputs'!$B$5,'Inputs &amp; Outputs'!$B$6)</f>
        <v>2.2461006039056156E-2</v>
      </c>
      <c r="X138" s="13">
        <f>NORMINV('Rand Int'!X138,'Inputs &amp; Outputs'!$B$5,'Inputs &amp; Outputs'!$B$6)</f>
        <v>-1.8782558120715227E-2</v>
      </c>
      <c r="Y138" s="13">
        <f>NORMINV('Rand Int'!Y138,'Inputs &amp; Outputs'!$B$5,'Inputs &amp; Outputs'!$B$6)</f>
        <v>0.10546784752253521</v>
      </c>
      <c r="Z138" s="13">
        <f>NORMINV('Rand Int'!Z138,'Inputs &amp; Outputs'!$B$5,'Inputs &amp; Outputs'!$B$6)</f>
        <v>0.12408969807895268</v>
      </c>
      <c r="AA138" s="13">
        <f>NORMINV('Rand Int'!AA138,'Inputs &amp; Outputs'!$B$5,'Inputs &amp; Outputs'!$B$6)</f>
        <v>9.8137677919454491E-2</v>
      </c>
    </row>
    <row r="139" spans="1:27" x14ac:dyDescent="0.25">
      <c r="A139" s="1">
        <v>138</v>
      </c>
      <c r="C139" s="13">
        <f>NORMINV('Rand Int'!C139,'Inputs &amp; Outputs'!$B$5,'Inputs &amp; Outputs'!$B$6)</f>
        <v>4.4649218407171752E-2</v>
      </c>
      <c r="D139" s="13">
        <f>NORMINV('Rand Int'!D139,'Inputs &amp; Outputs'!$B$5,'Inputs &amp; Outputs'!$B$6)</f>
        <v>5.0393095360916663E-2</v>
      </c>
      <c r="E139" s="13">
        <f>NORMINV('Rand Int'!E139,'Inputs &amp; Outputs'!$B$5,'Inputs &amp; Outputs'!$B$6)</f>
        <v>6.7408154870412434E-2</v>
      </c>
      <c r="F139" s="13">
        <f>NORMINV('Rand Int'!F139,'Inputs &amp; Outputs'!$B$5,'Inputs &amp; Outputs'!$B$6)</f>
        <v>-2.9890733941673971E-2</v>
      </c>
      <c r="G139" s="13">
        <f>NORMINV('Rand Int'!G139,'Inputs &amp; Outputs'!$B$5,'Inputs &amp; Outputs'!$B$6)</f>
        <v>9.1907969114313148E-2</v>
      </c>
      <c r="H139" s="13">
        <f>NORMINV('Rand Int'!H139,'Inputs &amp; Outputs'!$B$5,'Inputs &amp; Outputs'!$B$6)</f>
        <v>8.4044709797209682E-3</v>
      </c>
      <c r="I139" s="13">
        <f>NORMINV('Rand Int'!I139,'Inputs &amp; Outputs'!$B$5,'Inputs &amp; Outputs'!$B$6)</f>
        <v>2.9978912757046474E-2</v>
      </c>
      <c r="J139" s="13">
        <f>NORMINV('Rand Int'!J139,'Inputs &amp; Outputs'!$B$5,'Inputs &amp; Outputs'!$B$6)</f>
        <v>6.3692273333434316E-2</v>
      </c>
      <c r="K139" s="13">
        <f>NORMINV('Rand Int'!K139,'Inputs &amp; Outputs'!$B$5,'Inputs &amp; Outputs'!$B$6)</f>
        <v>4.5824372876036461E-2</v>
      </c>
      <c r="L139" s="13">
        <f>NORMINV('Rand Int'!L139,'Inputs &amp; Outputs'!$B$5,'Inputs &amp; Outputs'!$B$6)</f>
        <v>3.1262561372766492E-2</v>
      </c>
      <c r="M139" s="13">
        <f>NORMINV('Rand Int'!M139,'Inputs &amp; Outputs'!$B$5,'Inputs &amp; Outputs'!$B$6)</f>
        <v>4.7461189887231039E-2</v>
      </c>
      <c r="N139" s="13">
        <f>NORMINV('Rand Int'!N139,'Inputs &amp; Outputs'!$B$5,'Inputs &amp; Outputs'!$B$6)</f>
        <v>4.8574819802756693E-2</v>
      </c>
      <c r="O139" s="13">
        <f>NORMINV('Rand Int'!O139,'Inputs &amp; Outputs'!$B$5,'Inputs &amp; Outputs'!$B$6)</f>
        <v>-1.5191127414688844E-2</v>
      </c>
      <c r="P139" s="13">
        <f>NORMINV('Rand Int'!P139,'Inputs &amp; Outputs'!$B$5,'Inputs &amp; Outputs'!$B$6)</f>
        <v>7.4035953579933783E-2</v>
      </c>
      <c r="Q139" s="13">
        <f>NORMINV('Rand Int'!Q139,'Inputs &amp; Outputs'!$B$5,'Inputs &amp; Outputs'!$B$6)</f>
        <v>-2.4241308222663384E-2</v>
      </c>
      <c r="R139" s="13">
        <f>NORMINV('Rand Int'!R139,'Inputs &amp; Outputs'!$B$5,'Inputs &amp; Outputs'!$B$6)</f>
        <v>0.10342546427329075</v>
      </c>
      <c r="S139" s="13">
        <f>NORMINV('Rand Int'!S139,'Inputs &amp; Outputs'!$B$5,'Inputs &amp; Outputs'!$B$6)</f>
        <v>-8.5518207646139086E-3</v>
      </c>
      <c r="T139" s="13">
        <f>NORMINV('Rand Int'!T139,'Inputs &amp; Outputs'!$B$5,'Inputs &amp; Outputs'!$B$6)</f>
        <v>-3.4931392124847305E-3</v>
      </c>
      <c r="U139" s="13">
        <f>NORMINV('Rand Int'!U139,'Inputs &amp; Outputs'!$B$5,'Inputs &amp; Outputs'!$B$6)</f>
        <v>6.0488812576206585E-2</v>
      </c>
      <c r="V139" s="13">
        <f>NORMINV('Rand Int'!V139,'Inputs &amp; Outputs'!$B$5,'Inputs &amp; Outputs'!$B$6)</f>
        <v>3.6446043632759252E-2</v>
      </c>
      <c r="W139" s="13">
        <f>NORMINV('Rand Int'!W139,'Inputs &amp; Outputs'!$B$5,'Inputs &amp; Outputs'!$B$6)</f>
        <v>3.5282272122203563E-2</v>
      </c>
      <c r="X139" s="13">
        <f>NORMINV('Rand Int'!X139,'Inputs &amp; Outputs'!$B$5,'Inputs &amp; Outputs'!$B$6)</f>
        <v>0.15885153040554489</v>
      </c>
      <c r="Y139" s="13">
        <f>NORMINV('Rand Int'!Y139,'Inputs &amp; Outputs'!$B$5,'Inputs &amp; Outputs'!$B$6)</f>
        <v>-8.9143536006918572E-3</v>
      </c>
      <c r="Z139" s="13">
        <f>NORMINV('Rand Int'!Z139,'Inputs &amp; Outputs'!$B$5,'Inputs &amp; Outputs'!$B$6)</f>
        <v>-5.9736783950319318E-2</v>
      </c>
      <c r="AA139" s="13">
        <f>NORMINV('Rand Int'!AA139,'Inputs &amp; Outputs'!$B$5,'Inputs &amp; Outputs'!$B$6)</f>
        <v>3.7279955289827735E-2</v>
      </c>
    </row>
    <row r="140" spans="1:27" x14ac:dyDescent="0.25">
      <c r="A140" s="1">
        <v>139</v>
      </c>
      <c r="C140" s="13">
        <f>NORMINV('Rand Int'!C140,'Inputs &amp; Outputs'!$B$5,'Inputs &amp; Outputs'!$B$6)</f>
        <v>0.11590380985255436</v>
      </c>
      <c r="D140" s="13">
        <f>NORMINV('Rand Int'!D140,'Inputs &amp; Outputs'!$B$5,'Inputs &amp; Outputs'!$B$6)</f>
        <v>7.6039710142094694E-2</v>
      </c>
      <c r="E140" s="13">
        <f>NORMINV('Rand Int'!E140,'Inputs &amp; Outputs'!$B$5,'Inputs &amp; Outputs'!$B$6)</f>
        <v>3.227790037236835E-2</v>
      </c>
      <c r="F140" s="13">
        <f>NORMINV('Rand Int'!F140,'Inputs &amp; Outputs'!$B$5,'Inputs &amp; Outputs'!$B$6)</f>
        <v>6.7261633689869649E-2</v>
      </c>
      <c r="G140" s="13">
        <f>NORMINV('Rand Int'!G140,'Inputs &amp; Outputs'!$B$5,'Inputs &amp; Outputs'!$B$6)</f>
        <v>7.9074060477422603E-3</v>
      </c>
      <c r="H140" s="13">
        <f>NORMINV('Rand Int'!H140,'Inputs &amp; Outputs'!$B$5,'Inputs &amp; Outputs'!$B$6)</f>
        <v>2.4261637553610951E-2</v>
      </c>
      <c r="I140" s="13">
        <f>NORMINV('Rand Int'!I140,'Inputs &amp; Outputs'!$B$5,'Inputs &amp; Outputs'!$B$6)</f>
        <v>-3.2758237042427037E-2</v>
      </c>
      <c r="J140" s="13">
        <f>NORMINV('Rand Int'!J140,'Inputs &amp; Outputs'!$B$5,'Inputs &amp; Outputs'!$B$6)</f>
        <v>5.8598366939410569E-2</v>
      </c>
      <c r="K140" s="13">
        <f>NORMINV('Rand Int'!K140,'Inputs &amp; Outputs'!$B$5,'Inputs &amp; Outputs'!$B$6)</f>
        <v>-2.1519475938128078E-2</v>
      </c>
      <c r="L140" s="13">
        <f>NORMINV('Rand Int'!L140,'Inputs &amp; Outputs'!$B$5,'Inputs &amp; Outputs'!$B$6)</f>
        <v>-2.3394651575858426E-2</v>
      </c>
      <c r="M140" s="13">
        <f>NORMINV('Rand Int'!M140,'Inputs &amp; Outputs'!$B$5,'Inputs &amp; Outputs'!$B$6)</f>
        <v>3.9633679553804882E-2</v>
      </c>
      <c r="N140" s="13">
        <f>NORMINV('Rand Int'!N140,'Inputs &amp; Outputs'!$B$5,'Inputs &amp; Outputs'!$B$6)</f>
        <v>8.9213946214838663E-2</v>
      </c>
      <c r="O140" s="13">
        <f>NORMINV('Rand Int'!O140,'Inputs &amp; Outputs'!$B$5,'Inputs &amp; Outputs'!$B$6)</f>
        <v>5.8391142258842829E-3</v>
      </c>
      <c r="P140" s="13">
        <f>NORMINV('Rand Int'!P140,'Inputs &amp; Outputs'!$B$5,'Inputs &amp; Outputs'!$B$6)</f>
        <v>4.5924999348490744E-2</v>
      </c>
      <c r="Q140" s="13">
        <f>NORMINV('Rand Int'!Q140,'Inputs &amp; Outputs'!$B$5,'Inputs &amp; Outputs'!$B$6)</f>
        <v>-1.7985800096659496E-3</v>
      </c>
      <c r="R140" s="13">
        <f>NORMINV('Rand Int'!R140,'Inputs &amp; Outputs'!$B$5,'Inputs &amp; Outputs'!$B$6)</f>
        <v>9.1274759202677469E-2</v>
      </c>
      <c r="S140" s="13">
        <f>NORMINV('Rand Int'!S140,'Inputs &amp; Outputs'!$B$5,'Inputs &amp; Outputs'!$B$6)</f>
        <v>2.7551908885464438E-2</v>
      </c>
      <c r="T140" s="13">
        <f>NORMINV('Rand Int'!T140,'Inputs &amp; Outputs'!$B$5,'Inputs &amp; Outputs'!$B$6)</f>
        <v>7.7802492436887527E-2</v>
      </c>
      <c r="U140" s="13">
        <f>NORMINV('Rand Int'!U140,'Inputs &amp; Outputs'!$B$5,'Inputs &amp; Outputs'!$B$6)</f>
        <v>-1.9413381911870593E-2</v>
      </c>
      <c r="V140" s="13">
        <f>NORMINV('Rand Int'!V140,'Inputs &amp; Outputs'!$B$5,'Inputs &amp; Outputs'!$B$6)</f>
        <v>3.8785855869582261E-2</v>
      </c>
      <c r="W140" s="13">
        <f>NORMINV('Rand Int'!W140,'Inputs &amp; Outputs'!$B$5,'Inputs &amp; Outputs'!$B$6)</f>
        <v>1.2286204033107821E-2</v>
      </c>
      <c r="X140" s="13">
        <f>NORMINV('Rand Int'!X140,'Inputs &amp; Outputs'!$B$5,'Inputs &amp; Outputs'!$B$6)</f>
        <v>-4.0092564953596192E-2</v>
      </c>
      <c r="Y140" s="13">
        <f>NORMINV('Rand Int'!Y140,'Inputs &amp; Outputs'!$B$5,'Inputs &amp; Outputs'!$B$6)</f>
        <v>7.5436212177103848E-2</v>
      </c>
      <c r="Z140" s="13">
        <f>NORMINV('Rand Int'!Z140,'Inputs &amp; Outputs'!$B$5,'Inputs &amp; Outputs'!$B$6)</f>
        <v>-1.0365480844220079E-2</v>
      </c>
      <c r="AA140" s="13">
        <f>NORMINV('Rand Int'!AA140,'Inputs &amp; Outputs'!$B$5,'Inputs &amp; Outputs'!$B$6)</f>
        <v>4.6715873613203195E-2</v>
      </c>
    </row>
    <row r="141" spans="1:27" x14ac:dyDescent="0.25">
      <c r="A141" s="1">
        <v>140</v>
      </c>
      <c r="C141" s="13">
        <f>NORMINV('Rand Int'!C141,'Inputs &amp; Outputs'!$B$5,'Inputs &amp; Outputs'!$B$6)</f>
        <v>0.13025064990175869</v>
      </c>
      <c r="D141" s="13">
        <f>NORMINV('Rand Int'!D141,'Inputs &amp; Outputs'!$B$5,'Inputs &amp; Outputs'!$B$6)</f>
        <v>-1.5213508100510933E-3</v>
      </c>
      <c r="E141" s="13">
        <f>NORMINV('Rand Int'!E141,'Inputs &amp; Outputs'!$B$5,'Inputs &amp; Outputs'!$B$6)</f>
        <v>0.10141508126316984</v>
      </c>
      <c r="F141" s="13">
        <f>NORMINV('Rand Int'!F141,'Inputs &amp; Outputs'!$B$5,'Inputs &amp; Outputs'!$B$6)</f>
        <v>3.2095919570128917E-2</v>
      </c>
      <c r="G141" s="13">
        <f>NORMINV('Rand Int'!G141,'Inputs &amp; Outputs'!$B$5,'Inputs &amp; Outputs'!$B$6)</f>
        <v>6.2392369263129001E-2</v>
      </c>
      <c r="H141" s="13">
        <f>NORMINV('Rand Int'!H141,'Inputs &amp; Outputs'!$B$5,'Inputs &amp; Outputs'!$B$6)</f>
        <v>8.7141079709518704E-2</v>
      </c>
      <c r="I141" s="13">
        <f>NORMINV('Rand Int'!I141,'Inputs &amp; Outputs'!$B$5,'Inputs &amp; Outputs'!$B$6)</f>
        <v>4.7496588131505361E-2</v>
      </c>
      <c r="J141" s="13">
        <f>NORMINV('Rand Int'!J141,'Inputs &amp; Outputs'!$B$5,'Inputs &amp; Outputs'!$B$6)</f>
        <v>3.1341848549211508E-2</v>
      </c>
      <c r="K141" s="13">
        <f>NORMINV('Rand Int'!K141,'Inputs &amp; Outputs'!$B$5,'Inputs &amp; Outputs'!$B$6)</f>
        <v>6.8058863987960114E-2</v>
      </c>
      <c r="L141" s="13">
        <f>NORMINV('Rand Int'!L141,'Inputs &amp; Outputs'!$B$5,'Inputs &amp; Outputs'!$B$6)</f>
        <v>7.3943949314418875E-2</v>
      </c>
      <c r="M141" s="13">
        <f>NORMINV('Rand Int'!M141,'Inputs &amp; Outputs'!$B$5,'Inputs &amp; Outputs'!$B$6)</f>
        <v>8.0384462549598162E-2</v>
      </c>
      <c r="N141" s="13">
        <f>NORMINV('Rand Int'!N141,'Inputs &amp; Outputs'!$B$5,'Inputs &amp; Outputs'!$B$6)</f>
        <v>-4.7290358031538561E-2</v>
      </c>
      <c r="O141" s="13">
        <f>NORMINV('Rand Int'!O141,'Inputs &amp; Outputs'!$B$5,'Inputs &amp; Outputs'!$B$6)</f>
        <v>2.8312482924234699E-2</v>
      </c>
      <c r="P141" s="13">
        <f>NORMINV('Rand Int'!P141,'Inputs &amp; Outputs'!$B$5,'Inputs &amp; Outputs'!$B$6)</f>
        <v>-1.3578393234549985E-3</v>
      </c>
      <c r="Q141" s="13">
        <f>NORMINV('Rand Int'!Q141,'Inputs &amp; Outputs'!$B$5,'Inputs &amp; Outputs'!$B$6)</f>
        <v>0.13586643262226997</v>
      </c>
      <c r="R141" s="13">
        <f>NORMINV('Rand Int'!R141,'Inputs &amp; Outputs'!$B$5,'Inputs &amp; Outputs'!$B$6)</f>
        <v>5.2012906915531676E-2</v>
      </c>
      <c r="S141" s="13">
        <f>NORMINV('Rand Int'!S141,'Inputs &amp; Outputs'!$B$5,'Inputs &amp; Outputs'!$B$6)</f>
        <v>4.1681116562882807E-2</v>
      </c>
      <c r="T141" s="13">
        <f>NORMINV('Rand Int'!T141,'Inputs &amp; Outputs'!$B$5,'Inputs &amp; Outputs'!$B$6)</f>
        <v>9.0130558264299387E-2</v>
      </c>
      <c r="U141" s="13">
        <f>NORMINV('Rand Int'!U141,'Inputs &amp; Outputs'!$B$5,'Inputs &amp; Outputs'!$B$6)</f>
        <v>6.2252470210438456E-2</v>
      </c>
      <c r="V141" s="13">
        <f>NORMINV('Rand Int'!V141,'Inputs &amp; Outputs'!$B$5,'Inputs &amp; Outputs'!$B$6)</f>
        <v>2.6980914286912766E-3</v>
      </c>
      <c r="W141" s="13">
        <f>NORMINV('Rand Int'!W141,'Inputs &amp; Outputs'!$B$5,'Inputs &amp; Outputs'!$B$6)</f>
        <v>0.14554771618680915</v>
      </c>
      <c r="X141" s="13">
        <f>NORMINV('Rand Int'!X141,'Inputs &amp; Outputs'!$B$5,'Inputs &amp; Outputs'!$B$6)</f>
        <v>4.1476785737108814E-2</v>
      </c>
      <c r="Y141" s="13">
        <f>NORMINV('Rand Int'!Y141,'Inputs &amp; Outputs'!$B$5,'Inputs &amp; Outputs'!$B$6)</f>
        <v>-3.1333758852147696E-2</v>
      </c>
      <c r="Z141" s="13">
        <f>NORMINV('Rand Int'!Z141,'Inputs &amp; Outputs'!$B$5,'Inputs &amp; Outputs'!$B$6)</f>
        <v>-6.7223860342283115E-4</v>
      </c>
      <c r="AA141" s="13">
        <f>NORMINV('Rand Int'!AA141,'Inputs &amp; Outputs'!$B$5,'Inputs &amp; Outputs'!$B$6)</f>
        <v>4.9991655743737477E-2</v>
      </c>
    </row>
    <row r="142" spans="1:27" x14ac:dyDescent="0.25">
      <c r="A142" s="1">
        <v>141</v>
      </c>
      <c r="C142" s="13">
        <f>NORMINV('Rand Int'!C142,'Inputs &amp; Outputs'!$B$5,'Inputs &amp; Outputs'!$B$6)</f>
        <v>4.5226230958123628E-2</v>
      </c>
      <c r="D142" s="13">
        <f>NORMINV('Rand Int'!D142,'Inputs &amp; Outputs'!$B$5,'Inputs &amp; Outputs'!$B$6)</f>
        <v>7.7415159573462872E-2</v>
      </c>
      <c r="E142" s="13">
        <f>NORMINV('Rand Int'!E142,'Inputs &amp; Outputs'!$B$5,'Inputs &amp; Outputs'!$B$6)</f>
        <v>6.6825085572392973E-2</v>
      </c>
      <c r="F142" s="13">
        <f>NORMINV('Rand Int'!F142,'Inputs &amp; Outputs'!$B$5,'Inputs &amp; Outputs'!$B$6)</f>
        <v>-7.9817439145890984E-3</v>
      </c>
      <c r="G142" s="13">
        <f>NORMINV('Rand Int'!G142,'Inputs &amp; Outputs'!$B$5,'Inputs &amp; Outputs'!$B$6)</f>
        <v>0.10646103014164035</v>
      </c>
      <c r="H142" s="13">
        <f>NORMINV('Rand Int'!H142,'Inputs &amp; Outputs'!$B$5,'Inputs &amp; Outputs'!$B$6)</f>
        <v>1.4218218723930823E-2</v>
      </c>
      <c r="I142" s="13">
        <f>NORMINV('Rand Int'!I142,'Inputs &amp; Outputs'!$B$5,'Inputs &amp; Outputs'!$B$6)</f>
        <v>1.8070865747502503E-2</v>
      </c>
      <c r="J142" s="13">
        <f>NORMINV('Rand Int'!J142,'Inputs &amp; Outputs'!$B$5,'Inputs &amp; Outputs'!$B$6)</f>
        <v>5.7206093781818082E-2</v>
      </c>
      <c r="K142" s="13">
        <f>NORMINV('Rand Int'!K142,'Inputs &amp; Outputs'!$B$5,'Inputs &amp; Outputs'!$B$6)</f>
        <v>2.6355236807082197E-2</v>
      </c>
      <c r="L142" s="13">
        <f>NORMINV('Rand Int'!L142,'Inputs &amp; Outputs'!$B$5,'Inputs &amp; Outputs'!$B$6)</f>
        <v>9.080842793416416E-2</v>
      </c>
      <c r="M142" s="13">
        <f>NORMINV('Rand Int'!M142,'Inputs &amp; Outputs'!$B$5,'Inputs &amp; Outputs'!$B$6)</f>
        <v>-2.2324961289290894E-2</v>
      </c>
      <c r="N142" s="13">
        <f>NORMINV('Rand Int'!N142,'Inputs &amp; Outputs'!$B$5,'Inputs &amp; Outputs'!$B$6)</f>
        <v>-2.9884777616251482E-3</v>
      </c>
      <c r="O142" s="13">
        <f>NORMINV('Rand Int'!O142,'Inputs &amp; Outputs'!$B$5,'Inputs &amp; Outputs'!$B$6)</f>
        <v>0.10928081109389132</v>
      </c>
      <c r="P142" s="13">
        <f>NORMINV('Rand Int'!P142,'Inputs &amp; Outputs'!$B$5,'Inputs &amp; Outputs'!$B$6)</f>
        <v>-8.8083069923071189E-2</v>
      </c>
      <c r="Q142" s="13">
        <f>NORMINV('Rand Int'!Q142,'Inputs &amp; Outputs'!$B$5,'Inputs &amp; Outputs'!$B$6)</f>
        <v>0.10622652120168585</v>
      </c>
      <c r="R142" s="13">
        <f>NORMINV('Rand Int'!R142,'Inputs &amp; Outputs'!$B$5,'Inputs &amp; Outputs'!$B$6)</f>
        <v>9.617657134041202E-2</v>
      </c>
      <c r="S142" s="13">
        <f>NORMINV('Rand Int'!S142,'Inputs &amp; Outputs'!$B$5,'Inputs &amp; Outputs'!$B$6)</f>
        <v>6.9819120231881943E-2</v>
      </c>
      <c r="T142" s="13">
        <f>NORMINV('Rand Int'!T142,'Inputs &amp; Outputs'!$B$5,'Inputs &amp; Outputs'!$B$6)</f>
        <v>-2.8397562122271798E-2</v>
      </c>
      <c r="U142" s="13">
        <f>NORMINV('Rand Int'!U142,'Inputs &amp; Outputs'!$B$5,'Inputs &amp; Outputs'!$B$6)</f>
        <v>4.6022016328274566E-2</v>
      </c>
      <c r="V142" s="13">
        <f>NORMINV('Rand Int'!V142,'Inputs &amp; Outputs'!$B$5,'Inputs &amp; Outputs'!$B$6)</f>
        <v>-1.2759336013476355E-2</v>
      </c>
      <c r="W142" s="13">
        <f>NORMINV('Rand Int'!W142,'Inputs &amp; Outputs'!$B$5,'Inputs &amp; Outputs'!$B$6)</f>
        <v>5.5939555704562986E-2</v>
      </c>
      <c r="X142" s="13">
        <f>NORMINV('Rand Int'!X142,'Inputs &amp; Outputs'!$B$5,'Inputs &amp; Outputs'!$B$6)</f>
        <v>6.7097390324869083E-2</v>
      </c>
      <c r="Y142" s="13">
        <f>NORMINV('Rand Int'!Y142,'Inputs &amp; Outputs'!$B$5,'Inputs &amp; Outputs'!$B$6)</f>
        <v>5.7055501796101291E-2</v>
      </c>
      <c r="Z142" s="13">
        <f>NORMINV('Rand Int'!Z142,'Inputs &amp; Outputs'!$B$5,'Inputs &amp; Outputs'!$B$6)</f>
        <v>-7.2044068932871658E-2</v>
      </c>
      <c r="AA142" s="13">
        <f>NORMINV('Rand Int'!AA142,'Inputs &amp; Outputs'!$B$5,'Inputs &amp; Outputs'!$B$6)</f>
        <v>-1.7768700524476336E-2</v>
      </c>
    </row>
    <row r="143" spans="1:27" x14ac:dyDescent="0.25">
      <c r="A143" s="1">
        <v>142</v>
      </c>
      <c r="C143" s="13">
        <f>NORMINV('Rand Int'!C143,'Inputs &amp; Outputs'!$B$5,'Inputs &amp; Outputs'!$B$6)</f>
        <v>9.3003857553696834E-2</v>
      </c>
      <c r="D143" s="13">
        <f>NORMINV('Rand Int'!D143,'Inputs &amp; Outputs'!$B$5,'Inputs &amp; Outputs'!$B$6)</f>
        <v>4.5356224845446214E-2</v>
      </c>
      <c r="E143" s="13">
        <f>NORMINV('Rand Int'!E143,'Inputs &amp; Outputs'!$B$5,'Inputs &amp; Outputs'!$B$6)</f>
        <v>3.2253015660111933E-2</v>
      </c>
      <c r="F143" s="13">
        <f>NORMINV('Rand Int'!F143,'Inputs &amp; Outputs'!$B$5,'Inputs &amp; Outputs'!$B$6)</f>
        <v>2.4287888050116082E-2</v>
      </c>
      <c r="G143" s="13">
        <f>NORMINV('Rand Int'!G143,'Inputs &amp; Outputs'!$B$5,'Inputs &amp; Outputs'!$B$6)</f>
        <v>3.9432361352022216E-2</v>
      </c>
      <c r="H143" s="13">
        <f>NORMINV('Rand Int'!H143,'Inputs &amp; Outputs'!$B$5,'Inputs &amp; Outputs'!$B$6)</f>
        <v>5.6256609800918712E-2</v>
      </c>
      <c r="I143" s="13">
        <f>NORMINV('Rand Int'!I143,'Inputs &amp; Outputs'!$B$5,'Inputs &amp; Outputs'!$B$6)</f>
        <v>4.7447164876965708E-2</v>
      </c>
      <c r="J143" s="13">
        <f>NORMINV('Rand Int'!J143,'Inputs &amp; Outputs'!$B$5,'Inputs &amp; Outputs'!$B$6)</f>
        <v>4.6895691231463484E-2</v>
      </c>
      <c r="K143" s="13">
        <f>NORMINV('Rand Int'!K143,'Inputs &amp; Outputs'!$B$5,'Inputs &amp; Outputs'!$B$6)</f>
        <v>-1.6364122873462963E-3</v>
      </c>
      <c r="L143" s="13">
        <f>NORMINV('Rand Int'!L143,'Inputs &amp; Outputs'!$B$5,'Inputs &amp; Outputs'!$B$6)</f>
        <v>4.491949671803841E-2</v>
      </c>
      <c r="M143" s="13">
        <f>NORMINV('Rand Int'!M143,'Inputs &amp; Outputs'!$B$5,'Inputs &amp; Outputs'!$B$6)</f>
        <v>4.8244052672519334E-2</v>
      </c>
      <c r="N143" s="13">
        <f>NORMINV('Rand Int'!N143,'Inputs &amp; Outputs'!$B$5,'Inputs &amp; Outputs'!$B$6)</f>
        <v>-4.4398000723510286E-3</v>
      </c>
      <c r="O143" s="13">
        <f>NORMINV('Rand Int'!O143,'Inputs &amp; Outputs'!$B$5,'Inputs &amp; Outputs'!$B$6)</f>
        <v>0.17874440557999632</v>
      </c>
      <c r="P143" s="13">
        <f>NORMINV('Rand Int'!P143,'Inputs &amp; Outputs'!$B$5,'Inputs &amp; Outputs'!$B$6)</f>
        <v>7.0437862111072183E-3</v>
      </c>
      <c r="Q143" s="13">
        <f>NORMINV('Rand Int'!Q143,'Inputs &amp; Outputs'!$B$5,'Inputs &amp; Outputs'!$B$6)</f>
        <v>8.58964190276746E-2</v>
      </c>
      <c r="R143" s="13">
        <f>NORMINV('Rand Int'!R143,'Inputs &amp; Outputs'!$B$5,'Inputs &amp; Outputs'!$B$6)</f>
        <v>3.7327978832851078E-4</v>
      </c>
      <c r="S143" s="13">
        <f>NORMINV('Rand Int'!S143,'Inputs &amp; Outputs'!$B$5,'Inputs &amp; Outputs'!$B$6)</f>
        <v>3.6723186919897413E-2</v>
      </c>
      <c r="T143" s="13">
        <f>NORMINV('Rand Int'!T143,'Inputs &amp; Outputs'!$B$5,'Inputs &amp; Outputs'!$B$6)</f>
        <v>5.3330105032483255E-2</v>
      </c>
      <c r="U143" s="13">
        <f>NORMINV('Rand Int'!U143,'Inputs &amp; Outputs'!$B$5,'Inputs &amp; Outputs'!$B$6)</f>
        <v>3.1650797604315384E-3</v>
      </c>
      <c r="V143" s="13">
        <f>NORMINV('Rand Int'!V143,'Inputs &amp; Outputs'!$B$5,'Inputs &amp; Outputs'!$B$6)</f>
        <v>9.9768008574905226E-2</v>
      </c>
      <c r="W143" s="13">
        <f>NORMINV('Rand Int'!W143,'Inputs &amp; Outputs'!$B$5,'Inputs &amp; Outputs'!$B$6)</f>
        <v>2.2687371021530008E-2</v>
      </c>
      <c r="X143" s="13">
        <f>NORMINV('Rand Int'!X143,'Inputs &amp; Outputs'!$B$5,'Inputs &amp; Outputs'!$B$6)</f>
        <v>-5.1743806059453869E-2</v>
      </c>
      <c r="Y143" s="13">
        <f>NORMINV('Rand Int'!Y143,'Inputs &amp; Outputs'!$B$5,'Inputs &amp; Outputs'!$B$6)</f>
        <v>-1.0619128512093214E-2</v>
      </c>
      <c r="Z143" s="13">
        <f>NORMINV('Rand Int'!Z143,'Inputs &amp; Outputs'!$B$5,'Inputs &amp; Outputs'!$B$6)</f>
        <v>3.8788907342458101E-2</v>
      </c>
      <c r="AA143" s="13">
        <f>NORMINV('Rand Int'!AA143,'Inputs &amp; Outputs'!$B$5,'Inputs &amp; Outputs'!$B$6)</f>
        <v>3.6103796928289682E-2</v>
      </c>
    </row>
    <row r="144" spans="1:27" x14ac:dyDescent="0.25">
      <c r="A144" s="1">
        <v>143</v>
      </c>
      <c r="C144" s="13">
        <f>NORMINV('Rand Int'!C144,'Inputs &amp; Outputs'!$B$5,'Inputs &amp; Outputs'!$B$6)</f>
        <v>4.3842232262458522E-2</v>
      </c>
      <c r="D144" s="13">
        <f>NORMINV('Rand Int'!D144,'Inputs &amp; Outputs'!$B$5,'Inputs &amp; Outputs'!$B$6)</f>
        <v>3.1012410291033059E-2</v>
      </c>
      <c r="E144" s="13">
        <f>NORMINV('Rand Int'!E144,'Inputs &amp; Outputs'!$B$5,'Inputs &amp; Outputs'!$B$6)</f>
        <v>0.16848592950156097</v>
      </c>
      <c r="F144" s="13">
        <f>NORMINV('Rand Int'!F144,'Inputs &amp; Outputs'!$B$5,'Inputs &amp; Outputs'!$B$6)</f>
        <v>6.9300877804566827E-2</v>
      </c>
      <c r="G144" s="13">
        <f>NORMINV('Rand Int'!G144,'Inputs &amp; Outputs'!$B$5,'Inputs &amp; Outputs'!$B$6)</f>
        <v>2.7399982247987564E-3</v>
      </c>
      <c r="H144" s="13">
        <f>NORMINV('Rand Int'!H144,'Inputs &amp; Outputs'!$B$5,'Inputs &amp; Outputs'!$B$6)</f>
        <v>-1.1809332357968584E-2</v>
      </c>
      <c r="I144" s="13">
        <f>NORMINV('Rand Int'!I144,'Inputs &amp; Outputs'!$B$5,'Inputs &amp; Outputs'!$B$6)</f>
        <v>0.11036240722333743</v>
      </c>
      <c r="J144" s="13">
        <f>NORMINV('Rand Int'!J144,'Inputs &amp; Outputs'!$B$5,'Inputs &amp; Outputs'!$B$6)</f>
        <v>7.104539265102694E-2</v>
      </c>
      <c r="K144" s="13">
        <f>NORMINV('Rand Int'!K144,'Inputs &amp; Outputs'!$B$5,'Inputs &amp; Outputs'!$B$6)</f>
        <v>4.3357599208744026E-2</v>
      </c>
      <c r="L144" s="13">
        <f>NORMINV('Rand Int'!L144,'Inputs &amp; Outputs'!$B$5,'Inputs &amp; Outputs'!$B$6)</f>
        <v>0.14075733022208736</v>
      </c>
      <c r="M144" s="13">
        <f>NORMINV('Rand Int'!M144,'Inputs &amp; Outputs'!$B$5,'Inputs &amp; Outputs'!$B$6)</f>
        <v>-6.8689862944711216E-3</v>
      </c>
      <c r="N144" s="13">
        <f>NORMINV('Rand Int'!N144,'Inputs &amp; Outputs'!$B$5,'Inputs &amp; Outputs'!$B$6)</f>
        <v>-1.1531688703589185E-2</v>
      </c>
      <c r="O144" s="13">
        <f>NORMINV('Rand Int'!O144,'Inputs &amp; Outputs'!$B$5,'Inputs &amp; Outputs'!$B$6)</f>
        <v>3.4199397837690812E-3</v>
      </c>
      <c r="P144" s="13">
        <f>NORMINV('Rand Int'!P144,'Inputs &amp; Outputs'!$B$5,'Inputs &amp; Outputs'!$B$6)</f>
        <v>-1.3942713981942363E-2</v>
      </c>
      <c r="Q144" s="13">
        <f>NORMINV('Rand Int'!Q144,'Inputs &amp; Outputs'!$B$5,'Inputs &amp; Outputs'!$B$6)</f>
        <v>7.3903031986909534E-2</v>
      </c>
      <c r="R144" s="13">
        <f>NORMINV('Rand Int'!R144,'Inputs &amp; Outputs'!$B$5,'Inputs &amp; Outputs'!$B$6)</f>
        <v>-2.1574512774343031E-2</v>
      </c>
      <c r="S144" s="13">
        <f>NORMINV('Rand Int'!S144,'Inputs &amp; Outputs'!$B$5,'Inputs &amp; Outputs'!$B$6)</f>
        <v>-5.7697587985642632E-3</v>
      </c>
      <c r="T144" s="13">
        <f>NORMINV('Rand Int'!T144,'Inputs &amp; Outputs'!$B$5,'Inputs &amp; Outputs'!$B$6)</f>
        <v>-3.3547282006692186E-3</v>
      </c>
      <c r="U144" s="13">
        <f>NORMINV('Rand Int'!U144,'Inputs &amp; Outputs'!$B$5,'Inputs &amp; Outputs'!$B$6)</f>
        <v>6.178226137690021E-3</v>
      </c>
      <c r="V144" s="13">
        <f>NORMINV('Rand Int'!V144,'Inputs &amp; Outputs'!$B$5,'Inputs &amp; Outputs'!$B$6)</f>
        <v>2.7604635115478688E-2</v>
      </c>
      <c r="W144" s="13">
        <f>NORMINV('Rand Int'!W144,'Inputs &amp; Outputs'!$B$5,'Inputs &amp; Outputs'!$B$6)</f>
        <v>-1.0702571148956279E-2</v>
      </c>
      <c r="X144" s="13">
        <f>NORMINV('Rand Int'!X144,'Inputs &amp; Outputs'!$B$5,'Inputs &amp; Outputs'!$B$6)</f>
        <v>4.7071151722015321E-2</v>
      </c>
      <c r="Y144" s="13">
        <f>NORMINV('Rand Int'!Y144,'Inputs &amp; Outputs'!$B$5,'Inputs &amp; Outputs'!$B$6)</f>
        <v>1.1345817186811935E-3</v>
      </c>
      <c r="Z144" s="13">
        <f>NORMINV('Rand Int'!Z144,'Inputs &amp; Outputs'!$B$5,'Inputs &amp; Outputs'!$B$6)</f>
        <v>-3.8412972228392385E-2</v>
      </c>
      <c r="AA144" s="13">
        <f>NORMINV('Rand Int'!AA144,'Inputs &amp; Outputs'!$B$5,'Inputs &amp; Outputs'!$B$6)</f>
        <v>4.0329970445010917E-2</v>
      </c>
    </row>
    <row r="145" spans="1:27" x14ac:dyDescent="0.25">
      <c r="A145" s="1">
        <v>144</v>
      </c>
      <c r="C145" s="13">
        <f>NORMINV('Rand Int'!C145,'Inputs &amp; Outputs'!$B$5,'Inputs &amp; Outputs'!$B$6)</f>
        <v>0.10323995473113956</v>
      </c>
      <c r="D145" s="13">
        <f>NORMINV('Rand Int'!D145,'Inputs &amp; Outputs'!$B$5,'Inputs &amp; Outputs'!$B$6)</f>
        <v>0.10711297864165975</v>
      </c>
      <c r="E145" s="13">
        <f>NORMINV('Rand Int'!E145,'Inputs &amp; Outputs'!$B$5,'Inputs &amp; Outputs'!$B$6)</f>
        <v>9.3755303955844138E-2</v>
      </c>
      <c r="F145" s="13">
        <f>NORMINV('Rand Int'!F145,'Inputs &amp; Outputs'!$B$5,'Inputs &amp; Outputs'!$B$6)</f>
        <v>7.4097211753664322E-2</v>
      </c>
      <c r="G145" s="13">
        <f>NORMINV('Rand Int'!G145,'Inputs &amp; Outputs'!$B$5,'Inputs &amp; Outputs'!$B$6)</f>
        <v>6.0645124905576164E-3</v>
      </c>
      <c r="H145" s="13">
        <f>NORMINV('Rand Int'!H145,'Inputs &amp; Outputs'!$B$5,'Inputs &amp; Outputs'!$B$6)</f>
        <v>3.5038893498548704E-3</v>
      </c>
      <c r="I145" s="13">
        <f>NORMINV('Rand Int'!I145,'Inputs &amp; Outputs'!$B$5,'Inputs &amp; Outputs'!$B$6)</f>
        <v>0.14844438592445588</v>
      </c>
      <c r="J145" s="13">
        <f>NORMINV('Rand Int'!J145,'Inputs &amp; Outputs'!$B$5,'Inputs &amp; Outputs'!$B$6)</f>
        <v>-3.2201110784756758E-2</v>
      </c>
      <c r="K145" s="13">
        <f>NORMINV('Rand Int'!K145,'Inputs &amp; Outputs'!$B$5,'Inputs &amp; Outputs'!$B$6)</f>
        <v>0.11035532212344268</v>
      </c>
      <c r="L145" s="13">
        <f>NORMINV('Rand Int'!L145,'Inputs &amp; Outputs'!$B$5,'Inputs &amp; Outputs'!$B$6)</f>
        <v>-3.2675498783758021E-2</v>
      </c>
      <c r="M145" s="13">
        <f>NORMINV('Rand Int'!M145,'Inputs &amp; Outputs'!$B$5,'Inputs &amp; Outputs'!$B$6)</f>
        <v>6.2452151427044453E-2</v>
      </c>
      <c r="N145" s="13">
        <f>NORMINV('Rand Int'!N145,'Inputs &amp; Outputs'!$B$5,'Inputs &amp; Outputs'!$B$6)</f>
        <v>0.11040805180007243</v>
      </c>
      <c r="O145" s="13">
        <f>NORMINV('Rand Int'!O145,'Inputs &amp; Outputs'!$B$5,'Inputs &amp; Outputs'!$B$6)</f>
        <v>0.14132652718679403</v>
      </c>
      <c r="P145" s="13">
        <f>NORMINV('Rand Int'!P145,'Inputs &amp; Outputs'!$B$5,'Inputs &amp; Outputs'!$B$6)</f>
        <v>7.706977479978977E-3</v>
      </c>
      <c r="Q145" s="13">
        <f>NORMINV('Rand Int'!Q145,'Inputs &amp; Outputs'!$B$5,'Inputs &amp; Outputs'!$B$6)</f>
        <v>0.11507992027479727</v>
      </c>
      <c r="R145" s="13">
        <f>NORMINV('Rand Int'!R145,'Inputs &amp; Outputs'!$B$5,'Inputs &amp; Outputs'!$B$6)</f>
        <v>-1.9399806942258839E-2</v>
      </c>
      <c r="S145" s="13">
        <f>NORMINV('Rand Int'!S145,'Inputs &amp; Outputs'!$B$5,'Inputs &amp; Outputs'!$B$6)</f>
        <v>5.7564584248777188E-2</v>
      </c>
      <c r="T145" s="13">
        <f>NORMINV('Rand Int'!T145,'Inputs &amp; Outputs'!$B$5,'Inputs &amp; Outputs'!$B$6)</f>
        <v>4.3657792468015648E-2</v>
      </c>
      <c r="U145" s="13">
        <f>NORMINV('Rand Int'!U145,'Inputs &amp; Outputs'!$B$5,'Inputs &amp; Outputs'!$B$6)</f>
        <v>4.4421604659614818E-2</v>
      </c>
      <c r="V145" s="13">
        <f>NORMINV('Rand Int'!V145,'Inputs &amp; Outputs'!$B$5,'Inputs &amp; Outputs'!$B$6)</f>
        <v>9.3578307442702922E-3</v>
      </c>
      <c r="W145" s="13">
        <f>NORMINV('Rand Int'!W145,'Inputs &amp; Outputs'!$B$5,'Inputs &amp; Outputs'!$B$6)</f>
        <v>0.10451799687388766</v>
      </c>
      <c r="X145" s="13">
        <f>NORMINV('Rand Int'!X145,'Inputs &amp; Outputs'!$B$5,'Inputs &amp; Outputs'!$B$6)</f>
        <v>3.6515439160790447E-2</v>
      </c>
      <c r="Y145" s="13">
        <f>NORMINV('Rand Int'!Y145,'Inputs &amp; Outputs'!$B$5,'Inputs &amp; Outputs'!$B$6)</f>
        <v>5.9714509886849787E-2</v>
      </c>
      <c r="Z145" s="13">
        <f>NORMINV('Rand Int'!Z145,'Inputs &amp; Outputs'!$B$5,'Inputs &amp; Outputs'!$B$6)</f>
        <v>5.2551870286236667E-2</v>
      </c>
      <c r="AA145" s="13">
        <f>NORMINV('Rand Int'!AA145,'Inputs &amp; Outputs'!$B$5,'Inputs &amp; Outputs'!$B$6)</f>
        <v>-2.4590078544382117E-2</v>
      </c>
    </row>
    <row r="146" spans="1:27" x14ac:dyDescent="0.25">
      <c r="A146" s="1">
        <v>145</v>
      </c>
      <c r="C146" s="13">
        <f>NORMINV('Rand Int'!C146,'Inputs &amp; Outputs'!$B$5,'Inputs &amp; Outputs'!$B$6)</f>
        <v>-2.1080204916383162E-2</v>
      </c>
      <c r="D146" s="13">
        <f>NORMINV('Rand Int'!D146,'Inputs &amp; Outputs'!$B$5,'Inputs &amp; Outputs'!$B$6)</f>
        <v>1.3593284470873837E-2</v>
      </c>
      <c r="E146" s="13">
        <f>NORMINV('Rand Int'!E146,'Inputs &amp; Outputs'!$B$5,'Inputs &amp; Outputs'!$B$6)</f>
        <v>5.5196147776901267E-2</v>
      </c>
      <c r="F146" s="13">
        <f>NORMINV('Rand Int'!F146,'Inputs &amp; Outputs'!$B$5,'Inputs &amp; Outputs'!$B$6)</f>
        <v>5.9307454627778054E-2</v>
      </c>
      <c r="G146" s="13">
        <f>NORMINV('Rand Int'!G146,'Inputs &amp; Outputs'!$B$5,'Inputs &amp; Outputs'!$B$6)</f>
        <v>2.6653308276963633E-3</v>
      </c>
      <c r="H146" s="13">
        <f>NORMINV('Rand Int'!H146,'Inputs &amp; Outputs'!$B$5,'Inputs &amp; Outputs'!$B$6)</f>
        <v>0.11439169089645362</v>
      </c>
      <c r="I146" s="13">
        <f>NORMINV('Rand Int'!I146,'Inputs &amp; Outputs'!$B$5,'Inputs &amp; Outputs'!$B$6)</f>
        <v>-8.7155638999233065E-2</v>
      </c>
      <c r="J146" s="13">
        <f>NORMINV('Rand Int'!J146,'Inputs &amp; Outputs'!$B$5,'Inputs &amp; Outputs'!$B$6)</f>
        <v>7.313584607505641E-2</v>
      </c>
      <c r="K146" s="13">
        <f>NORMINV('Rand Int'!K146,'Inputs &amp; Outputs'!$B$5,'Inputs &amp; Outputs'!$B$6)</f>
        <v>7.1124563279304151E-3</v>
      </c>
      <c r="L146" s="13">
        <f>NORMINV('Rand Int'!L146,'Inputs &amp; Outputs'!$B$5,'Inputs &amp; Outputs'!$B$6)</f>
        <v>7.4960907848859157E-2</v>
      </c>
      <c r="M146" s="13">
        <f>NORMINV('Rand Int'!M146,'Inputs &amp; Outputs'!$B$5,'Inputs &amp; Outputs'!$B$6)</f>
        <v>3.7789586703227962E-2</v>
      </c>
      <c r="N146" s="13">
        <f>NORMINV('Rand Int'!N146,'Inputs &amp; Outputs'!$B$5,'Inputs &amp; Outputs'!$B$6)</f>
        <v>4.3286680889102945E-2</v>
      </c>
      <c r="O146" s="13">
        <f>NORMINV('Rand Int'!O146,'Inputs &amp; Outputs'!$B$5,'Inputs &amp; Outputs'!$B$6)</f>
        <v>7.667849955406919E-2</v>
      </c>
      <c r="P146" s="13">
        <f>NORMINV('Rand Int'!P146,'Inputs &amp; Outputs'!$B$5,'Inputs &amp; Outputs'!$B$6)</f>
        <v>2.7281950085115001E-2</v>
      </c>
      <c r="Q146" s="13">
        <f>NORMINV('Rand Int'!Q146,'Inputs &amp; Outputs'!$B$5,'Inputs &amp; Outputs'!$B$6)</f>
        <v>6.9379298991207664E-2</v>
      </c>
      <c r="R146" s="13">
        <f>NORMINV('Rand Int'!R146,'Inputs &amp; Outputs'!$B$5,'Inputs &amp; Outputs'!$B$6)</f>
        <v>8.8515277858800326E-2</v>
      </c>
      <c r="S146" s="13">
        <f>NORMINV('Rand Int'!S146,'Inputs &amp; Outputs'!$B$5,'Inputs &amp; Outputs'!$B$6)</f>
        <v>3.3568087458299971E-2</v>
      </c>
      <c r="T146" s="13">
        <f>NORMINV('Rand Int'!T146,'Inputs &amp; Outputs'!$B$5,'Inputs &amp; Outputs'!$B$6)</f>
        <v>-3.721463091598224E-2</v>
      </c>
      <c r="U146" s="13">
        <f>NORMINV('Rand Int'!U146,'Inputs &amp; Outputs'!$B$5,'Inputs &amp; Outputs'!$B$6)</f>
        <v>3.9823972253198739E-2</v>
      </c>
      <c r="V146" s="13">
        <f>NORMINV('Rand Int'!V146,'Inputs &amp; Outputs'!$B$5,'Inputs &amp; Outputs'!$B$6)</f>
        <v>5.0721071353763143E-2</v>
      </c>
      <c r="W146" s="13">
        <f>NORMINV('Rand Int'!W146,'Inputs &amp; Outputs'!$B$5,'Inputs &amp; Outputs'!$B$6)</f>
        <v>8.3944903676663241E-2</v>
      </c>
      <c r="X146" s="13">
        <f>NORMINV('Rand Int'!X146,'Inputs &amp; Outputs'!$B$5,'Inputs &amp; Outputs'!$B$6)</f>
        <v>7.741100252383365E-2</v>
      </c>
      <c r="Y146" s="13">
        <f>NORMINV('Rand Int'!Y146,'Inputs &amp; Outputs'!$B$5,'Inputs &amp; Outputs'!$B$6)</f>
        <v>7.4810713740224757E-2</v>
      </c>
      <c r="Z146" s="13">
        <f>NORMINV('Rand Int'!Z146,'Inputs &amp; Outputs'!$B$5,'Inputs &amp; Outputs'!$B$6)</f>
        <v>3.9718114250128292E-2</v>
      </c>
      <c r="AA146" s="13">
        <f>NORMINV('Rand Int'!AA146,'Inputs &amp; Outputs'!$B$5,'Inputs &amp; Outputs'!$B$6)</f>
        <v>5.7409169355071163E-2</v>
      </c>
    </row>
    <row r="147" spans="1:27" x14ac:dyDescent="0.25">
      <c r="A147" s="1">
        <v>146</v>
      </c>
      <c r="C147" s="13">
        <f>NORMINV('Rand Int'!C147,'Inputs &amp; Outputs'!$B$5,'Inputs &amp; Outputs'!$B$6)</f>
        <v>2.3361632467830778E-2</v>
      </c>
      <c r="D147" s="13">
        <f>NORMINV('Rand Int'!D147,'Inputs &amp; Outputs'!$B$5,'Inputs &amp; Outputs'!$B$6)</f>
        <v>-4.3854419756322739E-2</v>
      </c>
      <c r="E147" s="13">
        <f>NORMINV('Rand Int'!E147,'Inputs &amp; Outputs'!$B$5,'Inputs &amp; Outputs'!$B$6)</f>
        <v>6.8917137426754885E-2</v>
      </c>
      <c r="F147" s="13">
        <f>NORMINV('Rand Int'!F147,'Inputs &amp; Outputs'!$B$5,'Inputs &amp; Outputs'!$B$6)</f>
        <v>0.14849379198286991</v>
      </c>
      <c r="G147" s="13">
        <f>NORMINV('Rand Int'!G147,'Inputs &amp; Outputs'!$B$5,'Inputs &amp; Outputs'!$B$6)</f>
        <v>4.6049338828751563E-2</v>
      </c>
      <c r="H147" s="13">
        <f>NORMINV('Rand Int'!H147,'Inputs &amp; Outputs'!$B$5,'Inputs &amp; Outputs'!$B$6)</f>
        <v>3.6726274831933796E-2</v>
      </c>
      <c r="I147" s="13">
        <f>NORMINV('Rand Int'!I147,'Inputs &amp; Outputs'!$B$5,'Inputs &amp; Outputs'!$B$6)</f>
        <v>0.11013673030517526</v>
      </c>
      <c r="J147" s="13">
        <f>NORMINV('Rand Int'!J147,'Inputs &amp; Outputs'!$B$5,'Inputs &amp; Outputs'!$B$6)</f>
        <v>3.9404474359401115E-2</v>
      </c>
      <c r="K147" s="13">
        <f>NORMINV('Rand Int'!K147,'Inputs &amp; Outputs'!$B$5,'Inputs &amp; Outputs'!$B$6)</f>
        <v>3.3365336736723761E-2</v>
      </c>
      <c r="L147" s="13">
        <f>NORMINV('Rand Int'!L147,'Inputs &amp; Outputs'!$B$5,'Inputs &amp; Outputs'!$B$6)</f>
        <v>2.0698676690409874E-2</v>
      </c>
      <c r="M147" s="13">
        <f>NORMINV('Rand Int'!M147,'Inputs &amp; Outputs'!$B$5,'Inputs &amp; Outputs'!$B$6)</f>
        <v>3.7515845038395348E-3</v>
      </c>
      <c r="N147" s="13">
        <f>NORMINV('Rand Int'!N147,'Inputs &amp; Outputs'!$B$5,'Inputs &amp; Outputs'!$B$6)</f>
        <v>5.8749307586391991E-2</v>
      </c>
      <c r="O147" s="13">
        <f>NORMINV('Rand Int'!O147,'Inputs &amp; Outputs'!$B$5,'Inputs &amp; Outputs'!$B$6)</f>
        <v>7.5234457415425116E-2</v>
      </c>
      <c r="P147" s="13">
        <f>NORMINV('Rand Int'!P147,'Inputs &amp; Outputs'!$B$5,'Inputs &amp; Outputs'!$B$6)</f>
        <v>0.16780653310432375</v>
      </c>
      <c r="Q147" s="13">
        <f>NORMINV('Rand Int'!Q147,'Inputs &amp; Outputs'!$B$5,'Inputs &amp; Outputs'!$B$6)</f>
        <v>3.6033418475030062E-2</v>
      </c>
      <c r="R147" s="13">
        <f>NORMINV('Rand Int'!R147,'Inputs &amp; Outputs'!$B$5,'Inputs &amp; Outputs'!$B$6)</f>
        <v>6.1782764183296215E-2</v>
      </c>
      <c r="S147" s="13">
        <f>NORMINV('Rand Int'!S147,'Inputs &amp; Outputs'!$B$5,'Inputs &amp; Outputs'!$B$6)</f>
        <v>0.15103899132363896</v>
      </c>
      <c r="T147" s="13">
        <f>NORMINV('Rand Int'!T147,'Inputs &amp; Outputs'!$B$5,'Inputs &amp; Outputs'!$B$6)</f>
        <v>4.7325304680477416E-2</v>
      </c>
      <c r="U147" s="13">
        <f>NORMINV('Rand Int'!U147,'Inputs &amp; Outputs'!$B$5,'Inputs &amp; Outputs'!$B$6)</f>
        <v>1.6078195506994276E-2</v>
      </c>
      <c r="V147" s="13">
        <f>NORMINV('Rand Int'!V147,'Inputs &amp; Outputs'!$B$5,'Inputs &amp; Outputs'!$B$6)</f>
        <v>-1.2428791048133339E-2</v>
      </c>
      <c r="W147" s="13">
        <f>NORMINV('Rand Int'!W147,'Inputs &amp; Outputs'!$B$5,'Inputs &amp; Outputs'!$B$6)</f>
        <v>7.8886213850773823E-2</v>
      </c>
      <c r="X147" s="13">
        <f>NORMINV('Rand Int'!X147,'Inputs &amp; Outputs'!$B$5,'Inputs &amp; Outputs'!$B$6)</f>
        <v>4.8669204883909106E-2</v>
      </c>
      <c r="Y147" s="13">
        <f>NORMINV('Rand Int'!Y147,'Inputs &amp; Outputs'!$B$5,'Inputs &amp; Outputs'!$B$6)</f>
        <v>4.0495935976677597E-3</v>
      </c>
      <c r="Z147" s="13">
        <f>NORMINV('Rand Int'!Z147,'Inputs &amp; Outputs'!$B$5,'Inputs &amp; Outputs'!$B$6)</f>
        <v>7.5730019740928092E-3</v>
      </c>
      <c r="AA147" s="13">
        <f>NORMINV('Rand Int'!AA147,'Inputs &amp; Outputs'!$B$5,'Inputs &amp; Outputs'!$B$6)</f>
        <v>6.8626951168924949E-2</v>
      </c>
    </row>
    <row r="148" spans="1:27" x14ac:dyDescent="0.25">
      <c r="A148" s="1">
        <v>147</v>
      </c>
      <c r="C148" s="13">
        <f>NORMINV('Rand Int'!C148,'Inputs &amp; Outputs'!$B$5,'Inputs &amp; Outputs'!$B$6)</f>
        <v>0.12390354383453087</v>
      </c>
      <c r="D148" s="13">
        <f>NORMINV('Rand Int'!D148,'Inputs &amp; Outputs'!$B$5,'Inputs &amp; Outputs'!$B$6)</f>
        <v>2.3336996892892869E-3</v>
      </c>
      <c r="E148" s="13">
        <f>NORMINV('Rand Int'!E148,'Inputs &amp; Outputs'!$B$5,'Inputs &amp; Outputs'!$B$6)</f>
        <v>3.9094171526009934E-2</v>
      </c>
      <c r="F148" s="13">
        <f>NORMINV('Rand Int'!F148,'Inputs &amp; Outputs'!$B$5,'Inputs &amp; Outputs'!$B$6)</f>
        <v>4.6355960606013547E-2</v>
      </c>
      <c r="G148" s="13">
        <f>NORMINV('Rand Int'!G148,'Inputs &amp; Outputs'!$B$5,'Inputs &amp; Outputs'!$B$6)</f>
        <v>6.5828071287545059E-2</v>
      </c>
      <c r="H148" s="13">
        <f>NORMINV('Rand Int'!H148,'Inputs &amp; Outputs'!$B$5,'Inputs &amp; Outputs'!$B$6)</f>
        <v>0.13575302538837231</v>
      </c>
      <c r="I148" s="13">
        <f>NORMINV('Rand Int'!I148,'Inputs &amp; Outputs'!$B$5,'Inputs &amp; Outputs'!$B$6)</f>
        <v>-8.3854474654586411E-3</v>
      </c>
      <c r="J148" s="13">
        <f>NORMINV('Rand Int'!J148,'Inputs &amp; Outputs'!$B$5,'Inputs &amp; Outputs'!$B$6)</f>
        <v>5.4953551799365868E-2</v>
      </c>
      <c r="K148" s="13">
        <f>NORMINV('Rand Int'!K148,'Inputs &amp; Outputs'!$B$5,'Inputs &amp; Outputs'!$B$6)</f>
        <v>6.8333219969375719E-2</v>
      </c>
      <c r="L148" s="13">
        <f>NORMINV('Rand Int'!L148,'Inputs &amp; Outputs'!$B$5,'Inputs &amp; Outputs'!$B$6)</f>
        <v>6.6268334814910332E-2</v>
      </c>
      <c r="M148" s="13">
        <f>NORMINV('Rand Int'!M148,'Inputs &amp; Outputs'!$B$5,'Inputs &amp; Outputs'!$B$6)</f>
        <v>1.5332621291568892E-2</v>
      </c>
      <c r="N148" s="13">
        <f>NORMINV('Rand Int'!N148,'Inputs &amp; Outputs'!$B$5,'Inputs &amp; Outputs'!$B$6)</f>
        <v>0.1013398100879111</v>
      </c>
      <c r="O148" s="13">
        <f>NORMINV('Rand Int'!O148,'Inputs &amp; Outputs'!$B$5,'Inputs &amp; Outputs'!$B$6)</f>
        <v>3.3261104934990571E-2</v>
      </c>
      <c r="P148" s="13">
        <f>NORMINV('Rand Int'!P148,'Inputs &amp; Outputs'!$B$5,'Inputs &amp; Outputs'!$B$6)</f>
        <v>-1.2165918565936636E-2</v>
      </c>
      <c r="Q148" s="13">
        <f>NORMINV('Rand Int'!Q148,'Inputs &amp; Outputs'!$B$5,'Inputs &amp; Outputs'!$B$6)</f>
        <v>-1.9549221734874236E-2</v>
      </c>
      <c r="R148" s="13">
        <f>NORMINV('Rand Int'!R148,'Inputs &amp; Outputs'!$B$5,'Inputs &amp; Outputs'!$B$6)</f>
        <v>2.5214953590186238E-2</v>
      </c>
      <c r="S148" s="13">
        <f>NORMINV('Rand Int'!S148,'Inputs &amp; Outputs'!$B$5,'Inputs &amp; Outputs'!$B$6)</f>
        <v>-2.6034018807857016E-2</v>
      </c>
      <c r="T148" s="13">
        <f>NORMINV('Rand Int'!T148,'Inputs &amp; Outputs'!$B$5,'Inputs &amp; Outputs'!$B$6)</f>
        <v>-7.6963802437904572E-2</v>
      </c>
      <c r="U148" s="13">
        <f>NORMINV('Rand Int'!U148,'Inputs &amp; Outputs'!$B$5,'Inputs &amp; Outputs'!$B$6)</f>
        <v>0.12606650128005045</v>
      </c>
      <c r="V148" s="13">
        <f>NORMINV('Rand Int'!V148,'Inputs &amp; Outputs'!$B$5,'Inputs &amp; Outputs'!$B$6)</f>
        <v>-2.7386193163195204E-2</v>
      </c>
      <c r="W148" s="13">
        <f>NORMINV('Rand Int'!W148,'Inputs &amp; Outputs'!$B$5,'Inputs &amp; Outputs'!$B$6)</f>
        <v>0.12447280170435041</v>
      </c>
      <c r="X148" s="13">
        <f>NORMINV('Rand Int'!X148,'Inputs &amp; Outputs'!$B$5,'Inputs &amp; Outputs'!$B$6)</f>
        <v>2.6956923913671625E-2</v>
      </c>
      <c r="Y148" s="13">
        <f>NORMINV('Rand Int'!Y148,'Inputs &amp; Outputs'!$B$5,'Inputs &amp; Outputs'!$B$6)</f>
        <v>0.10923547178511828</v>
      </c>
      <c r="Z148" s="13">
        <f>NORMINV('Rand Int'!Z148,'Inputs &amp; Outputs'!$B$5,'Inputs &amp; Outputs'!$B$6)</f>
        <v>3.4527921339849825E-2</v>
      </c>
      <c r="AA148" s="13">
        <f>NORMINV('Rand Int'!AA148,'Inputs &amp; Outputs'!$B$5,'Inputs &amp; Outputs'!$B$6)</f>
        <v>-7.8124822195387023E-3</v>
      </c>
    </row>
    <row r="149" spans="1:27" x14ac:dyDescent="0.25">
      <c r="A149" s="1">
        <v>148</v>
      </c>
      <c r="C149" s="13">
        <f>NORMINV('Rand Int'!C149,'Inputs &amp; Outputs'!$B$5,'Inputs &amp; Outputs'!$B$6)</f>
        <v>0.11823408980466035</v>
      </c>
      <c r="D149" s="13">
        <f>NORMINV('Rand Int'!D149,'Inputs &amp; Outputs'!$B$5,'Inputs &amp; Outputs'!$B$6)</f>
        <v>1.75439806267263E-2</v>
      </c>
      <c r="E149" s="13">
        <f>NORMINV('Rand Int'!E149,'Inputs &amp; Outputs'!$B$5,'Inputs &amp; Outputs'!$B$6)</f>
        <v>-2.5603520174758108E-2</v>
      </c>
      <c r="F149" s="13">
        <f>NORMINV('Rand Int'!F149,'Inputs &amp; Outputs'!$B$5,'Inputs &amp; Outputs'!$B$6)</f>
        <v>7.308568996225269E-2</v>
      </c>
      <c r="G149" s="13">
        <f>NORMINV('Rand Int'!G149,'Inputs &amp; Outputs'!$B$5,'Inputs &amp; Outputs'!$B$6)</f>
        <v>-9.6022830260627037E-3</v>
      </c>
      <c r="H149" s="13">
        <f>NORMINV('Rand Int'!H149,'Inputs &amp; Outputs'!$B$5,'Inputs &amp; Outputs'!$B$6)</f>
        <v>5.8382661212917297E-2</v>
      </c>
      <c r="I149" s="13">
        <f>NORMINV('Rand Int'!I149,'Inputs &amp; Outputs'!$B$5,'Inputs &amp; Outputs'!$B$6)</f>
        <v>2.0597805048841109E-3</v>
      </c>
      <c r="J149" s="13">
        <f>NORMINV('Rand Int'!J149,'Inputs &amp; Outputs'!$B$5,'Inputs &amp; Outputs'!$B$6)</f>
        <v>7.5062625872719196E-2</v>
      </c>
      <c r="K149" s="13">
        <f>NORMINV('Rand Int'!K149,'Inputs &amp; Outputs'!$B$5,'Inputs &amp; Outputs'!$B$6)</f>
        <v>0.14906286680244299</v>
      </c>
      <c r="L149" s="13">
        <f>NORMINV('Rand Int'!L149,'Inputs &amp; Outputs'!$B$5,'Inputs &amp; Outputs'!$B$6)</f>
        <v>3.5559553224230045E-3</v>
      </c>
      <c r="M149" s="13">
        <f>NORMINV('Rand Int'!M149,'Inputs &amp; Outputs'!$B$5,'Inputs &amp; Outputs'!$B$6)</f>
        <v>5.054129282443575E-2</v>
      </c>
      <c r="N149" s="13">
        <f>NORMINV('Rand Int'!N149,'Inputs &amp; Outputs'!$B$5,'Inputs &amp; Outputs'!$B$6)</f>
        <v>2.9821928835001087E-2</v>
      </c>
      <c r="O149" s="13">
        <f>NORMINV('Rand Int'!O149,'Inputs &amp; Outputs'!$B$5,'Inputs &amp; Outputs'!$B$6)</f>
        <v>0.15334260143587933</v>
      </c>
      <c r="P149" s="13">
        <f>NORMINV('Rand Int'!P149,'Inputs &amp; Outputs'!$B$5,'Inputs &amp; Outputs'!$B$6)</f>
        <v>3.0570538446273929E-2</v>
      </c>
      <c r="Q149" s="13">
        <f>NORMINV('Rand Int'!Q149,'Inputs &amp; Outputs'!$B$5,'Inputs &amp; Outputs'!$B$6)</f>
        <v>5.9766495288062382E-2</v>
      </c>
      <c r="R149" s="13">
        <f>NORMINV('Rand Int'!R149,'Inputs &amp; Outputs'!$B$5,'Inputs &amp; Outputs'!$B$6)</f>
        <v>7.5925414594526841E-2</v>
      </c>
      <c r="S149" s="13">
        <f>NORMINV('Rand Int'!S149,'Inputs &amp; Outputs'!$B$5,'Inputs &amp; Outputs'!$B$6)</f>
        <v>1.163676204002085E-2</v>
      </c>
      <c r="T149" s="13">
        <f>NORMINV('Rand Int'!T149,'Inputs &amp; Outputs'!$B$5,'Inputs &amp; Outputs'!$B$6)</f>
        <v>-2.3017289118730112E-2</v>
      </c>
      <c r="U149" s="13">
        <f>NORMINV('Rand Int'!U149,'Inputs &amp; Outputs'!$B$5,'Inputs &amp; Outputs'!$B$6)</f>
        <v>6.4135400797730072E-2</v>
      </c>
      <c r="V149" s="13">
        <f>NORMINV('Rand Int'!V149,'Inputs &amp; Outputs'!$B$5,'Inputs &amp; Outputs'!$B$6)</f>
        <v>0.12251067781654762</v>
      </c>
      <c r="W149" s="13">
        <f>NORMINV('Rand Int'!W149,'Inputs &amp; Outputs'!$B$5,'Inputs &amp; Outputs'!$B$6)</f>
        <v>5.1501954545087957E-2</v>
      </c>
      <c r="X149" s="13">
        <f>NORMINV('Rand Int'!X149,'Inputs &amp; Outputs'!$B$5,'Inputs &amp; Outputs'!$B$6)</f>
        <v>2.9838506921597206E-2</v>
      </c>
      <c r="Y149" s="13">
        <f>NORMINV('Rand Int'!Y149,'Inputs &amp; Outputs'!$B$5,'Inputs &amp; Outputs'!$B$6)</f>
        <v>2.8342600731091211E-4</v>
      </c>
      <c r="Z149" s="13">
        <f>NORMINV('Rand Int'!Z149,'Inputs &amp; Outputs'!$B$5,'Inputs &amp; Outputs'!$B$6)</f>
        <v>5.216744528819664E-2</v>
      </c>
      <c r="AA149" s="13">
        <f>NORMINV('Rand Int'!AA149,'Inputs &amp; Outputs'!$B$5,'Inputs &amp; Outputs'!$B$6)</f>
        <v>-9.3083183415577697E-2</v>
      </c>
    </row>
    <row r="150" spans="1:27" x14ac:dyDescent="0.25">
      <c r="A150" s="1">
        <v>149</v>
      </c>
      <c r="C150" s="13">
        <f>NORMINV('Rand Int'!C150,'Inputs &amp; Outputs'!$B$5,'Inputs &amp; Outputs'!$B$6)</f>
        <v>2.3662730180007929E-2</v>
      </c>
      <c r="D150" s="13">
        <f>NORMINV('Rand Int'!D150,'Inputs &amp; Outputs'!$B$5,'Inputs &amp; Outputs'!$B$6)</f>
        <v>4.1705880467401354E-2</v>
      </c>
      <c r="E150" s="13">
        <f>NORMINV('Rand Int'!E150,'Inputs &amp; Outputs'!$B$5,'Inputs &amp; Outputs'!$B$6)</f>
        <v>3.7981080646423394E-2</v>
      </c>
      <c r="F150" s="13">
        <f>NORMINV('Rand Int'!F150,'Inputs &amp; Outputs'!$B$5,'Inputs &amp; Outputs'!$B$6)</f>
        <v>6.4938723910414387E-2</v>
      </c>
      <c r="G150" s="13">
        <f>NORMINV('Rand Int'!G150,'Inputs &amp; Outputs'!$B$5,'Inputs &amp; Outputs'!$B$6)</f>
        <v>2.3409421847449305E-2</v>
      </c>
      <c r="H150" s="13">
        <f>NORMINV('Rand Int'!H150,'Inputs &amp; Outputs'!$B$5,'Inputs &amp; Outputs'!$B$6)</f>
        <v>1.9566664726248545E-2</v>
      </c>
      <c r="I150" s="13">
        <f>NORMINV('Rand Int'!I150,'Inputs &amp; Outputs'!$B$5,'Inputs &amp; Outputs'!$B$6)</f>
        <v>2.6143471449891098E-2</v>
      </c>
      <c r="J150" s="13">
        <f>NORMINV('Rand Int'!J150,'Inputs &amp; Outputs'!$B$5,'Inputs &amp; Outputs'!$B$6)</f>
        <v>-7.9598660325410769E-3</v>
      </c>
      <c r="K150" s="13">
        <f>NORMINV('Rand Int'!K150,'Inputs &amp; Outputs'!$B$5,'Inputs &amp; Outputs'!$B$6)</f>
        <v>-7.2924871318257589E-3</v>
      </c>
      <c r="L150" s="13">
        <f>NORMINV('Rand Int'!L150,'Inputs &amp; Outputs'!$B$5,'Inputs &amp; Outputs'!$B$6)</f>
        <v>3.0810188465257057E-2</v>
      </c>
      <c r="M150" s="13">
        <f>NORMINV('Rand Int'!M150,'Inputs &amp; Outputs'!$B$5,'Inputs &amp; Outputs'!$B$6)</f>
        <v>2.3922368554317074E-2</v>
      </c>
      <c r="N150" s="13">
        <f>NORMINV('Rand Int'!N150,'Inputs &amp; Outputs'!$B$5,'Inputs &amp; Outputs'!$B$6)</f>
        <v>-7.9984663523412075E-2</v>
      </c>
      <c r="O150" s="13">
        <f>NORMINV('Rand Int'!O150,'Inputs &amp; Outputs'!$B$5,'Inputs &amp; Outputs'!$B$6)</f>
        <v>3.0224954098172357E-3</v>
      </c>
      <c r="P150" s="13">
        <f>NORMINV('Rand Int'!P150,'Inputs &amp; Outputs'!$B$5,'Inputs &amp; Outputs'!$B$6)</f>
        <v>8.2912421715824886E-2</v>
      </c>
      <c r="Q150" s="13">
        <f>NORMINV('Rand Int'!Q150,'Inputs &amp; Outputs'!$B$5,'Inputs &amp; Outputs'!$B$6)</f>
        <v>-1.7349628262106113E-2</v>
      </c>
      <c r="R150" s="13">
        <f>NORMINV('Rand Int'!R150,'Inputs &amp; Outputs'!$B$5,'Inputs &amp; Outputs'!$B$6)</f>
        <v>9.3339858565820749E-2</v>
      </c>
      <c r="S150" s="13">
        <f>NORMINV('Rand Int'!S150,'Inputs &amp; Outputs'!$B$5,'Inputs &amp; Outputs'!$B$6)</f>
        <v>0.13121626758396362</v>
      </c>
      <c r="T150" s="13">
        <f>NORMINV('Rand Int'!T150,'Inputs &amp; Outputs'!$B$5,'Inputs &amp; Outputs'!$B$6)</f>
        <v>6.2021491416730613E-2</v>
      </c>
      <c r="U150" s="13">
        <f>NORMINV('Rand Int'!U150,'Inputs &amp; Outputs'!$B$5,'Inputs &amp; Outputs'!$B$6)</f>
        <v>4.3687400303445409E-2</v>
      </c>
      <c r="V150" s="13">
        <f>NORMINV('Rand Int'!V150,'Inputs &amp; Outputs'!$B$5,'Inputs &amp; Outputs'!$B$6)</f>
        <v>5.65502201390157E-2</v>
      </c>
      <c r="W150" s="13">
        <f>NORMINV('Rand Int'!W150,'Inputs &amp; Outputs'!$B$5,'Inputs &amp; Outputs'!$B$6)</f>
        <v>-1.5834468553481036E-2</v>
      </c>
      <c r="X150" s="13">
        <f>NORMINV('Rand Int'!X150,'Inputs &amp; Outputs'!$B$5,'Inputs &amp; Outputs'!$B$6)</f>
        <v>0.14195868344010854</v>
      </c>
      <c r="Y150" s="13">
        <f>NORMINV('Rand Int'!Y150,'Inputs &amp; Outputs'!$B$5,'Inputs &amp; Outputs'!$B$6)</f>
        <v>9.9130590150858199E-3</v>
      </c>
      <c r="Z150" s="13">
        <f>NORMINV('Rand Int'!Z150,'Inputs &amp; Outputs'!$B$5,'Inputs &amp; Outputs'!$B$6)</f>
        <v>4.4220044273689162E-2</v>
      </c>
      <c r="AA150" s="13">
        <f>NORMINV('Rand Int'!AA150,'Inputs &amp; Outputs'!$B$5,'Inputs &amp; Outputs'!$B$6)</f>
        <v>2.9801685710872675E-2</v>
      </c>
    </row>
    <row r="151" spans="1:27" x14ac:dyDescent="0.25">
      <c r="A151" s="1">
        <v>150</v>
      </c>
      <c r="C151" s="13">
        <f>NORMINV('Rand Int'!C151,'Inputs &amp; Outputs'!$B$5,'Inputs &amp; Outputs'!$B$6)</f>
        <v>2.1545338145055822E-2</v>
      </c>
      <c r="D151" s="13">
        <f>NORMINV('Rand Int'!D151,'Inputs &amp; Outputs'!$B$5,'Inputs &amp; Outputs'!$B$6)</f>
        <v>1.1872519653726307E-2</v>
      </c>
      <c r="E151" s="13">
        <f>NORMINV('Rand Int'!E151,'Inputs &amp; Outputs'!$B$5,'Inputs &amp; Outputs'!$B$6)</f>
        <v>1.6962269847008417E-2</v>
      </c>
      <c r="F151" s="13">
        <f>NORMINV('Rand Int'!F151,'Inputs &amp; Outputs'!$B$5,'Inputs &amp; Outputs'!$B$6)</f>
        <v>8.2782359704352007E-2</v>
      </c>
      <c r="G151" s="13">
        <f>NORMINV('Rand Int'!G151,'Inputs &amp; Outputs'!$B$5,'Inputs &amp; Outputs'!$B$6)</f>
        <v>-0.11174797579475368</v>
      </c>
      <c r="H151" s="13">
        <f>NORMINV('Rand Int'!H151,'Inputs &amp; Outputs'!$B$5,'Inputs &amp; Outputs'!$B$6)</f>
        <v>8.3880288919282703E-2</v>
      </c>
      <c r="I151" s="13">
        <f>NORMINV('Rand Int'!I151,'Inputs &amp; Outputs'!$B$5,'Inputs &amp; Outputs'!$B$6)</f>
        <v>-8.8221647390892902E-3</v>
      </c>
      <c r="J151" s="13">
        <f>NORMINV('Rand Int'!J151,'Inputs &amp; Outputs'!$B$5,'Inputs &amp; Outputs'!$B$6)</f>
        <v>2.3464133153180276E-2</v>
      </c>
      <c r="K151" s="13">
        <f>NORMINV('Rand Int'!K151,'Inputs &amp; Outputs'!$B$5,'Inputs &amp; Outputs'!$B$6)</f>
        <v>1.3154353196162125E-2</v>
      </c>
      <c r="L151" s="13">
        <f>NORMINV('Rand Int'!L151,'Inputs &amp; Outputs'!$B$5,'Inputs &amp; Outputs'!$B$6)</f>
        <v>-3.0836940295272085E-2</v>
      </c>
      <c r="M151" s="13">
        <f>NORMINV('Rand Int'!M151,'Inputs &amp; Outputs'!$B$5,'Inputs &amp; Outputs'!$B$6)</f>
        <v>0.17785675161535569</v>
      </c>
      <c r="N151" s="13">
        <f>NORMINV('Rand Int'!N151,'Inputs &amp; Outputs'!$B$5,'Inputs &amp; Outputs'!$B$6)</f>
        <v>4.8317241932792E-2</v>
      </c>
      <c r="O151" s="13">
        <f>NORMINV('Rand Int'!O151,'Inputs &amp; Outputs'!$B$5,'Inputs &amp; Outputs'!$B$6)</f>
        <v>5.7815669106346806E-2</v>
      </c>
      <c r="P151" s="13">
        <f>NORMINV('Rand Int'!P151,'Inputs &amp; Outputs'!$B$5,'Inputs &amp; Outputs'!$B$6)</f>
        <v>5.7673336052263893E-3</v>
      </c>
      <c r="Q151" s="13">
        <f>NORMINV('Rand Int'!Q151,'Inputs &amp; Outputs'!$B$5,'Inputs &amp; Outputs'!$B$6)</f>
        <v>-5.6813608740563661E-2</v>
      </c>
      <c r="R151" s="13">
        <f>NORMINV('Rand Int'!R151,'Inputs &amp; Outputs'!$B$5,'Inputs &amp; Outputs'!$B$6)</f>
        <v>-4.2136982866227135E-3</v>
      </c>
      <c r="S151" s="13">
        <f>NORMINV('Rand Int'!S151,'Inputs &amp; Outputs'!$B$5,'Inputs &amp; Outputs'!$B$6)</f>
        <v>7.0553472693336644E-2</v>
      </c>
      <c r="T151" s="13">
        <f>NORMINV('Rand Int'!T151,'Inputs &amp; Outputs'!$B$5,'Inputs &amp; Outputs'!$B$6)</f>
        <v>3.6841560791426926E-2</v>
      </c>
      <c r="U151" s="13">
        <f>NORMINV('Rand Int'!U151,'Inputs &amp; Outputs'!$B$5,'Inputs &amp; Outputs'!$B$6)</f>
        <v>6.4930722085756454E-3</v>
      </c>
      <c r="V151" s="13">
        <f>NORMINV('Rand Int'!V151,'Inputs &amp; Outputs'!$B$5,'Inputs &amp; Outputs'!$B$6)</f>
        <v>0.12297000192960805</v>
      </c>
      <c r="W151" s="13">
        <f>NORMINV('Rand Int'!W151,'Inputs &amp; Outputs'!$B$5,'Inputs &amp; Outputs'!$B$6)</f>
        <v>5.1149459256322277E-2</v>
      </c>
      <c r="X151" s="13">
        <f>NORMINV('Rand Int'!X151,'Inputs &amp; Outputs'!$B$5,'Inputs &amp; Outputs'!$B$6)</f>
        <v>5.1543182996819537E-2</v>
      </c>
      <c r="Y151" s="13">
        <f>NORMINV('Rand Int'!Y151,'Inputs &amp; Outputs'!$B$5,'Inputs &amp; Outputs'!$B$6)</f>
        <v>6.2255013528719469E-2</v>
      </c>
      <c r="Z151" s="13">
        <f>NORMINV('Rand Int'!Z151,'Inputs &amp; Outputs'!$B$5,'Inputs &amp; Outputs'!$B$6)</f>
        <v>5.1333130220090617E-3</v>
      </c>
      <c r="AA151" s="13">
        <f>NORMINV('Rand Int'!AA151,'Inputs &amp; Outputs'!$B$5,'Inputs &amp; Outputs'!$B$6)</f>
        <v>6.1245196008874639E-2</v>
      </c>
    </row>
    <row r="152" spans="1:27" x14ac:dyDescent="0.25">
      <c r="A152" s="1">
        <v>151</v>
      </c>
      <c r="C152" s="13">
        <f>NORMINV('Rand Int'!C152,'Inputs &amp; Outputs'!$B$5,'Inputs &amp; Outputs'!$B$6)</f>
        <v>8.5370569533710416E-2</v>
      </c>
      <c r="D152" s="13">
        <f>NORMINV('Rand Int'!D152,'Inputs &amp; Outputs'!$B$5,'Inputs &amp; Outputs'!$B$6)</f>
        <v>3.6353728648907992E-2</v>
      </c>
      <c r="E152" s="13">
        <f>NORMINV('Rand Int'!E152,'Inputs &amp; Outputs'!$B$5,'Inputs &amp; Outputs'!$B$6)</f>
        <v>3.967355353475064E-2</v>
      </c>
      <c r="F152" s="13">
        <f>NORMINV('Rand Int'!F152,'Inputs &amp; Outputs'!$B$5,'Inputs &amp; Outputs'!$B$6)</f>
        <v>7.574582945493144E-2</v>
      </c>
      <c r="G152" s="13">
        <f>NORMINV('Rand Int'!G152,'Inputs &amp; Outputs'!$B$5,'Inputs &amp; Outputs'!$B$6)</f>
        <v>8.7624496808131058E-2</v>
      </c>
      <c r="H152" s="13">
        <f>NORMINV('Rand Int'!H152,'Inputs &amp; Outputs'!$B$5,'Inputs &amp; Outputs'!$B$6)</f>
        <v>4.9544297280261489E-2</v>
      </c>
      <c r="I152" s="13">
        <f>NORMINV('Rand Int'!I152,'Inputs &amp; Outputs'!$B$5,'Inputs &amp; Outputs'!$B$6)</f>
        <v>3.7810757781940652E-2</v>
      </c>
      <c r="J152" s="13">
        <f>NORMINV('Rand Int'!J152,'Inputs &amp; Outputs'!$B$5,'Inputs &amp; Outputs'!$B$6)</f>
        <v>5.0761399685925766E-2</v>
      </c>
      <c r="K152" s="13">
        <f>NORMINV('Rand Int'!K152,'Inputs &amp; Outputs'!$B$5,'Inputs &amp; Outputs'!$B$6)</f>
        <v>8.106493706227548E-3</v>
      </c>
      <c r="L152" s="13">
        <f>NORMINV('Rand Int'!L152,'Inputs &amp; Outputs'!$B$5,'Inputs &amp; Outputs'!$B$6)</f>
        <v>4.6594027921093489E-2</v>
      </c>
      <c r="M152" s="13">
        <f>NORMINV('Rand Int'!M152,'Inputs &amp; Outputs'!$B$5,'Inputs &amp; Outputs'!$B$6)</f>
        <v>-4.0029678335510542E-2</v>
      </c>
      <c r="N152" s="13">
        <f>NORMINV('Rand Int'!N152,'Inputs &amp; Outputs'!$B$5,'Inputs &amp; Outputs'!$B$6)</f>
        <v>8.1602674492356045E-2</v>
      </c>
      <c r="O152" s="13">
        <f>NORMINV('Rand Int'!O152,'Inputs &amp; Outputs'!$B$5,'Inputs &amp; Outputs'!$B$6)</f>
        <v>5.2834846032154742E-2</v>
      </c>
      <c r="P152" s="13">
        <f>NORMINV('Rand Int'!P152,'Inputs &amp; Outputs'!$B$5,'Inputs &amp; Outputs'!$B$6)</f>
        <v>4.3467752582418556E-3</v>
      </c>
      <c r="Q152" s="13">
        <f>NORMINV('Rand Int'!Q152,'Inputs &amp; Outputs'!$B$5,'Inputs &amp; Outputs'!$B$6)</f>
        <v>0.12249911511116218</v>
      </c>
      <c r="R152" s="13">
        <f>NORMINV('Rand Int'!R152,'Inputs &amp; Outputs'!$B$5,'Inputs &amp; Outputs'!$B$6)</f>
        <v>6.5557882071903689E-2</v>
      </c>
      <c r="S152" s="13">
        <f>NORMINV('Rand Int'!S152,'Inputs &amp; Outputs'!$B$5,'Inputs &amp; Outputs'!$B$6)</f>
        <v>5.4681345674791527E-2</v>
      </c>
      <c r="T152" s="13">
        <f>NORMINV('Rand Int'!T152,'Inputs &amp; Outputs'!$B$5,'Inputs &amp; Outputs'!$B$6)</f>
        <v>0.11217441783378113</v>
      </c>
      <c r="U152" s="13">
        <f>NORMINV('Rand Int'!U152,'Inputs &amp; Outputs'!$B$5,'Inputs &amp; Outputs'!$B$6)</f>
        <v>4.5473511619954082E-3</v>
      </c>
      <c r="V152" s="13">
        <f>NORMINV('Rand Int'!V152,'Inputs &amp; Outputs'!$B$5,'Inputs &amp; Outputs'!$B$6)</f>
        <v>8.1549403096453366E-2</v>
      </c>
      <c r="W152" s="13">
        <f>NORMINV('Rand Int'!W152,'Inputs &amp; Outputs'!$B$5,'Inputs &amp; Outputs'!$B$6)</f>
        <v>4.9596174007410745E-2</v>
      </c>
      <c r="X152" s="13">
        <f>NORMINV('Rand Int'!X152,'Inputs &amp; Outputs'!$B$5,'Inputs &amp; Outputs'!$B$6)</f>
        <v>7.6399127563020877E-2</v>
      </c>
      <c r="Y152" s="13">
        <f>NORMINV('Rand Int'!Y152,'Inputs &amp; Outputs'!$B$5,'Inputs &amp; Outputs'!$B$6)</f>
        <v>4.9074855288739533E-2</v>
      </c>
      <c r="Z152" s="13">
        <f>NORMINV('Rand Int'!Z152,'Inputs &amp; Outputs'!$B$5,'Inputs &amp; Outputs'!$B$6)</f>
        <v>-2.1698163325263711E-2</v>
      </c>
      <c r="AA152" s="13">
        <f>NORMINV('Rand Int'!AA152,'Inputs &amp; Outputs'!$B$5,'Inputs &amp; Outputs'!$B$6)</f>
        <v>-1.9400648757898611E-2</v>
      </c>
    </row>
    <row r="153" spans="1:27" x14ac:dyDescent="0.25">
      <c r="A153" s="1">
        <v>152</v>
      </c>
      <c r="C153" s="13">
        <f>NORMINV('Rand Int'!C153,'Inputs &amp; Outputs'!$B$5,'Inputs &amp; Outputs'!$B$6)</f>
        <v>3.1927111400476202E-2</v>
      </c>
      <c r="D153" s="13">
        <f>NORMINV('Rand Int'!D153,'Inputs &amp; Outputs'!$B$5,'Inputs &amp; Outputs'!$B$6)</f>
        <v>6.7147747014310977E-2</v>
      </c>
      <c r="E153" s="13">
        <f>NORMINV('Rand Int'!E153,'Inputs &amp; Outputs'!$B$5,'Inputs &amp; Outputs'!$B$6)</f>
        <v>1.8870571113615144E-2</v>
      </c>
      <c r="F153" s="13">
        <f>NORMINV('Rand Int'!F153,'Inputs &amp; Outputs'!$B$5,'Inputs &amp; Outputs'!$B$6)</f>
        <v>4.8008362835250826E-2</v>
      </c>
      <c r="G153" s="13">
        <f>NORMINV('Rand Int'!G153,'Inputs &amp; Outputs'!$B$5,'Inputs &amp; Outputs'!$B$6)</f>
        <v>-2.2161433500000952E-2</v>
      </c>
      <c r="H153" s="13">
        <f>NORMINV('Rand Int'!H153,'Inputs &amp; Outputs'!$B$5,'Inputs &amp; Outputs'!$B$6)</f>
        <v>0.17312144768469401</v>
      </c>
      <c r="I153" s="13">
        <f>NORMINV('Rand Int'!I153,'Inputs &amp; Outputs'!$B$5,'Inputs &amp; Outputs'!$B$6)</f>
        <v>3.0974287117218571E-2</v>
      </c>
      <c r="J153" s="13">
        <f>NORMINV('Rand Int'!J153,'Inputs &amp; Outputs'!$B$5,'Inputs &amp; Outputs'!$B$6)</f>
        <v>5.1861147209943129E-2</v>
      </c>
      <c r="K153" s="13">
        <f>NORMINV('Rand Int'!K153,'Inputs &amp; Outputs'!$B$5,'Inputs &amp; Outputs'!$B$6)</f>
        <v>2.4628942032990188E-2</v>
      </c>
      <c r="L153" s="13">
        <f>NORMINV('Rand Int'!L153,'Inputs &amp; Outputs'!$B$5,'Inputs &amp; Outputs'!$B$6)</f>
        <v>2.4989366158441675E-3</v>
      </c>
      <c r="M153" s="13">
        <f>NORMINV('Rand Int'!M153,'Inputs &amp; Outputs'!$B$5,'Inputs &amp; Outputs'!$B$6)</f>
        <v>0.14183830811430098</v>
      </c>
      <c r="N153" s="13">
        <f>NORMINV('Rand Int'!N153,'Inputs &amp; Outputs'!$B$5,'Inputs &amp; Outputs'!$B$6)</f>
        <v>6.6524963691246691E-2</v>
      </c>
      <c r="O153" s="13">
        <f>NORMINV('Rand Int'!O153,'Inputs &amp; Outputs'!$B$5,'Inputs &amp; Outputs'!$B$6)</f>
        <v>2.1051024048824814E-2</v>
      </c>
      <c r="P153" s="13">
        <f>NORMINV('Rand Int'!P153,'Inputs &amp; Outputs'!$B$5,'Inputs &amp; Outputs'!$B$6)</f>
        <v>4.9230931396206552E-2</v>
      </c>
      <c r="Q153" s="13">
        <f>NORMINV('Rand Int'!Q153,'Inputs &amp; Outputs'!$B$5,'Inputs &amp; Outputs'!$B$6)</f>
        <v>2.9709627835349521E-2</v>
      </c>
      <c r="R153" s="13">
        <f>NORMINV('Rand Int'!R153,'Inputs &amp; Outputs'!$B$5,'Inputs &amp; Outputs'!$B$6)</f>
        <v>4.7524210565549681E-2</v>
      </c>
      <c r="S153" s="13">
        <f>NORMINV('Rand Int'!S153,'Inputs &amp; Outputs'!$B$5,'Inputs &amp; Outputs'!$B$6)</f>
        <v>7.860052089992639E-2</v>
      </c>
      <c r="T153" s="13">
        <f>NORMINV('Rand Int'!T153,'Inputs &amp; Outputs'!$B$5,'Inputs &amp; Outputs'!$B$6)</f>
        <v>4.6641838656926601E-2</v>
      </c>
      <c r="U153" s="13">
        <f>NORMINV('Rand Int'!U153,'Inputs &amp; Outputs'!$B$5,'Inputs &amp; Outputs'!$B$6)</f>
        <v>2.8622963932248294E-2</v>
      </c>
      <c r="V153" s="13">
        <f>NORMINV('Rand Int'!V153,'Inputs &amp; Outputs'!$B$5,'Inputs &amp; Outputs'!$B$6)</f>
        <v>2.429521470112072E-2</v>
      </c>
      <c r="W153" s="13">
        <f>NORMINV('Rand Int'!W153,'Inputs &amp; Outputs'!$B$5,'Inputs &amp; Outputs'!$B$6)</f>
        <v>-2.5402289660192319E-2</v>
      </c>
      <c r="X153" s="13">
        <f>NORMINV('Rand Int'!X153,'Inputs &amp; Outputs'!$B$5,'Inputs &amp; Outputs'!$B$6)</f>
        <v>4.830970445495987E-2</v>
      </c>
      <c r="Y153" s="13">
        <f>NORMINV('Rand Int'!Y153,'Inputs &amp; Outputs'!$B$5,'Inputs &amp; Outputs'!$B$6)</f>
        <v>5.7926883414499808E-2</v>
      </c>
      <c r="Z153" s="13">
        <f>NORMINV('Rand Int'!Z153,'Inputs &amp; Outputs'!$B$5,'Inputs &amp; Outputs'!$B$6)</f>
        <v>9.8441264554454094E-2</v>
      </c>
      <c r="AA153" s="13">
        <f>NORMINV('Rand Int'!AA153,'Inputs &amp; Outputs'!$B$5,'Inputs &amp; Outputs'!$B$6)</f>
        <v>4.1478349052813515E-2</v>
      </c>
    </row>
    <row r="154" spans="1:27" x14ac:dyDescent="0.25">
      <c r="A154" s="1">
        <v>153</v>
      </c>
      <c r="C154" s="13">
        <f>NORMINV('Rand Int'!C154,'Inputs &amp; Outputs'!$B$5,'Inputs &amp; Outputs'!$B$6)</f>
        <v>2.6205275853609981E-2</v>
      </c>
      <c r="D154" s="13">
        <f>NORMINV('Rand Int'!D154,'Inputs &amp; Outputs'!$B$5,'Inputs &amp; Outputs'!$B$6)</f>
        <v>4.3661383116533142E-2</v>
      </c>
      <c r="E154" s="13">
        <f>NORMINV('Rand Int'!E154,'Inputs &amp; Outputs'!$B$5,'Inputs &amp; Outputs'!$B$6)</f>
        <v>3.4766711755715385E-2</v>
      </c>
      <c r="F154" s="13">
        <f>NORMINV('Rand Int'!F154,'Inputs &amp; Outputs'!$B$5,'Inputs &amp; Outputs'!$B$6)</f>
        <v>9.8636168640375527E-2</v>
      </c>
      <c r="G154" s="13">
        <f>NORMINV('Rand Int'!G154,'Inputs &amp; Outputs'!$B$5,'Inputs &amp; Outputs'!$B$6)</f>
        <v>-6.2579483026099503E-3</v>
      </c>
      <c r="H154" s="13">
        <f>NORMINV('Rand Int'!H154,'Inputs &amp; Outputs'!$B$5,'Inputs &amp; Outputs'!$B$6)</f>
        <v>3.5613164921242661E-2</v>
      </c>
      <c r="I154" s="13">
        <f>NORMINV('Rand Int'!I154,'Inputs &amp; Outputs'!$B$5,'Inputs &amp; Outputs'!$B$6)</f>
        <v>0.11555011772243437</v>
      </c>
      <c r="J154" s="13">
        <f>NORMINV('Rand Int'!J154,'Inputs &amp; Outputs'!$B$5,'Inputs &amp; Outputs'!$B$6)</f>
        <v>4.364024982415058E-2</v>
      </c>
      <c r="K154" s="13">
        <f>NORMINV('Rand Int'!K154,'Inputs &amp; Outputs'!$B$5,'Inputs &amp; Outputs'!$B$6)</f>
        <v>3.5691621509135699E-2</v>
      </c>
      <c r="L154" s="13">
        <f>NORMINV('Rand Int'!L154,'Inputs &amp; Outputs'!$B$5,'Inputs &amp; Outputs'!$B$6)</f>
        <v>-4.9484846259017869E-2</v>
      </c>
      <c r="M154" s="13">
        <f>NORMINV('Rand Int'!M154,'Inputs &amp; Outputs'!$B$5,'Inputs &amp; Outputs'!$B$6)</f>
        <v>7.2668466519293845E-2</v>
      </c>
      <c r="N154" s="13">
        <f>NORMINV('Rand Int'!N154,'Inputs &amp; Outputs'!$B$5,'Inputs &amp; Outputs'!$B$6)</f>
        <v>8.2202481157342439E-2</v>
      </c>
      <c r="O154" s="13">
        <f>NORMINV('Rand Int'!O154,'Inputs &amp; Outputs'!$B$5,'Inputs &amp; Outputs'!$B$6)</f>
        <v>-1.9044254192037771E-3</v>
      </c>
      <c r="P154" s="13">
        <f>NORMINV('Rand Int'!P154,'Inputs &amp; Outputs'!$B$5,'Inputs &amp; Outputs'!$B$6)</f>
        <v>3.5296222015616788E-2</v>
      </c>
      <c r="Q154" s="13">
        <f>NORMINV('Rand Int'!Q154,'Inputs &amp; Outputs'!$B$5,'Inputs &amp; Outputs'!$B$6)</f>
        <v>2.0582006535915714E-2</v>
      </c>
      <c r="R154" s="13">
        <f>NORMINV('Rand Int'!R154,'Inputs &amp; Outputs'!$B$5,'Inputs &amp; Outputs'!$B$6)</f>
        <v>7.2478277469391728E-2</v>
      </c>
      <c r="S154" s="13">
        <f>NORMINV('Rand Int'!S154,'Inputs &amp; Outputs'!$B$5,'Inputs &amp; Outputs'!$B$6)</f>
        <v>8.8366678192465867E-2</v>
      </c>
      <c r="T154" s="13">
        <f>NORMINV('Rand Int'!T154,'Inputs &amp; Outputs'!$B$5,'Inputs &amp; Outputs'!$B$6)</f>
        <v>3.3302916961450019E-2</v>
      </c>
      <c r="U154" s="13">
        <f>NORMINV('Rand Int'!U154,'Inputs &amp; Outputs'!$B$5,'Inputs &amp; Outputs'!$B$6)</f>
        <v>6.968795995003764E-2</v>
      </c>
      <c r="V154" s="13">
        <f>NORMINV('Rand Int'!V154,'Inputs &amp; Outputs'!$B$5,'Inputs &amp; Outputs'!$B$6)</f>
        <v>-4.9387043335512755E-2</v>
      </c>
      <c r="W154" s="13">
        <f>NORMINV('Rand Int'!W154,'Inputs &amp; Outputs'!$B$5,'Inputs &amp; Outputs'!$B$6)</f>
        <v>-2.8733610266817318E-2</v>
      </c>
      <c r="X154" s="13">
        <f>NORMINV('Rand Int'!X154,'Inputs &amp; Outputs'!$B$5,'Inputs &amp; Outputs'!$B$6)</f>
        <v>-6.4912871809476663E-2</v>
      </c>
      <c r="Y154" s="13">
        <f>NORMINV('Rand Int'!Y154,'Inputs &amp; Outputs'!$B$5,'Inputs &amp; Outputs'!$B$6)</f>
        <v>-3.1037232411421541E-2</v>
      </c>
      <c r="Z154" s="13">
        <f>NORMINV('Rand Int'!Z154,'Inputs &amp; Outputs'!$B$5,'Inputs &amp; Outputs'!$B$6)</f>
        <v>4.9905382924271727E-2</v>
      </c>
      <c r="AA154" s="13">
        <f>NORMINV('Rand Int'!AA154,'Inputs &amp; Outputs'!$B$5,'Inputs &amp; Outputs'!$B$6)</f>
        <v>3.3526285941274943E-2</v>
      </c>
    </row>
    <row r="155" spans="1:27" x14ac:dyDescent="0.25">
      <c r="A155" s="1">
        <v>154</v>
      </c>
      <c r="C155" s="13">
        <f>NORMINV('Rand Int'!C155,'Inputs &amp; Outputs'!$B$5,'Inputs &amp; Outputs'!$B$6)</f>
        <v>1.2930182837804446E-2</v>
      </c>
      <c r="D155" s="13">
        <f>NORMINV('Rand Int'!D155,'Inputs &amp; Outputs'!$B$5,'Inputs &amp; Outputs'!$B$6)</f>
        <v>-5.0330150680770701E-2</v>
      </c>
      <c r="E155" s="13">
        <f>NORMINV('Rand Int'!E155,'Inputs &amp; Outputs'!$B$5,'Inputs &amp; Outputs'!$B$6)</f>
        <v>1.9216143824579379E-2</v>
      </c>
      <c r="F155" s="13">
        <f>NORMINV('Rand Int'!F155,'Inputs &amp; Outputs'!$B$5,'Inputs &amp; Outputs'!$B$6)</f>
        <v>3.2302835480473462E-2</v>
      </c>
      <c r="G155" s="13">
        <f>NORMINV('Rand Int'!G155,'Inputs &amp; Outputs'!$B$5,'Inputs &amp; Outputs'!$B$6)</f>
        <v>-1.1324213805826371E-2</v>
      </c>
      <c r="H155" s="13">
        <f>NORMINV('Rand Int'!H155,'Inputs &amp; Outputs'!$B$5,'Inputs &amp; Outputs'!$B$6)</f>
        <v>5.2340962753964868E-2</v>
      </c>
      <c r="I155" s="13">
        <f>NORMINV('Rand Int'!I155,'Inputs &amp; Outputs'!$B$5,'Inputs &amp; Outputs'!$B$6)</f>
        <v>8.1730994734870138E-2</v>
      </c>
      <c r="J155" s="13">
        <f>NORMINV('Rand Int'!J155,'Inputs &amp; Outputs'!$B$5,'Inputs &amp; Outputs'!$B$6)</f>
        <v>6.0833906714872973E-2</v>
      </c>
      <c r="K155" s="13">
        <f>NORMINV('Rand Int'!K155,'Inputs &amp; Outputs'!$B$5,'Inputs &amp; Outputs'!$B$6)</f>
        <v>0.13765907140160366</v>
      </c>
      <c r="L155" s="13">
        <f>NORMINV('Rand Int'!L155,'Inputs &amp; Outputs'!$B$5,'Inputs &amp; Outputs'!$B$6)</f>
        <v>2.3991499834568469E-4</v>
      </c>
      <c r="M155" s="13">
        <f>NORMINV('Rand Int'!M155,'Inputs &amp; Outputs'!$B$5,'Inputs &amp; Outputs'!$B$6)</f>
        <v>-1.004256708460996E-2</v>
      </c>
      <c r="N155" s="13">
        <f>NORMINV('Rand Int'!N155,'Inputs &amp; Outputs'!$B$5,'Inputs &amp; Outputs'!$B$6)</f>
        <v>-9.5737169498264885E-2</v>
      </c>
      <c r="O155" s="13">
        <f>NORMINV('Rand Int'!O155,'Inputs &amp; Outputs'!$B$5,'Inputs &amp; Outputs'!$B$6)</f>
        <v>8.6652848680688024E-2</v>
      </c>
      <c r="P155" s="13">
        <f>NORMINV('Rand Int'!P155,'Inputs &amp; Outputs'!$B$5,'Inputs &amp; Outputs'!$B$6)</f>
        <v>2.8397312642154521E-2</v>
      </c>
      <c r="Q155" s="13">
        <f>NORMINV('Rand Int'!Q155,'Inputs &amp; Outputs'!$B$5,'Inputs &amp; Outputs'!$B$6)</f>
        <v>-1.062283755052093E-2</v>
      </c>
      <c r="R155" s="13">
        <f>NORMINV('Rand Int'!R155,'Inputs &amp; Outputs'!$B$5,'Inputs &amp; Outputs'!$B$6)</f>
        <v>9.3310308283006765E-2</v>
      </c>
      <c r="S155" s="13">
        <f>NORMINV('Rand Int'!S155,'Inputs &amp; Outputs'!$B$5,'Inputs &amp; Outputs'!$B$6)</f>
        <v>1.1248801861265142E-2</v>
      </c>
      <c r="T155" s="13">
        <f>NORMINV('Rand Int'!T155,'Inputs &amp; Outputs'!$B$5,'Inputs &amp; Outputs'!$B$6)</f>
        <v>2.9922726607850905E-2</v>
      </c>
      <c r="U155" s="13">
        <f>NORMINV('Rand Int'!U155,'Inputs &amp; Outputs'!$B$5,'Inputs &amp; Outputs'!$B$6)</f>
        <v>3.7901537671580006E-2</v>
      </c>
      <c r="V155" s="13">
        <f>NORMINV('Rand Int'!V155,'Inputs &amp; Outputs'!$B$5,'Inputs &amp; Outputs'!$B$6)</f>
        <v>-4.1642917623517885E-2</v>
      </c>
      <c r="W155" s="13">
        <f>NORMINV('Rand Int'!W155,'Inputs &amp; Outputs'!$B$5,'Inputs &amp; Outputs'!$B$6)</f>
        <v>-1.2770965533429442E-2</v>
      </c>
      <c r="X155" s="13">
        <f>NORMINV('Rand Int'!X155,'Inputs &amp; Outputs'!$B$5,'Inputs &amp; Outputs'!$B$6)</f>
        <v>9.673703104969758E-2</v>
      </c>
      <c r="Y155" s="13">
        <f>NORMINV('Rand Int'!Y155,'Inputs &amp; Outputs'!$B$5,'Inputs &amp; Outputs'!$B$6)</f>
        <v>7.1183861771236936E-2</v>
      </c>
      <c r="Z155" s="13">
        <f>NORMINV('Rand Int'!Z155,'Inputs &amp; Outputs'!$B$5,'Inputs &amp; Outputs'!$B$6)</f>
        <v>1.100919484075116E-2</v>
      </c>
      <c r="AA155" s="13">
        <f>NORMINV('Rand Int'!AA155,'Inputs &amp; Outputs'!$B$5,'Inputs &amp; Outputs'!$B$6)</f>
        <v>-5.1436008806350485E-2</v>
      </c>
    </row>
    <row r="156" spans="1:27" x14ac:dyDescent="0.25">
      <c r="A156" s="1">
        <v>155</v>
      </c>
      <c r="C156" s="13">
        <f>NORMINV('Rand Int'!C156,'Inputs &amp; Outputs'!$B$5,'Inputs &amp; Outputs'!$B$6)</f>
        <v>0.12290314713040179</v>
      </c>
      <c r="D156" s="13">
        <f>NORMINV('Rand Int'!D156,'Inputs &amp; Outputs'!$B$5,'Inputs &amp; Outputs'!$B$6)</f>
        <v>-2.8493819553526221E-2</v>
      </c>
      <c r="E156" s="13">
        <f>NORMINV('Rand Int'!E156,'Inputs &amp; Outputs'!$B$5,'Inputs &amp; Outputs'!$B$6)</f>
        <v>-2.2994099411406191E-3</v>
      </c>
      <c r="F156" s="13">
        <f>NORMINV('Rand Int'!F156,'Inputs &amp; Outputs'!$B$5,'Inputs &amp; Outputs'!$B$6)</f>
        <v>2.7250535546025384E-2</v>
      </c>
      <c r="G156" s="13">
        <f>NORMINV('Rand Int'!G156,'Inputs &amp; Outputs'!$B$5,'Inputs &amp; Outputs'!$B$6)</f>
        <v>9.5843770610698015E-2</v>
      </c>
      <c r="H156" s="13">
        <f>NORMINV('Rand Int'!H156,'Inputs &amp; Outputs'!$B$5,'Inputs &amp; Outputs'!$B$6)</f>
        <v>4.4463195459690394E-2</v>
      </c>
      <c r="I156" s="13">
        <f>NORMINV('Rand Int'!I156,'Inputs &amp; Outputs'!$B$5,'Inputs &amp; Outputs'!$B$6)</f>
        <v>5.7527482901503356E-2</v>
      </c>
      <c r="J156" s="13">
        <f>NORMINV('Rand Int'!J156,'Inputs &amp; Outputs'!$B$5,'Inputs &amp; Outputs'!$B$6)</f>
        <v>2.6014267143069456E-2</v>
      </c>
      <c r="K156" s="13">
        <f>NORMINV('Rand Int'!K156,'Inputs &amp; Outputs'!$B$5,'Inputs &amp; Outputs'!$B$6)</f>
        <v>4.6999059057491022E-2</v>
      </c>
      <c r="L156" s="13">
        <f>NORMINV('Rand Int'!L156,'Inputs &amp; Outputs'!$B$5,'Inputs &amp; Outputs'!$B$6)</f>
        <v>5.3441553860032118E-3</v>
      </c>
      <c r="M156" s="13">
        <f>NORMINV('Rand Int'!M156,'Inputs &amp; Outputs'!$B$5,'Inputs &amp; Outputs'!$B$6)</f>
        <v>8.8803068521701861E-2</v>
      </c>
      <c r="N156" s="13">
        <f>NORMINV('Rand Int'!N156,'Inputs &amp; Outputs'!$B$5,'Inputs &amp; Outputs'!$B$6)</f>
        <v>4.7605526538542803E-2</v>
      </c>
      <c r="O156" s="13">
        <f>NORMINV('Rand Int'!O156,'Inputs &amp; Outputs'!$B$5,'Inputs &amp; Outputs'!$B$6)</f>
        <v>8.0299117151124491E-2</v>
      </c>
      <c r="P156" s="13">
        <f>NORMINV('Rand Int'!P156,'Inputs &amp; Outputs'!$B$5,'Inputs &amp; Outputs'!$B$6)</f>
        <v>1.7886505715276162E-2</v>
      </c>
      <c r="Q156" s="13">
        <f>NORMINV('Rand Int'!Q156,'Inputs &amp; Outputs'!$B$5,'Inputs &amp; Outputs'!$B$6)</f>
        <v>4.4231542345014779E-2</v>
      </c>
      <c r="R156" s="13">
        <f>NORMINV('Rand Int'!R156,'Inputs &amp; Outputs'!$B$5,'Inputs &amp; Outputs'!$B$6)</f>
        <v>5.1838179259091718E-2</v>
      </c>
      <c r="S156" s="13">
        <f>NORMINV('Rand Int'!S156,'Inputs &amp; Outputs'!$B$5,'Inputs &amp; Outputs'!$B$6)</f>
        <v>5.598899167847185E-4</v>
      </c>
      <c r="T156" s="13">
        <f>NORMINV('Rand Int'!T156,'Inputs &amp; Outputs'!$B$5,'Inputs &amp; Outputs'!$B$6)</f>
        <v>1.8130816306639003E-2</v>
      </c>
      <c r="U156" s="13">
        <f>NORMINV('Rand Int'!U156,'Inputs &amp; Outputs'!$B$5,'Inputs &amp; Outputs'!$B$6)</f>
        <v>9.6951394105483313E-2</v>
      </c>
      <c r="V156" s="13">
        <f>NORMINV('Rand Int'!V156,'Inputs &amp; Outputs'!$B$5,'Inputs &amp; Outputs'!$B$6)</f>
        <v>-3.9577648601438344E-2</v>
      </c>
      <c r="W156" s="13">
        <f>NORMINV('Rand Int'!W156,'Inputs &amp; Outputs'!$B$5,'Inputs &amp; Outputs'!$B$6)</f>
        <v>5.8477664699919205E-2</v>
      </c>
      <c r="X156" s="13">
        <f>NORMINV('Rand Int'!X156,'Inputs &amp; Outputs'!$B$5,'Inputs &amp; Outputs'!$B$6)</f>
        <v>2.2738031174765354E-2</v>
      </c>
      <c r="Y156" s="13">
        <f>NORMINV('Rand Int'!Y156,'Inputs &amp; Outputs'!$B$5,'Inputs &amp; Outputs'!$B$6)</f>
        <v>-2.7445150580217383E-2</v>
      </c>
      <c r="Z156" s="13">
        <f>NORMINV('Rand Int'!Z156,'Inputs &amp; Outputs'!$B$5,'Inputs &amp; Outputs'!$B$6)</f>
        <v>2.3908806564641033E-4</v>
      </c>
      <c r="AA156" s="13">
        <f>NORMINV('Rand Int'!AA156,'Inputs &amp; Outputs'!$B$5,'Inputs &amp; Outputs'!$B$6)</f>
        <v>4.4311356189650521E-2</v>
      </c>
    </row>
    <row r="157" spans="1:27" x14ac:dyDescent="0.25">
      <c r="A157" s="1">
        <v>156</v>
      </c>
      <c r="C157" s="13">
        <f>NORMINV('Rand Int'!C157,'Inputs &amp; Outputs'!$B$5,'Inputs &amp; Outputs'!$B$6)</f>
        <v>5.6097580079377735E-2</v>
      </c>
      <c r="D157" s="13">
        <f>NORMINV('Rand Int'!D157,'Inputs &amp; Outputs'!$B$5,'Inputs &amp; Outputs'!$B$6)</f>
        <v>6.0936773965475546E-2</v>
      </c>
      <c r="E157" s="13">
        <f>NORMINV('Rand Int'!E157,'Inputs &amp; Outputs'!$B$5,'Inputs &amp; Outputs'!$B$6)</f>
        <v>7.1655729117307929E-2</v>
      </c>
      <c r="F157" s="13">
        <f>NORMINV('Rand Int'!F157,'Inputs &amp; Outputs'!$B$5,'Inputs &amp; Outputs'!$B$6)</f>
        <v>-1.2031798169285797E-2</v>
      </c>
      <c r="G157" s="13">
        <f>NORMINV('Rand Int'!G157,'Inputs &amp; Outputs'!$B$5,'Inputs &amp; Outputs'!$B$6)</f>
        <v>2.3600052036788759E-2</v>
      </c>
      <c r="H157" s="13">
        <f>NORMINV('Rand Int'!H157,'Inputs &amp; Outputs'!$B$5,'Inputs &amp; Outputs'!$B$6)</f>
        <v>2.6407383530158063E-2</v>
      </c>
      <c r="I157" s="13">
        <f>NORMINV('Rand Int'!I157,'Inputs &amp; Outputs'!$B$5,'Inputs &amp; Outputs'!$B$6)</f>
        <v>5.3278910018091701E-2</v>
      </c>
      <c r="J157" s="13">
        <f>NORMINV('Rand Int'!J157,'Inputs &amp; Outputs'!$B$5,'Inputs &amp; Outputs'!$B$6)</f>
        <v>-1.0666081224383818E-2</v>
      </c>
      <c r="K157" s="13">
        <f>NORMINV('Rand Int'!K157,'Inputs &amp; Outputs'!$B$5,'Inputs &amp; Outputs'!$B$6)</f>
        <v>1.1020415291083975E-2</v>
      </c>
      <c r="L157" s="13">
        <f>NORMINV('Rand Int'!L157,'Inputs &amp; Outputs'!$B$5,'Inputs &amp; Outputs'!$B$6)</f>
        <v>3.6780058428303987E-2</v>
      </c>
      <c r="M157" s="13">
        <f>NORMINV('Rand Int'!M157,'Inputs &amp; Outputs'!$B$5,'Inputs &amp; Outputs'!$B$6)</f>
        <v>5.5653142596328087E-2</v>
      </c>
      <c r="N157" s="13">
        <f>NORMINV('Rand Int'!N157,'Inputs &amp; Outputs'!$B$5,'Inputs &amp; Outputs'!$B$6)</f>
        <v>-2.3125064505934365E-3</v>
      </c>
      <c r="O157" s="13">
        <f>NORMINV('Rand Int'!O157,'Inputs &amp; Outputs'!$B$5,'Inputs &amp; Outputs'!$B$6)</f>
        <v>-3.1251346049954769E-2</v>
      </c>
      <c r="P157" s="13">
        <f>NORMINV('Rand Int'!P157,'Inputs &amp; Outputs'!$B$5,'Inputs &amp; Outputs'!$B$6)</f>
        <v>5.4558414346003108E-2</v>
      </c>
      <c r="Q157" s="13">
        <f>NORMINV('Rand Int'!Q157,'Inputs &amp; Outputs'!$B$5,'Inputs &amp; Outputs'!$B$6)</f>
        <v>0.11380615998955218</v>
      </c>
      <c r="R157" s="13">
        <f>NORMINV('Rand Int'!R157,'Inputs &amp; Outputs'!$B$5,'Inputs &amp; Outputs'!$B$6)</f>
        <v>5.1778334868894355E-2</v>
      </c>
      <c r="S157" s="13">
        <f>NORMINV('Rand Int'!S157,'Inputs &amp; Outputs'!$B$5,'Inputs &amp; Outputs'!$B$6)</f>
        <v>6.420601652279205E-2</v>
      </c>
      <c r="T157" s="13">
        <f>NORMINV('Rand Int'!T157,'Inputs &amp; Outputs'!$B$5,'Inputs &amp; Outputs'!$B$6)</f>
        <v>4.4095958737490858E-2</v>
      </c>
      <c r="U157" s="13">
        <f>NORMINV('Rand Int'!U157,'Inputs &amp; Outputs'!$B$5,'Inputs &amp; Outputs'!$B$6)</f>
        <v>7.2668778147393115E-2</v>
      </c>
      <c r="V157" s="13">
        <f>NORMINV('Rand Int'!V157,'Inputs &amp; Outputs'!$B$5,'Inputs &amp; Outputs'!$B$6)</f>
        <v>-9.1074965479658543E-2</v>
      </c>
      <c r="W157" s="13">
        <f>NORMINV('Rand Int'!W157,'Inputs &amp; Outputs'!$B$5,'Inputs &amp; Outputs'!$B$6)</f>
        <v>7.4824277051758356E-2</v>
      </c>
      <c r="X157" s="13">
        <f>NORMINV('Rand Int'!X157,'Inputs &amp; Outputs'!$B$5,'Inputs &amp; Outputs'!$B$6)</f>
        <v>4.6056097453290951E-2</v>
      </c>
      <c r="Y157" s="13">
        <f>NORMINV('Rand Int'!Y157,'Inputs &amp; Outputs'!$B$5,'Inputs &amp; Outputs'!$B$6)</f>
        <v>-1.1310835810892941E-2</v>
      </c>
      <c r="Z157" s="13">
        <f>NORMINV('Rand Int'!Z157,'Inputs &amp; Outputs'!$B$5,'Inputs &amp; Outputs'!$B$6)</f>
        <v>2.6524084113186748E-2</v>
      </c>
      <c r="AA157" s="13">
        <f>NORMINV('Rand Int'!AA157,'Inputs &amp; Outputs'!$B$5,'Inputs &amp; Outputs'!$B$6)</f>
        <v>9.0954387493299177E-2</v>
      </c>
    </row>
    <row r="158" spans="1:27" x14ac:dyDescent="0.25">
      <c r="A158" s="1">
        <v>157</v>
      </c>
      <c r="C158" s="13">
        <f>NORMINV('Rand Int'!C158,'Inputs &amp; Outputs'!$B$5,'Inputs &amp; Outputs'!$B$6)</f>
        <v>3.6832704935502926E-2</v>
      </c>
      <c r="D158" s="13">
        <f>NORMINV('Rand Int'!D158,'Inputs &amp; Outputs'!$B$5,'Inputs &amp; Outputs'!$B$6)</f>
        <v>1.7878683422613017E-2</v>
      </c>
      <c r="E158" s="13">
        <f>NORMINV('Rand Int'!E158,'Inputs &amp; Outputs'!$B$5,'Inputs &amp; Outputs'!$B$6)</f>
        <v>4.0484762598876484E-2</v>
      </c>
      <c r="F158" s="13">
        <f>NORMINV('Rand Int'!F158,'Inputs &amp; Outputs'!$B$5,'Inputs &amp; Outputs'!$B$6)</f>
        <v>9.0564201498065558E-2</v>
      </c>
      <c r="G158" s="13">
        <f>NORMINV('Rand Int'!G158,'Inputs &amp; Outputs'!$B$5,'Inputs &amp; Outputs'!$B$6)</f>
        <v>1.9076468813757227E-2</v>
      </c>
      <c r="H158" s="13">
        <f>NORMINV('Rand Int'!H158,'Inputs &amp; Outputs'!$B$5,'Inputs &amp; Outputs'!$B$6)</f>
        <v>7.2546402354297559E-2</v>
      </c>
      <c r="I158" s="13">
        <f>NORMINV('Rand Int'!I158,'Inputs &amp; Outputs'!$B$5,'Inputs &amp; Outputs'!$B$6)</f>
        <v>7.4371295982945049E-2</v>
      </c>
      <c r="J158" s="13">
        <f>NORMINV('Rand Int'!J158,'Inputs &amp; Outputs'!$B$5,'Inputs &amp; Outputs'!$B$6)</f>
        <v>7.5696402163816151E-2</v>
      </c>
      <c r="K158" s="13">
        <f>NORMINV('Rand Int'!K158,'Inputs &amp; Outputs'!$B$5,'Inputs &amp; Outputs'!$B$6)</f>
        <v>5.7122630654681525E-2</v>
      </c>
      <c r="L158" s="13">
        <f>NORMINV('Rand Int'!L158,'Inputs &amp; Outputs'!$B$5,'Inputs &amp; Outputs'!$B$6)</f>
        <v>5.2782331987939198E-2</v>
      </c>
      <c r="M158" s="13">
        <f>NORMINV('Rand Int'!M158,'Inputs &amp; Outputs'!$B$5,'Inputs &amp; Outputs'!$B$6)</f>
        <v>1.4223876004964577E-2</v>
      </c>
      <c r="N158" s="13">
        <f>NORMINV('Rand Int'!N158,'Inputs &amp; Outputs'!$B$5,'Inputs &amp; Outputs'!$B$6)</f>
        <v>4.53521042644352E-2</v>
      </c>
      <c r="O158" s="13">
        <f>NORMINV('Rand Int'!O158,'Inputs &amp; Outputs'!$B$5,'Inputs &amp; Outputs'!$B$6)</f>
        <v>1.0990629305044301E-2</v>
      </c>
      <c r="P158" s="13">
        <f>NORMINV('Rand Int'!P158,'Inputs &amp; Outputs'!$B$5,'Inputs &amp; Outputs'!$B$6)</f>
        <v>3.0590927667399889E-2</v>
      </c>
      <c r="Q158" s="13">
        <f>NORMINV('Rand Int'!Q158,'Inputs &amp; Outputs'!$B$5,'Inputs &amp; Outputs'!$B$6)</f>
        <v>5.6981686909358752E-2</v>
      </c>
      <c r="R158" s="13">
        <f>NORMINV('Rand Int'!R158,'Inputs &amp; Outputs'!$B$5,'Inputs &amp; Outputs'!$B$6)</f>
        <v>-1.5815434419797776E-2</v>
      </c>
      <c r="S158" s="13">
        <f>NORMINV('Rand Int'!S158,'Inputs &amp; Outputs'!$B$5,'Inputs &amp; Outputs'!$B$6)</f>
        <v>7.5567437455219474E-2</v>
      </c>
      <c r="T158" s="13">
        <f>NORMINV('Rand Int'!T158,'Inputs &amp; Outputs'!$B$5,'Inputs &amp; Outputs'!$B$6)</f>
        <v>4.8210669795321626E-2</v>
      </c>
      <c r="U158" s="13">
        <f>NORMINV('Rand Int'!U158,'Inputs &amp; Outputs'!$B$5,'Inputs &amp; Outputs'!$B$6)</f>
        <v>8.2650396629830106E-2</v>
      </c>
      <c r="V158" s="13">
        <f>NORMINV('Rand Int'!V158,'Inputs &amp; Outputs'!$B$5,'Inputs &amp; Outputs'!$B$6)</f>
        <v>-7.1519797076171315E-2</v>
      </c>
      <c r="W158" s="13">
        <f>NORMINV('Rand Int'!W158,'Inputs &amp; Outputs'!$B$5,'Inputs &amp; Outputs'!$B$6)</f>
        <v>3.7395154910643456E-2</v>
      </c>
      <c r="X158" s="13">
        <f>NORMINV('Rand Int'!X158,'Inputs &amp; Outputs'!$B$5,'Inputs &amp; Outputs'!$B$6)</f>
        <v>-4.9180187855098513E-2</v>
      </c>
      <c r="Y158" s="13">
        <f>NORMINV('Rand Int'!Y158,'Inputs &amp; Outputs'!$B$5,'Inputs &amp; Outputs'!$B$6)</f>
        <v>0.15363919885473099</v>
      </c>
      <c r="Z158" s="13">
        <f>NORMINV('Rand Int'!Z158,'Inputs &amp; Outputs'!$B$5,'Inputs &amp; Outputs'!$B$6)</f>
        <v>4.1288050392951747E-2</v>
      </c>
      <c r="AA158" s="13">
        <f>NORMINV('Rand Int'!AA158,'Inputs &amp; Outputs'!$B$5,'Inputs &amp; Outputs'!$B$6)</f>
        <v>0.1906310852618272</v>
      </c>
    </row>
    <row r="159" spans="1:27" x14ac:dyDescent="0.25">
      <c r="A159" s="1">
        <v>158</v>
      </c>
      <c r="C159" s="13">
        <f>NORMINV('Rand Int'!C159,'Inputs &amp; Outputs'!$B$5,'Inputs &amp; Outputs'!$B$6)</f>
        <v>7.7411803287425848E-2</v>
      </c>
      <c r="D159" s="13">
        <f>NORMINV('Rand Int'!D159,'Inputs &amp; Outputs'!$B$5,'Inputs &amp; Outputs'!$B$6)</f>
        <v>0.11267224300095924</v>
      </c>
      <c r="E159" s="13">
        <f>NORMINV('Rand Int'!E159,'Inputs &amp; Outputs'!$B$5,'Inputs &amp; Outputs'!$B$6)</f>
        <v>3.4001845742277284E-2</v>
      </c>
      <c r="F159" s="13">
        <f>NORMINV('Rand Int'!F159,'Inputs &amp; Outputs'!$B$5,'Inputs &amp; Outputs'!$B$6)</f>
        <v>7.9285455063033916E-2</v>
      </c>
      <c r="G159" s="13">
        <f>NORMINV('Rand Int'!G159,'Inputs &amp; Outputs'!$B$5,'Inputs &amp; Outputs'!$B$6)</f>
        <v>6.7567519036014823E-2</v>
      </c>
      <c r="H159" s="13">
        <f>NORMINV('Rand Int'!H159,'Inputs &amp; Outputs'!$B$5,'Inputs &amp; Outputs'!$B$6)</f>
        <v>7.9845704683554911E-2</v>
      </c>
      <c r="I159" s="13">
        <f>NORMINV('Rand Int'!I159,'Inputs &amp; Outputs'!$B$5,'Inputs &amp; Outputs'!$B$6)</f>
        <v>0.11417125338052753</v>
      </c>
      <c r="J159" s="13">
        <f>NORMINV('Rand Int'!J159,'Inputs &amp; Outputs'!$B$5,'Inputs &amp; Outputs'!$B$6)</f>
        <v>-7.2846500459106608E-3</v>
      </c>
      <c r="K159" s="13">
        <f>NORMINV('Rand Int'!K159,'Inputs &amp; Outputs'!$B$5,'Inputs &amp; Outputs'!$B$6)</f>
        <v>4.1761488969982469E-2</v>
      </c>
      <c r="L159" s="13">
        <f>NORMINV('Rand Int'!L159,'Inputs &amp; Outputs'!$B$5,'Inputs &amp; Outputs'!$B$6)</f>
        <v>4.8636055677219896E-2</v>
      </c>
      <c r="M159" s="13">
        <f>NORMINV('Rand Int'!M159,'Inputs &amp; Outputs'!$B$5,'Inputs &amp; Outputs'!$B$6)</f>
        <v>4.5637679898279097E-2</v>
      </c>
      <c r="N159" s="13">
        <f>NORMINV('Rand Int'!N159,'Inputs &amp; Outputs'!$B$5,'Inputs &amp; Outputs'!$B$6)</f>
        <v>5.2425073325873948E-2</v>
      </c>
      <c r="O159" s="13">
        <f>NORMINV('Rand Int'!O159,'Inputs &amp; Outputs'!$B$5,'Inputs &amp; Outputs'!$B$6)</f>
        <v>8.4311276574412231E-3</v>
      </c>
      <c r="P159" s="13">
        <f>NORMINV('Rand Int'!P159,'Inputs &amp; Outputs'!$B$5,'Inputs &amp; Outputs'!$B$6)</f>
        <v>-7.9338979831026293E-3</v>
      </c>
      <c r="Q159" s="13">
        <f>NORMINV('Rand Int'!Q159,'Inputs &amp; Outputs'!$B$5,'Inputs &amp; Outputs'!$B$6)</f>
        <v>2.0947392247225465E-2</v>
      </c>
      <c r="R159" s="13">
        <f>NORMINV('Rand Int'!R159,'Inputs &amp; Outputs'!$B$5,'Inputs &amp; Outputs'!$B$6)</f>
        <v>0.13990894930214015</v>
      </c>
      <c r="S159" s="13">
        <f>NORMINV('Rand Int'!S159,'Inputs &amp; Outputs'!$B$5,'Inputs &amp; Outputs'!$B$6)</f>
        <v>1.5764182588946136E-2</v>
      </c>
      <c r="T159" s="13">
        <f>NORMINV('Rand Int'!T159,'Inputs &amp; Outputs'!$B$5,'Inputs &amp; Outputs'!$B$6)</f>
        <v>-4.2378533345815463E-2</v>
      </c>
      <c r="U159" s="13">
        <f>NORMINV('Rand Int'!U159,'Inputs &amp; Outputs'!$B$5,'Inputs &amp; Outputs'!$B$6)</f>
        <v>-2.0573213077756017E-2</v>
      </c>
      <c r="V159" s="13">
        <f>NORMINV('Rand Int'!V159,'Inputs &amp; Outputs'!$B$5,'Inputs &amp; Outputs'!$B$6)</f>
        <v>5.4330154226034919E-2</v>
      </c>
      <c r="W159" s="13">
        <f>NORMINV('Rand Int'!W159,'Inputs &amp; Outputs'!$B$5,'Inputs &amp; Outputs'!$B$6)</f>
        <v>6.1313035131753721E-2</v>
      </c>
      <c r="X159" s="13">
        <f>NORMINV('Rand Int'!X159,'Inputs &amp; Outputs'!$B$5,'Inputs &amp; Outputs'!$B$6)</f>
        <v>9.3002581861532568E-2</v>
      </c>
      <c r="Y159" s="13">
        <f>NORMINV('Rand Int'!Y159,'Inputs &amp; Outputs'!$B$5,'Inputs &amp; Outputs'!$B$6)</f>
        <v>0.12102047661574764</v>
      </c>
      <c r="Z159" s="13">
        <f>NORMINV('Rand Int'!Z159,'Inputs &amp; Outputs'!$B$5,'Inputs &amp; Outputs'!$B$6)</f>
        <v>4.5876454614624848E-2</v>
      </c>
      <c r="AA159" s="13">
        <f>NORMINV('Rand Int'!AA159,'Inputs &amp; Outputs'!$B$5,'Inputs &amp; Outputs'!$B$6)</f>
        <v>6.0975270509161364E-2</v>
      </c>
    </row>
    <row r="160" spans="1:27" x14ac:dyDescent="0.25">
      <c r="A160" s="1">
        <v>159</v>
      </c>
      <c r="C160" s="13">
        <f>NORMINV('Rand Int'!C160,'Inputs &amp; Outputs'!$B$5,'Inputs &amp; Outputs'!$B$6)</f>
        <v>5.1768022827836054E-2</v>
      </c>
      <c r="D160" s="13">
        <f>NORMINV('Rand Int'!D160,'Inputs &amp; Outputs'!$B$5,'Inputs &amp; Outputs'!$B$6)</f>
        <v>7.4502565436235485E-2</v>
      </c>
      <c r="E160" s="13">
        <f>NORMINV('Rand Int'!E160,'Inputs &amp; Outputs'!$B$5,'Inputs &amp; Outputs'!$B$6)</f>
        <v>6.4681288444711174E-2</v>
      </c>
      <c r="F160" s="13">
        <f>NORMINV('Rand Int'!F160,'Inputs &amp; Outputs'!$B$5,'Inputs &amp; Outputs'!$B$6)</f>
        <v>3.8878628093844049E-2</v>
      </c>
      <c r="G160" s="13">
        <f>NORMINV('Rand Int'!G160,'Inputs &amp; Outputs'!$B$5,'Inputs &amp; Outputs'!$B$6)</f>
        <v>-1.7089225476370352E-2</v>
      </c>
      <c r="H160" s="13">
        <f>NORMINV('Rand Int'!H160,'Inputs &amp; Outputs'!$B$5,'Inputs &amp; Outputs'!$B$6)</f>
        <v>0.12561525902150239</v>
      </c>
      <c r="I160" s="13">
        <f>NORMINV('Rand Int'!I160,'Inputs &amp; Outputs'!$B$5,'Inputs &amp; Outputs'!$B$6)</f>
        <v>4.8520150736148134E-2</v>
      </c>
      <c r="J160" s="13">
        <f>NORMINV('Rand Int'!J160,'Inputs &amp; Outputs'!$B$5,'Inputs &amp; Outputs'!$B$6)</f>
        <v>5.3420323506955428E-2</v>
      </c>
      <c r="K160" s="13">
        <f>NORMINV('Rand Int'!K160,'Inputs &amp; Outputs'!$B$5,'Inputs &amp; Outputs'!$B$6)</f>
        <v>0.1023264995484818</v>
      </c>
      <c r="L160" s="13">
        <f>NORMINV('Rand Int'!L160,'Inputs &amp; Outputs'!$B$5,'Inputs &amp; Outputs'!$B$6)</f>
        <v>1.885290736583882E-3</v>
      </c>
      <c r="M160" s="13">
        <f>NORMINV('Rand Int'!M160,'Inputs &amp; Outputs'!$B$5,'Inputs &amp; Outputs'!$B$6)</f>
        <v>6.852711612621834E-2</v>
      </c>
      <c r="N160" s="13">
        <f>NORMINV('Rand Int'!N160,'Inputs &amp; Outputs'!$B$5,'Inputs &amp; Outputs'!$B$6)</f>
        <v>5.4118377970278846E-2</v>
      </c>
      <c r="O160" s="13">
        <f>NORMINV('Rand Int'!O160,'Inputs &amp; Outputs'!$B$5,'Inputs &amp; Outputs'!$B$6)</f>
        <v>2.4566062782125184E-2</v>
      </c>
      <c r="P160" s="13">
        <f>NORMINV('Rand Int'!P160,'Inputs &amp; Outputs'!$B$5,'Inputs &amp; Outputs'!$B$6)</f>
        <v>6.2419145362878778E-2</v>
      </c>
      <c r="Q160" s="13">
        <f>NORMINV('Rand Int'!Q160,'Inputs &amp; Outputs'!$B$5,'Inputs &amp; Outputs'!$B$6)</f>
        <v>-2.9392781571222514E-2</v>
      </c>
      <c r="R160" s="13">
        <f>NORMINV('Rand Int'!R160,'Inputs &amp; Outputs'!$B$5,'Inputs &amp; Outputs'!$B$6)</f>
        <v>3.5098135342832418E-2</v>
      </c>
      <c r="S160" s="13">
        <f>NORMINV('Rand Int'!S160,'Inputs &amp; Outputs'!$B$5,'Inputs &amp; Outputs'!$B$6)</f>
        <v>0.11174772126648921</v>
      </c>
      <c r="T160" s="13">
        <f>NORMINV('Rand Int'!T160,'Inputs &amp; Outputs'!$B$5,'Inputs &amp; Outputs'!$B$6)</f>
        <v>8.932382450224749E-2</v>
      </c>
      <c r="U160" s="13">
        <f>NORMINV('Rand Int'!U160,'Inputs &amp; Outputs'!$B$5,'Inputs &amp; Outputs'!$B$6)</f>
        <v>2.1592404713709941E-2</v>
      </c>
      <c r="V160" s="13">
        <f>NORMINV('Rand Int'!V160,'Inputs &amp; Outputs'!$B$5,'Inputs &amp; Outputs'!$B$6)</f>
        <v>-6.2299524719257038E-3</v>
      </c>
      <c r="W160" s="13">
        <f>NORMINV('Rand Int'!W160,'Inputs &amp; Outputs'!$B$5,'Inputs &amp; Outputs'!$B$6)</f>
        <v>2.1742811556258873E-2</v>
      </c>
      <c r="X160" s="13">
        <f>NORMINV('Rand Int'!X160,'Inputs &amp; Outputs'!$B$5,'Inputs &amp; Outputs'!$B$6)</f>
        <v>-1.0302350491244207E-2</v>
      </c>
      <c r="Y160" s="13">
        <f>NORMINV('Rand Int'!Y160,'Inputs &amp; Outputs'!$B$5,'Inputs &amp; Outputs'!$B$6)</f>
        <v>-3.3225876022367762E-3</v>
      </c>
      <c r="Z160" s="13">
        <f>NORMINV('Rand Int'!Z160,'Inputs &amp; Outputs'!$B$5,'Inputs &amp; Outputs'!$B$6)</f>
        <v>2.4330273043283935E-2</v>
      </c>
      <c r="AA160" s="13">
        <f>NORMINV('Rand Int'!AA160,'Inputs &amp; Outputs'!$B$5,'Inputs &amp; Outputs'!$B$6)</f>
        <v>9.9030872513464957E-2</v>
      </c>
    </row>
    <row r="161" spans="1:27" x14ac:dyDescent="0.25">
      <c r="A161" s="1">
        <v>160</v>
      </c>
      <c r="C161" s="13">
        <f>NORMINV('Rand Int'!C161,'Inputs &amp; Outputs'!$B$5,'Inputs &amp; Outputs'!$B$6)</f>
        <v>-4.1564347489056443E-2</v>
      </c>
      <c r="D161" s="13">
        <f>NORMINV('Rand Int'!D161,'Inputs &amp; Outputs'!$B$5,'Inputs &amp; Outputs'!$B$6)</f>
        <v>4.2901969277009316E-2</v>
      </c>
      <c r="E161" s="13">
        <f>NORMINV('Rand Int'!E161,'Inputs &amp; Outputs'!$B$5,'Inputs &amp; Outputs'!$B$6)</f>
        <v>0.12515373159957854</v>
      </c>
      <c r="F161" s="13">
        <f>NORMINV('Rand Int'!F161,'Inputs &amp; Outputs'!$B$5,'Inputs &amp; Outputs'!$B$6)</f>
        <v>9.8939819646430782E-2</v>
      </c>
      <c r="G161" s="13">
        <f>NORMINV('Rand Int'!G161,'Inputs &amp; Outputs'!$B$5,'Inputs &amp; Outputs'!$B$6)</f>
        <v>8.6825989415475036E-2</v>
      </c>
      <c r="H161" s="13">
        <f>NORMINV('Rand Int'!H161,'Inputs &amp; Outputs'!$B$5,'Inputs &amp; Outputs'!$B$6)</f>
        <v>1.2278729788841123E-2</v>
      </c>
      <c r="I161" s="13">
        <f>NORMINV('Rand Int'!I161,'Inputs &amp; Outputs'!$B$5,'Inputs &amp; Outputs'!$B$6)</f>
        <v>3.9637615123003102E-2</v>
      </c>
      <c r="J161" s="13">
        <f>NORMINV('Rand Int'!J161,'Inputs &amp; Outputs'!$B$5,'Inputs &amp; Outputs'!$B$6)</f>
        <v>-2.9844648004193237E-2</v>
      </c>
      <c r="K161" s="13">
        <f>NORMINV('Rand Int'!K161,'Inputs &amp; Outputs'!$B$5,'Inputs &amp; Outputs'!$B$6)</f>
        <v>-5.1706264908907701E-3</v>
      </c>
      <c r="L161" s="13">
        <f>NORMINV('Rand Int'!L161,'Inputs &amp; Outputs'!$B$5,'Inputs &amp; Outputs'!$B$6)</f>
        <v>8.1471713731207956E-2</v>
      </c>
      <c r="M161" s="13">
        <f>NORMINV('Rand Int'!M161,'Inputs &amp; Outputs'!$B$5,'Inputs &amp; Outputs'!$B$6)</f>
        <v>5.1425712096427892E-2</v>
      </c>
      <c r="N161" s="13">
        <f>NORMINV('Rand Int'!N161,'Inputs &amp; Outputs'!$B$5,'Inputs &amp; Outputs'!$B$6)</f>
        <v>2.7877932065918425E-2</v>
      </c>
      <c r="O161" s="13">
        <f>NORMINV('Rand Int'!O161,'Inputs &amp; Outputs'!$B$5,'Inputs &amp; Outputs'!$B$6)</f>
        <v>0.10279845354688272</v>
      </c>
      <c r="P161" s="13">
        <f>NORMINV('Rand Int'!P161,'Inputs &amp; Outputs'!$B$5,'Inputs &amp; Outputs'!$B$6)</f>
        <v>-3.3024205288295021E-2</v>
      </c>
      <c r="Q161" s="13">
        <f>NORMINV('Rand Int'!Q161,'Inputs &amp; Outputs'!$B$5,'Inputs &amp; Outputs'!$B$6)</f>
        <v>4.0456324875397083E-2</v>
      </c>
      <c r="R161" s="13">
        <f>NORMINV('Rand Int'!R161,'Inputs &amp; Outputs'!$B$5,'Inputs &amp; Outputs'!$B$6)</f>
        <v>8.5130190810582984E-2</v>
      </c>
      <c r="S161" s="13">
        <f>NORMINV('Rand Int'!S161,'Inputs &amp; Outputs'!$B$5,'Inputs &amp; Outputs'!$B$6)</f>
        <v>6.7685923657064828E-3</v>
      </c>
      <c r="T161" s="13">
        <f>NORMINV('Rand Int'!T161,'Inputs &amp; Outputs'!$B$5,'Inputs &amp; Outputs'!$B$6)</f>
        <v>6.8248038808068096E-2</v>
      </c>
      <c r="U161" s="13">
        <f>NORMINV('Rand Int'!U161,'Inputs &amp; Outputs'!$B$5,'Inputs &amp; Outputs'!$B$6)</f>
        <v>7.5276037303621993E-2</v>
      </c>
      <c r="V161" s="13">
        <f>NORMINV('Rand Int'!V161,'Inputs &amp; Outputs'!$B$5,'Inputs &amp; Outputs'!$B$6)</f>
        <v>-2.633348292046464E-3</v>
      </c>
      <c r="W161" s="13">
        <f>NORMINV('Rand Int'!W161,'Inputs &amp; Outputs'!$B$5,'Inputs &amp; Outputs'!$B$6)</f>
        <v>1.71584603624115E-2</v>
      </c>
      <c r="X161" s="13">
        <f>NORMINV('Rand Int'!X161,'Inputs &amp; Outputs'!$B$5,'Inputs &amp; Outputs'!$B$6)</f>
        <v>1.3635406000802156E-2</v>
      </c>
      <c r="Y161" s="13">
        <f>NORMINV('Rand Int'!Y161,'Inputs &amp; Outputs'!$B$5,'Inputs &amp; Outputs'!$B$6)</f>
        <v>-1.6080266871870509E-2</v>
      </c>
      <c r="Z161" s="13">
        <f>NORMINV('Rand Int'!Z161,'Inputs &amp; Outputs'!$B$5,'Inputs &amp; Outputs'!$B$6)</f>
        <v>0.1156335156477824</v>
      </c>
      <c r="AA161" s="13">
        <f>NORMINV('Rand Int'!AA161,'Inputs &amp; Outputs'!$B$5,'Inputs &amp; Outputs'!$B$6)</f>
        <v>0.12572740963325718</v>
      </c>
    </row>
    <row r="162" spans="1:27" x14ac:dyDescent="0.25">
      <c r="A162" s="1">
        <v>161</v>
      </c>
      <c r="C162" s="13">
        <f>NORMINV('Rand Int'!C162,'Inputs &amp; Outputs'!$B$5,'Inputs &amp; Outputs'!$B$6)</f>
        <v>4.8681660990314672E-2</v>
      </c>
      <c r="D162" s="13">
        <f>NORMINV('Rand Int'!D162,'Inputs &amp; Outputs'!$B$5,'Inputs &amp; Outputs'!$B$6)</f>
        <v>7.0823934883956205E-2</v>
      </c>
      <c r="E162" s="13">
        <f>NORMINV('Rand Int'!E162,'Inputs &amp; Outputs'!$B$5,'Inputs &amp; Outputs'!$B$6)</f>
        <v>-1.1098250542661628E-2</v>
      </c>
      <c r="F162" s="13">
        <f>NORMINV('Rand Int'!F162,'Inputs &amp; Outputs'!$B$5,'Inputs &amp; Outputs'!$B$6)</f>
        <v>9.4029737601225905E-2</v>
      </c>
      <c r="G162" s="13">
        <f>NORMINV('Rand Int'!G162,'Inputs &amp; Outputs'!$B$5,'Inputs &amp; Outputs'!$B$6)</f>
        <v>8.2978204577979234E-2</v>
      </c>
      <c r="H162" s="13">
        <f>NORMINV('Rand Int'!H162,'Inputs &amp; Outputs'!$B$5,'Inputs &amp; Outputs'!$B$6)</f>
        <v>-2.9344365679820093E-2</v>
      </c>
      <c r="I162" s="13">
        <f>NORMINV('Rand Int'!I162,'Inputs &amp; Outputs'!$B$5,'Inputs &amp; Outputs'!$B$6)</f>
        <v>-9.5285988889348167E-2</v>
      </c>
      <c r="J162" s="13">
        <f>NORMINV('Rand Int'!J162,'Inputs &amp; Outputs'!$B$5,'Inputs &amp; Outputs'!$B$6)</f>
        <v>3.7130031651124752E-2</v>
      </c>
      <c r="K162" s="13">
        <f>NORMINV('Rand Int'!K162,'Inputs &amp; Outputs'!$B$5,'Inputs &amp; Outputs'!$B$6)</f>
        <v>5.0250583840943795E-2</v>
      </c>
      <c r="L162" s="13">
        <f>NORMINV('Rand Int'!L162,'Inputs &amp; Outputs'!$B$5,'Inputs &amp; Outputs'!$B$6)</f>
        <v>3.6463076257019937E-2</v>
      </c>
      <c r="M162" s="13">
        <f>NORMINV('Rand Int'!M162,'Inputs &amp; Outputs'!$B$5,'Inputs &amp; Outputs'!$B$6)</f>
        <v>7.1299841438625861E-2</v>
      </c>
      <c r="N162" s="13">
        <f>NORMINV('Rand Int'!N162,'Inputs &amp; Outputs'!$B$5,'Inputs &amp; Outputs'!$B$6)</f>
        <v>3.6617365701154279E-2</v>
      </c>
      <c r="O162" s="13">
        <f>NORMINV('Rand Int'!O162,'Inputs &amp; Outputs'!$B$5,'Inputs &amp; Outputs'!$B$6)</f>
        <v>2.4076732108630872E-2</v>
      </c>
      <c r="P162" s="13">
        <f>NORMINV('Rand Int'!P162,'Inputs &amp; Outputs'!$B$5,'Inputs &amp; Outputs'!$B$6)</f>
        <v>5.0089529696478952E-2</v>
      </c>
      <c r="Q162" s="13">
        <f>NORMINV('Rand Int'!Q162,'Inputs &amp; Outputs'!$B$5,'Inputs &amp; Outputs'!$B$6)</f>
        <v>4.5305806346659927E-3</v>
      </c>
      <c r="R162" s="13">
        <f>NORMINV('Rand Int'!R162,'Inputs &amp; Outputs'!$B$5,'Inputs &amp; Outputs'!$B$6)</f>
        <v>3.3158206009013994E-2</v>
      </c>
      <c r="S162" s="13">
        <f>NORMINV('Rand Int'!S162,'Inputs &amp; Outputs'!$B$5,'Inputs &amp; Outputs'!$B$6)</f>
        <v>-2.276516174814678E-2</v>
      </c>
      <c r="T162" s="13">
        <f>NORMINV('Rand Int'!T162,'Inputs &amp; Outputs'!$B$5,'Inputs &amp; Outputs'!$B$6)</f>
        <v>6.343932896098689E-2</v>
      </c>
      <c r="U162" s="13">
        <f>NORMINV('Rand Int'!U162,'Inputs &amp; Outputs'!$B$5,'Inputs &amp; Outputs'!$B$6)</f>
        <v>-4.7395137502493821E-2</v>
      </c>
      <c r="V162" s="13">
        <f>NORMINV('Rand Int'!V162,'Inputs &amp; Outputs'!$B$5,'Inputs &amp; Outputs'!$B$6)</f>
        <v>-4.5598549210140539E-2</v>
      </c>
      <c r="W162" s="13">
        <f>NORMINV('Rand Int'!W162,'Inputs &amp; Outputs'!$B$5,'Inputs &amp; Outputs'!$B$6)</f>
        <v>1.4131620536857011E-2</v>
      </c>
      <c r="X162" s="13">
        <f>NORMINV('Rand Int'!X162,'Inputs &amp; Outputs'!$B$5,'Inputs &amp; Outputs'!$B$6)</f>
        <v>-9.2708516762216309E-3</v>
      </c>
      <c r="Y162" s="13">
        <f>NORMINV('Rand Int'!Y162,'Inputs &amp; Outputs'!$B$5,'Inputs &amp; Outputs'!$B$6)</f>
        <v>-3.1005115551502142E-2</v>
      </c>
      <c r="Z162" s="13">
        <f>NORMINV('Rand Int'!Z162,'Inputs &amp; Outputs'!$B$5,'Inputs &amp; Outputs'!$B$6)</f>
        <v>6.6414049606579664E-2</v>
      </c>
      <c r="AA162" s="13">
        <f>NORMINV('Rand Int'!AA162,'Inputs &amp; Outputs'!$B$5,'Inputs &amp; Outputs'!$B$6)</f>
        <v>-3.0124219577077178E-2</v>
      </c>
    </row>
    <row r="163" spans="1:27" x14ac:dyDescent="0.25">
      <c r="A163" s="1">
        <v>162</v>
      </c>
      <c r="C163" s="13">
        <f>NORMINV('Rand Int'!C163,'Inputs &amp; Outputs'!$B$5,'Inputs &amp; Outputs'!$B$6)</f>
        <v>4.3352232919900757E-2</v>
      </c>
      <c r="D163" s="13">
        <f>NORMINV('Rand Int'!D163,'Inputs &amp; Outputs'!$B$5,'Inputs &amp; Outputs'!$B$6)</f>
        <v>5.5522937046834593E-2</v>
      </c>
      <c r="E163" s="13">
        <f>NORMINV('Rand Int'!E163,'Inputs &amp; Outputs'!$B$5,'Inputs &amp; Outputs'!$B$6)</f>
        <v>4.4995738171637975E-2</v>
      </c>
      <c r="F163" s="13">
        <f>NORMINV('Rand Int'!F163,'Inputs &amp; Outputs'!$B$5,'Inputs &amp; Outputs'!$B$6)</f>
        <v>4.0325159771640466E-2</v>
      </c>
      <c r="G163" s="13">
        <f>NORMINV('Rand Int'!G163,'Inputs &amp; Outputs'!$B$5,'Inputs &amp; Outputs'!$B$6)</f>
        <v>9.9628676857859838E-2</v>
      </c>
      <c r="H163" s="13">
        <f>NORMINV('Rand Int'!H163,'Inputs &amp; Outputs'!$B$5,'Inputs &amp; Outputs'!$B$6)</f>
        <v>8.5067685102717186E-3</v>
      </c>
      <c r="I163" s="13">
        <f>NORMINV('Rand Int'!I163,'Inputs &amp; Outputs'!$B$5,'Inputs &amp; Outputs'!$B$6)</f>
        <v>-4.9991408817827432E-4</v>
      </c>
      <c r="J163" s="13">
        <f>NORMINV('Rand Int'!J163,'Inputs &amp; Outputs'!$B$5,'Inputs &amp; Outputs'!$B$6)</f>
        <v>1.6918047554811758E-3</v>
      </c>
      <c r="K163" s="13">
        <f>NORMINV('Rand Int'!K163,'Inputs &amp; Outputs'!$B$5,'Inputs &amp; Outputs'!$B$6)</f>
        <v>8.2446666228196186E-2</v>
      </c>
      <c r="L163" s="13">
        <f>NORMINV('Rand Int'!L163,'Inputs &amp; Outputs'!$B$5,'Inputs &amp; Outputs'!$B$6)</f>
        <v>3.4012339678161752E-2</v>
      </c>
      <c r="M163" s="13">
        <f>NORMINV('Rand Int'!M163,'Inputs &amp; Outputs'!$B$5,'Inputs &amp; Outputs'!$B$6)</f>
        <v>4.5070603566582289E-2</v>
      </c>
      <c r="N163" s="13">
        <f>NORMINV('Rand Int'!N163,'Inputs &amp; Outputs'!$B$5,'Inputs &amp; Outputs'!$B$6)</f>
        <v>0.15647654634286426</v>
      </c>
      <c r="O163" s="13">
        <f>NORMINV('Rand Int'!O163,'Inputs &amp; Outputs'!$B$5,'Inputs &amp; Outputs'!$B$6)</f>
        <v>6.2078170821775892E-2</v>
      </c>
      <c r="P163" s="13">
        <f>NORMINV('Rand Int'!P163,'Inputs &amp; Outputs'!$B$5,'Inputs &amp; Outputs'!$B$6)</f>
        <v>-2.8579097498081865E-3</v>
      </c>
      <c r="Q163" s="13">
        <f>NORMINV('Rand Int'!Q163,'Inputs &amp; Outputs'!$B$5,'Inputs &amp; Outputs'!$B$6)</f>
        <v>0.1014185214177859</v>
      </c>
      <c r="R163" s="13">
        <f>NORMINV('Rand Int'!R163,'Inputs &amp; Outputs'!$B$5,'Inputs &amp; Outputs'!$B$6)</f>
        <v>0.10224012406955377</v>
      </c>
      <c r="S163" s="13">
        <f>NORMINV('Rand Int'!S163,'Inputs &amp; Outputs'!$B$5,'Inputs &amp; Outputs'!$B$6)</f>
        <v>-3.9984371135450912E-2</v>
      </c>
      <c r="T163" s="13">
        <f>NORMINV('Rand Int'!T163,'Inputs &amp; Outputs'!$B$5,'Inputs &amp; Outputs'!$B$6)</f>
        <v>1.1078578784163715E-2</v>
      </c>
      <c r="U163" s="13">
        <f>NORMINV('Rand Int'!U163,'Inputs &amp; Outputs'!$B$5,'Inputs &amp; Outputs'!$B$6)</f>
        <v>-2.2670047158735232E-3</v>
      </c>
      <c r="V163" s="13">
        <f>NORMINV('Rand Int'!V163,'Inputs &amp; Outputs'!$B$5,'Inputs &amp; Outputs'!$B$6)</f>
        <v>8.0462440555815265E-3</v>
      </c>
      <c r="W163" s="13">
        <f>NORMINV('Rand Int'!W163,'Inputs &amp; Outputs'!$B$5,'Inputs &amp; Outputs'!$B$6)</f>
        <v>-4.9300361957706276E-3</v>
      </c>
      <c r="X163" s="13">
        <f>NORMINV('Rand Int'!X163,'Inputs &amp; Outputs'!$B$5,'Inputs &amp; Outputs'!$B$6)</f>
        <v>7.3456319296392875E-3</v>
      </c>
      <c r="Y163" s="13">
        <f>NORMINV('Rand Int'!Y163,'Inputs &amp; Outputs'!$B$5,'Inputs &amp; Outputs'!$B$6)</f>
        <v>5.1401828537105627E-2</v>
      </c>
      <c r="Z163" s="13">
        <f>NORMINV('Rand Int'!Z163,'Inputs &amp; Outputs'!$B$5,'Inputs &amp; Outputs'!$B$6)</f>
        <v>-8.5701329863405451E-3</v>
      </c>
      <c r="AA163" s="13">
        <f>NORMINV('Rand Int'!AA163,'Inputs &amp; Outputs'!$B$5,'Inputs &amp; Outputs'!$B$6)</f>
        <v>-8.0292928772464842E-3</v>
      </c>
    </row>
    <row r="164" spans="1:27" x14ac:dyDescent="0.25">
      <c r="A164" s="1">
        <v>163</v>
      </c>
      <c r="C164" s="13">
        <f>NORMINV('Rand Int'!C164,'Inputs &amp; Outputs'!$B$5,'Inputs &amp; Outputs'!$B$6)</f>
        <v>3.9196911688852497E-2</v>
      </c>
      <c r="D164" s="13">
        <f>NORMINV('Rand Int'!D164,'Inputs &amp; Outputs'!$B$5,'Inputs &amp; Outputs'!$B$6)</f>
        <v>7.5709217535924606E-2</v>
      </c>
      <c r="E164" s="13">
        <f>NORMINV('Rand Int'!E164,'Inputs &amp; Outputs'!$B$5,'Inputs &amp; Outputs'!$B$6)</f>
        <v>-3.8038723203632725E-2</v>
      </c>
      <c r="F164" s="13">
        <f>NORMINV('Rand Int'!F164,'Inputs &amp; Outputs'!$B$5,'Inputs &amp; Outputs'!$B$6)</f>
        <v>3.9008176541413669E-2</v>
      </c>
      <c r="G164" s="13">
        <f>NORMINV('Rand Int'!G164,'Inputs &amp; Outputs'!$B$5,'Inputs &amp; Outputs'!$B$6)</f>
        <v>7.2873275451470029E-2</v>
      </c>
      <c r="H164" s="13">
        <f>NORMINV('Rand Int'!H164,'Inputs &amp; Outputs'!$B$5,'Inputs &amp; Outputs'!$B$6)</f>
        <v>3.8584245277386638E-2</v>
      </c>
      <c r="I164" s="13">
        <f>NORMINV('Rand Int'!I164,'Inputs &amp; Outputs'!$B$5,'Inputs &amp; Outputs'!$B$6)</f>
        <v>-0.10489360294988403</v>
      </c>
      <c r="J164" s="13">
        <f>NORMINV('Rand Int'!J164,'Inputs &amp; Outputs'!$B$5,'Inputs &amp; Outputs'!$B$6)</f>
        <v>-4.6140346384262391E-2</v>
      </c>
      <c r="K164" s="13">
        <f>NORMINV('Rand Int'!K164,'Inputs &amp; Outputs'!$B$5,'Inputs &amp; Outputs'!$B$6)</f>
        <v>-5.0398411782693261E-3</v>
      </c>
      <c r="L164" s="13">
        <f>NORMINV('Rand Int'!L164,'Inputs &amp; Outputs'!$B$5,'Inputs &amp; Outputs'!$B$6)</f>
        <v>5.8421991647984409E-2</v>
      </c>
      <c r="M164" s="13">
        <f>NORMINV('Rand Int'!M164,'Inputs &amp; Outputs'!$B$5,'Inputs &amp; Outputs'!$B$6)</f>
        <v>7.0352534846566478E-2</v>
      </c>
      <c r="N164" s="13">
        <f>NORMINV('Rand Int'!N164,'Inputs &amp; Outputs'!$B$5,'Inputs &amp; Outputs'!$B$6)</f>
        <v>-1.5147109706625098E-2</v>
      </c>
      <c r="O164" s="13">
        <f>NORMINV('Rand Int'!O164,'Inputs &amp; Outputs'!$B$5,'Inputs &amp; Outputs'!$B$6)</f>
        <v>5.2974624004086868E-2</v>
      </c>
      <c r="P164" s="13">
        <f>NORMINV('Rand Int'!P164,'Inputs &amp; Outputs'!$B$5,'Inputs &amp; Outputs'!$B$6)</f>
        <v>1.2692409324563329E-2</v>
      </c>
      <c r="Q164" s="13">
        <f>NORMINV('Rand Int'!Q164,'Inputs &amp; Outputs'!$B$5,'Inputs &amp; Outputs'!$B$6)</f>
        <v>1.1641959192052583E-2</v>
      </c>
      <c r="R164" s="13">
        <f>NORMINV('Rand Int'!R164,'Inputs &amp; Outputs'!$B$5,'Inputs &amp; Outputs'!$B$6)</f>
        <v>7.4420027031056407E-2</v>
      </c>
      <c r="S164" s="13">
        <f>NORMINV('Rand Int'!S164,'Inputs &amp; Outputs'!$B$5,'Inputs &amp; Outputs'!$B$6)</f>
        <v>0.14114123405176976</v>
      </c>
      <c r="T164" s="13">
        <f>NORMINV('Rand Int'!T164,'Inputs &amp; Outputs'!$B$5,'Inputs &amp; Outputs'!$B$6)</f>
        <v>8.7056213608506433E-2</v>
      </c>
      <c r="U164" s="13">
        <f>NORMINV('Rand Int'!U164,'Inputs &amp; Outputs'!$B$5,'Inputs &amp; Outputs'!$B$6)</f>
        <v>-6.4856116524286578E-2</v>
      </c>
      <c r="V164" s="13">
        <f>NORMINV('Rand Int'!V164,'Inputs &amp; Outputs'!$B$5,'Inputs &amp; Outputs'!$B$6)</f>
        <v>-2.0740173015719246E-2</v>
      </c>
      <c r="W164" s="13">
        <f>NORMINV('Rand Int'!W164,'Inputs &amp; Outputs'!$B$5,'Inputs &amp; Outputs'!$B$6)</f>
        <v>0.10362106385297445</v>
      </c>
      <c r="X164" s="13">
        <f>NORMINV('Rand Int'!X164,'Inputs &amp; Outputs'!$B$5,'Inputs &amp; Outputs'!$B$6)</f>
        <v>-8.8719124087463588E-3</v>
      </c>
      <c r="Y164" s="13">
        <f>NORMINV('Rand Int'!Y164,'Inputs &amp; Outputs'!$B$5,'Inputs &amp; Outputs'!$B$6)</f>
        <v>-1.4550760696381906E-3</v>
      </c>
      <c r="Z164" s="13">
        <f>NORMINV('Rand Int'!Z164,'Inputs &amp; Outputs'!$B$5,'Inputs &amp; Outputs'!$B$6)</f>
        <v>7.4818437007180549E-2</v>
      </c>
      <c r="AA164" s="13">
        <f>NORMINV('Rand Int'!AA164,'Inputs &amp; Outputs'!$B$5,'Inputs &amp; Outputs'!$B$6)</f>
        <v>-4.3376276504112875E-2</v>
      </c>
    </row>
    <row r="165" spans="1:27" x14ac:dyDescent="0.25">
      <c r="A165" s="1">
        <v>164</v>
      </c>
      <c r="C165" s="13">
        <f>NORMINV('Rand Int'!C165,'Inputs &amp; Outputs'!$B$5,'Inputs &amp; Outputs'!$B$6)</f>
        <v>9.1634364820209258E-2</v>
      </c>
      <c r="D165" s="13">
        <f>NORMINV('Rand Int'!D165,'Inputs &amp; Outputs'!$B$5,'Inputs &amp; Outputs'!$B$6)</f>
        <v>-3.6726984327864094E-2</v>
      </c>
      <c r="E165" s="13">
        <f>NORMINV('Rand Int'!E165,'Inputs &amp; Outputs'!$B$5,'Inputs &amp; Outputs'!$B$6)</f>
        <v>7.7461906987154633E-2</v>
      </c>
      <c r="F165" s="13">
        <f>NORMINV('Rand Int'!F165,'Inputs &amp; Outputs'!$B$5,'Inputs &amp; Outputs'!$B$6)</f>
        <v>4.698811950442567E-2</v>
      </c>
      <c r="G165" s="13">
        <f>NORMINV('Rand Int'!G165,'Inputs &amp; Outputs'!$B$5,'Inputs &amp; Outputs'!$B$6)</f>
        <v>-3.2943654320141298E-2</v>
      </c>
      <c r="H165" s="13">
        <f>NORMINV('Rand Int'!H165,'Inputs &amp; Outputs'!$B$5,'Inputs &amp; Outputs'!$B$6)</f>
        <v>9.2687543468358419E-2</v>
      </c>
      <c r="I165" s="13">
        <f>NORMINV('Rand Int'!I165,'Inputs &amp; Outputs'!$B$5,'Inputs &amp; Outputs'!$B$6)</f>
        <v>4.85861991187512E-2</v>
      </c>
      <c r="J165" s="13">
        <f>NORMINV('Rand Int'!J165,'Inputs &amp; Outputs'!$B$5,'Inputs &amp; Outputs'!$B$6)</f>
        <v>1.42970354103195E-2</v>
      </c>
      <c r="K165" s="13">
        <f>NORMINV('Rand Int'!K165,'Inputs &amp; Outputs'!$B$5,'Inputs &amp; Outputs'!$B$6)</f>
        <v>2.5672619016107297E-2</v>
      </c>
      <c r="L165" s="13">
        <f>NORMINV('Rand Int'!L165,'Inputs &amp; Outputs'!$B$5,'Inputs &amp; Outputs'!$B$6)</f>
        <v>3.5679931740021799E-2</v>
      </c>
      <c r="M165" s="13">
        <f>NORMINV('Rand Int'!M165,'Inputs &amp; Outputs'!$B$5,'Inputs &amp; Outputs'!$B$6)</f>
        <v>-8.8087090621885578E-4</v>
      </c>
      <c r="N165" s="13">
        <f>NORMINV('Rand Int'!N165,'Inputs &amp; Outputs'!$B$5,'Inputs &amp; Outputs'!$B$6)</f>
        <v>3.9219932023699257E-2</v>
      </c>
      <c r="O165" s="13">
        <f>NORMINV('Rand Int'!O165,'Inputs &amp; Outputs'!$B$5,'Inputs &amp; Outputs'!$B$6)</f>
        <v>6.3128104521133627E-2</v>
      </c>
      <c r="P165" s="13">
        <f>NORMINV('Rand Int'!P165,'Inputs &amp; Outputs'!$B$5,'Inputs &amp; Outputs'!$B$6)</f>
        <v>8.7731267517113659E-2</v>
      </c>
      <c r="Q165" s="13">
        <f>NORMINV('Rand Int'!Q165,'Inputs &amp; Outputs'!$B$5,'Inputs &amp; Outputs'!$B$6)</f>
        <v>9.3414761207926023E-2</v>
      </c>
      <c r="R165" s="13">
        <f>NORMINV('Rand Int'!R165,'Inputs &amp; Outputs'!$B$5,'Inputs &amp; Outputs'!$B$6)</f>
        <v>7.1249766557002422E-2</v>
      </c>
      <c r="S165" s="13">
        <f>NORMINV('Rand Int'!S165,'Inputs &amp; Outputs'!$B$5,'Inputs &amp; Outputs'!$B$6)</f>
        <v>5.6340223736951273E-2</v>
      </c>
      <c r="T165" s="13">
        <f>NORMINV('Rand Int'!T165,'Inputs &amp; Outputs'!$B$5,'Inputs &amp; Outputs'!$B$6)</f>
        <v>8.1005332328819443E-2</v>
      </c>
      <c r="U165" s="13">
        <f>NORMINV('Rand Int'!U165,'Inputs &amp; Outputs'!$B$5,'Inputs &amp; Outputs'!$B$6)</f>
        <v>3.1076651662526322E-2</v>
      </c>
      <c r="V165" s="13">
        <f>NORMINV('Rand Int'!V165,'Inputs &amp; Outputs'!$B$5,'Inputs &amp; Outputs'!$B$6)</f>
        <v>4.8125513929171276E-2</v>
      </c>
      <c r="W165" s="13">
        <f>NORMINV('Rand Int'!W165,'Inputs &amp; Outputs'!$B$5,'Inputs &amp; Outputs'!$B$6)</f>
        <v>4.3694932470682998E-2</v>
      </c>
      <c r="X165" s="13">
        <f>NORMINV('Rand Int'!X165,'Inputs &amp; Outputs'!$B$5,'Inputs &amp; Outputs'!$B$6)</f>
        <v>6.5770009963817405E-2</v>
      </c>
      <c r="Y165" s="13">
        <f>NORMINV('Rand Int'!Y165,'Inputs &amp; Outputs'!$B$5,'Inputs &amp; Outputs'!$B$6)</f>
        <v>3.396078883545893E-2</v>
      </c>
      <c r="Z165" s="13">
        <f>NORMINV('Rand Int'!Z165,'Inputs &amp; Outputs'!$B$5,'Inputs &amp; Outputs'!$B$6)</f>
        <v>2.9007770901514549E-2</v>
      </c>
      <c r="AA165" s="13">
        <f>NORMINV('Rand Int'!AA165,'Inputs &amp; Outputs'!$B$5,'Inputs &amp; Outputs'!$B$6)</f>
        <v>6.4424140303141753E-2</v>
      </c>
    </row>
    <row r="166" spans="1:27" x14ac:dyDescent="0.25">
      <c r="A166" s="1">
        <v>165</v>
      </c>
      <c r="C166" s="13">
        <f>NORMINV('Rand Int'!C166,'Inputs &amp; Outputs'!$B$5,'Inputs &amp; Outputs'!$B$6)</f>
        <v>2.3871956619923859E-2</v>
      </c>
      <c r="D166" s="13">
        <f>NORMINV('Rand Int'!D166,'Inputs &amp; Outputs'!$B$5,'Inputs &amp; Outputs'!$B$6)</f>
        <v>6.8460923670851034E-3</v>
      </c>
      <c r="E166" s="13">
        <f>NORMINV('Rand Int'!E166,'Inputs &amp; Outputs'!$B$5,'Inputs &amp; Outputs'!$B$6)</f>
        <v>-6.7745807424012511E-2</v>
      </c>
      <c r="F166" s="13">
        <f>NORMINV('Rand Int'!F166,'Inputs &amp; Outputs'!$B$5,'Inputs &amp; Outputs'!$B$6)</f>
        <v>3.6232782815249304E-2</v>
      </c>
      <c r="G166" s="13">
        <f>NORMINV('Rand Int'!G166,'Inputs &amp; Outputs'!$B$5,'Inputs &amp; Outputs'!$B$6)</f>
        <v>-1.7359327234423655E-2</v>
      </c>
      <c r="H166" s="13">
        <f>NORMINV('Rand Int'!H166,'Inputs &amp; Outputs'!$B$5,'Inputs &amp; Outputs'!$B$6)</f>
        <v>5.0153486637987632E-2</v>
      </c>
      <c r="I166" s="13">
        <f>NORMINV('Rand Int'!I166,'Inputs &amp; Outputs'!$B$5,'Inputs &amp; Outputs'!$B$6)</f>
        <v>6.5326802497359671E-2</v>
      </c>
      <c r="J166" s="13">
        <f>NORMINV('Rand Int'!J166,'Inputs &amp; Outputs'!$B$5,'Inputs &amp; Outputs'!$B$6)</f>
        <v>2.5579221072444452E-2</v>
      </c>
      <c r="K166" s="13">
        <f>NORMINV('Rand Int'!K166,'Inputs &amp; Outputs'!$B$5,'Inputs &amp; Outputs'!$B$6)</f>
        <v>9.4782779990021895E-2</v>
      </c>
      <c r="L166" s="13">
        <f>NORMINV('Rand Int'!L166,'Inputs &amp; Outputs'!$B$5,'Inputs &amp; Outputs'!$B$6)</f>
        <v>-5.0316709292006025E-2</v>
      </c>
      <c r="M166" s="13">
        <f>NORMINV('Rand Int'!M166,'Inputs &amp; Outputs'!$B$5,'Inputs &amp; Outputs'!$B$6)</f>
        <v>3.1287718678321294E-2</v>
      </c>
      <c r="N166" s="13">
        <f>NORMINV('Rand Int'!N166,'Inputs &amp; Outputs'!$B$5,'Inputs &amp; Outputs'!$B$6)</f>
        <v>5.1205398062330848E-2</v>
      </c>
      <c r="O166" s="13">
        <f>NORMINV('Rand Int'!O166,'Inputs &amp; Outputs'!$B$5,'Inputs &amp; Outputs'!$B$6)</f>
        <v>5.5547241254859665E-2</v>
      </c>
      <c r="P166" s="13">
        <f>NORMINV('Rand Int'!P166,'Inputs &amp; Outputs'!$B$5,'Inputs &amp; Outputs'!$B$6)</f>
        <v>-1.2514648912370523E-2</v>
      </c>
      <c r="Q166" s="13">
        <f>NORMINV('Rand Int'!Q166,'Inputs &amp; Outputs'!$B$5,'Inputs &amp; Outputs'!$B$6)</f>
        <v>3.8324975749630431E-2</v>
      </c>
      <c r="R166" s="13">
        <f>NORMINV('Rand Int'!R166,'Inputs &amp; Outputs'!$B$5,'Inputs &amp; Outputs'!$B$6)</f>
        <v>3.8132019544267502E-2</v>
      </c>
      <c r="S166" s="13">
        <f>NORMINV('Rand Int'!S166,'Inputs &amp; Outputs'!$B$5,'Inputs &amp; Outputs'!$B$6)</f>
        <v>9.5904157664257056E-2</v>
      </c>
      <c r="T166" s="13">
        <f>NORMINV('Rand Int'!T166,'Inputs &amp; Outputs'!$B$5,'Inputs &amp; Outputs'!$B$6)</f>
        <v>-2.6507145098763694E-2</v>
      </c>
      <c r="U166" s="13">
        <f>NORMINV('Rand Int'!U166,'Inputs &amp; Outputs'!$B$5,'Inputs &amp; Outputs'!$B$6)</f>
        <v>9.2484589229526709E-2</v>
      </c>
      <c r="V166" s="13">
        <f>NORMINV('Rand Int'!V166,'Inputs &amp; Outputs'!$B$5,'Inputs &amp; Outputs'!$B$6)</f>
        <v>5.4862212600500213E-2</v>
      </c>
      <c r="W166" s="13">
        <f>NORMINV('Rand Int'!W166,'Inputs &amp; Outputs'!$B$5,'Inputs &amp; Outputs'!$B$6)</f>
        <v>-8.6795581665878932E-3</v>
      </c>
      <c r="X166" s="13">
        <f>NORMINV('Rand Int'!X166,'Inputs &amp; Outputs'!$B$5,'Inputs &amp; Outputs'!$B$6)</f>
        <v>5.2872092980140867E-2</v>
      </c>
      <c r="Y166" s="13">
        <f>NORMINV('Rand Int'!Y166,'Inputs &amp; Outputs'!$B$5,'Inputs &amp; Outputs'!$B$6)</f>
        <v>2.5673923244646887E-2</v>
      </c>
      <c r="Z166" s="13">
        <f>NORMINV('Rand Int'!Z166,'Inputs &amp; Outputs'!$B$5,'Inputs &amp; Outputs'!$B$6)</f>
        <v>8.0411230400133177E-2</v>
      </c>
      <c r="AA166" s="13">
        <f>NORMINV('Rand Int'!AA166,'Inputs &amp; Outputs'!$B$5,'Inputs &amp; Outputs'!$B$6)</f>
        <v>2.7314172591523078E-2</v>
      </c>
    </row>
    <row r="167" spans="1:27" x14ac:dyDescent="0.25">
      <c r="A167" s="1">
        <v>166</v>
      </c>
      <c r="C167" s="13">
        <f>NORMINV('Rand Int'!C167,'Inputs &amp; Outputs'!$B$5,'Inputs &amp; Outputs'!$B$6)</f>
        <v>3.1511927434130844E-2</v>
      </c>
      <c r="D167" s="13">
        <f>NORMINV('Rand Int'!D167,'Inputs &amp; Outputs'!$B$5,'Inputs &amp; Outputs'!$B$6)</f>
        <v>1.7857116402812356E-2</v>
      </c>
      <c r="E167" s="13">
        <f>NORMINV('Rand Int'!E167,'Inputs &amp; Outputs'!$B$5,'Inputs &amp; Outputs'!$B$6)</f>
        <v>-6.3309334419679036E-4</v>
      </c>
      <c r="F167" s="13">
        <f>NORMINV('Rand Int'!F167,'Inputs &amp; Outputs'!$B$5,'Inputs &amp; Outputs'!$B$6)</f>
        <v>-4.242762931117753E-2</v>
      </c>
      <c r="G167" s="13">
        <f>NORMINV('Rand Int'!G167,'Inputs &amp; Outputs'!$B$5,'Inputs &amp; Outputs'!$B$6)</f>
        <v>4.0355932281578216E-2</v>
      </c>
      <c r="H167" s="13">
        <f>NORMINV('Rand Int'!H167,'Inputs &amp; Outputs'!$B$5,'Inputs &amp; Outputs'!$B$6)</f>
        <v>-1.5504860334135652E-2</v>
      </c>
      <c r="I167" s="13">
        <f>NORMINV('Rand Int'!I167,'Inputs &amp; Outputs'!$B$5,'Inputs &amp; Outputs'!$B$6)</f>
        <v>5.8126973818954548E-2</v>
      </c>
      <c r="J167" s="13">
        <f>NORMINV('Rand Int'!J167,'Inputs &amp; Outputs'!$B$5,'Inputs &amp; Outputs'!$B$6)</f>
        <v>-1.2100703937310421E-2</v>
      </c>
      <c r="K167" s="13">
        <f>NORMINV('Rand Int'!K167,'Inputs &amp; Outputs'!$B$5,'Inputs &amp; Outputs'!$B$6)</f>
        <v>1.2212119408817855E-2</v>
      </c>
      <c r="L167" s="13">
        <f>NORMINV('Rand Int'!L167,'Inputs &amp; Outputs'!$B$5,'Inputs &amp; Outputs'!$B$6)</f>
        <v>5.9482363987075057E-2</v>
      </c>
      <c r="M167" s="13">
        <f>NORMINV('Rand Int'!M167,'Inputs &amp; Outputs'!$B$5,'Inputs &amp; Outputs'!$B$6)</f>
        <v>5.1400488779331475E-2</v>
      </c>
      <c r="N167" s="13">
        <f>NORMINV('Rand Int'!N167,'Inputs &amp; Outputs'!$B$5,'Inputs &amp; Outputs'!$B$6)</f>
        <v>5.2790061777951966E-2</v>
      </c>
      <c r="O167" s="13">
        <f>NORMINV('Rand Int'!O167,'Inputs &amp; Outputs'!$B$5,'Inputs &amp; Outputs'!$B$6)</f>
        <v>-1.1130749784435352E-2</v>
      </c>
      <c r="P167" s="13">
        <f>NORMINV('Rand Int'!P167,'Inputs &amp; Outputs'!$B$5,'Inputs &amp; Outputs'!$B$6)</f>
        <v>-5.9887537848294724E-2</v>
      </c>
      <c r="Q167" s="13">
        <f>NORMINV('Rand Int'!Q167,'Inputs &amp; Outputs'!$B$5,'Inputs &amp; Outputs'!$B$6)</f>
        <v>4.7607160722618044E-2</v>
      </c>
      <c r="R167" s="13">
        <f>NORMINV('Rand Int'!R167,'Inputs &amp; Outputs'!$B$5,'Inputs &amp; Outputs'!$B$6)</f>
        <v>8.5300938475375329E-2</v>
      </c>
      <c r="S167" s="13">
        <f>NORMINV('Rand Int'!S167,'Inputs &amp; Outputs'!$B$5,'Inputs &amp; Outputs'!$B$6)</f>
        <v>5.1208825819098309E-2</v>
      </c>
      <c r="T167" s="13">
        <f>NORMINV('Rand Int'!T167,'Inputs &amp; Outputs'!$B$5,'Inputs &amp; Outputs'!$B$6)</f>
        <v>0.13392353157433476</v>
      </c>
      <c r="U167" s="13">
        <f>NORMINV('Rand Int'!U167,'Inputs &amp; Outputs'!$B$5,'Inputs &amp; Outputs'!$B$6)</f>
        <v>1.417961480841988E-2</v>
      </c>
      <c r="V167" s="13">
        <f>NORMINV('Rand Int'!V167,'Inputs &amp; Outputs'!$B$5,'Inputs &amp; Outputs'!$B$6)</f>
        <v>-6.7251434724559245E-5</v>
      </c>
      <c r="W167" s="13">
        <f>NORMINV('Rand Int'!W167,'Inputs &amp; Outputs'!$B$5,'Inputs &amp; Outputs'!$B$6)</f>
        <v>3.2630133379861107E-2</v>
      </c>
      <c r="X167" s="13">
        <f>NORMINV('Rand Int'!X167,'Inputs &amp; Outputs'!$B$5,'Inputs &amp; Outputs'!$B$6)</f>
        <v>-1.1522384664136645E-3</v>
      </c>
      <c r="Y167" s="13">
        <f>NORMINV('Rand Int'!Y167,'Inputs &amp; Outputs'!$B$5,'Inputs &amp; Outputs'!$B$6)</f>
        <v>7.1100727269566427E-4</v>
      </c>
      <c r="Z167" s="13">
        <f>NORMINV('Rand Int'!Z167,'Inputs &amp; Outputs'!$B$5,'Inputs &amp; Outputs'!$B$6)</f>
        <v>9.9566523834888315E-2</v>
      </c>
      <c r="AA167" s="13">
        <f>NORMINV('Rand Int'!AA167,'Inputs &amp; Outputs'!$B$5,'Inputs &amp; Outputs'!$B$6)</f>
        <v>2.2383230078188879E-2</v>
      </c>
    </row>
    <row r="168" spans="1:27" x14ac:dyDescent="0.25">
      <c r="A168" s="1">
        <v>167</v>
      </c>
      <c r="C168" s="13">
        <f>NORMINV('Rand Int'!C168,'Inputs &amp; Outputs'!$B$5,'Inputs &amp; Outputs'!$B$6)</f>
        <v>-2.6760951607518922E-2</v>
      </c>
      <c r="D168" s="13">
        <f>NORMINV('Rand Int'!D168,'Inputs &amp; Outputs'!$B$5,'Inputs &amp; Outputs'!$B$6)</f>
        <v>-1.0342230485447385E-2</v>
      </c>
      <c r="E168" s="13">
        <f>NORMINV('Rand Int'!E168,'Inputs &amp; Outputs'!$B$5,'Inputs &amp; Outputs'!$B$6)</f>
        <v>9.5945555633068891E-2</v>
      </c>
      <c r="F168" s="13">
        <f>NORMINV('Rand Int'!F168,'Inputs &amp; Outputs'!$B$5,'Inputs &amp; Outputs'!$B$6)</f>
        <v>5.1906758966457703E-2</v>
      </c>
      <c r="G168" s="13">
        <f>NORMINV('Rand Int'!G168,'Inputs &amp; Outputs'!$B$5,'Inputs &amp; Outputs'!$B$6)</f>
        <v>4.8050636938635226E-2</v>
      </c>
      <c r="H168" s="13">
        <f>NORMINV('Rand Int'!H168,'Inputs &amp; Outputs'!$B$5,'Inputs &amp; Outputs'!$B$6)</f>
        <v>1.8144317365880906E-2</v>
      </c>
      <c r="I168" s="13">
        <f>NORMINV('Rand Int'!I168,'Inputs &amp; Outputs'!$B$5,'Inputs &amp; Outputs'!$B$6)</f>
        <v>2.067083444862592E-2</v>
      </c>
      <c r="J168" s="13">
        <f>NORMINV('Rand Int'!J168,'Inputs &amp; Outputs'!$B$5,'Inputs &amp; Outputs'!$B$6)</f>
        <v>-2.1487948324730062E-2</v>
      </c>
      <c r="K168" s="13">
        <f>NORMINV('Rand Int'!K168,'Inputs &amp; Outputs'!$B$5,'Inputs &amp; Outputs'!$B$6)</f>
        <v>-6.682247215028865E-3</v>
      </c>
      <c r="L168" s="13">
        <f>NORMINV('Rand Int'!L168,'Inputs &amp; Outputs'!$B$5,'Inputs &amp; Outputs'!$B$6)</f>
        <v>-3.0968181095891521E-2</v>
      </c>
      <c r="M168" s="13">
        <f>NORMINV('Rand Int'!M168,'Inputs &amp; Outputs'!$B$5,'Inputs &amp; Outputs'!$B$6)</f>
        <v>9.8431273308803607E-2</v>
      </c>
      <c r="N168" s="13">
        <f>NORMINV('Rand Int'!N168,'Inputs &amp; Outputs'!$B$5,'Inputs &amp; Outputs'!$B$6)</f>
        <v>1.5079103835809418E-2</v>
      </c>
      <c r="O168" s="13">
        <f>NORMINV('Rand Int'!O168,'Inputs &amp; Outputs'!$B$5,'Inputs &amp; Outputs'!$B$6)</f>
        <v>1.3410161199748916E-3</v>
      </c>
      <c r="P168" s="13">
        <f>NORMINV('Rand Int'!P168,'Inputs &amp; Outputs'!$B$5,'Inputs &amp; Outputs'!$B$6)</f>
        <v>-6.0320835664283791E-2</v>
      </c>
      <c r="Q168" s="13">
        <f>NORMINV('Rand Int'!Q168,'Inputs &amp; Outputs'!$B$5,'Inputs &amp; Outputs'!$B$6)</f>
        <v>5.0874832702907366E-2</v>
      </c>
      <c r="R168" s="13">
        <f>NORMINV('Rand Int'!R168,'Inputs &amp; Outputs'!$B$5,'Inputs &amp; Outputs'!$B$6)</f>
        <v>2.0648483190554207E-2</v>
      </c>
      <c r="S168" s="13">
        <f>NORMINV('Rand Int'!S168,'Inputs &amp; Outputs'!$B$5,'Inputs &amp; Outputs'!$B$6)</f>
        <v>7.2173250645069381E-3</v>
      </c>
      <c r="T168" s="13">
        <f>NORMINV('Rand Int'!T168,'Inputs &amp; Outputs'!$B$5,'Inputs &amp; Outputs'!$B$6)</f>
        <v>9.0475470163172665E-3</v>
      </c>
      <c r="U168" s="13">
        <f>NORMINV('Rand Int'!U168,'Inputs &amp; Outputs'!$B$5,'Inputs &amp; Outputs'!$B$6)</f>
        <v>8.8667693498541561E-2</v>
      </c>
      <c r="V168" s="13">
        <f>NORMINV('Rand Int'!V168,'Inputs &amp; Outputs'!$B$5,'Inputs &amp; Outputs'!$B$6)</f>
        <v>3.8990626079489256E-2</v>
      </c>
      <c r="W168" s="13">
        <f>NORMINV('Rand Int'!W168,'Inputs &amp; Outputs'!$B$5,'Inputs &amp; Outputs'!$B$6)</f>
        <v>2.4401896936450181E-2</v>
      </c>
      <c r="X168" s="13">
        <f>NORMINV('Rand Int'!X168,'Inputs &amp; Outputs'!$B$5,'Inputs &amp; Outputs'!$B$6)</f>
        <v>8.839206950893766E-2</v>
      </c>
      <c r="Y168" s="13">
        <f>NORMINV('Rand Int'!Y168,'Inputs &amp; Outputs'!$B$5,'Inputs &amp; Outputs'!$B$6)</f>
        <v>4.0074480259284825E-2</v>
      </c>
      <c r="Z168" s="13">
        <f>NORMINV('Rand Int'!Z168,'Inputs &amp; Outputs'!$B$5,'Inputs &amp; Outputs'!$B$6)</f>
        <v>4.3470089961123809E-2</v>
      </c>
      <c r="AA168" s="13">
        <f>NORMINV('Rand Int'!AA168,'Inputs &amp; Outputs'!$B$5,'Inputs &amp; Outputs'!$B$6)</f>
        <v>4.6753430500868012E-2</v>
      </c>
    </row>
    <row r="169" spans="1:27" x14ac:dyDescent="0.25">
      <c r="A169" s="1">
        <v>168</v>
      </c>
      <c r="C169" s="13">
        <f>NORMINV('Rand Int'!C169,'Inputs &amp; Outputs'!$B$5,'Inputs &amp; Outputs'!$B$6)</f>
        <v>1.9654441520278107E-2</v>
      </c>
      <c r="D169" s="13">
        <f>NORMINV('Rand Int'!D169,'Inputs &amp; Outputs'!$B$5,'Inputs &amp; Outputs'!$B$6)</f>
        <v>3.2485922178602522E-3</v>
      </c>
      <c r="E169" s="13">
        <f>NORMINV('Rand Int'!E169,'Inputs &amp; Outputs'!$B$5,'Inputs &amp; Outputs'!$B$6)</f>
        <v>6.4118966255891335E-2</v>
      </c>
      <c r="F169" s="13">
        <f>NORMINV('Rand Int'!F169,'Inputs &amp; Outputs'!$B$5,'Inputs &amp; Outputs'!$B$6)</f>
        <v>2.0799649888313305E-2</v>
      </c>
      <c r="G169" s="13">
        <f>NORMINV('Rand Int'!G169,'Inputs &amp; Outputs'!$B$5,'Inputs &amp; Outputs'!$B$6)</f>
        <v>-1.6467577496520142E-2</v>
      </c>
      <c r="H169" s="13">
        <f>NORMINV('Rand Int'!H169,'Inputs &amp; Outputs'!$B$5,'Inputs &amp; Outputs'!$B$6)</f>
        <v>-1.0634151858751946E-2</v>
      </c>
      <c r="I169" s="13">
        <f>NORMINV('Rand Int'!I169,'Inputs &amp; Outputs'!$B$5,'Inputs &amp; Outputs'!$B$6)</f>
        <v>-2.7195598602307094E-3</v>
      </c>
      <c r="J169" s="13">
        <f>NORMINV('Rand Int'!J169,'Inputs &amp; Outputs'!$B$5,'Inputs &amp; Outputs'!$B$6)</f>
        <v>5.810923707977933E-2</v>
      </c>
      <c r="K169" s="13">
        <f>NORMINV('Rand Int'!K169,'Inputs &amp; Outputs'!$B$5,'Inputs &amp; Outputs'!$B$6)</f>
        <v>8.4790033836613182E-2</v>
      </c>
      <c r="L169" s="13">
        <f>NORMINV('Rand Int'!L169,'Inputs &amp; Outputs'!$B$5,'Inputs &amp; Outputs'!$B$6)</f>
        <v>3.7673513154224597E-2</v>
      </c>
      <c r="M169" s="13">
        <f>NORMINV('Rand Int'!M169,'Inputs &amp; Outputs'!$B$5,'Inputs &amp; Outputs'!$B$6)</f>
        <v>3.6175067826361915E-2</v>
      </c>
      <c r="N169" s="13">
        <f>NORMINV('Rand Int'!N169,'Inputs &amp; Outputs'!$B$5,'Inputs &amp; Outputs'!$B$6)</f>
        <v>1.6584455861394228E-2</v>
      </c>
      <c r="O169" s="13">
        <f>NORMINV('Rand Int'!O169,'Inputs &amp; Outputs'!$B$5,'Inputs &amp; Outputs'!$B$6)</f>
        <v>6.6095579333275964E-2</v>
      </c>
      <c r="P169" s="13">
        <f>NORMINV('Rand Int'!P169,'Inputs &amp; Outputs'!$B$5,'Inputs &amp; Outputs'!$B$6)</f>
        <v>4.8093150624305504E-2</v>
      </c>
      <c r="Q169" s="13">
        <f>NORMINV('Rand Int'!Q169,'Inputs &amp; Outputs'!$B$5,'Inputs &amp; Outputs'!$B$6)</f>
        <v>3.9296373709220685E-2</v>
      </c>
      <c r="R169" s="13">
        <f>NORMINV('Rand Int'!R169,'Inputs &amp; Outputs'!$B$5,'Inputs &amp; Outputs'!$B$6)</f>
        <v>6.998908286549807E-2</v>
      </c>
      <c r="S169" s="13">
        <f>NORMINV('Rand Int'!S169,'Inputs &amp; Outputs'!$B$5,'Inputs &amp; Outputs'!$B$6)</f>
        <v>4.327578681165014E-2</v>
      </c>
      <c r="T169" s="13">
        <f>NORMINV('Rand Int'!T169,'Inputs &amp; Outputs'!$B$5,'Inputs &amp; Outputs'!$B$6)</f>
        <v>9.2333678804583791E-2</v>
      </c>
      <c r="U169" s="13">
        <f>NORMINV('Rand Int'!U169,'Inputs &amp; Outputs'!$B$5,'Inputs &amp; Outputs'!$B$6)</f>
        <v>3.4425083363545474E-2</v>
      </c>
      <c r="V169" s="13">
        <f>NORMINV('Rand Int'!V169,'Inputs &amp; Outputs'!$B$5,'Inputs &amp; Outputs'!$B$6)</f>
        <v>-2.5427799452017626E-2</v>
      </c>
      <c r="W169" s="13">
        <f>NORMINV('Rand Int'!W169,'Inputs &amp; Outputs'!$B$5,'Inputs &amp; Outputs'!$B$6)</f>
        <v>-2.3096528017139753E-3</v>
      </c>
      <c r="X169" s="13">
        <f>NORMINV('Rand Int'!X169,'Inputs &amp; Outputs'!$B$5,'Inputs &amp; Outputs'!$B$6)</f>
        <v>9.2745461141289481E-2</v>
      </c>
      <c r="Y169" s="13">
        <f>NORMINV('Rand Int'!Y169,'Inputs &amp; Outputs'!$B$5,'Inputs &amp; Outputs'!$B$6)</f>
        <v>2.9950160479316992E-2</v>
      </c>
      <c r="Z169" s="13">
        <f>NORMINV('Rand Int'!Z169,'Inputs &amp; Outputs'!$B$5,'Inputs &amp; Outputs'!$B$6)</f>
        <v>5.0778452354159738E-2</v>
      </c>
      <c r="AA169" s="13">
        <f>NORMINV('Rand Int'!AA169,'Inputs &amp; Outputs'!$B$5,'Inputs &amp; Outputs'!$B$6)</f>
        <v>-2.84036194574473E-2</v>
      </c>
    </row>
    <row r="170" spans="1:27" x14ac:dyDescent="0.25">
      <c r="A170" s="1">
        <v>169</v>
      </c>
      <c r="C170" s="13">
        <f>NORMINV('Rand Int'!C170,'Inputs &amp; Outputs'!$B$5,'Inputs &amp; Outputs'!$B$6)</f>
        <v>1.983946457754527E-2</v>
      </c>
      <c r="D170" s="13">
        <f>NORMINV('Rand Int'!D170,'Inputs &amp; Outputs'!$B$5,'Inputs &amp; Outputs'!$B$6)</f>
        <v>6.6872395208262131E-2</v>
      </c>
      <c r="E170" s="13">
        <f>NORMINV('Rand Int'!E170,'Inputs &amp; Outputs'!$B$5,'Inputs &amp; Outputs'!$B$6)</f>
        <v>6.1644077171763477E-2</v>
      </c>
      <c r="F170" s="13">
        <f>NORMINV('Rand Int'!F170,'Inputs &amp; Outputs'!$B$5,'Inputs &amp; Outputs'!$B$6)</f>
        <v>5.2667751408787898E-2</v>
      </c>
      <c r="G170" s="13">
        <f>NORMINV('Rand Int'!G170,'Inputs &amp; Outputs'!$B$5,'Inputs &amp; Outputs'!$B$6)</f>
        <v>2.2213350475785792E-2</v>
      </c>
      <c r="H170" s="13">
        <f>NORMINV('Rand Int'!H170,'Inputs &amp; Outputs'!$B$5,'Inputs &amp; Outputs'!$B$6)</f>
        <v>0.12778128483106974</v>
      </c>
      <c r="I170" s="13">
        <f>NORMINV('Rand Int'!I170,'Inputs &amp; Outputs'!$B$5,'Inputs &amp; Outputs'!$B$6)</f>
        <v>-2.6377119963295677E-2</v>
      </c>
      <c r="J170" s="13">
        <f>NORMINV('Rand Int'!J170,'Inputs &amp; Outputs'!$B$5,'Inputs &amp; Outputs'!$B$6)</f>
        <v>5.1629763939305288E-2</v>
      </c>
      <c r="K170" s="13">
        <f>NORMINV('Rand Int'!K170,'Inputs &amp; Outputs'!$B$5,'Inputs &amp; Outputs'!$B$6)</f>
        <v>2.326852280447482E-3</v>
      </c>
      <c r="L170" s="13">
        <f>NORMINV('Rand Int'!L170,'Inputs &amp; Outputs'!$B$5,'Inputs &amp; Outputs'!$B$6)</f>
        <v>2.2299372698008843E-3</v>
      </c>
      <c r="M170" s="13">
        <f>NORMINV('Rand Int'!M170,'Inputs &amp; Outputs'!$B$5,'Inputs &amp; Outputs'!$B$6)</f>
        <v>5.1735832047071356E-3</v>
      </c>
      <c r="N170" s="13">
        <f>NORMINV('Rand Int'!N170,'Inputs &amp; Outputs'!$B$5,'Inputs &amp; Outputs'!$B$6)</f>
        <v>0.13126748585928763</v>
      </c>
      <c r="O170" s="13">
        <f>NORMINV('Rand Int'!O170,'Inputs &amp; Outputs'!$B$5,'Inputs &amp; Outputs'!$B$6)</f>
        <v>0.1341167435409715</v>
      </c>
      <c r="P170" s="13">
        <f>NORMINV('Rand Int'!P170,'Inputs &amp; Outputs'!$B$5,'Inputs &amp; Outputs'!$B$6)</f>
        <v>3.3750969285848489E-3</v>
      </c>
      <c r="Q170" s="13">
        <f>NORMINV('Rand Int'!Q170,'Inputs &amp; Outputs'!$B$5,'Inputs &amp; Outputs'!$B$6)</f>
        <v>3.6562387824383598E-2</v>
      </c>
      <c r="R170" s="13">
        <f>NORMINV('Rand Int'!R170,'Inputs &amp; Outputs'!$B$5,'Inputs &amp; Outputs'!$B$6)</f>
        <v>3.2540048468057935E-2</v>
      </c>
      <c r="S170" s="13">
        <f>NORMINV('Rand Int'!S170,'Inputs &amp; Outputs'!$B$5,'Inputs &amp; Outputs'!$B$6)</f>
        <v>-1.653478708275629E-2</v>
      </c>
      <c r="T170" s="13">
        <f>NORMINV('Rand Int'!T170,'Inputs &amp; Outputs'!$B$5,'Inputs &amp; Outputs'!$B$6)</f>
        <v>4.216644375774152E-2</v>
      </c>
      <c r="U170" s="13">
        <f>NORMINV('Rand Int'!U170,'Inputs &amp; Outputs'!$B$5,'Inputs &amp; Outputs'!$B$6)</f>
        <v>4.4532785258467808E-2</v>
      </c>
      <c r="V170" s="13">
        <f>NORMINV('Rand Int'!V170,'Inputs &amp; Outputs'!$B$5,'Inputs &amp; Outputs'!$B$6)</f>
        <v>6.4177812118178579E-2</v>
      </c>
      <c r="W170" s="13">
        <f>NORMINV('Rand Int'!W170,'Inputs &amp; Outputs'!$B$5,'Inputs &amp; Outputs'!$B$6)</f>
        <v>8.5846537447643506E-2</v>
      </c>
      <c r="X170" s="13">
        <f>NORMINV('Rand Int'!X170,'Inputs &amp; Outputs'!$B$5,'Inputs &amp; Outputs'!$B$6)</f>
        <v>-6.9672761068303932E-3</v>
      </c>
      <c r="Y170" s="13">
        <f>NORMINV('Rand Int'!Y170,'Inputs &amp; Outputs'!$B$5,'Inputs &amp; Outputs'!$B$6)</f>
        <v>4.6623063345489837E-3</v>
      </c>
      <c r="Z170" s="13">
        <f>NORMINV('Rand Int'!Z170,'Inputs &amp; Outputs'!$B$5,'Inputs &amp; Outputs'!$B$6)</f>
        <v>-5.7513539221387112E-2</v>
      </c>
      <c r="AA170" s="13">
        <f>NORMINV('Rand Int'!AA170,'Inputs &amp; Outputs'!$B$5,'Inputs &amp; Outputs'!$B$6)</f>
        <v>0.13884620200681594</v>
      </c>
    </row>
    <row r="171" spans="1:27" x14ac:dyDescent="0.25">
      <c r="A171" s="1">
        <v>170</v>
      </c>
      <c r="C171" s="13">
        <f>NORMINV('Rand Int'!C171,'Inputs &amp; Outputs'!$B$5,'Inputs &amp; Outputs'!$B$6)</f>
        <v>8.4799435237645132E-2</v>
      </c>
      <c r="D171" s="13">
        <f>NORMINV('Rand Int'!D171,'Inputs &amp; Outputs'!$B$5,'Inputs &amp; Outputs'!$B$6)</f>
        <v>0.10951763939982023</v>
      </c>
      <c r="E171" s="13">
        <f>NORMINV('Rand Int'!E171,'Inputs &amp; Outputs'!$B$5,'Inputs &amp; Outputs'!$B$6)</f>
        <v>3.0429790753303036E-2</v>
      </c>
      <c r="F171" s="13">
        <f>NORMINV('Rand Int'!F171,'Inputs &amp; Outputs'!$B$5,'Inputs &amp; Outputs'!$B$6)</f>
        <v>-8.7205897791311632E-2</v>
      </c>
      <c r="G171" s="13">
        <f>NORMINV('Rand Int'!G171,'Inputs &amp; Outputs'!$B$5,'Inputs &amp; Outputs'!$B$6)</f>
        <v>8.1026331087061448E-2</v>
      </c>
      <c r="H171" s="13">
        <f>NORMINV('Rand Int'!H171,'Inputs &amp; Outputs'!$B$5,'Inputs &amp; Outputs'!$B$6)</f>
        <v>7.5266298288469272E-2</v>
      </c>
      <c r="I171" s="13">
        <f>NORMINV('Rand Int'!I171,'Inputs &amp; Outputs'!$B$5,'Inputs &amp; Outputs'!$B$6)</f>
        <v>-1.431920783289882E-2</v>
      </c>
      <c r="J171" s="13">
        <f>NORMINV('Rand Int'!J171,'Inputs &amp; Outputs'!$B$5,'Inputs &amp; Outputs'!$B$6)</f>
        <v>6.6495957246916967E-3</v>
      </c>
      <c r="K171" s="13">
        <f>NORMINV('Rand Int'!K171,'Inputs &amp; Outputs'!$B$5,'Inputs &amp; Outputs'!$B$6)</f>
        <v>2.1992106090106281E-2</v>
      </c>
      <c r="L171" s="13">
        <f>NORMINV('Rand Int'!L171,'Inputs &amp; Outputs'!$B$5,'Inputs &amp; Outputs'!$B$6)</f>
        <v>4.9263563066149985E-2</v>
      </c>
      <c r="M171" s="13">
        <f>NORMINV('Rand Int'!M171,'Inputs &amp; Outputs'!$B$5,'Inputs &amp; Outputs'!$B$6)</f>
        <v>2.6793157882106851E-2</v>
      </c>
      <c r="N171" s="13">
        <f>NORMINV('Rand Int'!N171,'Inputs &amp; Outputs'!$B$5,'Inputs &amp; Outputs'!$B$6)</f>
        <v>6.3166686931085389E-2</v>
      </c>
      <c r="O171" s="13">
        <f>NORMINV('Rand Int'!O171,'Inputs &amp; Outputs'!$B$5,'Inputs &amp; Outputs'!$B$6)</f>
        <v>6.1758153837310009E-2</v>
      </c>
      <c r="P171" s="13">
        <f>NORMINV('Rand Int'!P171,'Inputs &amp; Outputs'!$B$5,'Inputs &amp; Outputs'!$B$6)</f>
        <v>5.1773895927284812E-2</v>
      </c>
      <c r="Q171" s="13">
        <f>NORMINV('Rand Int'!Q171,'Inputs &amp; Outputs'!$B$5,'Inputs &amp; Outputs'!$B$6)</f>
        <v>-3.0271148104474808E-2</v>
      </c>
      <c r="R171" s="13">
        <f>NORMINV('Rand Int'!R171,'Inputs &amp; Outputs'!$B$5,'Inputs &amp; Outputs'!$B$6)</f>
        <v>3.2539097604489996E-2</v>
      </c>
      <c r="S171" s="13">
        <f>NORMINV('Rand Int'!S171,'Inputs &amp; Outputs'!$B$5,'Inputs &amp; Outputs'!$B$6)</f>
        <v>4.4609043079435612E-2</v>
      </c>
      <c r="T171" s="13">
        <f>NORMINV('Rand Int'!T171,'Inputs &amp; Outputs'!$B$5,'Inputs &amp; Outputs'!$B$6)</f>
        <v>7.0980244747416821E-2</v>
      </c>
      <c r="U171" s="13">
        <f>NORMINV('Rand Int'!U171,'Inputs &amp; Outputs'!$B$5,'Inputs &amp; Outputs'!$B$6)</f>
        <v>5.7166454255736687E-2</v>
      </c>
      <c r="V171" s="13">
        <f>NORMINV('Rand Int'!V171,'Inputs &amp; Outputs'!$B$5,'Inputs &amp; Outputs'!$B$6)</f>
        <v>6.5538917535216568E-2</v>
      </c>
      <c r="W171" s="13">
        <f>NORMINV('Rand Int'!W171,'Inputs &amp; Outputs'!$B$5,'Inputs &amp; Outputs'!$B$6)</f>
        <v>1.8781136103736697E-2</v>
      </c>
      <c r="X171" s="13">
        <f>NORMINV('Rand Int'!X171,'Inputs &amp; Outputs'!$B$5,'Inputs &amp; Outputs'!$B$6)</f>
        <v>-6.6173861791740646E-2</v>
      </c>
      <c r="Y171" s="13">
        <f>NORMINV('Rand Int'!Y171,'Inputs &amp; Outputs'!$B$5,'Inputs &amp; Outputs'!$B$6)</f>
        <v>5.0654504582788723E-4</v>
      </c>
      <c r="Z171" s="13">
        <f>NORMINV('Rand Int'!Z171,'Inputs &amp; Outputs'!$B$5,'Inputs &amp; Outputs'!$B$6)</f>
        <v>8.9816007990211125E-3</v>
      </c>
      <c r="AA171" s="13">
        <f>NORMINV('Rand Int'!AA171,'Inputs &amp; Outputs'!$B$5,'Inputs &amp; Outputs'!$B$6)</f>
        <v>9.5427182451041648E-2</v>
      </c>
    </row>
    <row r="172" spans="1:27" x14ac:dyDescent="0.25">
      <c r="A172" s="1">
        <v>171</v>
      </c>
      <c r="C172" s="13">
        <f>NORMINV('Rand Int'!C172,'Inputs &amp; Outputs'!$B$5,'Inputs &amp; Outputs'!$B$6)</f>
        <v>3.5219408565551544E-2</v>
      </c>
      <c r="D172" s="13">
        <f>NORMINV('Rand Int'!D172,'Inputs &amp; Outputs'!$B$5,'Inputs &amp; Outputs'!$B$6)</f>
        <v>6.523335048759174E-2</v>
      </c>
      <c r="E172" s="13">
        <f>NORMINV('Rand Int'!E172,'Inputs &amp; Outputs'!$B$5,'Inputs &amp; Outputs'!$B$6)</f>
        <v>0.10316991714535603</v>
      </c>
      <c r="F172" s="13">
        <f>NORMINV('Rand Int'!F172,'Inputs &amp; Outputs'!$B$5,'Inputs &amp; Outputs'!$B$6)</f>
        <v>4.2618063476336523E-2</v>
      </c>
      <c r="G172" s="13">
        <f>NORMINV('Rand Int'!G172,'Inputs &amp; Outputs'!$B$5,'Inputs &amp; Outputs'!$B$6)</f>
        <v>0.10425991222840689</v>
      </c>
      <c r="H172" s="13">
        <f>NORMINV('Rand Int'!H172,'Inputs &amp; Outputs'!$B$5,'Inputs &amp; Outputs'!$B$6)</f>
        <v>3.5404864540781927E-2</v>
      </c>
      <c r="I172" s="13">
        <f>NORMINV('Rand Int'!I172,'Inputs &amp; Outputs'!$B$5,'Inputs &amp; Outputs'!$B$6)</f>
        <v>2.46266936036484E-2</v>
      </c>
      <c r="J172" s="13">
        <f>NORMINV('Rand Int'!J172,'Inputs &amp; Outputs'!$B$5,'Inputs &amp; Outputs'!$B$6)</f>
        <v>5.6571873114314442E-2</v>
      </c>
      <c r="K172" s="13">
        <f>NORMINV('Rand Int'!K172,'Inputs &amp; Outputs'!$B$5,'Inputs &amp; Outputs'!$B$6)</f>
        <v>2.2179801568932473E-2</v>
      </c>
      <c r="L172" s="13">
        <f>NORMINV('Rand Int'!L172,'Inputs &amp; Outputs'!$B$5,'Inputs &amp; Outputs'!$B$6)</f>
        <v>-7.5437977353277966E-3</v>
      </c>
      <c r="M172" s="13">
        <f>NORMINV('Rand Int'!M172,'Inputs &amp; Outputs'!$B$5,'Inputs &amp; Outputs'!$B$6)</f>
        <v>6.7298882696777043E-2</v>
      </c>
      <c r="N172" s="13">
        <f>NORMINV('Rand Int'!N172,'Inputs &amp; Outputs'!$B$5,'Inputs &amp; Outputs'!$B$6)</f>
        <v>8.183948968230062E-3</v>
      </c>
      <c r="O172" s="13">
        <f>NORMINV('Rand Int'!O172,'Inputs &amp; Outputs'!$B$5,'Inputs &amp; Outputs'!$B$6)</f>
        <v>1.3486998994933622E-2</v>
      </c>
      <c r="P172" s="13">
        <f>NORMINV('Rand Int'!P172,'Inputs &amp; Outputs'!$B$5,'Inputs &amp; Outputs'!$B$6)</f>
        <v>-5.0127171290846519E-2</v>
      </c>
      <c r="Q172" s="13">
        <f>NORMINV('Rand Int'!Q172,'Inputs &amp; Outputs'!$B$5,'Inputs &amp; Outputs'!$B$6)</f>
        <v>-2.3361125258295722E-2</v>
      </c>
      <c r="R172" s="13">
        <f>NORMINV('Rand Int'!R172,'Inputs &amp; Outputs'!$B$5,'Inputs &amp; Outputs'!$B$6)</f>
        <v>6.2317417329167665E-2</v>
      </c>
      <c r="S172" s="13">
        <f>NORMINV('Rand Int'!S172,'Inputs &amp; Outputs'!$B$5,'Inputs &amp; Outputs'!$B$6)</f>
        <v>3.7754215919347314E-3</v>
      </c>
      <c r="T172" s="13">
        <f>NORMINV('Rand Int'!T172,'Inputs &amp; Outputs'!$B$5,'Inputs &amp; Outputs'!$B$6)</f>
        <v>-1.8313714113034799E-2</v>
      </c>
      <c r="U172" s="13">
        <f>NORMINV('Rand Int'!U172,'Inputs &amp; Outputs'!$B$5,'Inputs &amp; Outputs'!$B$6)</f>
        <v>-1.5787829031118521E-2</v>
      </c>
      <c r="V172" s="13">
        <f>NORMINV('Rand Int'!V172,'Inputs &amp; Outputs'!$B$5,'Inputs &amp; Outputs'!$B$6)</f>
        <v>3.5523260530492588E-2</v>
      </c>
      <c r="W172" s="13">
        <f>NORMINV('Rand Int'!W172,'Inputs &amp; Outputs'!$B$5,'Inputs &amp; Outputs'!$B$6)</f>
        <v>-1.7492237843765579E-3</v>
      </c>
      <c r="X172" s="13">
        <f>NORMINV('Rand Int'!X172,'Inputs &amp; Outputs'!$B$5,'Inputs &amp; Outputs'!$B$6)</f>
        <v>-3.8404636472301627E-2</v>
      </c>
      <c r="Y172" s="13">
        <f>NORMINV('Rand Int'!Y172,'Inputs &amp; Outputs'!$B$5,'Inputs &amp; Outputs'!$B$6)</f>
        <v>2.4952870109466292E-2</v>
      </c>
      <c r="Z172" s="13">
        <f>NORMINV('Rand Int'!Z172,'Inputs &amp; Outputs'!$B$5,'Inputs &amp; Outputs'!$B$6)</f>
        <v>6.1896000544334626E-2</v>
      </c>
      <c r="AA172" s="13">
        <f>NORMINV('Rand Int'!AA172,'Inputs &amp; Outputs'!$B$5,'Inputs &amp; Outputs'!$B$6)</f>
        <v>-6.5498169974323117E-2</v>
      </c>
    </row>
    <row r="173" spans="1:27" x14ac:dyDescent="0.25">
      <c r="A173" s="1">
        <v>172</v>
      </c>
      <c r="C173" s="13">
        <f>NORMINV('Rand Int'!C173,'Inputs &amp; Outputs'!$B$5,'Inputs &amp; Outputs'!$B$6)</f>
        <v>7.5584356500965344E-2</v>
      </c>
      <c r="D173" s="13">
        <f>NORMINV('Rand Int'!D173,'Inputs &amp; Outputs'!$B$5,'Inputs &amp; Outputs'!$B$6)</f>
        <v>3.2426273914660408E-2</v>
      </c>
      <c r="E173" s="13">
        <f>NORMINV('Rand Int'!E173,'Inputs &amp; Outputs'!$B$5,'Inputs &amp; Outputs'!$B$6)</f>
        <v>7.5033786929863788E-2</v>
      </c>
      <c r="F173" s="13">
        <f>NORMINV('Rand Int'!F173,'Inputs &amp; Outputs'!$B$5,'Inputs &amp; Outputs'!$B$6)</f>
        <v>6.9435600965636668E-2</v>
      </c>
      <c r="G173" s="13">
        <f>NORMINV('Rand Int'!G173,'Inputs &amp; Outputs'!$B$5,'Inputs &amp; Outputs'!$B$6)</f>
        <v>0.13013496519067294</v>
      </c>
      <c r="H173" s="13">
        <f>NORMINV('Rand Int'!H173,'Inputs &amp; Outputs'!$B$5,'Inputs &amp; Outputs'!$B$6)</f>
        <v>0.1075744307140262</v>
      </c>
      <c r="I173" s="13">
        <f>NORMINV('Rand Int'!I173,'Inputs &amp; Outputs'!$B$5,'Inputs &amp; Outputs'!$B$6)</f>
        <v>4.1802441019761417E-2</v>
      </c>
      <c r="J173" s="13">
        <f>NORMINV('Rand Int'!J173,'Inputs &amp; Outputs'!$B$5,'Inputs &amp; Outputs'!$B$6)</f>
        <v>6.8830093794034833E-2</v>
      </c>
      <c r="K173" s="13">
        <f>NORMINV('Rand Int'!K173,'Inputs &amp; Outputs'!$B$5,'Inputs &amp; Outputs'!$B$6)</f>
        <v>6.1784219976581421E-2</v>
      </c>
      <c r="L173" s="13">
        <f>NORMINV('Rand Int'!L173,'Inputs &amp; Outputs'!$B$5,'Inputs &amp; Outputs'!$B$6)</f>
        <v>3.9714992670361833E-2</v>
      </c>
      <c r="M173" s="13">
        <f>NORMINV('Rand Int'!M173,'Inputs &amp; Outputs'!$B$5,'Inputs &amp; Outputs'!$B$6)</f>
        <v>2.6359198578114716E-2</v>
      </c>
      <c r="N173" s="13">
        <f>NORMINV('Rand Int'!N173,'Inputs &amp; Outputs'!$B$5,'Inputs &amp; Outputs'!$B$6)</f>
        <v>-7.9403884406430564E-2</v>
      </c>
      <c r="O173" s="13">
        <f>NORMINV('Rand Int'!O173,'Inputs &amp; Outputs'!$B$5,'Inputs &amp; Outputs'!$B$6)</f>
        <v>3.0968376999197356E-2</v>
      </c>
      <c r="P173" s="13">
        <f>NORMINV('Rand Int'!P173,'Inputs &amp; Outputs'!$B$5,'Inputs &amp; Outputs'!$B$6)</f>
        <v>2.5959828755044299E-2</v>
      </c>
      <c r="Q173" s="13">
        <f>NORMINV('Rand Int'!Q173,'Inputs &amp; Outputs'!$B$5,'Inputs &amp; Outputs'!$B$6)</f>
        <v>-2.3103088350862611E-3</v>
      </c>
      <c r="R173" s="13">
        <f>NORMINV('Rand Int'!R173,'Inputs &amp; Outputs'!$B$5,'Inputs &amp; Outputs'!$B$6)</f>
        <v>0.12012830788004017</v>
      </c>
      <c r="S173" s="13">
        <f>NORMINV('Rand Int'!S173,'Inputs &amp; Outputs'!$B$5,'Inputs &amp; Outputs'!$B$6)</f>
        <v>4.9373208102805183E-2</v>
      </c>
      <c r="T173" s="13">
        <f>NORMINV('Rand Int'!T173,'Inputs &amp; Outputs'!$B$5,'Inputs &amp; Outputs'!$B$6)</f>
        <v>0.15203082183086314</v>
      </c>
      <c r="U173" s="13">
        <f>NORMINV('Rand Int'!U173,'Inputs &amp; Outputs'!$B$5,'Inputs &amp; Outputs'!$B$6)</f>
        <v>6.9358748022723321E-2</v>
      </c>
      <c r="V173" s="13">
        <f>NORMINV('Rand Int'!V173,'Inputs &amp; Outputs'!$B$5,'Inputs &amp; Outputs'!$B$6)</f>
        <v>-6.0655676507639644E-3</v>
      </c>
      <c r="W173" s="13">
        <f>NORMINV('Rand Int'!W173,'Inputs &amp; Outputs'!$B$5,'Inputs &amp; Outputs'!$B$6)</f>
        <v>1.4794432180208525E-2</v>
      </c>
      <c r="X173" s="13">
        <f>NORMINV('Rand Int'!X173,'Inputs &amp; Outputs'!$B$5,'Inputs &amp; Outputs'!$B$6)</f>
        <v>2.3552504004910099E-2</v>
      </c>
      <c r="Y173" s="13">
        <f>NORMINV('Rand Int'!Y173,'Inputs &amp; Outputs'!$B$5,'Inputs &amp; Outputs'!$B$6)</f>
        <v>5.6919509996305011E-2</v>
      </c>
      <c r="Z173" s="13">
        <f>NORMINV('Rand Int'!Z173,'Inputs &amp; Outputs'!$B$5,'Inputs &amp; Outputs'!$B$6)</f>
        <v>-6.1660523485172584E-2</v>
      </c>
      <c r="AA173" s="13">
        <f>NORMINV('Rand Int'!AA173,'Inputs &amp; Outputs'!$B$5,'Inputs &amp; Outputs'!$B$6)</f>
        <v>0.17126091972898336</v>
      </c>
    </row>
    <row r="174" spans="1:27" x14ac:dyDescent="0.25">
      <c r="A174" s="1">
        <v>173</v>
      </c>
      <c r="C174" s="13">
        <f>NORMINV('Rand Int'!C174,'Inputs &amp; Outputs'!$B$5,'Inputs &amp; Outputs'!$B$6)</f>
        <v>0.15683280226585683</v>
      </c>
      <c r="D174" s="13">
        <f>NORMINV('Rand Int'!D174,'Inputs &amp; Outputs'!$B$5,'Inputs &amp; Outputs'!$B$6)</f>
        <v>7.6438873414089392E-2</v>
      </c>
      <c r="E174" s="13">
        <f>NORMINV('Rand Int'!E174,'Inputs &amp; Outputs'!$B$5,'Inputs &amp; Outputs'!$B$6)</f>
        <v>-1.7591103244768459E-2</v>
      </c>
      <c r="F174" s="13">
        <f>NORMINV('Rand Int'!F174,'Inputs &amp; Outputs'!$B$5,'Inputs &amp; Outputs'!$B$6)</f>
        <v>7.5944831133252164E-2</v>
      </c>
      <c r="G174" s="13">
        <f>NORMINV('Rand Int'!G174,'Inputs &amp; Outputs'!$B$5,'Inputs &amp; Outputs'!$B$6)</f>
        <v>4.708682505918E-2</v>
      </c>
      <c r="H174" s="13">
        <f>NORMINV('Rand Int'!H174,'Inputs &amp; Outputs'!$B$5,'Inputs &amp; Outputs'!$B$6)</f>
        <v>0.10478123346076293</v>
      </c>
      <c r="I174" s="13">
        <f>NORMINV('Rand Int'!I174,'Inputs &amp; Outputs'!$B$5,'Inputs &amp; Outputs'!$B$6)</f>
        <v>9.7612505693956145E-2</v>
      </c>
      <c r="J174" s="13">
        <f>NORMINV('Rand Int'!J174,'Inputs &amp; Outputs'!$B$5,'Inputs &amp; Outputs'!$B$6)</f>
        <v>9.8601899157656908E-3</v>
      </c>
      <c r="K174" s="13">
        <f>NORMINV('Rand Int'!K174,'Inputs &amp; Outputs'!$B$5,'Inputs &amp; Outputs'!$B$6)</f>
        <v>0.12068480473738394</v>
      </c>
      <c r="L174" s="13">
        <f>NORMINV('Rand Int'!L174,'Inputs &amp; Outputs'!$B$5,'Inputs &amp; Outputs'!$B$6)</f>
        <v>3.6726699663101124E-2</v>
      </c>
      <c r="M174" s="13">
        <f>NORMINV('Rand Int'!M174,'Inputs &amp; Outputs'!$B$5,'Inputs &amp; Outputs'!$B$6)</f>
        <v>1.4486336868950563E-2</v>
      </c>
      <c r="N174" s="13">
        <f>NORMINV('Rand Int'!N174,'Inputs &amp; Outputs'!$B$5,'Inputs &amp; Outputs'!$B$6)</f>
        <v>1.6193112744647402E-2</v>
      </c>
      <c r="O174" s="13">
        <f>NORMINV('Rand Int'!O174,'Inputs &amp; Outputs'!$B$5,'Inputs &amp; Outputs'!$B$6)</f>
        <v>3.2552008090162093E-2</v>
      </c>
      <c r="P174" s="13">
        <f>NORMINV('Rand Int'!P174,'Inputs &amp; Outputs'!$B$5,'Inputs &amp; Outputs'!$B$6)</f>
        <v>0.1319645241081738</v>
      </c>
      <c r="Q174" s="13">
        <f>NORMINV('Rand Int'!Q174,'Inputs &amp; Outputs'!$B$5,'Inputs &amp; Outputs'!$B$6)</f>
        <v>0.14072059017347852</v>
      </c>
      <c r="R174" s="13">
        <f>NORMINV('Rand Int'!R174,'Inputs &amp; Outputs'!$B$5,'Inputs &amp; Outputs'!$B$6)</f>
        <v>0.11391327307475946</v>
      </c>
      <c r="S174" s="13">
        <f>NORMINV('Rand Int'!S174,'Inputs &amp; Outputs'!$B$5,'Inputs &amp; Outputs'!$B$6)</f>
        <v>-6.1781056091766047E-2</v>
      </c>
      <c r="T174" s="13">
        <f>NORMINV('Rand Int'!T174,'Inputs &amp; Outputs'!$B$5,'Inputs &amp; Outputs'!$B$6)</f>
        <v>3.3470993490855486E-2</v>
      </c>
      <c r="U174" s="13">
        <f>NORMINV('Rand Int'!U174,'Inputs &amp; Outputs'!$B$5,'Inputs &amp; Outputs'!$B$6)</f>
        <v>5.6108856705361969E-2</v>
      </c>
      <c r="V174" s="13">
        <f>NORMINV('Rand Int'!V174,'Inputs &amp; Outputs'!$B$5,'Inputs &amp; Outputs'!$B$6)</f>
        <v>9.1099570274333769E-2</v>
      </c>
      <c r="W174" s="13">
        <f>NORMINV('Rand Int'!W174,'Inputs &amp; Outputs'!$B$5,'Inputs &amp; Outputs'!$B$6)</f>
        <v>4.5678298240340573E-2</v>
      </c>
      <c r="X174" s="13">
        <f>NORMINV('Rand Int'!X174,'Inputs &amp; Outputs'!$B$5,'Inputs &amp; Outputs'!$B$6)</f>
        <v>5.043767224851655E-2</v>
      </c>
      <c r="Y174" s="13">
        <f>NORMINV('Rand Int'!Y174,'Inputs &amp; Outputs'!$B$5,'Inputs &amp; Outputs'!$B$6)</f>
        <v>2.0815155185487232E-2</v>
      </c>
      <c r="Z174" s="13">
        <f>NORMINV('Rand Int'!Z174,'Inputs &amp; Outputs'!$B$5,'Inputs &amp; Outputs'!$B$6)</f>
        <v>3.3514739649905902E-2</v>
      </c>
      <c r="AA174" s="13">
        <f>NORMINV('Rand Int'!AA174,'Inputs &amp; Outputs'!$B$5,'Inputs &amp; Outputs'!$B$6)</f>
        <v>3.3066455593582095E-2</v>
      </c>
    </row>
    <row r="175" spans="1:27" x14ac:dyDescent="0.25">
      <c r="A175" s="1">
        <v>174</v>
      </c>
      <c r="C175" s="13">
        <f>NORMINV('Rand Int'!C175,'Inputs &amp; Outputs'!$B$5,'Inputs &amp; Outputs'!$B$6)</f>
        <v>1.6332293840354561E-3</v>
      </c>
      <c r="D175" s="13">
        <f>NORMINV('Rand Int'!D175,'Inputs &amp; Outputs'!$B$5,'Inputs &amp; Outputs'!$B$6)</f>
        <v>-5.587324599414515E-2</v>
      </c>
      <c r="E175" s="13">
        <f>NORMINV('Rand Int'!E175,'Inputs &amp; Outputs'!$B$5,'Inputs &amp; Outputs'!$B$6)</f>
        <v>1.3977107307437862E-2</v>
      </c>
      <c r="F175" s="13">
        <f>NORMINV('Rand Int'!F175,'Inputs &amp; Outputs'!$B$5,'Inputs &amp; Outputs'!$B$6)</f>
        <v>4.254296445473256E-2</v>
      </c>
      <c r="G175" s="13">
        <f>NORMINV('Rand Int'!G175,'Inputs &amp; Outputs'!$B$5,'Inputs &amp; Outputs'!$B$6)</f>
        <v>1.2376931756618362E-2</v>
      </c>
      <c r="H175" s="13">
        <f>NORMINV('Rand Int'!H175,'Inputs &amp; Outputs'!$B$5,'Inputs &amp; Outputs'!$B$6)</f>
        <v>4.899170076850326E-2</v>
      </c>
      <c r="I175" s="13">
        <f>NORMINV('Rand Int'!I175,'Inputs &amp; Outputs'!$B$5,'Inputs &amp; Outputs'!$B$6)</f>
        <v>2.3536612821309904E-2</v>
      </c>
      <c r="J175" s="13">
        <f>NORMINV('Rand Int'!J175,'Inputs &amp; Outputs'!$B$5,'Inputs &amp; Outputs'!$B$6)</f>
        <v>8.4993998680896257E-3</v>
      </c>
      <c r="K175" s="13">
        <f>NORMINV('Rand Int'!K175,'Inputs &amp; Outputs'!$B$5,'Inputs &amp; Outputs'!$B$6)</f>
        <v>5.5229944062893666E-2</v>
      </c>
      <c r="L175" s="13">
        <f>NORMINV('Rand Int'!L175,'Inputs &amp; Outputs'!$B$5,'Inputs &amp; Outputs'!$B$6)</f>
        <v>9.3184977289181486E-2</v>
      </c>
      <c r="M175" s="13">
        <f>NORMINV('Rand Int'!M175,'Inputs &amp; Outputs'!$B$5,'Inputs &amp; Outputs'!$B$6)</f>
        <v>1.4700502772391384E-2</v>
      </c>
      <c r="N175" s="13">
        <f>NORMINV('Rand Int'!N175,'Inputs &amp; Outputs'!$B$5,'Inputs &amp; Outputs'!$B$6)</f>
        <v>-4.078929531022929E-3</v>
      </c>
      <c r="O175" s="13">
        <f>NORMINV('Rand Int'!O175,'Inputs &amp; Outputs'!$B$5,'Inputs &amp; Outputs'!$B$6)</f>
        <v>-6.5142933503299985E-3</v>
      </c>
      <c r="P175" s="13">
        <f>NORMINV('Rand Int'!P175,'Inputs &amp; Outputs'!$B$5,'Inputs &amp; Outputs'!$B$6)</f>
        <v>9.5869210176794638E-3</v>
      </c>
      <c r="Q175" s="13">
        <f>NORMINV('Rand Int'!Q175,'Inputs &amp; Outputs'!$B$5,'Inputs &amp; Outputs'!$B$6)</f>
        <v>7.9513771356348739E-2</v>
      </c>
      <c r="R175" s="13">
        <f>NORMINV('Rand Int'!R175,'Inputs &amp; Outputs'!$B$5,'Inputs &amp; Outputs'!$B$6)</f>
        <v>9.9301947354093395E-2</v>
      </c>
      <c r="S175" s="13">
        <f>NORMINV('Rand Int'!S175,'Inputs &amp; Outputs'!$B$5,'Inputs &amp; Outputs'!$B$6)</f>
        <v>6.9410698945109872E-3</v>
      </c>
      <c r="T175" s="13">
        <f>NORMINV('Rand Int'!T175,'Inputs &amp; Outputs'!$B$5,'Inputs &amp; Outputs'!$B$6)</f>
        <v>5.7359022367688618E-2</v>
      </c>
      <c r="U175" s="13">
        <f>NORMINV('Rand Int'!U175,'Inputs &amp; Outputs'!$B$5,'Inputs &amp; Outputs'!$B$6)</f>
        <v>5.1037969046399401E-2</v>
      </c>
      <c r="V175" s="13">
        <f>NORMINV('Rand Int'!V175,'Inputs &amp; Outputs'!$B$5,'Inputs &amp; Outputs'!$B$6)</f>
        <v>5.5176209998450909E-2</v>
      </c>
      <c r="W175" s="13">
        <f>NORMINV('Rand Int'!W175,'Inputs &amp; Outputs'!$B$5,'Inputs &amp; Outputs'!$B$6)</f>
        <v>5.9381264977831368E-2</v>
      </c>
      <c r="X175" s="13">
        <f>NORMINV('Rand Int'!X175,'Inputs &amp; Outputs'!$B$5,'Inputs &amp; Outputs'!$B$6)</f>
        <v>7.9568961957521472E-2</v>
      </c>
      <c r="Y175" s="13">
        <f>NORMINV('Rand Int'!Y175,'Inputs &amp; Outputs'!$B$5,'Inputs &amp; Outputs'!$B$6)</f>
        <v>0.10146411728314998</v>
      </c>
      <c r="Z175" s="13">
        <f>NORMINV('Rand Int'!Z175,'Inputs &amp; Outputs'!$B$5,'Inputs &amp; Outputs'!$B$6)</f>
        <v>0.10145180757849598</v>
      </c>
      <c r="AA175" s="13">
        <f>NORMINV('Rand Int'!AA175,'Inputs &amp; Outputs'!$B$5,'Inputs &amp; Outputs'!$B$6)</f>
        <v>0.10179151604281983</v>
      </c>
    </row>
    <row r="176" spans="1:27" x14ac:dyDescent="0.25">
      <c r="A176" s="1">
        <v>175</v>
      </c>
      <c r="C176" s="13">
        <f>NORMINV('Rand Int'!C176,'Inputs &amp; Outputs'!$B$5,'Inputs &amp; Outputs'!$B$6)</f>
        <v>9.3415372160550528E-3</v>
      </c>
      <c r="D176" s="13">
        <f>NORMINV('Rand Int'!D176,'Inputs &amp; Outputs'!$B$5,'Inputs &amp; Outputs'!$B$6)</f>
        <v>-6.7529510491269734E-3</v>
      </c>
      <c r="E176" s="13">
        <f>NORMINV('Rand Int'!E176,'Inputs &amp; Outputs'!$B$5,'Inputs &amp; Outputs'!$B$6)</f>
        <v>8.2995813884165576E-2</v>
      </c>
      <c r="F176" s="13">
        <f>NORMINV('Rand Int'!F176,'Inputs &amp; Outputs'!$B$5,'Inputs &amp; Outputs'!$B$6)</f>
        <v>-2.0590904505678478E-2</v>
      </c>
      <c r="G176" s="13">
        <f>NORMINV('Rand Int'!G176,'Inputs &amp; Outputs'!$B$5,'Inputs &amp; Outputs'!$B$6)</f>
        <v>2.1695698960745025E-3</v>
      </c>
      <c r="H176" s="13">
        <f>NORMINV('Rand Int'!H176,'Inputs &amp; Outputs'!$B$5,'Inputs &amp; Outputs'!$B$6)</f>
        <v>-8.3741695732331423E-3</v>
      </c>
      <c r="I176" s="13">
        <f>NORMINV('Rand Int'!I176,'Inputs &amp; Outputs'!$B$5,'Inputs &amp; Outputs'!$B$6)</f>
        <v>1.7422644270716416E-2</v>
      </c>
      <c r="J176" s="13">
        <f>NORMINV('Rand Int'!J176,'Inputs &amp; Outputs'!$B$5,'Inputs &amp; Outputs'!$B$6)</f>
        <v>6.1993846488805897E-2</v>
      </c>
      <c r="K176" s="13">
        <f>NORMINV('Rand Int'!K176,'Inputs &amp; Outputs'!$B$5,'Inputs &amp; Outputs'!$B$6)</f>
        <v>8.4952855409018535E-2</v>
      </c>
      <c r="L176" s="13">
        <f>NORMINV('Rand Int'!L176,'Inputs &amp; Outputs'!$B$5,'Inputs &amp; Outputs'!$B$6)</f>
        <v>0.10100142741262293</v>
      </c>
      <c r="M176" s="13">
        <f>NORMINV('Rand Int'!M176,'Inputs &amp; Outputs'!$B$5,'Inputs &amp; Outputs'!$B$6)</f>
        <v>4.8054646135582829E-2</v>
      </c>
      <c r="N176" s="13">
        <f>NORMINV('Rand Int'!N176,'Inputs &amp; Outputs'!$B$5,'Inputs &amp; Outputs'!$B$6)</f>
        <v>0.13809133837304033</v>
      </c>
      <c r="O176" s="13">
        <f>NORMINV('Rand Int'!O176,'Inputs &amp; Outputs'!$B$5,'Inputs &amp; Outputs'!$B$6)</f>
        <v>2.1490132017033967E-2</v>
      </c>
      <c r="P176" s="13">
        <f>NORMINV('Rand Int'!P176,'Inputs &amp; Outputs'!$B$5,'Inputs &amp; Outputs'!$B$6)</f>
        <v>5.868747203783193E-2</v>
      </c>
      <c r="Q176" s="13">
        <f>NORMINV('Rand Int'!Q176,'Inputs &amp; Outputs'!$B$5,'Inputs &amp; Outputs'!$B$6)</f>
        <v>4.8232896965186289E-3</v>
      </c>
      <c r="R176" s="13">
        <f>NORMINV('Rand Int'!R176,'Inputs &amp; Outputs'!$B$5,'Inputs &amp; Outputs'!$B$6)</f>
        <v>-1.8677404863477E-2</v>
      </c>
      <c r="S176" s="13">
        <f>NORMINV('Rand Int'!S176,'Inputs &amp; Outputs'!$B$5,'Inputs &amp; Outputs'!$B$6)</f>
        <v>8.4940923953258099E-2</v>
      </c>
      <c r="T176" s="13">
        <f>NORMINV('Rand Int'!T176,'Inputs &amp; Outputs'!$B$5,'Inputs &amp; Outputs'!$B$6)</f>
        <v>-2.0557210703888509E-3</v>
      </c>
      <c r="U176" s="13">
        <f>NORMINV('Rand Int'!U176,'Inputs &amp; Outputs'!$B$5,'Inputs &amp; Outputs'!$B$6)</f>
        <v>-3.4518098221555403E-2</v>
      </c>
      <c r="V176" s="13">
        <f>NORMINV('Rand Int'!V176,'Inputs &amp; Outputs'!$B$5,'Inputs &amp; Outputs'!$B$6)</f>
        <v>2.3853909498290443E-2</v>
      </c>
      <c r="W176" s="13">
        <f>NORMINV('Rand Int'!W176,'Inputs &amp; Outputs'!$B$5,'Inputs &amp; Outputs'!$B$6)</f>
        <v>0.15192475570332789</v>
      </c>
      <c r="X176" s="13">
        <f>NORMINV('Rand Int'!X176,'Inputs &amp; Outputs'!$B$5,'Inputs &amp; Outputs'!$B$6)</f>
        <v>5.6385297382460495E-2</v>
      </c>
      <c r="Y176" s="13">
        <f>NORMINV('Rand Int'!Y176,'Inputs &amp; Outputs'!$B$5,'Inputs &amp; Outputs'!$B$6)</f>
        <v>-4.0840258605902145E-2</v>
      </c>
      <c r="Z176" s="13">
        <f>NORMINV('Rand Int'!Z176,'Inputs &amp; Outputs'!$B$5,'Inputs &amp; Outputs'!$B$6)</f>
        <v>6.2318540150476526E-2</v>
      </c>
      <c r="AA176" s="13">
        <f>NORMINV('Rand Int'!AA176,'Inputs &amp; Outputs'!$B$5,'Inputs &amp; Outputs'!$B$6)</f>
        <v>3.9411465419615627E-2</v>
      </c>
    </row>
    <row r="177" spans="1:27" x14ac:dyDescent="0.25">
      <c r="A177" s="1">
        <v>176</v>
      </c>
      <c r="C177" s="13">
        <f>NORMINV('Rand Int'!C177,'Inputs &amp; Outputs'!$B$5,'Inputs &amp; Outputs'!$B$6)</f>
        <v>5.8916260062695271E-2</v>
      </c>
      <c r="D177" s="13">
        <f>NORMINV('Rand Int'!D177,'Inputs &amp; Outputs'!$B$5,'Inputs &amp; Outputs'!$B$6)</f>
        <v>-3.3685992447390761E-3</v>
      </c>
      <c r="E177" s="13">
        <f>NORMINV('Rand Int'!E177,'Inputs &amp; Outputs'!$B$5,'Inputs &amp; Outputs'!$B$6)</f>
        <v>5.0095363289598148E-2</v>
      </c>
      <c r="F177" s="13">
        <f>NORMINV('Rand Int'!F177,'Inputs &amp; Outputs'!$B$5,'Inputs &amp; Outputs'!$B$6)</f>
        <v>7.9567668908061717E-2</v>
      </c>
      <c r="G177" s="13">
        <f>NORMINV('Rand Int'!G177,'Inputs &amp; Outputs'!$B$5,'Inputs &amp; Outputs'!$B$6)</f>
        <v>-3.9092595278451207E-2</v>
      </c>
      <c r="H177" s="13">
        <f>NORMINV('Rand Int'!H177,'Inputs &amp; Outputs'!$B$5,'Inputs &amp; Outputs'!$B$6)</f>
        <v>-3.2271520417065012E-2</v>
      </c>
      <c r="I177" s="13">
        <f>NORMINV('Rand Int'!I177,'Inputs &amp; Outputs'!$B$5,'Inputs &amp; Outputs'!$B$6)</f>
        <v>0.12306777628944621</v>
      </c>
      <c r="J177" s="13">
        <f>NORMINV('Rand Int'!J177,'Inputs &amp; Outputs'!$B$5,'Inputs &amp; Outputs'!$B$6)</f>
        <v>9.1371123592013853E-2</v>
      </c>
      <c r="K177" s="13">
        <f>NORMINV('Rand Int'!K177,'Inputs &amp; Outputs'!$B$5,'Inputs &amp; Outputs'!$B$6)</f>
        <v>-3.384212339838432E-2</v>
      </c>
      <c r="L177" s="13">
        <f>NORMINV('Rand Int'!L177,'Inputs &amp; Outputs'!$B$5,'Inputs &amp; Outputs'!$B$6)</f>
        <v>5.5431285011264216E-2</v>
      </c>
      <c r="M177" s="13">
        <f>NORMINV('Rand Int'!M177,'Inputs &amp; Outputs'!$B$5,'Inputs &amp; Outputs'!$B$6)</f>
        <v>0.12940314126704588</v>
      </c>
      <c r="N177" s="13">
        <f>NORMINV('Rand Int'!N177,'Inputs &amp; Outputs'!$B$5,'Inputs &amp; Outputs'!$B$6)</f>
        <v>6.2835116703102031E-2</v>
      </c>
      <c r="O177" s="13">
        <f>NORMINV('Rand Int'!O177,'Inputs &amp; Outputs'!$B$5,'Inputs &amp; Outputs'!$B$6)</f>
        <v>7.8913038866198826E-2</v>
      </c>
      <c r="P177" s="13">
        <f>NORMINV('Rand Int'!P177,'Inputs &amp; Outputs'!$B$5,'Inputs &amp; Outputs'!$B$6)</f>
        <v>2.8643977152875751E-2</v>
      </c>
      <c r="Q177" s="13">
        <f>NORMINV('Rand Int'!Q177,'Inputs &amp; Outputs'!$B$5,'Inputs &amp; Outputs'!$B$6)</f>
        <v>4.0082584687078315E-2</v>
      </c>
      <c r="R177" s="13">
        <f>NORMINV('Rand Int'!R177,'Inputs &amp; Outputs'!$B$5,'Inputs &amp; Outputs'!$B$6)</f>
        <v>0.1381698552568702</v>
      </c>
      <c r="S177" s="13">
        <f>NORMINV('Rand Int'!S177,'Inputs &amp; Outputs'!$B$5,'Inputs &amp; Outputs'!$B$6)</f>
        <v>3.4244196019285279E-2</v>
      </c>
      <c r="T177" s="13">
        <f>NORMINV('Rand Int'!T177,'Inputs &amp; Outputs'!$B$5,'Inputs &amp; Outputs'!$B$6)</f>
        <v>-2.0210937742121751E-2</v>
      </c>
      <c r="U177" s="13">
        <f>NORMINV('Rand Int'!U177,'Inputs &amp; Outputs'!$B$5,'Inputs &amp; Outputs'!$B$6)</f>
        <v>-4.7529684144444577E-2</v>
      </c>
      <c r="V177" s="13">
        <f>NORMINV('Rand Int'!V177,'Inputs &amp; Outputs'!$B$5,'Inputs &amp; Outputs'!$B$6)</f>
        <v>-6.2654093880028711E-2</v>
      </c>
      <c r="W177" s="13">
        <f>NORMINV('Rand Int'!W177,'Inputs &amp; Outputs'!$B$5,'Inputs &amp; Outputs'!$B$6)</f>
        <v>-1.3737918756133456E-2</v>
      </c>
      <c r="X177" s="13">
        <f>NORMINV('Rand Int'!X177,'Inputs &amp; Outputs'!$B$5,'Inputs &amp; Outputs'!$B$6)</f>
        <v>-4.7592186150406758E-2</v>
      </c>
      <c r="Y177" s="13">
        <f>NORMINV('Rand Int'!Y177,'Inputs &amp; Outputs'!$B$5,'Inputs &amp; Outputs'!$B$6)</f>
        <v>4.2288773600486114E-2</v>
      </c>
      <c r="Z177" s="13">
        <f>NORMINV('Rand Int'!Z177,'Inputs &amp; Outputs'!$B$5,'Inputs &amp; Outputs'!$B$6)</f>
        <v>2.7660417502475027E-2</v>
      </c>
      <c r="AA177" s="13">
        <f>NORMINV('Rand Int'!AA177,'Inputs &amp; Outputs'!$B$5,'Inputs &amp; Outputs'!$B$6)</f>
        <v>2.6516162778316619E-2</v>
      </c>
    </row>
    <row r="178" spans="1:27" x14ac:dyDescent="0.25">
      <c r="A178" s="1">
        <v>177</v>
      </c>
      <c r="C178" s="13">
        <f>NORMINV('Rand Int'!C178,'Inputs &amp; Outputs'!$B$5,'Inputs &amp; Outputs'!$B$6)</f>
        <v>0.11098944393447771</v>
      </c>
      <c r="D178" s="13">
        <f>NORMINV('Rand Int'!D178,'Inputs &amp; Outputs'!$B$5,'Inputs &amp; Outputs'!$B$6)</f>
        <v>8.7615618152204033E-2</v>
      </c>
      <c r="E178" s="13">
        <f>NORMINV('Rand Int'!E178,'Inputs &amp; Outputs'!$B$5,'Inputs &amp; Outputs'!$B$6)</f>
        <v>-7.6610585812052212E-4</v>
      </c>
      <c r="F178" s="13">
        <f>NORMINV('Rand Int'!F178,'Inputs &amp; Outputs'!$B$5,'Inputs &amp; Outputs'!$B$6)</f>
        <v>2.51996156248636E-2</v>
      </c>
      <c r="G178" s="13">
        <f>NORMINV('Rand Int'!G178,'Inputs &amp; Outputs'!$B$5,'Inputs &amp; Outputs'!$B$6)</f>
        <v>8.4136330903629153E-2</v>
      </c>
      <c r="H178" s="13">
        <f>NORMINV('Rand Int'!H178,'Inputs &amp; Outputs'!$B$5,'Inputs &amp; Outputs'!$B$6)</f>
        <v>0.10066327140492165</v>
      </c>
      <c r="I178" s="13">
        <f>NORMINV('Rand Int'!I178,'Inputs &amp; Outputs'!$B$5,'Inputs &amp; Outputs'!$B$6)</f>
        <v>2.2978043803504232E-2</v>
      </c>
      <c r="J178" s="13">
        <f>NORMINV('Rand Int'!J178,'Inputs &amp; Outputs'!$B$5,'Inputs &amp; Outputs'!$B$6)</f>
        <v>5.6981185275700064E-2</v>
      </c>
      <c r="K178" s="13">
        <f>NORMINV('Rand Int'!K178,'Inputs &amp; Outputs'!$B$5,'Inputs &amp; Outputs'!$B$6)</f>
        <v>-1.3552284116495429E-2</v>
      </c>
      <c r="L178" s="13">
        <f>NORMINV('Rand Int'!L178,'Inputs &amp; Outputs'!$B$5,'Inputs &amp; Outputs'!$B$6)</f>
        <v>4.7284125855121296E-2</v>
      </c>
      <c r="M178" s="13">
        <f>NORMINV('Rand Int'!M178,'Inputs &amp; Outputs'!$B$5,'Inputs &amp; Outputs'!$B$6)</f>
        <v>0.11683643336979885</v>
      </c>
      <c r="N178" s="13">
        <f>NORMINV('Rand Int'!N178,'Inputs &amp; Outputs'!$B$5,'Inputs &amp; Outputs'!$B$6)</f>
        <v>-2.6602290591793733E-2</v>
      </c>
      <c r="O178" s="13">
        <f>NORMINV('Rand Int'!O178,'Inputs &amp; Outputs'!$B$5,'Inputs &amp; Outputs'!$B$6)</f>
        <v>3.2430867624014599E-2</v>
      </c>
      <c r="P178" s="13">
        <f>NORMINV('Rand Int'!P178,'Inputs &amp; Outputs'!$B$5,'Inputs &amp; Outputs'!$B$6)</f>
        <v>7.5153532945917645E-2</v>
      </c>
      <c r="Q178" s="13">
        <f>NORMINV('Rand Int'!Q178,'Inputs &amp; Outputs'!$B$5,'Inputs &amp; Outputs'!$B$6)</f>
        <v>-3.9527094800074165E-2</v>
      </c>
      <c r="R178" s="13">
        <f>NORMINV('Rand Int'!R178,'Inputs &amp; Outputs'!$B$5,'Inputs &amp; Outputs'!$B$6)</f>
        <v>5.1009274139589167E-2</v>
      </c>
      <c r="S178" s="13">
        <f>NORMINV('Rand Int'!S178,'Inputs &amp; Outputs'!$B$5,'Inputs &amp; Outputs'!$B$6)</f>
        <v>2.5909271558531961E-2</v>
      </c>
      <c r="T178" s="13">
        <f>NORMINV('Rand Int'!T178,'Inputs &amp; Outputs'!$B$5,'Inputs &amp; Outputs'!$B$6)</f>
        <v>5.0242569732286489E-2</v>
      </c>
      <c r="U178" s="13">
        <f>NORMINV('Rand Int'!U178,'Inputs &amp; Outputs'!$B$5,'Inputs &amp; Outputs'!$B$6)</f>
        <v>-9.1718062439608491E-3</v>
      </c>
      <c r="V178" s="13">
        <f>NORMINV('Rand Int'!V178,'Inputs &amp; Outputs'!$B$5,'Inputs &amp; Outputs'!$B$6)</f>
        <v>-1.4018458974044017E-2</v>
      </c>
      <c r="W178" s="13">
        <f>NORMINV('Rand Int'!W178,'Inputs &amp; Outputs'!$B$5,'Inputs &amp; Outputs'!$B$6)</f>
        <v>6.902171306962003E-3</v>
      </c>
      <c r="X178" s="13">
        <f>NORMINV('Rand Int'!X178,'Inputs &amp; Outputs'!$B$5,'Inputs &amp; Outputs'!$B$6)</f>
        <v>-1.8913579395331698E-3</v>
      </c>
      <c r="Y178" s="13">
        <f>NORMINV('Rand Int'!Y178,'Inputs &amp; Outputs'!$B$5,'Inputs &amp; Outputs'!$B$6)</f>
        <v>0.15491008140710189</v>
      </c>
      <c r="Z178" s="13">
        <f>NORMINV('Rand Int'!Z178,'Inputs &amp; Outputs'!$B$5,'Inputs &amp; Outputs'!$B$6)</f>
        <v>9.0435773947711087E-3</v>
      </c>
      <c r="AA178" s="13">
        <f>NORMINV('Rand Int'!AA178,'Inputs &amp; Outputs'!$B$5,'Inputs &amp; Outputs'!$B$6)</f>
        <v>3.9632536052019995E-4</v>
      </c>
    </row>
    <row r="179" spans="1:27" x14ac:dyDescent="0.25">
      <c r="A179" s="1">
        <v>178</v>
      </c>
      <c r="C179" s="13">
        <f>NORMINV('Rand Int'!C179,'Inputs &amp; Outputs'!$B$5,'Inputs &amp; Outputs'!$B$6)</f>
        <v>5.5787378038482827E-2</v>
      </c>
      <c r="D179" s="13">
        <f>NORMINV('Rand Int'!D179,'Inputs &amp; Outputs'!$B$5,'Inputs &amp; Outputs'!$B$6)</f>
        <v>7.8701373826370949E-2</v>
      </c>
      <c r="E179" s="13">
        <f>NORMINV('Rand Int'!E179,'Inputs &amp; Outputs'!$B$5,'Inputs &amp; Outputs'!$B$6)</f>
        <v>1.2043695918190225E-2</v>
      </c>
      <c r="F179" s="13">
        <f>NORMINV('Rand Int'!F179,'Inputs &amp; Outputs'!$B$5,'Inputs &amp; Outputs'!$B$6)</f>
        <v>2.8454818216315028E-2</v>
      </c>
      <c r="G179" s="13">
        <f>NORMINV('Rand Int'!G179,'Inputs &amp; Outputs'!$B$5,'Inputs &amp; Outputs'!$B$6)</f>
        <v>0.10467568479486031</v>
      </c>
      <c r="H179" s="13">
        <f>NORMINV('Rand Int'!H179,'Inputs &amp; Outputs'!$B$5,'Inputs &amp; Outputs'!$B$6)</f>
        <v>-6.5973532218873698E-3</v>
      </c>
      <c r="I179" s="13">
        <f>NORMINV('Rand Int'!I179,'Inputs &amp; Outputs'!$B$5,'Inputs &amp; Outputs'!$B$6)</f>
        <v>3.4184086185010586E-2</v>
      </c>
      <c r="J179" s="13">
        <f>NORMINV('Rand Int'!J179,'Inputs &amp; Outputs'!$B$5,'Inputs &amp; Outputs'!$B$6)</f>
        <v>2.3633631058381635E-2</v>
      </c>
      <c r="K179" s="13">
        <f>NORMINV('Rand Int'!K179,'Inputs &amp; Outputs'!$B$5,'Inputs &amp; Outputs'!$B$6)</f>
        <v>4.2899840090809861E-2</v>
      </c>
      <c r="L179" s="13">
        <f>NORMINV('Rand Int'!L179,'Inputs &amp; Outputs'!$B$5,'Inputs &amp; Outputs'!$B$6)</f>
        <v>7.6823417961391305E-2</v>
      </c>
      <c r="M179" s="13">
        <f>NORMINV('Rand Int'!M179,'Inputs &amp; Outputs'!$B$5,'Inputs &amp; Outputs'!$B$6)</f>
        <v>1.6345357968676082E-2</v>
      </c>
      <c r="N179" s="13">
        <f>NORMINV('Rand Int'!N179,'Inputs &amp; Outputs'!$B$5,'Inputs &amp; Outputs'!$B$6)</f>
        <v>7.7239975773189667E-2</v>
      </c>
      <c r="O179" s="13">
        <f>NORMINV('Rand Int'!O179,'Inputs &amp; Outputs'!$B$5,'Inputs &amp; Outputs'!$B$6)</f>
        <v>2.0573972323306631E-2</v>
      </c>
      <c r="P179" s="13">
        <f>NORMINV('Rand Int'!P179,'Inputs &amp; Outputs'!$B$5,'Inputs &amp; Outputs'!$B$6)</f>
        <v>1.2842801498919046E-2</v>
      </c>
      <c r="Q179" s="13">
        <f>NORMINV('Rand Int'!Q179,'Inputs &amp; Outputs'!$B$5,'Inputs &amp; Outputs'!$B$6)</f>
        <v>-5.5579908512947314E-2</v>
      </c>
      <c r="R179" s="13">
        <f>NORMINV('Rand Int'!R179,'Inputs &amp; Outputs'!$B$5,'Inputs &amp; Outputs'!$B$6)</f>
        <v>4.4172960163880511E-2</v>
      </c>
      <c r="S179" s="13">
        <f>NORMINV('Rand Int'!S179,'Inputs &amp; Outputs'!$B$5,'Inputs &amp; Outputs'!$B$6)</f>
        <v>8.9571281747076015E-2</v>
      </c>
      <c r="T179" s="13">
        <f>NORMINV('Rand Int'!T179,'Inputs &amp; Outputs'!$B$5,'Inputs &amp; Outputs'!$B$6)</f>
        <v>5.2723098380707281E-2</v>
      </c>
      <c r="U179" s="13">
        <f>NORMINV('Rand Int'!U179,'Inputs &amp; Outputs'!$B$5,'Inputs &amp; Outputs'!$B$6)</f>
        <v>6.152388829918147E-2</v>
      </c>
      <c r="V179" s="13">
        <f>NORMINV('Rand Int'!V179,'Inputs &amp; Outputs'!$B$5,'Inputs &amp; Outputs'!$B$6)</f>
        <v>7.0473696447614476E-2</v>
      </c>
      <c r="W179" s="13">
        <f>NORMINV('Rand Int'!W179,'Inputs &amp; Outputs'!$B$5,'Inputs &amp; Outputs'!$B$6)</f>
        <v>6.2894978874179858E-2</v>
      </c>
      <c r="X179" s="13">
        <f>NORMINV('Rand Int'!X179,'Inputs &amp; Outputs'!$B$5,'Inputs &amp; Outputs'!$B$6)</f>
        <v>-6.6146078718031492E-2</v>
      </c>
      <c r="Y179" s="13">
        <f>NORMINV('Rand Int'!Y179,'Inputs &amp; Outputs'!$B$5,'Inputs &amp; Outputs'!$B$6)</f>
        <v>2.4051262009079023E-2</v>
      </c>
      <c r="Z179" s="13">
        <f>NORMINV('Rand Int'!Z179,'Inputs &amp; Outputs'!$B$5,'Inputs &amp; Outputs'!$B$6)</f>
        <v>-3.7755093922511307E-3</v>
      </c>
      <c r="AA179" s="13">
        <f>NORMINV('Rand Int'!AA179,'Inputs &amp; Outputs'!$B$5,'Inputs &amp; Outputs'!$B$6)</f>
        <v>6.1223422853752638E-2</v>
      </c>
    </row>
    <row r="180" spans="1:27" x14ac:dyDescent="0.25">
      <c r="A180" s="1">
        <v>179</v>
      </c>
      <c r="C180" s="13">
        <f>NORMINV('Rand Int'!C180,'Inputs &amp; Outputs'!$B$5,'Inputs &amp; Outputs'!$B$6)</f>
        <v>2.1716369545190638E-2</v>
      </c>
      <c r="D180" s="13">
        <f>NORMINV('Rand Int'!D180,'Inputs &amp; Outputs'!$B$5,'Inputs &amp; Outputs'!$B$6)</f>
        <v>7.2656310192339674E-2</v>
      </c>
      <c r="E180" s="13">
        <f>NORMINV('Rand Int'!E180,'Inputs &amp; Outputs'!$B$5,'Inputs &amp; Outputs'!$B$6)</f>
        <v>-1.5386706782776156E-2</v>
      </c>
      <c r="F180" s="13">
        <f>NORMINV('Rand Int'!F180,'Inputs &amp; Outputs'!$B$5,'Inputs &amp; Outputs'!$B$6)</f>
        <v>1.3928882522932819E-2</v>
      </c>
      <c r="G180" s="13">
        <f>NORMINV('Rand Int'!G180,'Inputs &amp; Outputs'!$B$5,'Inputs &amp; Outputs'!$B$6)</f>
        <v>-1.0103866139374612E-2</v>
      </c>
      <c r="H180" s="13">
        <f>NORMINV('Rand Int'!H180,'Inputs &amp; Outputs'!$B$5,'Inputs &amp; Outputs'!$B$6)</f>
        <v>-6.7552542440049879E-2</v>
      </c>
      <c r="I180" s="13">
        <f>NORMINV('Rand Int'!I180,'Inputs &amp; Outputs'!$B$5,'Inputs &amp; Outputs'!$B$6)</f>
        <v>-8.1888251220329084E-2</v>
      </c>
      <c r="J180" s="13">
        <f>NORMINV('Rand Int'!J180,'Inputs &amp; Outputs'!$B$5,'Inputs &amp; Outputs'!$B$6)</f>
        <v>5.7766477432068072E-2</v>
      </c>
      <c r="K180" s="13">
        <f>NORMINV('Rand Int'!K180,'Inputs &amp; Outputs'!$B$5,'Inputs &amp; Outputs'!$B$6)</f>
        <v>0.10696304163461459</v>
      </c>
      <c r="L180" s="13">
        <f>NORMINV('Rand Int'!L180,'Inputs &amp; Outputs'!$B$5,'Inputs &amp; Outputs'!$B$6)</f>
        <v>0.18835852630236158</v>
      </c>
      <c r="M180" s="13">
        <f>NORMINV('Rand Int'!M180,'Inputs &amp; Outputs'!$B$5,'Inputs &amp; Outputs'!$B$6)</f>
        <v>7.7058706778608155E-2</v>
      </c>
      <c r="N180" s="13">
        <f>NORMINV('Rand Int'!N180,'Inputs &amp; Outputs'!$B$5,'Inputs &amp; Outputs'!$B$6)</f>
        <v>4.1701421362559526E-3</v>
      </c>
      <c r="O180" s="13">
        <f>NORMINV('Rand Int'!O180,'Inputs &amp; Outputs'!$B$5,'Inputs &amp; Outputs'!$B$6)</f>
        <v>4.5839367898047247E-2</v>
      </c>
      <c r="P180" s="13">
        <f>NORMINV('Rand Int'!P180,'Inputs &amp; Outputs'!$B$5,'Inputs &amp; Outputs'!$B$6)</f>
        <v>5.1974974685479396E-2</v>
      </c>
      <c r="Q180" s="13">
        <f>NORMINV('Rand Int'!Q180,'Inputs &amp; Outputs'!$B$5,'Inputs &amp; Outputs'!$B$6)</f>
        <v>3.9357531853401143E-2</v>
      </c>
      <c r="R180" s="13">
        <f>NORMINV('Rand Int'!R180,'Inputs &amp; Outputs'!$B$5,'Inputs &amp; Outputs'!$B$6)</f>
        <v>0.11050447596591376</v>
      </c>
      <c r="S180" s="13">
        <f>NORMINV('Rand Int'!S180,'Inputs &amp; Outputs'!$B$5,'Inputs &amp; Outputs'!$B$6)</f>
        <v>7.7705974664801156E-3</v>
      </c>
      <c r="T180" s="13">
        <f>NORMINV('Rand Int'!T180,'Inputs &amp; Outputs'!$B$5,'Inputs &amp; Outputs'!$B$6)</f>
        <v>8.4810383395125172E-2</v>
      </c>
      <c r="U180" s="13">
        <f>NORMINV('Rand Int'!U180,'Inputs &amp; Outputs'!$B$5,'Inputs &amp; Outputs'!$B$6)</f>
        <v>-2.378468725624102E-2</v>
      </c>
      <c r="V180" s="13">
        <f>NORMINV('Rand Int'!V180,'Inputs &amp; Outputs'!$B$5,'Inputs &amp; Outputs'!$B$6)</f>
        <v>-7.9816343443778137E-2</v>
      </c>
      <c r="W180" s="13">
        <f>NORMINV('Rand Int'!W180,'Inputs &amp; Outputs'!$B$5,'Inputs &amp; Outputs'!$B$6)</f>
        <v>-2.4868389776511922E-2</v>
      </c>
      <c r="X180" s="13">
        <f>NORMINV('Rand Int'!X180,'Inputs &amp; Outputs'!$B$5,'Inputs &amp; Outputs'!$B$6)</f>
        <v>0.15481717638561593</v>
      </c>
      <c r="Y180" s="13">
        <f>NORMINV('Rand Int'!Y180,'Inputs &amp; Outputs'!$B$5,'Inputs &amp; Outputs'!$B$6)</f>
        <v>5.69496157866827E-2</v>
      </c>
      <c r="Z180" s="13">
        <f>NORMINV('Rand Int'!Z180,'Inputs &amp; Outputs'!$B$5,'Inputs &amp; Outputs'!$B$6)</f>
        <v>2.2825291833358075E-2</v>
      </c>
      <c r="AA180" s="13">
        <f>NORMINV('Rand Int'!AA180,'Inputs &amp; Outputs'!$B$5,'Inputs &amp; Outputs'!$B$6)</f>
        <v>7.9175721300510232E-2</v>
      </c>
    </row>
    <row r="181" spans="1:27" x14ac:dyDescent="0.25">
      <c r="A181" s="1">
        <v>180</v>
      </c>
      <c r="C181" s="13">
        <f>NORMINV('Rand Int'!C181,'Inputs &amp; Outputs'!$B$5,'Inputs &amp; Outputs'!$B$6)</f>
        <v>-4.1221620855458142E-2</v>
      </c>
      <c r="D181" s="13">
        <f>NORMINV('Rand Int'!D181,'Inputs &amp; Outputs'!$B$5,'Inputs &amp; Outputs'!$B$6)</f>
        <v>-5.0642581054712969E-2</v>
      </c>
      <c r="E181" s="13">
        <f>NORMINV('Rand Int'!E181,'Inputs &amp; Outputs'!$B$5,'Inputs &amp; Outputs'!$B$6)</f>
        <v>3.4607866360518436E-4</v>
      </c>
      <c r="F181" s="13">
        <f>NORMINV('Rand Int'!F181,'Inputs &amp; Outputs'!$B$5,'Inputs &amp; Outputs'!$B$6)</f>
        <v>4.3377387637278081E-2</v>
      </c>
      <c r="G181" s="13">
        <f>NORMINV('Rand Int'!G181,'Inputs &amp; Outputs'!$B$5,'Inputs &amp; Outputs'!$B$6)</f>
        <v>2.9345071276539458E-3</v>
      </c>
      <c r="H181" s="13">
        <f>NORMINV('Rand Int'!H181,'Inputs &amp; Outputs'!$B$5,'Inputs &amp; Outputs'!$B$6)</f>
        <v>9.6771764850148059E-2</v>
      </c>
      <c r="I181" s="13">
        <f>NORMINV('Rand Int'!I181,'Inputs &amp; Outputs'!$B$5,'Inputs &amp; Outputs'!$B$6)</f>
        <v>-2.4497201447397192E-2</v>
      </c>
      <c r="J181" s="13">
        <f>NORMINV('Rand Int'!J181,'Inputs &amp; Outputs'!$B$5,'Inputs &amp; Outputs'!$B$6)</f>
        <v>-5.6389950340064027E-4</v>
      </c>
      <c r="K181" s="13">
        <f>NORMINV('Rand Int'!K181,'Inputs &amp; Outputs'!$B$5,'Inputs &amp; Outputs'!$B$6)</f>
        <v>4.6962257485919576E-2</v>
      </c>
      <c r="L181" s="13">
        <f>NORMINV('Rand Int'!L181,'Inputs &amp; Outputs'!$B$5,'Inputs &amp; Outputs'!$B$6)</f>
        <v>-1.6865673820023831E-2</v>
      </c>
      <c r="M181" s="13">
        <f>NORMINV('Rand Int'!M181,'Inputs &amp; Outputs'!$B$5,'Inputs &amp; Outputs'!$B$6)</f>
        <v>0.1076326248190336</v>
      </c>
      <c r="N181" s="13">
        <f>NORMINV('Rand Int'!N181,'Inputs &amp; Outputs'!$B$5,'Inputs &amp; Outputs'!$B$6)</f>
        <v>9.0301865736321346E-2</v>
      </c>
      <c r="O181" s="13">
        <f>NORMINV('Rand Int'!O181,'Inputs &amp; Outputs'!$B$5,'Inputs &amp; Outputs'!$B$6)</f>
        <v>-2.4056520608370796E-3</v>
      </c>
      <c r="P181" s="13">
        <f>NORMINV('Rand Int'!P181,'Inputs &amp; Outputs'!$B$5,'Inputs &amp; Outputs'!$B$6)</f>
        <v>5.2212061405057977E-2</v>
      </c>
      <c r="Q181" s="13">
        <f>NORMINV('Rand Int'!Q181,'Inputs &amp; Outputs'!$B$5,'Inputs &amp; Outputs'!$B$6)</f>
        <v>5.469650914985371E-2</v>
      </c>
      <c r="R181" s="13">
        <f>NORMINV('Rand Int'!R181,'Inputs &amp; Outputs'!$B$5,'Inputs &amp; Outputs'!$B$6)</f>
        <v>9.6076149432808261E-2</v>
      </c>
      <c r="S181" s="13">
        <f>NORMINV('Rand Int'!S181,'Inputs &amp; Outputs'!$B$5,'Inputs &amp; Outputs'!$B$6)</f>
        <v>8.1932531598437844E-2</v>
      </c>
      <c r="T181" s="13">
        <f>NORMINV('Rand Int'!T181,'Inputs &amp; Outputs'!$B$5,'Inputs &amp; Outputs'!$B$6)</f>
        <v>5.2195080541564284E-2</v>
      </c>
      <c r="U181" s="13">
        <f>NORMINV('Rand Int'!U181,'Inputs &amp; Outputs'!$B$5,'Inputs &amp; Outputs'!$B$6)</f>
        <v>0.12332803376434706</v>
      </c>
      <c r="V181" s="13">
        <f>NORMINV('Rand Int'!V181,'Inputs &amp; Outputs'!$B$5,'Inputs &amp; Outputs'!$B$6)</f>
        <v>-1.6134598875730002E-2</v>
      </c>
      <c r="W181" s="13">
        <f>NORMINV('Rand Int'!W181,'Inputs &amp; Outputs'!$B$5,'Inputs &amp; Outputs'!$B$6)</f>
        <v>4.7000201284250989E-2</v>
      </c>
      <c r="X181" s="13">
        <f>NORMINV('Rand Int'!X181,'Inputs &amp; Outputs'!$B$5,'Inputs &amp; Outputs'!$B$6)</f>
        <v>6.5222157500527775E-2</v>
      </c>
      <c r="Y181" s="13">
        <f>NORMINV('Rand Int'!Y181,'Inputs &amp; Outputs'!$B$5,'Inputs &amp; Outputs'!$B$6)</f>
        <v>2.0958919263570779E-2</v>
      </c>
      <c r="Z181" s="13">
        <f>NORMINV('Rand Int'!Z181,'Inputs &amp; Outputs'!$B$5,'Inputs &amp; Outputs'!$B$6)</f>
        <v>-3.895425265664313E-2</v>
      </c>
      <c r="AA181" s="13">
        <f>NORMINV('Rand Int'!AA181,'Inputs &amp; Outputs'!$B$5,'Inputs &amp; Outputs'!$B$6)</f>
        <v>2.720836168672594E-2</v>
      </c>
    </row>
    <row r="182" spans="1:27" x14ac:dyDescent="0.25">
      <c r="A182" s="1">
        <v>181</v>
      </c>
      <c r="C182" s="13">
        <f>NORMINV('Rand Int'!C182,'Inputs &amp; Outputs'!$B$5,'Inputs &amp; Outputs'!$B$6)</f>
        <v>2.8580649899965189E-2</v>
      </c>
      <c r="D182" s="13">
        <f>NORMINV('Rand Int'!D182,'Inputs &amp; Outputs'!$B$5,'Inputs &amp; Outputs'!$B$6)</f>
        <v>0.16022597763381058</v>
      </c>
      <c r="E182" s="13">
        <f>NORMINV('Rand Int'!E182,'Inputs &amp; Outputs'!$B$5,'Inputs &amp; Outputs'!$B$6)</f>
        <v>7.6911827051560216E-4</v>
      </c>
      <c r="F182" s="13">
        <f>NORMINV('Rand Int'!F182,'Inputs &amp; Outputs'!$B$5,'Inputs &amp; Outputs'!$B$6)</f>
        <v>1.3948486251251294E-3</v>
      </c>
      <c r="G182" s="13">
        <f>NORMINV('Rand Int'!G182,'Inputs &amp; Outputs'!$B$5,'Inputs &amp; Outputs'!$B$6)</f>
        <v>9.9156625328796794E-2</v>
      </c>
      <c r="H182" s="13">
        <f>NORMINV('Rand Int'!H182,'Inputs &amp; Outputs'!$B$5,'Inputs &amp; Outputs'!$B$6)</f>
        <v>0.12006543187602065</v>
      </c>
      <c r="I182" s="13">
        <f>NORMINV('Rand Int'!I182,'Inputs &amp; Outputs'!$B$5,'Inputs &amp; Outputs'!$B$6)</f>
        <v>8.4357452335012018E-2</v>
      </c>
      <c r="J182" s="13">
        <f>NORMINV('Rand Int'!J182,'Inputs &amp; Outputs'!$B$5,'Inputs &amp; Outputs'!$B$6)</f>
        <v>-2.5373232851894738E-2</v>
      </c>
      <c r="K182" s="13">
        <f>NORMINV('Rand Int'!K182,'Inputs &amp; Outputs'!$B$5,'Inputs &amp; Outputs'!$B$6)</f>
        <v>5.7917940469876597E-2</v>
      </c>
      <c r="L182" s="13">
        <f>NORMINV('Rand Int'!L182,'Inputs &amp; Outputs'!$B$5,'Inputs &amp; Outputs'!$B$6)</f>
        <v>4.8095503107816621E-2</v>
      </c>
      <c r="M182" s="13">
        <f>NORMINV('Rand Int'!M182,'Inputs &amp; Outputs'!$B$5,'Inputs &amp; Outputs'!$B$6)</f>
        <v>-2.3911138988289497E-2</v>
      </c>
      <c r="N182" s="13">
        <f>NORMINV('Rand Int'!N182,'Inputs &amp; Outputs'!$B$5,'Inputs &amp; Outputs'!$B$6)</f>
        <v>5.7991344232678536E-2</v>
      </c>
      <c r="O182" s="13">
        <f>NORMINV('Rand Int'!O182,'Inputs &amp; Outputs'!$B$5,'Inputs &amp; Outputs'!$B$6)</f>
        <v>2.4700037210331975E-2</v>
      </c>
      <c r="P182" s="13">
        <f>NORMINV('Rand Int'!P182,'Inputs &amp; Outputs'!$B$5,'Inputs &amp; Outputs'!$B$6)</f>
        <v>-2.7673972494517828E-2</v>
      </c>
      <c r="Q182" s="13">
        <f>NORMINV('Rand Int'!Q182,'Inputs &amp; Outputs'!$B$5,'Inputs &amp; Outputs'!$B$6)</f>
        <v>7.9321181441194516E-2</v>
      </c>
      <c r="R182" s="13">
        <f>NORMINV('Rand Int'!R182,'Inputs &amp; Outputs'!$B$5,'Inputs &amp; Outputs'!$B$6)</f>
        <v>4.2288385822460743E-2</v>
      </c>
      <c r="S182" s="13">
        <f>NORMINV('Rand Int'!S182,'Inputs &amp; Outputs'!$B$5,'Inputs &amp; Outputs'!$B$6)</f>
        <v>1.5387123986359323E-2</v>
      </c>
      <c r="T182" s="13">
        <f>NORMINV('Rand Int'!T182,'Inputs &amp; Outputs'!$B$5,'Inputs &amp; Outputs'!$B$6)</f>
        <v>2.424202874291545E-2</v>
      </c>
      <c r="U182" s="13">
        <f>NORMINV('Rand Int'!U182,'Inputs &amp; Outputs'!$B$5,'Inputs &amp; Outputs'!$B$6)</f>
        <v>5.8451543356171698E-2</v>
      </c>
      <c r="V182" s="13">
        <f>NORMINV('Rand Int'!V182,'Inputs &amp; Outputs'!$B$5,'Inputs &amp; Outputs'!$B$6)</f>
        <v>-7.5566234023249287E-3</v>
      </c>
      <c r="W182" s="13">
        <f>NORMINV('Rand Int'!W182,'Inputs &amp; Outputs'!$B$5,'Inputs &amp; Outputs'!$B$6)</f>
        <v>0.10334916568868274</v>
      </c>
      <c r="X182" s="13">
        <f>NORMINV('Rand Int'!X182,'Inputs &amp; Outputs'!$B$5,'Inputs &amp; Outputs'!$B$6)</f>
        <v>5.1615000448226228E-2</v>
      </c>
      <c r="Y182" s="13">
        <f>NORMINV('Rand Int'!Y182,'Inputs &amp; Outputs'!$B$5,'Inputs &amp; Outputs'!$B$6)</f>
        <v>4.7707879501537043E-3</v>
      </c>
      <c r="Z182" s="13">
        <f>NORMINV('Rand Int'!Z182,'Inputs &amp; Outputs'!$B$5,'Inputs &amp; Outputs'!$B$6)</f>
        <v>0.1511723381182225</v>
      </c>
      <c r="AA182" s="13">
        <f>NORMINV('Rand Int'!AA182,'Inputs &amp; Outputs'!$B$5,'Inputs &amp; Outputs'!$B$6)</f>
        <v>2.1462581571799137E-2</v>
      </c>
    </row>
    <row r="183" spans="1:27" x14ac:dyDescent="0.25">
      <c r="A183" s="1">
        <v>182</v>
      </c>
      <c r="C183" s="13">
        <f>NORMINV('Rand Int'!C183,'Inputs &amp; Outputs'!$B$5,'Inputs &amp; Outputs'!$B$6)</f>
        <v>4.3837489484477084E-2</v>
      </c>
      <c r="D183" s="13">
        <f>NORMINV('Rand Int'!D183,'Inputs &amp; Outputs'!$B$5,'Inputs &amp; Outputs'!$B$6)</f>
        <v>9.3634200581394947E-2</v>
      </c>
      <c r="E183" s="13">
        <f>NORMINV('Rand Int'!E183,'Inputs &amp; Outputs'!$B$5,'Inputs &amp; Outputs'!$B$6)</f>
        <v>0.1006132014806502</v>
      </c>
      <c r="F183" s="13">
        <f>NORMINV('Rand Int'!F183,'Inputs &amp; Outputs'!$B$5,'Inputs &amp; Outputs'!$B$6)</f>
        <v>-4.9208196473755746E-2</v>
      </c>
      <c r="G183" s="13">
        <f>NORMINV('Rand Int'!G183,'Inputs &amp; Outputs'!$B$5,'Inputs &amp; Outputs'!$B$6)</f>
        <v>2.174533472488787E-2</v>
      </c>
      <c r="H183" s="13">
        <f>NORMINV('Rand Int'!H183,'Inputs &amp; Outputs'!$B$5,'Inputs &amp; Outputs'!$B$6)</f>
        <v>6.8969971301115124E-2</v>
      </c>
      <c r="I183" s="13">
        <f>NORMINV('Rand Int'!I183,'Inputs &amp; Outputs'!$B$5,'Inputs &amp; Outputs'!$B$6)</f>
        <v>0.10507249588939091</v>
      </c>
      <c r="J183" s="13">
        <f>NORMINV('Rand Int'!J183,'Inputs &amp; Outputs'!$B$5,'Inputs &amp; Outputs'!$B$6)</f>
        <v>-6.5637920658120213E-4</v>
      </c>
      <c r="K183" s="13">
        <f>NORMINV('Rand Int'!K183,'Inputs &amp; Outputs'!$B$5,'Inputs &amp; Outputs'!$B$6)</f>
        <v>2.9032134572445224E-2</v>
      </c>
      <c r="L183" s="13">
        <f>NORMINV('Rand Int'!L183,'Inputs &amp; Outputs'!$B$5,'Inputs &amp; Outputs'!$B$6)</f>
        <v>5.5184887386240659E-2</v>
      </c>
      <c r="M183" s="13">
        <f>NORMINV('Rand Int'!M183,'Inputs &amp; Outputs'!$B$5,'Inputs &amp; Outputs'!$B$6)</f>
        <v>-3.5181921193310768E-2</v>
      </c>
      <c r="N183" s="13">
        <f>NORMINV('Rand Int'!N183,'Inputs &amp; Outputs'!$B$5,'Inputs &amp; Outputs'!$B$6)</f>
        <v>-1.7939090217887338E-2</v>
      </c>
      <c r="O183" s="13">
        <f>NORMINV('Rand Int'!O183,'Inputs &amp; Outputs'!$B$5,'Inputs &amp; Outputs'!$B$6)</f>
        <v>8.1117943634359368E-2</v>
      </c>
      <c r="P183" s="13">
        <f>NORMINV('Rand Int'!P183,'Inputs &amp; Outputs'!$B$5,'Inputs &amp; Outputs'!$B$6)</f>
        <v>3.3936578070254922E-2</v>
      </c>
      <c r="Q183" s="13">
        <f>NORMINV('Rand Int'!Q183,'Inputs &amp; Outputs'!$B$5,'Inputs &amp; Outputs'!$B$6)</f>
        <v>4.65193702576088E-2</v>
      </c>
      <c r="R183" s="13">
        <f>NORMINV('Rand Int'!R183,'Inputs &amp; Outputs'!$B$5,'Inputs &amp; Outputs'!$B$6)</f>
        <v>-5.3981792595112557E-3</v>
      </c>
      <c r="S183" s="13">
        <f>NORMINV('Rand Int'!S183,'Inputs &amp; Outputs'!$B$5,'Inputs &amp; Outputs'!$B$6)</f>
        <v>7.3326077143401336E-3</v>
      </c>
      <c r="T183" s="13">
        <f>NORMINV('Rand Int'!T183,'Inputs &amp; Outputs'!$B$5,'Inputs &amp; Outputs'!$B$6)</f>
        <v>-7.1309496263852107E-2</v>
      </c>
      <c r="U183" s="13">
        <f>NORMINV('Rand Int'!U183,'Inputs &amp; Outputs'!$B$5,'Inputs &amp; Outputs'!$B$6)</f>
        <v>9.5662372811120527E-2</v>
      </c>
      <c r="V183" s="13">
        <f>NORMINV('Rand Int'!V183,'Inputs &amp; Outputs'!$B$5,'Inputs &amp; Outputs'!$B$6)</f>
        <v>1.6911412538205696E-2</v>
      </c>
      <c r="W183" s="13">
        <f>NORMINV('Rand Int'!W183,'Inputs &amp; Outputs'!$B$5,'Inputs &amp; Outputs'!$B$6)</f>
        <v>-7.6230661282241985E-2</v>
      </c>
      <c r="X183" s="13">
        <f>NORMINV('Rand Int'!X183,'Inputs &amp; Outputs'!$B$5,'Inputs &amp; Outputs'!$B$6)</f>
        <v>0.12950533919750531</v>
      </c>
      <c r="Y183" s="13">
        <f>NORMINV('Rand Int'!Y183,'Inputs &amp; Outputs'!$B$5,'Inputs &amp; Outputs'!$B$6)</f>
        <v>0.1065744683245492</v>
      </c>
      <c r="Z183" s="13">
        <f>NORMINV('Rand Int'!Z183,'Inputs &amp; Outputs'!$B$5,'Inputs &amp; Outputs'!$B$6)</f>
        <v>3.8617462483893847E-3</v>
      </c>
      <c r="AA183" s="13">
        <f>NORMINV('Rand Int'!AA183,'Inputs &amp; Outputs'!$B$5,'Inputs &amp; Outputs'!$B$6)</f>
        <v>2.2928936227786408E-2</v>
      </c>
    </row>
    <row r="184" spans="1:27" x14ac:dyDescent="0.25">
      <c r="A184" s="1">
        <v>183</v>
      </c>
      <c r="C184" s="13">
        <f>NORMINV('Rand Int'!C184,'Inputs &amp; Outputs'!$B$5,'Inputs &amp; Outputs'!$B$6)</f>
        <v>5.2238040368297156E-2</v>
      </c>
      <c r="D184" s="13">
        <f>NORMINV('Rand Int'!D184,'Inputs &amp; Outputs'!$B$5,'Inputs &amp; Outputs'!$B$6)</f>
        <v>6.3879332561890198E-3</v>
      </c>
      <c r="E184" s="13">
        <f>NORMINV('Rand Int'!E184,'Inputs &amp; Outputs'!$B$5,'Inputs &amp; Outputs'!$B$6)</f>
        <v>6.9351514260520886E-2</v>
      </c>
      <c r="F184" s="13">
        <f>NORMINV('Rand Int'!F184,'Inputs &amp; Outputs'!$B$5,'Inputs &amp; Outputs'!$B$6)</f>
        <v>-8.070114893325174E-3</v>
      </c>
      <c r="G184" s="13">
        <f>NORMINV('Rand Int'!G184,'Inputs &amp; Outputs'!$B$5,'Inputs &amp; Outputs'!$B$6)</f>
        <v>-1.3611258628766325E-2</v>
      </c>
      <c r="H184" s="13">
        <f>NORMINV('Rand Int'!H184,'Inputs &amp; Outputs'!$B$5,'Inputs &amp; Outputs'!$B$6)</f>
        <v>4.6812292573119613E-2</v>
      </c>
      <c r="I184" s="13">
        <f>NORMINV('Rand Int'!I184,'Inputs &amp; Outputs'!$B$5,'Inputs &amp; Outputs'!$B$6)</f>
        <v>1.1879704827695906E-2</v>
      </c>
      <c r="J184" s="13">
        <f>NORMINV('Rand Int'!J184,'Inputs &amp; Outputs'!$B$5,'Inputs &amp; Outputs'!$B$6)</f>
        <v>-7.4695854601365963E-3</v>
      </c>
      <c r="K184" s="13">
        <f>NORMINV('Rand Int'!K184,'Inputs &amp; Outputs'!$B$5,'Inputs &amp; Outputs'!$B$6)</f>
        <v>3.951790394588317E-3</v>
      </c>
      <c r="L184" s="13">
        <f>NORMINV('Rand Int'!L184,'Inputs &amp; Outputs'!$B$5,'Inputs &amp; Outputs'!$B$6)</f>
        <v>6.712969344985957E-2</v>
      </c>
      <c r="M184" s="13">
        <f>NORMINV('Rand Int'!M184,'Inputs &amp; Outputs'!$B$5,'Inputs &amp; Outputs'!$B$6)</f>
        <v>-1.0221431799616203E-2</v>
      </c>
      <c r="N184" s="13">
        <f>NORMINV('Rand Int'!N184,'Inputs &amp; Outputs'!$B$5,'Inputs &amp; Outputs'!$B$6)</f>
        <v>6.5756794335229532E-2</v>
      </c>
      <c r="O184" s="13">
        <f>NORMINV('Rand Int'!O184,'Inputs &amp; Outputs'!$B$5,'Inputs &amp; Outputs'!$B$6)</f>
        <v>5.4667343605881366E-2</v>
      </c>
      <c r="P184" s="13">
        <f>NORMINV('Rand Int'!P184,'Inputs &amp; Outputs'!$B$5,'Inputs &amp; Outputs'!$B$6)</f>
        <v>5.4120223391605868E-2</v>
      </c>
      <c r="Q184" s="13">
        <f>NORMINV('Rand Int'!Q184,'Inputs &amp; Outputs'!$B$5,'Inputs &amp; Outputs'!$B$6)</f>
        <v>6.4276970012211374E-2</v>
      </c>
      <c r="R184" s="13">
        <f>NORMINV('Rand Int'!R184,'Inputs &amp; Outputs'!$B$5,'Inputs &amp; Outputs'!$B$6)</f>
        <v>2.0154047413706088E-2</v>
      </c>
      <c r="S184" s="13">
        <f>NORMINV('Rand Int'!S184,'Inputs &amp; Outputs'!$B$5,'Inputs &amp; Outputs'!$B$6)</f>
        <v>-6.5900360890037285E-4</v>
      </c>
      <c r="T184" s="13">
        <f>NORMINV('Rand Int'!T184,'Inputs &amp; Outputs'!$B$5,'Inputs &amp; Outputs'!$B$6)</f>
        <v>0.10135892142985523</v>
      </c>
      <c r="U184" s="13">
        <f>NORMINV('Rand Int'!U184,'Inputs &amp; Outputs'!$B$5,'Inputs &amp; Outputs'!$B$6)</f>
        <v>-2.5757854222730657E-2</v>
      </c>
      <c r="V184" s="13">
        <f>NORMINV('Rand Int'!V184,'Inputs &amp; Outputs'!$B$5,'Inputs &amp; Outputs'!$B$6)</f>
        <v>4.5500847105717349E-2</v>
      </c>
      <c r="W184" s="13">
        <f>NORMINV('Rand Int'!W184,'Inputs &amp; Outputs'!$B$5,'Inputs &amp; Outputs'!$B$6)</f>
        <v>-5.5891340340015055E-3</v>
      </c>
      <c r="X184" s="13">
        <f>NORMINV('Rand Int'!X184,'Inputs &amp; Outputs'!$B$5,'Inputs &amp; Outputs'!$B$6)</f>
        <v>-4.5155239279975869E-2</v>
      </c>
      <c r="Y184" s="13">
        <f>NORMINV('Rand Int'!Y184,'Inputs &amp; Outputs'!$B$5,'Inputs &amp; Outputs'!$B$6)</f>
        <v>8.3209679623275079E-5</v>
      </c>
      <c r="Z184" s="13">
        <f>NORMINV('Rand Int'!Z184,'Inputs &amp; Outputs'!$B$5,'Inputs &amp; Outputs'!$B$6)</f>
        <v>-4.2586519332907476E-2</v>
      </c>
      <c r="AA184" s="13">
        <f>NORMINV('Rand Int'!AA184,'Inputs &amp; Outputs'!$B$5,'Inputs &amp; Outputs'!$B$6)</f>
        <v>3.7867276505641985E-2</v>
      </c>
    </row>
    <row r="185" spans="1:27" x14ac:dyDescent="0.25">
      <c r="A185" s="1">
        <v>184</v>
      </c>
      <c r="C185" s="13">
        <f>NORMINV('Rand Int'!C185,'Inputs &amp; Outputs'!$B$5,'Inputs &amp; Outputs'!$B$6)</f>
        <v>1.5949602078896178E-2</v>
      </c>
      <c r="D185" s="13">
        <f>NORMINV('Rand Int'!D185,'Inputs &amp; Outputs'!$B$5,'Inputs &amp; Outputs'!$B$6)</f>
        <v>2.9584101352672303E-2</v>
      </c>
      <c r="E185" s="13">
        <f>NORMINV('Rand Int'!E185,'Inputs &amp; Outputs'!$B$5,'Inputs &amp; Outputs'!$B$6)</f>
        <v>8.900463677275823E-2</v>
      </c>
      <c r="F185" s="13">
        <f>NORMINV('Rand Int'!F185,'Inputs &amp; Outputs'!$B$5,'Inputs &amp; Outputs'!$B$6)</f>
        <v>0.11116858644069491</v>
      </c>
      <c r="G185" s="13">
        <f>NORMINV('Rand Int'!G185,'Inputs &amp; Outputs'!$B$5,'Inputs &amp; Outputs'!$B$6)</f>
        <v>6.8701862964874766E-2</v>
      </c>
      <c r="H185" s="13">
        <f>NORMINV('Rand Int'!H185,'Inputs &amp; Outputs'!$B$5,'Inputs &amp; Outputs'!$B$6)</f>
        <v>6.1231153126356526E-2</v>
      </c>
      <c r="I185" s="13">
        <f>NORMINV('Rand Int'!I185,'Inputs &amp; Outputs'!$B$5,'Inputs &amp; Outputs'!$B$6)</f>
        <v>2.8780480317891093E-2</v>
      </c>
      <c r="J185" s="13">
        <f>NORMINV('Rand Int'!J185,'Inputs &amp; Outputs'!$B$5,'Inputs &amp; Outputs'!$B$6)</f>
        <v>-1.6579401440155163E-2</v>
      </c>
      <c r="K185" s="13">
        <f>NORMINV('Rand Int'!K185,'Inputs &amp; Outputs'!$B$5,'Inputs &amp; Outputs'!$B$6)</f>
        <v>2.3249863695822968E-2</v>
      </c>
      <c r="L185" s="13">
        <f>NORMINV('Rand Int'!L185,'Inputs &amp; Outputs'!$B$5,'Inputs &amp; Outputs'!$B$6)</f>
        <v>-4.1685560372337858E-2</v>
      </c>
      <c r="M185" s="13">
        <f>NORMINV('Rand Int'!M185,'Inputs &amp; Outputs'!$B$5,'Inputs &amp; Outputs'!$B$6)</f>
        <v>-3.6932092119442532E-2</v>
      </c>
      <c r="N185" s="13">
        <f>NORMINV('Rand Int'!N185,'Inputs &amp; Outputs'!$B$5,'Inputs &amp; Outputs'!$B$6)</f>
        <v>6.0327302866179808E-2</v>
      </c>
      <c r="O185" s="13">
        <f>NORMINV('Rand Int'!O185,'Inputs &amp; Outputs'!$B$5,'Inputs &amp; Outputs'!$B$6)</f>
        <v>5.036389083058547E-2</v>
      </c>
      <c r="P185" s="13">
        <f>NORMINV('Rand Int'!P185,'Inputs &amp; Outputs'!$B$5,'Inputs &amp; Outputs'!$B$6)</f>
        <v>-3.6370787848447585E-2</v>
      </c>
      <c r="Q185" s="13">
        <f>NORMINV('Rand Int'!Q185,'Inputs &amp; Outputs'!$B$5,'Inputs &amp; Outputs'!$B$6)</f>
        <v>0.10560416984830207</v>
      </c>
      <c r="R185" s="13">
        <f>NORMINV('Rand Int'!R185,'Inputs &amp; Outputs'!$B$5,'Inputs &amp; Outputs'!$B$6)</f>
        <v>-1.7573589760652555E-2</v>
      </c>
      <c r="S185" s="13">
        <f>NORMINV('Rand Int'!S185,'Inputs &amp; Outputs'!$B$5,'Inputs &amp; Outputs'!$B$6)</f>
        <v>5.7933084157464149E-2</v>
      </c>
      <c r="T185" s="13">
        <f>NORMINV('Rand Int'!T185,'Inputs &amp; Outputs'!$B$5,'Inputs &amp; Outputs'!$B$6)</f>
        <v>-2.2164497826037369E-2</v>
      </c>
      <c r="U185" s="13">
        <f>NORMINV('Rand Int'!U185,'Inputs &amp; Outputs'!$B$5,'Inputs &amp; Outputs'!$B$6)</f>
        <v>4.6460426847806102E-2</v>
      </c>
      <c r="V185" s="13">
        <f>NORMINV('Rand Int'!V185,'Inputs &amp; Outputs'!$B$5,'Inputs &amp; Outputs'!$B$6)</f>
        <v>2.3502066871184706E-2</v>
      </c>
      <c r="W185" s="13">
        <f>NORMINV('Rand Int'!W185,'Inputs &amp; Outputs'!$B$5,'Inputs &amp; Outputs'!$B$6)</f>
        <v>2.6013960953537335E-2</v>
      </c>
      <c r="X185" s="13">
        <f>NORMINV('Rand Int'!X185,'Inputs &amp; Outputs'!$B$5,'Inputs &amp; Outputs'!$B$6)</f>
        <v>2.8987561588386921E-2</v>
      </c>
      <c r="Y185" s="13">
        <f>NORMINV('Rand Int'!Y185,'Inputs &amp; Outputs'!$B$5,'Inputs &amp; Outputs'!$B$6)</f>
        <v>-0.11780498871989256</v>
      </c>
      <c r="Z185" s="13">
        <f>NORMINV('Rand Int'!Z185,'Inputs &amp; Outputs'!$B$5,'Inputs &amp; Outputs'!$B$6)</f>
        <v>4.4120084946555824E-3</v>
      </c>
      <c r="AA185" s="13">
        <f>NORMINV('Rand Int'!AA185,'Inputs &amp; Outputs'!$B$5,'Inputs &amp; Outputs'!$B$6)</f>
        <v>9.0015560171819942E-2</v>
      </c>
    </row>
    <row r="186" spans="1:27" x14ac:dyDescent="0.25">
      <c r="A186" s="1">
        <v>185</v>
      </c>
      <c r="C186" s="13">
        <f>NORMINV('Rand Int'!C186,'Inputs &amp; Outputs'!$B$5,'Inputs &amp; Outputs'!$B$6)</f>
        <v>3.5243014642194509E-2</v>
      </c>
      <c r="D186" s="13">
        <f>NORMINV('Rand Int'!D186,'Inputs &amp; Outputs'!$B$5,'Inputs &amp; Outputs'!$B$6)</f>
        <v>6.2763320231060196E-2</v>
      </c>
      <c r="E186" s="13">
        <f>NORMINV('Rand Int'!E186,'Inputs &amp; Outputs'!$B$5,'Inputs &amp; Outputs'!$B$6)</f>
        <v>2.1000223898050945E-2</v>
      </c>
      <c r="F186" s="13">
        <f>NORMINV('Rand Int'!F186,'Inputs &amp; Outputs'!$B$5,'Inputs &amp; Outputs'!$B$6)</f>
        <v>1.5986874321065079E-2</v>
      </c>
      <c r="G186" s="13">
        <f>NORMINV('Rand Int'!G186,'Inputs &amp; Outputs'!$B$5,'Inputs &amp; Outputs'!$B$6)</f>
        <v>4.4028848442963564E-2</v>
      </c>
      <c r="H186" s="13">
        <f>NORMINV('Rand Int'!H186,'Inputs &amp; Outputs'!$B$5,'Inputs &amp; Outputs'!$B$6)</f>
        <v>3.2786306588692776E-2</v>
      </c>
      <c r="I186" s="13">
        <f>NORMINV('Rand Int'!I186,'Inputs &amp; Outputs'!$B$5,'Inputs &amp; Outputs'!$B$6)</f>
        <v>-1.9004495139127192E-2</v>
      </c>
      <c r="J186" s="13">
        <f>NORMINV('Rand Int'!J186,'Inputs &amp; Outputs'!$B$5,'Inputs &amp; Outputs'!$B$6)</f>
        <v>3.284029719465522E-2</v>
      </c>
      <c r="K186" s="13">
        <f>NORMINV('Rand Int'!K186,'Inputs &amp; Outputs'!$B$5,'Inputs &amp; Outputs'!$B$6)</f>
        <v>2.0407466392354905E-2</v>
      </c>
      <c r="L186" s="13">
        <f>NORMINV('Rand Int'!L186,'Inputs &amp; Outputs'!$B$5,'Inputs &amp; Outputs'!$B$6)</f>
        <v>0.15783863808079596</v>
      </c>
      <c r="M186" s="13">
        <f>NORMINV('Rand Int'!M186,'Inputs &amp; Outputs'!$B$5,'Inputs &amp; Outputs'!$B$6)</f>
        <v>-1.824227460646001E-2</v>
      </c>
      <c r="N186" s="13">
        <f>NORMINV('Rand Int'!N186,'Inputs &amp; Outputs'!$B$5,'Inputs &amp; Outputs'!$B$6)</f>
        <v>2.0432764008593077E-3</v>
      </c>
      <c r="O186" s="13">
        <f>NORMINV('Rand Int'!O186,'Inputs &amp; Outputs'!$B$5,'Inputs &amp; Outputs'!$B$6)</f>
        <v>9.0884518504393219E-2</v>
      </c>
      <c r="P186" s="13">
        <f>NORMINV('Rand Int'!P186,'Inputs &amp; Outputs'!$B$5,'Inputs &amp; Outputs'!$B$6)</f>
        <v>9.1806194459051263E-2</v>
      </c>
      <c r="Q186" s="13">
        <f>NORMINV('Rand Int'!Q186,'Inputs &amp; Outputs'!$B$5,'Inputs &amp; Outputs'!$B$6)</f>
        <v>-2.9806266837539848E-2</v>
      </c>
      <c r="R186" s="13">
        <f>NORMINV('Rand Int'!R186,'Inputs &amp; Outputs'!$B$5,'Inputs &amp; Outputs'!$B$6)</f>
        <v>5.7555313649436057E-2</v>
      </c>
      <c r="S186" s="13">
        <f>NORMINV('Rand Int'!S186,'Inputs &amp; Outputs'!$B$5,'Inputs &amp; Outputs'!$B$6)</f>
        <v>0.18886482963690582</v>
      </c>
      <c r="T186" s="13">
        <f>NORMINV('Rand Int'!T186,'Inputs &amp; Outputs'!$B$5,'Inputs &amp; Outputs'!$B$6)</f>
        <v>1.3501130270236403E-3</v>
      </c>
      <c r="U186" s="13">
        <f>NORMINV('Rand Int'!U186,'Inputs &amp; Outputs'!$B$5,'Inputs &amp; Outputs'!$B$6)</f>
        <v>5.2206026832961924E-2</v>
      </c>
      <c r="V186" s="13">
        <f>NORMINV('Rand Int'!V186,'Inputs &amp; Outputs'!$B$5,'Inputs &amp; Outputs'!$B$6)</f>
        <v>2.1122689017800244E-2</v>
      </c>
      <c r="W186" s="13">
        <f>NORMINV('Rand Int'!W186,'Inputs &amp; Outputs'!$B$5,'Inputs &amp; Outputs'!$B$6)</f>
        <v>1.6228889464486466E-2</v>
      </c>
      <c r="X186" s="13">
        <f>NORMINV('Rand Int'!X186,'Inputs &amp; Outputs'!$B$5,'Inputs &amp; Outputs'!$B$6)</f>
        <v>-2.8173802946083439E-2</v>
      </c>
      <c r="Y186" s="13">
        <f>NORMINV('Rand Int'!Y186,'Inputs &amp; Outputs'!$B$5,'Inputs &amp; Outputs'!$B$6)</f>
        <v>9.4875395719224917E-3</v>
      </c>
      <c r="Z186" s="13">
        <f>NORMINV('Rand Int'!Z186,'Inputs &amp; Outputs'!$B$5,'Inputs &amp; Outputs'!$B$6)</f>
        <v>2.4503270690428795E-2</v>
      </c>
      <c r="AA186" s="13">
        <f>NORMINV('Rand Int'!AA186,'Inputs &amp; Outputs'!$B$5,'Inputs &amp; Outputs'!$B$6)</f>
        <v>0.10325032061926215</v>
      </c>
    </row>
    <row r="187" spans="1:27" x14ac:dyDescent="0.25">
      <c r="A187" s="1">
        <v>186</v>
      </c>
      <c r="C187" s="13">
        <f>NORMINV('Rand Int'!C187,'Inputs &amp; Outputs'!$B$5,'Inputs &amp; Outputs'!$B$6)</f>
        <v>0.12464251872813076</v>
      </c>
      <c r="D187" s="13">
        <f>NORMINV('Rand Int'!D187,'Inputs &amp; Outputs'!$B$5,'Inputs &amp; Outputs'!$B$6)</f>
        <v>6.6606877956929975E-2</v>
      </c>
      <c r="E187" s="13">
        <f>NORMINV('Rand Int'!E187,'Inputs &amp; Outputs'!$B$5,'Inputs &amp; Outputs'!$B$6)</f>
        <v>6.2274241779648493E-2</v>
      </c>
      <c r="F187" s="13">
        <f>NORMINV('Rand Int'!F187,'Inputs &amp; Outputs'!$B$5,'Inputs &amp; Outputs'!$B$6)</f>
        <v>0.14247842464377861</v>
      </c>
      <c r="G187" s="13">
        <f>NORMINV('Rand Int'!G187,'Inputs &amp; Outputs'!$B$5,'Inputs &amp; Outputs'!$B$6)</f>
        <v>2.9519459596719665E-2</v>
      </c>
      <c r="H187" s="13">
        <f>NORMINV('Rand Int'!H187,'Inputs &amp; Outputs'!$B$5,'Inputs &amp; Outputs'!$B$6)</f>
        <v>7.8381078743839233E-2</v>
      </c>
      <c r="I187" s="13">
        <f>NORMINV('Rand Int'!I187,'Inputs &amp; Outputs'!$B$5,'Inputs &amp; Outputs'!$B$6)</f>
        <v>6.1509132862683329E-2</v>
      </c>
      <c r="J187" s="13">
        <f>NORMINV('Rand Int'!J187,'Inputs &amp; Outputs'!$B$5,'Inputs &amp; Outputs'!$B$6)</f>
        <v>4.109153565292728E-2</v>
      </c>
      <c r="K187" s="13">
        <f>NORMINV('Rand Int'!K187,'Inputs &amp; Outputs'!$B$5,'Inputs &amp; Outputs'!$B$6)</f>
        <v>0.12079326154414533</v>
      </c>
      <c r="L187" s="13">
        <f>NORMINV('Rand Int'!L187,'Inputs &amp; Outputs'!$B$5,'Inputs &amp; Outputs'!$B$6)</f>
        <v>3.108423417415309E-2</v>
      </c>
      <c r="M187" s="13">
        <f>NORMINV('Rand Int'!M187,'Inputs &amp; Outputs'!$B$5,'Inputs &amp; Outputs'!$B$6)</f>
        <v>2.2565789530143175E-2</v>
      </c>
      <c r="N187" s="13">
        <f>NORMINV('Rand Int'!N187,'Inputs &amp; Outputs'!$B$5,'Inputs &amp; Outputs'!$B$6)</f>
        <v>8.1908439803837357E-2</v>
      </c>
      <c r="O187" s="13">
        <f>NORMINV('Rand Int'!O187,'Inputs &amp; Outputs'!$B$5,'Inputs &amp; Outputs'!$B$6)</f>
        <v>0.13157856670563861</v>
      </c>
      <c r="P187" s="13">
        <f>NORMINV('Rand Int'!P187,'Inputs &amp; Outputs'!$B$5,'Inputs &amp; Outputs'!$B$6)</f>
        <v>6.1206869392116697E-2</v>
      </c>
      <c r="Q187" s="13">
        <f>NORMINV('Rand Int'!Q187,'Inputs &amp; Outputs'!$B$5,'Inputs &amp; Outputs'!$B$6)</f>
        <v>2.8522697227108335E-2</v>
      </c>
      <c r="R187" s="13">
        <f>NORMINV('Rand Int'!R187,'Inputs &amp; Outputs'!$B$5,'Inputs &amp; Outputs'!$B$6)</f>
        <v>3.1402382180007737E-3</v>
      </c>
      <c r="S187" s="13">
        <f>NORMINV('Rand Int'!S187,'Inputs &amp; Outputs'!$B$5,'Inputs &amp; Outputs'!$B$6)</f>
        <v>5.2177508086062613E-2</v>
      </c>
      <c r="T187" s="13">
        <f>NORMINV('Rand Int'!T187,'Inputs &amp; Outputs'!$B$5,'Inputs &amp; Outputs'!$B$6)</f>
        <v>6.6446227997506574E-2</v>
      </c>
      <c r="U187" s="13">
        <f>NORMINV('Rand Int'!U187,'Inputs &amp; Outputs'!$B$5,'Inputs &amp; Outputs'!$B$6)</f>
        <v>7.164112037071288E-2</v>
      </c>
      <c r="V187" s="13">
        <f>NORMINV('Rand Int'!V187,'Inputs &amp; Outputs'!$B$5,'Inputs &amp; Outputs'!$B$6)</f>
        <v>0.14618364651061691</v>
      </c>
      <c r="W187" s="13">
        <f>NORMINV('Rand Int'!W187,'Inputs &amp; Outputs'!$B$5,'Inputs &amp; Outputs'!$B$6)</f>
        <v>-2.0572143164848879E-2</v>
      </c>
      <c r="X187" s="13">
        <f>NORMINV('Rand Int'!X187,'Inputs &amp; Outputs'!$B$5,'Inputs &amp; Outputs'!$B$6)</f>
        <v>3.7958173543933382E-2</v>
      </c>
      <c r="Y187" s="13">
        <f>NORMINV('Rand Int'!Y187,'Inputs &amp; Outputs'!$B$5,'Inputs &amp; Outputs'!$B$6)</f>
        <v>-4.9837693036545831E-2</v>
      </c>
      <c r="Z187" s="13">
        <f>NORMINV('Rand Int'!Z187,'Inputs &amp; Outputs'!$B$5,'Inputs &amp; Outputs'!$B$6)</f>
        <v>1.3465617981733343E-2</v>
      </c>
      <c r="AA187" s="13">
        <f>NORMINV('Rand Int'!AA187,'Inputs &amp; Outputs'!$B$5,'Inputs &amp; Outputs'!$B$6)</f>
        <v>-2.245683016876427E-2</v>
      </c>
    </row>
    <row r="188" spans="1:27" x14ac:dyDescent="0.25">
      <c r="A188" s="1">
        <v>187</v>
      </c>
      <c r="C188" s="13">
        <f>NORMINV('Rand Int'!C188,'Inputs &amp; Outputs'!$B$5,'Inputs &amp; Outputs'!$B$6)</f>
        <v>5.2940361619979198E-2</v>
      </c>
      <c r="D188" s="13">
        <f>NORMINV('Rand Int'!D188,'Inputs &amp; Outputs'!$B$5,'Inputs &amp; Outputs'!$B$6)</f>
        <v>8.1769088884015656E-2</v>
      </c>
      <c r="E188" s="13">
        <f>NORMINV('Rand Int'!E188,'Inputs &amp; Outputs'!$B$5,'Inputs &amp; Outputs'!$B$6)</f>
        <v>9.5750293859057978E-2</v>
      </c>
      <c r="F188" s="13">
        <f>NORMINV('Rand Int'!F188,'Inputs &amp; Outputs'!$B$5,'Inputs &amp; Outputs'!$B$6)</f>
        <v>4.3922876406625233E-2</v>
      </c>
      <c r="G188" s="13">
        <f>NORMINV('Rand Int'!G188,'Inputs &amp; Outputs'!$B$5,'Inputs &amp; Outputs'!$B$6)</f>
        <v>2.7065146127081004E-2</v>
      </c>
      <c r="H188" s="13">
        <f>NORMINV('Rand Int'!H188,'Inputs &amp; Outputs'!$B$5,'Inputs &amp; Outputs'!$B$6)</f>
        <v>3.5979690215084875E-2</v>
      </c>
      <c r="I188" s="13">
        <f>NORMINV('Rand Int'!I188,'Inputs &amp; Outputs'!$B$5,'Inputs &amp; Outputs'!$B$6)</f>
        <v>2.1960731192211893E-2</v>
      </c>
      <c r="J188" s="13">
        <f>NORMINV('Rand Int'!J188,'Inputs &amp; Outputs'!$B$5,'Inputs &amp; Outputs'!$B$6)</f>
        <v>-2.0113483140937749E-3</v>
      </c>
      <c r="K188" s="13">
        <f>NORMINV('Rand Int'!K188,'Inputs &amp; Outputs'!$B$5,'Inputs &amp; Outputs'!$B$6)</f>
        <v>7.3890978072451E-2</v>
      </c>
      <c r="L188" s="13">
        <f>NORMINV('Rand Int'!L188,'Inputs &amp; Outputs'!$B$5,'Inputs &amp; Outputs'!$B$6)</f>
        <v>-2.882233385489804E-2</v>
      </c>
      <c r="M188" s="13">
        <f>NORMINV('Rand Int'!M188,'Inputs &amp; Outputs'!$B$5,'Inputs &amp; Outputs'!$B$6)</f>
        <v>1.1996531094938319E-2</v>
      </c>
      <c r="N188" s="13">
        <f>NORMINV('Rand Int'!N188,'Inputs &amp; Outputs'!$B$5,'Inputs &amp; Outputs'!$B$6)</f>
        <v>9.8191508772334415E-2</v>
      </c>
      <c r="O188" s="13">
        <f>NORMINV('Rand Int'!O188,'Inputs &amp; Outputs'!$B$5,'Inputs &amp; Outputs'!$B$6)</f>
        <v>-3.758643205153931E-2</v>
      </c>
      <c r="P188" s="13">
        <f>NORMINV('Rand Int'!P188,'Inputs &amp; Outputs'!$B$5,'Inputs &amp; Outputs'!$B$6)</f>
        <v>1.0663460145268529E-2</v>
      </c>
      <c r="Q188" s="13">
        <f>NORMINV('Rand Int'!Q188,'Inputs &amp; Outputs'!$B$5,'Inputs &amp; Outputs'!$B$6)</f>
        <v>2.225771193095686E-2</v>
      </c>
      <c r="R188" s="13">
        <f>NORMINV('Rand Int'!R188,'Inputs &amp; Outputs'!$B$5,'Inputs &amp; Outputs'!$B$6)</f>
        <v>6.3957411693519844E-2</v>
      </c>
      <c r="S188" s="13">
        <f>NORMINV('Rand Int'!S188,'Inputs &amp; Outputs'!$B$5,'Inputs &amp; Outputs'!$B$6)</f>
        <v>0.10995959991102339</v>
      </c>
      <c r="T188" s="13">
        <f>NORMINV('Rand Int'!T188,'Inputs &amp; Outputs'!$B$5,'Inputs &amp; Outputs'!$B$6)</f>
        <v>-2.653793683820909E-2</v>
      </c>
      <c r="U188" s="13">
        <f>NORMINV('Rand Int'!U188,'Inputs &amp; Outputs'!$B$5,'Inputs &amp; Outputs'!$B$6)</f>
        <v>7.1758574791080637E-2</v>
      </c>
      <c r="V188" s="13">
        <f>NORMINV('Rand Int'!V188,'Inputs &amp; Outputs'!$B$5,'Inputs &amp; Outputs'!$B$6)</f>
        <v>0.11077709960818269</v>
      </c>
      <c r="W188" s="13">
        <f>NORMINV('Rand Int'!W188,'Inputs &amp; Outputs'!$B$5,'Inputs &amp; Outputs'!$B$6)</f>
        <v>1.609101451955499E-2</v>
      </c>
      <c r="X188" s="13">
        <f>NORMINV('Rand Int'!X188,'Inputs &amp; Outputs'!$B$5,'Inputs &amp; Outputs'!$B$6)</f>
        <v>0.11608245188859234</v>
      </c>
      <c r="Y188" s="13">
        <f>NORMINV('Rand Int'!Y188,'Inputs &amp; Outputs'!$B$5,'Inputs &amp; Outputs'!$B$6)</f>
        <v>1.7249381468842036E-2</v>
      </c>
      <c r="Z188" s="13">
        <f>NORMINV('Rand Int'!Z188,'Inputs &amp; Outputs'!$B$5,'Inputs &amp; Outputs'!$B$6)</f>
        <v>7.0625402320348668E-2</v>
      </c>
      <c r="AA188" s="13">
        <f>NORMINV('Rand Int'!AA188,'Inputs &amp; Outputs'!$B$5,'Inputs &amp; Outputs'!$B$6)</f>
        <v>2.9928557476751577E-2</v>
      </c>
    </row>
    <row r="189" spans="1:27" x14ac:dyDescent="0.25">
      <c r="A189" s="1">
        <v>188</v>
      </c>
      <c r="C189" s="13">
        <f>NORMINV('Rand Int'!C189,'Inputs &amp; Outputs'!$B$5,'Inputs &amp; Outputs'!$B$6)</f>
        <v>-1.9368293642147899E-2</v>
      </c>
      <c r="D189" s="13">
        <f>NORMINV('Rand Int'!D189,'Inputs &amp; Outputs'!$B$5,'Inputs &amp; Outputs'!$B$6)</f>
        <v>7.4885101608531124E-2</v>
      </c>
      <c r="E189" s="13">
        <f>NORMINV('Rand Int'!E189,'Inputs &amp; Outputs'!$B$5,'Inputs &amp; Outputs'!$B$6)</f>
        <v>5.0377146367849936E-2</v>
      </c>
      <c r="F189" s="13">
        <f>NORMINV('Rand Int'!F189,'Inputs &amp; Outputs'!$B$5,'Inputs &amp; Outputs'!$B$6)</f>
        <v>9.1114491755772853E-2</v>
      </c>
      <c r="G189" s="13">
        <f>NORMINV('Rand Int'!G189,'Inputs &amp; Outputs'!$B$5,'Inputs &amp; Outputs'!$B$6)</f>
        <v>2.4775197502313079E-2</v>
      </c>
      <c r="H189" s="13">
        <f>NORMINV('Rand Int'!H189,'Inputs &amp; Outputs'!$B$5,'Inputs &amp; Outputs'!$B$6)</f>
        <v>1.0573867741794894E-2</v>
      </c>
      <c r="I189" s="13">
        <f>NORMINV('Rand Int'!I189,'Inputs &amp; Outputs'!$B$5,'Inputs &amp; Outputs'!$B$6)</f>
        <v>1.014933275298617E-2</v>
      </c>
      <c r="J189" s="13">
        <f>NORMINV('Rand Int'!J189,'Inputs &amp; Outputs'!$B$5,'Inputs &amp; Outputs'!$B$6)</f>
        <v>6.4698978268218285E-3</v>
      </c>
      <c r="K189" s="13">
        <f>NORMINV('Rand Int'!K189,'Inputs &amp; Outputs'!$B$5,'Inputs &amp; Outputs'!$B$6)</f>
        <v>7.7998045785257569E-2</v>
      </c>
      <c r="L189" s="13">
        <f>NORMINV('Rand Int'!L189,'Inputs &amp; Outputs'!$B$5,'Inputs &amp; Outputs'!$B$6)</f>
        <v>2.126829275787977E-2</v>
      </c>
      <c r="M189" s="13">
        <f>NORMINV('Rand Int'!M189,'Inputs &amp; Outputs'!$B$5,'Inputs &amp; Outputs'!$B$6)</f>
        <v>4.3907102020019434E-2</v>
      </c>
      <c r="N189" s="13">
        <f>NORMINV('Rand Int'!N189,'Inputs &amp; Outputs'!$B$5,'Inputs &amp; Outputs'!$B$6)</f>
        <v>4.6744425850148943E-2</v>
      </c>
      <c r="O189" s="13">
        <f>NORMINV('Rand Int'!O189,'Inputs &amp; Outputs'!$B$5,'Inputs &amp; Outputs'!$B$6)</f>
        <v>1.1990452652437547E-2</v>
      </c>
      <c r="P189" s="13">
        <f>NORMINV('Rand Int'!P189,'Inputs &amp; Outputs'!$B$5,'Inputs &amp; Outputs'!$B$6)</f>
        <v>-4.957014302990774E-3</v>
      </c>
      <c r="Q189" s="13">
        <f>NORMINV('Rand Int'!Q189,'Inputs &amp; Outputs'!$B$5,'Inputs &amp; Outputs'!$B$6)</f>
        <v>-3.3455090292252444E-2</v>
      </c>
      <c r="R189" s="13">
        <f>NORMINV('Rand Int'!R189,'Inputs &amp; Outputs'!$B$5,'Inputs &amp; Outputs'!$B$6)</f>
        <v>1.9564896678862659E-3</v>
      </c>
      <c r="S189" s="13">
        <f>NORMINV('Rand Int'!S189,'Inputs &amp; Outputs'!$B$5,'Inputs &amp; Outputs'!$B$6)</f>
        <v>9.2268357055016709E-2</v>
      </c>
      <c r="T189" s="13">
        <f>NORMINV('Rand Int'!T189,'Inputs &amp; Outputs'!$B$5,'Inputs &amp; Outputs'!$B$6)</f>
        <v>4.5147168920797502E-2</v>
      </c>
      <c r="U189" s="13">
        <f>NORMINV('Rand Int'!U189,'Inputs &amp; Outputs'!$B$5,'Inputs &amp; Outputs'!$B$6)</f>
        <v>2.8258798642478225E-2</v>
      </c>
      <c r="V189" s="13">
        <f>NORMINV('Rand Int'!V189,'Inputs &amp; Outputs'!$B$5,'Inputs &amp; Outputs'!$B$6)</f>
        <v>-9.4436194319858155E-3</v>
      </c>
      <c r="W189" s="13">
        <f>NORMINV('Rand Int'!W189,'Inputs &amp; Outputs'!$B$5,'Inputs &amp; Outputs'!$B$6)</f>
        <v>3.1133077007906018E-3</v>
      </c>
      <c r="X189" s="13">
        <f>NORMINV('Rand Int'!X189,'Inputs &amp; Outputs'!$B$5,'Inputs &amp; Outputs'!$B$6)</f>
        <v>3.7336839181839186E-2</v>
      </c>
      <c r="Y189" s="13">
        <f>NORMINV('Rand Int'!Y189,'Inputs &amp; Outputs'!$B$5,'Inputs &amp; Outputs'!$B$6)</f>
        <v>-3.8626457908984828E-2</v>
      </c>
      <c r="Z189" s="13">
        <f>NORMINV('Rand Int'!Z189,'Inputs &amp; Outputs'!$B$5,'Inputs &amp; Outputs'!$B$6)</f>
        <v>9.6823113297510241E-3</v>
      </c>
      <c r="AA189" s="13">
        <f>NORMINV('Rand Int'!AA189,'Inputs &amp; Outputs'!$B$5,'Inputs &amp; Outputs'!$B$6)</f>
        <v>4.1915660666672842E-2</v>
      </c>
    </row>
    <row r="190" spans="1:27" x14ac:dyDescent="0.25">
      <c r="A190" s="1">
        <v>189</v>
      </c>
      <c r="C190" s="13">
        <f>NORMINV('Rand Int'!C190,'Inputs &amp; Outputs'!$B$5,'Inputs &amp; Outputs'!$B$6)</f>
        <v>1.5671407146060495E-2</v>
      </c>
      <c r="D190" s="13">
        <f>NORMINV('Rand Int'!D190,'Inputs &amp; Outputs'!$B$5,'Inputs &amp; Outputs'!$B$6)</f>
        <v>4.9554782109756189E-2</v>
      </c>
      <c r="E190" s="13">
        <f>NORMINV('Rand Int'!E190,'Inputs &amp; Outputs'!$B$5,'Inputs &amp; Outputs'!$B$6)</f>
        <v>9.2817790229252906E-2</v>
      </c>
      <c r="F190" s="13">
        <f>NORMINV('Rand Int'!F190,'Inputs &amp; Outputs'!$B$5,'Inputs &amp; Outputs'!$B$6)</f>
        <v>2.9928107802154047E-2</v>
      </c>
      <c r="G190" s="13">
        <f>NORMINV('Rand Int'!G190,'Inputs &amp; Outputs'!$B$5,'Inputs &amp; Outputs'!$B$6)</f>
        <v>3.6648676133890737E-2</v>
      </c>
      <c r="H190" s="13">
        <f>NORMINV('Rand Int'!H190,'Inputs &amp; Outputs'!$B$5,'Inputs &amp; Outputs'!$B$6)</f>
        <v>0.11055504310186254</v>
      </c>
      <c r="I190" s="13">
        <f>NORMINV('Rand Int'!I190,'Inputs &amp; Outputs'!$B$5,'Inputs &amp; Outputs'!$B$6)</f>
        <v>8.9780894663074123E-2</v>
      </c>
      <c r="J190" s="13">
        <f>NORMINV('Rand Int'!J190,'Inputs &amp; Outputs'!$B$5,'Inputs &amp; Outputs'!$B$6)</f>
        <v>9.1190750517341455E-3</v>
      </c>
      <c r="K190" s="13">
        <f>NORMINV('Rand Int'!K190,'Inputs &amp; Outputs'!$B$5,'Inputs &amp; Outputs'!$B$6)</f>
        <v>1.3902680374579306E-2</v>
      </c>
      <c r="L190" s="13">
        <f>NORMINV('Rand Int'!L190,'Inputs &amp; Outputs'!$B$5,'Inputs &amp; Outputs'!$B$6)</f>
        <v>3.6064409990105434E-2</v>
      </c>
      <c r="M190" s="13">
        <f>NORMINV('Rand Int'!M190,'Inputs &amp; Outputs'!$B$5,'Inputs &amp; Outputs'!$B$6)</f>
        <v>7.8609909283233748E-3</v>
      </c>
      <c r="N190" s="13">
        <f>NORMINV('Rand Int'!N190,'Inputs &amp; Outputs'!$B$5,'Inputs &amp; Outputs'!$B$6)</f>
        <v>7.9653105994180518E-2</v>
      </c>
      <c r="O190" s="13">
        <f>NORMINV('Rand Int'!O190,'Inputs &amp; Outputs'!$B$5,'Inputs &amp; Outputs'!$B$6)</f>
        <v>-4.8100769632817821E-2</v>
      </c>
      <c r="P190" s="13">
        <f>NORMINV('Rand Int'!P190,'Inputs &amp; Outputs'!$B$5,'Inputs &amp; Outputs'!$B$6)</f>
        <v>0.10707696173267822</v>
      </c>
      <c r="Q190" s="13">
        <f>NORMINV('Rand Int'!Q190,'Inputs &amp; Outputs'!$B$5,'Inputs &amp; Outputs'!$B$6)</f>
        <v>5.3231426513182571E-2</v>
      </c>
      <c r="R190" s="13">
        <f>NORMINV('Rand Int'!R190,'Inputs &amp; Outputs'!$B$5,'Inputs &amp; Outputs'!$B$6)</f>
        <v>5.8126645617471412E-2</v>
      </c>
      <c r="S190" s="13">
        <f>NORMINV('Rand Int'!S190,'Inputs &amp; Outputs'!$B$5,'Inputs &amp; Outputs'!$B$6)</f>
        <v>4.7158037733106617E-2</v>
      </c>
      <c r="T190" s="13">
        <f>NORMINV('Rand Int'!T190,'Inputs &amp; Outputs'!$B$5,'Inputs &amp; Outputs'!$B$6)</f>
        <v>-3.6827488123386466E-2</v>
      </c>
      <c r="U190" s="13">
        <f>NORMINV('Rand Int'!U190,'Inputs &amp; Outputs'!$B$5,'Inputs &amp; Outputs'!$B$6)</f>
        <v>-3.8694396880915284E-2</v>
      </c>
      <c r="V190" s="13">
        <f>NORMINV('Rand Int'!V190,'Inputs &amp; Outputs'!$B$5,'Inputs &amp; Outputs'!$B$6)</f>
        <v>-1.4522195218495099E-2</v>
      </c>
      <c r="W190" s="13">
        <f>NORMINV('Rand Int'!W190,'Inputs &amp; Outputs'!$B$5,'Inputs &amp; Outputs'!$B$6)</f>
        <v>-2.0164524829115189E-2</v>
      </c>
      <c r="X190" s="13">
        <f>NORMINV('Rand Int'!X190,'Inputs &amp; Outputs'!$B$5,'Inputs &amp; Outputs'!$B$6)</f>
        <v>9.3630414875281981E-2</v>
      </c>
      <c r="Y190" s="13">
        <f>NORMINV('Rand Int'!Y190,'Inputs &amp; Outputs'!$B$5,'Inputs &amp; Outputs'!$B$6)</f>
        <v>-2.5823573452640698E-2</v>
      </c>
      <c r="Z190" s="13">
        <f>NORMINV('Rand Int'!Z190,'Inputs &amp; Outputs'!$B$5,'Inputs &amp; Outputs'!$B$6)</f>
        <v>3.9746842949480179E-2</v>
      </c>
      <c r="AA190" s="13">
        <f>NORMINV('Rand Int'!AA190,'Inputs &amp; Outputs'!$B$5,'Inputs &amp; Outputs'!$B$6)</f>
        <v>4.9180504371778108E-2</v>
      </c>
    </row>
    <row r="191" spans="1:27" x14ac:dyDescent="0.25">
      <c r="A191" s="1">
        <v>190</v>
      </c>
      <c r="C191" s="13">
        <f>NORMINV('Rand Int'!C191,'Inputs &amp; Outputs'!$B$5,'Inputs &amp; Outputs'!$B$6)</f>
        <v>9.171852862440627E-2</v>
      </c>
      <c r="D191" s="13">
        <f>NORMINV('Rand Int'!D191,'Inputs &amp; Outputs'!$B$5,'Inputs &amp; Outputs'!$B$6)</f>
        <v>6.4739066889388713E-2</v>
      </c>
      <c r="E191" s="13">
        <f>NORMINV('Rand Int'!E191,'Inputs &amp; Outputs'!$B$5,'Inputs &amp; Outputs'!$B$6)</f>
        <v>-6.1458174204710038E-2</v>
      </c>
      <c r="F191" s="13">
        <f>NORMINV('Rand Int'!F191,'Inputs &amp; Outputs'!$B$5,'Inputs &amp; Outputs'!$B$6)</f>
        <v>5.7875949000375793E-2</v>
      </c>
      <c r="G191" s="13">
        <f>NORMINV('Rand Int'!G191,'Inputs &amp; Outputs'!$B$5,'Inputs &amp; Outputs'!$B$6)</f>
        <v>1.4554357876478099E-2</v>
      </c>
      <c r="H191" s="13">
        <f>NORMINV('Rand Int'!H191,'Inputs &amp; Outputs'!$B$5,'Inputs &amp; Outputs'!$B$6)</f>
        <v>7.6400048628843892E-2</v>
      </c>
      <c r="I191" s="13">
        <f>NORMINV('Rand Int'!I191,'Inputs &amp; Outputs'!$B$5,'Inputs &amp; Outputs'!$B$6)</f>
        <v>8.5116823716910026E-2</v>
      </c>
      <c r="J191" s="13">
        <f>NORMINV('Rand Int'!J191,'Inputs &amp; Outputs'!$B$5,'Inputs &amp; Outputs'!$B$6)</f>
        <v>3.2462157776637732E-2</v>
      </c>
      <c r="K191" s="13">
        <f>NORMINV('Rand Int'!K191,'Inputs &amp; Outputs'!$B$5,'Inputs &amp; Outputs'!$B$6)</f>
        <v>5.8646059922307092E-3</v>
      </c>
      <c r="L191" s="13">
        <f>NORMINV('Rand Int'!L191,'Inputs &amp; Outputs'!$B$5,'Inputs &amp; Outputs'!$B$6)</f>
        <v>8.6077081776580439E-2</v>
      </c>
      <c r="M191" s="13">
        <f>NORMINV('Rand Int'!M191,'Inputs &amp; Outputs'!$B$5,'Inputs &amp; Outputs'!$B$6)</f>
        <v>-2.6130581772943258E-2</v>
      </c>
      <c r="N191" s="13">
        <f>NORMINV('Rand Int'!N191,'Inputs &amp; Outputs'!$B$5,'Inputs &amp; Outputs'!$B$6)</f>
        <v>-1.2666310692809331E-2</v>
      </c>
      <c r="O191" s="13">
        <f>NORMINV('Rand Int'!O191,'Inputs &amp; Outputs'!$B$5,'Inputs &amp; Outputs'!$B$6)</f>
        <v>1.6710313419318314E-2</v>
      </c>
      <c r="P191" s="13">
        <f>NORMINV('Rand Int'!P191,'Inputs &amp; Outputs'!$B$5,'Inputs &amp; Outputs'!$B$6)</f>
        <v>0.10573332548003267</v>
      </c>
      <c r="Q191" s="13">
        <f>NORMINV('Rand Int'!Q191,'Inputs &amp; Outputs'!$B$5,'Inputs &amp; Outputs'!$B$6)</f>
        <v>5.5230579723952927E-2</v>
      </c>
      <c r="R191" s="13">
        <f>NORMINV('Rand Int'!R191,'Inputs &amp; Outputs'!$B$5,'Inputs &amp; Outputs'!$B$6)</f>
        <v>0.14629272331313559</v>
      </c>
      <c r="S191" s="13">
        <f>NORMINV('Rand Int'!S191,'Inputs &amp; Outputs'!$B$5,'Inputs &amp; Outputs'!$B$6)</f>
        <v>-2.7450727287144233E-3</v>
      </c>
      <c r="T191" s="13">
        <f>NORMINV('Rand Int'!T191,'Inputs &amp; Outputs'!$B$5,'Inputs &amp; Outputs'!$B$6)</f>
        <v>9.3298071602509275E-2</v>
      </c>
      <c r="U191" s="13">
        <f>NORMINV('Rand Int'!U191,'Inputs &amp; Outputs'!$B$5,'Inputs &amp; Outputs'!$B$6)</f>
        <v>3.2289328538361743E-2</v>
      </c>
      <c r="V191" s="13">
        <f>NORMINV('Rand Int'!V191,'Inputs &amp; Outputs'!$B$5,'Inputs &amp; Outputs'!$B$6)</f>
        <v>5.8182012186683299E-2</v>
      </c>
      <c r="W191" s="13">
        <f>NORMINV('Rand Int'!W191,'Inputs &amp; Outputs'!$B$5,'Inputs &amp; Outputs'!$B$6)</f>
        <v>4.7059156341129574E-2</v>
      </c>
      <c r="X191" s="13">
        <f>NORMINV('Rand Int'!X191,'Inputs &amp; Outputs'!$B$5,'Inputs &amp; Outputs'!$B$6)</f>
        <v>4.1683495494561532E-2</v>
      </c>
      <c r="Y191" s="13">
        <f>NORMINV('Rand Int'!Y191,'Inputs &amp; Outputs'!$B$5,'Inputs &amp; Outputs'!$B$6)</f>
        <v>0.11920793692021409</v>
      </c>
      <c r="Z191" s="13">
        <f>NORMINV('Rand Int'!Z191,'Inputs &amp; Outputs'!$B$5,'Inputs &amp; Outputs'!$B$6)</f>
        <v>9.1149678560078787E-2</v>
      </c>
      <c r="AA191" s="13">
        <f>NORMINV('Rand Int'!AA191,'Inputs &amp; Outputs'!$B$5,'Inputs &amp; Outputs'!$B$6)</f>
        <v>2.1626701344165503E-2</v>
      </c>
    </row>
    <row r="192" spans="1:27" x14ac:dyDescent="0.25">
      <c r="A192" s="1">
        <v>191</v>
      </c>
      <c r="C192" s="13">
        <f>NORMINV('Rand Int'!C192,'Inputs &amp; Outputs'!$B$5,'Inputs &amp; Outputs'!$B$6)</f>
        <v>7.6914723326144047E-2</v>
      </c>
      <c r="D192" s="13">
        <f>NORMINV('Rand Int'!D192,'Inputs &amp; Outputs'!$B$5,'Inputs &amp; Outputs'!$B$6)</f>
        <v>7.9068836381506691E-2</v>
      </c>
      <c r="E192" s="13">
        <f>NORMINV('Rand Int'!E192,'Inputs &amp; Outputs'!$B$5,'Inputs &amp; Outputs'!$B$6)</f>
        <v>5.0340736054107667E-2</v>
      </c>
      <c r="F192" s="13">
        <f>NORMINV('Rand Int'!F192,'Inputs &amp; Outputs'!$B$5,'Inputs &amp; Outputs'!$B$6)</f>
        <v>1.9037768998826195E-2</v>
      </c>
      <c r="G192" s="13">
        <f>NORMINV('Rand Int'!G192,'Inputs &amp; Outputs'!$B$5,'Inputs &amp; Outputs'!$B$6)</f>
        <v>1.3785059917620197E-2</v>
      </c>
      <c r="H192" s="13">
        <f>NORMINV('Rand Int'!H192,'Inputs &amp; Outputs'!$B$5,'Inputs &amp; Outputs'!$B$6)</f>
        <v>-8.6783323053347267E-3</v>
      </c>
      <c r="I192" s="13">
        <f>NORMINV('Rand Int'!I192,'Inputs &amp; Outputs'!$B$5,'Inputs &amp; Outputs'!$B$6)</f>
        <v>3.3393950797021441E-2</v>
      </c>
      <c r="J192" s="13">
        <f>NORMINV('Rand Int'!J192,'Inputs &amp; Outputs'!$B$5,'Inputs &amp; Outputs'!$B$6)</f>
        <v>3.7365036882869712E-2</v>
      </c>
      <c r="K192" s="13">
        <f>NORMINV('Rand Int'!K192,'Inputs &amp; Outputs'!$B$5,'Inputs &amp; Outputs'!$B$6)</f>
        <v>0.11446784181747763</v>
      </c>
      <c r="L192" s="13">
        <f>NORMINV('Rand Int'!L192,'Inputs &amp; Outputs'!$B$5,'Inputs &amp; Outputs'!$B$6)</f>
        <v>5.0839266189292333E-2</v>
      </c>
      <c r="M192" s="13">
        <f>NORMINV('Rand Int'!M192,'Inputs &amp; Outputs'!$B$5,'Inputs &amp; Outputs'!$B$6)</f>
        <v>5.7872505126629233E-2</v>
      </c>
      <c r="N192" s="13">
        <f>NORMINV('Rand Int'!N192,'Inputs &amp; Outputs'!$B$5,'Inputs &amp; Outputs'!$B$6)</f>
        <v>-3.3516487975587018E-2</v>
      </c>
      <c r="O192" s="13">
        <f>NORMINV('Rand Int'!O192,'Inputs &amp; Outputs'!$B$5,'Inputs &amp; Outputs'!$B$6)</f>
        <v>5.9321975808159413E-2</v>
      </c>
      <c r="P192" s="13">
        <f>NORMINV('Rand Int'!P192,'Inputs &amp; Outputs'!$B$5,'Inputs &amp; Outputs'!$B$6)</f>
        <v>0.1237984424442525</v>
      </c>
      <c r="Q192" s="13">
        <f>NORMINV('Rand Int'!Q192,'Inputs &amp; Outputs'!$B$5,'Inputs &amp; Outputs'!$B$6)</f>
        <v>5.4389683516424897E-2</v>
      </c>
      <c r="R192" s="13">
        <f>NORMINV('Rand Int'!R192,'Inputs &amp; Outputs'!$B$5,'Inputs &amp; Outputs'!$B$6)</f>
        <v>2.1798639881238448E-2</v>
      </c>
      <c r="S192" s="13">
        <f>NORMINV('Rand Int'!S192,'Inputs &amp; Outputs'!$B$5,'Inputs &amp; Outputs'!$B$6)</f>
        <v>1.6301013169869673E-2</v>
      </c>
      <c r="T192" s="13">
        <f>NORMINV('Rand Int'!T192,'Inputs &amp; Outputs'!$B$5,'Inputs &amp; Outputs'!$B$6)</f>
        <v>3.6138641061957334E-2</v>
      </c>
      <c r="U192" s="13">
        <f>NORMINV('Rand Int'!U192,'Inputs &amp; Outputs'!$B$5,'Inputs &amp; Outputs'!$B$6)</f>
        <v>8.0319256607513378E-3</v>
      </c>
      <c r="V192" s="13">
        <f>NORMINV('Rand Int'!V192,'Inputs &amp; Outputs'!$B$5,'Inputs &amp; Outputs'!$B$6)</f>
        <v>6.3351914162607728E-3</v>
      </c>
      <c r="W192" s="13">
        <f>NORMINV('Rand Int'!W192,'Inputs &amp; Outputs'!$B$5,'Inputs &amp; Outputs'!$B$6)</f>
        <v>-3.7773941503160331E-2</v>
      </c>
      <c r="X192" s="13">
        <f>NORMINV('Rand Int'!X192,'Inputs &amp; Outputs'!$B$5,'Inputs &amp; Outputs'!$B$6)</f>
        <v>6.9498358901556131E-2</v>
      </c>
      <c r="Y192" s="13">
        <f>NORMINV('Rand Int'!Y192,'Inputs &amp; Outputs'!$B$5,'Inputs &amp; Outputs'!$B$6)</f>
        <v>-2.5101820622929545E-2</v>
      </c>
      <c r="Z192" s="13">
        <f>NORMINV('Rand Int'!Z192,'Inputs &amp; Outputs'!$B$5,'Inputs &amp; Outputs'!$B$6)</f>
        <v>5.5637084406456955E-2</v>
      </c>
      <c r="AA192" s="13">
        <f>NORMINV('Rand Int'!AA192,'Inputs &amp; Outputs'!$B$5,'Inputs &amp; Outputs'!$B$6)</f>
        <v>4.6247163197924046E-2</v>
      </c>
    </row>
    <row r="193" spans="1:27" x14ac:dyDescent="0.25">
      <c r="A193" s="1">
        <v>192</v>
      </c>
      <c r="C193" s="13">
        <f>NORMINV('Rand Int'!C193,'Inputs &amp; Outputs'!$B$5,'Inputs &amp; Outputs'!$B$6)</f>
        <v>3.6736927787803096E-2</v>
      </c>
      <c r="D193" s="13">
        <f>NORMINV('Rand Int'!D193,'Inputs &amp; Outputs'!$B$5,'Inputs &amp; Outputs'!$B$6)</f>
        <v>0.13633293838652596</v>
      </c>
      <c r="E193" s="13">
        <f>NORMINV('Rand Int'!E193,'Inputs &amp; Outputs'!$B$5,'Inputs &amp; Outputs'!$B$6)</f>
        <v>6.4595581771690488E-2</v>
      </c>
      <c r="F193" s="13">
        <f>NORMINV('Rand Int'!F193,'Inputs &amp; Outputs'!$B$5,'Inputs &amp; Outputs'!$B$6)</f>
        <v>5.956961817785042E-2</v>
      </c>
      <c r="G193" s="13">
        <f>NORMINV('Rand Int'!G193,'Inputs &amp; Outputs'!$B$5,'Inputs &amp; Outputs'!$B$6)</f>
        <v>7.9799716375182697E-2</v>
      </c>
      <c r="H193" s="13">
        <f>NORMINV('Rand Int'!H193,'Inputs &amp; Outputs'!$B$5,'Inputs &amp; Outputs'!$B$6)</f>
        <v>8.6896001360967923E-2</v>
      </c>
      <c r="I193" s="13">
        <f>NORMINV('Rand Int'!I193,'Inputs &amp; Outputs'!$B$5,'Inputs &amp; Outputs'!$B$6)</f>
        <v>0.13606319112421431</v>
      </c>
      <c r="J193" s="13">
        <f>NORMINV('Rand Int'!J193,'Inputs &amp; Outputs'!$B$5,'Inputs &amp; Outputs'!$B$6)</f>
        <v>6.3313544845012532E-2</v>
      </c>
      <c r="K193" s="13">
        <f>NORMINV('Rand Int'!K193,'Inputs &amp; Outputs'!$B$5,'Inputs &amp; Outputs'!$B$6)</f>
        <v>7.6045361058084321E-2</v>
      </c>
      <c r="L193" s="13">
        <f>NORMINV('Rand Int'!L193,'Inputs &amp; Outputs'!$B$5,'Inputs &amp; Outputs'!$B$6)</f>
        <v>3.1475751285774609E-2</v>
      </c>
      <c r="M193" s="13">
        <f>NORMINV('Rand Int'!M193,'Inputs &amp; Outputs'!$B$5,'Inputs &amp; Outputs'!$B$6)</f>
        <v>7.1717788890687417E-2</v>
      </c>
      <c r="N193" s="13">
        <f>NORMINV('Rand Int'!N193,'Inputs &amp; Outputs'!$B$5,'Inputs &amp; Outputs'!$B$6)</f>
        <v>3.9150532435793708E-2</v>
      </c>
      <c r="O193" s="13">
        <f>NORMINV('Rand Int'!O193,'Inputs &amp; Outputs'!$B$5,'Inputs &amp; Outputs'!$B$6)</f>
        <v>4.8357181092316334E-2</v>
      </c>
      <c r="P193" s="13">
        <f>NORMINV('Rand Int'!P193,'Inputs &amp; Outputs'!$B$5,'Inputs &amp; Outputs'!$B$6)</f>
        <v>8.772808268841803E-2</v>
      </c>
      <c r="Q193" s="13">
        <f>NORMINV('Rand Int'!Q193,'Inputs &amp; Outputs'!$B$5,'Inputs &amp; Outputs'!$B$6)</f>
        <v>6.3264307396609931E-2</v>
      </c>
      <c r="R193" s="13">
        <f>NORMINV('Rand Int'!R193,'Inputs &amp; Outputs'!$B$5,'Inputs &amp; Outputs'!$B$6)</f>
        <v>3.4669260485835601E-2</v>
      </c>
      <c r="S193" s="13">
        <f>NORMINV('Rand Int'!S193,'Inputs &amp; Outputs'!$B$5,'Inputs &amp; Outputs'!$B$6)</f>
        <v>9.348274108265843E-2</v>
      </c>
      <c r="T193" s="13">
        <f>NORMINV('Rand Int'!T193,'Inputs &amp; Outputs'!$B$5,'Inputs &amp; Outputs'!$B$6)</f>
        <v>5.2098852285948405E-2</v>
      </c>
      <c r="U193" s="13">
        <f>NORMINV('Rand Int'!U193,'Inputs &amp; Outputs'!$B$5,'Inputs &amp; Outputs'!$B$6)</f>
        <v>8.2133891029211814E-2</v>
      </c>
      <c r="V193" s="13">
        <f>NORMINV('Rand Int'!V193,'Inputs &amp; Outputs'!$B$5,'Inputs &amp; Outputs'!$B$6)</f>
        <v>0.12848208081359599</v>
      </c>
      <c r="W193" s="13">
        <f>NORMINV('Rand Int'!W193,'Inputs &amp; Outputs'!$B$5,'Inputs &amp; Outputs'!$B$6)</f>
        <v>5.9588895799677521E-2</v>
      </c>
      <c r="X193" s="13">
        <f>NORMINV('Rand Int'!X193,'Inputs &amp; Outputs'!$B$5,'Inputs &amp; Outputs'!$B$6)</f>
        <v>9.9591200891445034E-2</v>
      </c>
      <c r="Y193" s="13">
        <f>NORMINV('Rand Int'!Y193,'Inputs &amp; Outputs'!$B$5,'Inputs &amp; Outputs'!$B$6)</f>
        <v>0.12103330105554247</v>
      </c>
      <c r="Z193" s="13">
        <f>NORMINV('Rand Int'!Z193,'Inputs &amp; Outputs'!$B$5,'Inputs &amp; Outputs'!$B$6)</f>
        <v>0.11446854206919668</v>
      </c>
      <c r="AA193" s="13">
        <f>NORMINV('Rand Int'!AA193,'Inputs &amp; Outputs'!$B$5,'Inputs &amp; Outputs'!$B$6)</f>
        <v>-2.3198477090232081E-3</v>
      </c>
    </row>
    <row r="194" spans="1:27" x14ac:dyDescent="0.25">
      <c r="A194" s="1">
        <v>193</v>
      </c>
      <c r="C194" s="13">
        <f>NORMINV('Rand Int'!C194,'Inputs &amp; Outputs'!$B$5,'Inputs &amp; Outputs'!$B$6)</f>
        <v>2.2226598488662912E-2</v>
      </c>
      <c r="D194" s="13">
        <f>NORMINV('Rand Int'!D194,'Inputs &amp; Outputs'!$B$5,'Inputs &amp; Outputs'!$B$6)</f>
        <v>8.6532155970536428E-2</v>
      </c>
      <c r="E194" s="13">
        <f>NORMINV('Rand Int'!E194,'Inputs &amp; Outputs'!$B$5,'Inputs &amp; Outputs'!$B$6)</f>
        <v>2.0436014195778101E-2</v>
      </c>
      <c r="F194" s="13">
        <f>NORMINV('Rand Int'!F194,'Inputs &amp; Outputs'!$B$5,'Inputs &amp; Outputs'!$B$6)</f>
        <v>-2.9734236555626417E-3</v>
      </c>
      <c r="G194" s="13">
        <f>NORMINV('Rand Int'!G194,'Inputs &amp; Outputs'!$B$5,'Inputs &amp; Outputs'!$B$6)</f>
        <v>4.13380858361026E-3</v>
      </c>
      <c r="H194" s="13">
        <f>NORMINV('Rand Int'!H194,'Inputs &amp; Outputs'!$B$5,'Inputs &amp; Outputs'!$B$6)</f>
        <v>7.8256734012888518E-2</v>
      </c>
      <c r="I194" s="13">
        <f>NORMINV('Rand Int'!I194,'Inputs &amp; Outputs'!$B$5,'Inputs &amp; Outputs'!$B$6)</f>
        <v>1.6192709140620758E-2</v>
      </c>
      <c r="J194" s="13">
        <f>NORMINV('Rand Int'!J194,'Inputs &amp; Outputs'!$B$5,'Inputs &amp; Outputs'!$B$6)</f>
        <v>4.8530869317409554E-2</v>
      </c>
      <c r="K194" s="13">
        <f>NORMINV('Rand Int'!K194,'Inputs &amp; Outputs'!$B$5,'Inputs &amp; Outputs'!$B$6)</f>
        <v>-2.8368491690736262E-2</v>
      </c>
      <c r="L194" s="13">
        <f>NORMINV('Rand Int'!L194,'Inputs &amp; Outputs'!$B$5,'Inputs &amp; Outputs'!$B$6)</f>
        <v>-1.5941290141275891E-2</v>
      </c>
      <c r="M194" s="13">
        <f>NORMINV('Rand Int'!M194,'Inputs &amp; Outputs'!$B$5,'Inputs &amp; Outputs'!$B$6)</f>
        <v>1.5333146903587912E-2</v>
      </c>
      <c r="N194" s="13">
        <f>NORMINV('Rand Int'!N194,'Inputs &amp; Outputs'!$B$5,'Inputs &amp; Outputs'!$B$6)</f>
        <v>6.3977368479554986E-4</v>
      </c>
      <c r="O194" s="13">
        <f>NORMINV('Rand Int'!O194,'Inputs &amp; Outputs'!$B$5,'Inputs &amp; Outputs'!$B$6)</f>
        <v>4.3850595728243569E-2</v>
      </c>
      <c r="P194" s="13">
        <f>NORMINV('Rand Int'!P194,'Inputs &amp; Outputs'!$B$5,'Inputs &amp; Outputs'!$B$6)</f>
        <v>-4.5883687563381632E-2</v>
      </c>
      <c r="Q194" s="13">
        <f>NORMINV('Rand Int'!Q194,'Inputs &amp; Outputs'!$B$5,'Inputs &amp; Outputs'!$B$6)</f>
        <v>-2.6211375111750708E-2</v>
      </c>
      <c r="R194" s="13">
        <f>NORMINV('Rand Int'!R194,'Inputs &amp; Outputs'!$B$5,'Inputs &amp; Outputs'!$B$6)</f>
        <v>3.1242663604140807E-2</v>
      </c>
      <c r="S194" s="13">
        <f>NORMINV('Rand Int'!S194,'Inputs &amp; Outputs'!$B$5,'Inputs &amp; Outputs'!$B$6)</f>
        <v>6.0085499991321678E-3</v>
      </c>
      <c r="T194" s="13">
        <f>NORMINV('Rand Int'!T194,'Inputs &amp; Outputs'!$B$5,'Inputs &amp; Outputs'!$B$6)</f>
        <v>4.5341695315232286E-2</v>
      </c>
      <c r="U194" s="13">
        <f>NORMINV('Rand Int'!U194,'Inputs &amp; Outputs'!$B$5,'Inputs &amp; Outputs'!$B$6)</f>
        <v>4.1132381215142386E-2</v>
      </c>
      <c r="V194" s="13">
        <f>NORMINV('Rand Int'!V194,'Inputs &amp; Outputs'!$B$5,'Inputs &amp; Outputs'!$B$6)</f>
        <v>-9.4269796013929513E-3</v>
      </c>
      <c r="W194" s="13">
        <f>NORMINV('Rand Int'!W194,'Inputs &amp; Outputs'!$B$5,'Inputs &amp; Outputs'!$B$6)</f>
        <v>2.4430648698370624E-2</v>
      </c>
      <c r="X194" s="13">
        <f>NORMINV('Rand Int'!X194,'Inputs &amp; Outputs'!$B$5,'Inputs &amp; Outputs'!$B$6)</f>
        <v>1.7802665667260541E-2</v>
      </c>
      <c r="Y194" s="13">
        <f>NORMINV('Rand Int'!Y194,'Inputs &amp; Outputs'!$B$5,'Inputs &amp; Outputs'!$B$6)</f>
        <v>6.7622401981131092E-2</v>
      </c>
      <c r="Z194" s="13">
        <f>NORMINV('Rand Int'!Z194,'Inputs &amp; Outputs'!$B$5,'Inputs &amp; Outputs'!$B$6)</f>
        <v>6.9694292699649565E-2</v>
      </c>
      <c r="AA194" s="13">
        <f>NORMINV('Rand Int'!AA194,'Inputs &amp; Outputs'!$B$5,'Inputs &amp; Outputs'!$B$6)</f>
        <v>0.11025690943294644</v>
      </c>
    </row>
    <row r="195" spans="1:27" x14ac:dyDescent="0.25">
      <c r="A195" s="1">
        <v>194</v>
      </c>
      <c r="C195" s="13">
        <f>NORMINV('Rand Int'!C195,'Inputs &amp; Outputs'!$B$5,'Inputs &amp; Outputs'!$B$6)</f>
        <v>2.3460584815525806E-3</v>
      </c>
      <c r="D195" s="13">
        <f>NORMINV('Rand Int'!D195,'Inputs &amp; Outputs'!$B$5,'Inputs &amp; Outputs'!$B$6)</f>
        <v>3.6395482648519328E-2</v>
      </c>
      <c r="E195" s="13">
        <f>NORMINV('Rand Int'!E195,'Inputs &amp; Outputs'!$B$5,'Inputs &amp; Outputs'!$B$6)</f>
        <v>-3.7730085270397763E-2</v>
      </c>
      <c r="F195" s="13">
        <f>NORMINV('Rand Int'!F195,'Inputs &amp; Outputs'!$B$5,'Inputs &amp; Outputs'!$B$6)</f>
        <v>-8.2194890062505868E-3</v>
      </c>
      <c r="G195" s="13">
        <f>NORMINV('Rand Int'!G195,'Inputs &amp; Outputs'!$B$5,'Inputs &amp; Outputs'!$B$6)</f>
        <v>5.8407161653272144E-2</v>
      </c>
      <c r="H195" s="13">
        <f>NORMINV('Rand Int'!H195,'Inputs &amp; Outputs'!$B$5,'Inputs &amp; Outputs'!$B$6)</f>
        <v>0.1058608660289527</v>
      </c>
      <c r="I195" s="13">
        <f>NORMINV('Rand Int'!I195,'Inputs &amp; Outputs'!$B$5,'Inputs &amp; Outputs'!$B$6)</f>
        <v>8.9470969571100928E-2</v>
      </c>
      <c r="J195" s="13">
        <f>NORMINV('Rand Int'!J195,'Inputs &amp; Outputs'!$B$5,'Inputs &amp; Outputs'!$B$6)</f>
        <v>6.0859974771152334E-2</v>
      </c>
      <c r="K195" s="13">
        <f>NORMINV('Rand Int'!K195,'Inputs &amp; Outputs'!$B$5,'Inputs &amp; Outputs'!$B$6)</f>
        <v>0.10618172097682327</v>
      </c>
      <c r="L195" s="13">
        <f>NORMINV('Rand Int'!L195,'Inputs &amp; Outputs'!$B$5,'Inputs &amp; Outputs'!$B$6)</f>
        <v>-9.764559572184868E-3</v>
      </c>
      <c r="M195" s="13">
        <f>NORMINV('Rand Int'!M195,'Inputs &amp; Outputs'!$B$5,'Inputs &amp; Outputs'!$B$6)</f>
        <v>9.8658401094499915E-2</v>
      </c>
      <c r="N195" s="13">
        <f>NORMINV('Rand Int'!N195,'Inputs &amp; Outputs'!$B$5,'Inputs &amp; Outputs'!$B$6)</f>
        <v>-6.7266618118927146E-2</v>
      </c>
      <c r="O195" s="13">
        <f>NORMINV('Rand Int'!O195,'Inputs &amp; Outputs'!$B$5,'Inputs &amp; Outputs'!$B$6)</f>
        <v>4.9171095958716479E-2</v>
      </c>
      <c r="P195" s="13">
        <f>NORMINV('Rand Int'!P195,'Inputs &amp; Outputs'!$B$5,'Inputs &amp; Outputs'!$B$6)</f>
        <v>9.1507227354747089E-2</v>
      </c>
      <c r="Q195" s="13">
        <f>NORMINV('Rand Int'!Q195,'Inputs &amp; Outputs'!$B$5,'Inputs &amp; Outputs'!$B$6)</f>
        <v>5.825593843672483E-2</v>
      </c>
      <c r="R195" s="13">
        <f>NORMINV('Rand Int'!R195,'Inputs &amp; Outputs'!$B$5,'Inputs &amp; Outputs'!$B$6)</f>
        <v>1.7910697662234763E-2</v>
      </c>
      <c r="S195" s="13">
        <f>NORMINV('Rand Int'!S195,'Inputs &amp; Outputs'!$B$5,'Inputs &amp; Outputs'!$B$6)</f>
        <v>8.7300723256629673E-3</v>
      </c>
      <c r="T195" s="13">
        <f>NORMINV('Rand Int'!T195,'Inputs &amp; Outputs'!$B$5,'Inputs &amp; Outputs'!$B$6)</f>
        <v>0.13712515782242771</v>
      </c>
      <c r="U195" s="13">
        <f>NORMINV('Rand Int'!U195,'Inputs &amp; Outputs'!$B$5,'Inputs &amp; Outputs'!$B$6)</f>
        <v>2.562519459301452E-2</v>
      </c>
      <c r="V195" s="13">
        <f>NORMINV('Rand Int'!V195,'Inputs &amp; Outputs'!$B$5,'Inputs &amp; Outputs'!$B$6)</f>
        <v>0.10087565172775126</v>
      </c>
      <c r="W195" s="13">
        <f>NORMINV('Rand Int'!W195,'Inputs &amp; Outputs'!$B$5,'Inputs &amp; Outputs'!$B$6)</f>
        <v>5.9224853531205823E-2</v>
      </c>
      <c r="X195" s="13">
        <f>NORMINV('Rand Int'!X195,'Inputs &amp; Outputs'!$B$5,'Inputs &amp; Outputs'!$B$6)</f>
        <v>4.9577748053566933E-2</v>
      </c>
      <c r="Y195" s="13">
        <f>NORMINV('Rand Int'!Y195,'Inputs &amp; Outputs'!$B$5,'Inputs &amp; Outputs'!$B$6)</f>
        <v>5.8312015633253542E-2</v>
      </c>
      <c r="Z195" s="13">
        <f>NORMINV('Rand Int'!Z195,'Inputs &amp; Outputs'!$B$5,'Inputs &amp; Outputs'!$B$6)</f>
        <v>3.566746028372824E-2</v>
      </c>
      <c r="AA195" s="13">
        <f>NORMINV('Rand Int'!AA195,'Inputs &amp; Outputs'!$B$5,'Inputs &amp; Outputs'!$B$6)</f>
        <v>7.4386366251334643E-2</v>
      </c>
    </row>
    <row r="196" spans="1:27" x14ac:dyDescent="0.25">
      <c r="A196" s="1">
        <v>195</v>
      </c>
      <c r="C196" s="13">
        <f>NORMINV('Rand Int'!C196,'Inputs &amp; Outputs'!$B$5,'Inputs &amp; Outputs'!$B$6)</f>
        <v>5.0066048730839349E-2</v>
      </c>
      <c r="D196" s="13">
        <f>NORMINV('Rand Int'!D196,'Inputs &amp; Outputs'!$B$5,'Inputs &amp; Outputs'!$B$6)</f>
        <v>5.3373094570126671E-2</v>
      </c>
      <c r="E196" s="13">
        <f>NORMINV('Rand Int'!E196,'Inputs &amp; Outputs'!$B$5,'Inputs &amp; Outputs'!$B$6)</f>
        <v>-1.6332289294053698E-2</v>
      </c>
      <c r="F196" s="13">
        <f>NORMINV('Rand Int'!F196,'Inputs &amp; Outputs'!$B$5,'Inputs &amp; Outputs'!$B$6)</f>
        <v>0.14040576024986176</v>
      </c>
      <c r="G196" s="13">
        <f>NORMINV('Rand Int'!G196,'Inputs &amp; Outputs'!$B$5,'Inputs &amp; Outputs'!$B$6)</f>
        <v>2.2530177436335171E-2</v>
      </c>
      <c r="H196" s="13">
        <f>NORMINV('Rand Int'!H196,'Inputs &amp; Outputs'!$B$5,'Inputs &amp; Outputs'!$B$6)</f>
        <v>3.2468440588669337E-2</v>
      </c>
      <c r="I196" s="13">
        <f>NORMINV('Rand Int'!I196,'Inputs &amp; Outputs'!$B$5,'Inputs &amp; Outputs'!$B$6)</f>
        <v>2.8074798227503507E-2</v>
      </c>
      <c r="J196" s="13">
        <f>NORMINV('Rand Int'!J196,'Inputs &amp; Outputs'!$B$5,'Inputs &amp; Outputs'!$B$6)</f>
        <v>1.3756802277147071E-2</v>
      </c>
      <c r="K196" s="13">
        <f>NORMINV('Rand Int'!K196,'Inputs &amp; Outputs'!$B$5,'Inputs &amp; Outputs'!$B$6)</f>
        <v>4.9087295236270201E-2</v>
      </c>
      <c r="L196" s="13">
        <f>NORMINV('Rand Int'!L196,'Inputs &amp; Outputs'!$B$5,'Inputs &amp; Outputs'!$B$6)</f>
        <v>9.9879165305815157E-3</v>
      </c>
      <c r="M196" s="13">
        <f>NORMINV('Rand Int'!M196,'Inputs &amp; Outputs'!$B$5,'Inputs &amp; Outputs'!$B$6)</f>
        <v>3.6307959997281675E-2</v>
      </c>
      <c r="N196" s="13">
        <f>NORMINV('Rand Int'!N196,'Inputs &amp; Outputs'!$B$5,'Inputs &amp; Outputs'!$B$6)</f>
        <v>3.4184616129744924E-2</v>
      </c>
      <c r="O196" s="13">
        <f>NORMINV('Rand Int'!O196,'Inputs &amp; Outputs'!$B$5,'Inputs &amp; Outputs'!$B$6)</f>
        <v>5.4612044602903378E-2</v>
      </c>
      <c r="P196" s="13">
        <f>NORMINV('Rand Int'!P196,'Inputs &amp; Outputs'!$B$5,'Inputs &amp; Outputs'!$B$6)</f>
        <v>1.2718887847890322E-2</v>
      </c>
      <c r="Q196" s="13">
        <f>NORMINV('Rand Int'!Q196,'Inputs &amp; Outputs'!$B$5,'Inputs &amp; Outputs'!$B$6)</f>
        <v>-1.771181215556196E-2</v>
      </c>
      <c r="R196" s="13">
        <f>NORMINV('Rand Int'!R196,'Inputs &amp; Outputs'!$B$5,'Inputs &amp; Outputs'!$B$6)</f>
        <v>6.7943611690595387E-2</v>
      </c>
      <c r="S196" s="13">
        <f>NORMINV('Rand Int'!S196,'Inputs &amp; Outputs'!$B$5,'Inputs &amp; Outputs'!$B$6)</f>
        <v>3.1797916693880462E-2</v>
      </c>
      <c r="T196" s="13">
        <f>NORMINV('Rand Int'!T196,'Inputs &amp; Outputs'!$B$5,'Inputs &amp; Outputs'!$B$6)</f>
        <v>3.527149950062311E-2</v>
      </c>
      <c r="U196" s="13">
        <f>NORMINV('Rand Int'!U196,'Inputs &amp; Outputs'!$B$5,'Inputs &amp; Outputs'!$B$6)</f>
        <v>1.3722739575650976E-2</v>
      </c>
      <c r="V196" s="13">
        <f>NORMINV('Rand Int'!V196,'Inputs &amp; Outputs'!$B$5,'Inputs &amp; Outputs'!$B$6)</f>
        <v>3.0546727918101556E-2</v>
      </c>
      <c r="W196" s="13">
        <f>NORMINV('Rand Int'!W196,'Inputs &amp; Outputs'!$B$5,'Inputs &amp; Outputs'!$B$6)</f>
        <v>2.1679798712398099E-3</v>
      </c>
      <c r="X196" s="13">
        <f>NORMINV('Rand Int'!X196,'Inputs &amp; Outputs'!$B$5,'Inputs &amp; Outputs'!$B$6)</f>
        <v>5.5961340111509064E-2</v>
      </c>
      <c r="Y196" s="13">
        <f>NORMINV('Rand Int'!Y196,'Inputs &amp; Outputs'!$B$5,'Inputs &amp; Outputs'!$B$6)</f>
        <v>2.1660616445264676E-2</v>
      </c>
      <c r="Z196" s="13">
        <f>NORMINV('Rand Int'!Z196,'Inputs &amp; Outputs'!$B$5,'Inputs &amp; Outputs'!$B$6)</f>
        <v>1.0603373807313424E-2</v>
      </c>
      <c r="AA196" s="13">
        <f>NORMINV('Rand Int'!AA196,'Inputs &amp; Outputs'!$B$5,'Inputs &amp; Outputs'!$B$6)</f>
        <v>-3.386834344770636E-2</v>
      </c>
    </row>
    <row r="197" spans="1:27" x14ac:dyDescent="0.25">
      <c r="A197" s="1">
        <v>196</v>
      </c>
      <c r="C197" s="13">
        <f>NORMINV('Rand Int'!C197,'Inputs &amp; Outputs'!$B$5,'Inputs &amp; Outputs'!$B$6)</f>
        <v>-8.0112237669859448E-2</v>
      </c>
      <c r="D197" s="13">
        <f>NORMINV('Rand Int'!D197,'Inputs &amp; Outputs'!$B$5,'Inputs &amp; Outputs'!$B$6)</f>
        <v>-8.6588418550221508E-4</v>
      </c>
      <c r="E197" s="13">
        <f>NORMINV('Rand Int'!E197,'Inputs &amp; Outputs'!$B$5,'Inputs &amp; Outputs'!$B$6)</f>
        <v>8.4086139385987912E-2</v>
      </c>
      <c r="F197" s="13">
        <f>NORMINV('Rand Int'!F197,'Inputs &amp; Outputs'!$B$5,'Inputs &amp; Outputs'!$B$6)</f>
        <v>9.4947837930897977E-2</v>
      </c>
      <c r="G197" s="13">
        <f>NORMINV('Rand Int'!G197,'Inputs &amp; Outputs'!$B$5,'Inputs &amp; Outputs'!$B$6)</f>
        <v>1.6348025804558651E-2</v>
      </c>
      <c r="H197" s="13">
        <f>NORMINV('Rand Int'!H197,'Inputs &amp; Outputs'!$B$5,'Inputs &amp; Outputs'!$B$6)</f>
        <v>2.1509821842761012E-2</v>
      </c>
      <c r="I197" s="13">
        <f>NORMINV('Rand Int'!I197,'Inputs &amp; Outputs'!$B$5,'Inputs &amp; Outputs'!$B$6)</f>
        <v>3.2150817947986618E-2</v>
      </c>
      <c r="J197" s="13">
        <f>NORMINV('Rand Int'!J197,'Inputs &amp; Outputs'!$B$5,'Inputs &amp; Outputs'!$B$6)</f>
        <v>3.0429775122196114E-2</v>
      </c>
      <c r="K197" s="13">
        <f>NORMINV('Rand Int'!K197,'Inputs &amp; Outputs'!$B$5,'Inputs &amp; Outputs'!$B$6)</f>
        <v>-5.9710173807707635E-2</v>
      </c>
      <c r="L197" s="13">
        <f>NORMINV('Rand Int'!L197,'Inputs &amp; Outputs'!$B$5,'Inputs &amp; Outputs'!$B$6)</f>
        <v>4.4331446073237454E-2</v>
      </c>
      <c r="M197" s="13">
        <f>NORMINV('Rand Int'!M197,'Inputs &amp; Outputs'!$B$5,'Inputs &amp; Outputs'!$B$6)</f>
        <v>2.9672239055093606E-2</v>
      </c>
      <c r="N197" s="13">
        <f>NORMINV('Rand Int'!N197,'Inputs &amp; Outputs'!$B$5,'Inputs &amp; Outputs'!$B$6)</f>
        <v>1.7675263841759513E-2</v>
      </c>
      <c r="O197" s="13">
        <f>NORMINV('Rand Int'!O197,'Inputs &amp; Outputs'!$B$5,'Inputs &amp; Outputs'!$B$6)</f>
        <v>0.11336454905690499</v>
      </c>
      <c r="P197" s="13">
        <f>NORMINV('Rand Int'!P197,'Inputs &amp; Outputs'!$B$5,'Inputs &amp; Outputs'!$B$6)</f>
        <v>8.6464714260934841E-2</v>
      </c>
      <c r="Q197" s="13">
        <f>NORMINV('Rand Int'!Q197,'Inputs &amp; Outputs'!$B$5,'Inputs &amp; Outputs'!$B$6)</f>
        <v>0.10381187369879308</v>
      </c>
      <c r="R197" s="13">
        <f>NORMINV('Rand Int'!R197,'Inputs &amp; Outputs'!$B$5,'Inputs &amp; Outputs'!$B$6)</f>
        <v>3.1196871753825489E-2</v>
      </c>
      <c r="S197" s="13">
        <f>NORMINV('Rand Int'!S197,'Inputs &amp; Outputs'!$B$5,'Inputs &amp; Outputs'!$B$6)</f>
        <v>4.3592127510004214E-2</v>
      </c>
      <c r="T197" s="13">
        <f>NORMINV('Rand Int'!T197,'Inputs &amp; Outputs'!$B$5,'Inputs &amp; Outputs'!$B$6)</f>
        <v>6.2919406802979291E-2</v>
      </c>
      <c r="U197" s="13">
        <f>NORMINV('Rand Int'!U197,'Inputs &amp; Outputs'!$B$5,'Inputs &amp; Outputs'!$B$6)</f>
        <v>-6.4314470299340148E-2</v>
      </c>
      <c r="V197" s="13">
        <f>NORMINV('Rand Int'!V197,'Inputs &amp; Outputs'!$B$5,'Inputs &amp; Outputs'!$B$6)</f>
        <v>-1.2016431783980659E-2</v>
      </c>
      <c r="W197" s="13">
        <f>NORMINV('Rand Int'!W197,'Inputs &amp; Outputs'!$B$5,'Inputs &amp; Outputs'!$B$6)</f>
        <v>7.5542789540628166E-2</v>
      </c>
      <c r="X197" s="13">
        <f>NORMINV('Rand Int'!X197,'Inputs &amp; Outputs'!$B$5,'Inputs &amp; Outputs'!$B$6)</f>
        <v>-8.3034217602344085E-3</v>
      </c>
      <c r="Y197" s="13">
        <f>NORMINV('Rand Int'!Y197,'Inputs &amp; Outputs'!$B$5,'Inputs &amp; Outputs'!$B$6)</f>
        <v>-3.1554136379023448E-3</v>
      </c>
      <c r="Z197" s="13">
        <f>NORMINV('Rand Int'!Z197,'Inputs &amp; Outputs'!$B$5,'Inputs &amp; Outputs'!$B$6)</f>
        <v>-4.2527259995557488E-2</v>
      </c>
      <c r="AA197" s="13">
        <f>NORMINV('Rand Int'!AA197,'Inputs &amp; Outputs'!$B$5,'Inputs &amp; Outputs'!$B$6)</f>
        <v>7.315063817242777E-2</v>
      </c>
    </row>
    <row r="198" spans="1:27" x14ac:dyDescent="0.25">
      <c r="A198" s="1">
        <v>197</v>
      </c>
      <c r="C198" s="13">
        <f>NORMINV('Rand Int'!C198,'Inputs &amp; Outputs'!$B$5,'Inputs &amp; Outputs'!$B$6)</f>
        <v>-3.8489170718698264E-2</v>
      </c>
      <c r="D198" s="13">
        <f>NORMINV('Rand Int'!D198,'Inputs &amp; Outputs'!$B$5,'Inputs &amp; Outputs'!$B$6)</f>
        <v>4.6667550915028833E-2</v>
      </c>
      <c r="E198" s="13">
        <f>NORMINV('Rand Int'!E198,'Inputs &amp; Outputs'!$B$5,'Inputs &amp; Outputs'!$B$6)</f>
        <v>1.1219742530415907E-2</v>
      </c>
      <c r="F198" s="13">
        <f>NORMINV('Rand Int'!F198,'Inputs &amp; Outputs'!$B$5,'Inputs &amp; Outputs'!$B$6)</f>
        <v>7.5629229802050557E-2</v>
      </c>
      <c r="G198" s="13">
        <f>NORMINV('Rand Int'!G198,'Inputs &amp; Outputs'!$B$5,'Inputs &amp; Outputs'!$B$6)</f>
        <v>4.3645230112952793E-3</v>
      </c>
      <c r="H198" s="13">
        <f>NORMINV('Rand Int'!H198,'Inputs &amp; Outputs'!$B$5,'Inputs &amp; Outputs'!$B$6)</f>
        <v>6.86297150286094E-2</v>
      </c>
      <c r="I198" s="13">
        <f>NORMINV('Rand Int'!I198,'Inputs &amp; Outputs'!$B$5,'Inputs &amp; Outputs'!$B$6)</f>
        <v>-1.6691922207346874E-3</v>
      </c>
      <c r="J198" s="13">
        <f>NORMINV('Rand Int'!J198,'Inputs &amp; Outputs'!$B$5,'Inputs &amp; Outputs'!$B$6)</f>
        <v>5.0097762119084788E-2</v>
      </c>
      <c r="K198" s="13">
        <f>NORMINV('Rand Int'!K198,'Inputs &amp; Outputs'!$B$5,'Inputs &amp; Outputs'!$B$6)</f>
        <v>1.49630475726335E-2</v>
      </c>
      <c r="L198" s="13">
        <f>NORMINV('Rand Int'!L198,'Inputs &amp; Outputs'!$B$5,'Inputs &amp; Outputs'!$B$6)</f>
        <v>5.585498478370747E-2</v>
      </c>
      <c r="M198" s="13">
        <f>NORMINV('Rand Int'!M198,'Inputs &amp; Outputs'!$B$5,'Inputs &amp; Outputs'!$B$6)</f>
        <v>4.3047187682786023E-2</v>
      </c>
      <c r="N198" s="13">
        <f>NORMINV('Rand Int'!N198,'Inputs &amp; Outputs'!$B$5,'Inputs &amp; Outputs'!$B$6)</f>
        <v>0.12886730486847664</v>
      </c>
      <c r="O198" s="13">
        <f>NORMINV('Rand Int'!O198,'Inputs &amp; Outputs'!$B$5,'Inputs &amp; Outputs'!$B$6)</f>
        <v>-4.8019972873987675E-2</v>
      </c>
      <c r="P198" s="13">
        <f>NORMINV('Rand Int'!P198,'Inputs &amp; Outputs'!$B$5,'Inputs &amp; Outputs'!$B$6)</f>
        <v>0.11716906133067143</v>
      </c>
      <c r="Q198" s="13">
        <f>NORMINV('Rand Int'!Q198,'Inputs &amp; Outputs'!$B$5,'Inputs &amp; Outputs'!$B$6)</f>
        <v>6.2720110403733584E-2</v>
      </c>
      <c r="R198" s="13">
        <f>NORMINV('Rand Int'!R198,'Inputs &amp; Outputs'!$B$5,'Inputs &amp; Outputs'!$B$6)</f>
        <v>2.9031448034898197E-2</v>
      </c>
      <c r="S198" s="13">
        <f>NORMINV('Rand Int'!S198,'Inputs &amp; Outputs'!$B$5,'Inputs &amp; Outputs'!$B$6)</f>
        <v>5.5144508549059279E-3</v>
      </c>
      <c r="T198" s="13">
        <f>NORMINV('Rand Int'!T198,'Inputs &amp; Outputs'!$B$5,'Inputs &amp; Outputs'!$B$6)</f>
        <v>4.061407117663144E-2</v>
      </c>
      <c r="U198" s="13">
        <f>NORMINV('Rand Int'!U198,'Inputs &amp; Outputs'!$B$5,'Inputs &amp; Outputs'!$B$6)</f>
        <v>4.5464392170464073E-2</v>
      </c>
      <c r="V198" s="13">
        <f>NORMINV('Rand Int'!V198,'Inputs &amp; Outputs'!$B$5,'Inputs &amp; Outputs'!$B$6)</f>
        <v>2.6391386265175273E-2</v>
      </c>
      <c r="W198" s="13">
        <f>NORMINV('Rand Int'!W198,'Inputs &amp; Outputs'!$B$5,'Inputs &amp; Outputs'!$B$6)</f>
        <v>0.11410411403966772</v>
      </c>
      <c r="X198" s="13">
        <f>NORMINV('Rand Int'!X198,'Inputs &amp; Outputs'!$B$5,'Inputs &amp; Outputs'!$B$6)</f>
        <v>-6.3649663953766838E-2</v>
      </c>
      <c r="Y198" s="13">
        <f>NORMINV('Rand Int'!Y198,'Inputs &amp; Outputs'!$B$5,'Inputs &amp; Outputs'!$B$6)</f>
        <v>-2.0845945052086992E-2</v>
      </c>
      <c r="Z198" s="13">
        <f>NORMINV('Rand Int'!Z198,'Inputs &amp; Outputs'!$B$5,'Inputs &amp; Outputs'!$B$6)</f>
        <v>5.0375603899498189E-3</v>
      </c>
      <c r="AA198" s="13">
        <f>NORMINV('Rand Int'!AA198,'Inputs &amp; Outputs'!$B$5,'Inputs &amp; Outputs'!$B$6)</f>
        <v>1.3586313676819194E-2</v>
      </c>
    </row>
    <row r="199" spans="1:27" x14ac:dyDescent="0.25">
      <c r="A199" s="1">
        <v>198</v>
      </c>
      <c r="C199" s="13">
        <f>NORMINV('Rand Int'!C199,'Inputs &amp; Outputs'!$B$5,'Inputs &amp; Outputs'!$B$6)</f>
        <v>0.11596916237146829</v>
      </c>
      <c r="D199" s="13">
        <f>NORMINV('Rand Int'!D199,'Inputs &amp; Outputs'!$B$5,'Inputs &amp; Outputs'!$B$6)</f>
        <v>-5.3201529165027385E-2</v>
      </c>
      <c r="E199" s="13">
        <f>NORMINV('Rand Int'!E199,'Inputs &amp; Outputs'!$B$5,'Inputs &amp; Outputs'!$B$6)</f>
        <v>8.2432489511483353E-2</v>
      </c>
      <c r="F199" s="13">
        <f>NORMINV('Rand Int'!F199,'Inputs &amp; Outputs'!$B$5,'Inputs &amp; Outputs'!$B$6)</f>
        <v>4.6618307967377495E-2</v>
      </c>
      <c r="G199" s="13">
        <f>NORMINV('Rand Int'!G199,'Inputs &amp; Outputs'!$B$5,'Inputs &amp; Outputs'!$B$6)</f>
        <v>7.4366234308621104E-2</v>
      </c>
      <c r="H199" s="13">
        <f>NORMINV('Rand Int'!H199,'Inputs &amp; Outputs'!$B$5,'Inputs &amp; Outputs'!$B$6)</f>
        <v>7.4572276951858085E-2</v>
      </c>
      <c r="I199" s="13">
        <f>NORMINV('Rand Int'!I199,'Inputs &amp; Outputs'!$B$5,'Inputs &amp; Outputs'!$B$6)</f>
        <v>3.7882977076209884E-2</v>
      </c>
      <c r="J199" s="13">
        <f>NORMINV('Rand Int'!J199,'Inputs &amp; Outputs'!$B$5,'Inputs &amp; Outputs'!$B$6)</f>
        <v>7.3088683830960233E-3</v>
      </c>
      <c r="K199" s="13">
        <f>NORMINV('Rand Int'!K199,'Inputs &amp; Outputs'!$B$5,'Inputs &amp; Outputs'!$B$6)</f>
        <v>9.9772604358870753E-2</v>
      </c>
      <c r="L199" s="13">
        <f>NORMINV('Rand Int'!L199,'Inputs &amp; Outputs'!$B$5,'Inputs &amp; Outputs'!$B$6)</f>
        <v>0.12950698311502429</v>
      </c>
      <c r="M199" s="13">
        <f>NORMINV('Rand Int'!M199,'Inputs &amp; Outputs'!$B$5,'Inputs &amp; Outputs'!$B$6)</f>
        <v>-3.3415597537201323E-2</v>
      </c>
      <c r="N199" s="13">
        <f>NORMINV('Rand Int'!N199,'Inputs &amp; Outputs'!$B$5,'Inputs &amp; Outputs'!$B$6)</f>
        <v>-2.1518985924037434E-3</v>
      </c>
      <c r="O199" s="13">
        <f>NORMINV('Rand Int'!O199,'Inputs &amp; Outputs'!$B$5,'Inputs &amp; Outputs'!$B$6)</f>
        <v>5.2516252523112983E-2</v>
      </c>
      <c r="P199" s="13">
        <f>NORMINV('Rand Int'!P199,'Inputs &amp; Outputs'!$B$5,'Inputs &amp; Outputs'!$B$6)</f>
        <v>2.8115723857360178E-2</v>
      </c>
      <c r="Q199" s="13">
        <f>NORMINV('Rand Int'!Q199,'Inputs &amp; Outputs'!$B$5,'Inputs &amp; Outputs'!$B$6)</f>
        <v>-6.8559432413584642E-3</v>
      </c>
      <c r="R199" s="13">
        <f>NORMINV('Rand Int'!R199,'Inputs &amp; Outputs'!$B$5,'Inputs &amp; Outputs'!$B$6)</f>
        <v>-6.8480365539885041E-2</v>
      </c>
      <c r="S199" s="13">
        <f>NORMINV('Rand Int'!S199,'Inputs &amp; Outputs'!$B$5,'Inputs &amp; Outputs'!$B$6)</f>
        <v>-5.1457978043945606E-2</v>
      </c>
      <c r="T199" s="13">
        <f>NORMINV('Rand Int'!T199,'Inputs &amp; Outputs'!$B$5,'Inputs &amp; Outputs'!$B$6)</f>
        <v>0.11612970556477853</v>
      </c>
      <c r="U199" s="13">
        <f>NORMINV('Rand Int'!U199,'Inputs &amp; Outputs'!$B$5,'Inputs &amp; Outputs'!$B$6)</f>
        <v>7.0684196533492394E-2</v>
      </c>
      <c r="V199" s="13">
        <f>NORMINV('Rand Int'!V199,'Inputs &amp; Outputs'!$B$5,'Inputs &amp; Outputs'!$B$6)</f>
        <v>0.1075129677782849</v>
      </c>
      <c r="W199" s="13">
        <f>NORMINV('Rand Int'!W199,'Inputs &amp; Outputs'!$B$5,'Inputs &amp; Outputs'!$B$6)</f>
        <v>2.1295558210393663E-2</v>
      </c>
      <c r="X199" s="13">
        <f>NORMINV('Rand Int'!X199,'Inputs &amp; Outputs'!$B$5,'Inputs &amp; Outputs'!$B$6)</f>
        <v>7.2932027534437768E-2</v>
      </c>
      <c r="Y199" s="13">
        <f>NORMINV('Rand Int'!Y199,'Inputs &amp; Outputs'!$B$5,'Inputs &amp; Outputs'!$B$6)</f>
        <v>-1.8351757009914066E-2</v>
      </c>
      <c r="Z199" s="13">
        <f>NORMINV('Rand Int'!Z199,'Inputs &amp; Outputs'!$B$5,'Inputs &amp; Outputs'!$B$6)</f>
        <v>2.788924416807954E-2</v>
      </c>
      <c r="AA199" s="13">
        <f>NORMINV('Rand Int'!AA199,'Inputs &amp; Outputs'!$B$5,'Inputs &amp; Outputs'!$B$6)</f>
        <v>6.5985319582243462E-2</v>
      </c>
    </row>
    <row r="200" spans="1:27" x14ac:dyDescent="0.25">
      <c r="A200" s="1">
        <v>199</v>
      </c>
      <c r="C200" s="13">
        <f>NORMINV('Rand Int'!C200,'Inputs &amp; Outputs'!$B$5,'Inputs &amp; Outputs'!$B$6)</f>
        <v>0.19015639387437266</v>
      </c>
      <c r="D200" s="13">
        <f>NORMINV('Rand Int'!D200,'Inputs &amp; Outputs'!$B$5,'Inputs &amp; Outputs'!$B$6)</f>
        <v>4.10292652100578E-2</v>
      </c>
      <c r="E200" s="13">
        <f>NORMINV('Rand Int'!E200,'Inputs &amp; Outputs'!$B$5,'Inputs &amp; Outputs'!$B$6)</f>
        <v>7.1329159544031531E-2</v>
      </c>
      <c r="F200" s="13">
        <f>NORMINV('Rand Int'!F200,'Inputs &amp; Outputs'!$B$5,'Inputs &amp; Outputs'!$B$6)</f>
        <v>4.0304078484755396E-3</v>
      </c>
      <c r="G200" s="13">
        <f>NORMINV('Rand Int'!G200,'Inputs &amp; Outputs'!$B$5,'Inputs &amp; Outputs'!$B$6)</f>
        <v>6.8428020456446484E-2</v>
      </c>
      <c r="H200" s="13">
        <f>NORMINV('Rand Int'!H200,'Inputs &amp; Outputs'!$B$5,'Inputs &amp; Outputs'!$B$6)</f>
        <v>2.0122635694630197E-2</v>
      </c>
      <c r="I200" s="13">
        <f>NORMINV('Rand Int'!I200,'Inputs &amp; Outputs'!$B$5,'Inputs &amp; Outputs'!$B$6)</f>
        <v>-4.8450014257455237E-3</v>
      </c>
      <c r="J200" s="13">
        <f>NORMINV('Rand Int'!J200,'Inputs &amp; Outputs'!$B$5,'Inputs &amp; Outputs'!$B$6)</f>
        <v>5.9231542990240159E-2</v>
      </c>
      <c r="K200" s="13">
        <f>NORMINV('Rand Int'!K200,'Inputs &amp; Outputs'!$B$5,'Inputs &amp; Outputs'!$B$6)</f>
        <v>6.2446728872710459E-2</v>
      </c>
      <c r="L200" s="13">
        <f>NORMINV('Rand Int'!L200,'Inputs &amp; Outputs'!$B$5,'Inputs &amp; Outputs'!$B$6)</f>
        <v>1.6741140284519514E-2</v>
      </c>
      <c r="M200" s="13">
        <f>NORMINV('Rand Int'!M200,'Inputs &amp; Outputs'!$B$5,'Inputs &amp; Outputs'!$B$6)</f>
        <v>-4.0913799779143736E-3</v>
      </c>
      <c r="N200" s="13">
        <f>NORMINV('Rand Int'!N200,'Inputs &amp; Outputs'!$B$5,'Inputs &amp; Outputs'!$B$6)</f>
        <v>4.0669689071487936E-2</v>
      </c>
      <c r="O200" s="13">
        <f>NORMINV('Rand Int'!O200,'Inputs &amp; Outputs'!$B$5,'Inputs &amp; Outputs'!$B$6)</f>
        <v>4.7660643996339458E-2</v>
      </c>
      <c r="P200" s="13">
        <f>NORMINV('Rand Int'!P200,'Inputs &amp; Outputs'!$B$5,'Inputs &amp; Outputs'!$B$6)</f>
        <v>0.12243894132064415</v>
      </c>
      <c r="Q200" s="13">
        <f>NORMINV('Rand Int'!Q200,'Inputs &amp; Outputs'!$B$5,'Inputs &amp; Outputs'!$B$6)</f>
        <v>7.8506416137739121E-3</v>
      </c>
      <c r="R200" s="13">
        <f>NORMINV('Rand Int'!R200,'Inputs &amp; Outputs'!$B$5,'Inputs &amp; Outputs'!$B$6)</f>
        <v>2.337083360859658E-2</v>
      </c>
      <c r="S200" s="13">
        <f>NORMINV('Rand Int'!S200,'Inputs &amp; Outputs'!$B$5,'Inputs &amp; Outputs'!$B$6)</f>
        <v>1.2808689269004345E-2</v>
      </c>
      <c r="T200" s="13">
        <f>NORMINV('Rand Int'!T200,'Inputs &amp; Outputs'!$B$5,'Inputs &amp; Outputs'!$B$6)</f>
        <v>4.2912331468323552E-2</v>
      </c>
      <c r="U200" s="13">
        <f>NORMINV('Rand Int'!U200,'Inputs &amp; Outputs'!$B$5,'Inputs &amp; Outputs'!$B$6)</f>
        <v>6.2897169995728391E-2</v>
      </c>
      <c r="V200" s="13">
        <f>NORMINV('Rand Int'!V200,'Inputs &amp; Outputs'!$B$5,'Inputs &amp; Outputs'!$B$6)</f>
        <v>3.6280608564079539E-2</v>
      </c>
      <c r="W200" s="13">
        <f>NORMINV('Rand Int'!W200,'Inputs &amp; Outputs'!$B$5,'Inputs &amp; Outputs'!$B$6)</f>
        <v>0.13402790608342868</v>
      </c>
      <c r="X200" s="13">
        <f>NORMINV('Rand Int'!X200,'Inputs &amp; Outputs'!$B$5,'Inputs &amp; Outputs'!$B$6)</f>
        <v>4.7880690937437034E-2</v>
      </c>
      <c r="Y200" s="13">
        <f>NORMINV('Rand Int'!Y200,'Inputs &amp; Outputs'!$B$5,'Inputs &amp; Outputs'!$B$6)</f>
        <v>3.4781578421331602E-2</v>
      </c>
      <c r="Z200" s="13">
        <f>NORMINV('Rand Int'!Z200,'Inputs &amp; Outputs'!$B$5,'Inputs &amp; Outputs'!$B$6)</f>
        <v>-2.2081455555624969E-2</v>
      </c>
      <c r="AA200" s="13">
        <f>NORMINV('Rand Int'!AA200,'Inputs &amp; Outputs'!$B$5,'Inputs &amp; Outputs'!$B$6)</f>
        <v>8.8072777865288304E-4</v>
      </c>
    </row>
    <row r="201" spans="1:27" x14ac:dyDescent="0.25">
      <c r="A201" s="1">
        <v>200</v>
      </c>
      <c r="C201" s="13">
        <f>NORMINV('Rand Int'!C201,'Inputs &amp; Outputs'!$B$5,'Inputs &amp; Outputs'!$B$6)</f>
        <v>6.7014042763129847E-2</v>
      </c>
      <c r="D201" s="13">
        <f>NORMINV('Rand Int'!D201,'Inputs &amp; Outputs'!$B$5,'Inputs &amp; Outputs'!$B$6)</f>
        <v>0.11290661993367865</v>
      </c>
      <c r="E201" s="13">
        <f>NORMINV('Rand Int'!E201,'Inputs &amp; Outputs'!$B$5,'Inputs &amp; Outputs'!$B$6)</f>
        <v>-1.36892217300872E-3</v>
      </c>
      <c r="F201" s="13">
        <f>NORMINV('Rand Int'!F201,'Inputs &amp; Outputs'!$B$5,'Inputs &amp; Outputs'!$B$6)</f>
        <v>3.5615970680462038E-2</v>
      </c>
      <c r="G201" s="13">
        <f>NORMINV('Rand Int'!G201,'Inputs &amp; Outputs'!$B$5,'Inputs &amp; Outputs'!$B$6)</f>
        <v>4.2019460067775842E-2</v>
      </c>
      <c r="H201" s="13">
        <f>NORMINV('Rand Int'!H201,'Inputs &amp; Outputs'!$B$5,'Inputs &amp; Outputs'!$B$6)</f>
        <v>4.4951523973882662E-2</v>
      </c>
      <c r="I201" s="13">
        <f>NORMINV('Rand Int'!I201,'Inputs &amp; Outputs'!$B$5,'Inputs &amp; Outputs'!$B$6)</f>
        <v>-2.4070693720574167E-2</v>
      </c>
      <c r="J201" s="13">
        <f>NORMINV('Rand Int'!J201,'Inputs &amp; Outputs'!$B$5,'Inputs &amp; Outputs'!$B$6)</f>
        <v>3.4712702890623288E-2</v>
      </c>
      <c r="K201" s="13">
        <f>NORMINV('Rand Int'!K201,'Inputs &amp; Outputs'!$B$5,'Inputs &amp; Outputs'!$B$6)</f>
        <v>-1.0802757693441072E-2</v>
      </c>
      <c r="L201" s="13">
        <f>NORMINV('Rand Int'!L201,'Inputs &amp; Outputs'!$B$5,'Inputs &amp; Outputs'!$B$6)</f>
        <v>-1.2339037441993807E-2</v>
      </c>
      <c r="M201" s="13">
        <f>NORMINV('Rand Int'!M201,'Inputs &amp; Outputs'!$B$5,'Inputs &amp; Outputs'!$B$6)</f>
        <v>3.5860573191947326E-2</v>
      </c>
      <c r="N201" s="13">
        <f>NORMINV('Rand Int'!N201,'Inputs &amp; Outputs'!$B$5,'Inputs &amp; Outputs'!$B$6)</f>
        <v>-4.080074374021072E-2</v>
      </c>
      <c r="O201" s="13">
        <f>NORMINV('Rand Int'!O201,'Inputs &amp; Outputs'!$B$5,'Inputs &amp; Outputs'!$B$6)</f>
        <v>3.7811760050929961E-2</v>
      </c>
      <c r="P201" s="13">
        <f>NORMINV('Rand Int'!P201,'Inputs &amp; Outputs'!$B$5,'Inputs &amp; Outputs'!$B$6)</f>
        <v>1.0827079823319673E-2</v>
      </c>
      <c r="Q201" s="13">
        <f>NORMINV('Rand Int'!Q201,'Inputs &amp; Outputs'!$B$5,'Inputs &amp; Outputs'!$B$6)</f>
        <v>4.8270348186850665E-2</v>
      </c>
      <c r="R201" s="13">
        <f>NORMINV('Rand Int'!R201,'Inputs &amp; Outputs'!$B$5,'Inputs &amp; Outputs'!$B$6)</f>
        <v>3.6270465084338975E-2</v>
      </c>
      <c r="S201" s="13">
        <f>NORMINV('Rand Int'!S201,'Inputs &amp; Outputs'!$B$5,'Inputs &amp; Outputs'!$B$6)</f>
        <v>-5.3420684388270641E-2</v>
      </c>
      <c r="T201" s="13">
        <f>NORMINV('Rand Int'!T201,'Inputs &amp; Outputs'!$B$5,'Inputs &amp; Outputs'!$B$6)</f>
        <v>7.0640281688562789E-2</v>
      </c>
      <c r="U201" s="13">
        <f>NORMINV('Rand Int'!U201,'Inputs &amp; Outputs'!$B$5,'Inputs &amp; Outputs'!$B$6)</f>
        <v>1.2777677278703294E-2</v>
      </c>
      <c r="V201" s="13">
        <f>NORMINV('Rand Int'!V201,'Inputs &amp; Outputs'!$B$5,'Inputs &amp; Outputs'!$B$6)</f>
        <v>-3.9104662408519793E-2</v>
      </c>
      <c r="W201" s="13">
        <f>NORMINV('Rand Int'!W201,'Inputs &amp; Outputs'!$B$5,'Inputs &amp; Outputs'!$B$6)</f>
        <v>-2.4626062138657333E-2</v>
      </c>
      <c r="X201" s="13">
        <f>NORMINV('Rand Int'!X201,'Inputs &amp; Outputs'!$B$5,'Inputs &amp; Outputs'!$B$6)</f>
        <v>3.1774757503465735E-2</v>
      </c>
      <c r="Y201" s="13">
        <f>NORMINV('Rand Int'!Y201,'Inputs &amp; Outputs'!$B$5,'Inputs &amp; Outputs'!$B$6)</f>
        <v>-1.5564860161059874E-2</v>
      </c>
      <c r="Z201" s="13">
        <f>NORMINV('Rand Int'!Z201,'Inputs &amp; Outputs'!$B$5,'Inputs &amp; Outputs'!$B$6)</f>
        <v>-3.5145721631080686E-2</v>
      </c>
      <c r="AA201" s="13">
        <f>NORMINV('Rand Int'!AA201,'Inputs &amp; Outputs'!$B$5,'Inputs &amp; Outputs'!$B$6)</f>
        <v>0.13012619503087608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S2" activePane="bottomRight" state="frozen"/>
      <selection activeCell="K194" sqref="K194"/>
      <selection pane="topRight" activeCell="K194" sqref="K194"/>
      <selection pane="bottomLeft" activeCell="K194" sqref="K194"/>
      <selection pane="bottomRight" activeCell="AA2" sqref="AA2"/>
    </sheetView>
  </sheetViews>
  <sheetFormatPr defaultRowHeight="15" x14ac:dyDescent="0.25"/>
  <cols>
    <col min="1" max="1" width="16.28515625" style="1" bestFit="1" customWidth="1"/>
    <col min="2" max="2" width="11.5703125" bestFit="1" customWidth="1"/>
    <col min="3" max="10" width="12.5703125" bestFit="1" customWidth="1"/>
    <col min="11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75000000</v>
      </c>
      <c r="C2" s="7">
        <f>B2*(1+'Int Rate'!C2)+Premiums!C2-Claims!C2</f>
        <v>151755954.96491444</v>
      </c>
      <c r="D2" s="7">
        <f>C2*(1+'Int Rate'!D2)+Premiums!D2-Claims!D2</f>
        <v>244145462.07287413</v>
      </c>
      <c r="E2" s="7">
        <f>D2*(1+'Int Rate'!E2)+Premiums!E2-Claims!E2</f>
        <v>341043500.1339308</v>
      </c>
      <c r="F2" s="7">
        <f>E2*(1+'Int Rate'!F2)+Premiums!F2-Claims!F2</f>
        <v>414825156.58419585</v>
      </c>
      <c r="G2" s="7">
        <f>IF(G$1&lt;='Inputs &amp; Outputs'!$F$2,MIN(F2*(1+'Int Rate'!G2)+Premiums!G2-Claims!G2,'Inputs &amp; Outputs'!$F$3*MAX(0,'Expected Reserves'!G2)),F2*(1+'Int Rate'!G2)+Premiums!G2-Claims!G2)</f>
        <v>418717430.14175332</v>
      </c>
      <c r="H2" s="7">
        <f>IF(H$1&lt;='Inputs &amp; Outputs'!$F$2,MIN(G2*(1+'Int Rate'!H2)+Premiums!H2-Claims!H2,'Inputs &amp; Outputs'!$F$3*MAX(0,'Expected Reserves'!H2)),G2*(1+'Int Rate'!H2)+Premiums!H2-Claims!H2)</f>
        <v>478562119.38083929</v>
      </c>
      <c r="I2" s="7">
        <f>IF(I$1&lt;='Inputs &amp; Outputs'!$F$2,MIN(H2*(1+'Int Rate'!I2)+Premiums!I2-Claims!I2,'Inputs &amp; Outputs'!$F$3*MAX(0,'Expected Reserves'!I2)),H2*(1+'Int Rate'!I2)+Premiums!I2-Claims!I2)</f>
        <v>555882250.17429852</v>
      </c>
      <c r="J2" s="7">
        <f>IF(J$1&lt;='Inputs &amp; Outputs'!$F$2,MIN(I2*(1+'Int Rate'!J2)+Premiums!J2-Claims!J2,'Inputs &amp; Outputs'!$F$3*MAX(0,'Expected Reserves'!J2)),I2*(1+'Int Rate'!J2)+Premiums!J2-Claims!J2)</f>
        <v>650310451.31014967</v>
      </c>
      <c r="K2" s="7">
        <f>IF(K$1&lt;='Inputs &amp; Outputs'!$F$2,MIN(J2*(1+'Int Rate'!K2)+Premiums!K2-Claims!K2,'Inputs &amp; Outputs'!$F$3*MAX(0,'Expected Reserves'!K2)),J2*(1+'Int Rate'!K2)+Premiums!K2-Claims!K2)</f>
        <v>734356090.07650173</v>
      </c>
      <c r="L2" s="7">
        <f>IF(L$1&lt;='Inputs &amp; Outputs'!$F$2,MIN(K2*(1+'Int Rate'!L2)+Premiums!L2-Claims!L2,'Inputs &amp; Outputs'!$F$3*MAX(0,'Expected Reserves'!L2)),K2*(1+'Int Rate'!L2)+Premiums!L2-Claims!L2)</f>
        <v>857230654.78642178</v>
      </c>
      <c r="M2" s="7">
        <f>IF(M$1&lt;='Inputs &amp; Outputs'!$F$2,MIN(L2*(1+'Int Rate'!M2)+Premiums!M2-Claims!M2,'Inputs &amp; Outputs'!$F$3*MAX(0,'Expected Reserves'!M2)),L2*(1+'Int Rate'!M2)+Premiums!M2-Claims!M2)</f>
        <v>972146709.1951201</v>
      </c>
      <c r="N2" s="7">
        <f>IF(N$1&lt;='Inputs &amp; Outputs'!$F$2,MIN(M2*(1+'Int Rate'!N2)+Premiums!N2-Claims!N2,'Inputs &amp; Outputs'!$F$3*MAX(0,'Expected Reserves'!N2)),M2*(1+'Int Rate'!N2)+Premiums!N2-Claims!N2)</f>
        <v>1048956938.2077708</v>
      </c>
      <c r="O2" s="7">
        <f>IF(O$1&lt;='Inputs &amp; Outputs'!$F$2,MIN(N2*(1+'Int Rate'!O2)+Premiums!O2-Claims!O2,'Inputs &amp; Outputs'!$F$3*MAX(0,'Expected Reserves'!O2)),N2*(1+'Int Rate'!O2)+Premiums!O2-Claims!O2)</f>
        <v>1159001263.6311529</v>
      </c>
      <c r="P2" s="7">
        <f>IF(P$1&lt;='Inputs &amp; Outputs'!$F$2,MIN(O2*(1+'Int Rate'!P2)+Premiums!P2-Claims!P2,'Inputs &amp; Outputs'!$F$3*MAX(0,'Expected Reserves'!P2)),O2*(1+'Int Rate'!P2)+Premiums!P2-Claims!P2)</f>
        <v>1249126819.7490606</v>
      </c>
      <c r="Q2" s="7">
        <f>IF(Q$1&lt;='Inputs &amp; Outputs'!$F$2,MIN(P2*(1+'Int Rate'!Q2)+Premiums!Q2-Claims!Q2,'Inputs &amp; Outputs'!$F$3*MAX(0,'Expected Reserves'!Q2)),P2*(1+'Int Rate'!Q2)+Premiums!Q2-Claims!Q2)</f>
        <v>1340371401.2881792</v>
      </c>
      <c r="R2" s="7">
        <f>IF(R$1&lt;='Inputs &amp; Outputs'!$F$2,MIN(Q2*(1+'Int Rate'!R2)+Premiums!R2-Claims!R2,'Inputs &amp; Outputs'!$F$3*MAX(0,'Expected Reserves'!R2)),Q2*(1+'Int Rate'!R2)+Premiums!R2-Claims!R2)</f>
        <v>1396229982.8752947</v>
      </c>
      <c r="S2" s="7">
        <f>IF(S$1&lt;='Inputs &amp; Outputs'!$F$2,MIN(R2*(1+'Int Rate'!S2)+Premiums!S2-Claims!S2,'Inputs &amp; Outputs'!$F$3*MAX(0,'Expected Reserves'!S2)),R2*(1+'Int Rate'!S2)+Premiums!S2-Claims!S2)</f>
        <v>1542193030.0181797</v>
      </c>
      <c r="T2" s="7">
        <f>IF(T$1&lt;='Inputs &amp; Outputs'!$F$2,MIN(S2*(1+'Int Rate'!T2)+Premiums!T2-Claims!T2,'Inputs &amp; Outputs'!$F$3*MAX(0,'Expected Reserves'!T2)),S2*(1+'Int Rate'!T2)+Premiums!T2-Claims!T2)</f>
        <v>1709353267.5599842</v>
      </c>
      <c r="U2" s="7">
        <f>IF(U$1&lt;='Inputs &amp; Outputs'!$F$2,MIN(T2*(1+'Int Rate'!U2)+Premiums!U2-Claims!U2,'Inputs &amp; Outputs'!$F$3*MAX(0,'Expected Reserves'!U2)),T2*(1+'Int Rate'!U2)+Premiums!U2-Claims!U2)</f>
        <v>1746859572.4468365</v>
      </c>
      <c r="V2" s="7">
        <f>IF(V$1&lt;='Inputs &amp; Outputs'!$F$2,MIN(U2*(1+'Int Rate'!V2)+Premiums!V2-Claims!V2,'Inputs &amp; Outputs'!$F$3*MAX(0,'Expected Reserves'!V2)),U2*(1+'Int Rate'!V2)+Premiums!V2-Claims!V2)</f>
        <v>1905841356.7035356</v>
      </c>
      <c r="W2" s="7">
        <f>IF(W$1&lt;='Inputs &amp; Outputs'!$F$2,MIN(V2*(1+'Int Rate'!W2)+Premiums!W2-Claims!W2,'Inputs &amp; Outputs'!$F$3*MAX(0,'Expected Reserves'!W2)),V2*(1+'Int Rate'!W2)+Premiums!W2-Claims!W2)</f>
        <v>2213049798.4489145</v>
      </c>
      <c r="X2" s="7">
        <f>IF(X$1&lt;='Inputs &amp; Outputs'!$F$2,MIN(W2*(1+'Int Rate'!X2)+Premiums!X2-Claims!X2,'Inputs &amp; Outputs'!$F$3*MAX(0,'Expected Reserves'!X2)),W2*(1+'Int Rate'!X2)+Premiums!X2-Claims!X2)</f>
        <v>2302390687.8973498</v>
      </c>
      <c r="Y2" s="7">
        <f>IF(Y$1&lt;='Inputs &amp; Outputs'!$F$2,MIN(X2*(1+'Int Rate'!Y2)+Premiums!Y2-Claims!Y2,'Inputs &amp; Outputs'!$F$3*MAX(0,'Expected Reserves'!Y2)),X2*(1+'Int Rate'!Y2)+Premiums!Y2-Claims!Y2)</f>
        <v>2174592127.6937857</v>
      </c>
      <c r="Z2" s="7">
        <f>IF(Z$1&lt;='Inputs &amp; Outputs'!$F$2,MIN(Y2*(1+'Int Rate'!Z2)+Premiums!Z2-Claims!Z2,'Inputs &amp; Outputs'!$F$3*MAX(0,'Expected Reserves'!Z2)),Y2*(1+'Int Rate'!Z2)+Premiums!Z2-Claims!Z2)</f>
        <v>2308371297.175849</v>
      </c>
      <c r="AA2" s="7">
        <f>IF(AA$1&lt;='Inputs &amp; Outputs'!$F$2,MIN(Z2*(1+'Int Rate'!AA2)+Premiums!AA2-Claims!AA2,'Inputs &amp; Outputs'!$F$3*MAX(0,'Expected Reserves'!AA2)),Z2*(1+'Int Rate'!AA2)+Premiums!AA2-Claims!AA2)</f>
        <v>-4354893.4906158447</v>
      </c>
    </row>
    <row r="3" spans="1:72" x14ac:dyDescent="0.25">
      <c r="A3" s="1">
        <v>2</v>
      </c>
      <c r="B3" s="7">
        <f>Premiums!B3</f>
        <v>75000000</v>
      </c>
      <c r="C3" s="7">
        <f>B3*(1+'Int Rate'!C3)+Premiums!C3-Claims!C3</f>
        <v>144683650.11734426</v>
      </c>
      <c r="D3" s="7">
        <f>C3*(1+'Int Rate'!D3)+Premiums!D3-Claims!D3</f>
        <v>228910209.66464221</v>
      </c>
      <c r="E3" s="7">
        <f>D3*(1+'Int Rate'!E3)+Premiums!E3-Claims!E3</f>
        <v>312312315.87964082</v>
      </c>
      <c r="F3" s="7">
        <f>E3*(1+'Int Rate'!F3)+Premiums!F3-Claims!F3</f>
        <v>377988135.10832494</v>
      </c>
      <c r="G3" s="7">
        <f>IF(G$1&lt;='Inputs &amp; Outputs'!$F$2,MIN(F3*(1+'Int Rate'!G3)+Premiums!G3-Claims!G3,'Inputs &amp; Outputs'!$F$3*MAX(0,'Expected Reserves'!G3)),F3*(1+'Int Rate'!G3)+Premiums!G3-Claims!G3)</f>
        <v>418548217.19766694</v>
      </c>
      <c r="H3" s="7">
        <f>IF(H$1&lt;='Inputs &amp; Outputs'!$F$2,MIN(G3*(1+'Int Rate'!H3)+Premiums!H3-Claims!H3,'Inputs &amp; Outputs'!$F$3*MAX(0,'Expected Reserves'!H3)),G3*(1+'Int Rate'!H3)+Premiums!H3-Claims!H3)</f>
        <v>512021378.82557344</v>
      </c>
      <c r="I3" s="7">
        <f>IF(I$1&lt;='Inputs &amp; Outputs'!$F$2,MIN(H3*(1+'Int Rate'!I3)+Premiums!I3-Claims!I3,'Inputs &amp; Outputs'!$F$3*MAX(0,'Expected Reserves'!I3)),H3*(1+'Int Rate'!I3)+Premiums!I3-Claims!I3)</f>
        <v>577261746.36319816</v>
      </c>
      <c r="J3" s="7">
        <f>IF(J$1&lt;='Inputs &amp; Outputs'!$F$2,MIN(I3*(1+'Int Rate'!J3)+Premiums!J3-Claims!J3,'Inputs &amp; Outputs'!$F$3*MAX(0,'Expected Reserves'!J3)),I3*(1+'Int Rate'!J3)+Premiums!J3-Claims!J3)</f>
        <v>696716410.1764183</v>
      </c>
      <c r="K3" s="7">
        <f>IF(K$1&lt;='Inputs &amp; Outputs'!$F$2,MIN(J3*(1+'Int Rate'!K3)+Premiums!K3-Claims!K3,'Inputs &amp; Outputs'!$F$3*MAX(0,'Expected Reserves'!K3)),J3*(1+'Int Rate'!K3)+Premiums!K3-Claims!K3)</f>
        <v>856650387.45924151</v>
      </c>
      <c r="L3" s="7">
        <f>IF(L$1&lt;='Inputs &amp; Outputs'!$F$2,MIN(K3*(1+'Int Rate'!L3)+Premiums!L3-Claims!L3,'Inputs &amp; Outputs'!$F$3*MAX(0,'Expected Reserves'!L3)),K3*(1+'Int Rate'!L3)+Premiums!L3-Claims!L3)</f>
        <v>926765629.18235064</v>
      </c>
      <c r="M3" s="7">
        <f>IF(M$1&lt;='Inputs &amp; Outputs'!$F$2,MIN(L3*(1+'Int Rate'!M3)+Premiums!M3-Claims!M3,'Inputs &amp; Outputs'!$F$3*MAX(0,'Expected Reserves'!M3)),L3*(1+'Int Rate'!M3)+Premiums!M3-Claims!M3)</f>
        <v>1032577246.0931562</v>
      </c>
      <c r="N3" s="7">
        <f>IF(N$1&lt;='Inputs &amp; Outputs'!$F$2,MIN(M3*(1+'Int Rate'!N3)+Premiums!N3-Claims!N3,'Inputs &amp; Outputs'!$F$3*MAX(0,'Expected Reserves'!N3)),M3*(1+'Int Rate'!N3)+Premiums!N3-Claims!N3)</f>
        <v>1158769636.7023175</v>
      </c>
      <c r="O3" s="7">
        <f>IF(O$1&lt;='Inputs &amp; Outputs'!$F$2,MIN(N3*(1+'Int Rate'!O3)+Premiums!O3-Claims!O3,'Inputs &amp; Outputs'!$F$3*MAX(0,'Expected Reserves'!O3)),N3*(1+'Int Rate'!O3)+Premiums!O3-Claims!O3)</f>
        <v>1318601463.0826116</v>
      </c>
      <c r="P3" s="7">
        <f>IF(P$1&lt;='Inputs &amp; Outputs'!$F$2,MIN(O3*(1+'Int Rate'!P3)+Premiums!P3-Claims!P3,'Inputs &amp; Outputs'!$F$3*MAX(0,'Expected Reserves'!P3)),O3*(1+'Int Rate'!P3)+Premiums!P3-Claims!P3)</f>
        <v>1434491019.0981948</v>
      </c>
      <c r="Q3" s="7">
        <f>IF(Q$1&lt;='Inputs &amp; Outputs'!$F$2,MIN(P3*(1+'Int Rate'!Q3)+Premiums!Q3-Claims!Q3,'Inputs &amp; Outputs'!$F$3*MAX(0,'Expected Reserves'!Q3)),P3*(1+'Int Rate'!Q3)+Premiums!Q3-Claims!Q3)</f>
        <v>1521998416.3305497</v>
      </c>
      <c r="R3" s="7">
        <f>IF(R$1&lt;='Inputs &amp; Outputs'!$F$2,MIN(Q3*(1+'Int Rate'!R3)+Premiums!R3-Claims!R3,'Inputs &amp; Outputs'!$F$3*MAX(0,'Expected Reserves'!R3)),Q3*(1+'Int Rate'!R3)+Premiums!R3-Claims!R3)</f>
        <v>1515095997.0362871</v>
      </c>
      <c r="S3" s="7">
        <f>IF(S$1&lt;='Inputs &amp; Outputs'!$F$2,MIN(R3*(1+'Int Rate'!S3)+Premiums!S3-Claims!S3,'Inputs &amp; Outputs'!$F$3*MAX(0,'Expected Reserves'!S3)),R3*(1+'Int Rate'!S3)+Premiums!S3-Claims!S3)</f>
        <v>1625964843.1939874</v>
      </c>
      <c r="T3" s="7">
        <f>IF(T$1&lt;='Inputs &amp; Outputs'!$F$2,MIN(S3*(1+'Int Rate'!T3)+Premiums!T3-Claims!T3,'Inputs &amp; Outputs'!$F$3*MAX(0,'Expected Reserves'!T3)),S3*(1+'Int Rate'!T3)+Premiums!T3-Claims!T3)</f>
        <v>1732639307.5533974</v>
      </c>
      <c r="U3" s="7">
        <f>IF(U$1&lt;='Inputs &amp; Outputs'!$F$2,MIN(T3*(1+'Int Rate'!U3)+Premiums!U3-Claims!U3,'Inputs &amp; Outputs'!$F$3*MAX(0,'Expected Reserves'!U3)),T3*(1+'Int Rate'!U3)+Premiums!U3-Claims!U3)</f>
        <v>1866797545.9336085</v>
      </c>
      <c r="V3" s="7">
        <f>IF(V$1&lt;='Inputs &amp; Outputs'!$F$2,MIN(U3*(1+'Int Rate'!V3)+Premiums!V3-Claims!V3,'Inputs &amp; Outputs'!$F$3*MAX(0,'Expected Reserves'!V3)),U3*(1+'Int Rate'!V3)+Premiums!V3-Claims!V3)</f>
        <v>2033297680.3714848</v>
      </c>
      <c r="W3" s="7">
        <f>IF(W$1&lt;='Inputs &amp; Outputs'!$F$2,MIN(V3*(1+'Int Rate'!W3)+Premiums!W3-Claims!W3,'Inputs &amp; Outputs'!$F$3*MAX(0,'Expected Reserves'!W3)),V3*(1+'Int Rate'!W3)+Premiums!W3-Claims!W3)</f>
        <v>2119224165.7204063</v>
      </c>
      <c r="X3" s="7">
        <f>IF(X$1&lt;='Inputs &amp; Outputs'!$F$2,MIN(W3*(1+'Int Rate'!X3)+Premiums!X3-Claims!X3,'Inputs &amp; Outputs'!$F$3*MAX(0,'Expected Reserves'!X3)),W3*(1+'Int Rate'!X3)+Premiums!X3-Claims!X3)</f>
        <v>2332235942.7485166</v>
      </c>
      <c r="Y3" s="7">
        <f>IF(Y$1&lt;='Inputs &amp; Outputs'!$F$2,MIN(X3*(1+'Int Rate'!Y3)+Premiums!Y3-Claims!Y3,'Inputs &amp; Outputs'!$F$3*MAX(0,'Expected Reserves'!Y3)),X3*(1+'Int Rate'!Y3)+Premiums!Y3-Claims!Y3)</f>
        <v>2628495355.5888004</v>
      </c>
      <c r="Z3" s="7">
        <f>IF(Z$1&lt;='Inputs &amp; Outputs'!$F$2,MIN(Y3*(1+'Int Rate'!Z3)+Premiums!Z3-Claims!Z3,'Inputs &amp; Outputs'!$F$3*MAX(0,'Expected Reserves'!Z3)),Y3*(1+'Int Rate'!Z3)+Premiums!Z3-Claims!Z3)</f>
        <v>2663485415.6734438</v>
      </c>
      <c r="AA3" s="7">
        <f>IF(AA$1&lt;='Inputs &amp; Outputs'!$F$2,MIN(Z3*(1+'Int Rate'!AA3)+Premiums!AA3-Claims!AA3,'Inputs &amp; Outputs'!$F$3*MAX(0,'Expected Reserves'!AA3)),Z3*(1+'Int Rate'!AA3)+Premiums!AA3-Claims!AA3)</f>
        <v>8197960.8439898491</v>
      </c>
    </row>
    <row r="4" spans="1:72" x14ac:dyDescent="0.25">
      <c r="A4" s="1">
        <v>3</v>
      </c>
      <c r="B4" s="7">
        <f>Premiums!B4</f>
        <v>75000000</v>
      </c>
      <c r="C4" s="7">
        <f>B4*(1+'Int Rate'!C4)+Premiums!C4-Claims!C4</f>
        <v>150748955.84054184</v>
      </c>
      <c r="D4" s="7">
        <f>C4*(1+'Int Rate'!D4)+Premiums!D4-Claims!D4</f>
        <v>219798531.95518085</v>
      </c>
      <c r="E4" s="7">
        <f>D4*(1+'Int Rate'!E4)+Premiums!E4-Claims!E4</f>
        <v>290968368.35846353</v>
      </c>
      <c r="F4" s="7">
        <f>E4*(1+'Int Rate'!F4)+Premiums!F4-Claims!F4</f>
        <v>390109253.75955671</v>
      </c>
      <c r="G4" s="7">
        <f>IF(G$1&lt;='Inputs &amp; Outputs'!$F$2,MIN(F4*(1+'Int Rate'!G4)+Premiums!G4-Claims!G4,'Inputs &amp; Outputs'!$F$3*MAX(0,'Expected Reserves'!G4)),F4*(1+'Int Rate'!G4)+Premiums!G4-Claims!G4)</f>
        <v>418336701.01755899</v>
      </c>
      <c r="H4" s="7">
        <f>IF(H$1&lt;='Inputs &amp; Outputs'!$F$2,MIN(G4*(1+'Int Rate'!H4)+Premiums!H4-Claims!H4,'Inputs &amp; Outputs'!$F$3*MAX(0,'Expected Reserves'!H4)),G4*(1+'Int Rate'!H4)+Premiums!H4-Claims!H4)</f>
        <v>522484557.96407211</v>
      </c>
      <c r="I4" s="7">
        <f>IF(I$1&lt;='Inputs &amp; Outputs'!$F$2,MIN(H4*(1+'Int Rate'!I4)+Premiums!I4-Claims!I4,'Inputs &amp; Outputs'!$F$3*MAX(0,'Expected Reserves'!I4)),H4*(1+'Int Rate'!I4)+Premiums!I4-Claims!I4)</f>
        <v>630592376.07735825</v>
      </c>
      <c r="J4" s="7">
        <f>IF(J$1&lt;='Inputs &amp; Outputs'!$F$2,MIN(I4*(1+'Int Rate'!J4)+Premiums!J4-Claims!J4,'Inputs &amp; Outputs'!$F$3*MAX(0,'Expected Reserves'!J4)),I4*(1+'Int Rate'!J4)+Premiums!J4-Claims!J4)</f>
        <v>680421432.68896723</v>
      </c>
      <c r="K4" s="7">
        <f>IF(K$1&lt;='Inputs &amp; Outputs'!$F$2,MIN(J4*(1+'Int Rate'!K4)+Premiums!K4-Claims!K4,'Inputs &amp; Outputs'!$F$3*MAX(0,'Expected Reserves'!K4)),J4*(1+'Int Rate'!K4)+Premiums!K4-Claims!K4)</f>
        <v>809595085.77560735</v>
      </c>
      <c r="L4" s="7">
        <f>IF(L$1&lt;='Inputs &amp; Outputs'!$F$2,MIN(K4*(1+'Int Rate'!L4)+Premiums!L4-Claims!L4,'Inputs &amp; Outputs'!$F$3*MAX(0,'Expected Reserves'!L4)),K4*(1+'Int Rate'!L4)+Premiums!L4-Claims!L4)</f>
        <v>914445374.82155633</v>
      </c>
      <c r="M4" s="7">
        <f>IF(M$1&lt;='Inputs &amp; Outputs'!$F$2,MIN(L4*(1+'Int Rate'!M4)+Premiums!M4-Claims!M4,'Inputs &amp; Outputs'!$F$3*MAX(0,'Expected Reserves'!M4)),L4*(1+'Int Rate'!M4)+Premiums!M4-Claims!M4)</f>
        <v>984414025.43473184</v>
      </c>
      <c r="N4" s="7">
        <f>IF(N$1&lt;='Inputs &amp; Outputs'!$F$2,MIN(M4*(1+'Int Rate'!N4)+Premiums!N4-Claims!N4,'Inputs &amp; Outputs'!$F$3*MAX(0,'Expected Reserves'!N4)),M4*(1+'Int Rate'!N4)+Premiums!N4-Claims!N4)</f>
        <v>1141905603.8074691</v>
      </c>
      <c r="O4" s="7">
        <f>IF(O$1&lt;='Inputs &amp; Outputs'!$F$2,MIN(N4*(1+'Int Rate'!O4)+Premiums!O4-Claims!O4,'Inputs &amp; Outputs'!$F$3*MAX(0,'Expected Reserves'!O4)),N4*(1+'Int Rate'!O4)+Premiums!O4-Claims!O4)</f>
        <v>1304441282.6791842</v>
      </c>
      <c r="P4" s="7">
        <f>IF(P$1&lt;='Inputs &amp; Outputs'!$F$2,MIN(O4*(1+'Int Rate'!P4)+Premiums!P4-Claims!P4,'Inputs &amp; Outputs'!$F$3*MAX(0,'Expected Reserves'!P4)),O4*(1+'Int Rate'!P4)+Premiums!P4-Claims!P4)</f>
        <v>1383491332.7412887</v>
      </c>
      <c r="Q4" s="7">
        <f>IF(Q$1&lt;='Inputs &amp; Outputs'!$F$2,MIN(P4*(1+'Int Rate'!Q4)+Premiums!Q4-Claims!Q4,'Inputs &amp; Outputs'!$F$3*MAX(0,'Expected Reserves'!Q4)),P4*(1+'Int Rate'!Q4)+Premiums!Q4-Claims!Q4)</f>
        <v>1475975558.1727242</v>
      </c>
      <c r="R4" s="7">
        <f>IF(R$1&lt;='Inputs &amp; Outputs'!$F$2,MIN(Q4*(1+'Int Rate'!R4)+Premiums!R4-Claims!R4,'Inputs &amp; Outputs'!$F$3*MAX(0,'Expected Reserves'!R4)),Q4*(1+'Int Rate'!R4)+Premiums!R4-Claims!R4)</f>
        <v>1544672137.8570316</v>
      </c>
      <c r="S4" s="7">
        <f>IF(S$1&lt;='Inputs &amp; Outputs'!$F$2,MIN(R4*(1+'Int Rate'!S4)+Premiums!S4-Claims!S4,'Inputs &amp; Outputs'!$F$3*MAX(0,'Expected Reserves'!S4)),R4*(1+'Int Rate'!S4)+Premiums!S4-Claims!S4)</f>
        <v>1738064203.5618513</v>
      </c>
      <c r="T4" s="7">
        <f>IF(T$1&lt;='Inputs &amp; Outputs'!$F$2,MIN(S4*(1+'Int Rate'!T4)+Premiums!T4-Claims!T4,'Inputs &amp; Outputs'!$F$3*MAX(0,'Expected Reserves'!T4)),S4*(1+'Int Rate'!T4)+Premiums!T4-Claims!T4)</f>
        <v>1970289733.766221</v>
      </c>
      <c r="U4" s="7">
        <f>IF(U$1&lt;='Inputs &amp; Outputs'!$F$2,MIN(T4*(1+'Int Rate'!U4)+Premiums!U4-Claims!U4,'Inputs &amp; Outputs'!$F$3*MAX(0,'Expected Reserves'!U4)),T4*(1+'Int Rate'!U4)+Premiums!U4-Claims!U4)</f>
        <v>2151198127.8870459</v>
      </c>
      <c r="V4" s="7">
        <f>IF(V$1&lt;='Inputs &amp; Outputs'!$F$2,MIN(U4*(1+'Int Rate'!V4)+Premiums!V4-Claims!V4,'Inputs &amp; Outputs'!$F$3*MAX(0,'Expected Reserves'!V4)),U4*(1+'Int Rate'!V4)+Premiums!V4-Claims!V4)</f>
        <v>2199909195.9732847</v>
      </c>
      <c r="W4" s="7">
        <f>IF(W$1&lt;='Inputs &amp; Outputs'!$F$2,MIN(V4*(1+'Int Rate'!W4)+Premiums!W4-Claims!W4,'Inputs &amp; Outputs'!$F$3*MAX(0,'Expected Reserves'!W4)),V4*(1+'Int Rate'!W4)+Premiums!W4-Claims!W4)</f>
        <v>2425310985.1332822</v>
      </c>
      <c r="X4" s="7">
        <f>IF(X$1&lt;='Inputs &amp; Outputs'!$F$2,MIN(W4*(1+'Int Rate'!X4)+Premiums!X4-Claims!X4,'Inputs &amp; Outputs'!$F$3*MAX(0,'Expected Reserves'!X4)),W4*(1+'Int Rate'!X4)+Premiums!X4-Claims!X4)</f>
        <v>2561460157.8809681</v>
      </c>
      <c r="Y4" s="7">
        <f>IF(Y$1&lt;='Inputs &amp; Outputs'!$F$2,MIN(X4*(1+'Int Rate'!Y4)+Premiums!Y4-Claims!Y4,'Inputs &amp; Outputs'!$F$3*MAX(0,'Expected Reserves'!Y4)),X4*(1+'Int Rate'!Y4)+Premiums!Y4-Claims!Y4)</f>
        <v>2874547054.0450482</v>
      </c>
      <c r="Z4" s="7">
        <f>IF(Z$1&lt;='Inputs &amp; Outputs'!$F$2,MIN(Y4*(1+'Int Rate'!Z4)+Premiums!Z4-Claims!Z4,'Inputs &amp; Outputs'!$F$3*MAX(0,'Expected Reserves'!Z4)),Y4*(1+'Int Rate'!Z4)+Premiums!Z4-Claims!Z4)</f>
        <v>3246436276.4632912</v>
      </c>
      <c r="AA4" s="7">
        <f>IF(AA$1&lt;='Inputs &amp; Outputs'!$F$2,MIN(Z4*(1+'Int Rate'!AA4)+Premiums!AA4-Claims!AA4,'Inputs &amp; Outputs'!$F$3*MAX(0,'Expected Reserves'!AA4)),Z4*(1+'Int Rate'!AA4)+Premiums!AA4-Claims!AA4)</f>
        <v>886639357.44159555</v>
      </c>
    </row>
    <row r="5" spans="1:72" x14ac:dyDescent="0.25">
      <c r="A5" s="1">
        <v>4</v>
      </c>
      <c r="B5" s="7">
        <f>Premiums!B5</f>
        <v>75000000</v>
      </c>
      <c r="C5" s="7">
        <f>B5*(1+'Int Rate'!C5)+Premiums!C5-Claims!C5</f>
        <v>156114258.20648104</v>
      </c>
      <c r="D5" s="7">
        <f>C5*(1+'Int Rate'!D5)+Premiums!D5-Claims!D5</f>
        <v>223750699.80304268</v>
      </c>
      <c r="E5" s="7">
        <f>D5*(1+'Int Rate'!E5)+Premiums!E5-Claims!E5</f>
        <v>315326948.77101338</v>
      </c>
      <c r="F5" s="7">
        <f>E5*(1+'Int Rate'!F5)+Premiums!F5-Claims!F5</f>
        <v>402457688.65685248</v>
      </c>
      <c r="G5" s="7">
        <f>IF(G$1&lt;='Inputs &amp; Outputs'!$F$2,MIN(F5*(1+'Int Rate'!G5)+Premiums!G5-Claims!G5,'Inputs &amp; Outputs'!$F$3*MAX(0,'Expected Reserves'!G5)),F5*(1+'Int Rate'!G5)+Premiums!G5-Claims!G5)</f>
        <v>418421307.48960221</v>
      </c>
      <c r="H5" s="7">
        <f>IF(H$1&lt;='Inputs &amp; Outputs'!$F$2,MIN(G5*(1+'Int Rate'!H5)+Premiums!H5-Claims!H5,'Inputs &amp; Outputs'!$F$3*MAX(0,'Expected Reserves'!H5)),G5*(1+'Int Rate'!H5)+Premiums!H5-Claims!H5)</f>
        <v>522590495.62789285</v>
      </c>
      <c r="I5" s="7">
        <f>IF(I$1&lt;='Inputs &amp; Outputs'!$F$2,MIN(H5*(1+'Int Rate'!I5)+Premiums!I5-Claims!I5,'Inputs &amp; Outputs'!$F$3*MAX(0,'Expected Reserves'!I5)),H5*(1+'Int Rate'!I5)+Premiums!I5-Claims!I5)</f>
        <v>610029181.78936052</v>
      </c>
      <c r="J5" s="7">
        <f>IF(J$1&lt;='Inputs &amp; Outputs'!$F$2,MIN(I5*(1+'Int Rate'!J5)+Premiums!J5-Claims!J5,'Inputs &amp; Outputs'!$F$3*MAX(0,'Expected Reserves'!J5)),I5*(1+'Int Rate'!J5)+Premiums!J5-Claims!J5)</f>
        <v>732009429.04621041</v>
      </c>
      <c r="K5" s="7">
        <f>IF(K$1&lt;='Inputs &amp; Outputs'!$F$2,MIN(J5*(1+'Int Rate'!K5)+Premiums!K5-Claims!K5,'Inputs &amp; Outputs'!$F$3*MAX(0,'Expected Reserves'!K5)),J5*(1+'Int Rate'!K5)+Premiums!K5-Claims!K5)</f>
        <v>856650387.45924151</v>
      </c>
      <c r="L5" s="7">
        <f>IF(L$1&lt;='Inputs &amp; Outputs'!$F$2,MIN(K5*(1+'Int Rate'!L5)+Premiums!L5-Claims!L5,'Inputs &amp; Outputs'!$F$3*MAX(0,'Expected Reserves'!L5)),K5*(1+'Int Rate'!L5)+Premiums!L5-Claims!L5)</f>
        <v>935814482.46842408</v>
      </c>
      <c r="M5" s="7">
        <f>IF(M$1&lt;='Inputs &amp; Outputs'!$F$2,MIN(L5*(1+'Int Rate'!M5)+Premiums!M5-Claims!M5,'Inputs &amp; Outputs'!$F$3*MAX(0,'Expected Reserves'!M5)),L5*(1+'Int Rate'!M5)+Premiums!M5-Claims!M5)</f>
        <v>1076397014.311326</v>
      </c>
      <c r="N5" s="7">
        <f>IF(N$1&lt;='Inputs &amp; Outputs'!$F$2,MIN(M5*(1+'Int Rate'!N5)+Premiums!N5-Claims!N5,'Inputs &amp; Outputs'!$F$3*MAX(0,'Expected Reserves'!N5)),M5*(1+'Int Rate'!N5)+Premiums!N5-Claims!N5)</f>
        <v>1227617869.6368659</v>
      </c>
      <c r="O5" s="7">
        <f>IF(O$1&lt;='Inputs &amp; Outputs'!$F$2,MIN(N5*(1+'Int Rate'!O5)+Premiums!O5-Claims!O5,'Inputs &amp; Outputs'!$F$3*MAX(0,'Expected Reserves'!O5)),N5*(1+'Int Rate'!O5)+Premiums!O5-Claims!O5)</f>
        <v>1291389440.768883</v>
      </c>
      <c r="P5" s="7">
        <f>IF(P$1&lt;='Inputs &amp; Outputs'!$F$2,MIN(O5*(1+'Int Rate'!P5)+Premiums!P5-Claims!P5,'Inputs &amp; Outputs'!$F$3*MAX(0,'Expected Reserves'!P5)),O5*(1+'Int Rate'!P5)+Premiums!P5-Claims!P5)</f>
        <v>1398528702.0006998</v>
      </c>
      <c r="Q5" s="7">
        <f>IF(Q$1&lt;='Inputs &amp; Outputs'!$F$2,MIN(P5*(1+'Int Rate'!Q5)+Premiums!Q5-Claims!Q5,'Inputs &amp; Outputs'!$F$3*MAX(0,'Expected Reserves'!Q5)),P5*(1+'Int Rate'!Q5)+Premiums!Q5-Claims!Q5)</f>
        <v>1629400233.1316004</v>
      </c>
      <c r="R5" s="7">
        <f>IF(R$1&lt;='Inputs &amp; Outputs'!$F$2,MIN(Q5*(1+'Int Rate'!R5)+Premiums!R5-Claims!R5,'Inputs &amp; Outputs'!$F$3*MAX(0,'Expected Reserves'!R5)),Q5*(1+'Int Rate'!R5)+Premiums!R5-Claims!R5)</f>
        <v>1773552259.2920315</v>
      </c>
      <c r="S5" s="7">
        <f>IF(S$1&lt;='Inputs &amp; Outputs'!$F$2,MIN(R5*(1+'Int Rate'!S5)+Premiums!S5-Claims!S5,'Inputs &amp; Outputs'!$F$3*MAX(0,'Expected Reserves'!S5)),R5*(1+'Int Rate'!S5)+Premiums!S5-Claims!S5)</f>
        <v>1865248820.9276175</v>
      </c>
      <c r="T5" s="7">
        <f>IF(T$1&lt;='Inputs &amp; Outputs'!$F$2,MIN(S5*(1+'Int Rate'!T5)+Premiums!T5-Claims!T5,'Inputs &amp; Outputs'!$F$3*MAX(0,'Expected Reserves'!T5)),S5*(1+'Int Rate'!T5)+Premiums!T5-Claims!T5)</f>
        <v>1886221567.8650737</v>
      </c>
      <c r="U5" s="7">
        <f>IF(U$1&lt;='Inputs &amp; Outputs'!$F$2,MIN(T5*(1+'Int Rate'!U5)+Premiums!U5-Claims!U5,'Inputs &amp; Outputs'!$F$3*MAX(0,'Expected Reserves'!U5)),T5*(1+'Int Rate'!U5)+Premiums!U5-Claims!U5)</f>
        <v>1963232508.3435144</v>
      </c>
      <c r="V5" s="7">
        <f>IF(V$1&lt;='Inputs &amp; Outputs'!$F$2,MIN(U5*(1+'Int Rate'!V5)+Premiums!V5-Claims!V5,'Inputs &amp; Outputs'!$F$3*MAX(0,'Expected Reserves'!V5)),U5*(1+'Int Rate'!V5)+Premiums!V5-Claims!V5)</f>
        <v>2147534105.7987018</v>
      </c>
      <c r="W5" s="7">
        <f>IF(W$1&lt;='Inputs &amp; Outputs'!$F$2,MIN(V5*(1+'Int Rate'!W5)+Premiums!W5-Claims!W5,'Inputs &amp; Outputs'!$F$3*MAX(0,'Expected Reserves'!W5)),V5*(1+'Int Rate'!W5)+Premiums!W5-Claims!W5)</f>
        <v>2178937055.1895723</v>
      </c>
      <c r="X5" s="7">
        <f>IF(X$1&lt;='Inputs &amp; Outputs'!$F$2,MIN(W5*(1+'Int Rate'!X5)+Premiums!X5-Claims!X5,'Inputs &amp; Outputs'!$F$3*MAX(0,'Expected Reserves'!X5)),W5*(1+'Int Rate'!X5)+Premiums!X5-Claims!X5)</f>
        <v>2334754676.3809505</v>
      </c>
      <c r="Y5" s="7">
        <f>IF(Y$1&lt;='Inputs &amp; Outputs'!$F$2,MIN(X5*(1+'Int Rate'!Y5)+Premiums!Y5-Claims!Y5,'Inputs &amp; Outputs'!$F$3*MAX(0,'Expected Reserves'!Y5)),X5*(1+'Int Rate'!Y5)+Premiums!Y5-Claims!Y5)</f>
        <v>2448373524.5155478</v>
      </c>
      <c r="Z5" s="7">
        <f>IF(Z$1&lt;='Inputs &amp; Outputs'!$F$2,MIN(Y5*(1+'Int Rate'!Z5)+Premiums!Z5-Claims!Z5,'Inputs &amp; Outputs'!$F$3*MAX(0,'Expected Reserves'!Z5)),Y5*(1+'Int Rate'!Z5)+Premiums!Z5-Claims!Z5)</f>
        <v>2575342411.2129717</v>
      </c>
      <c r="AA5" s="7">
        <f>IF(AA$1&lt;='Inputs &amp; Outputs'!$F$2,MIN(Z5*(1+'Int Rate'!AA5)+Premiums!AA5-Claims!AA5,'Inputs &amp; Outputs'!$F$3*MAX(0,'Expected Reserves'!AA5)),Z5*(1+'Int Rate'!AA5)+Premiums!AA5-Claims!AA5)</f>
        <v>49534850.610464096</v>
      </c>
    </row>
    <row r="6" spans="1:72" x14ac:dyDescent="0.25">
      <c r="A6" s="1">
        <v>5</v>
      </c>
      <c r="B6" s="7">
        <f>Premiums!B6</f>
        <v>75000000</v>
      </c>
      <c r="C6" s="7">
        <f>B6*(1+'Int Rate'!C6)+Premiums!C6-Claims!C6</f>
        <v>150325818.85442823</v>
      </c>
      <c r="D6" s="7">
        <f>C6*(1+'Int Rate'!D6)+Premiums!D6-Claims!D6</f>
        <v>236391320.54980218</v>
      </c>
      <c r="E6" s="7">
        <f>D6*(1+'Int Rate'!E6)+Premiums!E6-Claims!E6</f>
        <v>328038598.226475</v>
      </c>
      <c r="F6" s="7">
        <f>E6*(1+'Int Rate'!F6)+Premiums!F6-Claims!F6</f>
        <v>427723255.0186317</v>
      </c>
      <c r="G6" s="7">
        <f>IF(G$1&lt;='Inputs &amp; Outputs'!$F$2,MIN(F6*(1+'Int Rate'!G6)+Premiums!G6-Claims!G6,'Inputs &amp; Outputs'!$F$3*MAX(0,'Expected Reserves'!G6)),F6*(1+'Int Rate'!G6)+Premiums!G6-Claims!G6)</f>
        <v>419182765.73799092</v>
      </c>
      <c r="H6" s="7">
        <f>IF(H$1&lt;='Inputs &amp; Outputs'!$F$2,MIN(G6*(1+'Int Rate'!H6)+Premiums!H6-Claims!H6,'Inputs &amp; Outputs'!$F$3*MAX(0,'Expected Reserves'!H6)),G6*(1+'Int Rate'!H6)+Premiums!H6-Claims!H6)</f>
        <v>502559796.21305382</v>
      </c>
      <c r="I6" s="7">
        <f>IF(I$1&lt;='Inputs &amp; Outputs'!$F$2,MIN(H6*(1+'Int Rate'!I6)+Premiums!I6-Claims!I6,'Inputs &amp; Outputs'!$F$3*MAX(0,'Expected Reserves'!I6)),H6*(1+'Int Rate'!I6)+Premiums!I6-Claims!I6)</f>
        <v>624262100.1102109</v>
      </c>
      <c r="J6" s="7">
        <f>IF(J$1&lt;='Inputs &amp; Outputs'!$F$2,MIN(I6*(1+'Int Rate'!J6)+Premiums!J6-Claims!J6,'Inputs &amp; Outputs'!$F$3*MAX(0,'Expected Reserves'!J6)),I6*(1+'Int Rate'!J6)+Premiums!J6-Claims!J6)</f>
        <v>741713851.43497288</v>
      </c>
      <c r="K6" s="7">
        <f>IF(K$1&lt;='Inputs &amp; Outputs'!$F$2,MIN(J6*(1+'Int Rate'!K6)+Premiums!K6-Claims!K6,'Inputs &amp; Outputs'!$F$3*MAX(0,'Expected Reserves'!K6)),J6*(1+'Int Rate'!K6)+Premiums!K6-Claims!K6)</f>
        <v>858315317.63126731</v>
      </c>
      <c r="L6" s="7">
        <f>IF(L$1&lt;='Inputs &amp; Outputs'!$F$2,MIN(K6*(1+'Int Rate'!L6)+Premiums!L6-Claims!L6,'Inputs &amp; Outputs'!$F$3*MAX(0,'Expected Reserves'!L6)),K6*(1+'Int Rate'!L6)+Premiums!L6-Claims!L6)</f>
        <v>973522933.77228248</v>
      </c>
      <c r="M6" s="7">
        <f>IF(M$1&lt;='Inputs &amp; Outputs'!$F$2,MIN(L6*(1+'Int Rate'!M6)+Premiums!M6-Claims!M6,'Inputs &amp; Outputs'!$F$3*MAX(0,'Expected Reserves'!M6)),L6*(1+'Int Rate'!M6)+Premiums!M6-Claims!M6)</f>
        <v>1100388338.9724758</v>
      </c>
      <c r="N6" s="7">
        <f>IF(N$1&lt;='Inputs &amp; Outputs'!$F$2,MIN(M6*(1+'Int Rate'!N6)+Premiums!N6-Claims!N6,'Inputs &amp; Outputs'!$F$3*MAX(0,'Expected Reserves'!N6)),M6*(1+'Int Rate'!N6)+Premiums!N6-Claims!N6)</f>
        <v>1225970400.6263072</v>
      </c>
      <c r="O6" s="7">
        <f>IF(O$1&lt;='Inputs &amp; Outputs'!$F$2,MIN(N6*(1+'Int Rate'!O6)+Premiums!O6-Claims!O6,'Inputs &amp; Outputs'!$F$3*MAX(0,'Expected Reserves'!O6)),N6*(1+'Int Rate'!O6)+Premiums!O6-Claims!O6)</f>
        <v>1335109381.5406573</v>
      </c>
      <c r="P6" s="7">
        <f>IF(P$1&lt;='Inputs &amp; Outputs'!$F$2,MIN(O6*(1+'Int Rate'!P6)+Premiums!P6-Claims!P6,'Inputs &amp; Outputs'!$F$3*MAX(0,'Expected Reserves'!P6)),O6*(1+'Int Rate'!P6)+Premiums!P6-Claims!P6)</f>
        <v>1489672340.644062</v>
      </c>
      <c r="Q6" s="7">
        <f>IF(Q$1&lt;='Inputs &amp; Outputs'!$F$2,MIN(P6*(1+'Int Rate'!Q6)+Premiums!Q6-Claims!Q6,'Inputs &amp; Outputs'!$F$3*MAX(0,'Expected Reserves'!Q6)),P6*(1+'Int Rate'!Q6)+Premiums!Q6-Claims!Q6)</f>
        <v>1594324218.8169916</v>
      </c>
      <c r="R6" s="7">
        <f>IF(R$1&lt;='Inputs &amp; Outputs'!$F$2,MIN(Q6*(1+'Int Rate'!R6)+Premiums!R6-Claims!R6,'Inputs &amp; Outputs'!$F$3*MAX(0,'Expected Reserves'!R6)),Q6*(1+'Int Rate'!R6)+Premiums!R6-Claims!R6)</f>
        <v>1626342345.4804618</v>
      </c>
      <c r="S6" s="7">
        <f>IF(S$1&lt;='Inputs &amp; Outputs'!$F$2,MIN(R6*(1+'Int Rate'!S6)+Premiums!S6-Claims!S6,'Inputs &amp; Outputs'!$F$3*MAX(0,'Expected Reserves'!S6)),R6*(1+'Int Rate'!S6)+Premiums!S6-Claims!S6)</f>
        <v>1669367254.1846623</v>
      </c>
      <c r="T6" s="7">
        <f>IF(T$1&lt;='Inputs &amp; Outputs'!$F$2,MIN(S6*(1+'Int Rate'!T6)+Premiums!T6-Claims!T6,'Inputs &amp; Outputs'!$F$3*MAX(0,'Expected Reserves'!T6)),S6*(1+'Int Rate'!T6)+Premiums!T6-Claims!T6)</f>
        <v>1658798008.7700822</v>
      </c>
      <c r="U6" s="7">
        <f>IF(U$1&lt;='Inputs &amp; Outputs'!$F$2,MIN(T6*(1+'Int Rate'!U6)+Premiums!U6-Claims!U6,'Inputs &amp; Outputs'!$F$3*MAX(0,'Expected Reserves'!U6)),T6*(1+'Int Rate'!U6)+Premiums!U6-Claims!U6)</f>
        <v>1834334660.1114922</v>
      </c>
      <c r="V6" s="7">
        <f>IF(V$1&lt;='Inputs &amp; Outputs'!$F$2,MIN(U6*(1+'Int Rate'!V6)+Premiums!V6-Claims!V6,'Inputs &amp; Outputs'!$F$3*MAX(0,'Expected Reserves'!V6)),U6*(1+'Int Rate'!V6)+Premiums!V6-Claims!V6)</f>
        <v>1935004583.2830198</v>
      </c>
      <c r="W6" s="7">
        <f>IF(W$1&lt;='Inputs &amp; Outputs'!$F$2,MIN(V6*(1+'Int Rate'!W6)+Premiums!W6-Claims!W6,'Inputs &amp; Outputs'!$F$3*MAX(0,'Expected Reserves'!W6)),V6*(1+'Int Rate'!W6)+Premiums!W6-Claims!W6)</f>
        <v>2080506872.8313587</v>
      </c>
      <c r="X6" s="7">
        <f>IF(X$1&lt;='Inputs &amp; Outputs'!$F$2,MIN(W6*(1+'Int Rate'!X6)+Premiums!X6-Claims!X6,'Inputs &amp; Outputs'!$F$3*MAX(0,'Expected Reserves'!X6)),W6*(1+'Int Rate'!X6)+Premiums!X6-Claims!X6)</f>
        <v>2241307299.1815906</v>
      </c>
      <c r="Y6" s="7">
        <f>IF(Y$1&lt;='Inputs &amp; Outputs'!$F$2,MIN(X6*(1+'Int Rate'!Y6)+Premiums!Y6-Claims!Y6,'Inputs &amp; Outputs'!$F$3*MAX(0,'Expected Reserves'!Y6)),X6*(1+'Int Rate'!Y6)+Premiums!Y6-Claims!Y6)</f>
        <v>2448264884.2815366</v>
      </c>
      <c r="Z6" s="7">
        <f>IF(Z$1&lt;='Inputs &amp; Outputs'!$F$2,MIN(Y6*(1+'Int Rate'!Z6)+Premiums!Z6-Claims!Z6,'Inputs &amp; Outputs'!$F$3*MAX(0,'Expected Reserves'!Z6)),Y6*(1+'Int Rate'!Z6)+Premiums!Z6-Claims!Z6)</f>
        <v>2541898615.356895</v>
      </c>
      <c r="AA6" s="7">
        <f>IF(AA$1&lt;='Inputs &amp; Outputs'!$F$2,MIN(Z6*(1+'Int Rate'!AA6)+Premiums!AA6-Claims!AA6,'Inputs &amp; Outputs'!$F$3*MAX(0,'Expected Reserves'!AA6)),Z6*(1+'Int Rate'!AA6)+Premiums!AA6-Claims!AA6)</f>
        <v>76826488.682300091</v>
      </c>
    </row>
    <row r="7" spans="1:72" x14ac:dyDescent="0.25">
      <c r="A7" s="1">
        <v>6</v>
      </c>
      <c r="B7" s="7">
        <f>Premiums!B7</f>
        <v>75000000</v>
      </c>
      <c r="C7" s="7">
        <f>B7*(1+'Int Rate'!C7)+Premiums!C7-Claims!C7</f>
        <v>154861991.7362932</v>
      </c>
      <c r="D7" s="7">
        <f>C7*(1+'Int Rate'!D7)+Premiums!D7-Claims!D7</f>
        <v>239949912.61327887</v>
      </c>
      <c r="E7" s="7">
        <f>D7*(1+'Int Rate'!E7)+Premiums!E7-Claims!E7</f>
        <v>327494796.64476979</v>
      </c>
      <c r="F7" s="7">
        <f>E7*(1+'Int Rate'!F7)+Premiums!F7-Claims!F7</f>
        <v>434594415.3462218</v>
      </c>
      <c r="G7" s="7">
        <f>IF(G$1&lt;='Inputs &amp; Outputs'!$F$2,MIN(F7*(1+'Int Rate'!G7)+Premiums!G7-Claims!G7,'Inputs &amp; Outputs'!$F$3*MAX(0,'Expected Reserves'!G7)),F7*(1+'Int Rate'!G7)+Premiums!G7-Claims!G7)</f>
        <v>418886643.08583975</v>
      </c>
      <c r="H7" s="7">
        <f>IF(H$1&lt;='Inputs &amp; Outputs'!$F$2,MIN(G7*(1+'Int Rate'!H7)+Premiums!H7-Claims!H7,'Inputs &amp; Outputs'!$F$3*MAX(0,'Expected Reserves'!H7)),G7*(1+'Int Rate'!H7)+Premiums!H7-Claims!H7)</f>
        <v>462140365.64025688</v>
      </c>
      <c r="I7" s="7">
        <f>IF(I$1&lt;='Inputs &amp; Outputs'!$F$2,MIN(H7*(1+'Int Rate'!I7)+Premiums!I7-Claims!I7,'Inputs &amp; Outputs'!$F$3*MAX(0,'Expected Reserves'!I7)),H7*(1+'Int Rate'!I7)+Premiums!I7-Claims!I7)</f>
        <v>541581654.3961333</v>
      </c>
      <c r="J7" s="7">
        <f>IF(J$1&lt;='Inputs &amp; Outputs'!$F$2,MIN(I7*(1+'Int Rate'!J7)+Premiums!J7-Claims!J7,'Inputs &amp; Outputs'!$F$3*MAX(0,'Expected Reserves'!J7)),I7*(1+'Int Rate'!J7)+Premiums!J7-Claims!J7)</f>
        <v>615168850.44695497</v>
      </c>
      <c r="K7" s="7">
        <f>IF(K$1&lt;='Inputs &amp; Outputs'!$F$2,MIN(J7*(1+'Int Rate'!K7)+Premiums!K7-Claims!K7,'Inputs &amp; Outputs'!$F$3*MAX(0,'Expected Reserves'!K7)),J7*(1+'Int Rate'!K7)+Premiums!K7-Claims!K7)</f>
        <v>710965867.28984928</v>
      </c>
      <c r="L7" s="7">
        <f>IF(L$1&lt;='Inputs &amp; Outputs'!$F$2,MIN(K7*(1+'Int Rate'!L7)+Premiums!L7-Claims!L7,'Inputs &amp; Outputs'!$F$3*MAX(0,'Expected Reserves'!L7)),K7*(1+'Int Rate'!L7)+Premiums!L7-Claims!L7)</f>
        <v>844689212.23819971</v>
      </c>
      <c r="M7" s="7">
        <f>IF(M$1&lt;='Inputs &amp; Outputs'!$F$2,MIN(L7*(1+'Int Rate'!M7)+Premiums!M7-Claims!M7,'Inputs &amp; Outputs'!$F$3*MAX(0,'Expected Reserves'!M7)),L7*(1+'Int Rate'!M7)+Premiums!M7-Claims!M7)</f>
        <v>899340591.37747061</v>
      </c>
      <c r="N7" s="7">
        <f>IF(N$1&lt;='Inputs &amp; Outputs'!$F$2,MIN(M7*(1+'Int Rate'!N7)+Premiums!N7-Claims!N7,'Inputs &amp; Outputs'!$F$3*MAX(0,'Expected Reserves'!N7)),M7*(1+'Int Rate'!N7)+Premiums!N7-Claims!N7)</f>
        <v>973074946.13557851</v>
      </c>
      <c r="O7" s="7">
        <f>IF(O$1&lt;='Inputs &amp; Outputs'!$F$2,MIN(N7*(1+'Int Rate'!O7)+Premiums!O7-Claims!O7,'Inputs &amp; Outputs'!$F$3*MAX(0,'Expected Reserves'!O7)),N7*(1+'Int Rate'!O7)+Premiums!O7-Claims!O7)</f>
        <v>1090050706.9869814</v>
      </c>
      <c r="P7" s="7">
        <f>IF(P$1&lt;='Inputs &amp; Outputs'!$F$2,MIN(O7*(1+'Int Rate'!P7)+Premiums!P7-Claims!P7,'Inputs &amp; Outputs'!$F$3*MAX(0,'Expected Reserves'!P7)),O7*(1+'Int Rate'!P7)+Premiums!P7-Claims!P7)</f>
        <v>1263819220.8304381</v>
      </c>
      <c r="Q7" s="7">
        <f>IF(Q$1&lt;='Inputs &amp; Outputs'!$F$2,MIN(P7*(1+'Int Rate'!Q7)+Premiums!Q7-Claims!Q7,'Inputs &amp; Outputs'!$F$3*MAX(0,'Expected Reserves'!Q7)),P7*(1+'Int Rate'!Q7)+Premiums!Q7-Claims!Q7)</f>
        <v>1477591731.067117</v>
      </c>
      <c r="R7" s="7">
        <f>IF(R$1&lt;='Inputs &amp; Outputs'!$F$2,MIN(Q7*(1+'Int Rate'!R7)+Premiums!R7-Claims!R7,'Inputs &amp; Outputs'!$F$3*MAX(0,'Expected Reserves'!R7)),Q7*(1+'Int Rate'!R7)+Premiums!R7-Claims!R7)</f>
        <v>1598521141.6623476</v>
      </c>
      <c r="S7" s="7">
        <f>IF(S$1&lt;='Inputs &amp; Outputs'!$F$2,MIN(R7*(1+'Int Rate'!S7)+Premiums!S7-Claims!S7,'Inputs &amp; Outputs'!$F$3*MAX(0,'Expected Reserves'!S7)),R7*(1+'Int Rate'!S7)+Premiums!S7-Claims!S7)</f>
        <v>1794626555.7422256</v>
      </c>
      <c r="T7" s="7">
        <f>IF(T$1&lt;='Inputs &amp; Outputs'!$F$2,MIN(S7*(1+'Int Rate'!T7)+Premiums!T7-Claims!T7,'Inputs &amp; Outputs'!$F$3*MAX(0,'Expected Reserves'!T7)),S7*(1+'Int Rate'!T7)+Premiums!T7-Claims!T7)</f>
        <v>2033897808.4633963</v>
      </c>
      <c r="U7" s="7">
        <f>IF(U$1&lt;='Inputs &amp; Outputs'!$F$2,MIN(T7*(1+'Int Rate'!U7)+Premiums!U7-Claims!U7,'Inputs &amp; Outputs'!$F$3*MAX(0,'Expected Reserves'!U7)),T7*(1+'Int Rate'!U7)+Premiums!U7-Claims!U7)</f>
        <v>1844116415.7153857</v>
      </c>
      <c r="V7" s="7">
        <f>IF(V$1&lt;='Inputs &amp; Outputs'!$F$2,MIN(U7*(1+'Int Rate'!V7)+Premiums!V7-Claims!V7,'Inputs &amp; Outputs'!$F$3*MAX(0,'Expected Reserves'!V7)),U7*(1+'Int Rate'!V7)+Premiums!V7-Claims!V7)</f>
        <v>1969421475.051656</v>
      </c>
      <c r="W7" s="7">
        <f>IF(W$1&lt;='Inputs &amp; Outputs'!$F$2,MIN(V7*(1+'Int Rate'!W7)+Premiums!W7-Claims!W7,'Inputs &amp; Outputs'!$F$3*MAX(0,'Expected Reserves'!W7)),V7*(1+'Int Rate'!W7)+Premiums!W7-Claims!W7)</f>
        <v>2069502919.5092583</v>
      </c>
      <c r="X7" s="7">
        <f>IF(X$1&lt;='Inputs &amp; Outputs'!$F$2,MIN(W7*(1+'Int Rate'!X7)+Premiums!X7-Claims!X7,'Inputs &amp; Outputs'!$F$3*MAX(0,'Expected Reserves'!X7)),W7*(1+'Int Rate'!X7)+Premiums!X7-Claims!X7)</f>
        <v>2185151997.2942724</v>
      </c>
      <c r="Y7" s="7">
        <f>IF(Y$1&lt;='Inputs &amp; Outputs'!$F$2,MIN(X7*(1+'Int Rate'!Y7)+Premiums!Y7-Claims!Y7,'Inputs &amp; Outputs'!$F$3*MAX(0,'Expected Reserves'!Y7)),X7*(1+'Int Rate'!Y7)+Premiums!Y7-Claims!Y7)</f>
        <v>2216711500.24685</v>
      </c>
      <c r="Z7" s="7">
        <f>IF(Z$1&lt;='Inputs &amp; Outputs'!$F$2,MIN(Y7*(1+'Int Rate'!Z7)+Premiums!Z7-Claims!Z7,'Inputs &amp; Outputs'!$F$3*MAX(0,'Expected Reserves'!Z7)),Y7*(1+'Int Rate'!Z7)+Premiums!Z7-Claims!Z7)</f>
        <v>2270447945.2435517</v>
      </c>
      <c r="AA7" s="7">
        <f>IF(AA$1&lt;='Inputs &amp; Outputs'!$F$2,MIN(Z7*(1+'Int Rate'!AA7)+Premiums!AA7-Claims!AA7,'Inputs &amp; Outputs'!$F$3*MAX(0,'Expected Reserves'!AA7)),Z7*(1+'Int Rate'!AA7)+Premiums!AA7-Claims!AA7)</f>
        <v>-326224983.79791546</v>
      </c>
    </row>
    <row r="8" spans="1:72" x14ac:dyDescent="0.25">
      <c r="A8" s="1">
        <v>7</v>
      </c>
      <c r="B8" s="7">
        <f>Premiums!B8</f>
        <v>75000000</v>
      </c>
      <c r="C8" s="7">
        <f>B8*(1+'Int Rate'!C8)+Premiums!C8-Claims!C8</f>
        <v>155584617.59803247</v>
      </c>
      <c r="D8" s="7">
        <f>C8*(1+'Int Rate'!D8)+Premiums!D8-Claims!D8</f>
        <v>247018526.18482804</v>
      </c>
      <c r="E8" s="7">
        <f>D8*(1+'Int Rate'!E8)+Premiums!E8-Claims!E8</f>
        <v>326773833.21448213</v>
      </c>
      <c r="F8" s="7">
        <f>E8*(1+'Int Rate'!F8)+Premiums!F8-Claims!F8</f>
        <v>415713304.69479585</v>
      </c>
      <c r="G8" s="7">
        <f>IF(G$1&lt;='Inputs &amp; Outputs'!$F$2,MIN(F8*(1+'Int Rate'!G8)+Premiums!G8-Claims!G8,'Inputs &amp; Outputs'!$F$3*MAX(0,'Expected Reserves'!G8)),F8*(1+'Int Rate'!G8)+Premiums!G8-Claims!G8)</f>
        <v>417448333.06110549</v>
      </c>
      <c r="H8" s="7">
        <f>IF(H$1&lt;='Inputs &amp; Outputs'!$F$2,MIN(G8*(1+'Int Rate'!H8)+Premiums!H8-Claims!H8,'Inputs &amp; Outputs'!$F$3*MAX(0,'Expected Reserves'!H8)),G8*(1+'Int Rate'!H8)+Premiums!H8-Claims!H8)</f>
        <v>509352295.56733751</v>
      </c>
      <c r="I8" s="7">
        <f>IF(I$1&lt;='Inputs &amp; Outputs'!$F$2,MIN(H8*(1+'Int Rate'!I8)+Premiums!I8-Claims!I8,'Inputs &amp; Outputs'!$F$3*MAX(0,'Expected Reserves'!I8)),H8*(1+'Int Rate'!I8)+Premiums!I8-Claims!I8)</f>
        <v>628990749.60149384</v>
      </c>
      <c r="J8" s="7">
        <f>IF(J$1&lt;='Inputs &amp; Outputs'!$F$2,MIN(I8*(1+'Int Rate'!J8)+Premiums!J8-Claims!J8,'Inputs &amp; Outputs'!$F$3*MAX(0,'Expected Reserves'!J8)),I8*(1+'Int Rate'!J8)+Premiums!J8-Claims!J8)</f>
        <v>664240789.11297679</v>
      </c>
      <c r="K8" s="7">
        <f>IF(K$1&lt;='Inputs &amp; Outputs'!$F$2,MIN(J8*(1+'Int Rate'!K8)+Premiums!K8-Claims!K8,'Inputs &amp; Outputs'!$F$3*MAX(0,'Expected Reserves'!K8)),J8*(1+'Int Rate'!K8)+Premiums!K8-Claims!K8)</f>
        <v>756070646.09591413</v>
      </c>
      <c r="L8" s="7">
        <f>IF(L$1&lt;='Inputs &amp; Outputs'!$F$2,MIN(K8*(1+'Int Rate'!L8)+Premiums!L8-Claims!L8,'Inputs &amp; Outputs'!$F$3*MAX(0,'Expected Reserves'!L8)),K8*(1+'Int Rate'!L8)+Premiums!L8-Claims!L8)</f>
        <v>889390489.12230158</v>
      </c>
      <c r="M8" s="7">
        <f>IF(M$1&lt;='Inputs &amp; Outputs'!$F$2,MIN(L8*(1+'Int Rate'!M8)+Premiums!M8-Claims!M8,'Inputs &amp; Outputs'!$F$3*MAX(0,'Expected Reserves'!M8)),L8*(1+'Int Rate'!M8)+Premiums!M8-Claims!M8)</f>
        <v>1095182882.0007837</v>
      </c>
      <c r="N8" s="7">
        <f>IF(N$1&lt;='Inputs &amp; Outputs'!$F$2,MIN(M8*(1+'Int Rate'!N8)+Premiums!N8-Claims!N8,'Inputs &amp; Outputs'!$F$3*MAX(0,'Expected Reserves'!N8)),M8*(1+'Int Rate'!N8)+Premiums!N8-Claims!N8)</f>
        <v>1218903008.4395397</v>
      </c>
      <c r="O8" s="7">
        <f>IF(O$1&lt;='Inputs &amp; Outputs'!$F$2,MIN(N8*(1+'Int Rate'!O8)+Premiums!O8-Claims!O8,'Inputs &amp; Outputs'!$F$3*MAX(0,'Expected Reserves'!O8)),N8*(1+'Int Rate'!O8)+Premiums!O8-Claims!O8)</f>
        <v>1308613395.5730448</v>
      </c>
      <c r="P8" s="7">
        <f>IF(P$1&lt;='Inputs &amp; Outputs'!$F$2,MIN(O8*(1+'Int Rate'!P8)+Premiums!P8-Claims!P8,'Inputs &amp; Outputs'!$F$3*MAX(0,'Expected Reserves'!P8)),O8*(1+'Int Rate'!P8)+Premiums!P8-Claims!P8)</f>
        <v>1473251295.2056391</v>
      </c>
      <c r="Q8" s="7">
        <f>IF(Q$1&lt;='Inputs &amp; Outputs'!$F$2,MIN(P8*(1+'Int Rate'!Q8)+Premiums!Q8-Claims!Q8,'Inputs &amp; Outputs'!$F$3*MAX(0,'Expected Reserves'!Q8)),P8*(1+'Int Rate'!Q8)+Premiums!Q8-Claims!Q8)</f>
        <v>1625639158.2046363</v>
      </c>
      <c r="R8" s="7">
        <f>IF(R$1&lt;='Inputs &amp; Outputs'!$F$2,MIN(Q8*(1+'Int Rate'!R8)+Premiums!R8-Claims!R8,'Inputs &amp; Outputs'!$F$3*MAX(0,'Expected Reserves'!R8)),Q8*(1+'Int Rate'!R8)+Premiums!R8-Claims!R8)</f>
        <v>1753129321.8550117</v>
      </c>
      <c r="S8" s="7">
        <f>IF(S$1&lt;='Inputs &amp; Outputs'!$F$2,MIN(R8*(1+'Int Rate'!S8)+Premiums!S8-Claims!S8,'Inputs &amp; Outputs'!$F$3*MAX(0,'Expected Reserves'!S8)),R8*(1+'Int Rate'!S8)+Premiums!S8-Claims!S8)</f>
        <v>1896882269.977937</v>
      </c>
      <c r="T8" s="7">
        <f>IF(T$1&lt;='Inputs &amp; Outputs'!$F$2,MIN(S8*(1+'Int Rate'!T8)+Premiums!T8-Claims!T8,'Inputs &amp; Outputs'!$F$3*MAX(0,'Expected Reserves'!T8)),S8*(1+'Int Rate'!T8)+Premiums!T8-Claims!T8)</f>
        <v>2052516365.0228212</v>
      </c>
      <c r="U8" s="7">
        <f>IF(U$1&lt;='Inputs &amp; Outputs'!$F$2,MIN(T8*(1+'Int Rate'!U8)+Premiums!U8-Claims!U8,'Inputs &amp; Outputs'!$F$3*MAX(0,'Expected Reserves'!U8)),T8*(1+'Int Rate'!U8)+Premiums!U8-Claims!U8)</f>
        <v>2211614656.6957726</v>
      </c>
      <c r="V8" s="7">
        <f>IF(V$1&lt;='Inputs &amp; Outputs'!$F$2,MIN(U8*(1+'Int Rate'!V8)+Premiums!V8-Claims!V8,'Inputs &amp; Outputs'!$F$3*MAX(0,'Expected Reserves'!V8)),U8*(1+'Int Rate'!V8)+Premiums!V8-Claims!V8)</f>
        <v>2356924094.4365544</v>
      </c>
      <c r="W8" s="7">
        <f>IF(W$1&lt;='Inputs &amp; Outputs'!$F$2,MIN(V8*(1+'Int Rate'!W8)+Premiums!W8-Claims!W8,'Inputs &amp; Outputs'!$F$3*MAX(0,'Expected Reserves'!W8)),V8*(1+'Int Rate'!W8)+Premiums!W8-Claims!W8)</f>
        <v>2603896009.6251969</v>
      </c>
      <c r="X8" s="7">
        <f>IF(X$1&lt;='Inputs &amp; Outputs'!$F$2,MIN(W8*(1+'Int Rate'!X8)+Premiums!X8-Claims!X8,'Inputs &amp; Outputs'!$F$3*MAX(0,'Expected Reserves'!X8)),W8*(1+'Int Rate'!X8)+Premiums!X8-Claims!X8)</f>
        <v>2630553584.7569485</v>
      </c>
      <c r="Y8" s="7">
        <f>IF(Y$1&lt;='Inputs &amp; Outputs'!$F$2,MIN(X8*(1+'Int Rate'!Y8)+Premiums!Y8-Claims!Y8,'Inputs &amp; Outputs'!$F$3*MAX(0,'Expected Reserves'!Y8)),X8*(1+'Int Rate'!Y8)+Premiums!Y8-Claims!Y8)</f>
        <v>2895623436.4220285</v>
      </c>
      <c r="Z8" s="7">
        <f>IF(Z$1&lt;='Inputs &amp; Outputs'!$F$2,MIN(Y8*(1+'Int Rate'!Z8)+Premiums!Z8-Claims!Z8,'Inputs &amp; Outputs'!$F$3*MAX(0,'Expected Reserves'!Z8)),Y8*(1+'Int Rate'!Z8)+Premiums!Z8-Claims!Z8)</f>
        <v>2912477832.7971077</v>
      </c>
      <c r="AA8" s="7">
        <f>IF(AA$1&lt;='Inputs &amp; Outputs'!$F$2,MIN(Z8*(1+'Int Rate'!AA8)+Premiums!AA8-Claims!AA8,'Inputs &amp; Outputs'!$F$3*MAX(0,'Expected Reserves'!AA8)),Z8*(1+'Int Rate'!AA8)+Premiums!AA8-Claims!AA8)</f>
        <v>68670564.750427723</v>
      </c>
    </row>
    <row r="9" spans="1:72" x14ac:dyDescent="0.25">
      <c r="A9" s="1">
        <v>8</v>
      </c>
      <c r="B9" s="7">
        <f>Premiums!B9</f>
        <v>75000000</v>
      </c>
      <c r="C9" s="7">
        <f>B9*(1+'Int Rate'!C9)+Premiums!C9-Claims!C9</f>
        <v>149173957.31903976</v>
      </c>
      <c r="D9" s="7">
        <f>C9*(1+'Int Rate'!D9)+Premiums!D9-Claims!D9</f>
        <v>227614832.6802547</v>
      </c>
      <c r="E9" s="7">
        <f>D9*(1+'Int Rate'!E9)+Premiums!E9-Claims!E9</f>
        <v>316738416.20051289</v>
      </c>
      <c r="F9" s="7">
        <f>E9*(1+'Int Rate'!F9)+Premiums!F9-Claims!F9</f>
        <v>407787419.92176527</v>
      </c>
      <c r="G9" s="7">
        <f>IF(G$1&lt;='Inputs &amp; Outputs'!$F$2,MIN(F9*(1+'Int Rate'!G9)+Premiums!G9-Claims!G9,'Inputs &amp; Outputs'!$F$3*MAX(0,'Expected Reserves'!G9)),F9*(1+'Int Rate'!G9)+Premiums!G9-Claims!G9)</f>
        <v>419182765.73799092</v>
      </c>
      <c r="H9" s="7">
        <f>IF(H$1&lt;='Inputs &amp; Outputs'!$F$2,MIN(G9*(1+'Int Rate'!H9)+Premiums!H9-Claims!H9,'Inputs &amp; Outputs'!$F$3*MAX(0,'Expected Reserves'!H9)),G9*(1+'Int Rate'!H9)+Premiums!H9-Claims!H9)</f>
        <v>523596903.43419027</v>
      </c>
      <c r="I9" s="7">
        <f>IF(I$1&lt;='Inputs &amp; Outputs'!$F$2,MIN(H9*(1+'Int Rate'!I9)+Premiums!I9-Claims!I9,'Inputs &amp; Outputs'!$F$3*MAX(0,'Expected Reserves'!I9)),H9*(1+'Int Rate'!I9)+Premiums!I9-Claims!I9)</f>
        <v>601683463.24987459</v>
      </c>
      <c r="J9" s="7">
        <f>IF(J$1&lt;='Inputs &amp; Outputs'!$F$2,MIN(I9*(1+'Int Rate'!J9)+Premiums!J9-Claims!J9,'Inputs &amp; Outputs'!$F$3*MAX(0,'Expected Reserves'!J9)),I9*(1+'Int Rate'!J9)+Premiums!J9-Claims!J9)</f>
        <v>710881137.80432165</v>
      </c>
      <c r="K9" s="7">
        <f>IF(K$1&lt;='Inputs &amp; Outputs'!$F$2,MIN(J9*(1+'Int Rate'!K9)+Premiums!K9-Claims!K9,'Inputs &amp; Outputs'!$F$3*MAX(0,'Expected Reserves'!K9)),J9*(1+'Int Rate'!K9)+Premiums!K9-Claims!K9)</f>
        <v>755974343.20385277</v>
      </c>
      <c r="L9" s="7">
        <f>IF(L$1&lt;='Inputs &amp; Outputs'!$F$2,MIN(K9*(1+'Int Rate'!L9)+Premiums!L9-Claims!L9,'Inputs &amp; Outputs'!$F$3*MAX(0,'Expected Reserves'!L9)),K9*(1+'Int Rate'!L9)+Premiums!L9-Claims!L9)</f>
        <v>914549621.34288836</v>
      </c>
      <c r="M9" s="7">
        <f>IF(M$1&lt;='Inputs &amp; Outputs'!$F$2,MIN(L9*(1+'Int Rate'!M9)+Premiums!M9-Claims!M9,'Inputs &amp; Outputs'!$F$3*MAX(0,'Expected Reserves'!M9)),L9*(1+'Int Rate'!M9)+Premiums!M9-Claims!M9)</f>
        <v>1060929102.2977848</v>
      </c>
      <c r="N9" s="7">
        <f>IF(N$1&lt;='Inputs &amp; Outputs'!$F$2,MIN(M9*(1+'Int Rate'!N9)+Premiums!N9-Claims!N9,'Inputs &amp; Outputs'!$F$3*MAX(0,'Expected Reserves'!N9)),M9*(1+'Int Rate'!N9)+Premiums!N9-Claims!N9)</f>
        <v>1220207117.5366395</v>
      </c>
      <c r="O9" s="7">
        <f>IF(O$1&lt;='Inputs &amp; Outputs'!$F$2,MIN(N9*(1+'Int Rate'!O9)+Premiums!O9-Claims!O9,'Inputs &amp; Outputs'!$F$3*MAX(0,'Expected Reserves'!O9)),N9*(1+'Int Rate'!O9)+Premiums!O9-Claims!O9)</f>
        <v>1358483475.0980577</v>
      </c>
      <c r="P9" s="7">
        <f>IF(P$1&lt;='Inputs &amp; Outputs'!$F$2,MIN(O9*(1+'Int Rate'!P9)+Premiums!P9-Claims!P9,'Inputs &amp; Outputs'!$F$3*MAX(0,'Expected Reserves'!P9)),O9*(1+'Int Rate'!P9)+Premiums!P9-Claims!P9)</f>
        <v>1493562230.8170412</v>
      </c>
      <c r="Q9" s="7">
        <f>IF(Q$1&lt;='Inputs &amp; Outputs'!$F$2,MIN(P9*(1+'Int Rate'!Q9)+Premiums!Q9-Claims!Q9,'Inputs &amp; Outputs'!$F$3*MAX(0,'Expected Reserves'!Q9)),P9*(1+'Int Rate'!Q9)+Premiums!Q9-Claims!Q9)</f>
        <v>1632306518.3024361</v>
      </c>
      <c r="R9" s="7">
        <f>IF(R$1&lt;='Inputs &amp; Outputs'!$F$2,MIN(Q9*(1+'Int Rate'!R9)+Premiums!R9-Claims!R9,'Inputs &amp; Outputs'!$F$3*MAX(0,'Expected Reserves'!R9)),Q9*(1+'Int Rate'!R9)+Premiums!R9-Claims!R9)</f>
        <v>1721616796.4375799</v>
      </c>
      <c r="S9" s="7">
        <f>IF(S$1&lt;='Inputs &amp; Outputs'!$F$2,MIN(R9*(1+'Int Rate'!S9)+Premiums!S9-Claims!S9,'Inputs &amp; Outputs'!$F$3*MAX(0,'Expected Reserves'!S9)),R9*(1+'Int Rate'!S9)+Premiums!S9-Claims!S9)</f>
        <v>1771692893.958205</v>
      </c>
      <c r="T9" s="7">
        <f>IF(T$1&lt;='Inputs &amp; Outputs'!$F$2,MIN(S9*(1+'Int Rate'!T9)+Premiums!T9-Claims!T9,'Inputs &amp; Outputs'!$F$3*MAX(0,'Expected Reserves'!T9)),S9*(1+'Int Rate'!T9)+Premiums!T9-Claims!T9)</f>
        <v>1880729167.5114527</v>
      </c>
      <c r="U9" s="7">
        <f>IF(U$1&lt;='Inputs &amp; Outputs'!$F$2,MIN(T9*(1+'Int Rate'!U9)+Premiums!U9-Claims!U9,'Inputs &amp; Outputs'!$F$3*MAX(0,'Expected Reserves'!U9)),T9*(1+'Int Rate'!U9)+Premiums!U9-Claims!U9)</f>
        <v>2031005752.0841346</v>
      </c>
      <c r="V9" s="7">
        <f>IF(V$1&lt;='Inputs &amp; Outputs'!$F$2,MIN(U9*(1+'Int Rate'!V9)+Premiums!V9-Claims!V9,'Inputs &amp; Outputs'!$F$3*MAX(0,'Expected Reserves'!V9)),U9*(1+'Int Rate'!V9)+Premiums!V9-Claims!V9)</f>
        <v>2115355766.5216727</v>
      </c>
      <c r="W9" s="7">
        <f>IF(W$1&lt;='Inputs &amp; Outputs'!$F$2,MIN(V9*(1+'Int Rate'!W9)+Premiums!W9-Claims!W9,'Inputs &amp; Outputs'!$F$3*MAX(0,'Expected Reserves'!W9)),V9*(1+'Int Rate'!W9)+Premiums!W9-Claims!W9)</f>
        <v>2174700119.5712299</v>
      </c>
      <c r="X9" s="7">
        <f>IF(X$1&lt;='Inputs &amp; Outputs'!$F$2,MIN(W9*(1+'Int Rate'!X9)+Premiums!X9-Claims!X9,'Inputs &amp; Outputs'!$F$3*MAX(0,'Expected Reserves'!X9)),W9*(1+'Int Rate'!X9)+Premiums!X9-Claims!X9)</f>
        <v>2260586529.714745</v>
      </c>
      <c r="Y9" s="7">
        <f>IF(Y$1&lt;='Inputs &amp; Outputs'!$F$2,MIN(X9*(1+'Int Rate'!Y9)+Premiums!Y9-Claims!Y9,'Inputs &amp; Outputs'!$F$3*MAX(0,'Expected Reserves'!Y9)),X9*(1+'Int Rate'!Y9)+Premiums!Y9-Claims!Y9)</f>
        <v>2459333775.5926719</v>
      </c>
      <c r="Z9" s="7">
        <f>IF(Z$1&lt;='Inputs &amp; Outputs'!$F$2,MIN(Y9*(1+'Int Rate'!Z9)+Premiums!Z9-Claims!Z9,'Inputs &amp; Outputs'!$F$3*MAX(0,'Expected Reserves'!Z9)),Y9*(1+'Int Rate'!Z9)+Premiums!Z9-Claims!Z9)</f>
        <v>2761793759.7156644</v>
      </c>
      <c r="AA9" s="7">
        <f>IF(AA$1&lt;='Inputs &amp; Outputs'!$F$2,MIN(Z9*(1+'Int Rate'!AA9)+Premiums!AA9-Claims!AA9,'Inputs &amp; Outputs'!$F$3*MAX(0,'Expected Reserves'!AA9)),Z9*(1+'Int Rate'!AA9)+Premiums!AA9-Claims!AA9)</f>
        <v>499337040.20378685</v>
      </c>
    </row>
    <row r="10" spans="1:72" x14ac:dyDescent="0.25">
      <c r="A10" s="1">
        <v>9</v>
      </c>
      <c r="B10" s="7">
        <f>Premiums!B10</f>
        <v>75000000</v>
      </c>
      <c r="C10" s="7">
        <f>B10*(1+'Int Rate'!C10)+Premiums!C10-Claims!C10</f>
        <v>155780753.90171158</v>
      </c>
      <c r="D10" s="7">
        <f>C10*(1+'Int Rate'!D10)+Premiums!D10-Claims!D10</f>
        <v>230085454.79207763</v>
      </c>
      <c r="E10" s="7">
        <f>D10*(1+'Int Rate'!E10)+Premiums!E10-Claims!E10</f>
        <v>304992429.67101312</v>
      </c>
      <c r="F10" s="7">
        <f>E10*(1+'Int Rate'!F10)+Premiums!F10-Claims!F10</f>
        <v>385201588.78505862</v>
      </c>
      <c r="G10" s="7">
        <f>IF(G$1&lt;='Inputs &amp; Outputs'!$F$2,MIN(F10*(1+'Int Rate'!G10)+Premiums!G10-Claims!G10,'Inputs &amp; Outputs'!$F$3*MAX(0,'Expected Reserves'!G10)),F10*(1+'Int Rate'!G10)+Premiums!G10-Claims!G10)</f>
        <v>418421307.48960221</v>
      </c>
      <c r="H10" s="7">
        <f>IF(H$1&lt;='Inputs &amp; Outputs'!$F$2,MIN(G10*(1+'Int Rate'!H10)+Premiums!H10-Claims!H10,'Inputs &amp; Outputs'!$F$3*MAX(0,'Expected Reserves'!H10)),G10*(1+'Int Rate'!H10)+Premiums!H10-Claims!H10)</f>
        <v>517501511.38675547</v>
      </c>
      <c r="I10" s="7">
        <f>IF(I$1&lt;='Inputs &amp; Outputs'!$F$2,MIN(H10*(1+'Int Rate'!I10)+Premiums!I10-Claims!I10,'Inputs &amp; Outputs'!$F$3*MAX(0,'Expected Reserves'!I10)),H10*(1+'Int Rate'!I10)+Premiums!I10-Claims!I10)</f>
        <v>581514934.66083145</v>
      </c>
      <c r="J10" s="7">
        <f>IF(J$1&lt;='Inputs &amp; Outputs'!$F$2,MIN(I10*(1+'Int Rate'!J10)+Premiums!J10-Claims!J10,'Inputs &amp; Outputs'!$F$3*MAX(0,'Expected Reserves'!J10)),I10*(1+'Int Rate'!J10)+Premiums!J10-Claims!J10)</f>
        <v>676853263.97063363</v>
      </c>
      <c r="K10" s="7">
        <f>IF(K$1&lt;='Inputs &amp; Outputs'!$F$2,MIN(J10*(1+'Int Rate'!K10)+Premiums!K10-Claims!K10,'Inputs &amp; Outputs'!$F$3*MAX(0,'Expected Reserves'!K10)),J10*(1+'Int Rate'!K10)+Premiums!K10-Claims!K10)</f>
        <v>753321757.44359231</v>
      </c>
      <c r="L10" s="7">
        <f>IF(L$1&lt;='Inputs &amp; Outputs'!$F$2,MIN(K10*(1+'Int Rate'!L10)+Premiums!L10-Claims!L10,'Inputs &amp; Outputs'!$F$3*MAX(0,'Expected Reserves'!L10)),K10*(1+'Int Rate'!L10)+Premiums!L10-Claims!L10)</f>
        <v>814839872.63781786</v>
      </c>
      <c r="M10" s="7">
        <f>IF(M$1&lt;='Inputs &amp; Outputs'!$F$2,MIN(L10*(1+'Int Rate'!M10)+Premiums!M10-Claims!M10,'Inputs &amp; Outputs'!$F$3*MAX(0,'Expected Reserves'!M10)),L10*(1+'Int Rate'!M10)+Premiums!M10-Claims!M10)</f>
        <v>878879239.21360421</v>
      </c>
      <c r="N10" s="7">
        <f>IF(N$1&lt;='Inputs &amp; Outputs'!$F$2,MIN(M10*(1+'Int Rate'!N10)+Premiums!N10-Claims!N10,'Inputs &amp; Outputs'!$F$3*MAX(0,'Expected Reserves'!N10)),M10*(1+'Int Rate'!N10)+Premiums!N10-Claims!N10)</f>
        <v>938269640.22369623</v>
      </c>
      <c r="O10" s="7">
        <f>IF(O$1&lt;='Inputs &amp; Outputs'!$F$2,MIN(N10*(1+'Int Rate'!O10)+Premiums!O10-Claims!O10,'Inputs &amp; Outputs'!$F$3*MAX(0,'Expected Reserves'!O10)),N10*(1+'Int Rate'!O10)+Premiums!O10-Claims!O10)</f>
        <v>979132622.15203738</v>
      </c>
      <c r="P10" s="7">
        <f>IF(P$1&lt;='Inputs &amp; Outputs'!$F$2,MIN(O10*(1+'Int Rate'!P10)+Premiums!P10-Claims!P10,'Inputs &amp; Outputs'!$F$3*MAX(0,'Expected Reserves'!P10)),O10*(1+'Int Rate'!P10)+Premiums!P10-Claims!P10)</f>
        <v>1084685302.9231687</v>
      </c>
      <c r="Q10" s="7">
        <f>IF(Q$1&lt;='Inputs &amp; Outputs'!$F$2,MIN(P10*(1+'Int Rate'!Q10)+Premiums!Q10-Claims!Q10,'Inputs &amp; Outputs'!$F$3*MAX(0,'Expected Reserves'!Q10)),P10*(1+'Int Rate'!Q10)+Premiums!Q10-Claims!Q10)</f>
        <v>1187172231.8603342</v>
      </c>
      <c r="R10" s="7">
        <f>IF(R$1&lt;='Inputs &amp; Outputs'!$F$2,MIN(Q10*(1+'Int Rate'!R10)+Premiums!R10-Claims!R10,'Inputs &amp; Outputs'!$F$3*MAX(0,'Expected Reserves'!R10)),Q10*(1+'Int Rate'!R10)+Premiums!R10-Claims!R10)</f>
        <v>1195931994.5399477</v>
      </c>
      <c r="S10" s="7">
        <f>IF(S$1&lt;='Inputs &amp; Outputs'!$F$2,MIN(R10*(1+'Int Rate'!S10)+Premiums!S10-Claims!S10,'Inputs &amp; Outputs'!$F$3*MAX(0,'Expected Reserves'!S10)),R10*(1+'Int Rate'!S10)+Premiums!S10-Claims!S10)</f>
        <v>1360278816.8832862</v>
      </c>
      <c r="T10" s="7">
        <f>IF(T$1&lt;='Inputs &amp; Outputs'!$F$2,MIN(S10*(1+'Int Rate'!T10)+Premiums!T10-Claims!T10,'Inputs &amp; Outputs'!$F$3*MAX(0,'Expected Reserves'!T10)),S10*(1+'Int Rate'!T10)+Premiums!T10-Claims!T10)</f>
        <v>1457762228.8596961</v>
      </c>
      <c r="U10" s="7">
        <f>IF(U$1&lt;='Inputs &amp; Outputs'!$F$2,MIN(T10*(1+'Int Rate'!U10)+Premiums!U10-Claims!U10,'Inputs &amp; Outputs'!$F$3*MAX(0,'Expected Reserves'!U10)),T10*(1+'Int Rate'!U10)+Premiums!U10-Claims!U10)</f>
        <v>1604974106.3539851</v>
      </c>
      <c r="V10" s="7">
        <f>IF(V$1&lt;='Inputs &amp; Outputs'!$F$2,MIN(U10*(1+'Int Rate'!V10)+Premiums!V10-Claims!V10,'Inputs &amp; Outputs'!$F$3*MAX(0,'Expected Reserves'!V10)),U10*(1+'Int Rate'!V10)+Premiums!V10-Claims!V10)</f>
        <v>1719095524.5111544</v>
      </c>
      <c r="W10" s="7">
        <f>IF(W$1&lt;='Inputs &amp; Outputs'!$F$2,MIN(V10*(1+'Int Rate'!W10)+Premiums!W10-Claims!W10,'Inputs &amp; Outputs'!$F$3*MAX(0,'Expected Reserves'!W10)),V10*(1+'Int Rate'!W10)+Premiums!W10-Claims!W10)</f>
        <v>1895269985.7079575</v>
      </c>
      <c r="X10" s="7">
        <f>IF(X$1&lt;='Inputs &amp; Outputs'!$F$2,MIN(W10*(1+'Int Rate'!X10)+Premiums!X10-Claims!X10,'Inputs &amp; Outputs'!$F$3*MAX(0,'Expected Reserves'!X10)),W10*(1+'Int Rate'!X10)+Premiums!X10-Claims!X10)</f>
        <v>1985927769.0829873</v>
      </c>
      <c r="Y10" s="7">
        <f>IF(Y$1&lt;='Inputs &amp; Outputs'!$F$2,MIN(X10*(1+'Int Rate'!Y10)+Premiums!Y10-Claims!Y10,'Inputs &amp; Outputs'!$F$3*MAX(0,'Expected Reserves'!Y10)),X10*(1+'Int Rate'!Y10)+Premiums!Y10-Claims!Y10)</f>
        <v>2173489870.9090042</v>
      </c>
      <c r="Z10" s="7">
        <f>IF(Z$1&lt;='Inputs &amp; Outputs'!$F$2,MIN(Y10*(1+'Int Rate'!Z10)+Premiums!Z10-Claims!Z10,'Inputs &amp; Outputs'!$F$3*MAX(0,'Expected Reserves'!Z10)),Y10*(1+'Int Rate'!Z10)+Premiums!Z10-Claims!Z10)</f>
        <v>2274133610.7956743</v>
      </c>
      <c r="AA10" s="7">
        <f>IF(AA$1&lt;='Inputs &amp; Outputs'!$F$2,MIN(Z10*(1+'Int Rate'!AA10)+Premiums!AA10-Claims!AA10,'Inputs &amp; Outputs'!$F$3*MAX(0,'Expected Reserves'!AA10)),Z10*(1+'Int Rate'!AA10)+Premiums!AA10-Claims!AA10)</f>
        <v>-403951280.06610823</v>
      </c>
    </row>
    <row r="11" spans="1:72" x14ac:dyDescent="0.25">
      <c r="A11" s="1">
        <v>10</v>
      </c>
      <c r="B11" s="7">
        <f>Premiums!B11</f>
        <v>75000000</v>
      </c>
      <c r="C11" s="7">
        <f>B11*(1+'Int Rate'!C11)+Premiums!C11-Claims!C11</f>
        <v>151488072.66052404</v>
      </c>
      <c r="D11" s="7">
        <f>C11*(1+'Int Rate'!D11)+Premiums!D11-Claims!D11</f>
        <v>236660862.70192367</v>
      </c>
      <c r="E11" s="7">
        <f>D11*(1+'Int Rate'!E11)+Premiums!E11-Claims!E11</f>
        <v>333269426.59734058</v>
      </c>
      <c r="F11" s="7">
        <f>E11*(1+'Int Rate'!F11)+Premiums!F11-Claims!F11</f>
        <v>438690543.80537748</v>
      </c>
      <c r="G11" s="7">
        <f>IF(G$1&lt;='Inputs &amp; Outputs'!$F$2,MIN(F11*(1+'Int Rate'!G11)+Premiums!G11-Claims!G11,'Inputs &amp; Outputs'!$F$3*MAX(0,'Expected Reserves'!G11)),F11*(1+'Int Rate'!G11)+Premiums!G11-Claims!G11)</f>
        <v>418971249.55788296</v>
      </c>
      <c r="H11" s="7">
        <f>IF(H$1&lt;='Inputs &amp; Outputs'!$F$2,MIN(G11*(1+'Int Rate'!H11)+Premiums!H11-Claims!H11,'Inputs &amp; Outputs'!$F$3*MAX(0,'Expected Reserves'!H11)),G11*(1+'Int Rate'!H11)+Premiums!H11-Claims!H11)</f>
        <v>516880844.81808215</v>
      </c>
      <c r="I11" s="7">
        <f>IF(I$1&lt;='Inputs &amp; Outputs'!$F$2,MIN(H11*(1+'Int Rate'!I11)+Premiums!I11-Claims!I11,'Inputs &amp; Outputs'!$F$3*MAX(0,'Expected Reserves'!I11)),H11*(1+'Int Rate'!I11)+Premiums!I11-Claims!I11)</f>
        <v>595173653.03692818</v>
      </c>
      <c r="J11" s="7">
        <f>IF(J$1&lt;='Inputs &amp; Outputs'!$F$2,MIN(I11*(1+'Int Rate'!J11)+Premiums!J11-Claims!J11,'Inputs &amp; Outputs'!$F$3*MAX(0,'Expected Reserves'!J11)),I11*(1+'Int Rate'!J11)+Premiums!J11-Claims!J11)</f>
        <v>681787346.22528267</v>
      </c>
      <c r="K11" s="7">
        <f>IF(K$1&lt;='Inputs &amp; Outputs'!$F$2,MIN(J11*(1+'Int Rate'!K11)+Premiums!K11-Claims!K11,'Inputs &amp; Outputs'!$F$3*MAX(0,'Expected Reserves'!K11)),J11*(1+'Int Rate'!K11)+Premiums!K11-Claims!K11)</f>
        <v>792120555.08899939</v>
      </c>
      <c r="L11" s="7">
        <f>IF(L$1&lt;='Inputs &amp; Outputs'!$F$2,MIN(K11*(1+'Int Rate'!L11)+Premiums!L11-Claims!L11,'Inputs &amp; Outputs'!$F$3*MAX(0,'Expected Reserves'!L11)),K11*(1+'Int Rate'!L11)+Premiums!L11-Claims!L11)</f>
        <v>926119521.79071534</v>
      </c>
      <c r="M11" s="7">
        <f>IF(M$1&lt;='Inputs &amp; Outputs'!$F$2,MIN(L11*(1+'Int Rate'!M11)+Premiums!M11-Claims!M11,'Inputs &amp; Outputs'!$F$3*MAX(0,'Expected Reserves'!M11)),L11*(1+'Int Rate'!M11)+Premiums!M11-Claims!M11)</f>
        <v>965207164.3642695</v>
      </c>
      <c r="N11" s="7">
        <f>IF(N$1&lt;='Inputs &amp; Outputs'!$F$2,MIN(M11*(1+'Int Rate'!N11)+Premiums!N11-Claims!N11,'Inputs &amp; Outputs'!$F$3*MAX(0,'Expected Reserves'!N11)),M11*(1+'Int Rate'!N11)+Premiums!N11-Claims!N11)</f>
        <v>1000253241.3280706</v>
      </c>
      <c r="O11" s="7">
        <f>IF(O$1&lt;='Inputs &amp; Outputs'!$F$2,MIN(N11*(1+'Int Rate'!O11)+Premiums!O11-Claims!O11,'Inputs &amp; Outputs'!$F$3*MAX(0,'Expected Reserves'!O11)),N11*(1+'Int Rate'!O11)+Premiums!O11-Claims!O11)</f>
        <v>1229657778.4555266</v>
      </c>
      <c r="P11" s="7">
        <f>IF(P$1&lt;='Inputs &amp; Outputs'!$F$2,MIN(O11*(1+'Int Rate'!P11)+Premiums!P11-Claims!P11,'Inputs &amp; Outputs'!$F$3*MAX(0,'Expected Reserves'!P11)),O11*(1+'Int Rate'!P11)+Premiums!P11-Claims!P11)</f>
        <v>1446848722.6147234</v>
      </c>
      <c r="Q11" s="7">
        <f>IF(Q$1&lt;='Inputs &amp; Outputs'!$F$2,MIN(P11*(1+'Int Rate'!Q11)+Premiums!Q11-Claims!Q11,'Inputs &amp; Outputs'!$F$3*MAX(0,'Expected Reserves'!Q11)),P11*(1+'Int Rate'!Q11)+Premiums!Q11-Claims!Q11)</f>
        <v>1561534562.435302</v>
      </c>
      <c r="R11" s="7">
        <f>IF(R$1&lt;='Inputs &amp; Outputs'!$F$2,MIN(Q11*(1+'Int Rate'!R11)+Premiums!R11-Claims!R11,'Inputs &amp; Outputs'!$F$3*MAX(0,'Expected Reserves'!R11)),Q11*(1+'Int Rate'!R11)+Premiums!R11-Claims!R11)</f>
        <v>1571966464.8472235</v>
      </c>
      <c r="S11" s="7">
        <f>IF(S$1&lt;='Inputs &amp; Outputs'!$F$2,MIN(R11*(1+'Int Rate'!S11)+Premiums!S11-Claims!S11,'Inputs &amp; Outputs'!$F$3*MAX(0,'Expected Reserves'!S11)),R11*(1+'Int Rate'!S11)+Premiums!S11-Claims!S11)</f>
        <v>1731073479.1160867</v>
      </c>
      <c r="T11" s="7">
        <f>IF(T$1&lt;='Inputs &amp; Outputs'!$F$2,MIN(S11*(1+'Int Rate'!T11)+Premiums!T11-Claims!T11,'Inputs &amp; Outputs'!$F$3*MAX(0,'Expected Reserves'!T11)),S11*(1+'Int Rate'!T11)+Premiums!T11-Claims!T11)</f>
        <v>1868830412.4386284</v>
      </c>
      <c r="U11" s="7">
        <f>IF(U$1&lt;='Inputs &amp; Outputs'!$F$2,MIN(T11*(1+'Int Rate'!U11)+Premiums!U11-Claims!U11,'Inputs &amp; Outputs'!$F$3*MAX(0,'Expected Reserves'!U11)),T11*(1+'Int Rate'!U11)+Premiums!U11-Claims!U11)</f>
        <v>2093949940.6392837</v>
      </c>
      <c r="V11" s="7">
        <f>IF(V$1&lt;='Inputs &amp; Outputs'!$F$2,MIN(U11*(1+'Int Rate'!V11)+Premiums!V11-Claims!V11,'Inputs &amp; Outputs'!$F$3*MAX(0,'Expected Reserves'!V11)),U11*(1+'Int Rate'!V11)+Premiums!V11-Claims!V11)</f>
        <v>2300475759.7646241</v>
      </c>
      <c r="W11" s="7">
        <f>IF(W$1&lt;='Inputs &amp; Outputs'!$F$2,MIN(V11*(1+'Int Rate'!W11)+Premiums!W11-Claims!W11,'Inputs &amp; Outputs'!$F$3*MAX(0,'Expected Reserves'!W11)),V11*(1+'Int Rate'!W11)+Premiums!W11-Claims!W11)</f>
        <v>2440266850.3844371</v>
      </c>
      <c r="X11" s="7">
        <f>IF(X$1&lt;='Inputs &amp; Outputs'!$F$2,MIN(W11*(1+'Int Rate'!X11)+Premiums!X11-Claims!X11,'Inputs &amp; Outputs'!$F$3*MAX(0,'Expected Reserves'!X11)),W11*(1+'Int Rate'!X11)+Premiums!X11-Claims!X11)</f>
        <v>2602278137.2442098</v>
      </c>
      <c r="Y11" s="7">
        <f>IF(Y$1&lt;='Inputs &amp; Outputs'!$F$2,MIN(X11*(1+'Int Rate'!Y11)+Premiums!Y11-Claims!Y11,'Inputs &amp; Outputs'!$F$3*MAX(0,'Expected Reserves'!Y11)),X11*(1+'Int Rate'!Y11)+Premiums!Y11-Claims!Y11)</f>
        <v>2821427582.7165537</v>
      </c>
      <c r="Z11" s="7">
        <f>IF(Z$1&lt;='Inputs &amp; Outputs'!$F$2,MIN(Y11*(1+'Int Rate'!Z11)+Premiums!Z11-Claims!Z11,'Inputs &amp; Outputs'!$F$3*MAX(0,'Expected Reserves'!Z11)),Y11*(1+'Int Rate'!Z11)+Premiums!Z11-Claims!Z11)</f>
        <v>3081674864.0846882</v>
      </c>
      <c r="AA11" s="7">
        <f>IF(AA$1&lt;='Inputs &amp; Outputs'!$F$2,MIN(Z11*(1+'Int Rate'!AA11)+Premiums!AA11-Claims!AA11,'Inputs &amp; Outputs'!$F$3*MAX(0,'Expected Reserves'!AA11)),Z11*(1+'Int Rate'!AA11)+Premiums!AA11-Claims!AA11)</f>
        <v>478444975.44909191</v>
      </c>
    </row>
    <row r="12" spans="1:72" x14ac:dyDescent="0.25">
      <c r="A12" s="1">
        <v>11</v>
      </c>
      <c r="B12" s="7">
        <f>Premiums!B12</f>
        <v>75000000</v>
      </c>
      <c r="C12" s="7">
        <f>B12*(1+'Int Rate'!C12)+Premiums!C12-Claims!C12</f>
        <v>154800785.68774354</v>
      </c>
      <c r="D12" s="7">
        <f>C12*(1+'Int Rate'!D12)+Premiums!D12-Claims!D12</f>
        <v>241415974.44026071</v>
      </c>
      <c r="E12" s="7">
        <f>D12*(1+'Int Rate'!E12)+Premiums!E12-Claims!E12</f>
        <v>312394505.20589697</v>
      </c>
      <c r="F12" s="7">
        <f>E12*(1+'Int Rate'!F12)+Premiums!F12-Claims!F12</f>
        <v>393095238.173796</v>
      </c>
      <c r="G12" s="7">
        <f>IF(G$1&lt;='Inputs &amp; Outputs'!$F$2,MIN(F12*(1+'Int Rate'!G12)+Premiums!G12-Claims!G12,'Inputs &amp; Outputs'!$F$3*MAX(0,'Expected Reserves'!G12)),F12*(1+'Int Rate'!G12)+Premiums!G12-Claims!G12)</f>
        <v>418125184.83745098</v>
      </c>
      <c r="H12" s="7">
        <f>IF(H$1&lt;='Inputs &amp; Outputs'!$F$2,MIN(G12*(1+'Int Rate'!H12)+Premiums!H12-Claims!H12,'Inputs &amp; Outputs'!$F$3*MAX(0,'Expected Reserves'!H12)),G12*(1+'Int Rate'!H12)+Premiums!H12-Claims!H12)</f>
        <v>508543840.05115694</v>
      </c>
      <c r="I12" s="7">
        <f>IF(I$1&lt;='Inputs &amp; Outputs'!$F$2,MIN(H12*(1+'Int Rate'!I12)+Premiums!I12-Claims!I12,'Inputs &amp; Outputs'!$F$3*MAX(0,'Expected Reserves'!I12)),H12*(1+'Int Rate'!I12)+Premiums!I12-Claims!I12)</f>
        <v>629823595.36894333</v>
      </c>
      <c r="J12" s="7">
        <f>IF(J$1&lt;='Inputs &amp; Outputs'!$F$2,MIN(I12*(1+'Int Rate'!J12)+Premiums!J12-Claims!J12,'Inputs &amp; Outputs'!$F$3*MAX(0,'Expected Reserves'!J12)),I12*(1+'Int Rate'!J12)+Premiums!J12-Claims!J12)</f>
        <v>740914440.9450748</v>
      </c>
      <c r="K12" s="7">
        <f>IF(K$1&lt;='Inputs &amp; Outputs'!$F$2,MIN(J12*(1+'Int Rate'!K12)+Premiums!K12-Claims!K12,'Inputs &amp; Outputs'!$F$3*MAX(0,'Expected Reserves'!K12)),J12*(1+'Int Rate'!K12)+Premiums!K12-Claims!K12)</f>
        <v>846082080.03905678</v>
      </c>
      <c r="L12" s="7">
        <f>IF(L$1&lt;='Inputs &amp; Outputs'!$F$2,MIN(K12*(1+'Int Rate'!L12)+Premiums!L12-Claims!L12,'Inputs &amp; Outputs'!$F$3*MAX(0,'Expected Reserves'!L12)),K12*(1+'Int Rate'!L12)+Premiums!L12-Claims!L12)</f>
        <v>869003698.19981813</v>
      </c>
      <c r="M12" s="7">
        <f>IF(M$1&lt;='Inputs &amp; Outputs'!$F$2,MIN(L12*(1+'Int Rate'!M12)+Premiums!M12-Claims!M12,'Inputs &amp; Outputs'!$F$3*MAX(0,'Expected Reserves'!M12)),L12*(1+'Int Rate'!M12)+Premiums!M12-Claims!M12)</f>
        <v>936867222.35678637</v>
      </c>
      <c r="N12" s="7">
        <f>IF(N$1&lt;='Inputs &amp; Outputs'!$F$2,MIN(M12*(1+'Int Rate'!N12)+Premiums!N12-Claims!N12,'Inputs &amp; Outputs'!$F$3*MAX(0,'Expected Reserves'!N12)),M12*(1+'Int Rate'!N12)+Premiums!N12-Claims!N12)</f>
        <v>1113233851.9180353</v>
      </c>
      <c r="O12" s="7">
        <f>IF(O$1&lt;='Inputs &amp; Outputs'!$F$2,MIN(N12*(1+'Int Rate'!O12)+Premiums!O12-Claims!O12,'Inputs &amp; Outputs'!$F$3*MAX(0,'Expected Reserves'!O12)),N12*(1+'Int Rate'!O12)+Premiums!O12-Claims!O12)</f>
        <v>1215844776.2285216</v>
      </c>
      <c r="P12" s="7">
        <f>IF(P$1&lt;='Inputs &amp; Outputs'!$F$2,MIN(O12*(1+'Int Rate'!P12)+Premiums!P12-Claims!P12,'Inputs &amp; Outputs'!$F$3*MAX(0,'Expected Reserves'!P12)),O12*(1+'Int Rate'!P12)+Premiums!P12-Claims!P12)</f>
        <v>1342687353.3907797</v>
      </c>
      <c r="Q12" s="7">
        <f>IF(Q$1&lt;='Inputs &amp; Outputs'!$F$2,MIN(P12*(1+'Int Rate'!Q12)+Premiums!Q12-Claims!Q12,'Inputs &amp; Outputs'!$F$3*MAX(0,'Expected Reserves'!Q12)),P12*(1+'Int Rate'!Q12)+Premiums!Q12-Claims!Q12)</f>
        <v>1476223522.6210072</v>
      </c>
      <c r="R12" s="7">
        <f>IF(R$1&lt;='Inputs &amp; Outputs'!$F$2,MIN(Q12*(1+'Int Rate'!R12)+Premiums!R12-Claims!R12,'Inputs &amp; Outputs'!$F$3*MAX(0,'Expected Reserves'!R12)),Q12*(1+'Int Rate'!R12)+Premiums!R12-Claims!R12)</f>
        <v>1602812880.4057679</v>
      </c>
      <c r="S12" s="7">
        <f>IF(S$1&lt;='Inputs &amp; Outputs'!$F$2,MIN(R12*(1+'Int Rate'!S12)+Premiums!S12-Claims!S12,'Inputs &amp; Outputs'!$F$3*MAX(0,'Expected Reserves'!S12)),R12*(1+'Int Rate'!S12)+Premiums!S12-Claims!S12)</f>
        <v>1829455135.2580709</v>
      </c>
      <c r="T12" s="7">
        <f>IF(T$1&lt;='Inputs &amp; Outputs'!$F$2,MIN(S12*(1+'Int Rate'!T12)+Premiums!T12-Claims!T12,'Inputs &amp; Outputs'!$F$3*MAX(0,'Expected Reserves'!T12)),S12*(1+'Int Rate'!T12)+Premiums!T12-Claims!T12)</f>
        <v>2022688507.0303204</v>
      </c>
      <c r="U12" s="7">
        <f>IF(U$1&lt;='Inputs &amp; Outputs'!$F$2,MIN(T12*(1+'Int Rate'!U12)+Premiums!U12-Claims!U12,'Inputs &amp; Outputs'!$F$3*MAX(0,'Expected Reserves'!U12)),T12*(1+'Int Rate'!U12)+Premiums!U12-Claims!U12)</f>
        <v>2293924700.3777809</v>
      </c>
      <c r="V12" s="7">
        <f>IF(V$1&lt;='Inputs &amp; Outputs'!$F$2,MIN(U12*(1+'Int Rate'!V12)+Premiums!V12-Claims!V12,'Inputs &amp; Outputs'!$F$3*MAX(0,'Expected Reserves'!V12)),U12*(1+'Int Rate'!V12)+Premiums!V12-Claims!V12)</f>
        <v>2461879873.4908156</v>
      </c>
      <c r="W12" s="7">
        <f>IF(W$1&lt;='Inputs &amp; Outputs'!$F$2,MIN(V12*(1+'Int Rate'!W12)+Premiums!W12-Claims!W12,'Inputs &amp; Outputs'!$F$3*MAX(0,'Expected Reserves'!W12)),V12*(1+'Int Rate'!W12)+Premiums!W12-Claims!W12)</f>
        <v>2534225665.8381162</v>
      </c>
      <c r="X12" s="7">
        <f>IF(X$1&lt;='Inputs &amp; Outputs'!$F$2,MIN(W12*(1+'Int Rate'!X12)+Premiums!X12-Claims!X12,'Inputs &amp; Outputs'!$F$3*MAX(0,'Expected Reserves'!X12)),W12*(1+'Int Rate'!X12)+Premiums!X12-Claims!X12)</f>
        <v>2637335073.4553094</v>
      </c>
      <c r="Y12" s="7">
        <f>IF(Y$1&lt;='Inputs &amp; Outputs'!$F$2,MIN(X12*(1+'Int Rate'!Y12)+Premiums!Y12-Claims!Y12,'Inputs &amp; Outputs'!$F$3*MAX(0,'Expected Reserves'!Y12)),X12*(1+'Int Rate'!Y12)+Premiums!Y12-Claims!Y12)</f>
        <v>2708167357.8099446</v>
      </c>
      <c r="Z12" s="7">
        <f>IF(Z$1&lt;='Inputs &amp; Outputs'!$F$2,MIN(Y12*(1+'Int Rate'!Z12)+Premiums!Z12-Claims!Z12,'Inputs &amp; Outputs'!$F$3*MAX(0,'Expected Reserves'!Z12)),Y12*(1+'Int Rate'!Z12)+Premiums!Z12-Claims!Z12)</f>
        <v>2882256193.9330926</v>
      </c>
      <c r="AA12" s="7">
        <f>IF(AA$1&lt;='Inputs &amp; Outputs'!$F$2,MIN(Z12*(1+'Int Rate'!AA12)+Premiums!AA12-Claims!AA12,'Inputs &amp; Outputs'!$F$3*MAX(0,'Expected Reserves'!AA12)),Z12*(1+'Int Rate'!AA12)+Premiums!AA12-Claims!AA12)</f>
        <v>516835115.84647226</v>
      </c>
    </row>
    <row r="13" spans="1:72" x14ac:dyDescent="0.25">
      <c r="A13" s="1">
        <v>12</v>
      </c>
      <c r="B13" s="7">
        <f>Premiums!B13</f>
        <v>75000000</v>
      </c>
      <c r="C13" s="7">
        <f>B13*(1+'Int Rate'!C13)+Premiums!C13-Claims!C13</f>
        <v>149251044.16332668</v>
      </c>
      <c r="D13" s="7">
        <f>C13*(1+'Int Rate'!D13)+Premiums!D13-Claims!D13</f>
        <v>225767439.19970974</v>
      </c>
      <c r="E13" s="7">
        <f>D13*(1+'Int Rate'!E13)+Premiums!E13-Claims!E13</f>
        <v>307297728.75414801</v>
      </c>
      <c r="F13" s="7">
        <f>E13*(1+'Int Rate'!F13)+Premiums!F13-Claims!F13</f>
        <v>361667507.24518377</v>
      </c>
      <c r="G13" s="7">
        <f>IF(G$1&lt;='Inputs &amp; Outputs'!$F$2,MIN(F13*(1+'Int Rate'!G13)+Premiums!G13-Claims!G13,'Inputs &amp; Outputs'!$F$3*MAX(0,'Expected Reserves'!G13)),F13*(1+'Int Rate'!G13)+Premiums!G13-Claims!G13)</f>
        <v>417744455.71325666</v>
      </c>
      <c r="H13" s="7">
        <f>IF(H$1&lt;='Inputs &amp; Outputs'!$F$2,MIN(G13*(1+'Int Rate'!H13)+Premiums!H13-Claims!H13,'Inputs &amp; Outputs'!$F$3*MAX(0,'Expected Reserves'!H13)),G13*(1+'Int Rate'!H13)+Premiums!H13-Claims!H13)</f>
        <v>521266274.83013308</v>
      </c>
      <c r="I13" s="7">
        <f>IF(I$1&lt;='Inputs &amp; Outputs'!$F$2,MIN(H13*(1+'Int Rate'!I13)+Premiums!I13-Claims!I13,'Inputs &amp; Outputs'!$F$3*MAX(0,'Expected Reserves'!I13)),H13*(1+'Int Rate'!I13)+Premiums!I13-Claims!I13)</f>
        <v>617789285.9050411</v>
      </c>
      <c r="J13" s="7">
        <f>IF(J$1&lt;='Inputs &amp; Outputs'!$F$2,MIN(I13*(1+'Int Rate'!J13)+Premiums!J13-Claims!J13,'Inputs &amp; Outputs'!$F$3*MAX(0,'Expected Reserves'!J13)),I13*(1+'Int Rate'!J13)+Premiums!J13-Claims!J13)</f>
        <v>697031893.50664866</v>
      </c>
      <c r="K13" s="7">
        <f>IF(K$1&lt;='Inputs &amp; Outputs'!$F$2,MIN(J13*(1+'Int Rate'!K13)+Premiums!K13-Claims!K13,'Inputs &amp; Outputs'!$F$3*MAX(0,'Expected Reserves'!K13)),J13*(1+'Int Rate'!K13)+Premiums!K13-Claims!K13)</f>
        <v>788022576.45482969</v>
      </c>
      <c r="L13" s="7">
        <f>IF(L$1&lt;='Inputs &amp; Outputs'!$F$2,MIN(K13*(1+'Int Rate'!L13)+Premiums!L13-Claims!L13,'Inputs &amp; Outputs'!$F$3*MAX(0,'Expected Reserves'!L13)),K13*(1+'Int Rate'!L13)+Premiums!L13-Claims!L13)</f>
        <v>879450063.1428405</v>
      </c>
      <c r="M13" s="7">
        <f>IF(M$1&lt;='Inputs &amp; Outputs'!$F$2,MIN(L13*(1+'Int Rate'!M13)+Premiums!M13-Claims!M13,'Inputs &amp; Outputs'!$F$3*MAX(0,'Expected Reserves'!M13)),L13*(1+'Int Rate'!M13)+Premiums!M13-Claims!M13)</f>
        <v>882138811.69548619</v>
      </c>
      <c r="N13" s="7">
        <f>IF(N$1&lt;='Inputs &amp; Outputs'!$F$2,MIN(M13*(1+'Int Rate'!N13)+Premiums!N13-Claims!N13,'Inputs &amp; Outputs'!$F$3*MAX(0,'Expected Reserves'!N13)),M13*(1+'Int Rate'!N13)+Premiums!N13-Claims!N13)</f>
        <v>1024568396.1104598</v>
      </c>
      <c r="O13" s="7">
        <f>IF(O$1&lt;='Inputs &amp; Outputs'!$F$2,MIN(N13*(1+'Int Rate'!O13)+Premiums!O13-Claims!O13,'Inputs &amp; Outputs'!$F$3*MAX(0,'Expected Reserves'!O13)),N13*(1+'Int Rate'!O13)+Premiums!O13-Claims!O13)</f>
        <v>1196499160.4927294</v>
      </c>
      <c r="P13" s="7">
        <f>IF(P$1&lt;='Inputs &amp; Outputs'!$F$2,MIN(O13*(1+'Int Rate'!P13)+Premiums!P13-Claims!P13,'Inputs &amp; Outputs'!$F$3*MAX(0,'Expected Reserves'!P13)),O13*(1+'Int Rate'!P13)+Premiums!P13-Claims!P13)</f>
        <v>1311859455.2047892</v>
      </c>
      <c r="Q13" s="7">
        <f>IF(Q$1&lt;='Inputs &amp; Outputs'!$F$2,MIN(P13*(1+'Int Rate'!Q13)+Premiums!Q13-Claims!Q13,'Inputs &amp; Outputs'!$F$3*MAX(0,'Expected Reserves'!Q13)),P13*(1+'Int Rate'!Q13)+Premiums!Q13-Claims!Q13)</f>
        <v>1336527003.5876496</v>
      </c>
      <c r="R13" s="7">
        <f>IF(R$1&lt;='Inputs &amp; Outputs'!$F$2,MIN(Q13*(1+'Int Rate'!R13)+Premiums!R13-Claims!R13,'Inputs &amp; Outputs'!$F$3*MAX(0,'Expected Reserves'!R13)),Q13*(1+'Int Rate'!R13)+Premiums!R13-Claims!R13)</f>
        <v>1464914143.8629127</v>
      </c>
      <c r="S13" s="7">
        <f>IF(S$1&lt;='Inputs &amp; Outputs'!$F$2,MIN(R13*(1+'Int Rate'!S13)+Premiums!S13-Claims!S13,'Inputs &amp; Outputs'!$F$3*MAX(0,'Expected Reserves'!S13)),R13*(1+'Int Rate'!S13)+Premiums!S13-Claims!S13)</f>
        <v>1692190584.4620862</v>
      </c>
      <c r="T13" s="7">
        <f>IF(T$1&lt;='Inputs &amp; Outputs'!$F$2,MIN(S13*(1+'Int Rate'!T13)+Premiums!T13-Claims!T13,'Inputs &amp; Outputs'!$F$3*MAX(0,'Expected Reserves'!T13)),S13*(1+'Int Rate'!T13)+Premiums!T13-Claims!T13)</f>
        <v>1757613183.2104416</v>
      </c>
      <c r="U13" s="7">
        <f>IF(U$1&lt;='Inputs &amp; Outputs'!$F$2,MIN(T13*(1+'Int Rate'!U13)+Premiums!U13-Claims!U13,'Inputs &amp; Outputs'!$F$3*MAX(0,'Expected Reserves'!U13)),T13*(1+'Int Rate'!U13)+Premiums!U13-Claims!U13)</f>
        <v>1725870534.7535772</v>
      </c>
      <c r="V13" s="7">
        <f>IF(V$1&lt;='Inputs &amp; Outputs'!$F$2,MIN(U13*(1+'Int Rate'!V13)+Premiums!V13-Claims!V13,'Inputs &amp; Outputs'!$F$3*MAX(0,'Expected Reserves'!V13)),U13*(1+'Int Rate'!V13)+Premiums!V13-Claims!V13)</f>
        <v>1952150768.928443</v>
      </c>
      <c r="W13" s="7">
        <f>IF(W$1&lt;='Inputs &amp; Outputs'!$F$2,MIN(V13*(1+'Int Rate'!W13)+Premiums!W13-Claims!W13,'Inputs &amp; Outputs'!$F$3*MAX(0,'Expected Reserves'!W13)),V13*(1+'Int Rate'!W13)+Premiums!W13-Claims!W13)</f>
        <v>2129139176.5647626</v>
      </c>
      <c r="X13" s="7">
        <f>IF(X$1&lt;='Inputs &amp; Outputs'!$F$2,MIN(W13*(1+'Int Rate'!X13)+Premiums!X13-Claims!X13,'Inputs &amp; Outputs'!$F$3*MAX(0,'Expected Reserves'!X13)),W13*(1+'Int Rate'!X13)+Premiums!X13-Claims!X13)</f>
        <v>2372678469.5646672</v>
      </c>
      <c r="Y13" s="7">
        <f>IF(Y$1&lt;='Inputs &amp; Outputs'!$F$2,MIN(X13*(1+'Int Rate'!Y13)+Premiums!Y13-Claims!Y13,'Inputs &amp; Outputs'!$F$3*MAX(0,'Expected Reserves'!Y13)),X13*(1+'Int Rate'!Y13)+Premiums!Y13-Claims!Y13)</f>
        <v>2765127404.1263719</v>
      </c>
      <c r="Z13" s="7">
        <f>IF(Z$1&lt;='Inputs &amp; Outputs'!$F$2,MIN(Y13*(1+'Int Rate'!Z13)+Premiums!Z13-Claims!Z13,'Inputs &amp; Outputs'!$F$3*MAX(0,'Expected Reserves'!Z13)),Y13*(1+'Int Rate'!Z13)+Premiums!Z13-Claims!Z13)</f>
        <v>2793901320.9662018</v>
      </c>
      <c r="AA13" s="7">
        <f>IF(AA$1&lt;='Inputs &amp; Outputs'!$F$2,MIN(Z13*(1+'Int Rate'!AA13)+Premiums!AA13-Claims!AA13,'Inputs &amp; Outputs'!$F$3*MAX(0,'Expected Reserves'!AA13)),Z13*(1+'Int Rate'!AA13)+Premiums!AA13-Claims!AA13)</f>
        <v>299663549.22071362</v>
      </c>
    </row>
    <row r="14" spans="1:72" x14ac:dyDescent="0.25">
      <c r="A14" s="1">
        <v>13</v>
      </c>
      <c r="B14" s="7">
        <f>Premiums!B14</f>
        <v>75000000</v>
      </c>
      <c r="C14" s="7">
        <f>B14*(1+'Int Rate'!C14)+Premiums!C14-Claims!C14</f>
        <v>151437955.55774286</v>
      </c>
      <c r="D14" s="7">
        <f>C14*(1+'Int Rate'!D14)+Premiums!D14-Claims!D14</f>
        <v>232862313.99601409</v>
      </c>
      <c r="E14" s="7">
        <f>D14*(1+'Int Rate'!E14)+Premiums!E14-Claims!E14</f>
        <v>336068204.9817484</v>
      </c>
      <c r="F14" s="7">
        <f>E14*(1+'Int Rate'!F14)+Premiums!F14-Claims!F14</f>
        <v>439566629.5194006</v>
      </c>
      <c r="G14" s="7">
        <f>IF(G$1&lt;='Inputs &amp; Outputs'!$F$2,MIN(F14*(1+'Int Rate'!G14)+Premiums!G14-Claims!G14,'Inputs &amp; Outputs'!$F$3*MAX(0,'Expected Reserves'!G14)),F14*(1+'Int Rate'!G14)+Premiums!G14-Claims!G14)</f>
        <v>418802036.61379653</v>
      </c>
      <c r="H14" s="7">
        <f>IF(H$1&lt;='Inputs &amp; Outputs'!$F$2,MIN(G14*(1+'Int Rate'!H14)+Premiums!H14-Claims!H14,'Inputs &amp; Outputs'!$F$3*MAX(0,'Expected Reserves'!H14)),G14*(1+'Int Rate'!H14)+Premiums!H14-Claims!H14)</f>
        <v>513664200.90276343</v>
      </c>
      <c r="I14" s="7">
        <f>IF(I$1&lt;='Inputs &amp; Outputs'!$F$2,MIN(H14*(1+'Int Rate'!I14)+Premiums!I14-Claims!I14,'Inputs &amp; Outputs'!$F$3*MAX(0,'Expected Reserves'!I14)),H14*(1+'Int Rate'!I14)+Premiums!I14-Claims!I14)</f>
        <v>622572721.89392543</v>
      </c>
      <c r="J14" s="7">
        <f>IF(J$1&lt;='Inputs &amp; Outputs'!$F$2,MIN(I14*(1+'Int Rate'!J14)+Premiums!J14-Claims!J14,'Inputs &amp; Outputs'!$F$3*MAX(0,'Expected Reserves'!J14)),I14*(1+'Int Rate'!J14)+Premiums!J14-Claims!J14)</f>
        <v>694016492.51173878</v>
      </c>
      <c r="K14" s="7">
        <f>IF(K$1&lt;='Inputs &amp; Outputs'!$F$2,MIN(J14*(1+'Int Rate'!K14)+Premiums!K14-Claims!K14,'Inputs &amp; Outputs'!$F$3*MAX(0,'Expected Reserves'!K14)),J14*(1+'Int Rate'!K14)+Premiums!K14-Claims!K14)</f>
        <v>798847508.15810037</v>
      </c>
      <c r="L14" s="7">
        <f>IF(L$1&lt;='Inputs &amp; Outputs'!$F$2,MIN(K14*(1+'Int Rate'!L14)+Premiums!L14-Claims!L14,'Inputs &amp; Outputs'!$F$3*MAX(0,'Expected Reserves'!L14)),K14*(1+'Int Rate'!L14)+Premiums!L14-Claims!L14)</f>
        <v>893805560.26702869</v>
      </c>
      <c r="M14" s="7">
        <f>IF(M$1&lt;='Inputs &amp; Outputs'!$F$2,MIN(L14*(1+'Int Rate'!M14)+Premiums!M14-Claims!M14,'Inputs &amp; Outputs'!$F$3*MAX(0,'Expected Reserves'!M14)),L14*(1+'Int Rate'!M14)+Premiums!M14-Claims!M14)</f>
        <v>975788275.85643899</v>
      </c>
      <c r="N14" s="7">
        <f>IF(N$1&lt;='Inputs &amp; Outputs'!$F$2,MIN(M14*(1+'Int Rate'!N14)+Premiums!N14-Claims!N14,'Inputs &amp; Outputs'!$F$3*MAX(0,'Expected Reserves'!N14)),M14*(1+'Int Rate'!N14)+Premiums!N14-Claims!N14)</f>
        <v>1099275681.281332</v>
      </c>
      <c r="O14" s="7">
        <f>IF(O$1&lt;='Inputs &amp; Outputs'!$F$2,MIN(N14*(1+'Int Rate'!O14)+Premiums!O14-Claims!O14,'Inputs &amp; Outputs'!$F$3*MAX(0,'Expected Reserves'!O14)),N14*(1+'Int Rate'!O14)+Premiums!O14-Claims!O14)</f>
        <v>1222200793.8197958</v>
      </c>
      <c r="P14" s="7">
        <f>IF(P$1&lt;='Inputs &amp; Outputs'!$F$2,MIN(O14*(1+'Int Rate'!P14)+Premiums!P14-Claims!P14,'Inputs &amp; Outputs'!$F$3*MAX(0,'Expected Reserves'!P14)),O14*(1+'Int Rate'!P14)+Premiums!P14-Claims!P14)</f>
        <v>1356678408.0005143</v>
      </c>
      <c r="Q14" s="7">
        <f>IF(Q$1&lt;='Inputs &amp; Outputs'!$F$2,MIN(P14*(1+'Int Rate'!Q14)+Premiums!Q14-Claims!Q14,'Inputs &amp; Outputs'!$F$3*MAX(0,'Expected Reserves'!Q14)),P14*(1+'Int Rate'!Q14)+Premiums!Q14-Claims!Q14)</f>
        <v>1440321458.0190027</v>
      </c>
      <c r="R14" s="7">
        <f>IF(R$1&lt;='Inputs &amp; Outputs'!$F$2,MIN(Q14*(1+'Int Rate'!R14)+Premiums!R14-Claims!R14,'Inputs &amp; Outputs'!$F$3*MAX(0,'Expected Reserves'!R14)),Q14*(1+'Int Rate'!R14)+Premiums!R14-Claims!R14)</f>
        <v>1523811892.9327986</v>
      </c>
      <c r="S14" s="7">
        <f>IF(S$1&lt;='Inputs &amp; Outputs'!$F$2,MIN(R14*(1+'Int Rate'!S14)+Premiums!S14-Claims!S14,'Inputs &amp; Outputs'!$F$3*MAX(0,'Expected Reserves'!S14)),R14*(1+'Int Rate'!S14)+Premiums!S14-Claims!S14)</f>
        <v>1668313146.4235039</v>
      </c>
      <c r="T14" s="7">
        <f>IF(T$1&lt;='Inputs &amp; Outputs'!$F$2,MIN(S14*(1+'Int Rate'!T14)+Premiums!T14-Claims!T14,'Inputs &amp; Outputs'!$F$3*MAX(0,'Expected Reserves'!T14)),S14*(1+'Int Rate'!T14)+Premiums!T14-Claims!T14)</f>
        <v>1937216481.6310592</v>
      </c>
      <c r="U14" s="7">
        <f>IF(U$1&lt;='Inputs &amp; Outputs'!$F$2,MIN(T14*(1+'Int Rate'!U14)+Premiums!U14-Claims!U14,'Inputs &amp; Outputs'!$F$3*MAX(0,'Expected Reserves'!U14)),T14*(1+'Int Rate'!U14)+Premiums!U14-Claims!U14)</f>
        <v>1953630540.0133617</v>
      </c>
      <c r="V14" s="7">
        <f>IF(V$1&lt;='Inputs &amp; Outputs'!$F$2,MIN(U14*(1+'Int Rate'!V14)+Premiums!V14-Claims!V14,'Inputs &amp; Outputs'!$F$3*MAX(0,'Expected Reserves'!V14)),U14*(1+'Int Rate'!V14)+Premiums!V14-Claims!V14)</f>
        <v>2133185556.3434873</v>
      </c>
      <c r="W14" s="7">
        <f>IF(W$1&lt;='Inputs &amp; Outputs'!$F$2,MIN(V14*(1+'Int Rate'!W14)+Premiums!W14-Claims!W14,'Inputs &amp; Outputs'!$F$3*MAX(0,'Expected Reserves'!W14)),V14*(1+'Int Rate'!W14)+Premiums!W14-Claims!W14)</f>
        <v>2562615932.9307795</v>
      </c>
      <c r="X14" s="7">
        <f>IF(X$1&lt;='Inputs &amp; Outputs'!$F$2,MIN(W14*(1+'Int Rate'!X14)+Premiums!X14-Claims!X14,'Inputs &amp; Outputs'!$F$3*MAX(0,'Expected Reserves'!X14)),W14*(1+'Int Rate'!X14)+Premiums!X14-Claims!X14)</f>
        <v>2852820312.2529817</v>
      </c>
      <c r="Y14" s="7">
        <f>IF(Y$1&lt;='Inputs &amp; Outputs'!$F$2,MIN(X14*(1+'Int Rate'!Y14)+Premiums!Y14-Claims!Y14,'Inputs &amp; Outputs'!$F$3*MAX(0,'Expected Reserves'!Y14)),X14*(1+'Int Rate'!Y14)+Premiums!Y14-Claims!Y14)</f>
        <v>2847908719.1049623</v>
      </c>
      <c r="Z14" s="7">
        <f>IF(Z$1&lt;='Inputs &amp; Outputs'!$F$2,MIN(Y14*(1+'Int Rate'!Z14)+Premiums!Z14-Claims!Z14,'Inputs &amp; Outputs'!$F$3*MAX(0,'Expected Reserves'!Z14)),Y14*(1+'Int Rate'!Z14)+Premiums!Z14-Claims!Z14)</f>
        <v>3132414865.829246</v>
      </c>
      <c r="AA14" s="7">
        <f>IF(AA$1&lt;='Inputs &amp; Outputs'!$F$2,MIN(Z14*(1+'Int Rate'!AA14)+Premiums!AA14-Claims!AA14,'Inputs &amp; Outputs'!$F$3*MAX(0,'Expected Reserves'!AA14)),Z14*(1+'Int Rate'!AA14)+Premiums!AA14-Claims!AA14)</f>
        <v>833325313.38942432</v>
      </c>
    </row>
    <row r="15" spans="1:72" x14ac:dyDescent="0.25">
      <c r="A15" s="1">
        <v>14</v>
      </c>
      <c r="B15" s="7">
        <f>Premiums!B15</f>
        <v>75000000</v>
      </c>
      <c r="C15" s="7">
        <f>B15*(1+'Int Rate'!C15)+Premiums!C15-Claims!C15</f>
        <v>162182451.74770057</v>
      </c>
      <c r="D15" s="7">
        <f>C15*(1+'Int Rate'!D15)+Premiums!D15-Claims!D15</f>
        <v>245402234.49794713</v>
      </c>
      <c r="E15" s="7">
        <f>D15*(1+'Int Rate'!E15)+Premiums!E15-Claims!E15</f>
        <v>336682224.71250772</v>
      </c>
      <c r="F15" s="7">
        <f>E15*(1+'Int Rate'!F15)+Premiums!F15-Claims!F15</f>
        <v>410240441.73720104</v>
      </c>
      <c r="G15" s="7">
        <f>IF(G$1&lt;='Inputs &amp; Outputs'!$F$2,MIN(F15*(1+'Int Rate'!G15)+Premiums!G15-Claims!G15,'Inputs &amp; Outputs'!$F$3*MAX(0,'Expected Reserves'!G15)),F15*(1+'Int Rate'!G15)+Premiums!G15-Claims!G15)</f>
        <v>419013552.79390454</v>
      </c>
      <c r="H15" s="7">
        <f>IF(H$1&lt;='Inputs &amp; Outputs'!$F$2,MIN(G15*(1+'Int Rate'!H15)+Premiums!H15-Claims!H15,'Inputs &amp; Outputs'!$F$3*MAX(0,'Expected Reserves'!H15)),G15*(1+'Int Rate'!H15)+Premiums!H15-Claims!H15)</f>
        <v>473857284.22367424</v>
      </c>
      <c r="I15" s="7">
        <f>IF(I$1&lt;='Inputs &amp; Outputs'!$F$2,MIN(H15*(1+'Int Rate'!I15)+Premiums!I15-Claims!I15,'Inputs &amp; Outputs'!$F$3*MAX(0,'Expected Reserves'!I15)),H15*(1+'Int Rate'!I15)+Premiums!I15-Claims!I15)</f>
        <v>585083736.70168698</v>
      </c>
      <c r="J15" s="7">
        <f>IF(J$1&lt;='Inputs &amp; Outputs'!$F$2,MIN(I15*(1+'Int Rate'!J15)+Premiums!J15-Claims!J15,'Inputs &amp; Outputs'!$F$3*MAX(0,'Expected Reserves'!J15)),I15*(1+'Int Rate'!J15)+Premiums!J15-Claims!J15)</f>
        <v>728150884.81571639</v>
      </c>
      <c r="K15" s="7">
        <f>IF(K$1&lt;='Inputs &amp; Outputs'!$F$2,MIN(J15*(1+'Int Rate'!K15)+Premiums!K15-Claims!K15,'Inputs &amp; Outputs'!$F$3*MAX(0,'Expected Reserves'!K15)),J15*(1+'Int Rate'!K15)+Premiums!K15-Claims!K15)</f>
        <v>859103968.76538491</v>
      </c>
      <c r="L15" s="7">
        <f>IF(L$1&lt;='Inputs &amp; Outputs'!$F$2,MIN(K15*(1+'Int Rate'!L15)+Premiums!L15-Claims!L15,'Inputs &amp; Outputs'!$F$3*MAX(0,'Expected Reserves'!L15)),K15*(1+'Int Rate'!L15)+Premiums!L15-Claims!L15)</f>
        <v>921969507.00447047</v>
      </c>
      <c r="M15" s="7">
        <f>IF(M$1&lt;='Inputs &amp; Outputs'!$F$2,MIN(L15*(1+'Int Rate'!M15)+Premiums!M15-Claims!M15,'Inputs &amp; Outputs'!$F$3*MAX(0,'Expected Reserves'!M15)),L15*(1+'Int Rate'!M15)+Premiums!M15-Claims!M15)</f>
        <v>1021107987.7285236</v>
      </c>
      <c r="N15" s="7">
        <f>IF(N$1&lt;='Inputs &amp; Outputs'!$F$2,MIN(M15*(1+'Int Rate'!N15)+Premiums!N15-Claims!N15,'Inputs &amp; Outputs'!$F$3*MAX(0,'Expected Reserves'!N15)),M15*(1+'Int Rate'!N15)+Premiums!N15-Claims!N15)</f>
        <v>1226730770.9388728</v>
      </c>
      <c r="O15" s="7">
        <f>IF(O$1&lt;='Inputs &amp; Outputs'!$F$2,MIN(N15*(1+'Int Rate'!O15)+Premiums!O15-Claims!O15,'Inputs &amp; Outputs'!$F$3*MAX(0,'Expected Reserves'!O15)),N15*(1+'Int Rate'!O15)+Premiums!O15-Claims!O15)</f>
        <v>1323194752.5452344</v>
      </c>
      <c r="P15" s="7">
        <f>IF(P$1&lt;='Inputs &amp; Outputs'!$F$2,MIN(O15*(1+'Int Rate'!P15)+Premiums!P15-Claims!P15,'Inputs &amp; Outputs'!$F$3*MAX(0,'Expected Reserves'!P15)),O15*(1+'Int Rate'!P15)+Premiums!P15-Claims!P15)</f>
        <v>1478698754.7780881</v>
      </c>
      <c r="Q15" s="7">
        <f>IF(Q$1&lt;='Inputs &amp; Outputs'!$F$2,MIN(P15*(1+'Int Rate'!Q15)+Premiums!Q15-Claims!Q15,'Inputs &amp; Outputs'!$F$3*MAX(0,'Expected Reserves'!Q15)),P15*(1+'Int Rate'!Q15)+Premiums!Q15-Claims!Q15)</f>
        <v>1527710331.918118</v>
      </c>
      <c r="R15" s="7">
        <f>IF(R$1&lt;='Inputs &amp; Outputs'!$F$2,MIN(Q15*(1+'Int Rate'!R15)+Premiums!R15-Claims!R15,'Inputs &amp; Outputs'!$F$3*MAX(0,'Expected Reserves'!R15)),Q15*(1+'Int Rate'!R15)+Premiums!R15-Claims!R15)</f>
        <v>1637432905.4407256</v>
      </c>
      <c r="S15" s="7">
        <f>IF(S$1&lt;='Inputs &amp; Outputs'!$F$2,MIN(R15*(1+'Int Rate'!S15)+Premiums!S15-Claims!S15,'Inputs &amp; Outputs'!$F$3*MAX(0,'Expected Reserves'!S15)),R15*(1+'Int Rate'!S15)+Premiums!S15-Claims!S15)</f>
        <v>1844529470.7479844</v>
      </c>
      <c r="T15" s="7">
        <f>IF(T$1&lt;='Inputs &amp; Outputs'!$F$2,MIN(S15*(1+'Int Rate'!T15)+Premiums!T15-Claims!T15,'Inputs &amp; Outputs'!$F$3*MAX(0,'Expected Reserves'!T15)),S15*(1+'Int Rate'!T15)+Premiums!T15-Claims!T15)</f>
        <v>1894625064.3315222</v>
      </c>
      <c r="U15" s="7">
        <f>IF(U$1&lt;='Inputs &amp; Outputs'!$F$2,MIN(T15*(1+'Int Rate'!U15)+Premiums!U15-Claims!U15,'Inputs &amp; Outputs'!$F$3*MAX(0,'Expected Reserves'!U15)),T15*(1+'Int Rate'!U15)+Premiums!U15-Claims!U15)</f>
        <v>2055660361.82496</v>
      </c>
      <c r="V15" s="7">
        <f>IF(V$1&lt;='Inputs &amp; Outputs'!$F$2,MIN(U15*(1+'Int Rate'!V15)+Premiums!V15-Claims!V15,'Inputs &amp; Outputs'!$F$3*MAX(0,'Expected Reserves'!V15)),U15*(1+'Int Rate'!V15)+Premiums!V15-Claims!V15)</f>
        <v>2208330268.8953276</v>
      </c>
      <c r="W15" s="7">
        <f>IF(W$1&lt;='Inputs &amp; Outputs'!$F$2,MIN(V15*(1+'Int Rate'!W15)+Premiums!W15-Claims!W15,'Inputs &amp; Outputs'!$F$3*MAX(0,'Expected Reserves'!W15)),V15*(1+'Int Rate'!W15)+Premiums!W15-Claims!W15)</f>
        <v>2258942306.1437421</v>
      </c>
      <c r="X15" s="7">
        <f>IF(X$1&lt;='Inputs &amp; Outputs'!$F$2,MIN(W15*(1+'Int Rate'!X15)+Premiums!X15-Claims!X15,'Inputs &amp; Outputs'!$F$3*MAX(0,'Expected Reserves'!X15)),W15*(1+'Int Rate'!X15)+Premiums!X15-Claims!X15)</f>
        <v>2173591461.2602091</v>
      </c>
      <c r="Y15" s="7">
        <f>IF(Y$1&lt;='Inputs &amp; Outputs'!$F$2,MIN(X15*(1+'Int Rate'!Y15)+Premiums!Y15-Claims!Y15,'Inputs &amp; Outputs'!$F$3*MAX(0,'Expected Reserves'!Y15)),X15*(1+'Int Rate'!Y15)+Premiums!Y15-Claims!Y15)</f>
        <v>2466181242.9247351</v>
      </c>
      <c r="Z15" s="7">
        <f>IF(Z$1&lt;='Inputs &amp; Outputs'!$F$2,MIN(Y15*(1+'Int Rate'!Z15)+Premiums!Z15-Claims!Z15,'Inputs &amp; Outputs'!$F$3*MAX(0,'Expected Reserves'!Z15)),Y15*(1+'Int Rate'!Z15)+Premiums!Z15-Claims!Z15)</f>
        <v>2714300076.2012563</v>
      </c>
      <c r="AA15" s="7">
        <f>IF(AA$1&lt;='Inputs &amp; Outputs'!$F$2,MIN(Z15*(1+'Int Rate'!AA15)+Premiums!AA15-Claims!AA15,'Inputs &amp; Outputs'!$F$3*MAX(0,'Expected Reserves'!AA15)),Z15*(1+'Int Rate'!AA15)+Premiums!AA15-Claims!AA15)</f>
        <v>231440534.66445494</v>
      </c>
    </row>
    <row r="16" spans="1:72" x14ac:dyDescent="0.25">
      <c r="A16" s="1">
        <v>15</v>
      </c>
      <c r="B16" s="7">
        <f>Premiums!B16</f>
        <v>75000000</v>
      </c>
      <c r="C16" s="7">
        <f>B16*(1+'Int Rate'!C16)+Premiums!C16-Claims!C16</f>
        <v>149887219.78392965</v>
      </c>
      <c r="D16" s="7">
        <f>C16*(1+'Int Rate'!D16)+Premiums!D16-Claims!D16</f>
        <v>228504763.40600538</v>
      </c>
      <c r="E16" s="7">
        <f>D16*(1+'Int Rate'!E16)+Premiums!E16-Claims!E16</f>
        <v>299198198.93256617</v>
      </c>
      <c r="F16" s="7">
        <f>E16*(1+'Int Rate'!F16)+Premiums!F16-Claims!F16</f>
        <v>356950126.43427438</v>
      </c>
      <c r="G16" s="7">
        <f>IF(G$1&lt;='Inputs &amp; Outputs'!$F$2,MIN(F16*(1+'Int Rate'!G16)+Premiums!G16-Claims!G16,'Inputs &amp; Outputs'!$F$3*MAX(0,'Expected Reserves'!G16)),F16*(1+'Int Rate'!G16)+Premiums!G16-Claims!G16)</f>
        <v>417913668.65734303</v>
      </c>
      <c r="H16" s="7">
        <f>IF(H$1&lt;='Inputs &amp; Outputs'!$F$2,MIN(G16*(1+'Int Rate'!H16)+Premiums!H16-Claims!H16,'Inputs &amp; Outputs'!$F$3*MAX(0,'Expected Reserves'!H16)),G16*(1+'Int Rate'!H16)+Premiums!H16-Claims!H16)</f>
        <v>510125770.69344139</v>
      </c>
      <c r="I16" s="7">
        <f>IF(I$1&lt;='Inputs &amp; Outputs'!$F$2,MIN(H16*(1+'Int Rate'!I16)+Premiums!I16-Claims!I16,'Inputs &amp; Outputs'!$F$3*MAX(0,'Expected Reserves'!I16)),H16*(1+'Int Rate'!I16)+Premiums!I16-Claims!I16)</f>
        <v>628862619.48342466</v>
      </c>
      <c r="J16" s="7">
        <f>IF(J$1&lt;='Inputs &amp; Outputs'!$F$2,MIN(I16*(1+'Int Rate'!J16)+Premiums!J16-Claims!J16,'Inputs &amp; Outputs'!$F$3*MAX(0,'Expected Reserves'!J16)),I16*(1+'Int Rate'!J16)+Premiums!J16-Claims!J16)</f>
        <v>714080893.04436803</v>
      </c>
      <c r="K16" s="7">
        <f>IF(K$1&lt;='Inputs &amp; Outputs'!$F$2,MIN(J16*(1+'Int Rate'!K16)+Premiums!K16-Claims!K16,'Inputs &amp; Outputs'!$F$3*MAX(0,'Expected Reserves'!K16)),J16*(1+'Int Rate'!K16)+Premiums!K16-Claims!K16)</f>
        <v>798198600.97251713</v>
      </c>
      <c r="L16" s="7">
        <f>IF(L$1&lt;='Inputs &amp; Outputs'!$F$2,MIN(K16*(1+'Int Rate'!L16)+Premiums!L16-Claims!L16,'Inputs &amp; Outputs'!$F$3*MAX(0,'Expected Reserves'!L16)),K16*(1+'Int Rate'!L16)+Premiums!L16-Claims!L16)</f>
        <v>962724893.85643613</v>
      </c>
      <c r="M16" s="7">
        <f>IF(M$1&lt;='Inputs &amp; Outputs'!$F$2,MIN(L16*(1+'Int Rate'!M16)+Premiums!M16-Claims!M16,'Inputs &amp; Outputs'!$F$3*MAX(0,'Expected Reserves'!M16)),L16*(1+'Int Rate'!M16)+Premiums!M16-Claims!M16)</f>
        <v>1083809478.2416825</v>
      </c>
      <c r="N16" s="7">
        <f>IF(N$1&lt;='Inputs &amp; Outputs'!$F$2,MIN(M16*(1+'Int Rate'!N16)+Premiums!N16-Claims!N16,'Inputs &amp; Outputs'!$F$3*MAX(0,'Expected Reserves'!N16)),M16*(1+'Int Rate'!N16)+Premiums!N16-Claims!N16)</f>
        <v>1166105636.8824368</v>
      </c>
      <c r="O16" s="7">
        <f>IF(O$1&lt;='Inputs &amp; Outputs'!$F$2,MIN(N16*(1+'Int Rate'!O16)+Premiums!O16-Claims!O16,'Inputs &amp; Outputs'!$F$3*MAX(0,'Expected Reserves'!O16)),N16*(1+'Int Rate'!O16)+Premiums!O16-Claims!O16)</f>
        <v>1266934028.5296776</v>
      </c>
      <c r="P16" s="7">
        <f>IF(P$1&lt;='Inputs &amp; Outputs'!$F$2,MIN(O16*(1+'Int Rate'!P16)+Premiums!P16-Claims!P16,'Inputs &amp; Outputs'!$F$3*MAX(0,'Expected Reserves'!P16)),O16*(1+'Int Rate'!P16)+Premiums!P16-Claims!P16)</f>
        <v>1448158570.2511351</v>
      </c>
      <c r="Q16" s="7">
        <f>IF(Q$1&lt;='Inputs &amp; Outputs'!$F$2,MIN(P16*(1+'Int Rate'!Q16)+Premiums!Q16-Claims!Q16,'Inputs &amp; Outputs'!$F$3*MAX(0,'Expected Reserves'!Q16)),P16*(1+'Int Rate'!Q16)+Premiums!Q16-Claims!Q16)</f>
        <v>1500664216.0755394</v>
      </c>
      <c r="R16" s="7">
        <f>IF(R$1&lt;='Inputs &amp; Outputs'!$F$2,MIN(Q16*(1+'Int Rate'!R16)+Premiums!R16-Claims!R16,'Inputs &amp; Outputs'!$F$3*MAX(0,'Expected Reserves'!R16)),Q16*(1+'Int Rate'!R16)+Premiums!R16-Claims!R16)</f>
        <v>1635349248.3612247</v>
      </c>
      <c r="S16" s="7">
        <f>IF(S$1&lt;='Inputs &amp; Outputs'!$F$2,MIN(R16*(1+'Int Rate'!S16)+Premiums!S16-Claims!S16,'Inputs &amp; Outputs'!$F$3*MAX(0,'Expected Reserves'!S16)),R16*(1+'Int Rate'!S16)+Premiums!S16-Claims!S16)</f>
        <v>1725551759.7840781</v>
      </c>
      <c r="T16" s="7">
        <f>IF(T$1&lt;='Inputs &amp; Outputs'!$F$2,MIN(S16*(1+'Int Rate'!T16)+Premiums!T16-Claims!T16,'Inputs &amp; Outputs'!$F$3*MAX(0,'Expected Reserves'!T16)),S16*(1+'Int Rate'!T16)+Premiums!T16-Claims!T16)</f>
        <v>1862326843.8636849</v>
      </c>
      <c r="U16" s="7">
        <f>IF(U$1&lt;='Inputs &amp; Outputs'!$F$2,MIN(T16*(1+'Int Rate'!U16)+Premiums!U16-Claims!U16,'Inputs &amp; Outputs'!$F$3*MAX(0,'Expected Reserves'!U16)),T16*(1+'Int Rate'!U16)+Premiums!U16-Claims!U16)</f>
        <v>2197338510.9343596</v>
      </c>
      <c r="V16" s="7">
        <f>IF(V$1&lt;='Inputs &amp; Outputs'!$F$2,MIN(U16*(1+'Int Rate'!V16)+Premiums!V16-Claims!V16,'Inputs &amp; Outputs'!$F$3*MAX(0,'Expected Reserves'!V16)),U16*(1+'Int Rate'!V16)+Premiums!V16-Claims!V16)</f>
        <v>2209257104.030416</v>
      </c>
      <c r="W16" s="7">
        <f>IF(W$1&lt;='Inputs &amp; Outputs'!$F$2,MIN(V16*(1+'Int Rate'!W16)+Premiums!W16-Claims!W16,'Inputs &amp; Outputs'!$F$3*MAX(0,'Expected Reserves'!W16)),V16*(1+'Int Rate'!W16)+Premiums!W16-Claims!W16)</f>
        <v>2426505853.8644104</v>
      </c>
      <c r="X16" s="7">
        <f>IF(X$1&lt;='Inputs &amp; Outputs'!$F$2,MIN(W16*(1+'Int Rate'!X16)+Premiums!X16-Claims!X16,'Inputs &amp; Outputs'!$F$3*MAX(0,'Expected Reserves'!X16)),W16*(1+'Int Rate'!X16)+Premiums!X16-Claims!X16)</f>
        <v>2495694518.370204</v>
      </c>
      <c r="Y16" s="7">
        <f>IF(Y$1&lt;='Inputs &amp; Outputs'!$F$2,MIN(X16*(1+'Int Rate'!Y16)+Premiums!Y16-Claims!Y16,'Inputs &amp; Outputs'!$F$3*MAX(0,'Expected Reserves'!Y16)),X16*(1+'Int Rate'!Y16)+Premiums!Y16-Claims!Y16)</f>
        <v>2639052636.3459296</v>
      </c>
      <c r="Z16" s="7">
        <f>IF(Z$1&lt;='Inputs &amp; Outputs'!$F$2,MIN(Y16*(1+'Int Rate'!Z16)+Premiums!Z16-Claims!Z16,'Inputs &amp; Outputs'!$F$3*MAX(0,'Expected Reserves'!Z16)),Y16*(1+'Int Rate'!Z16)+Premiums!Z16-Claims!Z16)</f>
        <v>2695916417.9976029</v>
      </c>
      <c r="AA16" s="7">
        <f>IF(AA$1&lt;='Inputs &amp; Outputs'!$F$2,MIN(Z16*(1+'Int Rate'!AA16)+Premiums!AA16-Claims!AA16,'Inputs &amp; Outputs'!$F$3*MAX(0,'Expected Reserves'!AA16)),Z16*(1+'Int Rate'!AA16)+Premiums!AA16-Claims!AA16)</f>
        <v>197898066.07827616</v>
      </c>
    </row>
    <row r="17" spans="1:27" x14ac:dyDescent="0.25">
      <c r="A17" s="1">
        <v>16</v>
      </c>
      <c r="B17" s="7">
        <f>Premiums!B17</f>
        <v>75000000</v>
      </c>
      <c r="C17" s="7">
        <f>B17*(1+'Int Rate'!C17)+Premiums!C17-Claims!C17</f>
        <v>156428262.17940417</v>
      </c>
      <c r="D17" s="7">
        <f>C17*(1+'Int Rate'!D17)+Premiums!D17-Claims!D17</f>
        <v>241552813.84728187</v>
      </c>
      <c r="E17" s="7">
        <f>D17*(1+'Int Rate'!E17)+Premiums!E17-Claims!E17</f>
        <v>328467708.45643544</v>
      </c>
      <c r="F17" s="7">
        <f>E17*(1+'Int Rate'!F17)+Premiums!F17-Claims!F17</f>
        <v>410022874.18909055</v>
      </c>
      <c r="G17" s="7">
        <f>IF(G$1&lt;='Inputs &amp; Outputs'!$F$2,MIN(F17*(1+'Int Rate'!G17)+Premiums!G17-Claims!G17,'Inputs &amp; Outputs'!$F$3*MAX(0,'Expected Reserves'!G17)),F17*(1+'Int Rate'!G17)+Premiums!G17-Claims!G17)</f>
        <v>419182765.73799092</v>
      </c>
      <c r="H17" s="7">
        <f>IF(H$1&lt;='Inputs &amp; Outputs'!$F$2,MIN(G17*(1+'Int Rate'!H17)+Premiums!H17-Claims!H17,'Inputs &amp; Outputs'!$F$3*MAX(0,'Expected Reserves'!H17)),G17*(1+'Int Rate'!H17)+Premiums!H17-Claims!H17)</f>
        <v>512875680.25119531</v>
      </c>
      <c r="I17" s="7">
        <f>IF(I$1&lt;='Inputs &amp; Outputs'!$F$2,MIN(H17*(1+'Int Rate'!I17)+Premiums!I17-Claims!I17,'Inputs &amp; Outputs'!$F$3*MAX(0,'Expected Reserves'!I17)),H17*(1+'Int Rate'!I17)+Premiums!I17-Claims!I17)</f>
        <v>630848636.31349659</v>
      </c>
      <c r="J17" s="7">
        <f>IF(J$1&lt;='Inputs &amp; Outputs'!$F$2,MIN(I17*(1+'Int Rate'!J17)+Premiums!J17-Claims!J17,'Inputs &amp; Outputs'!$F$3*MAX(0,'Expected Reserves'!J17)),I17*(1+'Int Rate'!J17)+Premiums!J17-Claims!J17)</f>
        <v>716147042.32541275</v>
      </c>
      <c r="K17" s="7">
        <f>IF(K$1&lt;='Inputs &amp; Outputs'!$F$2,MIN(J17*(1+'Int Rate'!K17)+Premiums!K17-Claims!K17,'Inputs &amp; Outputs'!$F$3*MAX(0,'Expected Reserves'!K17)),J17*(1+'Int Rate'!K17)+Premiums!K17-Claims!K17)</f>
        <v>836866434.25314021</v>
      </c>
      <c r="L17" s="7">
        <f>IF(L$1&lt;='Inputs &amp; Outputs'!$F$2,MIN(K17*(1+'Int Rate'!L17)+Premiums!L17-Claims!L17,'Inputs &amp; Outputs'!$F$3*MAX(0,'Expected Reserves'!L17)),K17*(1+'Int Rate'!L17)+Premiums!L17-Claims!L17)</f>
        <v>976135762.25778079</v>
      </c>
      <c r="M17" s="7">
        <f>IF(M$1&lt;='Inputs &amp; Outputs'!$F$2,MIN(L17*(1+'Int Rate'!M17)+Premiums!M17-Claims!M17,'Inputs &amp; Outputs'!$F$3*MAX(0,'Expected Reserves'!M17)),L17*(1+'Int Rate'!M17)+Premiums!M17-Claims!M17)</f>
        <v>1098011934.7027903</v>
      </c>
      <c r="N17" s="7">
        <f>IF(N$1&lt;='Inputs &amp; Outputs'!$F$2,MIN(M17*(1+'Int Rate'!N17)+Premiums!N17-Claims!N17,'Inputs &amp; Outputs'!$F$3*MAX(0,'Expected Reserves'!N17)),M17*(1+'Int Rate'!N17)+Premiums!N17-Claims!N17)</f>
        <v>1224703116.7720318</v>
      </c>
      <c r="O17" s="7">
        <f>IF(O$1&lt;='Inputs &amp; Outputs'!$F$2,MIN(N17*(1+'Int Rate'!O17)+Premiums!O17-Claims!O17,'Inputs &amp; Outputs'!$F$3*MAX(0,'Expected Reserves'!O17)),N17*(1+'Int Rate'!O17)+Premiums!O17-Claims!O17)</f>
        <v>1354398445.9838061</v>
      </c>
      <c r="P17" s="7">
        <f>IF(P$1&lt;='Inputs &amp; Outputs'!$F$2,MIN(O17*(1+'Int Rate'!P17)+Premiums!P17-Claims!P17,'Inputs &amp; Outputs'!$F$3*MAX(0,'Expected Reserves'!P17)),O17*(1+'Int Rate'!P17)+Premiums!P17-Claims!P17)</f>
        <v>1487182810.9333556</v>
      </c>
      <c r="Q17" s="7">
        <f>IF(Q$1&lt;='Inputs &amp; Outputs'!$F$2,MIN(P17*(1+'Int Rate'!Q17)+Premiums!Q17-Claims!Q17,'Inputs &amp; Outputs'!$F$3*MAX(0,'Expected Reserves'!Q17)),P17*(1+'Int Rate'!Q17)+Premiums!Q17-Claims!Q17)</f>
        <v>1624784368.448508</v>
      </c>
      <c r="R17" s="7">
        <f>IF(R$1&lt;='Inputs &amp; Outputs'!$F$2,MIN(Q17*(1+'Int Rate'!R17)+Premiums!R17-Claims!R17,'Inputs &amp; Outputs'!$F$3*MAX(0,'Expected Reserves'!R17)),Q17*(1+'Int Rate'!R17)+Premiums!R17-Claims!R17)</f>
        <v>1768316680.6668153</v>
      </c>
      <c r="S17" s="7">
        <f>IF(S$1&lt;='Inputs &amp; Outputs'!$F$2,MIN(R17*(1+'Int Rate'!S17)+Premiums!S17-Claims!S17,'Inputs &amp; Outputs'!$F$3*MAX(0,'Expected Reserves'!S17)),R17*(1+'Int Rate'!S17)+Premiums!S17-Claims!S17)</f>
        <v>1851215679.59885</v>
      </c>
      <c r="T17" s="7">
        <f>IF(T$1&lt;='Inputs &amp; Outputs'!$F$2,MIN(S17*(1+'Int Rate'!T17)+Premiums!T17-Claims!T17,'Inputs &amp; Outputs'!$F$3*MAX(0,'Expected Reserves'!T17)),S17*(1+'Int Rate'!T17)+Premiums!T17-Claims!T17)</f>
        <v>2056330618.2239342</v>
      </c>
      <c r="U17" s="7">
        <f>IF(U$1&lt;='Inputs &amp; Outputs'!$F$2,MIN(T17*(1+'Int Rate'!U17)+Premiums!U17-Claims!U17,'Inputs &amp; Outputs'!$F$3*MAX(0,'Expected Reserves'!U17)),T17*(1+'Int Rate'!U17)+Premiums!U17-Claims!U17)</f>
        <v>2260280970.8977857</v>
      </c>
      <c r="V17" s="7">
        <f>IF(V$1&lt;='Inputs &amp; Outputs'!$F$2,MIN(U17*(1+'Int Rate'!V17)+Premiums!V17-Claims!V17,'Inputs &amp; Outputs'!$F$3*MAX(0,'Expected Reserves'!V17)),U17*(1+'Int Rate'!V17)+Premiums!V17-Claims!V17)</f>
        <v>2565624332.2430596</v>
      </c>
      <c r="W17" s="7">
        <f>IF(W$1&lt;='Inputs &amp; Outputs'!$F$2,MIN(V17*(1+'Int Rate'!W17)+Premiums!W17-Claims!W17,'Inputs &amp; Outputs'!$F$3*MAX(0,'Expected Reserves'!W17)),V17*(1+'Int Rate'!W17)+Premiums!W17-Claims!W17)</f>
        <v>2796199853.3430195</v>
      </c>
      <c r="X17" s="7">
        <f>IF(X$1&lt;='Inputs &amp; Outputs'!$F$2,MIN(W17*(1+'Int Rate'!X17)+Premiums!X17-Claims!X17,'Inputs &amp; Outputs'!$F$3*MAX(0,'Expected Reserves'!X17)),W17*(1+'Int Rate'!X17)+Premiums!X17-Claims!X17)</f>
        <v>3061017539.1191707</v>
      </c>
      <c r="Y17" s="7">
        <f>IF(Y$1&lt;='Inputs &amp; Outputs'!$F$2,MIN(X17*(1+'Int Rate'!Y17)+Premiums!Y17-Claims!Y17,'Inputs &amp; Outputs'!$F$3*MAX(0,'Expected Reserves'!Y17)),X17*(1+'Int Rate'!Y17)+Premiums!Y17-Claims!Y17)</f>
        <v>3164283852.4765706</v>
      </c>
      <c r="Z17" s="7">
        <f>IF(Z$1&lt;='Inputs &amp; Outputs'!$F$2,MIN(Y17*(1+'Int Rate'!Z17)+Premiums!Z17-Claims!Z17,'Inputs &amp; Outputs'!$F$3*MAX(0,'Expected Reserves'!Z17)),Y17*(1+'Int Rate'!Z17)+Premiums!Z17-Claims!Z17)</f>
        <v>3391045483.0851727</v>
      </c>
      <c r="AA17" s="7">
        <f>IF(AA$1&lt;='Inputs &amp; Outputs'!$F$2,MIN(Z17*(1+'Int Rate'!AA17)+Premiums!AA17-Claims!AA17,'Inputs &amp; Outputs'!$F$3*MAX(0,'Expected Reserves'!AA17)),Z17*(1+'Int Rate'!AA17)+Premiums!AA17-Claims!AA17)</f>
        <v>630408661.6432395</v>
      </c>
    </row>
    <row r="18" spans="1:27" x14ac:dyDescent="0.25">
      <c r="A18" s="1">
        <v>17</v>
      </c>
      <c r="B18" s="7">
        <f>Premiums!B18</f>
        <v>75000000</v>
      </c>
      <c r="C18" s="7">
        <f>B18*(1+'Int Rate'!C18)+Premiums!C18-Claims!C18</f>
        <v>156342007.57357702</v>
      </c>
      <c r="D18" s="7">
        <f>C18*(1+'Int Rate'!D18)+Premiums!D18-Claims!D18</f>
        <v>227332207.14680117</v>
      </c>
      <c r="E18" s="7">
        <f>D18*(1+'Int Rate'!E18)+Premiums!E18-Claims!E18</f>
        <v>304667459.99003756</v>
      </c>
      <c r="F18" s="7">
        <f>E18*(1+'Int Rate'!F18)+Premiums!F18-Claims!F18</f>
        <v>406838803.58775175</v>
      </c>
      <c r="G18" s="7">
        <f>IF(G$1&lt;='Inputs &amp; Outputs'!$F$2,MIN(F18*(1+'Int Rate'!G18)+Premiums!G18-Claims!G18,'Inputs &amp; Outputs'!$F$3*MAX(0,'Expected Reserves'!G18)),F18*(1+'Int Rate'!G18)+Premiums!G18-Claims!G18)</f>
        <v>417617546.00519186</v>
      </c>
      <c r="H18" s="7">
        <f>IF(H$1&lt;='Inputs &amp; Outputs'!$F$2,MIN(G18*(1+'Int Rate'!H18)+Premiums!H18-Claims!H18,'Inputs &amp; Outputs'!$F$3*MAX(0,'Expected Reserves'!H18)),G18*(1+'Int Rate'!H18)+Premiums!H18-Claims!H18)</f>
        <v>521584087.82159549</v>
      </c>
      <c r="I18" s="7">
        <f>IF(I$1&lt;='Inputs &amp; Outputs'!$F$2,MIN(H18*(1+'Int Rate'!I18)+Premiums!I18-Claims!I18,'Inputs &amp; Outputs'!$F$3*MAX(0,'Expected Reserves'!I18)),H18*(1+'Int Rate'!I18)+Premiums!I18-Claims!I18)</f>
        <v>609201006.41281426</v>
      </c>
      <c r="J18" s="7">
        <f>IF(J$1&lt;='Inputs &amp; Outputs'!$F$2,MIN(I18*(1+'Int Rate'!J18)+Premiums!J18-Claims!J18,'Inputs &amp; Outputs'!$F$3*MAX(0,'Expected Reserves'!J18)),I18*(1+'Int Rate'!J18)+Premiums!J18-Claims!J18)</f>
        <v>692737277.61103892</v>
      </c>
      <c r="K18" s="7">
        <f>IF(K$1&lt;='Inputs &amp; Outputs'!$F$2,MIN(J18*(1+'Int Rate'!K18)+Premiums!K18-Claims!K18,'Inputs &amp; Outputs'!$F$3*MAX(0,'Expected Reserves'!K18)),J18*(1+'Int Rate'!K18)+Premiums!K18-Claims!K18)</f>
        <v>734509315.3211813</v>
      </c>
      <c r="L18" s="7">
        <f>IF(L$1&lt;='Inputs &amp; Outputs'!$F$2,MIN(K18*(1+'Int Rate'!L18)+Premiums!L18-Claims!L18,'Inputs &amp; Outputs'!$F$3*MAX(0,'Expected Reserves'!L18)),K18*(1+'Int Rate'!L18)+Premiums!L18-Claims!L18)</f>
        <v>813392540.63612795</v>
      </c>
      <c r="M18" s="7">
        <f>IF(M$1&lt;='Inputs &amp; Outputs'!$F$2,MIN(L18*(1+'Int Rate'!M18)+Premiums!M18-Claims!M18,'Inputs &amp; Outputs'!$F$3*MAX(0,'Expected Reserves'!M18)),L18*(1+'Int Rate'!M18)+Premiums!M18-Claims!M18)</f>
        <v>860554691.19247282</v>
      </c>
      <c r="N18" s="7">
        <f>IF(N$1&lt;='Inputs &amp; Outputs'!$F$2,MIN(M18*(1+'Int Rate'!N18)+Premiums!N18-Claims!N18,'Inputs &amp; Outputs'!$F$3*MAX(0,'Expected Reserves'!N18)),M18*(1+'Int Rate'!N18)+Premiums!N18-Claims!N18)</f>
        <v>952173345.54674494</v>
      </c>
      <c r="O18" s="7">
        <f>IF(O$1&lt;='Inputs &amp; Outputs'!$F$2,MIN(N18*(1+'Int Rate'!O18)+Premiums!O18-Claims!O18,'Inputs &amp; Outputs'!$F$3*MAX(0,'Expected Reserves'!O18)),N18*(1+'Int Rate'!O18)+Premiums!O18-Claims!O18)</f>
        <v>1039470917.7163486</v>
      </c>
      <c r="P18" s="7">
        <f>IF(P$1&lt;='Inputs &amp; Outputs'!$F$2,MIN(O18*(1+'Int Rate'!P18)+Premiums!P18-Claims!P18,'Inputs &amp; Outputs'!$F$3*MAX(0,'Expected Reserves'!P18)),O18*(1+'Int Rate'!P18)+Premiums!P18-Claims!P18)</f>
        <v>970766804.96921694</v>
      </c>
      <c r="Q18" s="7">
        <f>IF(Q$1&lt;='Inputs &amp; Outputs'!$F$2,MIN(P18*(1+'Int Rate'!Q18)+Premiums!Q18-Claims!Q18,'Inputs &amp; Outputs'!$F$3*MAX(0,'Expected Reserves'!Q18)),P18*(1+'Int Rate'!Q18)+Premiums!Q18-Claims!Q18)</f>
        <v>1174846787.6856642</v>
      </c>
      <c r="R18" s="7">
        <f>IF(R$1&lt;='Inputs &amp; Outputs'!$F$2,MIN(Q18*(1+'Int Rate'!R18)+Premiums!R18-Claims!R18,'Inputs &amp; Outputs'!$F$3*MAX(0,'Expected Reserves'!R18)),Q18*(1+'Int Rate'!R18)+Premiums!R18-Claims!R18)</f>
        <v>1260318352.7552731</v>
      </c>
      <c r="S18" s="7">
        <f>IF(S$1&lt;='Inputs &amp; Outputs'!$F$2,MIN(R18*(1+'Int Rate'!S18)+Premiums!S18-Claims!S18,'Inputs &amp; Outputs'!$F$3*MAX(0,'Expected Reserves'!S18)),R18*(1+'Int Rate'!S18)+Premiums!S18-Claims!S18)</f>
        <v>1297815874.00265</v>
      </c>
      <c r="T18" s="7">
        <f>IF(T$1&lt;='Inputs &amp; Outputs'!$F$2,MIN(S18*(1+'Int Rate'!T18)+Premiums!T18-Claims!T18,'Inputs &amp; Outputs'!$F$3*MAX(0,'Expected Reserves'!T18)),S18*(1+'Int Rate'!T18)+Premiums!T18-Claims!T18)</f>
        <v>1432746168.9450357</v>
      </c>
      <c r="U18" s="7">
        <f>IF(U$1&lt;='Inputs &amp; Outputs'!$F$2,MIN(T18*(1+'Int Rate'!U18)+Premiums!U18-Claims!U18,'Inputs &amp; Outputs'!$F$3*MAX(0,'Expected Reserves'!U18)),T18*(1+'Int Rate'!U18)+Premiums!U18-Claims!U18)</f>
        <v>1479212122.4598863</v>
      </c>
      <c r="V18" s="7">
        <f>IF(V$1&lt;='Inputs &amp; Outputs'!$F$2,MIN(U18*(1+'Int Rate'!V18)+Premiums!V18-Claims!V18,'Inputs &amp; Outputs'!$F$3*MAX(0,'Expected Reserves'!V18)),U18*(1+'Int Rate'!V18)+Premiums!V18-Claims!V18)</f>
        <v>1731663730.9216576</v>
      </c>
      <c r="W18" s="7">
        <f>IF(W$1&lt;='Inputs &amp; Outputs'!$F$2,MIN(V18*(1+'Int Rate'!W18)+Premiums!W18-Claims!W18,'Inputs &amp; Outputs'!$F$3*MAX(0,'Expected Reserves'!W18)),V18*(1+'Int Rate'!W18)+Premiums!W18-Claims!W18)</f>
        <v>1842773460.0005155</v>
      </c>
      <c r="X18" s="7">
        <f>IF(X$1&lt;='Inputs &amp; Outputs'!$F$2,MIN(W18*(1+'Int Rate'!X18)+Premiums!X18-Claims!X18,'Inputs &amp; Outputs'!$F$3*MAX(0,'Expected Reserves'!X18)),W18*(1+'Int Rate'!X18)+Premiums!X18-Claims!X18)</f>
        <v>1985903802.6418133</v>
      </c>
      <c r="Y18" s="7">
        <f>IF(Y$1&lt;='Inputs &amp; Outputs'!$F$2,MIN(X18*(1+'Int Rate'!Y18)+Premiums!Y18-Claims!Y18,'Inputs &amp; Outputs'!$F$3*MAX(0,'Expected Reserves'!Y18)),X18*(1+'Int Rate'!Y18)+Premiums!Y18-Claims!Y18)</f>
        <v>2207523106.1259198</v>
      </c>
      <c r="Z18" s="7">
        <f>IF(Z$1&lt;='Inputs &amp; Outputs'!$F$2,MIN(Y18*(1+'Int Rate'!Z18)+Premiums!Z18-Claims!Z18,'Inputs &amp; Outputs'!$F$3*MAX(0,'Expected Reserves'!Z18)),Y18*(1+'Int Rate'!Z18)+Premiums!Z18-Claims!Z18)</f>
        <v>2252472112.6390109</v>
      </c>
      <c r="AA18" s="7">
        <f>IF(AA$1&lt;='Inputs &amp; Outputs'!$F$2,MIN(Z18*(1+'Int Rate'!AA18)+Premiums!AA18-Claims!AA18,'Inputs &amp; Outputs'!$F$3*MAX(0,'Expected Reserves'!AA18)),Z18*(1+'Int Rate'!AA18)+Premiums!AA18-Claims!AA18)</f>
        <v>-286450467.45901346</v>
      </c>
    </row>
    <row r="19" spans="1:27" x14ac:dyDescent="0.25">
      <c r="A19" s="1">
        <v>18</v>
      </c>
      <c r="B19" s="7">
        <f>Premiums!B19</f>
        <v>75000000</v>
      </c>
      <c r="C19" s="7">
        <f>B19*(1+'Int Rate'!C19)+Premiums!C19-Claims!C19</f>
        <v>145956829.29460135</v>
      </c>
      <c r="D19" s="7">
        <f>C19*(1+'Int Rate'!D19)+Premiums!D19-Claims!D19</f>
        <v>235347524.88492084</v>
      </c>
      <c r="E19" s="7">
        <f>D19*(1+'Int Rate'!E19)+Premiums!E19-Claims!E19</f>
        <v>316487644.51171845</v>
      </c>
      <c r="F19" s="7">
        <f>E19*(1+'Int Rate'!F19)+Premiums!F19-Claims!F19</f>
        <v>417820226.52840149</v>
      </c>
      <c r="G19" s="7">
        <f>IF(G$1&lt;='Inputs &amp; Outputs'!$F$2,MIN(F19*(1+'Int Rate'!G19)+Premiums!G19-Claims!G19,'Inputs &amp; Outputs'!$F$3*MAX(0,'Expected Reserves'!G19)),F19*(1+'Int Rate'!G19)+Premiums!G19-Claims!G19)</f>
        <v>418928946.32186133</v>
      </c>
      <c r="H19" s="7">
        <f>IF(H$1&lt;='Inputs &amp; Outputs'!$F$2,MIN(G19*(1+'Int Rate'!H19)+Premiums!H19-Claims!H19,'Inputs &amp; Outputs'!$F$3*MAX(0,'Expected Reserves'!H19)),G19*(1+'Int Rate'!H19)+Premiums!H19-Claims!H19)</f>
        <v>494792774.59104478</v>
      </c>
      <c r="I19" s="7">
        <f>IF(I$1&lt;='Inputs &amp; Outputs'!$F$2,MIN(H19*(1+'Int Rate'!I19)+Premiums!I19-Claims!I19,'Inputs &amp; Outputs'!$F$3*MAX(0,'Expected Reserves'!I19)),H19*(1+'Int Rate'!I19)+Premiums!I19-Claims!I19)</f>
        <v>570313613.08022833</v>
      </c>
      <c r="J19" s="7">
        <f>IF(J$1&lt;='Inputs &amp; Outputs'!$F$2,MIN(I19*(1+'Int Rate'!J19)+Premiums!J19-Claims!J19,'Inputs &amp; Outputs'!$F$3*MAX(0,'Expected Reserves'!J19)),I19*(1+'Int Rate'!J19)+Premiums!J19-Claims!J19)</f>
        <v>665837938.68104744</v>
      </c>
      <c r="K19" s="7">
        <f>IF(K$1&lt;='Inputs &amp; Outputs'!$F$2,MIN(J19*(1+'Int Rate'!K19)+Premiums!K19-Claims!K19,'Inputs &amp; Outputs'!$F$3*MAX(0,'Expected Reserves'!K19)),J19*(1+'Int Rate'!K19)+Premiums!K19-Claims!K19)</f>
        <v>743685661.3733176</v>
      </c>
      <c r="L19" s="7">
        <f>IF(L$1&lt;='Inputs &amp; Outputs'!$F$2,MIN(K19*(1+'Int Rate'!L19)+Premiums!L19-Claims!L19,'Inputs &amp; Outputs'!$F$3*MAX(0,'Expected Reserves'!L19)),K19*(1+'Int Rate'!L19)+Premiums!L19-Claims!L19)</f>
        <v>850261391.04116356</v>
      </c>
      <c r="M19" s="7">
        <f>IF(M$1&lt;='Inputs &amp; Outputs'!$F$2,MIN(L19*(1+'Int Rate'!M19)+Premiums!M19-Claims!M19,'Inputs &amp; Outputs'!$F$3*MAX(0,'Expected Reserves'!M19)),L19*(1+'Int Rate'!M19)+Premiums!M19-Claims!M19)</f>
        <v>913574321.9777962</v>
      </c>
      <c r="N19" s="7">
        <f>IF(N$1&lt;='Inputs &amp; Outputs'!$F$2,MIN(M19*(1+'Int Rate'!N19)+Premiums!N19-Claims!N19,'Inputs &amp; Outputs'!$F$3*MAX(0,'Expected Reserves'!N19)),M19*(1+'Int Rate'!N19)+Premiums!N19-Claims!N19)</f>
        <v>1027476205.0784112</v>
      </c>
      <c r="O19" s="7">
        <f>IF(O$1&lt;='Inputs &amp; Outputs'!$F$2,MIN(N19*(1+'Int Rate'!O19)+Premiums!O19-Claims!O19,'Inputs &amp; Outputs'!$F$3*MAX(0,'Expected Reserves'!O19)),N19*(1+'Int Rate'!O19)+Premiums!O19-Claims!O19)</f>
        <v>1095716690.5525913</v>
      </c>
      <c r="P19" s="7">
        <f>IF(P$1&lt;='Inputs &amp; Outputs'!$F$2,MIN(O19*(1+'Int Rate'!P19)+Premiums!P19-Claims!P19,'Inputs &amp; Outputs'!$F$3*MAX(0,'Expected Reserves'!P19)),O19*(1+'Int Rate'!P19)+Premiums!P19-Claims!P19)</f>
        <v>1282084302.3386281</v>
      </c>
      <c r="Q19" s="7">
        <f>IF(Q$1&lt;='Inputs &amp; Outputs'!$F$2,MIN(P19*(1+'Int Rate'!Q19)+Premiums!Q19-Claims!Q19,'Inputs &amp; Outputs'!$F$3*MAX(0,'Expected Reserves'!Q19)),P19*(1+'Int Rate'!Q19)+Premiums!Q19-Claims!Q19)</f>
        <v>1481392816.9224842</v>
      </c>
      <c r="R19" s="7">
        <f>IF(R$1&lt;='Inputs &amp; Outputs'!$F$2,MIN(Q19*(1+'Int Rate'!R19)+Premiums!R19-Claims!R19,'Inputs &amp; Outputs'!$F$3*MAX(0,'Expected Reserves'!R19)),Q19*(1+'Int Rate'!R19)+Premiums!R19-Claims!R19)</f>
        <v>1573374137.4746871</v>
      </c>
      <c r="S19" s="7">
        <f>IF(S$1&lt;='Inputs &amp; Outputs'!$F$2,MIN(R19*(1+'Int Rate'!S19)+Premiums!S19-Claims!S19,'Inputs &amp; Outputs'!$F$3*MAX(0,'Expected Reserves'!S19)),R19*(1+'Int Rate'!S19)+Premiums!S19-Claims!S19)</f>
        <v>1819706549.8007009</v>
      </c>
      <c r="T19" s="7">
        <f>IF(T$1&lt;='Inputs &amp; Outputs'!$F$2,MIN(S19*(1+'Int Rate'!T19)+Premiums!T19-Claims!T19,'Inputs &amp; Outputs'!$F$3*MAX(0,'Expected Reserves'!T19)),S19*(1+'Int Rate'!T19)+Premiums!T19-Claims!T19)</f>
        <v>1985110556.6712575</v>
      </c>
      <c r="U19" s="7">
        <f>IF(U$1&lt;='Inputs &amp; Outputs'!$F$2,MIN(T19*(1+'Int Rate'!U19)+Premiums!U19-Claims!U19,'Inputs &amp; Outputs'!$F$3*MAX(0,'Expected Reserves'!U19)),T19*(1+'Int Rate'!U19)+Premiums!U19-Claims!U19)</f>
        <v>2142455144.2619324</v>
      </c>
      <c r="V19" s="7">
        <f>IF(V$1&lt;='Inputs &amp; Outputs'!$F$2,MIN(U19*(1+'Int Rate'!V19)+Premiums!V19-Claims!V19,'Inputs &amp; Outputs'!$F$3*MAX(0,'Expected Reserves'!V19)),U19*(1+'Int Rate'!V19)+Premiums!V19-Claims!V19)</f>
        <v>2182218156.7116585</v>
      </c>
      <c r="W19" s="7">
        <f>IF(W$1&lt;='Inputs &amp; Outputs'!$F$2,MIN(V19*(1+'Int Rate'!W19)+Premiums!W19-Claims!W19,'Inputs &amp; Outputs'!$F$3*MAX(0,'Expected Reserves'!W19)),V19*(1+'Int Rate'!W19)+Premiums!W19-Claims!W19)</f>
        <v>2505394944.8901877</v>
      </c>
      <c r="X19" s="7">
        <f>IF(X$1&lt;='Inputs &amp; Outputs'!$F$2,MIN(W19*(1+'Int Rate'!X19)+Premiums!X19-Claims!X19,'Inputs &amp; Outputs'!$F$3*MAX(0,'Expected Reserves'!X19)),W19*(1+'Int Rate'!X19)+Premiums!X19-Claims!X19)</f>
        <v>2659155054.9063358</v>
      </c>
      <c r="Y19" s="7">
        <f>IF(Y$1&lt;='Inputs &amp; Outputs'!$F$2,MIN(X19*(1+'Int Rate'!Y19)+Premiums!Y19-Claims!Y19,'Inputs &amp; Outputs'!$F$3*MAX(0,'Expected Reserves'!Y19)),X19*(1+'Int Rate'!Y19)+Premiums!Y19-Claims!Y19)</f>
        <v>2871574636.0103307</v>
      </c>
      <c r="Z19" s="7">
        <f>IF(Z$1&lt;='Inputs &amp; Outputs'!$F$2,MIN(Y19*(1+'Int Rate'!Z19)+Premiums!Z19-Claims!Z19,'Inputs &amp; Outputs'!$F$3*MAX(0,'Expected Reserves'!Z19)),Y19*(1+'Int Rate'!Z19)+Premiums!Z19-Claims!Z19)</f>
        <v>2659144736.0212865</v>
      </c>
      <c r="AA19" s="7">
        <f>IF(AA$1&lt;='Inputs &amp; Outputs'!$F$2,MIN(Z19*(1+'Int Rate'!AA19)+Premiums!AA19-Claims!AA19,'Inputs &amp; Outputs'!$F$3*MAX(0,'Expected Reserves'!AA19)),Z19*(1+'Int Rate'!AA19)+Premiums!AA19-Claims!AA19)</f>
        <v>264871803.18902588</v>
      </c>
    </row>
    <row r="20" spans="1:27" x14ac:dyDescent="0.25">
      <c r="A20" s="1">
        <v>19</v>
      </c>
      <c r="B20" s="7">
        <f>Premiums!B20</f>
        <v>75000000</v>
      </c>
      <c r="C20" s="7">
        <f>B20*(1+'Int Rate'!C20)+Premiums!C20-Claims!C20</f>
        <v>149230898.83495969</v>
      </c>
      <c r="D20" s="7">
        <f>C20*(1+'Int Rate'!D20)+Premiums!D20-Claims!D20</f>
        <v>230657353.02952853</v>
      </c>
      <c r="E20" s="7">
        <f>D20*(1+'Int Rate'!E20)+Premiums!E20-Claims!E20</f>
        <v>313010560.83037364</v>
      </c>
      <c r="F20" s="7">
        <f>E20*(1+'Int Rate'!F20)+Premiums!F20-Claims!F20</f>
        <v>377676530.89955974</v>
      </c>
      <c r="G20" s="7">
        <f>IF(G$1&lt;='Inputs &amp; Outputs'!$F$2,MIN(F20*(1+'Int Rate'!G20)+Premiums!G20-Claims!G20,'Inputs &amp; Outputs'!$F$3*MAX(0,'Expected Reserves'!G20)),F20*(1+'Int Rate'!G20)+Premiums!G20-Claims!G20)</f>
        <v>417829062.18529987</v>
      </c>
      <c r="H20" s="7">
        <f>IF(H$1&lt;='Inputs &amp; Outputs'!$F$2,MIN(G20*(1+'Int Rate'!H20)+Premiums!H20-Claims!H20,'Inputs &amp; Outputs'!$F$3*MAX(0,'Expected Reserves'!H20)),G20*(1+'Int Rate'!H20)+Premiums!H20-Claims!H20)</f>
        <v>502832169.49223304</v>
      </c>
      <c r="I20" s="7">
        <f>IF(I$1&lt;='Inputs &amp; Outputs'!$F$2,MIN(H20*(1+'Int Rate'!I20)+Premiums!I20-Claims!I20,'Inputs &amp; Outputs'!$F$3*MAX(0,'Expected Reserves'!I20)),H20*(1+'Int Rate'!I20)+Premiums!I20-Claims!I20)</f>
        <v>578576004.71612191</v>
      </c>
      <c r="J20" s="7">
        <f>IF(J$1&lt;='Inputs &amp; Outputs'!$F$2,MIN(I20*(1+'Int Rate'!J20)+Premiums!J20-Claims!J20,'Inputs &amp; Outputs'!$F$3*MAX(0,'Expected Reserves'!J20)),I20*(1+'Int Rate'!J20)+Premiums!J20-Claims!J20)</f>
        <v>696798921.40350628</v>
      </c>
      <c r="K20" s="7">
        <f>IF(K$1&lt;='Inputs &amp; Outputs'!$F$2,MIN(J20*(1+'Int Rate'!K20)+Premiums!K20-Claims!K20,'Inputs &amp; Outputs'!$F$3*MAX(0,'Expected Reserves'!K20)),J20*(1+'Int Rate'!K20)+Premiums!K20-Claims!K20)</f>
        <v>789153979.6083802</v>
      </c>
      <c r="L20" s="7">
        <f>IF(L$1&lt;='Inputs &amp; Outputs'!$F$2,MIN(K20*(1+'Int Rate'!L20)+Premiums!L20-Claims!L20,'Inputs &amp; Outputs'!$F$3*MAX(0,'Expected Reserves'!L20)),K20*(1+'Int Rate'!L20)+Premiums!L20-Claims!L20)</f>
        <v>860840489.85591221</v>
      </c>
      <c r="M20" s="7">
        <f>IF(M$1&lt;='Inputs &amp; Outputs'!$F$2,MIN(L20*(1+'Int Rate'!M20)+Premiums!M20-Claims!M20,'Inputs &amp; Outputs'!$F$3*MAX(0,'Expected Reserves'!M20)),L20*(1+'Int Rate'!M20)+Premiums!M20-Claims!M20)</f>
        <v>953829021.13194609</v>
      </c>
      <c r="N20" s="7">
        <f>IF(N$1&lt;='Inputs &amp; Outputs'!$F$2,MIN(M20*(1+'Int Rate'!N20)+Premiums!N20-Claims!N20,'Inputs &amp; Outputs'!$F$3*MAX(0,'Expected Reserves'!N20)),M20*(1+'Int Rate'!N20)+Premiums!N20-Claims!N20)</f>
        <v>1085416453.4163861</v>
      </c>
      <c r="O20" s="7">
        <f>IF(O$1&lt;='Inputs &amp; Outputs'!$F$2,MIN(N20*(1+'Int Rate'!O20)+Premiums!O20-Claims!O20,'Inputs &amp; Outputs'!$F$3*MAX(0,'Expected Reserves'!O20)),N20*(1+'Int Rate'!O20)+Premiums!O20-Claims!O20)</f>
        <v>1317966594.0557973</v>
      </c>
      <c r="P20" s="7">
        <f>IF(P$1&lt;='Inputs &amp; Outputs'!$F$2,MIN(O20*(1+'Int Rate'!P20)+Premiums!P20-Claims!P20,'Inputs &amp; Outputs'!$F$3*MAX(0,'Expected Reserves'!P20)),O20*(1+'Int Rate'!P20)+Premiums!P20-Claims!P20)</f>
        <v>1473031713.5542142</v>
      </c>
      <c r="Q20" s="7">
        <f>IF(Q$1&lt;='Inputs &amp; Outputs'!$F$2,MIN(P20*(1+'Int Rate'!Q20)+Premiums!Q20-Claims!Q20,'Inputs &amp; Outputs'!$F$3*MAX(0,'Expected Reserves'!Q20)),P20*(1+'Int Rate'!Q20)+Premiums!Q20-Claims!Q20)</f>
        <v>1604439208.7392054</v>
      </c>
      <c r="R20" s="7">
        <f>IF(R$1&lt;='Inputs &amp; Outputs'!$F$2,MIN(Q20*(1+'Int Rate'!R20)+Premiums!R20-Claims!R20,'Inputs &amp; Outputs'!$F$3*MAX(0,'Expected Reserves'!R20)),Q20*(1+'Int Rate'!R20)+Premiums!R20-Claims!R20)</f>
        <v>1766633816.1087101</v>
      </c>
      <c r="S20" s="7">
        <f>IF(S$1&lt;='Inputs &amp; Outputs'!$F$2,MIN(R20*(1+'Int Rate'!S20)+Premiums!S20-Claims!S20,'Inputs &amp; Outputs'!$F$3*MAX(0,'Expected Reserves'!S20)),R20*(1+'Int Rate'!S20)+Premiums!S20-Claims!S20)</f>
        <v>1912066619.1835015</v>
      </c>
      <c r="T20" s="7">
        <f>IF(T$1&lt;='Inputs &amp; Outputs'!$F$2,MIN(S20*(1+'Int Rate'!T20)+Premiums!T20-Claims!T20,'Inputs &amp; Outputs'!$F$3*MAX(0,'Expected Reserves'!T20)),S20*(1+'Int Rate'!T20)+Premiums!T20-Claims!T20)</f>
        <v>1974778827.3468926</v>
      </c>
      <c r="U20" s="7">
        <f>IF(U$1&lt;='Inputs &amp; Outputs'!$F$2,MIN(T20*(1+'Int Rate'!U20)+Premiums!U20-Claims!U20,'Inputs &amp; Outputs'!$F$3*MAX(0,'Expected Reserves'!U20)),T20*(1+'Int Rate'!U20)+Premiums!U20-Claims!U20)</f>
        <v>1886470711.8014352</v>
      </c>
      <c r="V20" s="7">
        <f>IF(V$1&lt;='Inputs &amp; Outputs'!$F$2,MIN(U20*(1+'Int Rate'!V20)+Premiums!V20-Claims!V20,'Inputs &amp; Outputs'!$F$3*MAX(0,'Expected Reserves'!V20)),U20*(1+'Int Rate'!V20)+Premiums!V20-Claims!V20)</f>
        <v>1980968887.0054369</v>
      </c>
      <c r="W20" s="7">
        <f>IF(W$1&lt;='Inputs &amp; Outputs'!$F$2,MIN(V20*(1+'Int Rate'!W20)+Premiums!W20-Claims!W20,'Inputs &amp; Outputs'!$F$3*MAX(0,'Expected Reserves'!W20)),V20*(1+'Int Rate'!W20)+Premiums!W20-Claims!W20)</f>
        <v>2123615141.0723922</v>
      </c>
      <c r="X20" s="7">
        <f>IF(X$1&lt;='Inputs &amp; Outputs'!$F$2,MIN(W20*(1+'Int Rate'!X20)+Premiums!X20-Claims!X20,'Inputs &amp; Outputs'!$F$3*MAX(0,'Expected Reserves'!X20)),W20*(1+'Int Rate'!X20)+Premiums!X20-Claims!X20)</f>
        <v>2323431448.5631571</v>
      </c>
      <c r="Y20" s="7">
        <f>IF(Y$1&lt;='Inputs &amp; Outputs'!$F$2,MIN(X20*(1+'Int Rate'!Y20)+Premiums!Y20-Claims!Y20,'Inputs &amp; Outputs'!$F$3*MAX(0,'Expected Reserves'!Y20)),X20*(1+'Int Rate'!Y20)+Premiums!Y20-Claims!Y20)</f>
        <v>2266707435.0823045</v>
      </c>
      <c r="Z20" s="7">
        <f>IF(Z$1&lt;='Inputs &amp; Outputs'!$F$2,MIN(Y20*(1+'Int Rate'!Z20)+Premiums!Z20-Claims!Z20,'Inputs &amp; Outputs'!$F$3*MAX(0,'Expected Reserves'!Z20)),Y20*(1+'Int Rate'!Z20)+Premiums!Z20-Claims!Z20)</f>
        <v>2288895438.3394446</v>
      </c>
      <c r="AA20" s="7">
        <f>IF(AA$1&lt;='Inputs &amp; Outputs'!$F$2,MIN(Z20*(1+'Int Rate'!AA20)+Premiums!AA20-Claims!AA20,'Inputs &amp; Outputs'!$F$3*MAX(0,'Expected Reserves'!AA20)),Z20*(1+'Int Rate'!AA20)+Premiums!AA20-Claims!AA20)</f>
        <v>-254708802.70731306</v>
      </c>
    </row>
    <row r="21" spans="1:27" x14ac:dyDescent="0.25">
      <c r="A21" s="1">
        <v>20</v>
      </c>
      <c r="B21" s="7">
        <f>Premiums!B21</f>
        <v>75000000</v>
      </c>
      <c r="C21" s="7">
        <f>B21*(1+'Int Rate'!C21)+Premiums!C21-Claims!C21</f>
        <v>149878310.28783649</v>
      </c>
      <c r="D21" s="7">
        <f>C21*(1+'Int Rate'!D21)+Premiums!D21-Claims!D21</f>
        <v>218639389.55362561</v>
      </c>
      <c r="E21" s="7">
        <f>D21*(1+'Int Rate'!E21)+Premiums!E21-Claims!E21</f>
        <v>296470894.93389177</v>
      </c>
      <c r="F21" s="7">
        <f>E21*(1+'Int Rate'!F21)+Premiums!F21-Claims!F21</f>
        <v>375735409.43215483</v>
      </c>
      <c r="G21" s="7">
        <f>IF(G$1&lt;='Inputs &amp; Outputs'!$F$2,MIN(F21*(1+'Int Rate'!G21)+Premiums!G21-Claims!G21,'Inputs &amp; Outputs'!$F$3*MAX(0,'Expected Reserves'!G21)),F21*(1+'Int Rate'!G21)+Premiums!G21-Claims!G21)</f>
        <v>418125184.83745098</v>
      </c>
      <c r="H21" s="7">
        <f>IF(H$1&lt;='Inputs &amp; Outputs'!$F$2,MIN(G21*(1+'Int Rate'!H21)+Premiums!H21-Claims!H21,'Inputs &amp; Outputs'!$F$3*MAX(0,'Expected Reserves'!H21)),G21*(1+'Int Rate'!H21)+Premiums!H21-Claims!H21)</f>
        <v>514238371.32100564</v>
      </c>
      <c r="I21" s="7">
        <f>IF(I$1&lt;='Inputs &amp; Outputs'!$F$2,MIN(H21*(1+'Int Rate'!I21)+Premiums!I21-Claims!I21,'Inputs &amp; Outputs'!$F$3*MAX(0,'Expected Reserves'!I21)),H21*(1+'Int Rate'!I21)+Premiums!I21-Claims!I21)</f>
        <v>614123468.0164696</v>
      </c>
      <c r="J21" s="7">
        <f>IF(J$1&lt;='Inputs &amp; Outputs'!$F$2,MIN(I21*(1+'Int Rate'!J21)+Premiums!J21-Claims!J21,'Inputs &amp; Outputs'!$F$3*MAX(0,'Expected Reserves'!J21)),I21*(1+'Int Rate'!J21)+Premiums!J21-Claims!J21)</f>
        <v>677257363.86910176</v>
      </c>
      <c r="K21" s="7">
        <f>IF(K$1&lt;='Inputs &amp; Outputs'!$F$2,MIN(J21*(1+'Int Rate'!K21)+Premiums!K21-Claims!K21,'Inputs &amp; Outputs'!$F$3*MAX(0,'Expected Reserves'!K21)),J21*(1+'Int Rate'!K21)+Premiums!K21-Claims!K21)</f>
        <v>761569022.6852473</v>
      </c>
      <c r="L21" s="7">
        <f>IF(L$1&lt;='Inputs &amp; Outputs'!$F$2,MIN(K21*(1+'Int Rate'!L21)+Premiums!L21-Claims!L21,'Inputs &amp; Outputs'!$F$3*MAX(0,'Expected Reserves'!L21)),K21*(1+'Int Rate'!L21)+Premiums!L21-Claims!L21)</f>
        <v>926346110.13072181</v>
      </c>
      <c r="M21" s="7">
        <f>IF(M$1&lt;='Inputs &amp; Outputs'!$F$2,MIN(L21*(1+'Int Rate'!M21)+Premiums!M21-Claims!M21,'Inputs &amp; Outputs'!$F$3*MAX(0,'Expected Reserves'!M21)),L21*(1+'Int Rate'!M21)+Premiums!M21-Claims!M21)</f>
        <v>980079863.16459966</v>
      </c>
      <c r="N21" s="7">
        <f>IF(N$1&lt;='Inputs &amp; Outputs'!$F$2,MIN(M21*(1+'Int Rate'!N21)+Premiums!N21-Claims!N21,'Inputs &amp; Outputs'!$F$3*MAX(0,'Expected Reserves'!N21)),M21*(1+'Int Rate'!N21)+Premiums!N21-Claims!N21)</f>
        <v>1024828125.0057324</v>
      </c>
      <c r="O21" s="7">
        <f>IF(O$1&lt;='Inputs &amp; Outputs'!$F$2,MIN(N21*(1+'Int Rate'!O21)+Premiums!O21-Claims!O21,'Inputs &amp; Outputs'!$F$3*MAX(0,'Expected Reserves'!O21)),N21*(1+'Int Rate'!O21)+Premiums!O21-Claims!O21)</f>
        <v>1089801871.204098</v>
      </c>
      <c r="P21" s="7">
        <f>IF(P$1&lt;='Inputs &amp; Outputs'!$F$2,MIN(O21*(1+'Int Rate'!P21)+Premiums!P21-Claims!P21,'Inputs &amp; Outputs'!$F$3*MAX(0,'Expected Reserves'!P21)),O21*(1+'Int Rate'!P21)+Premiums!P21-Claims!P21)</f>
        <v>1201524522.7942712</v>
      </c>
      <c r="Q21" s="7">
        <f>IF(Q$1&lt;='Inputs &amp; Outputs'!$F$2,MIN(P21*(1+'Int Rate'!Q21)+Premiums!Q21-Claims!Q21,'Inputs &amp; Outputs'!$F$3*MAX(0,'Expected Reserves'!Q21)),P21*(1+'Int Rate'!Q21)+Premiums!Q21-Claims!Q21)</f>
        <v>1334381368.0920854</v>
      </c>
      <c r="R21" s="7">
        <f>IF(R$1&lt;='Inputs &amp; Outputs'!$F$2,MIN(Q21*(1+'Int Rate'!R21)+Premiums!R21-Claims!R21,'Inputs &amp; Outputs'!$F$3*MAX(0,'Expected Reserves'!R21)),Q21*(1+'Int Rate'!R21)+Premiums!R21-Claims!R21)</f>
        <v>1498697476.2844796</v>
      </c>
      <c r="S21" s="7">
        <f>IF(S$1&lt;='Inputs &amp; Outputs'!$F$2,MIN(R21*(1+'Int Rate'!S21)+Premiums!S21-Claims!S21,'Inputs &amp; Outputs'!$F$3*MAX(0,'Expected Reserves'!S21)),R21*(1+'Int Rate'!S21)+Premiums!S21-Claims!S21)</f>
        <v>1599128186.7501948</v>
      </c>
      <c r="T21" s="7">
        <f>IF(T$1&lt;='Inputs &amp; Outputs'!$F$2,MIN(S21*(1+'Int Rate'!T21)+Premiums!T21-Claims!T21,'Inputs &amp; Outputs'!$F$3*MAX(0,'Expected Reserves'!T21)),S21*(1+'Int Rate'!T21)+Premiums!T21-Claims!T21)</f>
        <v>1729115864.9769087</v>
      </c>
      <c r="U21" s="7">
        <f>IF(U$1&lt;='Inputs &amp; Outputs'!$F$2,MIN(T21*(1+'Int Rate'!U21)+Premiums!U21-Claims!U21,'Inputs &amp; Outputs'!$F$3*MAX(0,'Expected Reserves'!U21)),T21*(1+'Int Rate'!U21)+Premiums!U21-Claims!U21)</f>
        <v>1952681916.3952355</v>
      </c>
      <c r="V21" s="7">
        <f>IF(V$1&lt;='Inputs &amp; Outputs'!$F$2,MIN(U21*(1+'Int Rate'!V21)+Premiums!V21-Claims!V21,'Inputs &amp; Outputs'!$F$3*MAX(0,'Expected Reserves'!V21)),U21*(1+'Int Rate'!V21)+Premiums!V21-Claims!V21)</f>
        <v>1981950144.8724062</v>
      </c>
      <c r="W21" s="7">
        <f>IF(W$1&lt;='Inputs &amp; Outputs'!$F$2,MIN(V21*(1+'Int Rate'!W21)+Premiums!W21-Claims!W21,'Inputs &amp; Outputs'!$F$3*MAX(0,'Expected Reserves'!W21)),V21*(1+'Int Rate'!W21)+Premiums!W21-Claims!W21)</f>
        <v>2116186510.1772585</v>
      </c>
      <c r="X21" s="7">
        <f>IF(X$1&lt;='Inputs &amp; Outputs'!$F$2,MIN(W21*(1+'Int Rate'!X21)+Premiums!X21-Claims!X21,'Inputs &amp; Outputs'!$F$3*MAX(0,'Expected Reserves'!X21)),W21*(1+'Int Rate'!X21)+Premiums!X21-Claims!X21)</f>
        <v>2185455755.8065176</v>
      </c>
      <c r="Y21" s="7">
        <f>IF(Y$1&lt;='Inputs &amp; Outputs'!$F$2,MIN(X21*(1+'Int Rate'!Y21)+Premiums!Y21-Claims!Y21,'Inputs &amp; Outputs'!$F$3*MAX(0,'Expected Reserves'!Y21)),X21*(1+'Int Rate'!Y21)+Premiums!Y21-Claims!Y21)</f>
        <v>2316845429.3028178</v>
      </c>
      <c r="Z21" s="7">
        <f>IF(Z$1&lt;='Inputs &amp; Outputs'!$F$2,MIN(Y21*(1+'Int Rate'!Z21)+Premiums!Z21-Claims!Z21,'Inputs &amp; Outputs'!$F$3*MAX(0,'Expected Reserves'!Z21)),Y21*(1+'Int Rate'!Z21)+Premiums!Z21-Claims!Z21)</f>
        <v>2499241881.0852299</v>
      </c>
      <c r="AA21" s="7">
        <f>IF(AA$1&lt;='Inputs &amp; Outputs'!$F$2,MIN(Z21*(1+'Int Rate'!AA21)+Premiums!AA21-Claims!AA21,'Inputs &amp; Outputs'!$F$3*MAX(0,'Expected Reserves'!AA21)),Z21*(1+'Int Rate'!AA21)+Premiums!AA21-Claims!AA21)</f>
        <v>10556435.170999527</v>
      </c>
    </row>
    <row r="22" spans="1:27" x14ac:dyDescent="0.25">
      <c r="A22" s="1">
        <v>21</v>
      </c>
      <c r="B22" s="7">
        <f>Premiums!B22</f>
        <v>75000000</v>
      </c>
      <c r="C22" s="7">
        <f>B22*(1+'Int Rate'!C22)+Premiums!C22-Claims!C22</f>
        <v>145330828.10494393</v>
      </c>
      <c r="D22" s="7">
        <f>C22*(1+'Int Rate'!D22)+Premiums!D22-Claims!D22</f>
        <v>215686787.30834788</v>
      </c>
      <c r="E22" s="7">
        <f>D22*(1+'Int Rate'!E22)+Premiums!E22-Claims!E22</f>
        <v>299089513.39302969</v>
      </c>
      <c r="F22" s="7">
        <f>E22*(1+'Int Rate'!F22)+Premiums!F22-Claims!F22</f>
        <v>378980338.53161132</v>
      </c>
      <c r="G22" s="7">
        <f>IF(G$1&lt;='Inputs &amp; Outputs'!$F$2,MIN(F22*(1+'Int Rate'!G22)+Premiums!G22-Claims!G22,'Inputs &amp; Outputs'!$F$3*MAX(0,'Expected Reserves'!G22)),F22*(1+'Int Rate'!G22)+Premiums!G22-Claims!G22)</f>
        <v>418759733.37777489</v>
      </c>
      <c r="H22" s="7">
        <f>IF(H$1&lt;='Inputs &amp; Outputs'!$F$2,MIN(G22*(1+'Int Rate'!H22)+Premiums!H22-Claims!H22,'Inputs &amp; Outputs'!$F$3*MAX(0,'Expected Reserves'!H22)),G22*(1+'Int Rate'!H22)+Premiums!H22-Claims!H22)</f>
        <v>518338340.97554487</v>
      </c>
      <c r="I22" s="7">
        <f>IF(I$1&lt;='Inputs &amp; Outputs'!$F$2,MIN(H22*(1+'Int Rate'!I22)+Premiums!I22-Claims!I22,'Inputs &amp; Outputs'!$F$3*MAX(0,'Expected Reserves'!I22)),H22*(1+'Int Rate'!I22)+Premiums!I22-Claims!I22)</f>
        <v>558733105.50020921</v>
      </c>
      <c r="J22" s="7">
        <f>IF(J$1&lt;='Inputs &amp; Outputs'!$F$2,MIN(I22*(1+'Int Rate'!J22)+Premiums!J22-Claims!J22,'Inputs &amp; Outputs'!$F$3*MAX(0,'Expected Reserves'!J22)),I22*(1+'Int Rate'!J22)+Premiums!J22-Claims!J22)</f>
        <v>647418816.18520558</v>
      </c>
      <c r="K22" s="7">
        <f>IF(K$1&lt;='Inputs &amp; Outputs'!$F$2,MIN(J22*(1+'Int Rate'!K22)+Premiums!K22-Claims!K22,'Inputs &amp; Outputs'!$F$3*MAX(0,'Expected Reserves'!K22)),J22*(1+'Int Rate'!K22)+Premiums!K22-Claims!K22)</f>
        <v>766433819.4361521</v>
      </c>
      <c r="L22" s="7">
        <f>IF(L$1&lt;='Inputs &amp; Outputs'!$F$2,MIN(K22*(1+'Int Rate'!L22)+Premiums!L22-Claims!L22,'Inputs &amp; Outputs'!$F$3*MAX(0,'Expected Reserves'!L22)),K22*(1+'Int Rate'!L22)+Premiums!L22-Claims!L22)</f>
        <v>884360457.26041484</v>
      </c>
      <c r="M22" s="7">
        <f>IF(M$1&lt;='Inputs &amp; Outputs'!$F$2,MIN(L22*(1+'Int Rate'!M22)+Premiums!M22-Claims!M22,'Inputs &amp; Outputs'!$F$3*MAX(0,'Expected Reserves'!M22)),L22*(1+'Int Rate'!M22)+Premiums!M22-Claims!M22)</f>
        <v>968546600.53970945</v>
      </c>
      <c r="N22" s="7">
        <f>IF(N$1&lt;='Inputs &amp; Outputs'!$F$2,MIN(M22*(1+'Int Rate'!N22)+Premiums!N22-Claims!N22,'Inputs &amp; Outputs'!$F$3*MAX(0,'Expected Reserves'!N22)),M22*(1+'Int Rate'!N22)+Premiums!N22-Claims!N22)</f>
        <v>1053574688.1124843</v>
      </c>
      <c r="O22" s="7">
        <f>IF(O$1&lt;='Inputs &amp; Outputs'!$F$2,MIN(N22*(1+'Int Rate'!O22)+Premiums!O22-Claims!O22,'Inputs &amp; Outputs'!$F$3*MAX(0,'Expected Reserves'!O22)),N22*(1+'Int Rate'!O22)+Premiums!O22-Claims!O22)</f>
        <v>1228601846.6073108</v>
      </c>
      <c r="P22" s="7">
        <f>IF(P$1&lt;='Inputs &amp; Outputs'!$F$2,MIN(O22*(1+'Int Rate'!P22)+Premiums!P22-Claims!P22,'Inputs &amp; Outputs'!$F$3*MAX(0,'Expected Reserves'!P22)),O22*(1+'Int Rate'!P22)+Premiums!P22-Claims!P22)</f>
        <v>1374249530.6625993</v>
      </c>
      <c r="Q22" s="7">
        <f>IF(Q$1&lt;='Inputs &amp; Outputs'!$F$2,MIN(P22*(1+'Int Rate'!Q22)+Premiums!Q22-Claims!Q22,'Inputs &amp; Outputs'!$F$3*MAX(0,'Expected Reserves'!Q22)),P22*(1+'Int Rate'!Q22)+Premiums!Q22-Claims!Q22)</f>
        <v>1470641621.1673586</v>
      </c>
      <c r="R22" s="7">
        <f>IF(R$1&lt;='Inputs &amp; Outputs'!$F$2,MIN(Q22*(1+'Int Rate'!R22)+Premiums!R22-Claims!R22,'Inputs &amp; Outputs'!$F$3*MAX(0,'Expected Reserves'!R22)),Q22*(1+'Int Rate'!R22)+Premiums!R22-Claims!R22)</f>
        <v>1534338825.367296</v>
      </c>
      <c r="S22" s="7">
        <f>IF(S$1&lt;='Inputs &amp; Outputs'!$F$2,MIN(R22*(1+'Int Rate'!S22)+Premiums!S22-Claims!S22,'Inputs &amp; Outputs'!$F$3*MAX(0,'Expected Reserves'!S22)),R22*(1+'Int Rate'!S22)+Premiums!S22-Claims!S22)</f>
        <v>1610076749.4888146</v>
      </c>
      <c r="T22" s="7">
        <f>IF(T$1&lt;='Inputs &amp; Outputs'!$F$2,MIN(S22*(1+'Int Rate'!T22)+Premiums!T22-Claims!T22,'Inputs &amp; Outputs'!$F$3*MAX(0,'Expected Reserves'!T22)),S22*(1+'Int Rate'!T22)+Premiums!T22-Claims!T22)</f>
        <v>1843564789.8506355</v>
      </c>
      <c r="U22" s="7">
        <f>IF(U$1&lt;='Inputs &amp; Outputs'!$F$2,MIN(T22*(1+'Int Rate'!U22)+Premiums!U22-Claims!U22,'Inputs &amp; Outputs'!$F$3*MAX(0,'Expected Reserves'!U22)),T22*(1+'Int Rate'!U22)+Premiums!U22-Claims!U22)</f>
        <v>2053891762.6388643</v>
      </c>
      <c r="V22" s="7">
        <f>IF(V$1&lt;='Inputs &amp; Outputs'!$F$2,MIN(U22*(1+'Int Rate'!V22)+Premiums!V22-Claims!V22,'Inputs &amp; Outputs'!$F$3*MAX(0,'Expected Reserves'!V22)),U22*(1+'Int Rate'!V22)+Premiums!V22-Claims!V22)</f>
        <v>2279801532.2093587</v>
      </c>
      <c r="W22" s="7">
        <f>IF(W$1&lt;='Inputs &amp; Outputs'!$F$2,MIN(V22*(1+'Int Rate'!W22)+Premiums!W22-Claims!W22,'Inputs &amp; Outputs'!$F$3*MAX(0,'Expected Reserves'!W22)),V22*(1+'Int Rate'!W22)+Premiums!W22-Claims!W22)</f>
        <v>2524854456.814661</v>
      </c>
      <c r="X22" s="7">
        <f>IF(X$1&lt;='Inputs &amp; Outputs'!$F$2,MIN(W22*(1+'Int Rate'!X22)+Premiums!X22-Claims!X22,'Inputs &amp; Outputs'!$F$3*MAX(0,'Expected Reserves'!X22)),W22*(1+'Int Rate'!X22)+Premiums!X22-Claims!X22)</f>
        <v>2819730158.8627982</v>
      </c>
      <c r="Y22" s="7">
        <f>IF(Y$1&lt;='Inputs &amp; Outputs'!$F$2,MIN(X22*(1+'Int Rate'!Y22)+Premiums!Y22-Claims!Y22,'Inputs &amp; Outputs'!$F$3*MAX(0,'Expected Reserves'!Y22)),X22*(1+'Int Rate'!Y22)+Premiums!Y22-Claims!Y22)</f>
        <v>2634708403.6611452</v>
      </c>
      <c r="Z22" s="7">
        <f>IF(Z$1&lt;='Inputs &amp; Outputs'!$F$2,MIN(Y22*(1+'Int Rate'!Z22)+Premiums!Z22-Claims!Z22,'Inputs &amp; Outputs'!$F$3*MAX(0,'Expected Reserves'!Z22)),Y22*(1+'Int Rate'!Z22)+Premiums!Z22-Claims!Z22)</f>
        <v>2840255170.6072512</v>
      </c>
      <c r="AA22" s="7">
        <f>IF(AA$1&lt;='Inputs &amp; Outputs'!$F$2,MIN(Z22*(1+'Int Rate'!AA22)+Premiums!AA22-Claims!AA22,'Inputs &amp; Outputs'!$F$3*MAX(0,'Expected Reserves'!AA22)),Z22*(1+'Int Rate'!AA22)+Premiums!AA22-Claims!AA22)</f>
        <v>440001435.45914793</v>
      </c>
    </row>
    <row r="23" spans="1:27" x14ac:dyDescent="0.25">
      <c r="A23" s="1">
        <v>22</v>
      </c>
      <c r="B23" s="7">
        <f>Premiums!B23</f>
        <v>75000000</v>
      </c>
      <c r="C23" s="7">
        <f>B23*(1+'Int Rate'!C23)+Premiums!C23-Claims!C23</f>
        <v>153832800.75834447</v>
      </c>
      <c r="D23" s="7">
        <f>C23*(1+'Int Rate'!D23)+Premiums!D23-Claims!D23</f>
        <v>237511160.3628439</v>
      </c>
      <c r="E23" s="7">
        <f>D23*(1+'Int Rate'!E23)+Premiums!E23-Claims!E23</f>
        <v>312407344.74887896</v>
      </c>
      <c r="F23" s="7">
        <f>E23*(1+'Int Rate'!F23)+Premiums!F23-Claims!F23</f>
        <v>388979457.91787541</v>
      </c>
      <c r="G23" s="7">
        <f>IF(G$1&lt;='Inputs &amp; Outputs'!$F$2,MIN(F23*(1+'Int Rate'!G23)+Premiums!G23-Claims!G23,'Inputs &amp; Outputs'!$F$3*MAX(0,'Expected Reserves'!G23)),F23*(1+'Int Rate'!G23)+Premiums!G23-Claims!G23)</f>
        <v>419182765.73799092</v>
      </c>
      <c r="H23" s="7">
        <f>IF(H$1&lt;='Inputs &amp; Outputs'!$F$2,MIN(G23*(1+'Int Rate'!H23)+Premiums!H23-Claims!H23,'Inputs &amp; Outputs'!$F$3*MAX(0,'Expected Reserves'!H23)),G23*(1+'Int Rate'!H23)+Premiums!H23-Claims!H23)</f>
        <v>504543054.56154263</v>
      </c>
      <c r="I23" s="7">
        <f>IF(I$1&lt;='Inputs &amp; Outputs'!$F$2,MIN(H23*(1+'Int Rate'!I23)+Premiums!I23-Claims!I23,'Inputs &amp; Outputs'!$F$3*MAX(0,'Expected Reserves'!I23)),H23*(1+'Int Rate'!I23)+Premiums!I23-Claims!I23)</f>
        <v>592059724.14413285</v>
      </c>
      <c r="J23" s="7">
        <f>IF(J$1&lt;='Inputs &amp; Outputs'!$F$2,MIN(I23*(1+'Int Rate'!J23)+Premiums!J23-Claims!J23,'Inputs &amp; Outputs'!$F$3*MAX(0,'Expected Reserves'!J23)),I23*(1+'Int Rate'!J23)+Premiums!J23-Claims!J23)</f>
        <v>665364719.12530077</v>
      </c>
      <c r="K23" s="7">
        <f>IF(K$1&lt;='Inputs &amp; Outputs'!$F$2,MIN(J23*(1+'Int Rate'!K23)+Premiums!K23-Claims!K23,'Inputs &amp; Outputs'!$F$3*MAX(0,'Expected Reserves'!K23)),J23*(1+'Int Rate'!K23)+Premiums!K23-Claims!K23)</f>
        <v>753891441.7280587</v>
      </c>
      <c r="L23" s="7">
        <f>IF(L$1&lt;='Inputs &amp; Outputs'!$F$2,MIN(K23*(1+'Int Rate'!L23)+Premiums!L23-Claims!L23,'Inputs &amp; Outputs'!$F$3*MAX(0,'Expected Reserves'!L23)),K23*(1+'Int Rate'!L23)+Premiums!L23-Claims!L23)</f>
        <v>937066830.62092507</v>
      </c>
      <c r="M23" s="7">
        <f>IF(M$1&lt;='Inputs &amp; Outputs'!$F$2,MIN(L23*(1+'Int Rate'!M23)+Premiums!M23-Claims!M23,'Inputs &amp; Outputs'!$F$3*MAX(0,'Expected Reserves'!M23)),L23*(1+'Int Rate'!M23)+Premiums!M23-Claims!M23)</f>
        <v>1070250219.9918036</v>
      </c>
      <c r="N23" s="7">
        <f>IF(N$1&lt;='Inputs &amp; Outputs'!$F$2,MIN(M23*(1+'Int Rate'!N23)+Premiums!N23-Claims!N23,'Inputs &amp; Outputs'!$F$3*MAX(0,'Expected Reserves'!N23)),M23*(1+'Int Rate'!N23)+Premiums!N23-Claims!N23)</f>
        <v>1220913682.3031428</v>
      </c>
      <c r="O23" s="7">
        <f>IF(O$1&lt;='Inputs &amp; Outputs'!$F$2,MIN(N23*(1+'Int Rate'!O23)+Premiums!O23-Claims!O23,'Inputs &amp; Outputs'!$F$3*MAX(0,'Expected Reserves'!O23)),N23*(1+'Int Rate'!O23)+Premiums!O23-Claims!O23)</f>
        <v>1314383255.0007782</v>
      </c>
      <c r="P23" s="7">
        <f>IF(P$1&lt;='Inputs &amp; Outputs'!$F$2,MIN(O23*(1+'Int Rate'!P23)+Premiums!P23-Claims!P23,'Inputs &amp; Outputs'!$F$3*MAX(0,'Expected Reserves'!P23)),O23*(1+'Int Rate'!P23)+Premiums!P23-Claims!P23)</f>
        <v>1490761509.8924963</v>
      </c>
      <c r="Q23" s="7">
        <f>IF(Q$1&lt;='Inputs &amp; Outputs'!$F$2,MIN(P23*(1+'Int Rate'!Q23)+Premiums!Q23-Claims!Q23,'Inputs &amp; Outputs'!$F$3*MAX(0,'Expected Reserves'!Q23)),P23*(1+'Int Rate'!Q23)+Premiums!Q23-Claims!Q23)</f>
        <v>1545616675.491811</v>
      </c>
      <c r="R23" s="7">
        <f>IF(R$1&lt;='Inputs &amp; Outputs'!$F$2,MIN(Q23*(1+'Int Rate'!R23)+Premiums!R23-Claims!R23,'Inputs &amp; Outputs'!$F$3*MAX(0,'Expected Reserves'!R23)),Q23*(1+'Int Rate'!R23)+Premiums!R23-Claims!R23)</f>
        <v>1671540253.7632697</v>
      </c>
      <c r="S23" s="7">
        <f>IF(S$1&lt;='Inputs &amp; Outputs'!$F$2,MIN(R23*(1+'Int Rate'!S23)+Premiums!S23-Claims!S23,'Inputs &amp; Outputs'!$F$3*MAX(0,'Expected Reserves'!S23)),R23*(1+'Int Rate'!S23)+Premiums!S23-Claims!S23)</f>
        <v>1817958973.7112546</v>
      </c>
      <c r="T23" s="7">
        <f>IF(T$1&lt;='Inputs &amp; Outputs'!$F$2,MIN(S23*(1+'Int Rate'!T23)+Premiums!T23-Claims!T23,'Inputs &amp; Outputs'!$F$3*MAX(0,'Expected Reserves'!T23)),S23*(1+'Int Rate'!T23)+Premiums!T23-Claims!T23)</f>
        <v>1870824988.2937889</v>
      </c>
      <c r="U23" s="7">
        <f>IF(U$1&lt;='Inputs &amp; Outputs'!$F$2,MIN(T23*(1+'Int Rate'!U23)+Premiums!U23-Claims!U23,'Inputs &amp; Outputs'!$F$3*MAX(0,'Expected Reserves'!U23)),T23*(1+'Int Rate'!U23)+Premiums!U23-Claims!U23)</f>
        <v>1970562768.731461</v>
      </c>
      <c r="V23" s="7">
        <f>IF(V$1&lt;='Inputs &amp; Outputs'!$F$2,MIN(U23*(1+'Int Rate'!V23)+Premiums!V23-Claims!V23,'Inputs &amp; Outputs'!$F$3*MAX(0,'Expected Reserves'!V23)),U23*(1+'Int Rate'!V23)+Premiums!V23-Claims!V23)</f>
        <v>2067839154.4651592</v>
      </c>
      <c r="W23" s="7">
        <f>IF(W$1&lt;='Inputs &amp; Outputs'!$F$2,MIN(V23*(1+'Int Rate'!W23)+Premiums!W23-Claims!W23,'Inputs &amp; Outputs'!$F$3*MAX(0,'Expected Reserves'!W23)),V23*(1+'Int Rate'!W23)+Premiums!W23-Claims!W23)</f>
        <v>2178478629.5945177</v>
      </c>
      <c r="X23" s="7">
        <f>IF(X$1&lt;='Inputs &amp; Outputs'!$F$2,MIN(W23*(1+'Int Rate'!X23)+Premiums!X23-Claims!X23,'Inputs &amp; Outputs'!$F$3*MAX(0,'Expected Reserves'!X23)),W23*(1+'Int Rate'!X23)+Premiums!X23-Claims!X23)</f>
        <v>2312620391.1865354</v>
      </c>
      <c r="Y23" s="7">
        <f>IF(Y$1&lt;='Inputs &amp; Outputs'!$F$2,MIN(X23*(1+'Int Rate'!Y23)+Premiums!Y23-Claims!Y23,'Inputs &amp; Outputs'!$F$3*MAX(0,'Expected Reserves'!Y23)),X23*(1+'Int Rate'!Y23)+Premiums!Y23-Claims!Y23)</f>
        <v>2545591578.6792893</v>
      </c>
      <c r="Z23" s="7">
        <f>IF(Z$1&lt;='Inputs &amp; Outputs'!$F$2,MIN(Y23*(1+'Int Rate'!Z23)+Premiums!Z23-Claims!Z23,'Inputs &amp; Outputs'!$F$3*MAX(0,'Expected Reserves'!Z23)),Y23*(1+'Int Rate'!Z23)+Premiums!Z23-Claims!Z23)</f>
        <v>2729776200.3521791</v>
      </c>
      <c r="AA23" s="7">
        <f>IF(AA$1&lt;='Inputs &amp; Outputs'!$F$2,MIN(Z23*(1+'Int Rate'!AA23)+Premiums!AA23-Claims!AA23,'Inputs &amp; Outputs'!$F$3*MAX(0,'Expected Reserves'!AA23)),Z23*(1+'Int Rate'!AA23)+Premiums!AA23-Claims!AA23)</f>
        <v>28263745.324776173</v>
      </c>
    </row>
    <row r="24" spans="1:27" x14ac:dyDescent="0.25">
      <c r="A24" s="1">
        <v>23</v>
      </c>
      <c r="B24" s="7">
        <f>Premiums!B24</f>
        <v>75000000</v>
      </c>
      <c r="C24" s="7">
        <f>B24*(1+'Int Rate'!C24)+Premiums!C24-Claims!C24</f>
        <v>149175204.83868515</v>
      </c>
      <c r="D24" s="7">
        <f>C24*(1+'Int Rate'!D24)+Premiums!D24-Claims!D24</f>
        <v>228675101.41818067</v>
      </c>
      <c r="E24" s="7">
        <f>D24*(1+'Int Rate'!E24)+Premiums!E24-Claims!E24</f>
        <v>310585183.0864737</v>
      </c>
      <c r="F24" s="7">
        <f>E24*(1+'Int Rate'!F24)+Premiums!F24-Claims!F24</f>
        <v>403706468.05562049</v>
      </c>
      <c r="G24" s="7">
        <f>IF(G$1&lt;='Inputs &amp; Outputs'!$F$2,MIN(F24*(1+'Int Rate'!G24)+Premiums!G24-Claims!G24,'Inputs &amp; Outputs'!$F$3*MAX(0,'Expected Reserves'!G24)),F24*(1+'Int Rate'!G24)+Premiums!G24-Claims!G24)</f>
        <v>417871365.42132145</v>
      </c>
      <c r="H24" s="7">
        <f>IF(H$1&lt;='Inputs &amp; Outputs'!$F$2,MIN(G24*(1+'Int Rate'!H24)+Premiums!H24-Claims!H24,'Inputs &amp; Outputs'!$F$3*MAX(0,'Expected Reserves'!H24)),G24*(1+'Int Rate'!H24)+Premiums!H24-Claims!H24)</f>
        <v>521848931.98114741</v>
      </c>
      <c r="I24" s="7">
        <f>IF(I$1&lt;='Inputs &amp; Outputs'!$F$2,MIN(H24*(1+'Int Rate'!I24)+Premiums!I24-Claims!I24,'Inputs &amp; Outputs'!$F$3*MAX(0,'Expected Reserves'!I24)),H24*(1+'Int Rate'!I24)+Premiums!I24-Claims!I24)</f>
        <v>629118879.71956301</v>
      </c>
      <c r="J24" s="7">
        <f>IF(J$1&lt;='Inputs &amp; Outputs'!$F$2,MIN(I24*(1+'Int Rate'!J24)+Premiums!J24-Claims!J24,'Inputs &amp; Outputs'!$F$3*MAX(0,'Expected Reserves'!J24)),I24*(1+'Int Rate'!J24)+Premiums!J24-Claims!J24)</f>
        <v>740385162.33637846</v>
      </c>
      <c r="K24" s="7">
        <f>IF(K$1&lt;='Inputs &amp; Outputs'!$F$2,MIN(J24*(1+'Int Rate'!K24)+Premiums!K24-Claims!K24,'Inputs &amp; Outputs'!$F$3*MAX(0,'Expected Reserves'!K24)),J24*(1+'Int Rate'!K24)+Premiums!K24-Claims!K24)</f>
        <v>847314140.2025342</v>
      </c>
      <c r="L24" s="7">
        <f>IF(L$1&lt;='Inputs &amp; Outputs'!$F$2,MIN(K24*(1+'Int Rate'!L24)+Premiums!L24-Claims!L24,'Inputs &amp; Outputs'!$F$3*MAX(0,'Expected Reserves'!L24)),K24*(1+'Int Rate'!L24)+Premiums!L24-Claims!L24)</f>
        <v>906095222.43820286</v>
      </c>
      <c r="M24" s="7">
        <f>IF(M$1&lt;='Inputs &amp; Outputs'!$F$2,MIN(L24*(1+'Int Rate'!M24)+Premiums!M24-Claims!M24,'Inputs &amp; Outputs'!$F$3*MAX(0,'Expected Reserves'!M24)),L24*(1+'Int Rate'!M24)+Premiums!M24-Claims!M24)</f>
        <v>970165349.3628577</v>
      </c>
      <c r="N24" s="7">
        <f>IF(N$1&lt;='Inputs &amp; Outputs'!$F$2,MIN(M24*(1+'Int Rate'!N24)+Premiums!N24-Claims!N24,'Inputs &amp; Outputs'!$F$3*MAX(0,'Expected Reserves'!N24)),M24*(1+'Int Rate'!N24)+Premiums!N24-Claims!N24)</f>
        <v>1069981464.6151879</v>
      </c>
      <c r="O24" s="7">
        <f>IF(O$1&lt;='Inputs &amp; Outputs'!$F$2,MIN(N24*(1+'Int Rate'!O24)+Premiums!O24-Claims!O24,'Inputs &amp; Outputs'!$F$3*MAX(0,'Expected Reserves'!O24)),N24*(1+'Int Rate'!O24)+Premiums!O24-Claims!O24)</f>
        <v>1204265439.3081455</v>
      </c>
      <c r="P24" s="7">
        <f>IF(P$1&lt;='Inputs &amp; Outputs'!$F$2,MIN(O24*(1+'Int Rate'!P24)+Premiums!P24-Claims!P24,'Inputs &amp; Outputs'!$F$3*MAX(0,'Expected Reserves'!P24)),O24*(1+'Int Rate'!P24)+Premiums!P24-Claims!P24)</f>
        <v>1387146412.6107783</v>
      </c>
      <c r="Q24" s="7">
        <f>IF(Q$1&lt;='Inputs &amp; Outputs'!$F$2,MIN(P24*(1+'Int Rate'!Q24)+Premiums!Q24-Claims!Q24,'Inputs &amp; Outputs'!$F$3*MAX(0,'Expected Reserves'!Q24)),P24*(1+'Int Rate'!Q24)+Premiums!Q24-Claims!Q24)</f>
        <v>1454741319.7181804</v>
      </c>
      <c r="R24" s="7">
        <f>IF(R$1&lt;='Inputs &amp; Outputs'!$F$2,MIN(Q24*(1+'Int Rate'!R24)+Premiums!R24-Claims!R24,'Inputs &amp; Outputs'!$F$3*MAX(0,'Expected Reserves'!R24)),Q24*(1+'Int Rate'!R24)+Premiums!R24-Claims!R24)</f>
        <v>1467404512.2756474</v>
      </c>
      <c r="S24" s="7">
        <f>IF(S$1&lt;='Inputs &amp; Outputs'!$F$2,MIN(R24*(1+'Int Rate'!S24)+Premiums!S24-Claims!S24,'Inputs &amp; Outputs'!$F$3*MAX(0,'Expected Reserves'!S24)),R24*(1+'Int Rate'!S24)+Premiums!S24-Claims!S24)</f>
        <v>1535184841.0871401</v>
      </c>
      <c r="T24" s="7">
        <f>IF(T$1&lt;='Inputs &amp; Outputs'!$F$2,MIN(S24*(1+'Int Rate'!T24)+Premiums!T24-Claims!T24,'Inputs &amp; Outputs'!$F$3*MAX(0,'Expected Reserves'!T24)),S24*(1+'Int Rate'!T24)+Premiums!T24-Claims!T24)</f>
        <v>1658752338.6093609</v>
      </c>
      <c r="U24" s="7">
        <f>IF(U$1&lt;='Inputs &amp; Outputs'!$F$2,MIN(T24*(1+'Int Rate'!U24)+Premiums!U24-Claims!U24,'Inputs &amp; Outputs'!$F$3*MAX(0,'Expected Reserves'!U24)),T24*(1+'Int Rate'!U24)+Premiums!U24-Claims!U24)</f>
        <v>1907453548.5489686</v>
      </c>
      <c r="V24" s="7">
        <f>IF(V$1&lt;='Inputs &amp; Outputs'!$F$2,MIN(U24*(1+'Int Rate'!V24)+Premiums!V24-Claims!V24,'Inputs &amp; Outputs'!$F$3*MAX(0,'Expected Reserves'!V24)),U24*(1+'Int Rate'!V24)+Premiums!V24-Claims!V24)</f>
        <v>1864655876.1907096</v>
      </c>
      <c r="W24" s="7">
        <f>IF(W$1&lt;='Inputs &amp; Outputs'!$F$2,MIN(V24*(1+'Int Rate'!W24)+Premiums!W24-Claims!W24,'Inputs &amp; Outputs'!$F$3*MAX(0,'Expected Reserves'!W24)),V24*(1+'Int Rate'!W24)+Premiums!W24-Claims!W24)</f>
        <v>1957148198.4457057</v>
      </c>
      <c r="X24" s="7">
        <f>IF(X$1&lt;='Inputs &amp; Outputs'!$F$2,MIN(W24*(1+'Int Rate'!X24)+Premiums!X24-Claims!X24,'Inputs &amp; Outputs'!$F$3*MAX(0,'Expected Reserves'!X24)),W24*(1+'Int Rate'!X24)+Premiums!X24-Claims!X24)</f>
        <v>2070632532.221462</v>
      </c>
      <c r="Y24" s="7">
        <f>IF(Y$1&lt;='Inputs &amp; Outputs'!$F$2,MIN(X24*(1+'Int Rate'!Y24)+Premiums!Y24-Claims!Y24,'Inputs &amp; Outputs'!$F$3*MAX(0,'Expected Reserves'!Y24)),X24*(1+'Int Rate'!Y24)+Premiums!Y24-Claims!Y24)</f>
        <v>2416095662.0430927</v>
      </c>
      <c r="Z24" s="7">
        <f>IF(Z$1&lt;='Inputs &amp; Outputs'!$F$2,MIN(Y24*(1+'Int Rate'!Z24)+Premiums!Z24-Claims!Z24,'Inputs &amp; Outputs'!$F$3*MAX(0,'Expected Reserves'!Z24)),Y24*(1+'Int Rate'!Z24)+Premiums!Z24-Claims!Z24)</f>
        <v>2430709054.1365666</v>
      </c>
      <c r="AA24" s="7">
        <f>IF(AA$1&lt;='Inputs &amp; Outputs'!$F$2,MIN(Z24*(1+'Int Rate'!AA24)+Premiums!AA24-Claims!AA24,'Inputs &amp; Outputs'!$F$3*MAX(0,'Expected Reserves'!AA24)),Z24*(1+'Int Rate'!AA24)+Premiums!AA24-Claims!AA24)</f>
        <v>-216203890.50278854</v>
      </c>
    </row>
    <row r="25" spans="1:27" x14ac:dyDescent="0.25">
      <c r="A25" s="1">
        <v>24</v>
      </c>
      <c r="B25" s="7">
        <f>Premiums!B25</f>
        <v>75000000</v>
      </c>
      <c r="C25" s="7">
        <f>B25*(1+'Int Rate'!C25)+Premiums!C25-Claims!C25</f>
        <v>156728098.38510221</v>
      </c>
      <c r="D25" s="7">
        <f>C25*(1+'Int Rate'!D25)+Premiums!D25-Claims!D25</f>
        <v>237740473.36158031</v>
      </c>
      <c r="E25" s="7">
        <f>D25*(1+'Int Rate'!E25)+Premiums!E25-Claims!E25</f>
        <v>331053281.16965055</v>
      </c>
      <c r="F25" s="7">
        <f>E25*(1+'Int Rate'!F25)+Premiums!F25-Claims!F25</f>
        <v>419318327.80998784</v>
      </c>
      <c r="G25" s="7">
        <f>IF(G$1&lt;='Inputs &amp; Outputs'!$F$2,MIN(F25*(1+'Int Rate'!G25)+Premiums!G25-Claims!G25,'Inputs &amp; Outputs'!$F$3*MAX(0,'Expected Reserves'!G25)),F25*(1+'Int Rate'!G25)+Premiums!G25-Claims!G25)</f>
        <v>417829062.18529987</v>
      </c>
      <c r="H25" s="7">
        <f>IF(H$1&lt;='Inputs &amp; Outputs'!$F$2,MIN(G25*(1+'Int Rate'!H25)+Premiums!H25-Claims!H25,'Inputs &amp; Outputs'!$F$3*MAX(0,'Expected Reserves'!H25)),G25*(1+'Int Rate'!H25)+Premiums!H25-Claims!H25)</f>
        <v>498709749.23155403</v>
      </c>
      <c r="I25" s="7">
        <f>IF(I$1&lt;='Inputs &amp; Outputs'!$F$2,MIN(H25*(1+'Int Rate'!I25)+Premiums!I25-Claims!I25,'Inputs &amp; Outputs'!$F$3*MAX(0,'Expected Reserves'!I25)),H25*(1+'Int Rate'!I25)+Premiums!I25-Claims!I25)</f>
        <v>602188535.90946472</v>
      </c>
      <c r="J25" s="7">
        <f>IF(J$1&lt;='Inputs &amp; Outputs'!$F$2,MIN(I25*(1+'Int Rate'!J25)+Premiums!J25-Claims!J25,'Inputs &amp; Outputs'!$F$3*MAX(0,'Expected Reserves'!J25)),I25*(1+'Int Rate'!J25)+Premiums!J25-Claims!J25)</f>
        <v>671451673.81179583</v>
      </c>
      <c r="K25" s="7">
        <f>IF(K$1&lt;='Inputs &amp; Outputs'!$F$2,MIN(J25*(1+'Int Rate'!K25)+Premiums!K25-Claims!K25,'Inputs &amp; Outputs'!$F$3*MAX(0,'Expected Reserves'!K25)),J25*(1+'Int Rate'!K25)+Premiums!K25-Claims!K25)</f>
        <v>763350441.0729841</v>
      </c>
      <c r="L25" s="7">
        <f>IF(L$1&lt;='Inputs &amp; Outputs'!$F$2,MIN(K25*(1+'Int Rate'!L25)+Premiums!L25-Claims!L25,'Inputs &amp; Outputs'!$F$3*MAX(0,'Expected Reserves'!L25)),K25*(1+'Int Rate'!L25)+Premiums!L25-Claims!L25)</f>
        <v>845632068.02124476</v>
      </c>
      <c r="M25" s="7">
        <f>IF(M$1&lt;='Inputs &amp; Outputs'!$F$2,MIN(L25*(1+'Int Rate'!M25)+Premiums!M25-Claims!M25,'Inputs &amp; Outputs'!$F$3*MAX(0,'Expected Reserves'!M25)),L25*(1+'Int Rate'!M25)+Premiums!M25-Claims!M25)</f>
        <v>975514143.44107783</v>
      </c>
      <c r="N25" s="7">
        <f>IF(N$1&lt;='Inputs &amp; Outputs'!$F$2,MIN(M25*(1+'Int Rate'!N25)+Premiums!N25-Claims!N25,'Inputs &amp; Outputs'!$F$3*MAX(0,'Expected Reserves'!N25)),M25*(1+'Int Rate'!N25)+Premiums!N25-Claims!N25)</f>
        <v>1077225397.1017551</v>
      </c>
      <c r="O25" s="7">
        <f>IF(O$1&lt;='Inputs &amp; Outputs'!$F$2,MIN(N25*(1+'Int Rate'!O25)+Premiums!O25-Claims!O25,'Inputs &amp; Outputs'!$F$3*MAX(0,'Expected Reserves'!O25)),N25*(1+'Int Rate'!O25)+Premiums!O25-Claims!O25)</f>
        <v>1228910948.2237289</v>
      </c>
      <c r="P25" s="7">
        <f>IF(P$1&lt;='Inputs &amp; Outputs'!$F$2,MIN(O25*(1+'Int Rate'!P25)+Premiums!P25-Claims!P25,'Inputs &amp; Outputs'!$F$3*MAX(0,'Expected Reserves'!P25)),O25*(1+'Int Rate'!P25)+Premiums!P25-Claims!P25)</f>
        <v>1325830278.4150736</v>
      </c>
      <c r="Q25" s="7">
        <f>IF(Q$1&lt;='Inputs &amp; Outputs'!$F$2,MIN(P25*(1+'Int Rate'!Q25)+Premiums!Q25-Claims!Q25,'Inputs &amp; Outputs'!$F$3*MAX(0,'Expected Reserves'!Q25)),P25*(1+'Int Rate'!Q25)+Premiums!Q25-Claims!Q25)</f>
        <v>1388521715.3539436</v>
      </c>
      <c r="R25" s="7">
        <f>IF(R$1&lt;='Inputs &amp; Outputs'!$F$2,MIN(Q25*(1+'Int Rate'!R25)+Premiums!R25-Claims!R25,'Inputs &amp; Outputs'!$F$3*MAX(0,'Expected Reserves'!R25)),Q25*(1+'Int Rate'!R25)+Premiums!R25-Claims!R25)</f>
        <v>1551004276.6287749</v>
      </c>
      <c r="S25" s="7">
        <f>IF(S$1&lt;='Inputs &amp; Outputs'!$F$2,MIN(R25*(1+'Int Rate'!S25)+Premiums!S25-Claims!S25,'Inputs &amp; Outputs'!$F$3*MAX(0,'Expected Reserves'!S25)),R25*(1+'Int Rate'!S25)+Premiums!S25-Claims!S25)</f>
        <v>1803358015.8221319</v>
      </c>
      <c r="T25" s="7">
        <f>IF(T$1&lt;='Inputs &amp; Outputs'!$F$2,MIN(S25*(1+'Int Rate'!T25)+Premiums!T25-Claims!T25,'Inputs &amp; Outputs'!$F$3*MAX(0,'Expected Reserves'!T25)),S25*(1+'Int Rate'!T25)+Premiums!T25-Claims!T25)</f>
        <v>2057405808.1506605</v>
      </c>
      <c r="U25" s="7">
        <f>IF(U$1&lt;='Inputs &amp; Outputs'!$F$2,MIN(T25*(1+'Int Rate'!U25)+Premiums!U25-Claims!U25,'Inputs &amp; Outputs'!$F$3*MAX(0,'Expected Reserves'!U25)),T25*(1+'Int Rate'!U25)+Premiums!U25-Claims!U25)</f>
        <v>2041651642.3384047</v>
      </c>
      <c r="V25" s="7">
        <f>IF(V$1&lt;='Inputs &amp; Outputs'!$F$2,MIN(U25*(1+'Int Rate'!V25)+Premiums!V25-Claims!V25,'Inputs &amp; Outputs'!$F$3*MAX(0,'Expected Reserves'!V25)),U25*(1+'Int Rate'!V25)+Premiums!V25-Claims!V25)</f>
        <v>2050844766.8273931</v>
      </c>
      <c r="W25" s="7">
        <f>IF(W$1&lt;='Inputs &amp; Outputs'!$F$2,MIN(V25*(1+'Int Rate'!W25)+Premiums!W25-Claims!W25,'Inputs &amp; Outputs'!$F$3*MAX(0,'Expected Reserves'!W25)),V25*(1+'Int Rate'!W25)+Premiums!W25-Claims!W25)</f>
        <v>2235054047.2373028</v>
      </c>
      <c r="X25" s="7">
        <f>IF(X$1&lt;='Inputs &amp; Outputs'!$F$2,MIN(W25*(1+'Int Rate'!X25)+Premiums!X25-Claims!X25,'Inputs &amp; Outputs'!$F$3*MAX(0,'Expected Reserves'!X25)),W25*(1+'Int Rate'!X25)+Premiums!X25-Claims!X25)</f>
        <v>2476459882.8790498</v>
      </c>
      <c r="Y25" s="7">
        <f>IF(Y$1&lt;='Inputs &amp; Outputs'!$F$2,MIN(X25*(1+'Int Rate'!Y25)+Premiums!Y25-Claims!Y25,'Inputs &amp; Outputs'!$F$3*MAX(0,'Expected Reserves'!Y25)),X25*(1+'Int Rate'!Y25)+Premiums!Y25-Claims!Y25)</f>
        <v>2543697851.2415853</v>
      </c>
      <c r="Z25" s="7">
        <f>IF(Z$1&lt;='Inputs &amp; Outputs'!$F$2,MIN(Y25*(1+'Int Rate'!Z25)+Premiums!Z25-Claims!Z25,'Inputs &amp; Outputs'!$F$3*MAX(0,'Expected Reserves'!Z25)),Y25*(1+'Int Rate'!Z25)+Premiums!Z25-Claims!Z25)</f>
        <v>2555485534.9165602</v>
      </c>
      <c r="AA25" s="7">
        <f>IF(AA$1&lt;='Inputs &amp; Outputs'!$F$2,MIN(Z25*(1+'Int Rate'!AA25)+Premiums!AA25-Claims!AA25,'Inputs &amp; Outputs'!$F$3*MAX(0,'Expected Reserves'!AA25)),Z25*(1+'Int Rate'!AA25)+Premiums!AA25-Claims!AA25)</f>
        <v>136841766.70806742</v>
      </c>
    </row>
    <row r="26" spans="1:27" x14ac:dyDescent="0.25">
      <c r="A26" s="1">
        <v>25</v>
      </c>
      <c r="B26" s="7">
        <f>Premiums!B26</f>
        <v>75000000</v>
      </c>
      <c r="C26" s="7">
        <f>B26*(1+'Int Rate'!C26)+Premiums!C26-Claims!C26</f>
        <v>155784146.93663216</v>
      </c>
      <c r="D26" s="7">
        <f>C26*(1+'Int Rate'!D26)+Premiums!D26-Claims!D26</f>
        <v>249825404.48111847</v>
      </c>
      <c r="E26" s="7">
        <f>D26*(1+'Int Rate'!E26)+Premiums!E26-Claims!E26</f>
        <v>362120536.63818979</v>
      </c>
      <c r="F26" s="7">
        <f>E26*(1+'Int Rate'!F26)+Premiums!F26-Claims!F26</f>
        <v>452629756.18535954</v>
      </c>
      <c r="G26" s="7">
        <f>IF(G$1&lt;='Inputs &amp; Outputs'!$F$2,MIN(F26*(1+'Int Rate'!G26)+Premiums!G26-Claims!G26,'Inputs &amp; Outputs'!$F$3*MAX(0,'Expected Reserves'!G26)),F26*(1+'Int Rate'!G26)+Premiums!G26-Claims!G26)</f>
        <v>418336701.01755899</v>
      </c>
      <c r="H26" s="7">
        <f>IF(H$1&lt;='Inputs &amp; Outputs'!$F$2,MIN(G26*(1+'Int Rate'!H26)+Premiums!H26-Claims!H26,'Inputs &amp; Outputs'!$F$3*MAX(0,'Expected Reserves'!H26)),G26*(1+'Int Rate'!H26)+Premiums!H26-Claims!H26)</f>
        <v>483743909.54354823</v>
      </c>
      <c r="I26" s="7">
        <f>IF(I$1&lt;='Inputs &amp; Outputs'!$F$2,MIN(H26*(1+'Int Rate'!I26)+Premiums!I26-Claims!I26,'Inputs &amp; Outputs'!$F$3*MAX(0,'Expected Reserves'!I26)),H26*(1+'Int Rate'!I26)+Premiums!I26-Claims!I26)</f>
        <v>597599071.28977656</v>
      </c>
      <c r="J26" s="7">
        <f>IF(J$1&lt;='Inputs &amp; Outputs'!$F$2,MIN(I26*(1+'Int Rate'!J26)+Premiums!J26-Claims!J26,'Inputs &amp; Outputs'!$F$3*MAX(0,'Expected Reserves'!J26)),I26*(1+'Int Rate'!J26)+Premiums!J26-Claims!J26)</f>
        <v>684423892.38095927</v>
      </c>
      <c r="K26" s="7">
        <f>IF(K$1&lt;='Inputs &amp; Outputs'!$F$2,MIN(J26*(1+'Int Rate'!K26)+Premiums!K26-Claims!K26,'Inputs &amp; Outputs'!$F$3*MAX(0,'Expected Reserves'!K26)),J26*(1+'Int Rate'!K26)+Premiums!K26-Claims!K26)</f>
        <v>817970970.79306948</v>
      </c>
      <c r="L26" s="7">
        <f>IF(L$1&lt;='Inputs &amp; Outputs'!$F$2,MIN(K26*(1+'Int Rate'!L26)+Premiums!L26-Claims!L26,'Inputs &amp; Outputs'!$F$3*MAX(0,'Expected Reserves'!L26)),K26*(1+'Int Rate'!L26)+Premiums!L26-Claims!L26)</f>
        <v>975735214.14031756</v>
      </c>
      <c r="M26" s="7">
        <f>IF(M$1&lt;='Inputs &amp; Outputs'!$F$2,MIN(L26*(1+'Int Rate'!M26)+Premiums!M26-Claims!M26,'Inputs &amp; Outputs'!$F$3*MAX(0,'Expected Reserves'!M26)),L26*(1+'Int Rate'!M26)+Premiums!M26-Claims!M26)</f>
        <v>1099030393.6755126</v>
      </c>
      <c r="N26" s="7">
        <f>IF(N$1&lt;='Inputs &amp; Outputs'!$F$2,MIN(M26*(1+'Int Rate'!N26)+Premiums!N26-Claims!N26,'Inputs &amp; Outputs'!$F$3*MAX(0,'Expected Reserves'!N26)),M26*(1+'Int Rate'!N26)+Premiums!N26-Claims!N26)</f>
        <v>1203151420.7823215</v>
      </c>
      <c r="O26" s="7">
        <f>IF(O$1&lt;='Inputs &amp; Outputs'!$F$2,MIN(N26*(1+'Int Rate'!O26)+Premiums!O26-Claims!O26,'Inputs &amp; Outputs'!$F$3*MAX(0,'Expected Reserves'!O26)),N26*(1+'Int Rate'!O26)+Premiums!O26-Claims!O26)</f>
        <v>1309346426.1152847</v>
      </c>
      <c r="P26" s="7">
        <f>IF(P$1&lt;='Inputs &amp; Outputs'!$F$2,MIN(O26*(1+'Int Rate'!P26)+Premiums!P26-Claims!P26,'Inputs &amp; Outputs'!$F$3*MAX(0,'Expected Reserves'!P26)),O26*(1+'Int Rate'!P26)+Premiums!P26-Claims!P26)</f>
        <v>1403808597.2541249</v>
      </c>
      <c r="Q26" s="7">
        <f>IF(Q$1&lt;='Inputs &amp; Outputs'!$F$2,MIN(P26*(1+'Int Rate'!Q26)+Premiums!Q26-Claims!Q26,'Inputs &amp; Outputs'!$F$3*MAX(0,'Expected Reserves'!Q26)),P26*(1+'Int Rate'!Q26)+Premiums!Q26-Claims!Q26)</f>
        <v>1579980586.383327</v>
      </c>
      <c r="R26" s="7">
        <f>IF(R$1&lt;='Inputs &amp; Outputs'!$F$2,MIN(Q26*(1+'Int Rate'!R26)+Premiums!R26-Claims!R26,'Inputs &amp; Outputs'!$F$3*MAX(0,'Expected Reserves'!R26)),Q26*(1+'Int Rate'!R26)+Premiums!R26-Claims!R26)</f>
        <v>1741570846.0533986</v>
      </c>
      <c r="S26" s="7">
        <f>IF(S$1&lt;='Inputs &amp; Outputs'!$F$2,MIN(R26*(1+'Int Rate'!S26)+Premiums!S26-Claims!S26,'Inputs &amp; Outputs'!$F$3*MAX(0,'Expected Reserves'!S26)),R26*(1+'Int Rate'!S26)+Premiums!S26-Claims!S26)</f>
        <v>1812153350.9057415</v>
      </c>
      <c r="T26" s="7">
        <f>IF(T$1&lt;='Inputs &amp; Outputs'!$F$2,MIN(S26*(1+'Int Rate'!T26)+Premiums!T26-Claims!T26,'Inputs &amp; Outputs'!$F$3*MAX(0,'Expected Reserves'!T26)),S26*(1+'Int Rate'!T26)+Premiums!T26-Claims!T26)</f>
        <v>2062368718.8064566</v>
      </c>
      <c r="U26" s="7">
        <f>IF(U$1&lt;='Inputs &amp; Outputs'!$F$2,MIN(T26*(1+'Int Rate'!U26)+Premiums!U26-Claims!U26,'Inputs &amp; Outputs'!$F$3*MAX(0,'Expected Reserves'!U26)),T26*(1+'Int Rate'!U26)+Premiums!U26-Claims!U26)</f>
        <v>2141576104.0542278</v>
      </c>
      <c r="V26" s="7">
        <f>IF(V$1&lt;='Inputs &amp; Outputs'!$F$2,MIN(U26*(1+'Int Rate'!V26)+Premiums!V26-Claims!V26,'Inputs &amp; Outputs'!$F$3*MAX(0,'Expected Reserves'!V26)),U26*(1+'Int Rate'!V26)+Premiums!V26-Claims!V26)</f>
        <v>2308838273.0085568</v>
      </c>
      <c r="W26" s="7">
        <f>IF(W$1&lt;='Inputs &amp; Outputs'!$F$2,MIN(V26*(1+'Int Rate'!W26)+Premiums!W26-Claims!W26,'Inputs &amp; Outputs'!$F$3*MAX(0,'Expected Reserves'!W26)),V26*(1+'Int Rate'!W26)+Premiums!W26-Claims!W26)</f>
        <v>2638603050.8370595</v>
      </c>
      <c r="X26" s="7">
        <f>IF(X$1&lt;='Inputs &amp; Outputs'!$F$2,MIN(W26*(1+'Int Rate'!X26)+Premiums!X26-Claims!X26,'Inputs &amp; Outputs'!$F$3*MAX(0,'Expected Reserves'!X26)),W26*(1+'Int Rate'!X26)+Premiums!X26-Claims!X26)</f>
        <v>2691075294.9437575</v>
      </c>
      <c r="Y26" s="7">
        <f>IF(Y$1&lt;='Inputs &amp; Outputs'!$F$2,MIN(X26*(1+'Int Rate'!Y26)+Premiums!Y26-Claims!Y26,'Inputs &amp; Outputs'!$F$3*MAX(0,'Expected Reserves'!Y26)),X26*(1+'Int Rate'!Y26)+Premiums!Y26-Claims!Y26)</f>
        <v>2633294348.07407</v>
      </c>
      <c r="Z26" s="7">
        <f>IF(Z$1&lt;='Inputs &amp; Outputs'!$F$2,MIN(Y26*(1+'Int Rate'!Z26)+Premiums!Z26-Claims!Z26,'Inputs &amp; Outputs'!$F$3*MAX(0,'Expected Reserves'!Z26)),Y26*(1+'Int Rate'!Z26)+Premiums!Z26-Claims!Z26)</f>
        <v>2792062702.3522964</v>
      </c>
      <c r="AA26" s="7">
        <f>IF(AA$1&lt;='Inputs &amp; Outputs'!$F$2,MIN(Z26*(1+'Int Rate'!AA26)+Premiums!AA26-Claims!AA26,'Inputs &amp; Outputs'!$F$3*MAX(0,'Expected Reserves'!AA26)),Z26*(1+'Int Rate'!AA26)+Premiums!AA26-Claims!AA26)</f>
        <v>424251557.65814829</v>
      </c>
    </row>
    <row r="27" spans="1:27" x14ac:dyDescent="0.25">
      <c r="A27" s="1">
        <v>26</v>
      </c>
      <c r="B27" s="7">
        <f>Premiums!B27</f>
        <v>75000000</v>
      </c>
      <c r="C27" s="7">
        <f>B27*(1+'Int Rate'!C27)+Premiums!C27-Claims!C27</f>
        <v>152929146.82403892</v>
      </c>
      <c r="D27" s="7">
        <f>C27*(1+'Int Rate'!D27)+Premiums!D27-Claims!D27</f>
        <v>231092886.31057489</v>
      </c>
      <c r="E27" s="7">
        <f>D27*(1+'Int Rate'!E27)+Premiums!E27-Claims!E27</f>
        <v>313246041.37237555</v>
      </c>
      <c r="F27" s="7">
        <f>E27*(1+'Int Rate'!F27)+Premiums!F27-Claims!F27</f>
        <v>408108490.71660709</v>
      </c>
      <c r="G27" s="7">
        <f>IF(G$1&lt;='Inputs &amp; Outputs'!$F$2,MIN(F27*(1+'Int Rate'!G27)+Premiums!G27-Claims!G27,'Inputs &amp; Outputs'!$F$3*MAX(0,'Expected Reserves'!G27)),F27*(1+'Int Rate'!G27)+Premiums!G27-Claims!G27)</f>
        <v>419098159.2659477</v>
      </c>
      <c r="H27" s="7">
        <f>IF(H$1&lt;='Inputs &amp; Outputs'!$F$2,MIN(G27*(1+'Int Rate'!H27)+Premiums!H27-Claims!H27,'Inputs &amp; Outputs'!$F$3*MAX(0,'Expected Reserves'!H27)),G27*(1+'Int Rate'!H27)+Premiums!H27-Claims!H27)</f>
        <v>522802370.9555344</v>
      </c>
      <c r="I27" s="7">
        <f>IF(I$1&lt;='Inputs &amp; Outputs'!$F$2,MIN(H27*(1+'Int Rate'!I27)+Premiums!I27-Claims!I27,'Inputs &amp; Outputs'!$F$3*MAX(0,'Expected Reserves'!I27)),H27*(1+'Int Rate'!I27)+Premiums!I27-Claims!I27)</f>
        <v>590523056.3326323</v>
      </c>
      <c r="J27" s="7">
        <f>IF(J$1&lt;='Inputs &amp; Outputs'!$F$2,MIN(I27*(1+'Int Rate'!J27)+Premiums!J27-Claims!J27,'Inputs &amp; Outputs'!$F$3*MAX(0,'Expected Reserves'!J27)),I27*(1+'Int Rate'!J27)+Premiums!J27-Claims!J27)</f>
        <v>713542428.05510199</v>
      </c>
      <c r="K27" s="7">
        <f>IF(K$1&lt;='Inputs &amp; Outputs'!$F$2,MIN(J27*(1+'Int Rate'!K27)+Premiums!K27-Claims!K27,'Inputs &amp; Outputs'!$F$3*MAX(0,'Expected Reserves'!K27)),J27*(1+'Int Rate'!K27)+Premiums!K27-Claims!K27)</f>
        <v>814720261.1083672</v>
      </c>
      <c r="L27" s="7">
        <f>IF(L$1&lt;='Inputs &amp; Outputs'!$F$2,MIN(K27*(1+'Int Rate'!L27)+Premiums!L27-Claims!L27,'Inputs &amp; Outputs'!$F$3*MAX(0,'Expected Reserves'!L27)),K27*(1+'Int Rate'!L27)+Premiums!L27-Claims!L27)</f>
        <v>965450690.52017748</v>
      </c>
      <c r="M27" s="7">
        <f>IF(M$1&lt;='Inputs &amp; Outputs'!$F$2,MIN(L27*(1+'Int Rate'!M27)+Premiums!M27-Claims!M27,'Inputs &amp; Outputs'!$F$3*MAX(0,'Expected Reserves'!M27)),L27*(1+'Int Rate'!M27)+Premiums!M27-Claims!M27)</f>
        <v>1071572223.5812783</v>
      </c>
      <c r="N27" s="7">
        <f>IF(N$1&lt;='Inputs &amp; Outputs'!$F$2,MIN(M27*(1+'Int Rate'!N27)+Premiums!N27-Claims!N27,'Inputs &amp; Outputs'!$F$3*MAX(0,'Expected Reserves'!N27)),M27*(1+'Int Rate'!N27)+Premiums!N27-Claims!N27)</f>
        <v>1226604042.5534453</v>
      </c>
      <c r="O27" s="7">
        <f>IF(O$1&lt;='Inputs &amp; Outputs'!$F$2,MIN(N27*(1+'Int Rate'!O27)+Premiums!O27-Claims!O27,'Inputs &amp; Outputs'!$F$3*MAX(0,'Expected Reserves'!O27)),N27*(1+'Int Rate'!O27)+Premiums!O27-Claims!O27)</f>
        <v>1356652255.15029</v>
      </c>
      <c r="P27" s="7">
        <f>IF(P$1&lt;='Inputs &amp; Outputs'!$F$2,MIN(O27*(1+'Int Rate'!P27)+Premiums!P27-Claims!P27,'Inputs &amp; Outputs'!$F$3*MAX(0,'Expected Reserves'!P27)),O27*(1+'Int Rate'!P27)+Premiums!P27-Claims!P27)</f>
        <v>1372102773.4754891</v>
      </c>
      <c r="Q27" s="7">
        <f>IF(Q$1&lt;='Inputs &amp; Outputs'!$F$2,MIN(P27*(1+'Int Rate'!Q27)+Premiums!Q27-Claims!Q27,'Inputs &amp; Outputs'!$F$3*MAX(0,'Expected Reserves'!Q27)),P27*(1+'Int Rate'!Q27)+Premiums!Q27-Claims!Q27)</f>
        <v>1534630943.7317278</v>
      </c>
      <c r="R27" s="7">
        <f>IF(R$1&lt;='Inputs &amp; Outputs'!$F$2,MIN(Q27*(1+'Int Rate'!R27)+Premiums!R27-Claims!R27,'Inputs &amp; Outputs'!$F$3*MAX(0,'Expected Reserves'!R27)),Q27*(1+'Int Rate'!R27)+Premiums!R27-Claims!R27)</f>
        <v>1712898646.5416219</v>
      </c>
      <c r="S27" s="7">
        <f>IF(S$1&lt;='Inputs &amp; Outputs'!$F$2,MIN(R27*(1+'Int Rate'!S27)+Premiums!S27-Claims!S27,'Inputs &amp; Outputs'!$F$3*MAX(0,'Expected Reserves'!S27)),R27*(1+'Int Rate'!S27)+Premiums!S27-Claims!S27)</f>
        <v>1836309348.9262555</v>
      </c>
      <c r="T27" s="7">
        <f>IF(T$1&lt;='Inputs &amp; Outputs'!$F$2,MIN(S27*(1+'Int Rate'!T27)+Premiums!T27-Claims!T27,'Inputs &amp; Outputs'!$F$3*MAX(0,'Expected Reserves'!T27)),S27*(1+'Int Rate'!T27)+Premiums!T27-Claims!T27)</f>
        <v>2006849534.4414177</v>
      </c>
      <c r="U27" s="7">
        <f>IF(U$1&lt;='Inputs &amp; Outputs'!$F$2,MIN(T27*(1+'Int Rate'!U27)+Premiums!U27-Claims!U27,'Inputs &amp; Outputs'!$F$3*MAX(0,'Expected Reserves'!U27)),T27*(1+'Int Rate'!U27)+Premiums!U27-Claims!U27)</f>
        <v>2071853039.873116</v>
      </c>
      <c r="V27" s="7">
        <f>IF(V$1&lt;='Inputs &amp; Outputs'!$F$2,MIN(U27*(1+'Int Rate'!V27)+Premiums!V27-Claims!V27,'Inputs &amp; Outputs'!$F$3*MAX(0,'Expected Reserves'!V27)),U27*(1+'Int Rate'!V27)+Premiums!V27-Claims!V27)</f>
        <v>2130186664.1879997</v>
      </c>
      <c r="W27" s="7">
        <f>IF(W$1&lt;='Inputs &amp; Outputs'!$F$2,MIN(V27*(1+'Int Rate'!W27)+Premiums!W27-Claims!W27,'Inputs &amp; Outputs'!$F$3*MAX(0,'Expected Reserves'!W27)),V27*(1+'Int Rate'!W27)+Premiums!W27-Claims!W27)</f>
        <v>2411731528.5468326</v>
      </c>
      <c r="X27" s="7">
        <f>IF(X$1&lt;='Inputs &amp; Outputs'!$F$2,MIN(W27*(1+'Int Rate'!X27)+Premiums!X27-Claims!X27,'Inputs &amp; Outputs'!$F$3*MAX(0,'Expected Reserves'!X27)),W27*(1+'Int Rate'!X27)+Premiums!X27-Claims!X27)</f>
        <v>2647964292.457314</v>
      </c>
      <c r="Y27" s="7">
        <f>IF(Y$1&lt;='Inputs &amp; Outputs'!$F$2,MIN(X27*(1+'Int Rate'!Y27)+Premiums!Y27-Claims!Y27,'Inputs &amp; Outputs'!$F$3*MAX(0,'Expected Reserves'!Y27)),X27*(1+'Int Rate'!Y27)+Premiums!Y27-Claims!Y27)</f>
        <v>2953168382.0245638</v>
      </c>
      <c r="Z27" s="7">
        <f>IF(Z$1&lt;='Inputs &amp; Outputs'!$F$2,MIN(Y27*(1+'Int Rate'!Z27)+Premiums!Z27-Claims!Z27,'Inputs &amp; Outputs'!$F$3*MAX(0,'Expected Reserves'!Z27)),Y27*(1+'Int Rate'!Z27)+Premiums!Z27-Claims!Z27)</f>
        <v>3308520645.636961</v>
      </c>
      <c r="AA27" s="7">
        <f>IF(AA$1&lt;='Inputs &amp; Outputs'!$F$2,MIN(Z27*(1+'Int Rate'!AA27)+Premiums!AA27-Claims!AA27,'Inputs &amp; Outputs'!$F$3*MAX(0,'Expected Reserves'!AA27)),Z27*(1+'Int Rate'!AA27)+Premiums!AA27-Claims!AA27)</f>
        <v>714908340.49201679</v>
      </c>
    </row>
    <row r="28" spans="1:27" x14ac:dyDescent="0.25">
      <c r="A28" s="1">
        <v>27</v>
      </c>
      <c r="B28" s="7">
        <f>Premiums!B28</f>
        <v>75000000</v>
      </c>
      <c r="C28" s="7">
        <f>B28*(1+'Int Rate'!C28)+Premiums!C28-Claims!C28</f>
        <v>152993173.49170098</v>
      </c>
      <c r="D28" s="7">
        <f>C28*(1+'Int Rate'!D28)+Premiums!D28-Claims!D28</f>
        <v>233447679.87158665</v>
      </c>
      <c r="E28" s="7">
        <f>D28*(1+'Int Rate'!E28)+Premiums!E28-Claims!E28</f>
        <v>332979356.43102974</v>
      </c>
      <c r="F28" s="7">
        <f>E28*(1+'Int Rate'!F28)+Premiums!F28-Claims!F28</f>
        <v>427623806.43478745</v>
      </c>
      <c r="G28" s="7">
        <f>IF(G$1&lt;='Inputs &amp; Outputs'!$F$2,MIN(F28*(1+'Int Rate'!G28)+Premiums!G28-Claims!G28,'Inputs &amp; Outputs'!$F$3*MAX(0,'Expected Reserves'!G28)),F28*(1+'Int Rate'!G28)+Premiums!G28-Claims!G28)</f>
        <v>417702152.47723502</v>
      </c>
      <c r="H28" s="7">
        <f>IF(H$1&lt;='Inputs &amp; Outputs'!$F$2,MIN(G28*(1+'Int Rate'!H28)+Premiums!H28-Claims!H28,'Inputs &amp; Outputs'!$F$3*MAX(0,'Expected Reserves'!H28)),G28*(1+'Int Rate'!H28)+Premiums!H28-Claims!H28)</f>
        <v>489717334.57141829</v>
      </c>
      <c r="I28" s="7">
        <f>IF(I$1&lt;='Inputs &amp; Outputs'!$F$2,MIN(H28*(1+'Int Rate'!I28)+Premiums!I28-Claims!I28,'Inputs &amp; Outputs'!$F$3*MAX(0,'Expected Reserves'!I28)),H28*(1+'Int Rate'!I28)+Premiums!I28-Claims!I28)</f>
        <v>564461557.33804417</v>
      </c>
      <c r="J28" s="7">
        <f>IF(J$1&lt;='Inputs &amp; Outputs'!$F$2,MIN(I28*(1+'Int Rate'!J28)+Premiums!J28-Claims!J28,'Inputs &amp; Outputs'!$F$3*MAX(0,'Expected Reserves'!J28)),I28*(1+'Int Rate'!J28)+Premiums!J28-Claims!J28)</f>
        <v>682959934.267295</v>
      </c>
      <c r="K28" s="7">
        <f>IF(K$1&lt;='Inputs &amp; Outputs'!$F$2,MIN(J28*(1+'Int Rate'!K28)+Premiums!K28-Claims!K28,'Inputs &amp; Outputs'!$F$3*MAX(0,'Expected Reserves'!K28)),J28*(1+'Int Rate'!K28)+Premiums!K28-Claims!K28)</f>
        <v>784147067.07459652</v>
      </c>
      <c r="L28" s="7">
        <f>IF(L$1&lt;='Inputs &amp; Outputs'!$F$2,MIN(K28*(1+'Int Rate'!L28)+Premiums!L28-Claims!L28,'Inputs &amp; Outputs'!$F$3*MAX(0,'Expected Reserves'!L28)),K28*(1+'Int Rate'!L28)+Premiums!L28-Claims!L28)</f>
        <v>825103689.97735369</v>
      </c>
      <c r="M28" s="7">
        <f>IF(M$1&lt;='Inputs &amp; Outputs'!$F$2,MIN(L28*(1+'Int Rate'!M28)+Premiums!M28-Claims!M28,'Inputs &amp; Outputs'!$F$3*MAX(0,'Expected Reserves'!M28)),L28*(1+'Int Rate'!M28)+Premiums!M28-Claims!M28)</f>
        <v>918364911.94111645</v>
      </c>
      <c r="N28" s="7">
        <f>IF(N$1&lt;='Inputs &amp; Outputs'!$F$2,MIN(M28*(1+'Int Rate'!N28)+Premiums!N28-Claims!N28,'Inputs &amp; Outputs'!$F$3*MAX(0,'Expected Reserves'!N28)),M28*(1+'Int Rate'!N28)+Premiums!N28-Claims!N28)</f>
        <v>1031989881.381886</v>
      </c>
      <c r="O28" s="7">
        <f>IF(O$1&lt;='Inputs &amp; Outputs'!$F$2,MIN(N28*(1+'Int Rate'!O28)+Premiums!O28-Claims!O28,'Inputs &amp; Outputs'!$F$3*MAX(0,'Expected Reserves'!O28)),N28*(1+'Int Rate'!O28)+Premiums!O28-Claims!O28)</f>
        <v>1183227973.7857533</v>
      </c>
      <c r="P28" s="7">
        <f>IF(P$1&lt;='Inputs &amp; Outputs'!$F$2,MIN(O28*(1+'Int Rate'!P28)+Premiums!P28-Claims!P28,'Inputs &amp; Outputs'!$F$3*MAX(0,'Expected Reserves'!P28)),O28*(1+'Int Rate'!P28)+Premiums!P28-Claims!P28)</f>
        <v>1276836190.1398222</v>
      </c>
      <c r="Q28" s="7">
        <f>IF(Q$1&lt;='Inputs &amp; Outputs'!$F$2,MIN(P28*(1+'Int Rate'!Q28)+Premiums!Q28-Claims!Q28,'Inputs &amp; Outputs'!$F$3*MAX(0,'Expected Reserves'!Q28)),P28*(1+'Int Rate'!Q28)+Premiums!Q28-Claims!Q28)</f>
        <v>1366954381.2915678</v>
      </c>
      <c r="R28" s="7">
        <f>IF(R$1&lt;='Inputs &amp; Outputs'!$F$2,MIN(Q28*(1+'Int Rate'!R28)+Premiums!R28-Claims!R28,'Inputs &amp; Outputs'!$F$3*MAX(0,'Expected Reserves'!R28)),Q28*(1+'Int Rate'!R28)+Premiums!R28-Claims!R28)</f>
        <v>1539076525.9820194</v>
      </c>
      <c r="S28" s="7">
        <f>IF(S$1&lt;='Inputs &amp; Outputs'!$F$2,MIN(R28*(1+'Int Rate'!S28)+Premiums!S28-Claims!S28,'Inputs &amp; Outputs'!$F$3*MAX(0,'Expected Reserves'!S28)),R28*(1+'Int Rate'!S28)+Premiums!S28-Claims!S28)</f>
        <v>1762611474.7318797</v>
      </c>
      <c r="T28" s="7">
        <f>IF(T$1&lt;='Inputs &amp; Outputs'!$F$2,MIN(S28*(1+'Int Rate'!T28)+Premiums!T28-Claims!T28,'Inputs &amp; Outputs'!$F$3*MAX(0,'Expected Reserves'!T28)),S28*(1+'Int Rate'!T28)+Premiums!T28-Claims!T28)</f>
        <v>1967678416.0406337</v>
      </c>
      <c r="U28" s="7">
        <f>IF(U$1&lt;='Inputs &amp; Outputs'!$F$2,MIN(T28*(1+'Int Rate'!U28)+Premiums!U28-Claims!U28,'Inputs &amp; Outputs'!$F$3*MAX(0,'Expected Reserves'!U28)),T28*(1+'Int Rate'!U28)+Premiums!U28-Claims!U28)</f>
        <v>1991607281.5489919</v>
      </c>
      <c r="V28" s="7">
        <f>IF(V$1&lt;='Inputs &amp; Outputs'!$F$2,MIN(U28*(1+'Int Rate'!V28)+Premiums!V28-Claims!V28,'Inputs &amp; Outputs'!$F$3*MAX(0,'Expected Reserves'!V28)),U28*(1+'Int Rate'!V28)+Premiums!V28-Claims!V28)</f>
        <v>2070767026.4764137</v>
      </c>
      <c r="W28" s="7">
        <f>IF(W$1&lt;='Inputs &amp; Outputs'!$F$2,MIN(V28*(1+'Int Rate'!W28)+Premiums!W28-Claims!W28,'Inputs &amp; Outputs'!$F$3*MAX(0,'Expected Reserves'!W28)),V28*(1+'Int Rate'!W28)+Premiums!W28-Claims!W28)</f>
        <v>2102081197.1790907</v>
      </c>
      <c r="X28" s="7">
        <f>IF(X$1&lt;='Inputs &amp; Outputs'!$F$2,MIN(W28*(1+'Int Rate'!X28)+Premiums!X28-Claims!X28,'Inputs &amp; Outputs'!$F$3*MAX(0,'Expected Reserves'!X28)),W28*(1+'Int Rate'!X28)+Premiums!X28-Claims!X28)</f>
        <v>2033382346.4932964</v>
      </c>
      <c r="Y28" s="7">
        <f>IF(Y$1&lt;='Inputs &amp; Outputs'!$F$2,MIN(X28*(1+'Int Rate'!Y28)+Premiums!Y28-Claims!Y28,'Inputs &amp; Outputs'!$F$3*MAX(0,'Expected Reserves'!Y28)),X28*(1+'Int Rate'!Y28)+Premiums!Y28-Claims!Y28)</f>
        <v>2186732015.6439838</v>
      </c>
      <c r="Z28" s="7">
        <f>IF(Z$1&lt;='Inputs &amp; Outputs'!$F$2,MIN(Y28*(1+'Int Rate'!Z28)+Premiums!Z28-Claims!Z28,'Inputs &amp; Outputs'!$F$3*MAX(0,'Expected Reserves'!Z28)),Y28*(1+'Int Rate'!Z28)+Premiums!Z28-Claims!Z28)</f>
        <v>2257806452.3227825</v>
      </c>
      <c r="AA28" s="7">
        <f>IF(AA$1&lt;='Inputs &amp; Outputs'!$F$2,MIN(Z28*(1+'Int Rate'!AA28)+Premiums!AA28-Claims!AA28,'Inputs &amp; Outputs'!$F$3*MAX(0,'Expected Reserves'!AA28)),Z28*(1+'Int Rate'!AA28)+Premiums!AA28-Claims!AA28)</f>
        <v>-189329455.15373659</v>
      </c>
    </row>
    <row r="29" spans="1:27" x14ac:dyDescent="0.25">
      <c r="A29" s="1">
        <v>28</v>
      </c>
      <c r="B29" s="7">
        <f>Premiums!B29</f>
        <v>75000000</v>
      </c>
      <c r="C29" s="7">
        <f>B29*(1+'Int Rate'!C29)+Premiums!C29-Claims!C29</f>
        <v>156600477.02400678</v>
      </c>
      <c r="D29" s="7">
        <f>C29*(1+'Int Rate'!D29)+Premiums!D29-Claims!D29</f>
        <v>243427082.51947612</v>
      </c>
      <c r="E29" s="7">
        <f>D29*(1+'Int Rate'!E29)+Premiums!E29-Claims!E29</f>
        <v>327216811.51418453</v>
      </c>
      <c r="F29" s="7">
        <f>E29*(1+'Int Rate'!F29)+Premiums!F29-Claims!F29</f>
        <v>446499246.55010235</v>
      </c>
      <c r="G29" s="7">
        <f>IF(G$1&lt;='Inputs &amp; Outputs'!$F$2,MIN(F29*(1+'Int Rate'!G29)+Premiums!G29-Claims!G29,'Inputs &amp; Outputs'!$F$3*MAX(0,'Expected Reserves'!G29)),F29*(1+'Int Rate'!G29)+Premiums!G29-Claims!G29)</f>
        <v>419013552.79390454</v>
      </c>
      <c r="H29" s="7">
        <f>IF(H$1&lt;='Inputs &amp; Outputs'!$F$2,MIN(G29*(1+'Int Rate'!H29)+Premiums!H29-Claims!H29,'Inputs &amp; Outputs'!$F$3*MAX(0,'Expected Reserves'!H29)),G29*(1+'Int Rate'!H29)+Premiums!H29-Claims!H29)</f>
        <v>523173152.77890712</v>
      </c>
      <c r="I29" s="7">
        <f>IF(I$1&lt;='Inputs &amp; Outputs'!$F$2,MIN(H29*(1+'Int Rate'!I29)+Premiums!I29-Claims!I29,'Inputs &amp; Outputs'!$F$3*MAX(0,'Expected Reserves'!I29)),H29*(1+'Int Rate'!I29)+Premiums!I29-Claims!I29)</f>
        <v>630912701.37253118</v>
      </c>
      <c r="J29" s="7">
        <f>IF(J$1&lt;='Inputs &amp; Outputs'!$F$2,MIN(I29*(1+'Int Rate'!J29)+Premiums!J29-Claims!J29,'Inputs &amp; Outputs'!$F$3*MAX(0,'Expected Reserves'!J29)),I29*(1+'Int Rate'!J29)+Premiums!J29-Claims!J29)</f>
        <v>668216919.31959772</v>
      </c>
      <c r="K29" s="7">
        <f>IF(K$1&lt;='Inputs &amp; Outputs'!$F$2,MIN(J29*(1+'Int Rate'!K29)+Premiums!K29-Claims!K29,'Inputs &amp; Outputs'!$F$3*MAX(0,'Expected Reserves'!K29)),J29*(1+'Int Rate'!K29)+Premiums!K29-Claims!K29)</f>
        <v>759799937.05358279</v>
      </c>
      <c r="L29" s="7">
        <f>IF(L$1&lt;='Inputs &amp; Outputs'!$F$2,MIN(K29*(1+'Int Rate'!L29)+Premiums!L29-Claims!L29,'Inputs &amp; Outputs'!$F$3*MAX(0,'Expected Reserves'!L29)),K29*(1+'Int Rate'!L29)+Premiums!L29-Claims!L29)</f>
        <v>873183428.33515561</v>
      </c>
      <c r="M29" s="7">
        <f>IF(M$1&lt;='Inputs &amp; Outputs'!$F$2,MIN(L29*(1+'Int Rate'!M29)+Premiums!M29-Claims!M29,'Inputs &amp; Outputs'!$F$3*MAX(0,'Expected Reserves'!M29)),L29*(1+'Int Rate'!M29)+Premiums!M29-Claims!M29)</f>
        <v>916088698.52544129</v>
      </c>
      <c r="N29" s="7">
        <f>IF(N$1&lt;='Inputs &amp; Outputs'!$F$2,MIN(M29*(1+'Int Rate'!N29)+Premiums!N29-Claims!N29,'Inputs &amp; Outputs'!$F$3*MAX(0,'Expected Reserves'!N29)),M29*(1+'Int Rate'!N29)+Premiums!N29-Claims!N29)</f>
        <v>1069273547.2017862</v>
      </c>
      <c r="O29" s="7">
        <f>IF(O$1&lt;='Inputs &amp; Outputs'!$F$2,MIN(N29*(1+'Int Rate'!O29)+Premiums!O29-Claims!O29,'Inputs &amp; Outputs'!$F$3*MAX(0,'Expected Reserves'!O29)),N29*(1+'Int Rate'!O29)+Premiums!O29-Claims!O29)</f>
        <v>1128951196.8528206</v>
      </c>
      <c r="P29" s="7">
        <f>IF(P$1&lt;='Inputs &amp; Outputs'!$F$2,MIN(O29*(1+'Int Rate'!P29)+Premiums!P29-Claims!P29,'Inputs &amp; Outputs'!$F$3*MAX(0,'Expected Reserves'!P29)),O29*(1+'Int Rate'!P29)+Premiums!P29-Claims!P29)</f>
        <v>1226097058.4659646</v>
      </c>
      <c r="Q29" s="7">
        <f>IF(Q$1&lt;='Inputs &amp; Outputs'!$F$2,MIN(P29*(1+'Int Rate'!Q29)+Premiums!Q29-Claims!Q29,'Inputs &amp; Outputs'!$F$3*MAX(0,'Expected Reserves'!Q29)),P29*(1+'Int Rate'!Q29)+Premiums!Q29-Claims!Q29)</f>
        <v>1324106839.6755228</v>
      </c>
      <c r="R29" s="7">
        <f>IF(R$1&lt;='Inputs &amp; Outputs'!$F$2,MIN(Q29*(1+'Int Rate'!R29)+Premiums!R29-Claims!R29,'Inputs &amp; Outputs'!$F$3*MAX(0,'Expected Reserves'!R29)),Q29*(1+'Int Rate'!R29)+Premiums!R29-Claims!R29)</f>
        <v>1522787171.1606827</v>
      </c>
      <c r="S29" s="7">
        <f>IF(S$1&lt;='Inputs &amp; Outputs'!$F$2,MIN(R29*(1+'Int Rate'!S29)+Premiums!S29-Claims!S29,'Inputs &amp; Outputs'!$F$3*MAX(0,'Expected Reserves'!S29)),R29*(1+'Int Rate'!S29)+Premiums!S29-Claims!S29)</f>
        <v>1631150124.8375187</v>
      </c>
      <c r="T29" s="7">
        <f>IF(T$1&lt;='Inputs &amp; Outputs'!$F$2,MIN(S29*(1+'Int Rate'!T29)+Premiums!T29-Claims!T29,'Inputs &amp; Outputs'!$F$3*MAX(0,'Expected Reserves'!T29)),S29*(1+'Int Rate'!T29)+Premiums!T29-Claims!T29)</f>
        <v>1730707882.1867647</v>
      </c>
      <c r="U29" s="7">
        <f>IF(U$1&lt;='Inputs &amp; Outputs'!$F$2,MIN(T29*(1+'Int Rate'!U29)+Premiums!U29-Claims!U29,'Inputs &amp; Outputs'!$F$3*MAX(0,'Expected Reserves'!U29)),T29*(1+'Int Rate'!U29)+Premiums!U29-Claims!U29)</f>
        <v>2035955107.3040898</v>
      </c>
      <c r="V29" s="7">
        <f>IF(V$1&lt;='Inputs &amp; Outputs'!$F$2,MIN(U29*(1+'Int Rate'!V29)+Premiums!V29-Claims!V29,'Inputs &amp; Outputs'!$F$3*MAX(0,'Expected Reserves'!V29)),U29*(1+'Int Rate'!V29)+Premiums!V29-Claims!V29)</f>
        <v>2022990011.7424529</v>
      </c>
      <c r="W29" s="7">
        <f>IF(W$1&lt;='Inputs &amp; Outputs'!$F$2,MIN(V29*(1+'Int Rate'!W29)+Premiums!W29-Claims!W29,'Inputs &amp; Outputs'!$F$3*MAX(0,'Expected Reserves'!W29)),V29*(1+'Int Rate'!W29)+Premiums!W29-Claims!W29)</f>
        <v>2018945238.0317488</v>
      </c>
      <c r="X29" s="7">
        <f>IF(X$1&lt;='Inputs &amp; Outputs'!$F$2,MIN(W29*(1+'Int Rate'!X29)+Premiums!X29-Claims!X29,'Inputs &amp; Outputs'!$F$3*MAX(0,'Expected Reserves'!X29)),W29*(1+'Int Rate'!X29)+Premiums!X29-Claims!X29)</f>
        <v>2208283407.3183026</v>
      </c>
      <c r="Y29" s="7">
        <f>IF(Y$1&lt;='Inputs &amp; Outputs'!$F$2,MIN(X29*(1+'Int Rate'!Y29)+Premiums!Y29-Claims!Y29,'Inputs &amp; Outputs'!$F$3*MAX(0,'Expected Reserves'!Y29)),X29*(1+'Int Rate'!Y29)+Premiums!Y29-Claims!Y29)</f>
        <v>2336246419.6514969</v>
      </c>
      <c r="Z29" s="7">
        <f>IF(Z$1&lt;='Inputs &amp; Outputs'!$F$2,MIN(Y29*(1+'Int Rate'!Z29)+Premiums!Z29-Claims!Z29,'Inputs &amp; Outputs'!$F$3*MAX(0,'Expected Reserves'!Z29)),Y29*(1+'Int Rate'!Z29)+Premiums!Z29-Claims!Z29)</f>
        <v>2146831590.8469448</v>
      </c>
      <c r="AA29" s="7">
        <f>IF(AA$1&lt;='Inputs &amp; Outputs'!$F$2,MIN(Z29*(1+'Int Rate'!AA29)+Premiums!AA29-Claims!AA29,'Inputs &amp; Outputs'!$F$3*MAX(0,'Expected Reserves'!AA29)),Z29*(1+'Int Rate'!AA29)+Premiums!AA29-Claims!AA29)</f>
        <v>-516077687.59215164</v>
      </c>
    </row>
    <row r="30" spans="1:27" x14ac:dyDescent="0.25">
      <c r="A30" s="1">
        <v>29</v>
      </c>
      <c r="B30" s="7">
        <f>Premiums!B30</f>
        <v>75000000</v>
      </c>
      <c r="C30" s="7">
        <f>B30*(1+'Int Rate'!C30)+Premiums!C30-Claims!C30</f>
        <v>153003234.84930184</v>
      </c>
      <c r="D30" s="7">
        <f>C30*(1+'Int Rate'!D30)+Premiums!D30-Claims!D30</f>
        <v>241475293.33871478</v>
      </c>
      <c r="E30" s="7">
        <f>D30*(1+'Int Rate'!E30)+Premiums!E30-Claims!E30</f>
        <v>304420369.02481449</v>
      </c>
      <c r="F30" s="7">
        <f>E30*(1+'Int Rate'!F30)+Premiums!F30-Claims!F30</f>
        <v>380582526.12563431</v>
      </c>
      <c r="G30" s="7">
        <f>IF(G$1&lt;='Inputs &amp; Outputs'!$F$2,MIN(F30*(1+'Int Rate'!G30)+Premiums!G30-Claims!G30,'Inputs &amp; Outputs'!$F$3*MAX(0,'Expected Reserves'!G30)),F30*(1+'Int Rate'!G30)+Premiums!G30-Claims!G30)</f>
        <v>418632823.66971016</v>
      </c>
      <c r="H30" s="7">
        <f>IF(H$1&lt;='Inputs &amp; Outputs'!$F$2,MIN(G30*(1+'Int Rate'!H30)+Premiums!H30-Claims!H30,'Inputs &amp; Outputs'!$F$3*MAX(0,'Expected Reserves'!H30)),G30*(1+'Int Rate'!H30)+Premiums!H30-Claims!H30)</f>
        <v>496971181.14918178</v>
      </c>
      <c r="I30" s="7">
        <f>IF(I$1&lt;='Inputs &amp; Outputs'!$F$2,MIN(H30*(1+'Int Rate'!I30)+Premiums!I30-Claims!I30,'Inputs &amp; Outputs'!$F$3*MAX(0,'Expected Reserves'!I30)),H30*(1+'Int Rate'!I30)+Premiums!I30-Claims!I30)</f>
        <v>588960295.73096013</v>
      </c>
      <c r="J30" s="7">
        <f>IF(J$1&lt;='Inputs &amp; Outputs'!$F$2,MIN(I30*(1+'Int Rate'!J30)+Premiums!J30-Claims!J30,'Inputs &amp; Outputs'!$F$3*MAX(0,'Expected Reserves'!J30)),I30*(1+'Int Rate'!J30)+Premiums!J30-Claims!J30)</f>
        <v>739728518.28491557</v>
      </c>
      <c r="K30" s="7">
        <f>IF(K$1&lt;='Inputs &amp; Outputs'!$F$2,MIN(J30*(1+'Int Rate'!K30)+Premiums!K30-Claims!K30,'Inputs &amp; Outputs'!$F$3*MAX(0,'Expected Reserves'!K30)),J30*(1+'Int Rate'!K30)+Premiums!K30-Claims!K30)</f>
        <v>854172004.63358235</v>
      </c>
      <c r="L30" s="7">
        <f>IF(L$1&lt;='Inputs &amp; Outputs'!$F$2,MIN(K30*(1+'Int Rate'!L30)+Premiums!L30-Claims!L30,'Inputs &amp; Outputs'!$F$3*MAX(0,'Expected Reserves'!L30)),K30*(1+'Int Rate'!L30)+Premiums!L30-Claims!L30)</f>
        <v>957331371.16746962</v>
      </c>
      <c r="M30" s="7">
        <f>IF(M$1&lt;='Inputs &amp; Outputs'!$F$2,MIN(L30*(1+'Int Rate'!M30)+Premiums!M30-Claims!M30,'Inputs &amp; Outputs'!$F$3*MAX(0,'Expected Reserves'!M30)),L30*(1+'Int Rate'!M30)+Premiums!M30-Claims!M30)</f>
        <v>1100162014.7563152</v>
      </c>
      <c r="N30" s="7">
        <f>IF(N$1&lt;='Inputs &amp; Outputs'!$F$2,MIN(M30*(1+'Int Rate'!N30)+Premiums!N30-Claims!N30,'Inputs &amp; Outputs'!$F$3*MAX(0,'Expected Reserves'!N30)),M30*(1+'Int Rate'!N30)+Premiums!N30-Claims!N30)</f>
        <v>1226984227.709728</v>
      </c>
      <c r="O30" s="7">
        <f>IF(O$1&lt;='Inputs &amp; Outputs'!$F$2,MIN(N30*(1+'Int Rate'!O30)+Premiums!O30-Claims!O30,'Inputs &amp; Outputs'!$F$3*MAX(0,'Expected Reserves'!O30)),N30*(1+'Int Rate'!O30)+Premiums!O30-Claims!O30)</f>
        <v>1257409783.6554928</v>
      </c>
      <c r="P30" s="7">
        <f>IF(P$1&lt;='Inputs &amp; Outputs'!$F$2,MIN(O30*(1+'Int Rate'!P30)+Premiums!P30-Claims!P30,'Inputs &amp; Outputs'!$F$3*MAX(0,'Expected Reserves'!P30)),O30*(1+'Int Rate'!P30)+Premiums!P30-Claims!P30)</f>
        <v>1275552692.9429934</v>
      </c>
      <c r="Q30" s="7">
        <f>IF(Q$1&lt;='Inputs &amp; Outputs'!$F$2,MIN(P30*(1+'Int Rate'!Q30)+Premiums!Q30-Claims!Q30,'Inputs &amp; Outputs'!$F$3*MAX(0,'Expected Reserves'!Q30)),P30*(1+'Int Rate'!Q30)+Premiums!Q30-Claims!Q30)</f>
        <v>1359556920.6252439</v>
      </c>
      <c r="R30" s="7">
        <f>IF(R$1&lt;='Inputs &amp; Outputs'!$F$2,MIN(Q30*(1+'Int Rate'!R30)+Premiums!R30-Claims!R30,'Inputs &amp; Outputs'!$F$3*MAX(0,'Expected Reserves'!R30)),Q30*(1+'Int Rate'!R30)+Premiums!R30-Claims!R30)</f>
        <v>1417740440.0343521</v>
      </c>
      <c r="S30" s="7">
        <f>IF(S$1&lt;='Inputs &amp; Outputs'!$F$2,MIN(R30*(1+'Int Rate'!S30)+Premiums!S30-Claims!S30,'Inputs &amp; Outputs'!$F$3*MAX(0,'Expected Reserves'!S30)),R30*(1+'Int Rate'!S30)+Premiums!S30-Claims!S30)</f>
        <v>1516017454.2034128</v>
      </c>
      <c r="T30" s="7">
        <f>IF(T$1&lt;='Inputs &amp; Outputs'!$F$2,MIN(S30*(1+'Int Rate'!T30)+Premiums!T30-Claims!T30,'Inputs &amp; Outputs'!$F$3*MAX(0,'Expected Reserves'!T30)),S30*(1+'Int Rate'!T30)+Premiums!T30-Claims!T30)</f>
        <v>1662275313.9436293</v>
      </c>
      <c r="U30" s="7">
        <f>IF(U$1&lt;='Inputs &amp; Outputs'!$F$2,MIN(T30*(1+'Int Rate'!U30)+Premiums!U30-Claims!U30,'Inputs &amp; Outputs'!$F$3*MAX(0,'Expected Reserves'!U30)),T30*(1+'Int Rate'!U30)+Premiums!U30-Claims!U30)</f>
        <v>1940703503.8907413</v>
      </c>
      <c r="V30" s="7">
        <f>IF(V$1&lt;='Inputs &amp; Outputs'!$F$2,MIN(U30*(1+'Int Rate'!V30)+Premiums!V30-Claims!V30,'Inputs &amp; Outputs'!$F$3*MAX(0,'Expected Reserves'!V30)),U30*(1+'Int Rate'!V30)+Premiums!V30-Claims!V30)</f>
        <v>2148518574.8152781</v>
      </c>
      <c r="W30" s="7">
        <f>IF(W$1&lt;='Inputs &amp; Outputs'!$F$2,MIN(V30*(1+'Int Rate'!W30)+Premiums!W30-Claims!W30,'Inputs &amp; Outputs'!$F$3*MAX(0,'Expected Reserves'!W30)),V30*(1+'Int Rate'!W30)+Premiums!W30-Claims!W30)</f>
        <v>2266114282.7625504</v>
      </c>
      <c r="X30" s="7">
        <f>IF(X$1&lt;='Inputs &amp; Outputs'!$F$2,MIN(W30*(1+'Int Rate'!X30)+Premiums!X30-Claims!X30,'Inputs &amp; Outputs'!$F$3*MAX(0,'Expected Reserves'!X30)),W30*(1+'Int Rate'!X30)+Premiums!X30-Claims!X30)</f>
        <v>2267169637.1010818</v>
      </c>
      <c r="Y30" s="7">
        <f>IF(Y$1&lt;='Inputs &amp; Outputs'!$F$2,MIN(X30*(1+'Int Rate'!Y30)+Premiums!Y30-Claims!Y30,'Inputs &amp; Outputs'!$F$3*MAX(0,'Expected Reserves'!Y30)),X30*(1+'Int Rate'!Y30)+Premiums!Y30-Claims!Y30)</f>
        <v>2539769928.6974616</v>
      </c>
      <c r="Z30" s="7">
        <f>IF(Z$1&lt;='Inputs &amp; Outputs'!$F$2,MIN(Y30*(1+'Int Rate'!Z30)+Premiums!Z30-Claims!Z30,'Inputs &amp; Outputs'!$F$3*MAX(0,'Expected Reserves'!Z30)),Y30*(1+'Int Rate'!Z30)+Premiums!Z30-Claims!Z30)</f>
        <v>2790134873.9275389</v>
      </c>
      <c r="AA30" s="7">
        <f>IF(AA$1&lt;='Inputs &amp; Outputs'!$F$2,MIN(Z30*(1+'Int Rate'!AA30)+Premiums!AA30-Claims!AA30,'Inputs &amp; Outputs'!$F$3*MAX(0,'Expected Reserves'!AA30)),Z30*(1+'Int Rate'!AA30)+Premiums!AA30-Claims!AA30)</f>
        <v>393654673.49609184</v>
      </c>
    </row>
    <row r="31" spans="1:27" x14ac:dyDescent="0.25">
      <c r="A31" s="1">
        <v>30</v>
      </c>
      <c r="B31" s="7">
        <f>Premiums!B31</f>
        <v>75000000</v>
      </c>
      <c r="C31" s="7">
        <f>B31*(1+'Int Rate'!C31)+Premiums!C31-Claims!C31</f>
        <v>149471988.13096783</v>
      </c>
      <c r="D31" s="7">
        <f>C31*(1+'Int Rate'!D31)+Premiums!D31-Claims!D31</f>
        <v>227502844.41380662</v>
      </c>
      <c r="E31" s="7">
        <f>D31*(1+'Int Rate'!E31)+Premiums!E31-Claims!E31</f>
        <v>314184676.9145149</v>
      </c>
      <c r="F31" s="7">
        <f>E31*(1+'Int Rate'!F31)+Premiums!F31-Claims!F31</f>
        <v>423167712.96445888</v>
      </c>
      <c r="G31" s="7">
        <f>IF(G$1&lt;='Inputs &amp; Outputs'!$F$2,MIN(F31*(1+'Int Rate'!G31)+Premiums!G31-Claims!G31,'Inputs &amp; Outputs'!$F$3*MAX(0,'Expected Reserves'!G31)),F31*(1+'Int Rate'!G31)+Premiums!G31-Claims!G31)</f>
        <v>418040578.36540782</v>
      </c>
      <c r="H31" s="7">
        <f>IF(H$1&lt;='Inputs &amp; Outputs'!$F$2,MIN(G31*(1+'Int Rate'!H31)+Premiums!H31-Claims!H31,'Inputs &amp; Outputs'!$F$3*MAX(0,'Expected Reserves'!H31)),G31*(1+'Int Rate'!H31)+Premiums!H31-Claims!H31)</f>
        <v>509993260.18840188</v>
      </c>
      <c r="I31" s="7">
        <f>IF(I$1&lt;='Inputs &amp; Outputs'!$F$2,MIN(H31*(1+'Int Rate'!I31)+Premiums!I31-Claims!I31,'Inputs &amp; Outputs'!$F$3*MAX(0,'Expected Reserves'!I31)),H31*(1+'Int Rate'!I31)+Premiums!I31-Claims!I31)</f>
        <v>580681965.04925823</v>
      </c>
      <c r="J31" s="7">
        <f>IF(J$1&lt;='Inputs &amp; Outputs'!$F$2,MIN(I31*(1+'Int Rate'!J31)+Premiums!J31-Claims!J31,'Inputs &amp; Outputs'!$F$3*MAX(0,'Expected Reserves'!J31)),I31*(1+'Int Rate'!J31)+Premiums!J31-Claims!J31)</f>
        <v>643951038.70047975</v>
      </c>
      <c r="K31" s="7">
        <f>IF(K$1&lt;='Inputs &amp; Outputs'!$F$2,MIN(J31*(1+'Int Rate'!K31)+Premiums!K31-Claims!K31,'Inputs &amp; Outputs'!$F$3*MAX(0,'Expected Reserves'!K31)),J31*(1+'Int Rate'!K31)+Premiums!K31-Claims!K31)</f>
        <v>731682513.25463152</v>
      </c>
      <c r="L31" s="7">
        <f>IF(L$1&lt;='Inputs &amp; Outputs'!$F$2,MIN(K31*(1+'Int Rate'!L31)+Premiums!L31-Claims!L31,'Inputs &amp; Outputs'!$F$3*MAX(0,'Expected Reserves'!L31)),K31*(1+'Int Rate'!L31)+Premiums!L31-Claims!L31)</f>
        <v>850446173.48897398</v>
      </c>
      <c r="M31" s="7">
        <f>IF(M$1&lt;='Inputs &amp; Outputs'!$F$2,MIN(L31*(1+'Int Rate'!M31)+Premiums!M31-Claims!M31,'Inputs &amp; Outputs'!$F$3*MAX(0,'Expected Reserves'!M31)),L31*(1+'Int Rate'!M31)+Premiums!M31-Claims!M31)</f>
        <v>932247154.65679836</v>
      </c>
      <c r="N31" s="7">
        <f>IF(N$1&lt;='Inputs &amp; Outputs'!$F$2,MIN(M31*(1+'Int Rate'!N31)+Premiums!N31-Claims!N31,'Inputs &amp; Outputs'!$F$3*MAX(0,'Expected Reserves'!N31)),M31*(1+'Int Rate'!N31)+Premiums!N31-Claims!N31)</f>
        <v>967514360.66626203</v>
      </c>
      <c r="O31" s="7">
        <f>IF(O$1&lt;='Inputs &amp; Outputs'!$F$2,MIN(N31*(1+'Int Rate'!O31)+Premiums!O31-Claims!O31,'Inputs &amp; Outputs'!$F$3*MAX(0,'Expected Reserves'!O31)),N31*(1+'Int Rate'!O31)+Premiums!O31-Claims!O31)</f>
        <v>1148186854.0736654</v>
      </c>
      <c r="P31" s="7">
        <f>IF(P$1&lt;='Inputs &amp; Outputs'!$F$2,MIN(O31*(1+'Int Rate'!P31)+Premiums!P31-Claims!P31,'Inputs &amp; Outputs'!$F$3*MAX(0,'Expected Reserves'!P31)),O31*(1+'Int Rate'!P31)+Premiums!P31-Claims!P31)</f>
        <v>1204614794.0562732</v>
      </c>
      <c r="Q31" s="7">
        <f>IF(Q$1&lt;='Inputs &amp; Outputs'!$F$2,MIN(P31*(1+'Int Rate'!Q31)+Premiums!Q31-Claims!Q31,'Inputs &amp; Outputs'!$F$3*MAX(0,'Expected Reserves'!Q31)),P31*(1+'Int Rate'!Q31)+Premiums!Q31-Claims!Q31)</f>
        <v>1313491158.6226599</v>
      </c>
      <c r="R31" s="7">
        <f>IF(R$1&lt;='Inputs &amp; Outputs'!$F$2,MIN(Q31*(1+'Int Rate'!R31)+Premiums!R31-Claims!R31,'Inputs &amp; Outputs'!$F$3*MAX(0,'Expected Reserves'!R31)),Q31*(1+'Int Rate'!R31)+Premiums!R31-Claims!R31)</f>
        <v>1405293716.5020101</v>
      </c>
      <c r="S31" s="7">
        <f>IF(S$1&lt;='Inputs &amp; Outputs'!$F$2,MIN(R31*(1+'Int Rate'!S31)+Premiums!S31-Claims!S31,'Inputs &amp; Outputs'!$F$3*MAX(0,'Expected Reserves'!S31)),R31*(1+'Int Rate'!S31)+Premiums!S31-Claims!S31)</f>
        <v>1424052904.8319767</v>
      </c>
      <c r="T31" s="7">
        <f>IF(T$1&lt;='Inputs &amp; Outputs'!$F$2,MIN(S31*(1+'Int Rate'!T31)+Premiums!T31-Claims!T31,'Inputs &amp; Outputs'!$F$3*MAX(0,'Expected Reserves'!T31)),S31*(1+'Int Rate'!T31)+Premiums!T31-Claims!T31)</f>
        <v>1574384052.9684072</v>
      </c>
      <c r="U31" s="7">
        <f>IF(U$1&lt;='Inputs &amp; Outputs'!$F$2,MIN(T31*(1+'Int Rate'!U31)+Premiums!U31-Claims!U31,'Inputs &amp; Outputs'!$F$3*MAX(0,'Expected Reserves'!U31)),T31*(1+'Int Rate'!U31)+Premiums!U31-Claims!U31)</f>
        <v>1638838562.7825489</v>
      </c>
      <c r="V31" s="7">
        <f>IF(V$1&lt;='Inputs &amp; Outputs'!$F$2,MIN(U31*(1+'Int Rate'!V31)+Premiums!V31-Claims!V31,'Inputs &amp; Outputs'!$F$3*MAX(0,'Expected Reserves'!V31)),U31*(1+'Int Rate'!V31)+Premiums!V31-Claims!V31)</f>
        <v>1676223072.1542618</v>
      </c>
      <c r="W31" s="7">
        <f>IF(W$1&lt;='Inputs &amp; Outputs'!$F$2,MIN(V31*(1+'Int Rate'!W31)+Premiums!W31-Claims!W31,'Inputs &amp; Outputs'!$F$3*MAX(0,'Expected Reserves'!W31)),V31*(1+'Int Rate'!W31)+Premiums!W31-Claims!W31)</f>
        <v>1804245828.4418688</v>
      </c>
      <c r="X31" s="7">
        <f>IF(X$1&lt;='Inputs &amp; Outputs'!$F$2,MIN(W31*(1+'Int Rate'!X31)+Premiums!X31-Claims!X31,'Inputs &amp; Outputs'!$F$3*MAX(0,'Expected Reserves'!X31)),W31*(1+'Int Rate'!X31)+Premiums!X31-Claims!X31)</f>
        <v>1877324522.7108576</v>
      </c>
      <c r="Y31" s="7">
        <f>IF(Y$1&lt;='Inputs &amp; Outputs'!$F$2,MIN(X31*(1+'Int Rate'!Y31)+Premiums!Y31-Claims!Y31,'Inputs &amp; Outputs'!$F$3*MAX(0,'Expected Reserves'!Y31)),X31*(1+'Int Rate'!Y31)+Premiums!Y31-Claims!Y31)</f>
        <v>2051872969.7958877</v>
      </c>
      <c r="Z31" s="7">
        <f>IF(Z$1&lt;='Inputs &amp; Outputs'!$F$2,MIN(Y31*(1+'Int Rate'!Z31)+Premiums!Z31-Claims!Z31,'Inputs &amp; Outputs'!$F$3*MAX(0,'Expected Reserves'!Z31)),Y31*(1+'Int Rate'!Z31)+Premiums!Z31-Claims!Z31)</f>
        <v>2169671193.0636859</v>
      </c>
      <c r="AA31" s="7">
        <f>IF(AA$1&lt;='Inputs &amp; Outputs'!$F$2,MIN(Z31*(1+'Int Rate'!AA31)+Premiums!AA31-Claims!AA31,'Inputs &amp; Outputs'!$F$3*MAX(0,'Expected Reserves'!AA31)),Z31*(1+'Int Rate'!AA31)+Premiums!AA31-Claims!AA31)</f>
        <v>-402029829.59082079</v>
      </c>
    </row>
    <row r="32" spans="1:27" x14ac:dyDescent="0.25">
      <c r="A32" s="1">
        <v>31</v>
      </c>
      <c r="B32" s="7">
        <f>Premiums!B32</f>
        <v>75000000</v>
      </c>
      <c r="C32" s="7">
        <f>B32*(1+'Int Rate'!C32)+Premiums!C32-Claims!C32</f>
        <v>152974267.51445335</v>
      </c>
      <c r="D32" s="7">
        <f>C32*(1+'Int Rate'!D32)+Premiums!D32-Claims!D32</f>
        <v>238170954.00524691</v>
      </c>
      <c r="E32" s="7">
        <f>D32*(1+'Int Rate'!E32)+Premiums!E32-Claims!E32</f>
        <v>333164992.0652386</v>
      </c>
      <c r="F32" s="7">
        <f>E32*(1+'Int Rate'!F32)+Premiums!F32-Claims!F32</f>
        <v>421586648.12449056</v>
      </c>
      <c r="G32" s="7">
        <f>IF(G$1&lt;='Inputs &amp; Outputs'!$F$2,MIN(F32*(1+'Int Rate'!G32)+Premiums!G32-Claims!G32,'Inputs &amp; Outputs'!$F$3*MAX(0,'Expected Reserves'!G32)),F32*(1+'Int Rate'!G32)+Premiums!G32-Claims!G32)</f>
        <v>418548217.19766694</v>
      </c>
      <c r="H32" s="7">
        <f>IF(H$1&lt;='Inputs &amp; Outputs'!$F$2,MIN(G32*(1+'Int Rate'!H32)+Premiums!H32-Claims!H32,'Inputs &amp; Outputs'!$F$3*MAX(0,'Expected Reserves'!H32)),G32*(1+'Int Rate'!H32)+Premiums!H32-Claims!H32)</f>
        <v>516078816.4604072</v>
      </c>
      <c r="I32" s="7">
        <f>IF(I$1&lt;='Inputs &amp; Outputs'!$F$2,MIN(H32*(1+'Int Rate'!I32)+Premiums!I32-Claims!I32,'Inputs &amp; Outputs'!$F$3*MAX(0,'Expected Reserves'!I32)),H32*(1+'Int Rate'!I32)+Premiums!I32-Claims!I32)</f>
        <v>624688632.72004926</v>
      </c>
      <c r="J32" s="7">
        <f>IF(J$1&lt;='Inputs &amp; Outputs'!$F$2,MIN(I32*(1+'Int Rate'!J32)+Premiums!J32-Claims!J32,'Inputs &amp; Outputs'!$F$3*MAX(0,'Expected Reserves'!J32)),I32*(1+'Int Rate'!J32)+Premiums!J32-Claims!J32)</f>
        <v>728944202.10715735</v>
      </c>
      <c r="K32" s="7">
        <f>IF(K$1&lt;='Inputs &amp; Outputs'!$F$2,MIN(J32*(1+'Int Rate'!K32)+Premiums!K32-Claims!K32,'Inputs &amp; Outputs'!$F$3*MAX(0,'Expected Reserves'!K32)),J32*(1+'Int Rate'!K32)+Premiums!K32-Claims!K32)</f>
        <v>790333795.70950329</v>
      </c>
      <c r="L32" s="7">
        <f>IF(L$1&lt;='Inputs &amp; Outputs'!$F$2,MIN(K32*(1+'Int Rate'!L32)+Premiums!L32-Claims!L32,'Inputs &amp; Outputs'!$F$3*MAX(0,'Expected Reserves'!L32)),K32*(1+'Int Rate'!L32)+Premiums!L32-Claims!L32)</f>
        <v>872873216.43635345</v>
      </c>
      <c r="M32" s="7">
        <f>IF(M$1&lt;='Inputs &amp; Outputs'!$F$2,MIN(L32*(1+'Int Rate'!M32)+Premiums!M32-Claims!M32,'Inputs &amp; Outputs'!$F$3*MAX(0,'Expected Reserves'!M32)),L32*(1+'Int Rate'!M32)+Premiums!M32-Claims!M32)</f>
        <v>932111640.65688479</v>
      </c>
      <c r="N32" s="7">
        <f>IF(N$1&lt;='Inputs &amp; Outputs'!$F$2,MIN(M32*(1+'Int Rate'!N32)+Premiums!N32-Claims!N32,'Inputs &amp; Outputs'!$F$3*MAX(0,'Expected Reserves'!N32)),M32*(1+'Int Rate'!N32)+Premiums!N32-Claims!N32)</f>
        <v>1049158388.1451021</v>
      </c>
      <c r="O32" s="7">
        <f>IF(O$1&lt;='Inputs &amp; Outputs'!$F$2,MIN(N32*(1+'Int Rate'!O32)+Premiums!O32-Claims!O32,'Inputs &amp; Outputs'!$F$3*MAX(0,'Expected Reserves'!O32)),N32*(1+'Int Rate'!O32)+Premiums!O32-Claims!O32)</f>
        <v>1085693426.6121731</v>
      </c>
      <c r="P32" s="7">
        <f>IF(P$1&lt;='Inputs &amp; Outputs'!$F$2,MIN(O32*(1+'Int Rate'!P32)+Premiums!P32-Claims!P32,'Inputs &amp; Outputs'!$F$3*MAX(0,'Expected Reserves'!P32)),O32*(1+'Int Rate'!P32)+Premiums!P32-Claims!P32)</f>
        <v>1293955183.7676117</v>
      </c>
      <c r="Q32" s="7">
        <f>IF(Q$1&lt;='Inputs &amp; Outputs'!$F$2,MIN(P32*(1+'Int Rate'!Q32)+Premiums!Q32-Claims!Q32,'Inputs &amp; Outputs'!$F$3*MAX(0,'Expected Reserves'!Q32)),P32*(1+'Int Rate'!Q32)+Premiums!Q32-Claims!Q32)</f>
        <v>1476660429.151026</v>
      </c>
      <c r="R32" s="7">
        <f>IF(R$1&lt;='Inputs &amp; Outputs'!$F$2,MIN(Q32*(1+'Int Rate'!R32)+Premiums!R32-Claims!R32,'Inputs &amp; Outputs'!$F$3*MAX(0,'Expected Reserves'!R32)),Q32*(1+'Int Rate'!R32)+Premiums!R32-Claims!R32)</f>
        <v>1582666784.886893</v>
      </c>
      <c r="S32" s="7">
        <f>IF(S$1&lt;='Inputs &amp; Outputs'!$F$2,MIN(R32*(1+'Int Rate'!S32)+Premiums!S32-Claims!S32,'Inputs &amp; Outputs'!$F$3*MAX(0,'Expected Reserves'!S32)),R32*(1+'Int Rate'!S32)+Premiums!S32-Claims!S32)</f>
        <v>1745411835.6464388</v>
      </c>
      <c r="T32" s="7">
        <f>IF(T$1&lt;='Inputs &amp; Outputs'!$F$2,MIN(S32*(1+'Int Rate'!T32)+Premiums!T32-Claims!T32,'Inputs &amp; Outputs'!$F$3*MAX(0,'Expected Reserves'!T32)),S32*(1+'Int Rate'!T32)+Premiums!T32-Claims!T32)</f>
        <v>1890520089.8724439</v>
      </c>
      <c r="U32" s="7">
        <f>IF(U$1&lt;='Inputs &amp; Outputs'!$F$2,MIN(T32*(1+'Int Rate'!U32)+Premiums!U32-Claims!U32,'Inputs &amp; Outputs'!$F$3*MAX(0,'Expected Reserves'!U32)),T32*(1+'Int Rate'!U32)+Premiums!U32-Claims!U32)</f>
        <v>1988928751.953624</v>
      </c>
      <c r="V32" s="7">
        <f>IF(V$1&lt;='Inputs &amp; Outputs'!$F$2,MIN(U32*(1+'Int Rate'!V32)+Premiums!V32-Claims!V32,'Inputs &amp; Outputs'!$F$3*MAX(0,'Expected Reserves'!V32)),U32*(1+'Int Rate'!V32)+Premiums!V32-Claims!V32)</f>
        <v>1979553122.4781055</v>
      </c>
      <c r="W32" s="7">
        <f>IF(W$1&lt;='Inputs &amp; Outputs'!$F$2,MIN(V32*(1+'Int Rate'!W32)+Premiums!W32-Claims!W32,'Inputs &amp; Outputs'!$F$3*MAX(0,'Expected Reserves'!W32)),V32*(1+'Int Rate'!W32)+Premiums!W32-Claims!W32)</f>
        <v>2157507537.9602461</v>
      </c>
      <c r="X32" s="7">
        <f>IF(X$1&lt;='Inputs &amp; Outputs'!$F$2,MIN(W32*(1+'Int Rate'!X32)+Premiums!X32-Claims!X32,'Inputs &amp; Outputs'!$F$3*MAX(0,'Expected Reserves'!X32)),W32*(1+'Int Rate'!X32)+Premiums!X32-Claims!X32)</f>
        <v>2427797270.8286028</v>
      </c>
      <c r="Y32" s="7">
        <f>IF(Y$1&lt;='Inputs &amp; Outputs'!$F$2,MIN(X32*(1+'Int Rate'!Y32)+Premiums!Y32-Claims!Y32,'Inputs &amp; Outputs'!$F$3*MAX(0,'Expected Reserves'!Y32)),X32*(1+'Int Rate'!Y32)+Premiums!Y32-Claims!Y32)</f>
        <v>2506469575.7980127</v>
      </c>
      <c r="Z32" s="7">
        <f>IF(Z$1&lt;='Inputs &amp; Outputs'!$F$2,MIN(Y32*(1+'Int Rate'!Z32)+Premiums!Z32-Claims!Z32,'Inputs &amp; Outputs'!$F$3*MAX(0,'Expected Reserves'!Z32)),Y32*(1+'Int Rate'!Z32)+Premiums!Z32-Claims!Z32)</f>
        <v>2586479243.1157818</v>
      </c>
      <c r="AA32" s="7">
        <f>IF(AA$1&lt;='Inputs &amp; Outputs'!$F$2,MIN(Z32*(1+'Int Rate'!AA32)+Premiums!AA32-Claims!AA32,'Inputs &amp; Outputs'!$F$3*MAX(0,'Expected Reserves'!AA32)),Z32*(1+'Int Rate'!AA32)+Premiums!AA32-Claims!AA32)</f>
        <v>66477819.23333931</v>
      </c>
    </row>
    <row r="33" spans="1:27" x14ac:dyDescent="0.25">
      <c r="A33" s="1">
        <v>32</v>
      </c>
      <c r="B33" s="7">
        <f>Premiums!B33</f>
        <v>75000000</v>
      </c>
      <c r="C33" s="7">
        <f>B33*(1+'Int Rate'!C33)+Premiums!C33-Claims!C33</f>
        <v>153736394.01990312</v>
      </c>
      <c r="D33" s="7">
        <f>C33*(1+'Int Rate'!D33)+Premiums!D33-Claims!D33</f>
        <v>235383880.97639388</v>
      </c>
      <c r="E33" s="7">
        <f>D33*(1+'Int Rate'!E33)+Premiums!E33-Claims!E33</f>
        <v>321693118.87593067</v>
      </c>
      <c r="F33" s="7">
        <f>E33*(1+'Int Rate'!F33)+Premiums!F33-Claims!F33</f>
        <v>398720044.88899875</v>
      </c>
      <c r="G33" s="7">
        <f>IF(G$1&lt;='Inputs &amp; Outputs'!$F$2,MIN(F33*(1+'Int Rate'!G33)+Premiums!G33-Claims!G33,'Inputs &amp; Outputs'!$F$3*MAX(0,'Expected Reserves'!G33)),F33*(1+'Int Rate'!G33)+Premiums!G33-Claims!G33)</f>
        <v>419775011.04229325</v>
      </c>
      <c r="H33" s="7">
        <f>IF(H$1&lt;='Inputs &amp; Outputs'!$F$2,MIN(G33*(1+'Int Rate'!H33)+Premiums!H33-Claims!H33,'Inputs &amp; Outputs'!$F$3*MAX(0,'Expected Reserves'!H33)),G33*(1+'Int Rate'!H33)+Premiums!H33-Claims!H33)</f>
        <v>488474508.52260059</v>
      </c>
      <c r="I33" s="7">
        <f>IF(I$1&lt;='Inputs &amp; Outputs'!$F$2,MIN(H33*(1+'Int Rate'!I33)+Premiums!I33-Claims!I33,'Inputs &amp; Outputs'!$F$3*MAX(0,'Expected Reserves'!I33)),H33*(1+'Int Rate'!I33)+Premiums!I33-Claims!I33)</f>
        <v>561389529.96417296</v>
      </c>
      <c r="J33" s="7">
        <f>IF(J$1&lt;='Inputs &amp; Outputs'!$F$2,MIN(I33*(1+'Int Rate'!J33)+Premiums!J33-Claims!J33,'Inputs &amp; Outputs'!$F$3*MAX(0,'Expected Reserves'!J33)),I33*(1+'Int Rate'!J33)+Premiums!J33-Claims!J33)</f>
        <v>649998848.39050627</v>
      </c>
      <c r="K33" s="7">
        <f>IF(K$1&lt;='Inputs &amp; Outputs'!$F$2,MIN(J33*(1+'Int Rate'!K33)+Premiums!K33-Claims!K33,'Inputs &amp; Outputs'!$F$3*MAX(0,'Expected Reserves'!K33)),J33*(1+'Int Rate'!K33)+Premiums!K33-Claims!K33)</f>
        <v>694546742.33986187</v>
      </c>
      <c r="L33" s="7">
        <f>IF(L$1&lt;='Inputs &amp; Outputs'!$F$2,MIN(K33*(1+'Int Rate'!L33)+Premiums!L33-Claims!L33,'Inputs &amp; Outputs'!$F$3*MAX(0,'Expected Reserves'!L33)),K33*(1+'Int Rate'!L33)+Premiums!L33-Claims!L33)</f>
        <v>755176743.14345551</v>
      </c>
      <c r="M33" s="7">
        <f>IF(M$1&lt;='Inputs &amp; Outputs'!$F$2,MIN(L33*(1+'Int Rate'!M33)+Premiums!M33-Claims!M33,'Inputs &amp; Outputs'!$F$3*MAX(0,'Expected Reserves'!M33)),L33*(1+'Int Rate'!M33)+Premiums!M33-Claims!M33)</f>
        <v>837795813.70320129</v>
      </c>
      <c r="N33" s="7">
        <f>IF(N$1&lt;='Inputs &amp; Outputs'!$F$2,MIN(M33*(1+'Int Rate'!N33)+Premiums!N33-Claims!N33,'Inputs &amp; Outputs'!$F$3*MAX(0,'Expected Reserves'!N33)),M33*(1+'Int Rate'!N33)+Premiums!N33-Claims!N33)</f>
        <v>964958899.49499559</v>
      </c>
      <c r="O33" s="7">
        <f>IF(O$1&lt;='Inputs &amp; Outputs'!$F$2,MIN(N33*(1+'Int Rate'!O33)+Premiums!O33-Claims!O33,'Inputs &amp; Outputs'!$F$3*MAX(0,'Expected Reserves'!O33)),N33*(1+'Int Rate'!O33)+Premiums!O33-Claims!O33)</f>
        <v>1145764002.4200425</v>
      </c>
      <c r="P33" s="7">
        <f>IF(P$1&lt;='Inputs &amp; Outputs'!$F$2,MIN(O33*(1+'Int Rate'!P33)+Premiums!P33-Claims!P33,'Inputs &amp; Outputs'!$F$3*MAX(0,'Expected Reserves'!P33)),O33*(1+'Int Rate'!P33)+Premiums!P33-Claims!P33)</f>
        <v>1354271961.9251838</v>
      </c>
      <c r="Q33" s="7">
        <f>IF(Q$1&lt;='Inputs &amp; Outputs'!$F$2,MIN(P33*(1+'Int Rate'!Q33)+Premiums!Q33-Claims!Q33,'Inputs &amp; Outputs'!$F$3*MAX(0,'Expected Reserves'!Q33)),P33*(1+'Int Rate'!Q33)+Premiums!Q33-Claims!Q33)</f>
        <v>1428684941.4615188</v>
      </c>
      <c r="R33" s="7">
        <f>IF(R$1&lt;='Inputs &amp; Outputs'!$F$2,MIN(Q33*(1+'Int Rate'!R33)+Premiums!R33-Claims!R33,'Inputs &amp; Outputs'!$F$3*MAX(0,'Expected Reserves'!R33)),Q33*(1+'Int Rate'!R33)+Premiums!R33-Claims!R33)</f>
        <v>1678616717.0980892</v>
      </c>
      <c r="S33" s="7">
        <f>IF(S$1&lt;='Inputs &amp; Outputs'!$F$2,MIN(R33*(1+'Int Rate'!S33)+Premiums!S33-Claims!S33,'Inputs &amp; Outputs'!$F$3*MAX(0,'Expected Reserves'!S33)),R33*(1+'Int Rate'!S33)+Premiums!S33-Claims!S33)</f>
        <v>1839648266.2506142</v>
      </c>
      <c r="T33" s="7">
        <f>IF(T$1&lt;='Inputs &amp; Outputs'!$F$2,MIN(S33*(1+'Int Rate'!T33)+Premiums!T33-Claims!T33,'Inputs &amp; Outputs'!$F$3*MAX(0,'Expected Reserves'!T33)),S33*(1+'Int Rate'!T33)+Premiums!T33-Claims!T33)</f>
        <v>1905876082.6232574</v>
      </c>
      <c r="U33" s="7">
        <f>IF(U$1&lt;='Inputs &amp; Outputs'!$F$2,MIN(T33*(1+'Int Rate'!U33)+Premiums!U33-Claims!U33,'Inputs &amp; Outputs'!$F$3*MAX(0,'Expected Reserves'!U33)),T33*(1+'Int Rate'!U33)+Premiums!U33-Claims!U33)</f>
        <v>2065054783.2493985</v>
      </c>
      <c r="V33" s="7">
        <f>IF(V$1&lt;='Inputs &amp; Outputs'!$F$2,MIN(U33*(1+'Int Rate'!V33)+Premiums!V33-Claims!V33,'Inputs &amp; Outputs'!$F$3*MAX(0,'Expected Reserves'!V33)),U33*(1+'Int Rate'!V33)+Premiums!V33-Claims!V33)</f>
        <v>2272429621.9450831</v>
      </c>
      <c r="W33" s="7">
        <f>IF(W$1&lt;='Inputs &amp; Outputs'!$F$2,MIN(V33*(1+'Int Rate'!W33)+Premiums!W33-Claims!W33,'Inputs &amp; Outputs'!$F$3*MAX(0,'Expected Reserves'!W33)),V33*(1+'Int Rate'!W33)+Premiums!W33-Claims!W33)</f>
        <v>2487324020.8771014</v>
      </c>
      <c r="X33" s="7">
        <f>IF(X$1&lt;='Inputs &amp; Outputs'!$F$2,MIN(W33*(1+'Int Rate'!X33)+Premiums!X33-Claims!X33,'Inputs &amp; Outputs'!$F$3*MAX(0,'Expected Reserves'!X33)),W33*(1+'Int Rate'!X33)+Premiums!X33-Claims!X33)</f>
        <v>2835572324.9403028</v>
      </c>
      <c r="Y33" s="7">
        <f>IF(Y$1&lt;='Inputs &amp; Outputs'!$F$2,MIN(X33*(1+'Int Rate'!Y33)+Premiums!Y33-Claims!Y33,'Inputs &amp; Outputs'!$F$3*MAX(0,'Expected Reserves'!Y33)),X33*(1+'Int Rate'!Y33)+Premiums!Y33-Claims!Y33)</f>
        <v>2879524618.0214653</v>
      </c>
      <c r="Z33" s="7">
        <f>IF(Z$1&lt;='Inputs &amp; Outputs'!$F$2,MIN(Y33*(1+'Int Rate'!Z33)+Premiums!Z33-Claims!Z33,'Inputs &amp; Outputs'!$F$3*MAX(0,'Expected Reserves'!Z33)),Y33*(1+'Int Rate'!Z33)+Premiums!Z33-Claims!Z33)</f>
        <v>3171822822.6187825</v>
      </c>
      <c r="AA33" s="7">
        <f>IF(AA$1&lt;='Inputs &amp; Outputs'!$F$2,MIN(Z33*(1+'Int Rate'!AA33)+Premiums!AA33-Claims!AA33,'Inputs &amp; Outputs'!$F$3*MAX(0,'Expected Reserves'!AA33)),Z33*(1+'Int Rate'!AA33)+Premiums!AA33-Claims!AA33)</f>
        <v>585144371.14271927</v>
      </c>
    </row>
    <row r="34" spans="1:27" x14ac:dyDescent="0.25">
      <c r="A34" s="1">
        <v>33</v>
      </c>
      <c r="B34" s="7">
        <f>Premiums!B34</f>
        <v>75000000</v>
      </c>
      <c r="C34" s="7">
        <f>B34*(1+'Int Rate'!C34)+Premiums!C34-Claims!C34</f>
        <v>154748524.73588723</v>
      </c>
      <c r="D34" s="7">
        <f>C34*(1+'Int Rate'!D34)+Premiums!D34-Claims!D34</f>
        <v>239248117.39338714</v>
      </c>
      <c r="E34" s="7">
        <f>D34*(1+'Int Rate'!E34)+Premiums!E34-Claims!E34</f>
        <v>317142913.10096771</v>
      </c>
      <c r="F34" s="7">
        <f>E34*(1+'Int Rate'!F34)+Premiums!F34-Claims!F34</f>
        <v>407968215.84017444</v>
      </c>
      <c r="G34" s="7">
        <f>IF(G$1&lt;='Inputs &amp; Outputs'!$F$2,MIN(F34*(1+'Int Rate'!G34)+Premiums!G34-Claims!G34,'Inputs &amp; Outputs'!$F$3*MAX(0,'Expected Reserves'!G34)),F34*(1+'Int Rate'!G34)+Premiums!G34-Claims!G34)</f>
        <v>417998275.12938625</v>
      </c>
      <c r="H34" s="7">
        <f>IF(H$1&lt;='Inputs &amp; Outputs'!$F$2,MIN(G34*(1+'Int Rate'!H34)+Premiums!H34-Claims!H34,'Inputs &amp; Outputs'!$F$3*MAX(0,'Expected Reserves'!H34)),G34*(1+'Int Rate'!H34)+Premiums!H34-Claims!H34)</f>
        <v>502910546.83226699</v>
      </c>
      <c r="I34" s="7">
        <f>IF(I$1&lt;='Inputs &amp; Outputs'!$F$2,MIN(H34*(1+'Int Rate'!I34)+Premiums!I34-Claims!I34,'Inputs &amp; Outputs'!$F$3*MAX(0,'Expected Reserves'!I34)),H34*(1+'Int Rate'!I34)+Premiums!I34-Claims!I34)</f>
        <v>627535556.86165333</v>
      </c>
      <c r="J34" s="7">
        <f>IF(J$1&lt;='Inputs &amp; Outputs'!$F$2,MIN(I34*(1+'Int Rate'!J34)+Premiums!J34-Claims!J34,'Inputs &amp; Outputs'!$F$3*MAX(0,'Expected Reserves'!J34)),I34*(1+'Int Rate'!J34)+Premiums!J34-Claims!J34)</f>
        <v>739855883.72768211</v>
      </c>
      <c r="K34" s="7">
        <f>IF(K$1&lt;='Inputs &amp; Outputs'!$F$2,MIN(J34*(1+'Int Rate'!K34)+Premiums!K34-Claims!K34,'Inputs &amp; Outputs'!$F$3*MAX(0,'Expected Reserves'!K34)),J34*(1+'Int Rate'!K34)+Premiums!K34-Claims!K34)</f>
        <v>809946880.58587396</v>
      </c>
      <c r="L34" s="7">
        <f>IF(L$1&lt;='Inputs &amp; Outputs'!$F$2,MIN(K34*(1+'Int Rate'!L34)+Premiums!L34-Claims!L34,'Inputs &amp; Outputs'!$F$3*MAX(0,'Expected Reserves'!L34)),K34*(1+'Int Rate'!L34)+Premiums!L34-Claims!L34)</f>
        <v>889009805.97156906</v>
      </c>
      <c r="M34" s="7">
        <f>IF(M$1&lt;='Inputs &amp; Outputs'!$F$2,MIN(L34*(1+'Int Rate'!M34)+Premiums!M34-Claims!M34,'Inputs &amp; Outputs'!$F$3*MAX(0,'Expected Reserves'!M34)),L34*(1+'Int Rate'!M34)+Premiums!M34-Claims!M34)</f>
        <v>1003852091.8045219</v>
      </c>
      <c r="N34" s="7">
        <f>IF(N$1&lt;='Inputs &amp; Outputs'!$F$2,MIN(M34*(1+'Int Rate'!N34)+Premiums!N34-Claims!N34,'Inputs &amp; Outputs'!$F$3*MAX(0,'Expected Reserves'!N34)),M34*(1+'Int Rate'!N34)+Premiums!N34-Claims!N34)</f>
        <v>1111099418.0255206</v>
      </c>
      <c r="O34" s="7">
        <f>IF(O$1&lt;='Inputs &amp; Outputs'!$F$2,MIN(N34*(1+'Int Rate'!O34)+Premiums!O34-Claims!O34,'Inputs &amp; Outputs'!$F$3*MAX(0,'Expected Reserves'!O34)),N34*(1+'Int Rate'!O34)+Premiums!O34-Claims!O34)</f>
        <v>1197669605.8045421</v>
      </c>
      <c r="P34" s="7">
        <f>IF(P$1&lt;='Inputs &amp; Outputs'!$F$2,MIN(O34*(1+'Int Rate'!P34)+Premiums!P34-Claims!P34,'Inputs &amp; Outputs'!$F$3*MAX(0,'Expected Reserves'!P34)),O34*(1+'Int Rate'!P34)+Premiums!P34-Claims!P34)</f>
        <v>1281454292.5530715</v>
      </c>
      <c r="Q34" s="7">
        <f>IF(Q$1&lt;='Inputs &amp; Outputs'!$F$2,MIN(P34*(1+'Int Rate'!Q34)+Premiums!Q34-Claims!Q34,'Inputs &amp; Outputs'!$F$3*MAX(0,'Expected Reserves'!Q34)),P34*(1+'Int Rate'!Q34)+Premiums!Q34-Claims!Q34)</f>
        <v>1437558496.5923145</v>
      </c>
      <c r="R34" s="7">
        <f>IF(R$1&lt;='Inputs &amp; Outputs'!$F$2,MIN(Q34*(1+'Int Rate'!R34)+Premiums!R34-Claims!R34,'Inputs &amp; Outputs'!$F$3*MAX(0,'Expected Reserves'!R34)),Q34*(1+'Int Rate'!R34)+Premiums!R34-Claims!R34)</f>
        <v>1476855162.273365</v>
      </c>
      <c r="S34" s="7">
        <f>IF(S$1&lt;='Inputs &amp; Outputs'!$F$2,MIN(R34*(1+'Int Rate'!S34)+Premiums!S34-Claims!S34,'Inputs &amp; Outputs'!$F$3*MAX(0,'Expected Reserves'!S34)),R34*(1+'Int Rate'!S34)+Premiums!S34-Claims!S34)</f>
        <v>1625062380.1563811</v>
      </c>
      <c r="T34" s="7">
        <f>IF(T$1&lt;='Inputs &amp; Outputs'!$F$2,MIN(S34*(1+'Int Rate'!T34)+Premiums!T34-Claims!T34,'Inputs &amp; Outputs'!$F$3*MAX(0,'Expected Reserves'!T34)),S34*(1+'Int Rate'!T34)+Premiums!T34-Claims!T34)</f>
        <v>1795322851.6141665</v>
      </c>
      <c r="U34" s="7">
        <f>IF(U$1&lt;='Inputs &amp; Outputs'!$F$2,MIN(T34*(1+'Int Rate'!U34)+Premiums!U34-Claims!U34,'Inputs &amp; Outputs'!$F$3*MAX(0,'Expected Reserves'!U34)),T34*(1+'Int Rate'!U34)+Premiums!U34-Claims!U34)</f>
        <v>1966008328.5718029</v>
      </c>
      <c r="V34" s="7">
        <f>IF(V$1&lt;='Inputs &amp; Outputs'!$F$2,MIN(U34*(1+'Int Rate'!V34)+Premiums!V34-Claims!V34,'Inputs &amp; Outputs'!$F$3*MAX(0,'Expected Reserves'!V34)),U34*(1+'Int Rate'!V34)+Premiums!V34-Claims!V34)</f>
        <v>2012652931.6979306</v>
      </c>
      <c r="W34" s="7">
        <f>IF(W$1&lt;='Inputs &amp; Outputs'!$F$2,MIN(V34*(1+'Int Rate'!W34)+Premiums!W34-Claims!W34,'Inputs &amp; Outputs'!$F$3*MAX(0,'Expected Reserves'!W34)),V34*(1+'Int Rate'!W34)+Premiums!W34-Claims!W34)</f>
        <v>2046759399.2689517</v>
      </c>
      <c r="X34" s="7">
        <f>IF(X$1&lt;='Inputs &amp; Outputs'!$F$2,MIN(W34*(1+'Int Rate'!X34)+Premiums!X34-Claims!X34,'Inputs &amp; Outputs'!$F$3*MAX(0,'Expected Reserves'!X34)),W34*(1+'Int Rate'!X34)+Premiums!X34-Claims!X34)</f>
        <v>2373670007.4713569</v>
      </c>
      <c r="Y34" s="7">
        <f>IF(Y$1&lt;='Inputs &amp; Outputs'!$F$2,MIN(X34*(1+'Int Rate'!Y34)+Premiums!Y34-Claims!Y34,'Inputs &amp; Outputs'!$F$3*MAX(0,'Expected Reserves'!Y34)),X34*(1+'Int Rate'!Y34)+Premiums!Y34-Claims!Y34)</f>
        <v>2485115522.2650366</v>
      </c>
      <c r="Z34" s="7">
        <f>IF(Z$1&lt;='Inputs &amp; Outputs'!$F$2,MIN(Y34*(1+'Int Rate'!Z34)+Premiums!Z34-Claims!Z34,'Inputs &amp; Outputs'!$F$3*MAX(0,'Expected Reserves'!Z34)),Y34*(1+'Int Rate'!Z34)+Premiums!Z34-Claims!Z34)</f>
        <v>2551232490.5418177</v>
      </c>
      <c r="AA34" s="7">
        <f>IF(AA$1&lt;='Inputs &amp; Outputs'!$F$2,MIN(Z34*(1+'Int Rate'!AA34)+Premiums!AA34-Claims!AA34,'Inputs &amp; Outputs'!$F$3*MAX(0,'Expected Reserves'!AA34)),Z34*(1+'Int Rate'!AA34)+Premiums!AA34-Claims!AA34)</f>
        <v>41634530.108086586</v>
      </c>
    </row>
    <row r="35" spans="1:27" x14ac:dyDescent="0.25">
      <c r="A35" s="1">
        <v>34</v>
      </c>
      <c r="B35" s="7">
        <f>Premiums!B35</f>
        <v>75000000</v>
      </c>
      <c r="C35" s="7">
        <f>B35*(1+'Int Rate'!C35)+Premiums!C35-Claims!C35</f>
        <v>153266315.10664499</v>
      </c>
      <c r="D35" s="7">
        <f>C35*(1+'Int Rate'!D35)+Premiums!D35-Claims!D35</f>
        <v>232571626.6705527</v>
      </c>
      <c r="E35" s="7">
        <f>D35*(1+'Int Rate'!E35)+Premiums!E35-Claims!E35</f>
        <v>323511237.20490384</v>
      </c>
      <c r="F35" s="7">
        <f>E35*(1+'Int Rate'!F35)+Premiums!F35-Claims!F35</f>
        <v>449710870.72904527</v>
      </c>
      <c r="G35" s="7">
        <f>IF(G$1&lt;='Inputs &amp; Outputs'!$F$2,MIN(F35*(1+'Int Rate'!G35)+Premiums!G35-Claims!G35,'Inputs &amp; Outputs'!$F$3*MAX(0,'Expected Reserves'!G35)),F35*(1+'Int Rate'!G35)+Premiums!G35-Claims!G35)</f>
        <v>418505913.96164536</v>
      </c>
      <c r="H35" s="7">
        <f>IF(H$1&lt;='Inputs &amp; Outputs'!$F$2,MIN(G35*(1+'Int Rate'!H35)+Premiums!H35-Claims!H35,'Inputs &amp; Outputs'!$F$3*MAX(0,'Expected Reserves'!H35)),G35*(1+'Int Rate'!H35)+Premiums!H35-Claims!H35)</f>
        <v>515396923.22091901</v>
      </c>
      <c r="I35" s="7">
        <f>IF(I$1&lt;='Inputs &amp; Outputs'!$F$2,MIN(H35*(1+'Int Rate'!I35)+Premiums!I35-Claims!I35,'Inputs &amp; Outputs'!$F$3*MAX(0,'Expected Reserves'!I35)),H35*(1+'Int Rate'!I35)+Premiums!I35-Claims!I35)</f>
        <v>620114909.79774392</v>
      </c>
      <c r="J35" s="7">
        <f>IF(J$1&lt;='Inputs &amp; Outputs'!$F$2,MIN(I35*(1+'Int Rate'!J35)+Premiums!J35-Claims!J35,'Inputs &amp; Outputs'!$F$3*MAX(0,'Expected Reserves'!J35)),I35*(1+'Int Rate'!J35)+Premiums!J35-Claims!J35)</f>
        <v>678555562.82174313</v>
      </c>
      <c r="K35" s="7">
        <f>IF(K$1&lt;='Inputs &amp; Outputs'!$F$2,MIN(J35*(1+'Int Rate'!K35)+Premiums!K35-Claims!K35,'Inputs &amp; Outputs'!$F$3*MAX(0,'Expected Reserves'!K35)),J35*(1+'Int Rate'!K35)+Premiums!K35-Claims!K35)</f>
        <v>795856496.02487314</v>
      </c>
      <c r="L35" s="7">
        <f>IF(L$1&lt;='Inputs &amp; Outputs'!$F$2,MIN(K35*(1+'Int Rate'!L35)+Premiums!L35-Claims!L35,'Inputs &amp; Outputs'!$F$3*MAX(0,'Expected Reserves'!L35)),K35*(1+'Int Rate'!L35)+Premiums!L35-Claims!L35)</f>
        <v>872874125.57889259</v>
      </c>
      <c r="M35" s="7">
        <f>IF(M$1&lt;='Inputs &amp; Outputs'!$F$2,MIN(L35*(1+'Int Rate'!M35)+Premiums!M35-Claims!M35,'Inputs &amp; Outputs'!$F$3*MAX(0,'Expected Reserves'!M35)),L35*(1+'Int Rate'!M35)+Premiums!M35-Claims!M35)</f>
        <v>983072173.13893092</v>
      </c>
      <c r="N35" s="7">
        <f>IF(N$1&lt;='Inputs &amp; Outputs'!$F$2,MIN(M35*(1+'Int Rate'!N35)+Premiums!N35-Claims!N35,'Inputs &amp; Outputs'!$F$3*MAX(0,'Expected Reserves'!N35)),M35*(1+'Int Rate'!N35)+Premiums!N35-Claims!N35)</f>
        <v>1135072460.790976</v>
      </c>
      <c r="O35" s="7">
        <f>IF(O$1&lt;='Inputs &amp; Outputs'!$F$2,MIN(N35*(1+'Int Rate'!O35)+Premiums!O35-Claims!O35,'Inputs &amp; Outputs'!$F$3*MAX(0,'Expected Reserves'!O35)),N35*(1+'Int Rate'!O35)+Premiums!O35-Claims!O35)</f>
        <v>1229234333.0709817</v>
      </c>
      <c r="P35" s="7">
        <f>IF(P$1&lt;='Inputs &amp; Outputs'!$F$2,MIN(O35*(1+'Int Rate'!P35)+Premiums!P35-Claims!P35,'Inputs &amp; Outputs'!$F$3*MAX(0,'Expected Reserves'!P35)),O35*(1+'Int Rate'!P35)+Premiums!P35-Claims!P35)</f>
        <v>1338979617.2198412</v>
      </c>
      <c r="Q35" s="7">
        <f>IF(Q$1&lt;='Inputs &amp; Outputs'!$F$2,MIN(P35*(1+'Int Rate'!Q35)+Premiums!Q35-Claims!Q35,'Inputs &amp; Outputs'!$F$3*MAX(0,'Expected Reserves'!Q35)),P35*(1+'Int Rate'!Q35)+Premiums!Q35-Claims!Q35)</f>
        <v>1453202145.0540366</v>
      </c>
      <c r="R35" s="7">
        <f>IF(R$1&lt;='Inputs &amp; Outputs'!$F$2,MIN(Q35*(1+'Int Rate'!R35)+Premiums!R35-Claims!R35,'Inputs &amp; Outputs'!$F$3*MAX(0,'Expected Reserves'!R35)),Q35*(1+'Int Rate'!R35)+Premiums!R35-Claims!R35)</f>
        <v>1495152375.2381337</v>
      </c>
      <c r="S35" s="7">
        <f>IF(S$1&lt;='Inputs &amp; Outputs'!$F$2,MIN(R35*(1+'Int Rate'!S35)+Premiums!S35-Claims!S35,'Inputs &amp; Outputs'!$F$3*MAX(0,'Expected Reserves'!S35)),R35*(1+'Int Rate'!S35)+Premiums!S35-Claims!S35)</f>
        <v>1482090595.1846571</v>
      </c>
      <c r="T35" s="7">
        <f>IF(T$1&lt;='Inputs &amp; Outputs'!$F$2,MIN(S35*(1+'Int Rate'!T35)+Premiums!T35-Claims!T35,'Inputs &amp; Outputs'!$F$3*MAX(0,'Expected Reserves'!T35)),S35*(1+'Int Rate'!T35)+Premiums!T35-Claims!T35)</f>
        <v>1551382546.3624799</v>
      </c>
      <c r="U35" s="7">
        <f>IF(U$1&lt;='Inputs &amp; Outputs'!$F$2,MIN(T35*(1+'Int Rate'!U35)+Premiums!U35-Claims!U35,'Inputs &amp; Outputs'!$F$3*MAX(0,'Expected Reserves'!U35)),T35*(1+'Int Rate'!U35)+Premiums!U35-Claims!U35)</f>
        <v>1750826350.9802651</v>
      </c>
      <c r="V35" s="7">
        <f>IF(V$1&lt;='Inputs &amp; Outputs'!$F$2,MIN(U35*(1+'Int Rate'!V35)+Premiums!V35-Claims!V35,'Inputs &amp; Outputs'!$F$3*MAX(0,'Expected Reserves'!V35)),U35*(1+'Int Rate'!V35)+Premiums!V35-Claims!V35)</f>
        <v>1949528543.9592085</v>
      </c>
      <c r="W35" s="7">
        <f>IF(W$1&lt;='Inputs &amp; Outputs'!$F$2,MIN(V35*(1+'Int Rate'!W35)+Premiums!W35-Claims!W35,'Inputs &amp; Outputs'!$F$3*MAX(0,'Expected Reserves'!W35)),V35*(1+'Int Rate'!W35)+Premiums!W35-Claims!W35)</f>
        <v>1991730841.9053893</v>
      </c>
      <c r="X35" s="7">
        <f>IF(X$1&lt;='Inputs &amp; Outputs'!$F$2,MIN(W35*(1+'Int Rate'!X35)+Premiums!X35-Claims!X35,'Inputs &amp; Outputs'!$F$3*MAX(0,'Expected Reserves'!X35)),W35*(1+'Int Rate'!X35)+Premiums!X35-Claims!X35)</f>
        <v>1984387566.5036461</v>
      </c>
      <c r="Y35" s="7">
        <f>IF(Y$1&lt;='Inputs &amp; Outputs'!$F$2,MIN(X35*(1+'Int Rate'!Y35)+Premiums!Y35-Claims!Y35,'Inputs &amp; Outputs'!$F$3*MAX(0,'Expected Reserves'!Y35)),X35*(1+'Int Rate'!Y35)+Premiums!Y35-Claims!Y35)</f>
        <v>2046678044.6014781</v>
      </c>
      <c r="Z35" s="7">
        <f>IF(Z$1&lt;='Inputs &amp; Outputs'!$F$2,MIN(Y35*(1+'Int Rate'!Z35)+Premiums!Z35-Claims!Z35,'Inputs &amp; Outputs'!$F$3*MAX(0,'Expected Reserves'!Z35)),Y35*(1+'Int Rate'!Z35)+Premiums!Z35-Claims!Z35)</f>
        <v>2046023648.9118981</v>
      </c>
      <c r="AA35" s="7">
        <f>IF(AA$1&lt;='Inputs &amp; Outputs'!$F$2,MIN(Z35*(1+'Int Rate'!AA35)+Premiums!AA35-Claims!AA35,'Inputs &amp; Outputs'!$F$3*MAX(0,'Expected Reserves'!AA35)),Z35*(1+'Int Rate'!AA35)+Premiums!AA35-Claims!AA35)</f>
        <v>-377970240.39699459</v>
      </c>
    </row>
    <row r="36" spans="1:27" x14ac:dyDescent="0.25">
      <c r="A36" s="1">
        <v>35</v>
      </c>
      <c r="B36" s="7">
        <f>Premiums!B36</f>
        <v>75000000</v>
      </c>
      <c r="C36" s="7">
        <f>B36*(1+'Int Rate'!C36)+Premiums!C36-Claims!C36</f>
        <v>154628660.50749809</v>
      </c>
      <c r="D36" s="7">
        <f>C36*(1+'Int Rate'!D36)+Premiums!D36-Claims!D36</f>
        <v>229750696.93286774</v>
      </c>
      <c r="E36" s="7">
        <f>D36*(1+'Int Rate'!E36)+Premiums!E36-Claims!E36</f>
        <v>315050597.10624093</v>
      </c>
      <c r="F36" s="7">
        <f>E36*(1+'Int Rate'!F36)+Premiums!F36-Claims!F36</f>
        <v>424072223.57573694</v>
      </c>
      <c r="G36" s="7">
        <f>IF(G$1&lt;='Inputs &amp; Outputs'!$F$2,MIN(F36*(1+'Int Rate'!G36)+Premiums!G36-Claims!G36,'Inputs &amp; Outputs'!$F$3*MAX(0,'Expected Reserves'!G36)),F36*(1+'Int Rate'!G36)+Premiums!G36-Claims!G36)</f>
        <v>418252094.54551578</v>
      </c>
      <c r="H36" s="7">
        <f>IF(H$1&lt;='Inputs &amp; Outputs'!$F$2,MIN(G36*(1+'Int Rate'!H36)+Premiums!H36-Claims!H36,'Inputs &amp; Outputs'!$F$3*MAX(0,'Expected Reserves'!H36)),G36*(1+'Int Rate'!H36)+Premiums!H36-Claims!H36)</f>
        <v>498705538.73373884</v>
      </c>
      <c r="I36" s="7">
        <f>IF(I$1&lt;='Inputs &amp; Outputs'!$F$2,MIN(H36*(1+'Int Rate'!I36)+Premiums!I36-Claims!I36,'Inputs &amp; Outputs'!$F$3*MAX(0,'Expected Reserves'!I36)),H36*(1+'Int Rate'!I36)+Premiums!I36-Claims!I36)</f>
        <v>562546028.65118873</v>
      </c>
      <c r="J36" s="7">
        <f>IF(J$1&lt;='Inputs &amp; Outputs'!$F$2,MIN(I36*(1+'Int Rate'!J36)+Premiums!J36-Claims!J36,'Inputs &amp; Outputs'!$F$3*MAX(0,'Expected Reserves'!J36)),I36*(1+'Int Rate'!J36)+Premiums!J36-Claims!J36)</f>
        <v>684578515.16428602</v>
      </c>
      <c r="K36" s="7">
        <f>IF(K$1&lt;='Inputs &amp; Outputs'!$F$2,MIN(J36*(1+'Int Rate'!K36)+Premiums!K36-Claims!K36,'Inputs &amp; Outputs'!$F$3*MAX(0,'Expected Reserves'!K36)),J36*(1+'Int Rate'!K36)+Premiums!K36-Claims!K36)</f>
        <v>778599922.4738102</v>
      </c>
      <c r="L36" s="7">
        <f>IF(L$1&lt;='Inputs &amp; Outputs'!$F$2,MIN(K36*(1+'Int Rate'!L36)+Premiums!L36-Claims!L36,'Inputs &amp; Outputs'!$F$3*MAX(0,'Expected Reserves'!L36)),K36*(1+'Int Rate'!L36)+Premiums!L36-Claims!L36)</f>
        <v>889048960.42066073</v>
      </c>
      <c r="M36" s="7">
        <f>IF(M$1&lt;='Inputs &amp; Outputs'!$F$2,MIN(L36*(1+'Int Rate'!M36)+Premiums!M36-Claims!M36,'Inputs &amp; Outputs'!$F$3*MAX(0,'Expected Reserves'!M36)),L36*(1+'Int Rate'!M36)+Premiums!M36-Claims!M36)</f>
        <v>1048431490.7929462</v>
      </c>
      <c r="N36" s="7">
        <f>IF(N$1&lt;='Inputs &amp; Outputs'!$F$2,MIN(M36*(1+'Int Rate'!N36)+Premiums!N36-Claims!N36,'Inputs &amp; Outputs'!$F$3*MAX(0,'Expected Reserves'!N36)),M36*(1+'Int Rate'!N36)+Premiums!N36-Claims!N36)</f>
        <v>1069372536.0895096</v>
      </c>
      <c r="O36" s="7">
        <f>IF(O$1&lt;='Inputs &amp; Outputs'!$F$2,MIN(N36*(1+'Int Rate'!O36)+Premiums!O36-Claims!O36,'Inputs &amp; Outputs'!$F$3*MAX(0,'Expected Reserves'!O36)),N36*(1+'Int Rate'!O36)+Premiums!O36-Claims!O36)</f>
        <v>1202728417.5601518</v>
      </c>
      <c r="P36" s="7">
        <f>IF(P$1&lt;='Inputs &amp; Outputs'!$F$2,MIN(O36*(1+'Int Rate'!P36)+Premiums!P36-Claims!P36,'Inputs &amp; Outputs'!$F$3*MAX(0,'Expected Reserves'!P36)),O36*(1+'Int Rate'!P36)+Premiums!P36-Claims!P36)</f>
        <v>1263741164.4326875</v>
      </c>
      <c r="Q36" s="7">
        <f>IF(Q$1&lt;='Inputs &amp; Outputs'!$F$2,MIN(P36*(1+'Int Rate'!Q36)+Premiums!Q36-Claims!Q36,'Inputs &amp; Outputs'!$F$3*MAX(0,'Expected Reserves'!Q36)),P36*(1+'Int Rate'!Q36)+Premiums!Q36-Claims!Q36)</f>
        <v>1248552290.5916708</v>
      </c>
      <c r="R36" s="7">
        <f>IF(R$1&lt;='Inputs &amp; Outputs'!$F$2,MIN(Q36*(1+'Int Rate'!R36)+Premiums!R36-Claims!R36,'Inputs &amp; Outputs'!$F$3*MAX(0,'Expected Reserves'!R36)),Q36*(1+'Int Rate'!R36)+Premiums!R36-Claims!R36)</f>
        <v>1383075112.2083898</v>
      </c>
      <c r="S36" s="7">
        <f>IF(S$1&lt;='Inputs &amp; Outputs'!$F$2,MIN(R36*(1+'Int Rate'!S36)+Premiums!S36-Claims!S36,'Inputs &amp; Outputs'!$F$3*MAX(0,'Expected Reserves'!S36)),R36*(1+'Int Rate'!S36)+Premiums!S36-Claims!S36)</f>
        <v>1454091639.8849399</v>
      </c>
      <c r="T36" s="7">
        <f>IF(T$1&lt;='Inputs &amp; Outputs'!$F$2,MIN(S36*(1+'Int Rate'!T36)+Premiums!T36-Claims!T36,'Inputs &amp; Outputs'!$F$3*MAX(0,'Expected Reserves'!T36)),S36*(1+'Int Rate'!T36)+Premiums!T36-Claims!T36)</f>
        <v>1457233522.4896758</v>
      </c>
      <c r="U36" s="7">
        <f>IF(U$1&lt;='Inputs &amp; Outputs'!$F$2,MIN(T36*(1+'Int Rate'!U36)+Premiums!U36-Claims!U36,'Inputs &amp; Outputs'!$F$3*MAX(0,'Expected Reserves'!U36)),T36*(1+'Int Rate'!U36)+Premiums!U36-Claims!U36)</f>
        <v>1536117499.848943</v>
      </c>
      <c r="V36" s="7">
        <f>IF(V$1&lt;='Inputs &amp; Outputs'!$F$2,MIN(U36*(1+'Int Rate'!V36)+Premiums!V36-Claims!V36,'Inputs &amp; Outputs'!$F$3*MAX(0,'Expected Reserves'!V36)),U36*(1+'Int Rate'!V36)+Premiums!V36-Claims!V36)</f>
        <v>1729572657.3948593</v>
      </c>
      <c r="W36" s="7">
        <f>IF(W$1&lt;='Inputs &amp; Outputs'!$F$2,MIN(V36*(1+'Int Rate'!W36)+Premiums!W36-Claims!W36,'Inputs &amp; Outputs'!$F$3*MAX(0,'Expected Reserves'!W36)),V36*(1+'Int Rate'!W36)+Premiums!W36-Claims!W36)</f>
        <v>1823921285.1318719</v>
      </c>
      <c r="X36" s="7">
        <f>IF(X$1&lt;='Inputs &amp; Outputs'!$F$2,MIN(W36*(1+'Int Rate'!X36)+Premiums!X36-Claims!X36,'Inputs &amp; Outputs'!$F$3*MAX(0,'Expected Reserves'!X36)),W36*(1+'Int Rate'!X36)+Premiums!X36-Claims!X36)</f>
        <v>2080058928.7383707</v>
      </c>
      <c r="Y36" s="7">
        <f>IF(Y$1&lt;='Inputs &amp; Outputs'!$F$2,MIN(X36*(1+'Int Rate'!Y36)+Premiums!Y36-Claims!Y36,'Inputs &amp; Outputs'!$F$3*MAX(0,'Expected Reserves'!Y36)),X36*(1+'Int Rate'!Y36)+Premiums!Y36-Claims!Y36)</f>
        <v>2193440729.3962154</v>
      </c>
      <c r="Z36" s="7">
        <f>IF(Z$1&lt;='Inputs &amp; Outputs'!$F$2,MIN(Y36*(1+'Int Rate'!Z36)+Premiums!Z36-Claims!Z36,'Inputs &amp; Outputs'!$F$3*MAX(0,'Expected Reserves'!Z36)),Y36*(1+'Int Rate'!Z36)+Premiums!Z36-Claims!Z36)</f>
        <v>2259522538.6451063</v>
      </c>
      <c r="AA36" s="7">
        <f>IF(AA$1&lt;='Inputs &amp; Outputs'!$F$2,MIN(Z36*(1+'Int Rate'!AA36)+Premiums!AA36-Claims!AA36,'Inputs &amp; Outputs'!$F$3*MAX(0,'Expected Reserves'!AA36)),Z36*(1+'Int Rate'!AA36)+Premiums!AA36-Claims!AA36)</f>
        <v>-63062634.3060112</v>
      </c>
    </row>
    <row r="37" spans="1:27" x14ac:dyDescent="0.25">
      <c r="A37" s="1">
        <v>36</v>
      </c>
      <c r="B37" s="7">
        <f>Premiums!B37</f>
        <v>75000000</v>
      </c>
      <c r="C37" s="7">
        <f>B37*(1+'Int Rate'!C37)+Premiums!C37-Claims!C37</f>
        <v>153400678.99358559</v>
      </c>
      <c r="D37" s="7">
        <f>C37*(1+'Int Rate'!D37)+Premiums!D37-Claims!D37</f>
        <v>225103846.6099377</v>
      </c>
      <c r="E37" s="7">
        <f>D37*(1+'Int Rate'!E37)+Premiums!E37-Claims!E37</f>
        <v>306252258.74258143</v>
      </c>
      <c r="F37" s="7">
        <f>E37*(1+'Int Rate'!F37)+Premiums!F37-Claims!F37</f>
        <v>393920969.23870903</v>
      </c>
      <c r="G37" s="7">
        <f>IF(G$1&lt;='Inputs &amp; Outputs'!$F$2,MIN(F37*(1+'Int Rate'!G37)+Premiums!G37-Claims!G37,'Inputs &amp; Outputs'!$F$3*MAX(0,'Expected Reserves'!G37)),F37*(1+'Int Rate'!G37)+Premiums!G37-Claims!G37)</f>
        <v>418675126.90573174</v>
      </c>
      <c r="H37" s="7">
        <f>IF(H$1&lt;='Inputs &amp; Outputs'!$F$2,MIN(G37*(1+'Int Rate'!H37)+Premiums!H37-Claims!H37,'Inputs &amp; Outputs'!$F$3*MAX(0,'Expected Reserves'!H37)),G37*(1+'Int Rate'!H37)+Premiums!H37-Claims!H37)</f>
        <v>494574603.89277524</v>
      </c>
      <c r="I37" s="7">
        <f>IF(I$1&lt;='Inputs &amp; Outputs'!$F$2,MIN(H37*(1+'Int Rate'!I37)+Premiums!I37-Claims!I37,'Inputs &amp; Outputs'!$F$3*MAX(0,'Expected Reserves'!I37)),H37*(1+'Int Rate'!I37)+Premiums!I37-Claims!I37)</f>
        <v>572346000.77904987</v>
      </c>
      <c r="J37" s="7">
        <f>IF(J$1&lt;='Inputs &amp; Outputs'!$F$2,MIN(I37*(1+'Int Rate'!J37)+Premiums!J37-Claims!J37,'Inputs &amp; Outputs'!$F$3*MAX(0,'Expected Reserves'!J37)),I37*(1+'Int Rate'!J37)+Premiums!J37-Claims!J37)</f>
        <v>640500305.55692172</v>
      </c>
      <c r="K37" s="7">
        <f>IF(K$1&lt;='Inputs &amp; Outputs'!$F$2,MIN(J37*(1+'Int Rate'!K37)+Premiums!K37-Claims!K37,'Inputs &amp; Outputs'!$F$3*MAX(0,'Expected Reserves'!K37)),J37*(1+'Int Rate'!K37)+Premiums!K37-Claims!K37)</f>
        <v>750128872.93701851</v>
      </c>
      <c r="L37" s="7">
        <f>IF(L$1&lt;='Inputs &amp; Outputs'!$F$2,MIN(K37*(1+'Int Rate'!L37)+Premiums!L37-Claims!L37,'Inputs &amp; Outputs'!$F$3*MAX(0,'Expected Reserves'!L37)),K37*(1+'Int Rate'!L37)+Premiums!L37-Claims!L37)</f>
        <v>862993088.76533484</v>
      </c>
      <c r="M37" s="7">
        <f>IF(M$1&lt;='Inputs &amp; Outputs'!$F$2,MIN(L37*(1+'Int Rate'!M37)+Premiums!M37-Claims!M37,'Inputs &amp; Outputs'!$F$3*MAX(0,'Expected Reserves'!M37)),L37*(1+'Int Rate'!M37)+Premiums!M37-Claims!M37)</f>
        <v>940592986.78538358</v>
      </c>
      <c r="N37" s="7">
        <f>IF(N$1&lt;='Inputs &amp; Outputs'!$F$2,MIN(M37*(1+'Int Rate'!N37)+Premiums!N37-Claims!N37,'Inputs &amp; Outputs'!$F$3*MAX(0,'Expected Reserves'!N37)),M37*(1+'Int Rate'!N37)+Premiums!N37-Claims!N37)</f>
        <v>1074385930.6900625</v>
      </c>
      <c r="O37" s="7">
        <f>IF(O$1&lt;='Inputs &amp; Outputs'!$F$2,MIN(N37*(1+'Int Rate'!O37)+Premiums!O37-Claims!O37,'Inputs &amp; Outputs'!$F$3*MAX(0,'Expected Reserves'!O37)),N37*(1+'Int Rate'!O37)+Premiums!O37-Claims!O37)</f>
        <v>1206928585.9344106</v>
      </c>
      <c r="P37" s="7">
        <f>IF(P$1&lt;='Inputs &amp; Outputs'!$F$2,MIN(O37*(1+'Int Rate'!P37)+Premiums!P37-Claims!P37,'Inputs &amp; Outputs'!$F$3*MAX(0,'Expected Reserves'!P37)),O37*(1+'Int Rate'!P37)+Premiums!P37-Claims!P37)</f>
        <v>1404287621.8236997</v>
      </c>
      <c r="Q37" s="7">
        <f>IF(Q$1&lt;='Inputs &amp; Outputs'!$F$2,MIN(P37*(1+'Int Rate'!Q37)+Premiums!Q37-Claims!Q37,'Inputs &amp; Outputs'!$F$3*MAX(0,'Expected Reserves'!Q37)),P37*(1+'Int Rate'!Q37)+Premiums!Q37-Claims!Q37)</f>
        <v>1513029079.1347623</v>
      </c>
      <c r="R37" s="7">
        <f>IF(R$1&lt;='Inputs &amp; Outputs'!$F$2,MIN(Q37*(1+'Int Rate'!R37)+Premiums!R37-Claims!R37,'Inputs &amp; Outputs'!$F$3*MAX(0,'Expected Reserves'!R37)),Q37*(1+'Int Rate'!R37)+Premiums!R37-Claims!R37)</f>
        <v>1611711098.3867624</v>
      </c>
      <c r="S37" s="7">
        <f>IF(S$1&lt;='Inputs &amp; Outputs'!$F$2,MIN(R37*(1+'Int Rate'!S37)+Premiums!S37-Claims!S37,'Inputs &amp; Outputs'!$F$3*MAX(0,'Expected Reserves'!S37)),R37*(1+'Int Rate'!S37)+Premiums!S37-Claims!S37)</f>
        <v>1608184609.717895</v>
      </c>
      <c r="T37" s="7">
        <f>IF(T$1&lt;='Inputs &amp; Outputs'!$F$2,MIN(S37*(1+'Int Rate'!T37)+Premiums!T37-Claims!T37,'Inputs &amp; Outputs'!$F$3*MAX(0,'Expected Reserves'!T37)),S37*(1+'Int Rate'!T37)+Premiums!T37-Claims!T37)</f>
        <v>1747762312.1928303</v>
      </c>
      <c r="U37" s="7">
        <f>IF(U$1&lt;='Inputs &amp; Outputs'!$F$2,MIN(T37*(1+'Int Rate'!U37)+Premiums!U37-Claims!U37,'Inputs &amp; Outputs'!$F$3*MAX(0,'Expected Reserves'!U37)),T37*(1+'Int Rate'!U37)+Premiums!U37-Claims!U37)</f>
        <v>1848513140.9252162</v>
      </c>
      <c r="V37" s="7">
        <f>IF(V$1&lt;='Inputs &amp; Outputs'!$F$2,MIN(U37*(1+'Int Rate'!V37)+Premiums!V37-Claims!V37,'Inputs &amp; Outputs'!$F$3*MAX(0,'Expected Reserves'!V37)),U37*(1+'Int Rate'!V37)+Premiums!V37-Claims!V37)</f>
        <v>2045092784.3926609</v>
      </c>
      <c r="W37" s="7">
        <f>IF(W$1&lt;='Inputs &amp; Outputs'!$F$2,MIN(V37*(1+'Int Rate'!W37)+Premiums!W37-Claims!W37,'Inputs &amp; Outputs'!$F$3*MAX(0,'Expected Reserves'!W37)),V37*(1+'Int Rate'!W37)+Premiums!W37-Claims!W37)</f>
        <v>2150515993.4211102</v>
      </c>
      <c r="X37" s="7">
        <f>IF(X$1&lt;='Inputs &amp; Outputs'!$F$2,MIN(W37*(1+'Int Rate'!X37)+Premiums!X37-Claims!X37,'Inputs &amp; Outputs'!$F$3*MAX(0,'Expected Reserves'!X37)),W37*(1+'Int Rate'!X37)+Premiums!X37-Claims!X37)</f>
        <v>2279622362.8621655</v>
      </c>
      <c r="Y37" s="7">
        <f>IF(Y$1&lt;='Inputs &amp; Outputs'!$F$2,MIN(X37*(1+'Int Rate'!Y37)+Premiums!Y37-Claims!Y37,'Inputs &amp; Outputs'!$F$3*MAX(0,'Expected Reserves'!Y37)),X37*(1+'Int Rate'!Y37)+Premiums!Y37-Claims!Y37)</f>
        <v>2488089513.3888164</v>
      </c>
      <c r="Z37" s="7">
        <f>IF(Z$1&lt;='Inputs &amp; Outputs'!$F$2,MIN(Y37*(1+'Int Rate'!Z37)+Premiums!Z37-Claims!Z37,'Inputs &amp; Outputs'!$F$3*MAX(0,'Expected Reserves'!Z37)),Y37*(1+'Int Rate'!Z37)+Premiums!Z37-Claims!Z37)</f>
        <v>2749344704.3170657</v>
      </c>
      <c r="AA37" s="7">
        <f>IF(AA$1&lt;='Inputs &amp; Outputs'!$F$2,MIN(Z37*(1+'Int Rate'!AA37)+Premiums!AA37-Claims!AA37,'Inputs &amp; Outputs'!$F$3*MAX(0,'Expected Reserves'!AA37)),Z37*(1+'Int Rate'!AA37)+Premiums!AA37-Claims!AA37)</f>
        <v>458982815.90626049</v>
      </c>
    </row>
    <row r="38" spans="1:27" x14ac:dyDescent="0.25">
      <c r="A38" s="1">
        <v>37</v>
      </c>
      <c r="B38" s="7">
        <f>Premiums!B38</f>
        <v>75000000</v>
      </c>
      <c r="C38" s="7">
        <f>B38*(1+'Int Rate'!C38)+Premiums!C38-Claims!C38</f>
        <v>157322732.88329703</v>
      </c>
      <c r="D38" s="7">
        <f>C38*(1+'Int Rate'!D38)+Premiums!D38-Claims!D38</f>
        <v>247240725.24540329</v>
      </c>
      <c r="E38" s="7">
        <f>D38*(1+'Int Rate'!E38)+Premiums!E38-Claims!E38</f>
        <v>325800235.57996368</v>
      </c>
      <c r="F38" s="7">
        <f>E38*(1+'Int Rate'!F38)+Premiums!F38-Claims!F38</f>
        <v>405835601.57035458</v>
      </c>
      <c r="G38" s="7">
        <f>IF(G$1&lt;='Inputs &amp; Outputs'!$F$2,MIN(F38*(1+'Int Rate'!G38)+Premiums!G38-Claims!G38,'Inputs &amp; Outputs'!$F$3*MAX(0,'Expected Reserves'!G38)),F38*(1+'Int Rate'!G38)+Premiums!G38-Claims!G38)</f>
        <v>419055856.02992612</v>
      </c>
      <c r="H38" s="7">
        <f>IF(H$1&lt;='Inputs &amp; Outputs'!$F$2,MIN(G38*(1+'Int Rate'!H38)+Premiums!H38-Claims!H38,'Inputs &amp; Outputs'!$F$3*MAX(0,'Expected Reserves'!H38)),G38*(1+'Int Rate'!H38)+Premiums!H38-Claims!H38)</f>
        <v>480733525.37055087</v>
      </c>
      <c r="I38" s="7">
        <f>IF(I$1&lt;='Inputs &amp; Outputs'!$F$2,MIN(H38*(1+'Int Rate'!I38)+Premiums!I38-Claims!I38,'Inputs &amp; Outputs'!$F$3*MAX(0,'Expected Reserves'!I38)),H38*(1+'Int Rate'!I38)+Premiums!I38-Claims!I38)</f>
        <v>565957870.86682498</v>
      </c>
      <c r="J38" s="7">
        <f>IF(J$1&lt;='Inputs &amp; Outputs'!$F$2,MIN(I38*(1+'Int Rate'!J38)+Premiums!J38-Claims!J38,'Inputs &amp; Outputs'!$F$3*MAX(0,'Expected Reserves'!J38)),I38*(1+'Int Rate'!J38)+Premiums!J38-Claims!J38)</f>
        <v>653313340.04976547</v>
      </c>
      <c r="K38" s="7">
        <f>IF(K$1&lt;='Inputs &amp; Outputs'!$F$2,MIN(J38*(1+'Int Rate'!K38)+Premiums!K38-Claims!K38,'Inputs &amp; Outputs'!$F$3*MAX(0,'Expected Reserves'!K38)),J38*(1+'Int Rate'!K38)+Premiums!K38-Claims!K38)</f>
        <v>741908043.62407684</v>
      </c>
      <c r="L38" s="7">
        <f>IF(L$1&lt;='Inputs &amp; Outputs'!$F$2,MIN(K38*(1+'Int Rate'!L38)+Premiums!L38-Claims!L38,'Inputs &amp; Outputs'!$F$3*MAX(0,'Expected Reserves'!L38)),K38*(1+'Int Rate'!L38)+Premiums!L38-Claims!L38)</f>
        <v>836083379.23449075</v>
      </c>
      <c r="M38" s="7">
        <f>IF(M$1&lt;='Inputs &amp; Outputs'!$F$2,MIN(L38*(1+'Int Rate'!M38)+Premiums!M38-Claims!M38,'Inputs &amp; Outputs'!$F$3*MAX(0,'Expected Reserves'!M38)),L38*(1+'Int Rate'!M38)+Premiums!M38-Claims!M38)</f>
        <v>933412953.89591396</v>
      </c>
      <c r="N38" s="7">
        <f>IF(N$1&lt;='Inputs &amp; Outputs'!$F$2,MIN(M38*(1+'Int Rate'!N38)+Premiums!N38-Claims!N38,'Inputs &amp; Outputs'!$F$3*MAX(0,'Expected Reserves'!N38)),M38*(1+'Int Rate'!N38)+Premiums!N38-Claims!N38)</f>
        <v>1004920663.2608398</v>
      </c>
      <c r="O38" s="7">
        <f>IF(O$1&lt;='Inputs &amp; Outputs'!$F$2,MIN(N38*(1+'Int Rate'!O38)+Premiums!O38-Claims!O38,'Inputs &amp; Outputs'!$F$3*MAX(0,'Expected Reserves'!O38)),N38*(1+'Int Rate'!O38)+Premiums!O38-Claims!O38)</f>
        <v>1082539835.3189583</v>
      </c>
      <c r="P38" s="7">
        <f>IF(P$1&lt;='Inputs &amp; Outputs'!$F$2,MIN(O38*(1+'Int Rate'!P38)+Premiums!P38-Claims!P38,'Inputs &amp; Outputs'!$F$3*MAX(0,'Expected Reserves'!P38)),O38*(1+'Int Rate'!P38)+Premiums!P38-Claims!P38)</f>
        <v>1178821019.217845</v>
      </c>
      <c r="Q38" s="7">
        <f>IF(Q$1&lt;='Inputs &amp; Outputs'!$F$2,MIN(P38*(1+'Int Rate'!Q38)+Premiums!Q38-Claims!Q38,'Inputs &amp; Outputs'!$F$3*MAX(0,'Expected Reserves'!Q38)),P38*(1+'Int Rate'!Q38)+Premiums!Q38-Claims!Q38)</f>
        <v>1327584525.1742404</v>
      </c>
      <c r="R38" s="7">
        <f>IF(R$1&lt;='Inputs &amp; Outputs'!$F$2,MIN(Q38*(1+'Int Rate'!R38)+Premiums!R38-Claims!R38,'Inputs &amp; Outputs'!$F$3*MAX(0,'Expected Reserves'!R38)),Q38*(1+'Int Rate'!R38)+Premiums!R38-Claims!R38)</f>
        <v>1490935727.0472302</v>
      </c>
      <c r="S38" s="7">
        <f>IF(S$1&lt;='Inputs &amp; Outputs'!$F$2,MIN(R38*(1+'Int Rate'!S38)+Premiums!S38-Claims!S38,'Inputs &amp; Outputs'!$F$3*MAX(0,'Expected Reserves'!S38)),R38*(1+'Int Rate'!S38)+Premiums!S38-Claims!S38)</f>
        <v>1658853299.3436272</v>
      </c>
      <c r="T38" s="7">
        <f>IF(T$1&lt;='Inputs &amp; Outputs'!$F$2,MIN(S38*(1+'Int Rate'!T38)+Premiums!T38-Claims!T38,'Inputs &amp; Outputs'!$F$3*MAX(0,'Expected Reserves'!T38)),S38*(1+'Int Rate'!T38)+Premiums!T38-Claims!T38)</f>
        <v>1806837237.3474782</v>
      </c>
      <c r="U38" s="7">
        <f>IF(U$1&lt;='Inputs &amp; Outputs'!$F$2,MIN(T38*(1+'Int Rate'!U38)+Premiums!U38-Claims!U38,'Inputs &amp; Outputs'!$F$3*MAX(0,'Expected Reserves'!U38)),T38*(1+'Int Rate'!U38)+Premiums!U38-Claims!U38)</f>
        <v>1960492086.2252543</v>
      </c>
      <c r="V38" s="7">
        <f>IF(V$1&lt;='Inputs &amp; Outputs'!$F$2,MIN(U38*(1+'Int Rate'!V38)+Premiums!V38-Claims!V38,'Inputs &amp; Outputs'!$F$3*MAX(0,'Expected Reserves'!V38)),U38*(1+'Int Rate'!V38)+Premiums!V38-Claims!V38)</f>
        <v>2151546695.3293695</v>
      </c>
      <c r="W38" s="7">
        <f>IF(W$1&lt;='Inputs &amp; Outputs'!$F$2,MIN(V38*(1+'Int Rate'!W38)+Premiums!W38-Claims!W38,'Inputs &amp; Outputs'!$F$3*MAX(0,'Expected Reserves'!W38)),V38*(1+'Int Rate'!W38)+Premiums!W38-Claims!W38)</f>
        <v>2208314439.9181128</v>
      </c>
      <c r="X38" s="7">
        <f>IF(X$1&lt;='Inputs &amp; Outputs'!$F$2,MIN(W38*(1+'Int Rate'!X38)+Premiums!X38-Claims!X38,'Inputs &amp; Outputs'!$F$3*MAX(0,'Expected Reserves'!X38)),W38*(1+'Int Rate'!X38)+Premiums!X38-Claims!X38)</f>
        <v>2141132754.3440247</v>
      </c>
      <c r="Y38" s="7">
        <f>IF(Y$1&lt;='Inputs &amp; Outputs'!$F$2,MIN(X38*(1+'Int Rate'!Y38)+Premiums!Y38-Claims!Y38,'Inputs &amp; Outputs'!$F$3*MAX(0,'Expected Reserves'!Y38)),X38*(1+'Int Rate'!Y38)+Premiums!Y38-Claims!Y38)</f>
        <v>2284241442.8210349</v>
      </c>
      <c r="Z38" s="7">
        <f>IF(Z$1&lt;='Inputs &amp; Outputs'!$F$2,MIN(Y38*(1+'Int Rate'!Z38)+Premiums!Z38-Claims!Z38,'Inputs &amp; Outputs'!$F$3*MAX(0,'Expected Reserves'!Z38)),Y38*(1+'Int Rate'!Z38)+Premiums!Z38-Claims!Z38)</f>
        <v>2315442477.2318931</v>
      </c>
      <c r="AA38" s="7">
        <f>IF(AA$1&lt;='Inputs &amp; Outputs'!$F$2,MIN(Z38*(1+'Int Rate'!AA38)+Premiums!AA38-Claims!AA38,'Inputs &amp; Outputs'!$F$3*MAX(0,'Expected Reserves'!AA38)),Z38*(1+'Int Rate'!AA38)+Premiums!AA38-Claims!AA38)</f>
        <v>-147556116.21069193</v>
      </c>
    </row>
    <row r="39" spans="1:27" x14ac:dyDescent="0.25">
      <c r="A39" s="1">
        <v>38</v>
      </c>
      <c r="B39" s="7">
        <f>Premiums!B39</f>
        <v>75000000</v>
      </c>
      <c r="C39" s="7">
        <f>B39*(1+'Int Rate'!C39)+Premiums!C39-Claims!C39</f>
        <v>150286968.22558495</v>
      </c>
      <c r="D39" s="7">
        <f>C39*(1+'Int Rate'!D39)+Premiums!D39-Claims!D39</f>
        <v>229568589.18516943</v>
      </c>
      <c r="E39" s="7">
        <f>D39*(1+'Int Rate'!E39)+Premiums!E39-Claims!E39</f>
        <v>296387190.47261554</v>
      </c>
      <c r="F39" s="7">
        <f>E39*(1+'Int Rate'!F39)+Premiums!F39-Claims!F39</f>
        <v>391342508.80751985</v>
      </c>
      <c r="G39" s="7">
        <f>IF(G$1&lt;='Inputs &amp; Outputs'!$F$2,MIN(F39*(1+'Int Rate'!G39)+Premiums!G39-Claims!G39,'Inputs &amp; Outputs'!$F$3*MAX(0,'Expected Reserves'!G39)),F39*(1+'Int Rate'!G39)+Premiums!G39-Claims!G39)</f>
        <v>418125184.83745098</v>
      </c>
      <c r="H39" s="7">
        <f>IF(H$1&lt;='Inputs &amp; Outputs'!$F$2,MIN(G39*(1+'Int Rate'!H39)+Premiums!H39-Claims!H39,'Inputs &amp; Outputs'!$F$3*MAX(0,'Expected Reserves'!H39)),G39*(1+'Int Rate'!H39)+Premiums!H39-Claims!H39)</f>
        <v>496427585.66611975</v>
      </c>
      <c r="I39" s="7">
        <f>IF(I$1&lt;='Inputs &amp; Outputs'!$F$2,MIN(H39*(1+'Int Rate'!I39)+Premiums!I39-Claims!I39,'Inputs &amp; Outputs'!$F$3*MAX(0,'Expected Reserves'!I39)),H39*(1+'Int Rate'!I39)+Premiums!I39-Claims!I39)</f>
        <v>598445477.46239817</v>
      </c>
      <c r="J39" s="7">
        <f>IF(J$1&lt;='Inputs &amp; Outputs'!$F$2,MIN(I39*(1+'Int Rate'!J39)+Premiums!J39-Claims!J39,'Inputs &amp; Outputs'!$F$3*MAX(0,'Expected Reserves'!J39)),I39*(1+'Int Rate'!J39)+Premiums!J39-Claims!J39)</f>
        <v>702205891.96156943</v>
      </c>
      <c r="K39" s="7">
        <f>IF(K$1&lt;='Inputs &amp; Outputs'!$F$2,MIN(J39*(1+'Int Rate'!K39)+Premiums!K39-Claims!K39,'Inputs &amp; Outputs'!$F$3*MAX(0,'Expected Reserves'!K39)),J39*(1+'Int Rate'!K39)+Premiums!K39-Claims!K39)</f>
        <v>802184445.89123154</v>
      </c>
      <c r="L39" s="7">
        <f>IF(L$1&lt;='Inputs &amp; Outputs'!$F$2,MIN(K39*(1+'Int Rate'!L39)+Premiums!L39-Claims!L39,'Inputs &amp; Outputs'!$F$3*MAX(0,'Expected Reserves'!L39)),K39*(1+'Int Rate'!L39)+Premiums!L39-Claims!L39)</f>
        <v>974733843.84665966</v>
      </c>
      <c r="M39" s="7">
        <f>IF(M$1&lt;='Inputs &amp; Outputs'!$F$2,MIN(L39*(1+'Int Rate'!M39)+Premiums!M39-Claims!M39,'Inputs &amp; Outputs'!$F$3*MAX(0,'Expected Reserves'!M39)),L39*(1+'Int Rate'!M39)+Premiums!M39-Claims!M39)</f>
        <v>1098351421.0270312</v>
      </c>
      <c r="N39" s="7">
        <f>IF(N$1&lt;='Inputs &amp; Outputs'!$F$2,MIN(M39*(1+'Int Rate'!N39)+Premiums!N39-Claims!N39,'Inputs &amp; Outputs'!$F$3*MAX(0,'Expected Reserves'!N39)),M39*(1+'Int Rate'!N39)+Premiums!N39-Claims!N39)</f>
        <v>1065025085.8869069</v>
      </c>
      <c r="O39" s="7">
        <f>IF(O$1&lt;='Inputs &amp; Outputs'!$F$2,MIN(N39*(1+'Int Rate'!O39)+Premiums!O39-Claims!O39,'Inputs &amp; Outputs'!$F$3*MAX(0,'Expected Reserves'!O39)),N39*(1+'Int Rate'!O39)+Premiums!O39-Claims!O39)</f>
        <v>1122640135.0698946</v>
      </c>
      <c r="P39" s="7">
        <f>IF(P$1&lt;='Inputs &amp; Outputs'!$F$2,MIN(O39*(1+'Int Rate'!P39)+Premiums!P39-Claims!P39,'Inputs &amp; Outputs'!$F$3*MAX(0,'Expected Reserves'!P39)),O39*(1+'Int Rate'!P39)+Premiums!P39-Claims!P39)</f>
        <v>1264341449.5501318</v>
      </c>
      <c r="Q39" s="7">
        <f>IF(Q$1&lt;='Inputs &amp; Outputs'!$F$2,MIN(P39*(1+'Int Rate'!Q39)+Premiums!Q39-Claims!Q39,'Inputs &amp; Outputs'!$F$3*MAX(0,'Expected Reserves'!Q39)),P39*(1+'Int Rate'!Q39)+Premiums!Q39-Claims!Q39)</f>
        <v>1257907010.154608</v>
      </c>
      <c r="R39" s="7">
        <f>IF(R$1&lt;='Inputs &amp; Outputs'!$F$2,MIN(Q39*(1+'Int Rate'!R39)+Premiums!R39-Claims!R39,'Inputs &amp; Outputs'!$F$3*MAX(0,'Expected Reserves'!R39)),Q39*(1+'Int Rate'!R39)+Premiums!R39-Claims!R39)</f>
        <v>1346277004.9414964</v>
      </c>
      <c r="S39" s="7">
        <f>IF(S$1&lt;='Inputs &amp; Outputs'!$F$2,MIN(R39*(1+'Int Rate'!S39)+Premiums!S39-Claims!S39,'Inputs &amp; Outputs'!$F$3*MAX(0,'Expected Reserves'!S39)),R39*(1+'Int Rate'!S39)+Premiums!S39-Claims!S39)</f>
        <v>1465136735.67033</v>
      </c>
      <c r="T39" s="7">
        <f>IF(T$1&lt;='Inputs &amp; Outputs'!$F$2,MIN(S39*(1+'Int Rate'!T39)+Premiums!T39-Claims!T39,'Inputs &amp; Outputs'!$F$3*MAX(0,'Expected Reserves'!T39)),S39*(1+'Int Rate'!T39)+Premiums!T39-Claims!T39)</f>
        <v>1561891771.7962008</v>
      </c>
      <c r="U39" s="7">
        <f>IF(U$1&lt;='Inputs &amp; Outputs'!$F$2,MIN(T39*(1+'Int Rate'!U39)+Premiums!U39-Claims!U39,'Inputs &amp; Outputs'!$F$3*MAX(0,'Expected Reserves'!U39)),T39*(1+'Int Rate'!U39)+Premiums!U39-Claims!U39)</f>
        <v>1799766958.0267744</v>
      </c>
      <c r="V39" s="7">
        <f>IF(V$1&lt;='Inputs &amp; Outputs'!$F$2,MIN(U39*(1+'Int Rate'!V39)+Premiums!V39-Claims!V39,'Inputs &amp; Outputs'!$F$3*MAX(0,'Expected Reserves'!V39)),U39*(1+'Int Rate'!V39)+Premiums!V39-Claims!V39)</f>
        <v>1841288507.592108</v>
      </c>
      <c r="W39" s="7">
        <f>IF(W$1&lt;='Inputs &amp; Outputs'!$F$2,MIN(V39*(1+'Int Rate'!W39)+Premiums!W39-Claims!W39,'Inputs &amp; Outputs'!$F$3*MAX(0,'Expected Reserves'!W39)),V39*(1+'Int Rate'!W39)+Premiums!W39-Claims!W39)</f>
        <v>1952803622.7305808</v>
      </c>
      <c r="X39" s="7">
        <f>IF(X$1&lt;='Inputs &amp; Outputs'!$F$2,MIN(W39*(1+'Int Rate'!X39)+Premiums!X39-Claims!X39,'Inputs &amp; Outputs'!$F$3*MAX(0,'Expected Reserves'!X39)),W39*(1+'Int Rate'!X39)+Premiums!X39-Claims!X39)</f>
        <v>2117404416.2689509</v>
      </c>
      <c r="Y39" s="7">
        <f>IF(Y$1&lt;='Inputs &amp; Outputs'!$F$2,MIN(X39*(1+'Int Rate'!Y39)+Premiums!Y39-Claims!Y39,'Inputs &amp; Outputs'!$F$3*MAX(0,'Expected Reserves'!Y39)),X39*(1+'Int Rate'!Y39)+Premiums!Y39-Claims!Y39)</f>
        <v>2210065249.836627</v>
      </c>
      <c r="Z39" s="7">
        <f>IF(Z$1&lt;='Inputs &amp; Outputs'!$F$2,MIN(Y39*(1+'Int Rate'!Z39)+Premiums!Z39-Claims!Z39,'Inputs &amp; Outputs'!$F$3*MAX(0,'Expected Reserves'!Z39)),Y39*(1+'Int Rate'!Z39)+Premiums!Z39-Claims!Z39)</f>
        <v>2451591131.6722121</v>
      </c>
      <c r="AA39" s="7">
        <f>IF(AA$1&lt;='Inputs &amp; Outputs'!$F$2,MIN(Z39*(1+'Int Rate'!AA39)+Premiums!AA39-Claims!AA39,'Inputs &amp; Outputs'!$F$3*MAX(0,'Expected Reserves'!AA39)),Z39*(1+'Int Rate'!AA39)+Premiums!AA39-Claims!AA39)</f>
        <v>-91746007.763830185</v>
      </c>
    </row>
    <row r="40" spans="1:27" x14ac:dyDescent="0.25">
      <c r="A40" s="1">
        <v>39</v>
      </c>
      <c r="B40" s="7">
        <f>Premiums!B40</f>
        <v>75000000</v>
      </c>
      <c r="C40" s="7">
        <f>B40*(1+'Int Rate'!C40)+Premiums!C40-Claims!C40</f>
        <v>153266149.48486924</v>
      </c>
      <c r="D40" s="7">
        <f>C40*(1+'Int Rate'!D40)+Premiums!D40-Claims!D40</f>
        <v>231397837.85202646</v>
      </c>
      <c r="E40" s="7">
        <f>D40*(1+'Int Rate'!E40)+Premiums!E40-Claims!E40</f>
        <v>307117571.08817619</v>
      </c>
      <c r="F40" s="7">
        <f>E40*(1+'Int Rate'!F40)+Premiums!F40-Claims!F40</f>
        <v>397662655.79803622</v>
      </c>
      <c r="G40" s="7">
        <f>IF(G$1&lt;='Inputs &amp; Outputs'!$F$2,MIN(F40*(1+'Int Rate'!G40)+Premiums!G40-Claims!G40,'Inputs &amp; Outputs'!$F$3*MAX(0,'Expected Reserves'!G40)),F40*(1+'Int Rate'!G40)+Premiums!G40-Claims!G40)</f>
        <v>418717430.14175332</v>
      </c>
      <c r="H40" s="7">
        <f>IF(H$1&lt;='Inputs &amp; Outputs'!$F$2,MIN(G40*(1+'Int Rate'!H40)+Premiums!H40-Claims!H40,'Inputs &amp; Outputs'!$F$3*MAX(0,'Expected Reserves'!H40)),G40*(1+'Int Rate'!H40)+Premiums!H40-Claims!H40)</f>
        <v>496958961.37064731</v>
      </c>
      <c r="I40" s="7">
        <f>IF(I$1&lt;='Inputs &amp; Outputs'!$F$2,MIN(H40*(1+'Int Rate'!I40)+Premiums!I40-Claims!I40,'Inputs &amp; Outputs'!$F$3*MAX(0,'Expected Reserves'!I40)),H40*(1+'Int Rate'!I40)+Premiums!I40-Claims!I40)</f>
        <v>591406072.1325717</v>
      </c>
      <c r="J40" s="7">
        <f>IF(J$1&lt;='Inputs &amp; Outputs'!$F$2,MIN(I40*(1+'Int Rate'!J40)+Premiums!J40-Claims!J40,'Inputs &amp; Outputs'!$F$3*MAX(0,'Expected Reserves'!J40)),I40*(1+'Int Rate'!J40)+Premiums!J40-Claims!J40)</f>
        <v>650603839.8779695</v>
      </c>
      <c r="K40" s="7">
        <f>IF(K$1&lt;='Inputs &amp; Outputs'!$F$2,MIN(J40*(1+'Int Rate'!K40)+Premiums!K40-Claims!K40,'Inputs &amp; Outputs'!$F$3*MAX(0,'Expected Reserves'!K40)),J40*(1+'Int Rate'!K40)+Premiums!K40-Claims!K40)</f>
        <v>765283397.36476004</v>
      </c>
      <c r="L40" s="7">
        <f>IF(L$1&lt;='Inputs &amp; Outputs'!$F$2,MIN(K40*(1+'Int Rate'!L40)+Premiums!L40-Claims!L40,'Inputs &amp; Outputs'!$F$3*MAX(0,'Expected Reserves'!L40)),K40*(1+'Int Rate'!L40)+Premiums!L40-Claims!L40)</f>
        <v>863166722.20885181</v>
      </c>
      <c r="M40" s="7">
        <f>IF(M$1&lt;='Inputs &amp; Outputs'!$F$2,MIN(L40*(1+'Int Rate'!M40)+Premiums!M40-Claims!M40,'Inputs &amp; Outputs'!$F$3*MAX(0,'Expected Reserves'!M40)),L40*(1+'Int Rate'!M40)+Premiums!M40-Claims!M40)</f>
        <v>891655928.39194214</v>
      </c>
      <c r="N40" s="7">
        <f>IF(N$1&lt;='Inputs &amp; Outputs'!$F$2,MIN(M40*(1+'Int Rate'!N40)+Premiums!N40-Claims!N40,'Inputs &amp; Outputs'!$F$3*MAX(0,'Expected Reserves'!N40)),M40*(1+'Int Rate'!N40)+Premiums!N40-Claims!N40)</f>
        <v>1021488786.3487345</v>
      </c>
      <c r="O40" s="7">
        <f>IF(O$1&lt;='Inputs &amp; Outputs'!$F$2,MIN(N40*(1+'Int Rate'!O40)+Premiums!O40-Claims!O40,'Inputs &amp; Outputs'!$F$3*MAX(0,'Expected Reserves'!O40)),N40*(1+'Int Rate'!O40)+Premiums!O40-Claims!O40)</f>
        <v>1106280601.8077207</v>
      </c>
      <c r="P40" s="7">
        <f>IF(P$1&lt;='Inputs &amp; Outputs'!$F$2,MIN(O40*(1+'Int Rate'!P40)+Premiums!P40-Claims!P40,'Inputs &amp; Outputs'!$F$3*MAX(0,'Expected Reserves'!P40)),O40*(1+'Int Rate'!P40)+Premiums!P40-Claims!P40)</f>
        <v>1133356828.1077709</v>
      </c>
      <c r="Q40" s="7">
        <f>IF(Q$1&lt;='Inputs &amp; Outputs'!$F$2,MIN(P40*(1+'Int Rate'!Q40)+Premiums!Q40-Claims!Q40,'Inputs &amp; Outputs'!$F$3*MAX(0,'Expected Reserves'!Q40)),P40*(1+'Int Rate'!Q40)+Premiums!Q40-Claims!Q40)</f>
        <v>1219797240.9749944</v>
      </c>
      <c r="R40" s="7">
        <f>IF(R$1&lt;='Inputs &amp; Outputs'!$F$2,MIN(Q40*(1+'Int Rate'!R40)+Premiums!R40-Claims!R40,'Inputs &amp; Outputs'!$F$3*MAX(0,'Expected Reserves'!R40)),Q40*(1+'Int Rate'!R40)+Premiums!R40-Claims!R40)</f>
        <v>1257579219.498265</v>
      </c>
      <c r="S40" s="7">
        <f>IF(S$1&lt;='Inputs &amp; Outputs'!$F$2,MIN(R40*(1+'Int Rate'!S40)+Premiums!S40-Claims!S40,'Inputs &amp; Outputs'!$F$3*MAX(0,'Expected Reserves'!S40)),R40*(1+'Int Rate'!S40)+Premiums!S40-Claims!S40)</f>
        <v>1300623756.0581613</v>
      </c>
      <c r="T40" s="7">
        <f>IF(T$1&lt;='Inputs &amp; Outputs'!$F$2,MIN(S40*(1+'Int Rate'!T40)+Premiums!T40-Claims!T40,'Inputs &amp; Outputs'!$F$3*MAX(0,'Expected Reserves'!T40)),S40*(1+'Int Rate'!T40)+Premiums!T40-Claims!T40)</f>
        <v>1455776818.1193285</v>
      </c>
      <c r="U40" s="7">
        <f>IF(U$1&lt;='Inputs &amp; Outputs'!$F$2,MIN(T40*(1+'Int Rate'!U40)+Premiums!U40-Claims!U40,'Inputs &amp; Outputs'!$F$3*MAX(0,'Expected Reserves'!U40)),T40*(1+'Int Rate'!U40)+Premiums!U40-Claims!U40)</f>
        <v>1485427873.1266739</v>
      </c>
      <c r="V40" s="7">
        <f>IF(V$1&lt;='Inputs &amp; Outputs'!$F$2,MIN(U40*(1+'Int Rate'!V40)+Premiums!V40-Claims!V40,'Inputs &amp; Outputs'!$F$3*MAX(0,'Expected Reserves'!V40)),U40*(1+'Int Rate'!V40)+Premiums!V40-Claims!V40)</f>
        <v>1613184072.0155749</v>
      </c>
      <c r="W40" s="7">
        <f>IF(W$1&lt;='Inputs &amp; Outputs'!$F$2,MIN(V40*(1+'Int Rate'!W40)+Premiums!W40-Claims!W40,'Inputs &amp; Outputs'!$F$3*MAX(0,'Expected Reserves'!W40)),V40*(1+'Int Rate'!W40)+Premiums!W40-Claims!W40)</f>
        <v>1761301260.9778299</v>
      </c>
      <c r="X40" s="7">
        <f>IF(X$1&lt;='Inputs &amp; Outputs'!$F$2,MIN(W40*(1+'Int Rate'!X40)+Premiums!X40-Claims!X40,'Inputs &amp; Outputs'!$F$3*MAX(0,'Expected Reserves'!X40)),W40*(1+'Int Rate'!X40)+Premiums!X40-Claims!X40)</f>
        <v>1914910615.7139919</v>
      </c>
      <c r="Y40" s="7">
        <f>IF(Y$1&lt;='Inputs &amp; Outputs'!$F$2,MIN(X40*(1+'Int Rate'!Y40)+Premiums!Y40-Claims!Y40,'Inputs &amp; Outputs'!$F$3*MAX(0,'Expected Reserves'!Y40)),X40*(1+'Int Rate'!Y40)+Premiums!Y40-Claims!Y40)</f>
        <v>2069103285.6672797</v>
      </c>
      <c r="Z40" s="7">
        <f>IF(Z$1&lt;='Inputs &amp; Outputs'!$F$2,MIN(Y40*(1+'Int Rate'!Z40)+Premiums!Z40-Claims!Z40,'Inputs &amp; Outputs'!$F$3*MAX(0,'Expected Reserves'!Z40)),Y40*(1+'Int Rate'!Z40)+Premiums!Z40-Claims!Z40)</f>
        <v>2134403281.6888676</v>
      </c>
      <c r="AA40" s="7">
        <f>IF(AA$1&lt;='Inputs &amp; Outputs'!$F$2,MIN(Z40*(1+'Int Rate'!AA40)+Premiums!AA40-Claims!AA40,'Inputs &amp; Outputs'!$F$3*MAX(0,'Expected Reserves'!AA40)),Z40*(1+'Int Rate'!AA40)+Premiums!AA40-Claims!AA40)</f>
        <v>-459891494.48238277</v>
      </c>
    </row>
    <row r="41" spans="1:27" x14ac:dyDescent="0.25">
      <c r="A41" s="1">
        <v>40</v>
      </c>
      <c r="B41" s="7">
        <f>Premiums!B41</f>
        <v>75000000</v>
      </c>
      <c r="C41" s="7">
        <f>B41*(1+'Int Rate'!C41)+Premiums!C41-Claims!C41</f>
        <v>147496150.48755431</v>
      </c>
      <c r="D41" s="7">
        <f>C41*(1+'Int Rate'!D41)+Premiums!D41-Claims!D41</f>
        <v>217289270.64400563</v>
      </c>
      <c r="E41" s="7">
        <f>D41*(1+'Int Rate'!E41)+Premiums!E41-Claims!E41</f>
        <v>274648352.63866127</v>
      </c>
      <c r="F41" s="7">
        <f>E41*(1+'Int Rate'!F41)+Premiums!F41-Claims!F41</f>
        <v>358064770.77292776</v>
      </c>
      <c r="G41" s="7">
        <f>IF(G$1&lt;='Inputs &amp; Outputs'!$F$2,MIN(F41*(1+'Int Rate'!G41)+Premiums!G41-Claims!G41,'Inputs &amp; Outputs'!$F$3*MAX(0,'Expected Reserves'!G41)),F41*(1+'Int Rate'!G41)+Premiums!G41-Claims!G41)</f>
        <v>418802036.61379653</v>
      </c>
      <c r="H41" s="7">
        <f>IF(H$1&lt;='Inputs &amp; Outputs'!$F$2,MIN(G41*(1+'Int Rate'!H41)+Premiums!H41-Claims!H41,'Inputs &amp; Outputs'!$F$3*MAX(0,'Expected Reserves'!H41)),G41*(1+'Int Rate'!H41)+Premiums!H41-Claims!H41)</f>
        <v>523178030.86841965</v>
      </c>
      <c r="I41" s="7">
        <f>IF(I$1&lt;='Inputs &amp; Outputs'!$F$2,MIN(H41*(1+'Int Rate'!I41)+Premiums!I41-Claims!I41,'Inputs &amp; Outputs'!$F$3*MAX(0,'Expected Reserves'!I41)),H41*(1+'Int Rate'!I41)+Premiums!I41-Claims!I41)</f>
        <v>597012154.28065252</v>
      </c>
      <c r="J41" s="7">
        <f>IF(J$1&lt;='Inputs &amp; Outputs'!$F$2,MIN(I41*(1+'Int Rate'!J41)+Premiums!J41-Claims!J41,'Inputs &amp; Outputs'!$F$3*MAX(0,'Expected Reserves'!J41)),I41*(1+'Int Rate'!J41)+Premiums!J41-Claims!J41)</f>
        <v>680470315.02782071</v>
      </c>
      <c r="K41" s="7">
        <f>IF(K$1&lt;='Inputs &amp; Outputs'!$F$2,MIN(J41*(1+'Int Rate'!K41)+Premiums!K41-Claims!K41,'Inputs &amp; Outputs'!$F$3*MAX(0,'Expected Reserves'!K41)),J41*(1+'Int Rate'!K41)+Premiums!K41-Claims!K41)</f>
        <v>761685201.56337464</v>
      </c>
      <c r="L41" s="7">
        <f>IF(L$1&lt;='Inputs &amp; Outputs'!$F$2,MIN(K41*(1+'Int Rate'!L41)+Premiums!L41-Claims!L41,'Inputs &amp; Outputs'!$F$3*MAX(0,'Expected Reserves'!L41)),K41*(1+'Int Rate'!L41)+Premiums!L41-Claims!L41)</f>
        <v>807589301.46191359</v>
      </c>
      <c r="M41" s="7">
        <f>IF(M$1&lt;='Inputs &amp; Outputs'!$F$2,MIN(L41*(1+'Int Rate'!M41)+Premiums!M41-Claims!M41,'Inputs &amp; Outputs'!$F$3*MAX(0,'Expected Reserves'!M41)),L41*(1+'Int Rate'!M41)+Premiums!M41-Claims!M41)</f>
        <v>860188325.79713798</v>
      </c>
      <c r="N41" s="7">
        <f>IF(N$1&lt;='Inputs &amp; Outputs'!$F$2,MIN(M41*(1+'Int Rate'!N41)+Premiums!N41-Claims!N41,'Inputs &amp; Outputs'!$F$3*MAX(0,'Expected Reserves'!N41)),M41*(1+'Int Rate'!N41)+Premiums!N41-Claims!N41)</f>
        <v>961374750.72412419</v>
      </c>
      <c r="O41" s="7">
        <f>IF(O$1&lt;='Inputs &amp; Outputs'!$F$2,MIN(N41*(1+'Int Rate'!O41)+Premiums!O41-Claims!O41,'Inputs &amp; Outputs'!$F$3*MAX(0,'Expected Reserves'!O41)),N41*(1+'Int Rate'!O41)+Premiums!O41-Claims!O41)</f>
        <v>1082682070.5656796</v>
      </c>
      <c r="P41" s="7">
        <f>IF(P$1&lt;='Inputs &amp; Outputs'!$F$2,MIN(O41*(1+'Int Rate'!P41)+Premiums!P41-Claims!P41,'Inputs &amp; Outputs'!$F$3*MAX(0,'Expected Reserves'!P41)),O41*(1+'Int Rate'!P41)+Premiums!P41-Claims!P41)</f>
        <v>1196404177.2114484</v>
      </c>
      <c r="Q41" s="7">
        <f>IF(Q$1&lt;='Inputs &amp; Outputs'!$F$2,MIN(P41*(1+'Int Rate'!Q41)+Premiums!Q41-Claims!Q41,'Inputs &amp; Outputs'!$F$3*MAX(0,'Expected Reserves'!Q41)),P41*(1+'Int Rate'!Q41)+Premiums!Q41-Claims!Q41)</f>
        <v>1363035728.0081911</v>
      </c>
      <c r="R41" s="7">
        <f>IF(R$1&lt;='Inputs &amp; Outputs'!$F$2,MIN(Q41*(1+'Int Rate'!R41)+Premiums!R41-Claims!R41,'Inputs &amp; Outputs'!$F$3*MAX(0,'Expected Reserves'!R41)),Q41*(1+'Int Rate'!R41)+Premiums!R41-Claims!R41)</f>
        <v>1537804637.7156506</v>
      </c>
      <c r="S41" s="7">
        <f>IF(S$1&lt;='Inputs &amp; Outputs'!$F$2,MIN(R41*(1+'Int Rate'!S41)+Premiums!S41-Claims!S41,'Inputs &amp; Outputs'!$F$3*MAX(0,'Expected Reserves'!S41)),R41*(1+'Int Rate'!S41)+Premiums!S41-Claims!S41)</f>
        <v>1678164151.2205937</v>
      </c>
      <c r="T41" s="7">
        <f>IF(T$1&lt;='Inputs &amp; Outputs'!$F$2,MIN(S41*(1+'Int Rate'!T41)+Premiums!T41-Claims!T41,'Inputs &amp; Outputs'!$F$3*MAX(0,'Expected Reserves'!T41)),S41*(1+'Int Rate'!T41)+Premiums!T41-Claims!T41)</f>
        <v>1884620474.300482</v>
      </c>
      <c r="U41" s="7">
        <f>IF(U$1&lt;='Inputs &amp; Outputs'!$F$2,MIN(T41*(1+'Int Rate'!U41)+Premiums!U41-Claims!U41,'Inputs &amp; Outputs'!$F$3*MAX(0,'Expected Reserves'!U41)),T41*(1+'Int Rate'!U41)+Premiums!U41-Claims!U41)</f>
        <v>2024356015.770067</v>
      </c>
      <c r="V41" s="7">
        <f>IF(V$1&lt;='Inputs &amp; Outputs'!$F$2,MIN(U41*(1+'Int Rate'!V41)+Premiums!V41-Claims!V41,'Inputs &amp; Outputs'!$F$3*MAX(0,'Expected Reserves'!V41)),U41*(1+'Int Rate'!V41)+Premiums!V41-Claims!V41)</f>
        <v>2097269891.4219136</v>
      </c>
      <c r="W41" s="7">
        <f>IF(W$1&lt;='Inputs &amp; Outputs'!$F$2,MIN(V41*(1+'Int Rate'!W41)+Premiums!W41-Claims!W41,'Inputs &amp; Outputs'!$F$3*MAX(0,'Expected Reserves'!W41)),V41*(1+'Int Rate'!W41)+Premiums!W41-Claims!W41)</f>
        <v>2223185215.000196</v>
      </c>
      <c r="X41" s="7">
        <f>IF(X$1&lt;='Inputs &amp; Outputs'!$F$2,MIN(W41*(1+'Int Rate'!X41)+Premiums!X41-Claims!X41,'Inputs &amp; Outputs'!$F$3*MAX(0,'Expected Reserves'!X41)),W41*(1+'Int Rate'!X41)+Premiums!X41-Claims!X41)</f>
        <v>2109112471.925559</v>
      </c>
      <c r="Y41" s="7">
        <f>IF(Y$1&lt;='Inputs &amp; Outputs'!$F$2,MIN(X41*(1+'Int Rate'!Y41)+Premiums!Y41-Claims!Y41,'Inputs &amp; Outputs'!$F$3*MAX(0,'Expected Reserves'!Y41)),X41*(1+'Int Rate'!Y41)+Premiums!Y41-Claims!Y41)</f>
        <v>2228343529.0157084</v>
      </c>
      <c r="Z41" s="7">
        <f>IF(Z$1&lt;='Inputs &amp; Outputs'!$F$2,MIN(Y41*(1+'Int Rate'!Z41)+Premiums!Z41-Claims!Z41,'Inputs &amp; Outputs'!$F$3*MAX(0,'Expected Reserves'!Z41)),Y41*(1+'Int Rate'!Z41)+Premiums!Z41-Claims!Z41)</f>
        <v>2366231053.3693056</v>
      </c>
      <c r="AA41" s="7">
        <f>IF(AA$1&lt;='Inputs &amp; Outputs'!$F$2,MIN(Z41*(1+'Int Rate'!AA41)+Premiums!AA41-Claims!AA41,'Inputs &amp; Outputs'!$F$3*MAX(0,'Expected Reserves'!AA41)),Z41*(1+'Int Rate'!AA41)+Premiums!AA41-Claims!AA41)</f>
        <v>-84566511.40079546</v>
      </c>
    </row>
    <row r="42" spans="1:27" x14ac:dyDescent="0.25">
      <c r="A42" s="1">
        <v>41</v>
      </c>
      <c r="B42" s="7">
        <f>Premiums!B42</f>
        <v>75000000</v>
      </c>
      <c r="C42" s="7">
        <f>B42*(1+'Int Rate'!C42)+Premiums!C42-Claims!C42</f>
        <v>153077271.64400321</v>
      </c>
      <c r="D42" s="7">
        <f>C42*(1+'Int Rate'!D42)+Premiums!D42-Claims!D42</f>
        <v>221926950.21858341</v>
      </c>
      <c r="E42" s="7">
        <f>D42*(1+'Int Rate'!E42)+Premiums!E42-Claims!E42</f>
        <v>293809926.26629639</v>
      </c>
      <c r="F42" s="7">
        <f>E42*(1+'Int Rate'!F42)+Premiums!F42-Claims!F42</f>
        <v>379565206.41991508</v>
      </c>
      <c r="G42" s="7">
        <f>IF(G$1&lt;='Inputs &amp; Outputs'!$F$2,MIN(F42*(1+'Int Rate'!G42)+Premiums!G42-Claims!G42,'Inputs &amp; Outputs'!$F$3*MAX(0,'Expected Reserves'!G42)),F42*(1+'Int Rate'!G42)+Premiums!G42-Claims!G42)</f>
        <v>418844339.84981817</v>
      </c>
      <c r="H42" s="7">
        <f>IF(H$1&lt;='Inputs &amp; Outputs'!$F$2,MIN(G42*(1+'Int Rate'!H42)+Premiums!H42-Claims!H42,'Inputs &amp; Outputs'!$F$3*MAX(0,'Expected Reserves'!H42)),G42*(1+'Int Rate'!H42)+Premiums!H42-Claims!H42)</f>
        <v>521030757.65129346</v>
      </c>
      <c r="I42" s="7">
        <f>IF(I$1&lt;='Inputs &amp; Outputs'!$F$2,MIN(H42*(1+'Int Rate'!I42)+Premiums!I42-Claims!I42,'Inputs &amp; Outputs'!$F$3*MAX(0,'Expected Reserves'!I42)),H42*(1+'Int Rate'!I42)+Premiums!I42-Claims!I42)</f>
        <v>609375951.4546181</v>
      </c>
      <c r="J42" s="7">
        <f>IF(J$1&lt;='Inputs &amp; Outputs'!$F$2,MIN(I42*(1+'Int Rate'!J42)+Premiums!J42-Claims!J42,'Inputs &amp; Outputs'!$F$3*MAX(0,'Expected Reserves'!J42)),I42*(1+'Int Rate'!J42)+Premiums!J42-Claims!J42)</f>
        <v>695075995.94184756</v>
      </c>
      <c r="K42" s="7">
        <f>IF(K$1&lt;='Inputs &amp; Outputs'!$F$2,MIN(J42*(1+'Int Rate'!K42)+Premiums!K42-Claims!K42,'Inputs &amp; Outputs'!$F$3*MAX(0,'Expected Reserves'!K42)),J42*(1+'Int Rate'!K42)+Premiums!K42-Claims!K42)</f>
        <v>827314261.25083768</v>
      </c>
      <c r="L42" s="7">
        <f>IF(L$1&lt;='Inputs &amp; Outputs'!$F$2,MIN(K42*(1+'Int Rate'!L42)+Premiums!L42-Claims!L42,'Inputs &amp; Outputs'!$F$3*MAX(0,'Expected Reserves'!L42)),K42*(1+'Int Rate'!L42)+Premiums!L42-Claims!L42)</f>
        <v>946240987.04708385</v>
      </c>
      <c r="M42" s="7">
        <f>IF(M$1&lt;='Inputs &amp; Outputs'!$F$2,MIN(L42*(1+'Int Rate'!M42)+Premiums!M42-Claims!M42,'Inputs &amp; Outputs'!$F$3*MAX(0,'Expected Reserves'!M42)),L42*(1+'Int Rate'!M42)+Premiums!M42-Claims!M42)</f>
        <v>1018378916.7428308</v>
      </c>
      <c r="N42" s="7">
        <f>IF(N$1&lt;='Inputs &amp; Outputs'!$F$2,MIN(M42*(1+'Int Rate'!N42)+Premiums!N42-Claims!N42,'Inputs &amp; Outputs'!$F$3*MAX(0,'Expected Reserves'!N42)),M42*(1+'Int Rate'!N42)+Premiums!N42-Claims!N42)</f>
        <v>1052209234.064972</v>
      </c>
      <c r="O42" s="7">
        <f>IF(O$1&lt;='Inputs &amp; Outputs'!$F$2,MIN(N42*(1+'Int Rate'!O42)+Premiums!O42-Claims!O42,'Inputs &amp; Outputs'!$F$3*MAX(0,'Expected Reserves'!O42)),N42*(1+'Int Rate'!O42)+Premiums!O42-Claims!O42)</f>
        <v>1170706496.1214533</v>
      </c>
      <c r="P42" s="7">
        <f>IF(P$1&lt;='Inputs &amp; Outputs'!$F$2,MIN(O42*(1+'Int Rate'!P42)+Premiums!P42-Claims!P42,'Inputs &amp; Outputs'!$F$3*MAX(0,'Expected Reserves'!P42)),O42*(1+'Int Rate'!P42)+Premiums!P42-Claims!P42)</f>
        <v>1349670422.0663924</v>
      </c>
      <c r="Q42" s="7">
        <f>IF(Q$1&lt;='Inputs &amp; Outputs'!$F$2,MIN(P42*(1+'Int Rate'!Q42)+Premiums!Q42-Claims!Q42,'Inputs &amp; Outputs'!$F$3*MAX(0,'Expected Reserves'!Q42)),P42*(1+'Int Rate'!Q42)+Premiums!Q42-Claims!Q42)</f>
        <v>1452162161.9768791</v>
      </c>
      <c r="R42" s="7">
        <f>IF(R$1&lt;='Inputs &amp; Outputs'!$F$2,MIN(Q42*(1+'Int Rate'!R42)+Premiums!R42-Claims!R42,'Inputs &amp; Outputs'!$F$3*MAX(0,'Expected Reserves'!R42)),Q42*(1+'Int Rate'!R42)+Premiums!R42-Claims!R42)</f>
        <v>1518285285.4339063</v>
      </c>
      <c r="S42" s="7">
        <f>IF(S$1&lt;='Inputs &amp; Outputs'!$F$2,MIN(R42*(1+'Int Rate'!S42)+Premiums!S42-Claims!S42,'Inputs &amp; Outputs'!$F$3*MAX(0,'Expected Reserves'!S42)),R42*(1+'Int Rate'!S42)+Premiums!S42-Claims!S42)</f>
        <v>1618378311.7383492</v>
      </c>
      <c r="T42" s="7">
        <f>IF(T$1&lt;='Inputs &amp; Outputs'!$F$2,MIN(S42*(1+'Int Rate'!T42)+Premiums!T42-Claims!T42,'Inputs &amp; Outputs'!$F$3*MAX(0,'Expected Reserves'!T42)),S42*(1+'Int Rate'!T42)+Premiums!T42-Claims!T42)</f>
        <v>1676432570.3932829</v>
      </c>
      <c r="U42" s="7">
        <f>IF(U$1&lt;='Inputs &amp; Outputs'!$F$2,MIN(T42*(1+'Int Rate'!U42)+Premiums!U42-Claims!U42,'Inputs &amp; Outputs'!$F$3*MAX(0,'Expected Reserves'!U42)),T42*(1+'Int Rate'!U42)+Premiums!U42-Claims!U42)</f>
        <v>1943348836.5245087</v>
      </c>
      <c r="V42" s="7">
        <f>IF(V$1&lt;='Inputs &amp; Outputs'!$F$2,MIN(U42*(1+'Int Rate'!V42)+Premiums!V42-Claims!V42,'Inputs &amp; Outputs'!$F$3*MAX(0,'Expected Reserves'!V42)),U42*(1+'Int Rate'!V42)+Premiums!V42-Claims!V42)</f>
        <v>2134544544.927011</v>
      </c>
      <c r="W42" s="7">
        <f>IF(W$1&lt;='Inputs &amp; Outputs'!$F$2,MIN(V42*(1+'Int Rate'!W42)+Premiums!W42-Claims!W42,'Inputs &amp; Outputs'!$F$3*MAX(0,'Expected Reserves'!W42)),V42*(1+'Int Rate'!W42)+Premiums!W42-Claims!W42)</f>
        <v>2334514706.3707833</v>
      </c>
      <c r="X42" s="7">
        <f>IF(X$1&lt;='Inputs &amp; Outputs'!$F$2,MIN(W42*(1+'Int Rate'!X42)+Premiums!X42-Claims!X42,'Inputs &amp; Outputs'!$F$3*MAX(0,'Expected Reserves'!X42)),W42*(1+'Int Rate'!X42)+Premiums!X42-Claims!X42)</f>
        <v>2505911781.7346621</v>
      </c>
      <c r="Y42" s="7">
        <f>IF(Y$1&lt;='Inputs &amp; Outputs'!$F$2,MIN(X42*(1+'Int Rate'!Y42)+Premiums!Y42-Claims!Y42,'Inputs &amp; Outputs'!$F$3*MAX(0,'Expected Reserves'!Y42)),X42*(1+'Int Rate'!Y42)+Premiums!Y42-Claims!Y42)</f>
        <v>2520813071.1577559</v>
      </c>
      <c r="Z42" s="7">
        <f>IF(Z$1&lt;='Inputs &amp; Outputs'!$F$2,MIN(Y42*(1+'Int Rate'!Z42)+Premiums!Z42-Claims!Z42,'Inputs &amp; Outputs'!$F$3*MAX(0,'Expected Reserves'!Z42)),Y42*(1+'Int Rate'!Z42)+Premiums!Z42-Claims!Z42)</f>
        <v>2546532276.5236354</v>
      </c>
      <c r="AA42" s="7">
        <f>IF(AA$1&lt;='Inputs &amp; Outputs'!$F$2,MIN(Z42*(1+'Int Rate'!AA42)+Premiums!AA42-Claims!AA42,'Inputs &amp; Outputs'!$F$3*MAX(0,'Expected Reserves'!AA42)),Z42*(1+'Int Rate'!AA42)+Premiums!AA42-Claims!AA42)</f>
        <v>-8704558.291431427</v>
      </c>
    </row>
    <row r="43" spans="1:27" x14ac:dyDescent="0.25">
      <c r="A43" s="1">
        <v>42</v>
      </c>
      <c r="B43" s="7">
        <f>Premiums!B43</f>
        <v>75000000</v>
      </c>
      <c r="C43" s="7">
        <f>B43*(1+'Int Rate'!C43)+Premiums!C43-Claims!C43</f>
        <v>155970959.85314411</v>
      </c>
      <c r="D43" s="7">
        <f>C43*(1+'Int Rate'!D43)+Premiums!D43-Claims!D43</f>
        <v>225944895.96674532</v>
      </c>
      <c r="E43" s="7">
        <f>D43*(1+'Int Rate'!E43)+Premiums!E43-Claims!E43</f>
        <v>316268911.58902431</v>
      </c>
      <c r="F43" s="7">
        <f>E43*(1+'Int Rate'!F43)+Premiums!F43-Claims!F43</f>
        <v>390064967.73060399</v>
      </c>
      <c r="G43" s="7">
        <f>IF(G$1&lt;='Inputs &amp; Outputs'!$F$2,MIN(F43*(1+'Int Rate'!G43)+Premiums!G43-Claims!G43,'Inputs &amp; Outputs'!$F$3*MAX(0,'Expected Reserves'!G43)),F43*(1+'Int Rate'!G43)+Premiums!G43-Claims!G43)</f>
        <v>419521191.62616366</v>
      </c>
      <c r="H43" s="7">
        <f>IF(H$1&lt;='Inputs &amp; Outputs'!$F$2,MIN(G43*(1+'Int Rate'!H43)+Premiums!H43-Claims!H43,'Inputs &amp; Outputs'!$F$3*MAX(0,'Expected Reserves'!H43)),G43*(1+'Int Rate'!H43)+Premiums!H43-Claims!H43)</f>
        <v>524020654.08947331</v>
      </c>
      <c r="I43" s="7">
        <f>IF(I$1&lt;='Inputs &amp; Outputs'!$F$2,MIN(H43*(1+'Int Rate'!I43)+Premiums!I43-Claims!I43,'Inputs &amp; Outputs'!$F$3*MAX(0,'Expected Reserves'!I43)),H43*(1+'Int Rate'!I43)+Premiums!I43-Claims!I43)</f>
        <v>632194002.55322278</v>
      </c>
      <c r="J43" s="7">
        <f>IF(J$1&lt;='Inputs &amp; Outputs'!$F$2,MIN(I43*(1+'Int Rate'!J43)+Premiums!J43-Claims!J43,'Inputs &amp; Outputs'!$F$3*MAX(0,'Expected Reserves'!J43)),I43*(1+'Int Rate'!J43)+Premiums!J43-Claims!J43)</f>
        <v>696166910.51841164</v>
      </c>
      <c r="K43" s="7">
        <f>IF(K$1&lt;='Inputs &amp; Outputs'!$F$2,MIN(J43*(1+'Int Rate'!K43)+Premiums!K43-Claims!K43,'Inputs &amp; Outputs'!$F$3*MAX(0,'Expected Reserves'!K43)),J43*(1+'Int Rate'!K43)+Premiums!K43-Claims!K43)</f>
        <v>844527166.06841385</v>
      </c>
      <c r="L43" s="7">
        <f>IF(L$1&lt;='Inputs &amp; Outputs'!$F$2,MIN(K43*(1+'Int Rate'!L43)+Premiums!L43-Claims!L43,'Inputs &amp; Outputs'!$F$3*MAX(0,'Expected Reserves'!L43)),K43*(1+'Int Rate'!L43)+Premiums!L43-Claims!L43)</f>
        <v>977938228.78636503</v>
      </c>
      <c r="M43" s="7">
        <f>IF(M$1&lt;='Inputs &amp; Outputs'!$F$2,MIN(L43*(1+'Int Rate'!M43)+Premiums!M43-Claims!M43,'Inputs &amp; Outputs'!$F$3*MAX(0,'Expected Reserves'!M43)),L43*(1+'Int Rate'!M43)+Premiums!M43-Claims!M43)</f>
        <v>1101406797.9451981</v>
      </c>
      <c r="N43" s="7">
        <f>IF(N$1&lt;='Inputs &amp; Outputs'!$F$2,MIN(M43*(1+'Int Rate'!N43)+Premiums!N43-Claims!N43,'Inputs &amp; Outputs'!$F$3*MAX(0,'Expected Reserves'!N43)),M43*(1+'Int Rate'!N43)+Premiums!N43-Claims!N43)</f>
        <v>1228504968.3348589</v>
      </c>
      <c r="O43" s="7">
        <f>IF(O$1&lt;='Inputs &amp; Outputs'!$F$2,MIN(N43*(1+'Int Rate'!O43)+Premiums!O43-Claims!O43,'Inputs &amp; Outputs'!$F$3*MAX(0,'Expected Reserves'!O43)),N43*(1+'Int Rate'!O43)+Premiums!O43-Claims!O43)</f>
        <v>1282297164.3068304</v>
      </c>
      <c r="P43" s="7">
        <f>IF(P$1&lt;='Inputs &amp; Outputs'!$F$2,MIN(O43*(1+'Int Rate'!P43)+Premiums!P43-Claims!P43,'Inputs &amp; Outputs'!$F$3*MAX(0,'Expected Reserves'!P43)),O43*(1+'Int Rate'!P43)+Premiums!P43-Claims!P43)</f>
        <v>1468141818.4984231</v>
      </c>
      <c r="Q43" s="7">
        <f>IF(Q$1&lt;='Inputs &amp; Outputs'!$F$2,MIN(P43*(1+'Int Rate'!Q43)+Premiums!Q43-Claims!Q43,'Inputs &amp; Outputs'!$F$3*MAX(0,'Expected Reserves'!Q43)),P43*(1+'Int Rate'!Q43)+Premiums!Q43-Claims!Q43)</f>
        <v>1457431873.8421361</v>
      </c>
      <c r="R43" s="7">
        <f>IF(R$1&lt;='Inputs &amp; Outputs'!$F$2,MIN(Q43*(1+'Int Rate'!R43)+Premiums!R43-Claims!R43,'Inputs &amp; Outputs'!$F$3*MAX(0,'Expected Reserves'!R43)),Q43*(1+'Int Rate'!R43)+Premiums!R43-Claims!R43)</f>
        <v>1604720635.087714</v>
      </c>
      <c r="S43" s="7">
        <f>IF(S$1&lt;='Inputs &amp; Outputs'!$F$2,MIN(R43*(1+'Int Rate'!S43)+Premiums!S43-Claims!S43,'Inputs &amp; Outputs'!$F$3*MAX(0,'Expected Reserves'!S43)),R43*(1+'Int Rate'!S43)+Premiums!S43-Claims!S43)</f>
        <v>1789709403.1328776</v>
      </c>
      <c r="T43" s="7">
        <f>IF(T$1&lt;='Inputs &amp; Outputs'!$F$2,MIN(S43*(1+'Int Rate'!T43)+Premiums!T43-Claims!T43,'Inputs &amp; Outputs'!$F$3*MAX(0,'Expected Reserves'!T43)),S43*(1+'Int Rate'!T43)+Premiums!T43-Claims!T43)</f>
        <v>1937223606.1563621</v>
      </c>
      <c r="U43" s="7">
        <f>IF(U$1&lt;='Inputs &amp; Outputs'!$F$2,MIN(T43*(1+'Int Rate'!U43)+Premiums!U43-Claims!U43,'Inputs &amp; Outputs'!$F$3*MAX(0,'Expected Reserves'!U43)),T43*(1+'Int Rate'!U43)+Premiums!U43-Claims!U43)</f>
        <v>1999417740.4487104</v>
      </c>
      <c r="V43" s="7">
        <f>IF(V$1&lt;='Inputs &amp; Outputs'!$F$2,MIN(U43*(1+'Int Rate'!V43)+Premiums!V43-Claims!V43,'Inputs &amp; Outputs'!$F$3*MAX(0,'Expected Reserves'!V43)),U43*(1+'Int Rate'!V43)+Premiums!V43-Claims!V43)</f>
        <v>2022330253.0335748</v>
      </c>
      <c r="W43" s="7">
        <f>IF(W$1&lt;='Inputs &amp; Outputs'!$F$2,MIN(V43*(1+'Int Rate'!W43)+Premiums!W43-Claims!W43,'Inputs &amp; Outputs'!$F$3*MAX(0,'Expected Reserves'!W43)),V43*(1+'Int Rate'!W43)+Premiums!W43-Claims!W43)</f>
        <v>2147784283.4186611</v>
      </c>
      <c r="X43" s="7">
        <f>IF(X$1&lt;='Inputs &amp; Outputs'!$F$2,MIN(W43*(1+'Int Rate'!X43)+Premiums!X43-Claims!X43,'Inputs &amp; Outputs'!$F$3*MAX(0,'Expected Reserves'!X43)),W43*(1+'Int Rate'!X43)+Premiums!X43-Claims!X43)</f>
        <v>2015696179.4434323</v>
      </c>
      <c r="Y43" s="7">
        <f>IF(Y$1&lt;='Inputs &amp; Outputs'!$F$2,MIN(X43*(1+'Int Rate'!Y43)+Premiums!Y43-Claims!Y43,'Inputs &amp; Outputs'!$F$3*MAX(0,'Expected Reserves'!Y43)),X43*(1+'Int Rate'!Y43)+Premiums!Y43-Claims!Y43)</f>
        <v>2067912310.7020378</v>
      </c>
      <c r="Z43" s="7">
        <f>IF(Z$1&lt;='Inputs &amp; Outputs'!$F$2,MIN(Y43*(1+'Int Rate'!Z43)+Premiums!Z43-Claims!Z43,'Inputs &amp; Outputs'!$F$3*MAX(0,'Expected Reserves'!Z43)),Y43*(1+'Int Rate'!Z43)+Premiums!Z43-Claims!Z43)</f>
        <v>2137697568.1999092</v>
      </c>
      <c r="AA43" s="7">
        <f>IF(AA$1&lt;='Inputs &amp; Outputs'!$F$2,MIN(Z43*(1+'Int Rate'!AA43)+Premiums!AA43-Claims!AA43,'Inputs &amp; Outputs'!$F$3*MAX(0,'Expected Reserves'!AA43)),Z43*(1+'Int Rate'!AA43)+Premiums!AA43-Claims!AA43)</f>
        <v>-236522044.48891211</v>
      </c>
    </row>
    <row r="44" spans="1:27" x14ac:dyDescent="0.25">
      <c r="A44" s="1">
        <v>43</v>
      </c>
      <c r="B44" s="7">
        <f>Premiums!B44</f>
        <v>75000000</v>
      </c>
      <c r="C44" s="7">
        <f>B44*(1+'Int Rate'!C44)+Premiums!C44-Claims!C44</f>
        <v>156918396.27221373</v>
      </c>
      <c r="D44" s="7">
        <f>C44*(1+'Int Rate'!D44)+Premiums!D44-Claims!D44</f>
        <v>221979941.99337518</v>
      </c>
      <c r="E44" s="7">
        <f>D44*(1+'Int Rate'!E44)+Premiums!E44-Claims!E44</f>
        <v>300724447.03837216</v>
      </c>
      <c r="F44" s="7">
        <f>E44*(1+'Int Rate'!F44)+Premiums!F44-Claims!F44</f>
        <v>401326292.4095639</v>
      </c>
      <c r="G44" s="7">
        <f>IF(G$1&lt;='Inputs &amp; Outputs'!$F$2,MIN(F44*(1+'Int Rate'!G44)+Premiums!G44-Claims!G44,'Inputs &amp; Outputs'!$F$3*MAX(0,'Expected Reserves'!G44)),F44*(1+'Int Rate'!G44)+Premiums!G44-Claims!G44)</f>
        <v>418505913.96164536</v>
      </c>
      <c r="H44" s="7">
        <f>IF(H$1&lt;='Inputs &amp; Outputs'!$F$2,MIN(G44*(1+'Int Rate'!H44)+Premiums!H44-Claims!H44,'Inputs &amp; Outputs'!$F$3*MAX(0,'Expected Reserves'!H44)),G44*(1+'Int Rate'!H44)+Premiums!H44-Claims!H44)</f>
        <v>484902692.64739758</v>
      </c>
      <c r="I44" s="7">
        <f>IF(I$1&lt;='Inputs &amp; Outputs'!$F$2,MIN(H44*(1+'Int Rate'!I44)+Premiums!I44-Claims!I44,'Inputs &amp; Outputs'!$F$3*MAX(0,'Expected Reserves'!I44)),H44*(1+'Int Rate'!I44)+Premiums!I44-Claims!I44)</f>
        <v>581685158.1339463</v>
      </c>
      <c r="J44" s="7">
        <f>IF(J$1&lt;='Inputs &amp; Outputs'!$F$2,MIN(I44*(1+'Int Rate'!J44)+Premiums!J44-Claims!J44,'Inputs &amp; Outputs'!$F$3*MAX(0,'Expected Reserves'!J44)),I44*(1+'Int Rate'!J44)+Premiums!J44-Claims!J44)</f>
        <v>693419610.22204447</v>
      </c>
      <c r="K44" s="7">
        <f>IF(K$1&lt;='Inputs &amp; Outputs'!$F$2,MIN(J44*(1+'Int Rate'!K44)+Premiums!K44-Claims!K44,'Inputs &amp; Outputs'!$F$3*MAX(0,'Expected Reserves'!K44)),J44*(1+'Int Rate'!K44)+Premiums!K44-Claims!K44)</f>
        <v>787611240.41796172</v>
      </c>
      <c r="L44" s="7">
        <f>IF(L$1&lt;='Inputs &amp; Outputs'!$F$2,MIN(K44*(1+'Int Rate'!L44)+Premiums!L44-Claims!L44,'Inputs &amp; Outputs'!$F$3*MAX(0,'Expected Reserves'!L44)),K44*(1+'Int Rate'!L44)+Premiums!L44-Claims!L44)</f>
        <v>841522760.52388012</v>
      </c>
      <c r="M44" s="7">
        <f>IF(M$1&lt;='Inputs &amp; Outputs'!$F$2,MIN(L44*(1+'Int Rate'!M44)+Premiums!M44-Claims!M44,'Inputs &amp; Outputs'!$F$3*MAX(0,'Expected Reserves'!M44)),L44*(1+'Int Rate'!M44)+Premiums!M44-Claims!M44)</f>
        <v>941221073.87066185</v>
      </c>
      <c r="N44" s="7">
        <f>IF(N$1&lt;='Inputs &amp; Outputs'!$F$2,MIN(M44*(1+'Int Rate'!N44)+Premiums!N44-Claims!N44,'Inputs &amp; Outputs'!$F$3*MAX(0,'Expected Reserves'!N44)),M44*(1+'Int Rate'!N44)+Premiums!N44-Claims!N44)</f>
        <v>1007205390.9709089</v>
      </c>
      <c r="O44" s="7">
        <f>IF(O$1&lt;='Inputs &amp; Outputs'!$F$2,MIN(N44*(1+'Int Rate'!O44)+Premiums!O44-Claims!O44,'Inputs &amp; Outputs'!$F$3*MAX(0,'Expected Reserves'!O44)),N44*(1+'Int Rate'!O44)+Premiums!O44-Claims!O44)</f>
        <v>1036811209.5336816</v>
      </c>
      <c r="P44" s="7">
        <f>IF(P$1&lt;='Inputs &amp; Outputs'!$F$2,MIN(O44*(1+'Int Rate'!P44)+Premiums!P44-Claims!P44,'Inputs &amp; Outputs'!$F$3*MAX(0,'Expected Reserves'!P44)),O44*(1+'Int Rate'!P44)+Premiums!P44-Claims!P44)</f>
        <v>1240395052.9116676</v>
      </c>
      <c r="Q44" s="7">
        <f>IF(Q$1&lt;='Inputs &amp; Outputs'!$F$2,MIN(P44*(1+'Int Rate'!Q44)+Premiums!Q44-Claims!Q44,'Inputs &amp; Outputs'!$F$3*MAX(0,'Expected Reserves'!Q44)),P44*(1+'Int Rate'!Q44)+Premiums!Q44-Claims!Q44)</f>
        <v>1333025984.6003258</v>
      </c>
      <c r="R44" s="7">
        <f>IF(R$1&lt;='Inputs &amp; Outputs'!$F$2,MIN(Q44*(1+'Int Rate'!R44)+Premiums!R44-Claims!R44,'Inputs &amp; Outputs'!$F$3*MAX(0,'Expected Reserves'!R44)),Q44*(1+'Int Rate'!R44)+Premiums!R44-Claims!R44)</f>
        <v>1398783981.0645556</v>
      </c>
      <c r="S44" s="7">
        <f>IF(S$1&lt;='Inputs &amp; Outputs'!$F$2,MIN(R44*(1+'Int Rate'!S44)+Premiums!S44-Claims!S44,'Inputs &amp; Outputs'!$F$3*MAX(0,'Expected Reserves'!S44)),R44*(1+'Int Rate'!S44)+Premiums!S44-Claims!S44)</f>
        <v>1521233207.1421015</v>
      </c>
      <c r="T44" s="7">
        <f>IF(T$1&lt;='Inputs &amp; Outputs'!$F$2,MIN(S44*(1+'Int Rate'!T44)+Premiums!T44-Claims!T44,'Inputs &amp; Outputs'!$F$3*MAX(0,'Expected Reserves'!T44)),S44*(1+'Int Rate'!T44)+Premiums!T44-Claims!T44)</f>
        <v>1737584318.5850286</v>
      </c>
      <c r="U44" s="7">
        <f>IF(U$1&lt;='Inputs &amp; Outputs'!$F$2,MIN(T44*(1+'Int Rate'!U44)+Premiums!U44-Claims!U44,'Inputs &amp; Outputs'!$F$3*MAX(0,'Expected Reserves'!U44)),T44*(1+'Int Rate'!U44)+Premiums!U44-Claims!U44)</f>
        <v>1942540961.2131076</v>
      </c>
      <c r="V44" s="7">
        <f>IF(V$1&lt;='Inputs &amp; Outputs'!$F$2,MIN(U44*(1+'Int Rate'!V44)+Premiums!V44-Claims!V44,'Inputs &amp; Outputs'!$F$3*MAX(0,'Expected Reserves'!V44)),U44*(1+'Int Rate'!V44)+Premiums!V44-Claims!V44)</f>
        <v>1954732446.3185101</v>
      </c>
      <c r="W44" s="7">
        <f>IF(W$1&lt;='Inputs &amp; Outputs'!$F$2,MIN(V44*(1+'Int Rate'!W44)+Premiums!W44-Claims!W44,'Inputs &amp; Outputs'!$F$3*MAX(0,'Expected Reserves'!W44)),V44*(1+'Int Rate'!W44)+Premiums!W44-Claims!W44)</f>
        <v>2033928987.5018244</v>
      </c>
      <c r="X44" s="7">
        <f>IF(X$1&lt;='Inputs &amp; Outputs'!$F$2,MIN(W44*(1+'Int Rate'!X44)+Premiums!X44-Claims!X44,'Inputs &amp; Outputs'!$F$3*MAX(0,'Expected Reserves'!X44)),W44*(1+'Int Rate'!X44)+Premiums!X44-Claims!X44)</f>
        <v>2186232693.5212631</v>
      </c>
      <c r="Y44" s="7">
        <f>IF(Y$1&lt;='Inputs &amp; Outputs'!$F$2,MIN(X44*(1+'Int Rate'!Y44)+Premiums!Y44-Claims!Y44,'Inputs &amp; Outputs'!$F$3*MAX(0,'Expected Reserves'!Y44)),X44*(1+'Int Rate'!Y44)+Premiums!Y44-Claims!Y44)</f>
        <v>2523690305.0721121</v>
      </c>
      <c r="Z44" s="7">
        <f>IF(Z$1&lt;='Inputs &amp; Outputs'!$F$2,MIN(Y44*(1+'Int Rate'!Z44)+Premiums!Z44-Claims!Z44,'Inputs &amp; Outputs'!$F$3*MAX(0,'Expected Reserves'!Z44)),Y44*(1+'Int Rate'!Z44)+Premiums!Z44-Claims!Z44)</f>
        <v>2501355615.6235471</v>
      </c>
      <c r="AA44" s="7">
        <f>IF(AA$1&lt;='Inputs &amp; Outputs'!$F$2,MIN(Z44*(1+'Int Rate'!AA44)+Premiums!AA44-Claims!AA44,'Inputs &amp; Outputs'!$F$3*MAX(0,'Expected Reserves'!AA44)),Z44*(1+'Int Rate'!AA44)+Premiums!AA44-Claims!AA44)</f>
        <v>-168635853.74552202</v>
      </c>
    </row>
    <row r="45" spans="1:27" x14ac:dyDescent="0.25">
      <c r="A45" s="1">
        <v>44</v>
      </c>
      <c r="B45" s="7">
        <f>Premiums!B45</f>
        <v>75000000</v>
      </c>
      <c r="C45" s="7">
        <f>B45*(1+'Int Rate'!C45)+Premiums!C45-Claims!C45</f>
        <v>152383187.90554249</v>
      </c>
      <c r="D45" s="7">
        <f>C45*(1+'Int Rate'!D45)+Premiums!D45-Claims!D45</f>
        <v>227026336.95057869</v>
      </c>
      <c r="E45" s="7">
        <f>D45*(1+'Int Rate'!E45)+Premiums!E45-Claims!E45</f>
        <v>322527166.57307279</v>
      </c>
      <c r="F45" s="7">
        <f>E45*(1+'Int Rate'!F45)+Premiums!F45-Claims!F45</f>
        <v>418559300.39359742</v>
      </c>
      <c r="G45" s="7">
        <f>IF(G$1&lt;='Inputs &amp; Outputs'!$F$2,MIN(F45*(1+'Int Rate'!G45)+Premiums!G45-Claims!G45,'Inputs &amp; Outputs'!$F$3*MAX(0,'Expected Reserves'!G45)),F45*(1+'Int Rate'!G45)+Premiums!G45-Claims!G45)</f>
        <v>418675126.90573174</v>
      </c>
      <c r="H45" s="7">
        <f>IF(H$1&lt;='Inputs &amp; Outputs'!$F$2,MIN(G45*(1+'Int Rate'!H45)+Premiums!H45-Claims!H45,'Inputs &amp; Outputs'!$F$3*MAX(0,'Expected Reserves'!H45)),G45*(1+'Int Rate'!H45)+Premiums!H45-Claims!H45)</f>
        <v>476690853.05081433</v>
      </c>
      <c r="I45" s="7">
        <f>IF(I$1&lt;='Inputs &amp; Outputs'!$F$2,MIN(H45*(1+'Int Rate'!I45)+Premiums!I45-Claims!I45,'Inputs &amp; Outputs'!$F$3*MAX(0,'Expected Reserves'!I45)),H45*(1+'Int Rate'!I45)+Premiums!I45-Claims!I45)</f>
        <v>535965275.22430372</v>
      </c>
      <c r="J45" s="7">
        <f>IF(J$1&lt;='Inputs &amp; Outputs'!$F$2,MIN(I45*(1+'Int Rate'!J45)+Premiums!J45-Claims!J45,'Inputs &amp; Outputs'!$F$3*MAX(0,'Expected Reserves'!J45)),I45*(1+'Int Rate'!J45)+Premiums!J45-Claims!J45)</f>
        <v>648177836.12246299</v>
      </c>
      <c r="K45" s="7">
        <f>IF(K$1&lt;='Inputs &amp; Outputs'!$F$2,MIN(J45*(1+'Int Rate'!K45)+Premiums!K45-Claims!K45,'Inputs &amp; Outputs'!$F$3*MAX(0,'Expected Reserves'!K45)),J45*(1+'Int Rate'!K45)+Premiums!K45-Claims!K45)</f>
        <v>708821687.15654063</v>
      </c>
      <c r="L45" s="7">
        <f>IF(L$1&lt;='Inputs &amp; Outputs'!$F$2,MIN(K45*(1+'Int Rate'!L45)+Premiums!L45-Claims!L45,'Inputs &amp; Outputs'!$F$3*MAX(0,'Expected Reserves'!L45)),K45*(1+'Int Rate'!L45)+Premiums!L45-Claims!L45)</f>
        <v>834934337.70556414</v>
      </c>
      <c r="M45" s="7">
        <f>IF(M$1&lt;='Inputs &amp; Outputs'!$F$2,MIN(L45*(1+'Int Rate'!M45)+Premiums!M45-Claims!M45,'Inputs &amp; Outputs'!$F$3*MAX(0,'Expected Reserves'!M45)),L45*(1+'Int Rate'!M45)+Premiums!M45-Claims!M45)</f>
        <v>906012240.48199463</v>
      </c>
      <c r="N45" s="7">
        <f>IF(N$1&lt;='Inputs &amp; Outputs'!$F$2,MIN(M45*(1+'Int Rate'!N45)+Premiums!N45-Claims!N45,'Inputs &amp; Outputs'!$F$3*MAX(0,'Expected Reserves'!N45)),M45*(1+'Int Rate'!N45)+Premiums!N45-Claims!N45)</f>
        <v>1008094876.7577817</v>
      </c>
      <c r="O45" s="7">
        <f>IF(O$1&lt;='Inputs &amp; Outputs'!$F$2,MIN(N45*(1+'Int Rate'!O45)+Premiums!O45-Claims!O45,'Inputs &amp; Outputs'!$F$3*MAX(0,'Expected Reserves'!O45)),N45*(1+'Int Rate'!O45)+Premiums!O45-Claims!O45)</f>
        <v>1049535183.9138181</v>
      </c>
      <c r="P45" s="7">
        <f>IF(P$1&lt;='Inputs &amp; Outputs'!$F$2,MIN(O45*(1+'Int Rate'!P45)+Premiums!P45-Claims!P45,'Inputs &amp; Outputs'!$F$3*MAX(0,'Expected Reserves'!P45)),O45*(1+'Int Rate'!P45)+Premiums!P45-Claims!P45)</f>
        <v>1198173257.8572357</v>
      </c>
      <c r="Q45" s="7">
        <f>IF(Q$1&lt;='Inputs &amp; Outputs'!$F$2,MIN(P45*(1+'Int Rate'!Q45)+Premiums!Q45-Claims!Q45,'Inputs &amp; Outputs'!$F$3*MAX(0,'Expected Reserves'!Q45)),P45*(1+'Int Rate'!Q45)+Premiums!Q45-Claims!Q45)</f>
        <v>1306816027.0070562</v>
      </c>
      <c r="R45" s="7">
        <f>IF(R$1&lt;='Inputs &amp; Outputs'!$F$2,MIN(Q45*(1+'Int Rate'!R45)+Premiums!R45-Claims!R45,'Inputs &amp; Outputs'!$F$3*MAX(0,'Expected Reserves'!R45)),Q45*(1+'Int Rate'!R45)+Premiums!R45-Claims!R45)</f>
        <v>1415829861.2311025</v>
      </c>
      <c r="S45" s="7">
        <f>IF(S$1&lt;='Inputs &amp; Outputs'!$F$2,MIN(R45*(1+'Int Rate'!S45)+Premiums!S45-Claims!S45,'Inputs &amp; Outputs'!$F$3*MAX(0,'Expected Reserves'!S45)),R45*(1+'Int Rate'!S45)+Premiums!S45-Claims!S45)</f>
        <v>1676907715.7474971</v>
      </c>
      <c r="T45" s="7">
        <f>IF(T$1&lt;='Inputs &amp; Outputs'!$F$2,MIN(S45*(1+'Int Rate'!T45)+Premiums!T45-Claims!T45,'Inputs &amp; Outputs'!$F$3*MAX(0,'Expected Reserves'!T45)),S45*(1+'Int Rate'!T45)+Premiums!T45-Claims!T45)</f>
        <v>1841856151.234869</v>
      </c>
      <c r="U45" s="7">
        <f>IF(U$1&lt;='Inputs &amp; Outputs'!$F$2,MIN(T45*(1+'Int Rate'!U45)+Premiums!U45-Claims!U45,'Inputs &amp; Outputs'!$F$3*MAX(0,'Expected Reserves'!U45)),T45*(1+'Int Rate'!U45)+Premiums!U45-Claims!U45)</f>
        <v>1898562159.7268002</v>
      </c>
      <c r="V45" s="7">
        <f>IF(V$1&lt;='Inputs &amp; Outputs'!$F$2,MIN(U45*(1+'Int Rate'!V45)+Premiums!V45-Claims!V45,'Inputs &amp; Outputs'!$F$3*MAX(0,'Expected Reserves'!V45)),U45*(1+'Int Rate'!V45)+Premiums!V45-Claims!V45)</f>
        <v>1918003113.2254994</v>
      </c>
      <c r="W45" s="7">
        <f>IF(W$1&lt;='Inputs &amp; Outputs'!$F$2,MIN(V45*(1+'Int Rate'!W45)+Premiums!W45-Claims!W45,'Inputs &amp; Outputs'!$F$3*MAX(0,'Expected Reserves'!W45)),V45*(1+'Int Rate'!W45)+Premiums!W45-Claims!W45)</f>
        <v>2069528707.9308074</v>
      </c>
      <c r="X45" s="7">
        <f>IF(X$1&lt;='Inputs &amp; Outputs'!$F$2,MIN(W45*(1+'Int Rate'!X45)+Premiums!X45-Claims!X45,'Inputs &amp; Outputs'!$F$3*MAX(0,'Expected Reserves'!X45)),W45*(1+'Int Rate'!X45)+Premiums!X45-Claims!X45)</f>
        <v>2173500873.3154984</v>
      </c>
      <c r="Y45" s="7">
        <f>IF(Y$1&lt;='Inputs &amp; Outputs'!$F$2,MIN(X45*(1+'Int Rate'!Y45)+Premiums!Y45-Claims!Y45,'Inputs &amp; Outputs'!$F$3*MAX(0,'Expected Reserves'!Y45)),X45*(1+'Int Rate'!Y45)+Premiums!Y45-Claims!Y45)</f>
        <v>2321913876.4889402</v>
      </c>
      <c r="Z45" s="7">
        <f>IF(Z$1&lt;='Inputs &amp; Outputs'!$F$2,MIN(Y45*(1+'Int Rate'!Z45)+Premiums!Z45-Claims!Z45,'Inputs &amp; Outputs'!$F$3*MAX(0,'Expected Reserves'!Z45)),Y45*(1+'Int Rate'!Z45)+Premiums!Z45-Claims!Z45)</f>
        <v>2365177428.5860662</v>
      </c>
      <c r="AA45" s="7">
        <f>IF(AA$1&lt;='Inputs &amp; Outputs'!$F$2,MIN(Z45*(1+'Int Rate'!AA45)+Premiums!AA45-Claims!AA45,'Inputs &amp; Outputs'!$F$3*MAX(0,'Expected Reserves'!AA45)),Z45*(1+'Int Rate'!AA45)+Premiums!AA45-Claims!AA45)</f>
        <v>-448072104.68711901</v>
      </c>
    </row>
    <row r="46" spans="1:27" x14ac:dyDescent="0.25">
      <c r="A46" s="1">
        <v>45</v>
      </c>
      <c r="B46" s="7">
        <f>Premiums!B46</f>
        <v>75000000</v>
      </c>
      <c r="C46" s="7">
        <f>B46*(1+'Int Rate'!C46)+Premiums!C46-Claims!C46</f>
        <v>148274535.16073787</v>
      </c>
      <c r="D46" s="7">
        <f>C46*(1+'Int Rate'!D46)+Premiums!D46-Claims!D46</f>
        <v>237354050.35701561</v>
      </c>
      <c r="E46" s="7">
        <f>D46*(1+'Int Rate'!E46)+Premiums!E46-Claims!E46</f>
        <v>312741674.11690319</v>
      </c>
      <c r="F46" s="7">
        <f>E46*(1+'Int Rate'!F46)+Premiums!F46-Claims!F46</f>
        <v>371333069.21327436</v>
      </c>
      <c r="G46" s="7">
        <f>IF(G$1&lt;='Inputs &amp; Outputs'!$F$2,MIN(F46*(1+'Int Rate'!G46)+Premiums!G46-Claims!G46,'Inputs &amp; Outputs'!$F$3*MAX(0,'Expected Reserves'!G46)),F46*(1+'Int Rate'!G46)+Premiums!G46-Claims!G46)</f>
        <v>418336701.01755899</v>
      </c>
      <c r="H46" s="7">
        <f>IF(H$1&lt;='Inputs &amp; Outputs'!$F$2,MIN(G46*(1+'Int Rate'!H46)+Premiums!H46-Claims!H46,'Inputs &amp; Outputs'!$F$3*MAX(0,'Expected Reserves'!H46)),G46*(1+'Int Rate'!H46)+Premiums!H46-Claims!H46)</f>
        <v>510323336.14805388</v>
      </c>
      <c r="I46" s="7">
        <f>IF(I$1&lt;='Inputs &amp; Outputs'!$F$2,MIN(H46*(1+'Int Rate'!I46)+Premiums!I46-Claims!I46,'Inputs &amp; Outputs'!$F$3*MAX(0,'Expected Reserves'!I46)),H46*(1+'Int Rate'!I46)+Premiums!I46-Claims!I46)</f>
        <v>605074761.41737294</v>
      </c>
      <c r="J46" s="7">
        <f>IF(J$1&lt;='Inputs &amp; Outputs'!$F$2,MIN(I46*(1+'Int Rate'!J46)+Premiums!J46-Claims!J46,'Inputs &amp; Outputs'!$F$3*MAX(0,'Expected Reserves'!J46)),I46*(1+'Int Rate'!J46)+Premiums!J46-Claims!J46)</f>
        <v>716939930.3639183</v>
      </c>
      <c r="K46" s="7">
        <f>IF(K$1&lt;='Inputs &amp; Outputs'!$F$2,MIN(J46*(1+'Int Rate'!K46)+Premiums!K46-Claims!K46,'Inputs &amp; Outputs'!$F$3*MAX(0,'Expected Reserves'!K46)),J46*(1+'Int Rate'!K46)+Premiums!K46-Claims!K46)</f>
        <v>751657347.19707394</v>
      </c>
      <c r="L46" s="7">
        <f>IF(L$1&lt;='Inputs &amp; Outputs'!$F$2,MIN(K46*(1+'Int Rate'!L46)+Premiums!L46-Claims!L46,'Inputs &amp; Outputs'!$F$3*MAX(0,'Expected Reserves'!L46)),K46*(1+'Int Rate'!L46)+Premiums!L46-Claims!L46)</f>
        <v>875020577.72346663</v>
      </c>
      <c r="M46" s="7">
        <f>IF(M$1&lt;='Inputs &amp; Outputs'!$F$2,MIN(L46*(1+'Int Rate'!M46)+Premiums!M46-Claims!M46,'Inputs &amp; Outputs'!$F$3*MAX(0,'Expected Reserves'!M46)),L46*(1+'Int Rate'!M46)+Premiums!M46-Claims!M46)</f>
        <v>945286165.85104311</v>
      </c>
      <c r="N46" s="7">
        <f>IF(N$1&lt;='Inputs &amp; Outputs'!$F$2,MIN(M46*(1+'Int Rate'!N46)+Premiums!N46-Claims!N46,'Inputs &amp; Outputs'!$F$3*MAX(0,'Expected Reserves'!N46)),M46*(1+'Int Rate'!N46)+Premiums!N46-Claims!N46)</f>
        <v>1064647726.4481112</v>
      </c>
      <c r="O46" s="7">
        <f>IF(O$1&lt;='Inputs &amp; Outputs'!$F$2,MIN(N46*(1+'Int Rate'!O46)+Premiums!O46-Claims!O46,'Inputs &amp; Outputs'!$F$3*MAX(0,'Expected Reserves'!O46)),N46*(1+'Int Rate'!O46)+Premiums!O46-Claims!O46)</f>
        <v>1194375313.3927348</v>
      </c>
      <c r="P46" s="7">
        <f>IF(P$1&lt;='Inputs &amp; Outputs'!$F$2,MIN(O46*(1+'Int Rate'!P46)+Premiums!P46-Claims!P46,'Inputs &amp; Outputs'!$F$3*MAX(0,'Expected Reserves'!P46)),O46*(1+'Int Rate'!P46)+Premiums!P46-Claims!P46)</f>
        <v>1341501186.0408163</v>
      </c>
      <c r="Q46" s="7">
        <f>IF(Q$1&lt;='Inputs &amp; Outputs'!$F$2,MIN(P46*(1+'Int Rate'!Q46)+Premiums!Q46-Claims!Q46,'Inputs &amp; Outputs'!$F$3*MAX(0,'Expected Reserves'!Q46)),P46*(1+'Int Rate'!Q46)+Premiums!Q46-Claims!Q46)</f>
        <v>1455840659.1073875</v>
      </c>
      <c r="R46" s="7">
        <f>IF(R$1&lt;='Inputs &amp; Outputs'!$F$2,MIN(Q46*(1+'Int Rate'!R46)+Premiums!R46-Claims!R46,'Inputs &amp; Outputs'!$F$3*MAX(0,'Expected Reserves'!R46)),Q46*(1+'Int Rate'!R46)+Premiums!R46-Claims!R46)</f>
        <v>1584536534.4464016</v>
      </c>
      <c r="S46" s="7">
        <f>IF(S$1&lt;='Inputs &amp; Outputs'!$F$2,MIN(R46*(1+'Int Rate'!S46)+Premiums!S46-Claims!S46,'Inputs &amp; Outputs'!$F$3*MAX(0,'Expected Reserves'!S46)),R46*(1+'Int Rate'!S46)+Premiums!S46-Claims!S46)</f>
        <v>1725375250.3313031</v>
      </c>
      <c r="T46" s="7">
        <f>IF(T$1&lt;='Inputs &amp; Outputs'!$F$2,MIN(S46*(1+'Int Rate'!T46)+Premiums!T46-Claims!T46,'Inputs &amp; Outputs'!$F$3*MAX(0,'Expected Reserves'!T46)),S46*(1+'Int Rate'!T46)+Premiums!T46-Claims!T46)</f>
        <v>1797157559.4086485</v>
      </c>
      <c r="U46" s="7">
        <f>IF(U$1&lt;='Inputs &amp; Outputs'!$F$2,MIN(T46*(1+'Int Rate'!U46)+Premiums!U46-Claims!U46,'Inputs &amp; Outputs'!$F$3*MAX(0,'Expected Reserves'!U46)),T46*(1+'Int Rate'!U46)+Premiums!U46-Claims!U46)</f>
        <v>1978573955.0787747</v>
      </c>
      <c r="V46" s="7">
        <f>IF(V$1&lt;='Inputs &amp; Outputs'!$F$2,MIN(U46*(1+'Int Rate'!V46)+Premiums!V46-Claims!V46,'Inputs &amp; Outputs'!$F$3*MAX(0,'Expected Reserves'!V46)),U46*(1+'Int Rate'!V46)+Premiums!V46-Claims!V46)</f>
        <v>2026710138.9986637</v>
      </c>
      <c r="W46" s="7">
        <f>IF(W$1&lt;='Inputs &amp; Outputs'!$F$2,MIN(V46*(1+'Int Rate'!W46)+Premiums!W46-Claims!W46,'Inputs &amp; Outputs'!$F$3*MAX(0,'Expected Reserves'!W46)),V46*(1+'Int Rate'!W46)+Premiums!W46-Claims!W46)</f>
        <v>2292411512.3459048</v>
      </c>
      <c r="X46" s="7">
        <f>IF(X$1&lt;='Inputs &amp; Outputs'!$F$2,MIN(W46*(1+'Int Rate'!X46)+Premiums!X46-Claims!X46,'Inputs &amp; Outputs'!$F$3*MAX(0,'Expected Reserves'!X46)),W46*(1+'Int Rate'!X46)+Premiums!X46-Claims!X46)</f>
        <v>2411644310.6550636</v>
      </c>
      <c r="Y46" s="7">
        <f>IF(Y$1&lt;='Inputs &amp; Outputs'!$F$2,MIN(X46*(1+'Int Rate'!Y46)+Premiums!Y46-Claims!Y46,'Inputs &amp; Outputs'!$F$3*MAX(0,'Expected Reserves'!Y46)),X46*(1+'Int Rate'!Y46)+Premiums!Y46-Claims!Y46)</f>
        <v>2753968936.987402</v>
      </c>
      <c r="Z46" s="7">
        <f>IF(Z$1&lt;='Inputs &amp; Outputs'!$F$2,MIN(Y46*(1+'Int Rate'!Z46)+Premiums!Z46-Claims!Z46,'Inputs &amp; Outputs'!$F$3*MAX(0,'Expected Reserves'!Z46)),Y46*(1+'Int Rate'!Z46)+Premiums!Z46-Claims!Z46)</f>
        <v>2631078689.1654973</v>
      </c>
      <c r="AA46" s="7">
        <f>IF(AA$1&lt;='Inputs &amp; Outputs'!$F$2,MIN(Z46*(1+'Int Rate'!AA46)+Premiums!AA46-Claims!AA46,'Inputs &amp; Outputs'!$F$3*MAX(0,'Expected Reserves'!AA46)),Z46*(1+'Int Rate'!AA46)+Premiums!AA46-Claims!AA46)</f>
        <v>-27377241.841988087</v>
      </c>
    </row>
    <row r="47" spans="1:27" x14ac:dyDescent="0.25">
      <c r="A47" s="1">
        <v>46</v>
      </c>
      <c r="B47" s="7">
        <f>Premiums!B47</f>
        <v>75000000</v>
      </c>
      <c r="C47" s="7">
        <f>B47*(1+'Int Rate'!C47)+Premiums!C47-Claims!C47</f>
        <v>154231814.02106842</v>
      </c>
      <c r="D47" s="7">
        <f>C47*(1+'Int Rate'!D47)+Premiums!D47-Claims!D47</f>
        <v>238517598.99538589</v>
      </c>
      <c r="E47" s="7">
        <f>D47*(1+'Int Rate'!E47)+Premiums!E47-Claims!E47</f>
        <v>325532770.82291794</v>
      </c>
      <c r="F47" s="7">
        <f>E47*(1+'Int Rate'!F47)+Premiums!F47-Claims!F47</f>
        <v>414604040.39658731</v>
      </c>
      <c r="G47" s="7">
        <f>IF(G$1&lt;='Inputs &amp; Outputs'!$F$2,MIN(F47*(1+'Int Rate'!G47)+Premiums!G47-Claims!G47,'Inputs &amp; Outputs'!$F$3*MAX(0,'Expected Reserves'!G47)),F47*(1+'Int Rate'!G47)+Premiums!G47-Claims!G47)</f>
        <v>418082881.6014294</v>
      </c>
      <c r="H47" s="7">
        <f>IF(H$1&lt;='Inputs &amp; Outputs'!$F$2,MIN(G47*(1+'Int Rate'!H47)+Premiums!H47-Claims!H47,'Inputs &amp; Outputs'!$F$3*MAX(0,'Expected Reserves'!H47)),G47*(1+'Int Rate'!H47)+Premiums!H47-Claims!H47)</f>
        <v>522272682.6364305</v>
      </c>
      <c r="I47" s="7">
        <f>IF(I$1&lt;='Inputs &amp; Outputs'!$F$2,MIN(H47*(1+'Int Rate'!I47)+Premiums!I47-Claims!I47,'Inputs &amp; Outputs'!$F$3*MAX(0,'Expected Reserves'!I47)),H47*(1+'Int Rate'!I47)+Premiums!I47-Claims!I47)</f>
        <v>630336115.8412199</v>
      </c>
      <c r="J47" s="7">
        <f>IF(J$1&lt;='Inputs &amp; Outputs'!$F$2,MIN(I47*(1+'Int Rate'!J47)+Premiums!J47-Claims!J47,'Inputs &amp; Outputs'!$F$3*MAX(0,'Expected Reserves'!J47)),I47*(1+'Int Rate'!J47)+Premiums!J47-Claims!J47)</f>
        <v>740838829.7152611</v>
      </c>
      <c r="K47" s="7">
        <f>IF(K$1&lt;='Inputs &amp; Outputs'!$F$2,MIN(J47*(1+'Int Rate'!K47)+Premiums!K47-Claims!K47,'Inputs &amp; Outputs'!$F$3*MAX(0,'Expected Reserves'!K47)),J47*(1+'Int Rate'!K47)+Premiums!K47-Claims!K47)</f>
        <v>796144055.20482838</v>
      </c>
      <c r="L47" s="7">
        <f>IF(L$1&lt;='Inputs &amp; Outputs'!$F$2,MIN(K47*(1+'Int Rate'!L47)+Premiums!L47-Claims!L47,'Inputs &amp; Outputs'!$F$3*MAX(0,'Expected Reserves'!L47)),K47*(1+'Int Rate'!L47)+Premiums!L47-Claims!L47)</f>
        <v>880391059.47428632</v>
      </c>
      <c r="M47" s="7">
        <f>IF(M$1&lt;='Inputs &amp; Outputs'!$F$2,MIN(L47*(1+'Int Rate'!M47)+Premiums!M47-Claims!M47,'Inputs &amp; Outputs'!$F$3*MAX(0,'Expected Reserves'!M47)),L47*(1+'Int Rate'!M47)+Premiums!M47-Claims!M47)</f>
        <v>1009149634.74561</v>
      </c>
      <c r="N47" s="7">
        <f>IF(N$1&lt;='Inputs &amp; Outputs'!$F$2,MIN(M47*(1+'Int Rate'!N47)+Premiums!N47-Claims!N47,'Inputs &amp; Outputs'!$F$3*MAX(0,'Expected Reserves'!N47)),M47*(1+'Int Rate'!N47)+Premiums!N47-Claims!N47)</f>
        <v>1110752405.0992067</v>
      </c>
      <c r="O47" s="7">
        <f>IF(O$1&lt;='Inputs &amp; Outputs'!$F$2,MIN(N47*(1+'Int Rate'!O47)+Premiums!O47-Claims!O47,'Inputs &amp; Outputs'!$F$3*MAX(0,'Expected Reserves'!O47)),N47*(1+'Int Rate'!O47)+Premiums!O47-Claims!O47)</f>
        <v>1275699431.350702</v>
      </c>
      <c r="P47" s="7">
        <f>IF(P$1&lt;='Inputs &amp; Outputs'!$F$2,MIN(O47*(1+'Int Rate'!P47)+Premiums!P47-Claims!P47,'Inputs &amp; Outputs'!$F$3*MAX(0,'Expected Reserves'!P47)),O47*(1+'Int Rate'!P47)+Premiums!P47-Claims!P47)</f>
        <v>1402622435.7505598</v>
      </c>
      <c r="Q47" s="7">
        <f>IF(Q$1&lt;='Inputs &amp; Outputs'!$F$2,MIN(P47*(1+'Int Rate'!Q47)+Premiums!Q47-Claims!Q47,'Inputs &amp; Outputs'!$F$3*MAX(0,'Expected Reserves'!Q47)),P47*(1+'Int Rate'!Q47)+Premiums!Q47-Claims!Q47)</f>
        <v>1537275070.6745715</v>
      </c>
      <c r="R47" s="7">
        <f>IF(R$1&lt;='Inputs &amp; Outputs'!$F$2,MIN(Q47*(1+'Int Rate'!R47)+Premiums!R47-Claims!R47,'Inputs &amp; Outputs'!$F$3*MAX(0,'Expected Reserves'!R47)),Q47*(1+'Int Rate'!R47)+Premiums!R47-Claims!R47)</f>
        <v>1625240925.8379347</v>
      </c>
      <c r="S47" s="7">
        <f>IF(S$1&lt;='Inputs &amp; Outputs'!$F$2,MIN(R47*(1+'Int Rate'!S47)+Premiums!S47-Claims!S47,'Inputs &amp; Outputs'!$F$3*MAX(0,'Expected Reserves'!S47)),R47*(1+'Int Rate'!S47)+Premiums!S47-Claims!S47)</f>
        <v>1701170463.9403501</v>
      </c>
      <c r="T47" s="7">
        <f>IF(T$1&lt;='Inputs &amp; Outputs'!$F$2,MIN(S47*(1+'Int Rate'!T47)+Premiums!T47-Claims!T47,'Inputs &amp; Outputs'!$F$3*MAX(0,'Expected Reserves'!T47)),S47*(1+'Int Rate'!T47)+Premiums!T47-Claims!T47)</f>
        <v>1771933316.3358059</v>
      </c>
      <c r="U47" s="7">
        <f>IF(U$1&lt;='Inputs &amp; Outputs'!$F$2,MIN(T47*(1+'Int Rate'!U47)+Premiums!U47-Claims!U47,'Inputs &amp; Outputs'!$F$3*MAX(0,'Expected Reserves'!U47)),T47*(1+'Int Rate'!U47)+Premiums!U47-Claims!U47)</f>
        <v>1675302360.4958982</v>
      </c>
      <c r="V47" s="7">
        <f>IF(V$1&lt;='Inputs &amp; Outputs'!$F$2,MIN(U47*(1+'Int Rate'!V47)+Premiums!V47-Claims!V47,'Inputs &amp; Outputs'!$F$3*MAX(0,'Expected Reserves'!V47)),U47*(1+'Int Rate'!V47)+Premiums!V47-Claims!V47)</f>
        <v>1692588816.7303948</v>
      </c>
      <c r="W47" s="7">
        <f>IF(W$1&lt;='Inputs &amp; Outputs'!$F$2,MIN(V47*(1+'Int Rate'!W47)+Premiums!W47-Claims!W47,'Inputs &amp; Outputs'!$F$3*MAX(0,'Expected Reserves'!W47)),V47*(1+'Int Rate'!W47)+Premiums!W47-Claims!W47)</f>
        <v>1976657624.8827198</v>
      </c>
      <c r="X47" s="7">
        <f>IF(X$1&lt;='Inputs &amp; Outputs'!$F$2,MIN(W47*(1+'Int Rate'!X47)+Premiums!X47-Claims!X47,'Inputs &amp; Outputs'!$F$3*MAX(0,'Expected Reserves'!X47)),W47*(1+'Int Rate'!X47)+Premiums!X47-Claims!X47)</f>
        <v>2386774991.2157845</v>
      </c>
      <c r="Y47" s="7">
        <f>IF(Y$1&lt;='Inputs &amp; Outputs'!$F$2,MIN(X47*(1+'Int Rate'!Y47)+Premiums!Y47-Claims!Y47,'Inputs &amp; Outputs'!$F$3*MAX(0,'Expected Reserves'!Y47)),X47*(1+'Int Rate'!Y47)+Premiums!Y47-Claims!Y47)</f>
        <v>2572254313.0780816</v>
      </c>
      <c r="Z47" s="7">
        <f>IF(Z$1&lt;='Inputs &amp; Outputs'!$F$2,MIN(Y47*(1+'Int Rate'!Z47)+Premiums!Z47-Claims!Z47,'Inputs &amp; Outputs'!$F$3*MAX(0,'Expected Reserves'!Z47)),Y47*(1+'Int Rate'!Z47)+Premiums!Z47-Claims!Z47)</f>
        <v>2383191659.4451094</v>
      </c>
      <c r="AA47" s="7">
        <f>IF(AA$1&lt;='Inputs &amp; Outputs'!$F$2,MIN(Z47*(1+'Int Rate'!AA47)+Premiums!AA47-Claims!AA47,'Inputs &amp; Outputs'!$F$3*MAX(0,'Expected Reserves'!AA47)),Z47*(1+'Int Rate'!AA47)+Premiums!AA47-Claims!AA47)</f>
        <v>-378552012.99532986</v>
      </c>
    </row>
    <row r="48" spans="1:27" x14ac:dyDescent="0.25">
      <c r="A48" s="1">
        <v>47</v>
      </c>
      <c r="B48" s="7">
        <f>Premiums!B48</f>
        <v>75000000</v>
      </c>
      <c r="C48" s="7">
        <f>B48*(1+'Int Rate'!C48)+Premiums!C48-Claims!C48</f>
        <v>153487392.83771637</v>
      </c>
      <c r="D48" s="7">
        <f>C48*(1+'Int Rate'!D48)+Premiums!D48-Claims!D48</f>
        <v>234128112.51495352</v>
      </c>
      <c r="E48" s="7">
        <f>D48*(1+'Int Rate'!E48)+Premiums!E48-Claims!E48</f>
        <v>318777686.57758498</v>
      </c>
      <c r="F48" s="7">
        <f>E48*(1+'Int Rate'!F48)+Premiums!F48-Claims!F48</f>
        <v>395160858.14186782</v>
      </c>
      <c r="G48" s="7">
        <f>IF(G$1&lt;='Inputs &amp; Outputs'!$F$2,MIN(F48*(1+'Int Rate'!G48)+Premiums!G48-Claims!G48,'Inputs &amp; Outputs'!$F$3*MAX(0,'Expected Reserves'!G48)),F48*(1+'Int Rate'!G48)+Premiums!G48-Claims!G48)</f>
        <v>418717430.14175332</v>
      </c>
      <c r="H48" s="7">
        <f>IF(H$1&lt;='Inputs &amp; Outputs'!$F$2,MIN(G48*(1+'Int Rate'!H48)+Premiums!H48-Claims!H48,'Inputs &amp; Outputs'!$F$3*MAX(0,'Expected Reserves'!H48)),G48*(1+'Int Rate'!H48)+Premiums!H48-Claims!H48)</f>
        <v>522696433.29171365</v>
      </c>
      <c r="I48" s="7">
        <f>IF(I$1&lt;='Inputs &amp; Outputs'!$F$2,MIN(H48*(1+'Int Rate'!I48)+Premiums!I48-Claims!I48,'Inputs &amp; Outputs'!$F$3*MAX(0,'Expected Reserves'!I48)),H48*(1+'Int Rate'!I48)+Premiums!I48-Claims!I48)</f>
        <v>581818330.22498369</v>
      </c>
      <c r="J48" s="7">
        <f>IF(J$1&lt;='Inputs &amp; Outputs'!$F$2,MIN(I48*(1+'Int Rate'!J48)+Premiums!J48-Claims!J48,'Inputs &amp; Outputs'!$F$3*MAX(0,'Expected Reserves'!J48)),I48*(1+'Int Rate'!J48)+Premiums!J48-Claims!J48)</f>
        <v>655072718.015836</v>
      </c>
      <c r="K48" s="7">
        <f>IF(K$1&lt;='Inputs &amp; Outputs'!$F$2,MIN(J48*(1+'Int Rate'!K48)+Premiums!K48-Claims!K48,'Inputs &amp; Outputs'!$F$3*MAX(0,'Expected Reserves'!K48)),J48*(1+'Int Rate'!K48)+Premiums!K48-Claims!K48)</f>
        <v>701050234.73701239</v>
      </c>
      <c r="L48" s="7">
        <f>IF(L$1&lt;='Inputs &amp; Outputs'!$F$2,MIN(K48*(1+'Int Rate'!L48)+Premiums!L48-Claims!L48,'Inputs &amp; Outputs'!$F$3*MAX(0,'Expected Reserves'!L48)),K48*(1+'Int Rate'!L48)+Premiums!L48-Claims!L48)</f>
        <v>749011091.16233695</v>
      </c>
      <c r="M48" s="7">
        <f>IF(M$1&lt;='Inputs &amp; Outputs'!$F$2,MIN(L48*(1+'Int Rate'!M48)+Premiums!M48-Claims!M48,'Inputs &amp; Outputs'!$F$3*MAX(0,'Expected Reserves'!M48)),L48*(1+'Int Rate'!M48)+Premiums!M48-Claims!M48)</f>
        <v>793927911.06654859</v>
      </c>
      <c r="N48" s="7">
        <f>IF(N$1&lt;='Inputs &amp; Outputs'!$F$2,MIN(M48*(1+'Int Rate'!N48)+Premiums!N48-Claims!N48,'Inputs &amp; Outputs'!$F$3*MAX(0,'Expected Reserves'!N48)),M48*(1+'Int Rate'!N48)+Premiums!N48-Claims!N48)</f>
        <v>909196194.71238017</v>
      </c>
      <c r="O48" s="7">
        <f>IF(O$1&lt;='Inputs &amp; Outputs'!$F$2,MIN(N48*(1+'Int Rate'!O48)+Premiums!O48-Claims!O48,'Inputs &amp; Outputs'!$F$3*MAX(0,'Expected Reserves'!O48)),N48*(1+'Int Rate'!O48)+Premiums!O48-Claims!O48)</f>
        <v>996452223.10367751</v>
      </c>
      <c r="P48" s="7">
        <f>IF(P$1&lt;='Inputs &amp; Outputs'!$F$2,MIN(O48*(1+'Int Rate'!P48)+Premiums!P48-Claims!P48,'Inputs &amp; Outputs'!$F$3*MAX(0,'Expected Reserves'!P48)),O48*(1+'Int Rate'!P48)+Premiums!P48-Claims!P48)</f>
        <v>1104414652.8865814</v>
      </c>
      <c r="Q48" s="7">
        <f>IF(Q$1&lt;='Inputs &amp; Outputs'!$F$2,MIN(P48*(1+'Int Rate'!Q48)+Premiums!Q48-Claims!Q48,'Inputs &amp; Outputs'!$F$3*MAX(0,'Expected Reserves'!Q48)),P48*(1+'Int Rate'!Q48)+Premiums!Q48-Claims!Q48)</f>
        <v>1176634410.9025126</v>
      </c>
      <c r="R48" s="7">
        <f>IF(R$1&lt;='Inputs &amp; Outputs'!$F$2,MIN(Q48*(1+'Int Rate'!R48)+Premiums!R48-Claims!R48,'Inputs &amp; Outputs'!$F$3*MAX(0,'Expected Reserves'!R48)),Q48*(1+'Int Rate'!R48)+Premiums!R48-Claims!R48)</f>
        <v>1338257915.3995507</v>
      </c>
      <c r="S48" s="7">
        <f>IF(S$1&lt;='Inputs &amp; Outputs'!$F$2,MIN(R48*(1+'Int Rate'!S48)+Premiums!S48-Claims!S48,'Inputs &amp; Outputs'!$F$3*MAX(0,'Expected Reserves'!S48)),R48*(1+'Int Rate'!S48)+Premiums!S48-Claims!S48)</f>
        <v>1472453980.5275507</v>
      </c>
      <c r="T48" s="7">
        <f>IF(T$1&lt;='Inputs &amp; Outputs'!$F$2,MIN(S48*(1+'Int Rate'!T48)+Premiums!T48-Claims!T48,'Inputs &amp; Outputs'!$F$3*MAX(0,'Expected Reserves'!T48)),S48*(1+'Int Rate'!T48)+Premiums!T48-Claims!T48)</f>
        <v>1636653632.7592547</v>
      </c>
      <c r="U48" s="7">
        <f>IF(U$1&lt;='Inputs &amp; Outputs'!$F$2,MIN(T48*(1+'Int Rate'!U48)+Premiums!U48-Claims!U48,'Inputs &amp; Outputs'!$F$3*MAX(0,'Expected Reserves'!U48)),T48*(1+'Int Rate'!U48)+Premiums!U48-Claims!U48)</f>
        <v>1776635908.7183893</v>
      </c>
      <c r="V48" s="7">
        <f>IF(V$1&lt;='Inputs &amp; Outputs'!$F$2,MIN(U48*(1+'Int Rate'!V48)+Premiums!V48-Claims!V48,'Inputs &amp; Outputs'!$F$3*MAX(0,'Expected Reserves'!V48)),U48*(1+'Int Rate'!V48)+Premiums!V48-Claims!V48)</f>
        <v>2048163382.6950464</v>
      </c>
      <c r="W48" s="7">
        <f>IF(W$1&lt;='Inputs &amp; Outputs'!$F$2,MIN(V48*(1+'Int Rate'!W48)+Premiums!W48-Claims!W48,'Inputs &amp; Outputs'!$F$3*MAX(0,'Expected Reserves'!W48)),V48*(1+'Int Rate'!W48)+Premiums!W48-Claims!W48)</f>
        <v>2261804351.8345604</v>
      </c>
      <c r="X48" s="7">
        <f>IF(X$1&lt;='Inputs &amp; Outputs'!$F$2,MIN(W48*(1+'Int Rate'!X48)+Premiums!X48-Claims!X48,'Inputs &amp; Outputs'!$F$3*MAX(0,'Expected Reserves'!X48)),W48*(1+'Int Rate'!X48)+Premiums!X48-Claims!X48)</f>
        <v>2228098384.721642</v>
      </c>
      <c r="Y48" s="7">
        <f>IF(Y$1&lt;='Inputs &amp; Outputs'!$F$2,MIN(X48*(1+'Int Rate'!Y48)+Premiums!Y48-Claims!Y48,'Inputs &amp; Outputs'!$F$3*MAX(0,'Expected Reserves'!Y48)),X48*(1+'Int Rate'!Y48)+Premiums!Y48-Claims!Y48)</f>
        <v>2431969524.9653525</v>
      </c>
      <c r="Z48" s="7">
        <f>IF(Z$1&lt;='Inputs &amp; Outputs'!$F$2,MIN(Y48*(1+'Int Rate'!Z48)+Premiums!Z48-Claims!Z48,'Inputs &amp; Outputs'!$F$3*MAX(0,'Expected Reserves'!Z48)),Y48*(1+'Int Rate'!Z48)+Premiums!Z48-Claims!Z48)</f>
        <v>2548816027.4245095</v>
      </c>
      <c r="AA48" s="7">
        <f>IF(AA$1&lt;='Inputs &amp; Outputs'!$F$2,MIN(Z48*(1+'Int Rate'!AA48)+Premiums!AA48-Claims!AA48,'Inputs &amp; Outputs'!$F$3*MAX(0,'Expected Reserves'!AA48)),Z48*(1+'Int Rate'!AA48)+Premiums!AA48-Claims!AA48)</f>
        <v>-127511621.59915113</v>
      </c>
    </row>
    <row r="49" spans="1:27" x14ac:dyDescent="0.25">
      <c r="A49" s="1">
        <v>48</v>
      </c>
      <c r="B49" s="7">
        <f>Premiums!B49</f>
        <v>75000000</v>
      </c>
      <c r="C49" s="7">
        <f>B49*(1+'Int Rate'!C49)+Premiums!C49-Claims!C49</f>
        <v>150367794.10843757</v>
      </c>
      <c r="D49" s="7">
        <f>C49*(1+'Int Rate'!D49)+Premiums!D49-Claims!D49</f>
        <v>236748485.25944433</v>
      </c>
      <c r="E49" s="7">
        <f>D49*(1+'Int Rate'!E49)+Premiums!E49-Claims!E49</f>
        <v>312912919.12192357</v>
      </c>
      <c r="F49" s="7">
        <f>E49*(1+'Int Rate'!F49)+Premiums!F49-Claims!F49</f>
        <v>409123527.37433118</v>
      </c>
      <c r="G49" s="7">
        <f>IF(G$1&lt;='Inputs &amp; Outputs'!$F$2,MIN(F49*(1+'Int Rate'!G49)+Premiums!G49-Claims!G49,'Inputs &amp; Outputs'!$F$3*MAX(0,'Expected Reserves'!G49)),F49*(1+'Int Rate'!G49)+Premiums!G49-Claims!G49)</f>
        <v>418505913.96164536</v>
      </c>
      <c r="H49" s="7">
        <f>IF(H$1&lt;='Inputs &amp; Outputs'!$F$2,MIN(G49*(1+'Int Rate'!H49)+Premiums!H49-Claims!H49,'Inputs &amp; Outputs'!$F$3*MAX(0,'Expected Reserves'!H49)),G49*(1+'Int Rate'!H49)+Premiums!H49-Claims!H49)</f>
        <v>522590495.62789285</v>
      </c>
      <c r="I49" s="7">
        <f>IF(I$1&lt;='Inputs &amp; Outputs'!$F$2,MIN(H49*(1+'Int Rate'!I49)+Premiums!I49-Claims!I49,'Inputs &amp; Outputs'!$F$3*MAX(0,'Expected Reserves'!I49)),H49*(1+'Int Rate'!I49)+Premiums!I49-Claims!I49)</f>
        <v>616214843.5427649</v>
      </c>
      <c r="J49" s="7">
        <f>IF(J$1&lt;='Inputs &amp; Outputs'!$F$2,MIN(I49*(1+'Int Rate'!J49)+Premiums!J49-Claims!J49,'Inputs &amp; Outputs'!$F$3*MAX(0,'Expected Reserves'!J49)),I49*(1+'Int Rate'!J49)+Premiums!J49-Claims!J49)</f>
        <v>697535659.74586952</v>
      </c>
      <c r="K49" s="7">
        <f>IF(K$1&lt;='Inputs &amp; Outputs'!$F$2,MIN(J49*(1+'Int Rate'!K49)+Premiums!K49-Claims!K49,'Inputs &amp; Outputs'!$F$3*MAX(0,'Expected Reserves'!K49)),J49*(1+'Int Rate'!K49)+Premiums!K49-Claims!K49)</f>
        <v>784321237.56687081</v>
      </c>
      <c r="L49" s="7">
        <f>IF(L$1&lt;='Inputs &amp; Outputs'!$F$2,MIN(K49*(1+'Int Rate'!L49)+Premiums!L49-Claims!L49,'Inputs &amp; Outputs'!$F$3*MAX(0,'Expected Reserves'!L49)),K49*(1+'Int Rate'!L49)+Premiums!L49-Claims!L49)</f>
        <v>933255860.29948473</v>
      </c>
      <c r="M49" s="7">
        <f>IF(M$1&lt;='Inputs &amp; Outputs'!$F$2,MIN(L49*(1+'Int Rate'!M49)+Premiums!M49-Claims!M49,'Inputs &amp; Outputs'!$F$3*MAX(0,'Expected Reserves'!M49)),L49*(1+'Int Rate'!M49)+Premiums!M49-Claims!M49)</f>
        <v>1006218777.394716</v>
      </c>
      <c r="N49" s="7">
        <f>IF(N$1&lt;='Inputs &amp; Outputs'!$F$2,MIN(M49*(1+'Int Rate'!N49)+Premiums!N49-Claims!N49,'Inputs &amp; Outputs'!$F$3*MAX(0,'Expected Reserves'!N49)),M49*(1+'Int Rate'!N49)+Premiums!N49-Claims!N49)</f>
        <v>1103345513.8485017</v>
      </c>
      <c r="O49" s="7">
        <f>IF(O$1&lt;='Inputs &amp; Outputs'!$F$2,MIN(N49*(1+'Int Rate'!O49)+Premiums!O49-Claims!O49,'Inputs &amp; Outputs'!$F$3*MAX(0,'Expected Reserves'!O49)),N49*(1+'Int Rate'!O49)+Premiums!O49-Claims!O49)</f>
        <v>1243038078.4288666</v>
      </c>
      <c r="P49" s="7">
        <f>IF(P$1&lt;='Inputs &amp; Outputs'!$F$2,MIN(O49*(1+'Int Rate'!P49)+Premiums!P49-Claims!P49,'Inputs &amp; Outputs'!$F$3*MAX(0,'Expected Reserves'!P49)),O49*(1+'Int Rate'!P49)+Premiums!P49-Claims!P49)</f>
        <v>1323723615.4683478</v>
      </c>
      <c r="Q49" s="7">
        <f>IF(Q$1&lt;='Inputs &amp; Outputs'!$F$2,MIN(P49*(1+'Int Rate'!Q49)+Premiums!Q49-Claims!Q49,'Inputs &amp; Outputs'!$F$3*MAX(0,'Expected Reserves'!Q49)),P49*(1+'Int Rate'!Q49)+Premiums!Q49-Claims!Q49)</f>
        <v>1397114440.8828065</v>
      </c>
      <c r="R49" s="7">
        <f>IF(R$1&lt;='Inputs &amp; Outputs'!$F$2,MIN(Q49*(1+'Int Rate'!R49)+Premiums!R49-Claims!R49,'Inputs &amp; Outputs'!$F$3*MAX(0,'Expected Reserves'!R49)),Q49*(1+'Int Rate'!R49)+Premiums!R49-Claims!R49)</f>
        <v>1456399935.2485662</v>
      </c>
      <c r="S49" s="7">
        <f>IF(S$1&lt;='Inputs &amp; Outputs'!$F$2,MIN(R49*(1+'Int Rate'!S49)+Premiums!S49-Claims!S49,'Inputs &amp; Outputs'!$F$3*MAX(0,'Expected Reserves'!S49)),R49*(1+'Int Rate'!S49)+Premiums!S49-Claims!S49)</f>
        <v>1606715073.2897527</v>
      </c>
      <c r="T49" s="7">
        <f>IF(T$1&lt;='Inputs &amp; Outputs'!$F$2,MIN(S49*(1+'Int Rate'!T49)+Premiums!T49-Claims!T49,'Inputs &amp; Outputs'!$F$3*MAX(0,'Expected Reserves'!T49)),S49*(1+'Int Rate'!T49)+Premiums!T49-Claims!T49)</f>
        <v>1875186874.4441969</v>
      </c>
      <c r="U49" s="7">
        <f>IF(U$1&lt;='Inputs &amp; Outputs'!$F$2,MIN(T49*(1+'Int Rate'!U49)+Premiums!U49-Claims!U49,'Inputs &amp; Outputs'!$F$3*MAX(0,'Expected Reserves'!U49)),T49*(1+'Int Rate'!U49)+Premiums!U49-Claims!U49)</f>
        <v>2083494108.5022426</v>
      </c>
      <c r="V49" s="7">
        <f>IF(V$1&lt;='Inputs &amp; Outputs'!$F$2,MIN(U49*(1+'Int Rate'!V49)+Premiums!V49-Claims!V49,'Inputs &amp; Outputs'!$F$3*MAX(0,'Expected Reserves'!V49)),U49*(1+'Int Rate'!V49)+Premiums!V49-Claims!V49)</f>
        <v>2400721671.4064751</v>
      </c>
      <c r="W49" s="7">
        <f>IF(W$1&lt;='Inputs &amp; Outputs'!$F$2,MIN(V49*(1+'Int Rate'!W49)+Premiums!W49-Claims!W49,'Inputs &amp; Outputs'!$F$3*MAX(0,'Expected Reserves'!W49)),V49*(1+'Int Rate'!W49)+Premiums!W49-Claims!W49)</f>
        <v>2278423258.2993207</v>
      </c>
      <c r="X49" s="7">
        <f>IF(X$1&lt;='Inputs &amp; Outputs'!$F$2,MIN(W49*(1+'Int Rate'!X49)+Premiums!X49-Claims!X49,'Inputs &amp; Outputs'!$F$3*MAX(0,'Expected Reserves'!X49)),W49*(1+'Int Rate'!X49)+Premiums!X49-Claims!X49)</f>
        <v>2368570932.6925292</v>
      </c>
      <c r="Y49" s="7">
        <f>IF(Y$1&lt;='Inputs &amp; Outputs'!$F$2,MIN(X49*(1+'Int Rate'!Y49)+Premiums!Y49-Claims!Y49,'Inputs &amp; Outputs'!$F$3*MAX(0,'Expected Reserves'!Y49)),X49*(1+'Int Rate'!Y49)+Premiums!Y49-Claims!Y49)</f>
        <v>2496741061.6457357</v>
      </c>
      <c r="Z49" s="7">
        <f>IF(Z$1&lt;='Inputs &amp; Outputs'!$F$2,MIN(Y49*(1+'Int Rate'!Z49)+Premiums!Z49-Claims!Z49,'Inputs &amp; Outputs'!$F$3*MAX(0,'Expected Reserves'!Z49)),Y49*(1+'Int Rate'!Z49)+Premiums!Z49-Claims!Z49)</f>
        <v>2409270292.6685505</v>
      </c>
      <c r="AA49" s="7">
        <f>IF(AA$1&lt;='Inputs &amp; Outputs'!$F$2,MIN(Z49*(1+'Int Rate'!AA49)+Premiums!AA49-Claims!AA49,'Inputs &amp; Outputs'!$F$3*MAX(0,'Expected Reserves'!AA49)),Z49*(1+'Int Rate'!AA49)+Premiums!AA49-Claims!AA49)</f>
        <v>-215869010.44253111</v>
      </c>
    </row>
    <row r="50" spans="1:27" x14ac:dyDescent="0.25">
      <c r="A50" s="1">
        <v>49</v>
      </c>
      <c r="B50" s="7">
        <f>Premiums!B50</f>
        <v>75000000</v>
      </c>
      <c r="C50" s="7">
        <f>B50*(1+'Int Rate'!C50)+Premiums!C50-Claims!C50</f>
        <v>157056091.02520502</v>
      </c>
      <c r="D50" s="7">
        <f>C50*(1+'Int Rate'!D50)+Premiums!D50-Claims!D50</f>
        <v>232043337.79502982</v>
      </c>
      <c r="E50" s="7">
        <f>D50*(1+'Int Rate'!E50)+Premiums!E50-Claims!E50</f>
        <v>284507007.83543611</v>
      </c>
      <c r="F50" s="7">
        <f>E50*(1+'Int Rate'!F50)+Premiums!F50-Claims!F50</f>
        <v>385402564.12874287</v>
      </c>
      <c r="G50" s="7">
        <f>IF(G$1&lt;='Inputs &amp; Outputs'!$F$2,MIN(F50*(1+'Int Rate'!G50)+Premiums!G50-Claims!G50,'Inputs &amp; Outputs'!$F$3*MAX(0,'Expected Reserves'!G50)),F50*(1+'Int Rate'!G50)+Premiums!G50-Claims!G50)</f>
        <v>418505913.96164536</v>
      </c>
      <c r="H50" s="7">
        <f>IF(H$1&lt;='Inputs &amp; Outputs'!$F$2,MIN(G50*(1+'Int Rate'!H50)+Premiums!H50-Claims!H50,'Inputs &amp; Outputs'!$F$3*MAX(0,'Expected Reserves'!H50)),G50*(1+'Int Rate'!H50)+Premiums!H50-Claims!H50)</f>
        <v>481524136.95766807</v>
      </c>
      <c r="I50" s="7">
        <f>IF(I$1&lt;='Inputs &amp; Outputs'!$F$2,MIN(H50*(1+'Int Rate'!I50)+Premiums!I50-Claims!I50,'Inputs &amp; Outputs'!$F$3*MAX(0,'Expected Reserves'!I50)),H50*(1+'Int Rate'!I50)+Premiums!I50-Claims!I50)</f>
        <v>572096224.57862639</v>
      </c>
      <c r="J50" s="7">
        <f>IF(J$1&lt;='Inputs &amp; Outputs'!$F$2,MIN(I50*(1+'Int Rate'!J50)+Premiums!J50-Claims!J50,'Inputs &amp; Outputs'!$F$3*MAX(0,'Expected Reserves'!J50)),I50*(1+'Int Rate'!J50)+Premiums!J50-Claims!J50)</f>
        <v>634398170.27760804</v>
      </c>
      <c r="K50" s="7">
        <f>IF(K$1&lt;='Inputs &amp; Outputs'!$F$2,MIN(J50*(1+'Int Rate'!K50)+Premiums!K50-Claims!K50,'Inputs &amp; Outputs'!$F$3*MAX(0,'Expected Reserves'!K50)),J50*(1+'Int Rate'!K50)+Premiums!K50-Claims!K50)</f>
        <v>742961054.45189989</v>
      </c>
      <c r="L50" s="7">
        <f>IF(L$1&lt;='Inputs &amp; Outputs'!$F$2,MIN(K50*(1+'Int Rate'!L50)+Premiums!L50-Claims!L50,'Inputs &amp; Outputs'!$F$3*MAX(0,'Expected Reserves'!L50)),K50*(1+'Int Rate'!L50)+Premiums!L50-Claims!L50)</f>
        <v>866279354.55943632</v>
      </c>
      <c r="M50" s="7">
        <f>IF(M$1&lt;='Inputs &amp; Outputs'!$F$2,MIN(L50*(1+'Int Rate'!M50)+Premiums!M50-Claims!M50,'Inputs &amp; Outputs'!$F$3*MAX(0,'Expected Reserves'!M50)),L50*(1+'Int Rate'!M50)+Premiums!M50-Claims!M50)</f>
        <v>935082224.67040622</v>
      </c>
      <c r="N50" s="7">
        <f>IF(N$1&lt;='Inputs &amp; Outputs'!$F$2,MIN(M50*(1+'Int Rate'!N50)+Premiums!N50-Claims!N50,'Inputs &amp; Outputs'!$F$3*MAX(0,'Expected Reserves'!N50)),M50*(1+'Int Rate'!N50)+Premiums!N50-Claims!N50)</f>
        <v>1049063906.1840892</v>
      </c>
      <c r="O50" s="7">
        <f>IF(O$1&lt;='Inputs &amp; Outputs'!$F$2,MIN(N50*(1+'Int Rate'!O50)+Premiums!O50-Claims!O50,'Inputs &amp; Outputs'!$F$3*MAX(0,'Expected Reserves'!O50)),N50*(1+'Int Rate'!O50)+Premiums!O50-Claims!O50)</f>
        <v>1080870817.4534345</v>
      </c>
      <c r="P50" s="7">
        <f>IF(P$1&lt;='Inputs &amp; Outputs'!$F$2,MIN(O50*(1+'Int Rate'!P50)+Premiums!P50-Claims!P50,'Inputs &amp; Outputs'!$F$3*MAX(0,'Expected Reserves'!P50)),O50*(1+'Int Rate'!P50)+Premiums!P50-Claims!P50)</f>
        <v>1233161338.8577852</v>
      </c>
      <c r="Q50" s="7">
        <f>IF(Q$1&lt;='Inputs &amp; Outputs'!$F$2,MIN(P50*(1+'Int Rate'!Q50)+Premiums!Q50-Claims!Q50,'Inputs &amp; Outputs'!$F$3*MAX(0,'Expected Reserves'!Q50)),P50*(1+'Int Rate'!Q50)+Premiums!Q50-Claims!Q50)</f>
        <v>1325518980.1838982</v>
      </c>
      <c r="R50" s="7">
        <f>IF(R$1&lt;='Inputs &amp; Outputs'!$F$2,MIN(Q50*(1+'Int Rate'!R50)+Premiums!R50-Claims!R50,'Inputs &amp; Outputs'!$F$3*MAX(0,'Expected Reserves'!R50)),Q50*(1+'Int Rate'!R50)+Premiums!R50-Claims!R50)</f>
        <v>1419212218.583909</v>
      </c>
      <c r="S50" s="7">
        <f>IF(S$1&lt;='Inputs &amp; Outputs'!$F$2,MIN(R50*(1+'Int Rate'!S50)+Premiums!S50-Claims!S50,'Inputs &amp; Outputs'!$F$3*MAX(0,'Expected Reserves'!S50)),R50*(1+'Int Rate'!S50)+Premiums!S50-Claims!S50)</f>
        <v>1539608304.5944164</v>
      </c>
      <c r="T50" s="7">
        <f>IF(T$1&lt;='Inputs &amp; Outputs'!$F$2,MIN(S50*(1+'Int Rate'!T50)+Premiums!T50-Claims!T50,'Inputs &amp; Outputs'!$F$3*MAX(0,'Expected Reserves'!T50)),S50*(1+'Int Rate'!T50)+Premiums!T50-Claims!T50)</f>
        <v>1603545865.1286783</v>
      </c>
      <c r="U50" s="7">
        <f>IF(U$1&lt;='Inputs &amp; Outputs'!$F$2,MIN(T50*(1+'Int Rate'!U50)+Premiums!U50-Claims!U50,'Inputs &amp; Outputs'!$F$3*MAX(0,'Expected Reserves'!U50)),T50*(1+'Int Rate'!U50)+Premiums!U50-Claims!U50)</f>
        <v>1791360751.0566804</v>
      </c>
      <c r="V50" s="7">
        <f>IF(V$1&lt;='Inputs &amp; Outputs'!$F$2,MIN(U50*(1+'Int Rate'!V50)+Premiums!V50-Claims!V50,'Inputs &amp; Outputs'!$F$3*MAX(0,'Expected Reserves'!V50)),U50*(1+'Int Rate'!V50)+Premiums!V50-Claims!V50)</f>
        <v>1880710237.6030879</v>
      </c>
      <c r="W50" s="7">
        <f>IF(W$1&lt;='Inputs &amp; Outputs'!$F$2,MIN(V50*(1+'Int Rate'!W50)+Premiums!W50-Claims!W50,'Inputs &amp; Outputs'!$F$3*MAX(0,'Expected Reserves'!W50)),V50*(1+'Int Rate'!W50)+Premiums!W50-Claims!W50)</f>
        <v>2014238338.6329508</v>
      </c>
      <c r="X50" s="7">
        <f>IF(X$1&lt;='Inputs &amp; Outputs'!$F$2,MIN(W50*(1+'Int Rate'!X50)+Premiums!X50-Claims!X50,'Inputs &amp; Outputs'!$F$3*MAX(0,'Expected Reserves'!X50)),W50*(1+'Int Rate'!X50)+Premiums!X50-Claims!X50)</f>
        <v>2080663127.93698</v>
      </c>
      <c r="Y50" s="7">
        <f>IF(Y$1&lt;='Inputs &amp; Outputs'!$F$2,MIN(X50*(1+'Int Rate'!Y50)+Premiums!Y50-Claims!Y50,'Inputs &amp; Outputs'!$F$3*MAX(0,'Expected Reserves'!Y50)),X50*(1+'Int Rate'!Y50)+Premiums!Y50-Claims!Y50)</f>
        <v>2199388807.5497456</v>
      </c>
      <c r="Z50" s="7">
        <f>IF(Z$1&lt;='Inputs &amp; Outputs'!$F$2,MIN(Y50*(1+'Int Rate'!Z50)+Premiums!Z50-Claims!Z50,'Inputs &amp; Outputs'!$F$3*MAX(0,'Expected Reserves'!Z50)),Y50*(1+'Int Rate'!Z50)+Premiums!Z50-Claims!Z50)</f>
        <v>2405167874.1005807</v>
      </c>
      <c r="AA50" s="7">
        <f>IF(AA$1&lt;='Inputs &amp; Outputs'!$F$2,MIN(Z50*(1+'Int Rate'!AA50)+Premiums!AA50-Claims!AA50,'Inputs &amp; Outputs'!$F$3*MAX(0,'Expected Reserves'!AA50)),Z50*(1+'Int Rate'!AA50)+Premiums!AA50-Claims!AA50)</f>
        <v>-193495938.05211878</v>
      </c>
    </row>
    <row r="51" spans="1:27" x14ac:dyDescent="0.25">
      <c r="A51" s="1">
        <v>50</v>
      </c>
      <c r="B51" s="7">
        <f>Premiums!B51</f>
        <v>75000000</v>
      </c>
      <c r="C51" s="7">
        <f>B51*(1+'Int Rate'!C51)+Premiums!C51-Claims!C51</f>
        <v>156595650.34015912</v>
      </c>
      <c r="D51" s="7">
        <f>C51*(1+'Int Rate'!D51)+Premiums!D51-Claims!D51</f>
        <v>226903988.07164326</v>
      </c>
      <c r="E51" s="7">
        <f>D51*(1+'Int Rate'!E51)+Premiums!E51-Claims!E51</f>
        <v>320231039.5588119</v>
      </c>
      <c r="F51" s="7">
        <f>E51*(1+'Int Rate'!F51)+Premiums!F51-Claims!F51</f>
        <v>422037802.28438503</v>
      </c>
      <c r="G51" s="7">
        <f>IF(G$1&lt;='Inputs &amp; Outputs'!$F$2,MIN(F51*(1+'Int Rate'!G51)+Premiums!G51-Claims!G51,'Inputs &amp; Outputs'!$F$3*MAX(0,'Expected Reserves'!G51)),F51*(1+'Int Rate'!G51)+Premiums!G51-Claims!G51)</f>
        <v>418759733.37777489</v>
      </c>
      <c r="H51" s="7">
        <f>IF(H$1&lt;='Inputs &amp; Outputs'!$F$2,MIN(G51*(1+'Int Rate'!H51)+Premiums!H51-Claims!H51,'Inputs &amp; Outputs'!$F$3*MAX(0,'Expected Reserves'!H51)),G51*(1+'Int Rate'!H51)+Premiums!H51-Claims!H51)</f>
        <v>522802370.9555344</v>
      </c>
      <c r="I51" s="7">
        <f>IF(I$1&lt;='Inputs &amp; Outputs'!$F$2,MIN(H51*(1+'Int Rate'!I51)+Premiums!I51-Claims!I51,'Inputs &amp; Outputs'!$F$3*MAX(0,'Expected Reserves'!I51)),H51*(1+'Int Rate'!I51)+Premiums!I51-Claims!I51)</f>
        <v>630464245.95928919</v>
      </c>
      <c r="J51" s="7">
        <f>IF(J$1&lt;='Inputs &amp; Outputs'!$F$2,MIN(I51*(1+'Int Rate'!J51)+Premiums!J51-Claims!J51,'Inputs &amp; Outputs'!$F$3*MAX(0,'Expected Reserves'!J51)),I51*(1+'Int Rate'!J51)+Premiums!J51-Claims!J51)</f>
        <v>742275443.0817225</v>
      </c>
      <c r="K51" s="7">
        <f>IF(K$1&lt;='Inputs &amp; Outputs'!$F$2,MIN(J51*(1+'Int Rate'!K51)+Premiums!K51-Claims!K51,'Inputs &amp; Outputs'!$F$3*MAX(0,'Expected Reserves'!K51)),J51*(1+'Int Rate'!K51)+Premiums!K51-Claims!K51)</f>
        <v>791414582.57434368</v>
      </c>
      <c r="L51" s="7">
        <f>IF(L$1&lt;='Inputs &amp; Outputs'!$F$2,MIN(K51*(1+'Int Rate'!L51)+Premiums!L51-Claims!L51,'Inputs &amp; Outputs'!$F$3*MAX(0,'Expected Reserves'!L51)),K51*(1+'Int Rate'!L51)+Premiums!L51-Claims!L51)</f>
        <v>923467726.06898165</v>
      </c>
      <c r="M51" s="7">
        <f>IF(M$1&lt;='Inputs &amp; Outputs'!$F$2,MIN(L51*(1+'Int Rate'!M51)+Premiums!M51-Claims!M51,'Inputs &amp; Outputs'!$F$3*MAX(0,'Expected Reserves'!M51)),L51*(1+'Int Rate'!M51)+Premiums!M51-Claims!M51)</f>
        <v>1076757623.7660799</v>
      </c>
      <c r="N51" s="7">
        <f>IF(N$1&lt;='Inputs &amp; Outputs'!$F$2,MIN(M51*(1+'Int Rate'!N51)+Premiums!N51-Claims!N51,'Inputs &amp; Outputs'!$F$3*MAX(0,'Expected Reserves'!N51)),M51*(1+'Int Rate'!N51)+Premiums!N51-Claims!N51)</f>
        <v>1107126383.9357755</v>
      </c>
      <c r="O51" s="7">
        <f>IF(O$1&lt;='Inputs &amp; Outputs'!$F$2,MIN(N51*(1+'Int Rate'!O51)+Premiums!O51-Claims!O51,'Inputs &amp; Outputs'!$F$3*MAX(0,'Expected Reserves'!O51)),N51*(1+'Int Rate'!O51)+Premiums!O51-Claims!O51)</f>
        <v>1168703948.610615</v>
      </c>
      <c r="P51" s="7">
        <f>IF(P$1&lt;='Inputs &amp; Outputs'!$F$2,MIN(O51*(1+'Int Rate'!P51)+Premiums!P51-Claims!P51,'Inputs &amp; Outputs'!$F$3*MAX(0,'Expected Reserves'!P51)),O51*(1+'Int Rate'!P51)+Premiums!P51-Claims!P51)</f>
        <v>1303986736.6705391</v>
      </c>
      <c r="Q51" s="7">
        <f>IF(Q$1&lt;='Inputs &amp; Outputs'!$F$2,MIN(P51*(1+'Int Rate'!Q51)+Premiums!Q51-Claims!Q51,'Inputs &amp; Outputs'!$F$3*MAX(0,'Expected Reserves'!Q51)),P51*(1+'Int Rate'!Q51)+Premiums!Q51-Claims!Q51)</f>
        <v>1543895952.4631717</v>
      </c>
      <c r="R51" s="7">
        <f>IF(R$1&lt;='Inputs &amp; Outputs'!$F$2,MIN(Q51*(1+'Int Rate'!R51)+Premiums!R51-Claims!R51,'Inputs &amp; Outputs'!$F$3*MAX(0,'Expected Reserves'!R51)),Q51*(1+'Int Rate'!R51)+Premiums!R51-Claims!R51)</f>
        <v>1516210909.5822997</v>
      </c>
      <c r="S51" s="7">
        <f>IF(S$1&lt;='Inputs &amp; Outputs'!$F$2,MIN(R51*(1+'Int Rate'!S51)+Premiums!S51-Claims!S51,'Inputs &amp; Outputs'!$F$3*MAX(0,'Expected Reserves'!S51)),R51*(1+'Int Rate'!S51)+Premiums!S51-Claims!S51)</f>
        <v>1516841696.1573262</v>
      </c>
      <c r="T51" s="7">
        <f>IF(T$1&lt;='Inputs &amp; Outputs'!$F$2,MIN(S51*(1+'Int Rate'!T51)+Premiums!T51-Claims!T51,'Inputs &amp; Outputs'!$F$3*MAX(0,'Expected Reserves'!T51)),S51*(1+'Int Rate'!T51)+Premiums!T51-Claims!T51)</f>
        <v>1580792342.1052415</v>
      </c>
      <c r="U51" s="7">
        <f>IF(U$1&lt;='Inputs &amp; Outputs'!$F$2,MIN(T51*(1+'Int Rate'!U51)+Premiums!U51-Claims!U51,'Inputs &amp; Outputs'!$F$3*MAX(0,'Expected Reserves'!U51)),T51*(1+'Int Rate'!U51)+Premiums!U51-Claims!U51)</f>
        <v>1657625571.7642896</v>
      </c>
      <c r="V51" s="7">
        <f>IF(V$1&lt;='Inputs &amp; Outputs'!$F$2,MIN(U51*(1+'Int Rate'!V51)+Premiums!V51-Claims!V51,'Inputs &amp; Outputs'!$F$3*MAX(0,'Expected Reserves'!V51)),U51*(1+'Int Rate'!V51)+Premiums!V51-Claims!V51)</f>
        <v>1667879838.5671723</v>
      </c>
      <c r="W51" s="7">
        <f>IF(W$1&lt;='Inputs &amp; Outputs'!$F$2,MIN(V51*(1+'Int Rate'!W51)+Premiums!W51-Claims!W51,'Inputs &amp; Outputs'!$F$3*MAX(0,'Expected Reserves'!W51)),V51*(1+'Int Rate'!W51)+Premiums!W51-Claims!W51)</f>
        <v>1732112300.8747821</v>
      </c>
      <c r="X51" s="7">
        <f>IF(X$1&lt;='Inputs &amp; Outputs'!$F$2,MIN(W51*(1+'Int Rate'!X51)+Premiums!X51-Claims!X51,'Inputs &amp; Outputs'!$F$3*MAX(0,'Expected Reserves'!X51)),W51*(1+'Int Rate'!X51)+Premiums!X51-Claims!X51)</f>
        <v>1848408687.9303925</v>
      </c>
      <c r="Y51" s="7">
        <f>IF(Y$1&lt;='Inputs &amp; Outputs'!$F$2,MIN(X51*(1+'Int Rate'!Y51)+Premiums!Y51-Claims!Y51,'Inputs &amp; Outputs'!$F$3*MAX(0,'Expected Reserves'!Y51)),X51*(1+'Int Rate'!Y51)+Premiums!Y51-Claims!Y51)</f>
        <v>1961189670.5448451</v>
      </c>
      <c r="Z51" s="7">
        <f>IF(Z$1&lt;='Inputs &amp; Outputs'!$F$2,MIN(Y51*(1+'Int Rate'!Z51)+Premiums!Z51-Claims!Z51,'Inputs &amp; Outputs'!$F$3*MAX(0,'Expected Reserves'!Z51)),Y51*(1+'Int Rate'!Z51)+Premiums!Z51-Claims!Z51)</f>
        <v>2172059043.6074138</v>
      </c>
      <c r="AA51" s="7">
        <f>IF(AA$1&lt;='Inputs &amp; Outputs'!$F$2,MIN(Z51*(1+'Int Rate'!AA51)+Premiums!AA51-Claims!AA51,'Inputs &amp; Outputs'!$F$3*MAX(0,'Expected Reserves'!AA51)),Z51*(1+'Int Rate'!AA51)+Premiums!AA51-Claims!AA51)</f>
        <v>-518562361.7578845</v>
      </c>
    </row>
    <row r="52" spans="1:27" x14ac:dyDescent="0.25">
      <c r="A52" s="1">
        <v>51</v>
      </c>
      <c r="B52" s="7">
        <f>Premiums!B52</f>
        <v>75000000</v>
      </c>
      <c r="C52" s="7">
        <f>B52*(1+'Int Rate'!C52)+Premiums!C52-Claims!C52</f>
        <v>151523361.98906508</v>
      </c>
      <c r="D52" s="7">
        <f>C52*(1+'Int Rate'!D52)+Premiums!D52-Claims!D52</f>
        <v>234458353.81224099</v>
      </c>
      <c r="E52" s="7">
        <f>D52*(1+'Int Rate'!E52)+Premiums!E52-Claims!E52</f>
        <v>320591261.40654051</v>
      </c>
      <c r="F52" s="7">
        <f>E52*(1+'Int Rate'!F52)+Premiums!F52-Claims!F52</f>
        <v>419184095.88306552</v>
      </c>
      <c r="G52" s="7">
        <f>IF(G$1&lt;='Inputs &amp; Outputs'!$F$2,MIN(F52*(1+'Int Rate'!G52)+Premiums!G52-Claims!G52,'Inputs &amp; Outputs'!$F$3*MAX(0,'Expected Reserves'!G52)),F52*(1+'Int Rate'!G52)+Premiums!G52-Claims!G52)</f>
        <v>417786758.9492783</v>
      </c>
      <c r="H52" s="7">
        <f>IF(H$1&lt;='Inputs &amp; Outputs'!$F$2,MIN(G52*(1+'Int Rate'!H52)+Premiums!H52-Claims!H52,'Inputs &amp; Outputs'!$F$3*MAX(0,'Expected Reserves'!H52)),G52*(1+'Int Rate'!H52)+Premiums!H52-Claims!H52)</f>
        <v>510932389.5576812</v>
      </c>
      <c r="I52" s="7">
        <f>IF(I$1&lt;='Inputs &amp; Outputs'!$F$2,MIN(H52*(1+'Int Rate'!I52)+Premiums!I52-Claims!I52,'Inputs &amp; Outputs'!$F$3*MAX(0,'Expected Reserves'!I52)),H52*(1+'Int Rate'!I52)+Premiums!I52-Claims!I52)</f>
        <v>628221968.89307892</v>
      </c>
      <c r="J52" s="7">
        <f>IF(J$1&lt;='Inputs &amp; Outputs'!$F$2,MIN(I52*(1+'Int Rate'!J52)+Premiums!J52-Claims!J52,'Inputs &amp; Outputs'!$F$3*MAX(0,'Expected Reserves'!J52)),I52*(1+'Int Rate'!J52)+Premiums!J52-Claims!J52)</f>
        <v>714434737.14883125</v>
      </c>
      <c r="K52" s="7">
        <f>IF(K$1&lt;='Inputs &amp; Outputs'!$F$2,MIN(J52*(1+'Int Rate'!K52)+Premiums!K52-Claims!K52,'Inputs &amp; Outputs'!$F$3*MAX(0,'Expected Reserves'!K52)),J52*(1+'Int Rate'!K52)+Premiums!K52-Claims!K52)</f>
        <v>854547317.76826131</v>
      </c>
      <c r="L52" s="7">
        <f>IF(L$1&lt;='Inputs &amp; Outputs'!$F$2,MIN(K52*(1+'Int Rate'!L52)+Premiums!L52-Claims!L52,'Inputs &amp; Outputs'!$F$3*MAX(0,'Expected Reserves'!L52)),K52*(1+'Int Rate'!L52)+Premiums!L52-Claims!L52)</f>
        <v>905144327.66583574</v>
      </c>
      <c r="M52" s="7">
        <f>IF(M$1&lt;='Inputs &amp; Outputs'!$F$2,MIN(L52*(1+'Int Rate'!M52)+Premiums!M52-Claims!M52,'Inputs &amp; Outputs'!$F$3*MAX(0,'Expected Reserves'!M52)),L52*(1+'Int Rate'!M52)+Premiums!M52-Claims!M52)</f>
        <v>971321798.6404165</v>
      </c>
      <c r="N52" s="7">
        <f>IF(N$1&lt;='Inputs &amp; Outputs'!$F$2,MIN(M52*(1+'Int Rate'!N52)+Premiums!N52-Claims!N52,'Inputs &amp; Outputs'!$F$3*MAX(0,'Expected Reserves'!N52)),M52*(1+'Int Rate'!N52)+Premiums!N52-Claims!N52)</f>
        <v>950187795.27827668</v>
      </c>
      <c r="O52" s="7">
        <f>IF(O$1&lt;='Inputs &amp; Outputs'!$F$2,MIN(N52*(1+'Int Rate'!O52)+Premiums!O52-Claims!O52,'Inputs &amp; Outputs'!$F$3*MAX(0,'Expected Reserves'!O52)),N52*(1+'Int Rate'!O52)+Premiums!O52-Claims!O52)</f>
        <v>1011846399.7657632</v>
      </c>
      <c r="P52" s="7">
        <f>IF(P$1&lt;='Inputs &amp; Outputs'!$F$2,MIN(O52*(1+'Int Rate'!P52)+Premiums!P52-Claims!P52,'Inputs &amp; Outputs'!$F$3*MAX(0,'Expected Reserves'!P52)),O52*(1+'Int Rate'!P52)+Premiums!P52-Claims!P52)</f>
        <v>1178060433.2353966</v>
      </c>
      <c r="Q52" s="7">
        <f>IF(Q$1&lt;='Inputs &amp; Outputs'!$F$2,MIN(P52*(1+'Int Rate'!Q52)+Premiums!Q52-Claims!Q52,'Inputs &amp; Outputs'!$F$3*MAX(0,'Expected Reserves'!Q52)),P52*(1+'Int Rate'!Q52)+Premiums!Q52-Claims!Q52)</f>
        <v>1397104343.0359197</v>
      </c>
      <c r="R52" s="7">
        <f>IF(R$1&lt;='Inputs &amp; Outputs'!$F$2,MIN(Q52*(1+'Int Rate'!R52)+Premiums!R52-Claims!R52,'Inputs &amp; Outputs'!$F$3*MAX(0,'Expected Reserves'!R52)),Q52*(1+'Int Rate'!R52)+Premiums!R52-Claims!R52)</f>
        <v>1481531485.0022337</v>
      </c>
      <c r="S52" s="7">
        <f>IF(S$1&lt;='Inputs &amp; Outputs'!$F$2,MIN(R52*(1+'Int Rate'!S52)+Premiums!S52-Claims!S52,'Inputs &amp; Outputs'!$F$3*MAX(0,'Expected Reserves'!S52)),R52*(1+'Int Rate'!S52)+Premiums!S52-Claims!S52)</f>
        <v>1633080228.3907828</v>
      </c>
      <c r="T52" s="7">
        <f>IF(T$1&lt;='Inputs &amp; Outputs'!$F$2,MIN(S52*(1+'Int Rate'!T52)+Premiums!T52-Claims!T52,'Inputs &amp; Outputs'!$F$3*MAX(0,'Expected Reserves'!T52)),S52*(1+'Int Rate'!T52)+Premiums!T52-Claims!T52)</f>
        <v>1785486148.464711</v>
      </c>
      <c r="U52" s="7">
        <f>IF(U$1&lt;='Inputs &amp; Outputs'!$F$2,MIN(T52*(1+'Int Rate'!U52)+Premiums!U52-Claims!U52,'Inputs &amp; Outputs'!$F$3*MAX(0,'Expected Reserves'!U52)),T52*(1+'Int Rate'!U52)+Premiums!U52-Claims!U52)</f>
        <v>1813911488.2503843</v>
      </c>
      <c r="V52" s="7">
        <f>IF(V$1&lt;='Inputs &amp; Outputs'!$F$2,MIN(U52*(1+'Int Rate'!V52)+Premiums!V52-Claims!V52,'Inputs &amp; Outputs'!$F$3*MAX(0,'Expected Reserves'!V52)),U52*(1+'Int Rate'!V52)+Premiums!V52-Claims!V52)</f>
        <v>1961516063.5845838</v>
      </c>
      <c r="W52" s="7">
        <f>IF(W$1&lt;='Inputs &amp; Outputs'!$F$2,MIN(V52*(1+'Int Rate'!W52)+Premiums!W52-Claims!W52,'Inputs &amp; Outputs'!$F$3*MAX(0,'Expected Reserves'!W52)),V52*(1+'Int Rate'!W52)+Premiums!W52-Claims!W52)</f>
        <v>2068490124.0568998</v>
      </c>
      <c r="X52" s="7">
        <f>IF(X$1&lt;='Inputs &amp; Outputs'!$F$2,MIN(W52*(1+'Int Rate'!X52)+Premiums!X52-Claims!X52,'Inputs &amp; Outputs'!$F$3*MAX(0,'Expected Reserves'!X52)),W52*(1+'Int Rate'!X52)+Premiums!X52-Claims!X52)</f>
        <v>2232726789.7706876</v>
      </c>
      <c r="Y52" s="7">
        <f>IF(Y$1&lt;='Inputs &amp; Outputs'!$F$2,MIN(X52*(1+'Int Rate'!Y52)+Premiums!Y52-Claims!Y52,'Inputs &amp; Outputs'!$F$3*MAX(0,'Expected Reserves'!Y52)),X52*(1+'Int Rate'!Y52)+Premiums!Y52-Claims!Y52)</f>
        <v>2267234748.5913348</v>
      </c>
      <c r="Z52" s="7">
        <f>IF(Z$1&lt;='Inputs &amp; Outputs'!$F$2,MIN(Y52*(1+'Int Rate'!Z52)+Premiums!Z52-Claims!Z52,'Inputs &amp; Outputs'!$F$3*MAX(0,'Expected Reserves'!Z52)),Y52*(1+'Int Rate'!Z52)+Premiums!Z52-Claims!Z52)</f>
        <v>2379047020.0319071</v>
      </c>
      <c r="AA52" s="7">
        <f>IF(AA$1&lt;='Inputs &amp; Outputs'!$F$2,MIN(Z52*(1+'Int Rate'!AA52)+Premiums!AA52-Claims!AA52,'Inputs &amp; Outputs'!$F$3*MAX(0,'Expected Reserves'!AA52)),Z52*(1+'Int Rate'!AA52)+Premiums!AA52-Claims!AA52)</f>
        <v>-191910396.51649523</v>
      </c>
    </row>
    <row r="53" spans="1:27" x14ac:dyDescent="0.25">
      <c r="A53" s="1">
        <v>52</v>
      </c>
      <c r="B53" s="7">
        <f>Premiums!B53</f>
        <v>75000000</v>
      </c>
      <c r="C53" s="7">
        <f>B53*(1+'Int Rate'!C53)+Premiums!C53-Claims!C53</f>
        <v>154748578.16131419</v>
      </c>
      <c r="D53" s="7">
        <f>C53*(1+'Int Rate'!D53)+Premiums!D53-Claims!D53</f>
        <v>229294147.80112585</v>
      </c>
      <c r="E53" s="7">
        <f>D53*(1+'Int Rate'!E53)+Premiums!E53-Claims!E53</f>
        <v>322648818.86873376</v>
      </c>
      <c r="F53" s="7">
        <f>E53*(1+'Int Rate'!F53)+Premiums!F53-Claims!F53</f>
        <v>414858584.7762903</v>
      </c>
      <c r="G53" s="7">
        <f>IF(G$1&lt;='Inputs &amp; Outputs'!$F$2,MIN(F53*(1+'Int Rate'!G53)+Premiums!G53-Claims!G53,'Inputs &amp; Outputs'!$F$3*MAX(0,'Expected Reserves'!G53)),F53*(1+'Int Rate'!G53)+Premiums!G53-Claims!G53)</f>
        <v>418717430.14175332</v>
      </c>
      <c r="H53" s="7">
        <f>IF(H$1&lt;='Inputs &amp; Outputs'!$F$2,MIN(G53*(1+'Int Rate'!H53)+Premiums!H53-Claims!H53,'Inputs &amp; Outputs'!$F$3*MAX(0,'Expected Reserves'!H53)),G53*(1+'Int Rate'!H53)+Premiums!H53-Claims!H53)</f>
        <v>505964461.46385324</v>
      </c>
      <c r="I53" s="7">
        <f>IF(I$1&lt;='Inputs &amp; Outputs'!$F$2,MIN(H53*(1+'Int Rate'!I53)+Premiums!I53-Claims!I53,'Inputs &amp; Outputs'!$F$3*MAX(0,'Expected Reserves'!I53)),H53*(1+'Int Rate'!I53)+Premiums!I53-Claims!I53)</f>
        <v>629020779.15723944</v>
      </c>
      <c r="J53" s="7">
        <f>IF(J$1&lt;='Inputs &amp; Outputs'!$F$2,MIN(I53*(1+'Int Rate'!J53)+Premiums!J53-Claims!J53,'Inputs &amp; Outputs'!$F$3*MAX(0,'Expected Reserves'!J53)),I53*(1+'Int Rate'!J53)+Premiums!J53-Claims!J53)</f>
        <v>743334000.29911518</v>
      </c>
      <c r="K53" s="7">
        <f>IF(K$1&lt;='Inputs &amp; Outputs'!$F$2,MIN(J53*(1+'Int Rate'!K53)+Premiums!K53-Claims!K53,'Inputs &amp; Outputs'!$F$3*MAX(0,'Expected Reserves'!K53)),J53*(1+'Int Rate'!K53)+Premiums!K53-Claims!K53)</f>
        <v>808794397.21259582</v>
      </c>
      <c r="L53" s="7">
        <f>IF(L$1&lt;='Inputs &amp; Outputs'!$F$2,MIN(K53*(1+'Int Rate'!L53)+Premiums!L53-Claims!L53,'Inputs &amp; Outputs'!$F$3*MAX(0,'Expected Reserves'!L53)),K53*(1+'Int Rate'!L53)+Premiums!L53-Claims!L53)</f>
        <v>902762329.69188273</v>
      </c>
      <c r="M53" s="7">
        <f>IF(M$1&lt;='Inputs &amp; Outputs'!$F$2,MIN(L53*(1+'Int Rate'!M53)+Premiums!M53-Claims!M53,'Inputs &amp; Outputs'!$F$3*MAX(0,'Expected Reserves'!M53)),L53*(1+'Int Rate'!M53)+Premiums!M53-Claims!M53)</f>
        <v>1022780703.7845213</v>
      </c>
      <c r="N53" s="7">
        <f>IF(N$1&lt;='Inputs &amp; Outputs'!$F$2,MIN(M53*(1+'Int Rate'!N53)+Premiums!N53-Claims!N53,'Inputs &amp; Outputs'!$F$3*MAX(0,'Expected Reserves'!N53)),M53*(1+'Int Rate'!N53)+Premiums!N53-Claims!N53)</f>
        <v>1195266336.8958123</v>
      </c>
      <c r="O53" s="7">
        <f>IF(O$1&lt;='Inputs &amp; Outputs'!$F$2,MIN(N53*(1+'Int Rate'!O53)+Premiums!O53-Claims!O53,'Inputs &amp; Outputs'!$F$3*MAX(0,'Expected Reserves'!O53)),N53*(1+'Int Rate'!O53)+Premiums!O53-Claims!O53)</f>
        <v>1357497433.5877211</v>
      </c>
      <c r="P53" s="7">
        <f>IF(P$1&lt;='Inputs &amp; Outputs'!$F$2,MIN(O53*(1+'Int Rate'!P53)+Premiums!P53-Claims!P53,'Inputs &amp; Outputs'!$F$3*MAX(0,'Expected Reserves'!P53)),O53*(1+'Int Rate'!P53)+Premiums!P53-Claims!P53)</f>
        <v>1490917105.4994154</v>
      </c>
      <c r="Q53" s="7">
        <f>IF(Q$1&lt;='Inputs &amp; Outputs'!$F$2,MIN(P53*(1+'Int Rate'!Q53)+Premiums!Q53-Claims!Q53,'Inputs &amp; Outputs'!$F$3*MAX(0,'Expected Reserves'!Q53)),P53*(1+'Int Rate'!Q53)+Premiums!Q53-Claims!Q53)</f>
        <v>1605293074.4960749</v>
      </c>
      <c r="R53" s="7">
        <f>IF(R$1&lt;='Inputs &amp; Outputs'!$F$2,MIN(Q53*(1+'Int Rate'!R53)+Premiums!R53-Claims!R53,'Inputs &amp; Outputs'!$F$3*MAX(0,'Expected Reserves'!R53)),Q53*(1+'Int Rate'!R53)+Premiums!R53-Claims!R53)</f>
        <v>1723236830.6117644</v>
      </c>
      <c r="S53" s="7">
        <f>IF(S$1&lt;='Inputs &amp; Outputs'!$F$2,MIN(R53*(1+'Int Rate'!S53)+Premiums!S53-Claims!S53,'Inputs &amp; Outputs'!$F$3*MAX(0,'Expected Reserves'!S53)),R53*(1+'Int Rate'!S53)+Premiums!S53-Claims!S53)</f>
        <v>1920215209.0798728</v>
      </c>
      <c r="T53" s="7">
        <f>IF(T$1&lt;='Inputs &amp; Outputs'!$F$2,MIN(S53*(1+'Int Rate'!T53)+Premiums!T53-Claims!T53,'Inputs &amp; Outputs'!$F$3*MAX(0,'Expected Reserves'!T53)),S53*(1+'Int Rate'!T53)+Premiums!T53-Claims!T53)</f>
        <v>2066350125.5995195</v>
      </c>
      <c r="U53" s="7">
        <f>IF(U$1&lt;='Inputs &amp; Outputs'!$F$2,MIN(T53*(1+'Int Rate'!U53)+Premiums!U53-Claims!U53,'Inputs &amp; Outputs'!$F$3*MAX(0,'Expected Reserves'!U53)),T53*(1+'Int Rate'!U53)+Premiums!U53-Claims!U53)</f>
        <v>2109424980.8574004</v>
      </c>
      <c r="V53" s="7">
        <f>IF(V$1&lt;='Inputs &amp; Outputs'!$F$2,MIN(U53*(1+'Int Rate'!V53)+Premiums!V53-Claims!V53,'Inputs &amp; Outputs'!$F$3*MAX(0,'Expected Reserves'!V53)),U53*(1+'Int Rate'!V53)+Premiums!V53-Claims!V53)</f>
        <v>2266181464.5443611</v>
      </c>
      <c r="W53" s="7">
        <f>IF(W$1&lt;='Inputs &amp; Outputs'!$F$2,MIN(V53*(1+'Int Rate'!W53)+Premiums!W53-Claims!W53,'Inputs &amp; Outputs'!$F$3*MAX(0,'Expected Reserves'!W53)),V53*(1+'Int Rate'!W53)+Premiums!W53-Claims!W53)</f>
        <v>2113973587.2163885</v>
      </c>
      <c r="X53" s="7">
        <f>IF(X$1&lt;='Inputs &amp; Outputs'!$F$2,MIN(W53*(1+'Int Rate'!X53)+Premiums!X53-Claims!X53,'Inputs &amp; Outputs'!$F$3*MAX(0,'Expected Reserves'!X53)),W53*(1+'Int Rate'!X53)+Premiums!X53-Claims!X53)</f>
        <v>2138604150.4301333</v>
      </c>
      <c r="Y53" s="7">
        <f>IF(Y$1&lt;='Inputs &amp; Outputs'!$F$2,MIN(X53*(1+'Int Rate'!Y53)+Premiums!Y53-Claims!Y53,'Inputs &amp; Outputs'!$F$3*MAX(0,'Expected Reserves'!Y53)),X53*(1+'Int Rate'!Y53)+Premiums!Y53-Claims!Y53)</f>
        <v>2159427283.8928709</v>
      </c>
      <c r="Z53" s="7">
        <f>IF(Z$1&lt;='Inputs &amp; Outputs'!$F$2,MIN(Y53*(1+'Int Rate'!Z53)+Premiums!Z53-Claims!Z53,'Inputs &amp; Outputs'!$F$3*MAX(0,'Expected Reserves'!Z53)),Y53*(1+'Int Rate'!Z53)+Premiums!Z53-Claims!Z53)</f>
        <v>2207226916.6640925</v>
      </c>
      <c r="AA53" s="7">
        <f>IF(AA$1&lt;='Inputs &amp; Outputs'!$F$2,MIN(Z53*(1+'Int Rate'!AA53)+Premiums!AA53-Claims!AA53,'Inputs &amp; Outputs'!$F$3*MAX(0,'Expected Reserves'!AA53)),Z53*(1+'Int Rate'!AA53)+Premiums!AA53-Claims!AA53)</f>
        <v>-538716478.38944817</v>
      </c>
    </row>
    <row r="54" spans="1:27" x14ac:dyDescent="0.25">
      <c r="A54" s="1">
        <v>53</v>
      </c>
      <c r="B54" s="7">
        <f>Premiums!B54</f>
        <v>75000000</v>
      </c>
      <c r="C54" s="7">
        <f>B54*(1+'Int Rate'!C54)+Premiums!C54-Claims!C54</f>
        <v>152887043.78812844</v>
      </c>
      <c r="D54" s="7">
        <f>C54*(1+'Int Rate'!D54)+Premiums!D54-Claims!D54</f>
        <v>239684878.70193639</v>
      </c>
      <c r="E54" s="7">
        <f>D54*(1+'Int Rate'!E54)+Premiums!E54-Claims!E54</f>
        <v>313329171.5833897</v>
      </c>
      <c r="F54" s="7">
        <f>E54*(1+'Int Rate'!F54)+Premiums!F54-Claims!F54</f>
        <v>421802984.28531241</v>
      </c>
      <c r="G54" s="7">
        <f>IF(G$1&lt;='Inputs &amp; Outputs'!$F$2,MIN(F54*(1+'Int Rate'!G54)+Premiums!G54-Claims!G54,'Inputs &amp; Outputs'!$F$3*MAX(0,'Expected Reserves'!G54)),F54*(1+'Int Rate'!G54)+Premiums!G54-Claims!G54)</f>
        <v>418590520.43368858</v>
      </c>
      <c r="H54" s="7">
        <f>IF(H$1&lt;='Inputs &amp; Outputs'!$F$2,MIN(G54*(1+'Int Rate'!H54)+Premiums!H54-Claims!H54,'Inputs &amp; Outputs'!$F$3*MAX(0,'Expected Reserves'!H54)),G54*(1+'Int Rate'!H54)+Premiums!H54-Claims!H54)</f>
        <v>491689893.28004366</v>
      </c>
      <c r="I54" s="7">
        <f>IF(I$1&lt;='Inputs &amp; Outputs'!$F$2,MIN(H54*(1+'Int Rate'!I54)+Premiums!I54-Claims!I54,'Inputs &amp; Outputs'!$F$3*MAX(0,'Expected Reserves'!I54)),H54*(1+'Int Rate'!I54)+Premiums!I54-Claims!I54)</f>
        <v>601895114.03629541</v>
      </c>
      <c r="J54" s="7">
        <f>IF(J$1&lt;='Inputs &amp; Outputs'!$F$2,MIN(I54*(1+'Int Rate'!J54)+Premiums!J54-Claims!J54,'Inputs &amp; Outputs'!$F$3*MAX(0,'Expected Reserves'!J54)),I54*(1+'Int Rate'!J54)+Premiums!J54-Claims!J54)</f>
        <v>695263789.20791912</v>
      </c>
      <c r="K54" s="7">
        <f>IF(K$1&lt;='Inputs &amp; Outputs'!$F$2,MIN(J54*(1+'Int Rate'!K54)+Premiums!K54-Claims!K54,'Inputs &amp; Outputs'!$F$3*MAX(0,'Expected Reserves'!K54)),J54*(1+'Int Rate'!K54)+Premiums!K54-Claims!K54)</f>
        <v>789578885.36746442</v>
      </c>
      <c r="L54" s="7">
        <f>IF(L$1&lt;='Inputs &amp; Outputs'!$F$2,MIN(K54*(1+'Int Rate'!L54)+Premiums!L54-Claims!L54,'Inputs &amp; Outputs'!$F$3*MAX(0,'Expected Reserves'!L54)),K54*(1+'Int Rate'!L54)+Premiums!L54-Claims!L54)</f>
        <v>852797270.99583983</v>
      </c>
      <c r="M54" s="7">
        <f>IF(M$1&lt;='Inputs &amp; Outputs'!$F$2,MIN(L54*(1+'Int Rate'!M54)+Premiums!M54-Claims!M54,'Inputs &amp; Outputs'!$F$3*MAX(0,'Expected Reserves'!M54)),L54*(1+'Int Rate'!M54)+Premiums!M54-Claims!M54)</f>
        <v>1014310224.7240214</v>
      </c>
      <c r="N54" s="7">
        <f>IF(N$1&lt;='Inputs &amp; Outputs'!$F$2,MIN(M54*(1+'Int Rate'!N54)+Premiums!N54-Claims!N54,'Inputs &amp; Outputs'!$F$3*MAX(0,'Expected Reserves'!N54)),M54*(1+'Int Rate'!N54)+Premiums!N54-Claims!N54)</f>
        <v>1157920482.5185421</v>
      </c>
      <c r="O54" s="7">
        <f>IF(O$1&lt;='Inputs &amp; Outputs'!$F$2,MIN(N54*(1+'Int Rate'!O54)+Premiums!O54-Claims!O54,'Inputs &amp; Outputs'!$F$3*MAX(0,'Expected Reserves'!O54)),N54*(1+'Int Rate'!O54)+Premiums!O54-Claims!O54)</f>
        <v>1202126745.9432299</v>
      </c>
      <c r="P54" s="7">
        <f>IF(P$1&lt;='Inputs &amp; Outputs'!$F$2,MIN(O54*(1+'Int Rate'!P54)+Premiums!P54-Claims!P54,'Inputs &amp; Outputs'!$F$3*MAX(0,'Expected Reserves'!P54)),O54*(1+'Int Rate'!P54)+Premiums!P54-Claims!P54)</f>
        <v>1355777917.8190486</v>
      </c>
      <c r="Q54" s="7">
        <f>IF(Q$1&lt;='Inputs &amp; Outputs'!$F$2,MIN(P54*(1+'Int Rate'!Q54)+Premiums!Q54-Claims!Q54,'Inputs &amp; Outputs'!$F$3*MAX(0,'Expected Reserves'!Q54)),P54*(1+'Int Rate'!Q54)+Premiums!Q54-Claims!Q54)</f>
        <v>1488666928.1033223</v>
      </c>
      <c r="R54" s="7">
        <f>IF(R$1&lt;='Inputs &amp; Outputs'!$F$2,MIN(Q54*(1+'Int Rate'!R54)+Premiums!R54-Claims!R54,'Inputs &amp; Outputs'!$F$3*MAX(0,'Expected Reserves'!R54)),Q54*(1+'Int Rate'!R54)+Premiums!R54-Claims!R54)</f>
        <v>1676226443.698009</v>
      </c>
      <c r="S54" s="7">
        <f>IF(S$1&lt;='Inputs &amp; Outputs'!$F$2,MIN(R54*(1+'Int Rate'!S54)+Premiums!S54-Claims!S54,'Inputs &amp; Outputs'!$F$3*MAX(0,'Expected Reserves'!S54)),R54*(1+'Int Rate'!S54)+Premiums!S54-Claims!S54)</f>
        <v>1923474645.0384212</v>
      </c>
      <c r="T54" s="7">
        <f>IF(T$1&lt;='Inputs &amp; Outputs'!$F$2,MIN(S54*(1+'Int Rate'!T54)+Premiums!T54-Claims!T54,'Inputs &amp; Outputs'!$F$3*MAX(0,'Expected Reserves'!T54)),S54*(1+'Int Rate'!T54)+Premiums!T54-Claims!T54)</f>
        <v>2051303481.68871</v>
      </c>
      <c r="U54" s="7">
        <f>IF(U$1&lt;='Inputs &amp; Outputs'!$F$2,MIN(T54*(1+'Int Rate'!U54)+Premiums!U54-Claims!U54,'Inputs &amp; Outputs'!$F$3*MAX(0,'Expected Reserves'!U54)),T54*(1+'Int Rate'!U54)+Premiums!U54-Claims!U54)</f>
        <v>2232071441.0939198</v>
      </c>
      <c r="V54" s="7">
        <f>IF(V$1&lt;='Inputs &amp; Outputs'!$F$2,MIN(U54*(1+'Int Rate'!V54)+Premiums!V54-Claims!V54,'Inputs &amp; Outputs'!$F$3*MAX(0,'Expected Reserves'!V54)),U54*(1+'Int Rate'!V54)+Premiums!V54-Claims!V54)</f>
        <v>2318141930.5187473</v>
      </c>
      <c r="W54" s="7">
        <f>IF(W$1&lt;='Inputs &amp; Outputs'!$F$2,MIN(V54*(1+'Int Rate'!W54)+Premiums!W54-Claims!W54,'Inputs &amp; Outputs'!$F$3*MAX(0,'Expected Reserves'!W54)),V54*(1+'Int Rate'!W54)+Premiums!W54-Claims!W54)</f>
        <v>2375922977.8876276</v>
      </c>
      <c r="X54" s="7">
        <f>IF(X$1&lt;='Inputs &amp; Outputs'!$F$2,MIN(W54*(1+'Int Rate'!X54)+Premiums!X54-Claims!X54,'Inputs &amp; Outputs'!$F$3*MAX(0,'Expected Reserves'!X54)),W54*(1+'Int Rate'!X54)+Premiums!X54-Claims!X54)</f>
        <v>2465864481.1591711</v>
      </c>
      <c r="Y54" s="7">
        <f>IF(Y$1&lt;='Inputs &amp; Outputs'!$F$2,MIN(X54*(1+'Int Rate'!Y54)+Premiums!Y54-Claims!Y54,'Inputs &amp; Outputs'!$F$3*MAX(0,'Expected Reserves'!Y54)),X54*(1+'Int Rate'!Y54)+Premiums!Y54-Claims!Y54)</f>
        <v>2499176599.4064116</v>
      </c>
      <c r="Z54" s="7">
        <f>IF(Z$1&lt;='Inputs &amp; Outputs'!$F$2,MIN(Y54*(1+'Int Rate'!Z54)+Premiums!Z54-Claims!Z54,'Inputs &amp; Outputs'!$F$3*MAX(0,'Expected Reserves'!Z54)),Y54*(1+'Int Rate'!Z54)+Premiums!Z54-Claims!Z54)</f>
        <v>2576579260.2963462</v>
      </c>
      <c r="AA54" s="7">
        <f>IF(AA$1&lt;='Inputs &amp; Outputs'!$F$2,MIN(Z54*(1+'Int Rate'!AA54)+Premiums!AA54-Claims!AA54,'Inputs &amp; Outputs'!$F$3*MAX(0,'Expected Reserves'!AA54)),Z54*(1+'Int Rate'!AA54)+Premiums!AA54-Claims!AA54)</f>
        <v>-155092999.87342978</v>
      </c>
    </row>
    <row r="55" spans="1:27" x14ac:dyDescent="0.25">
      <c r="A55" s="1">
        <v>54</v>
      </c>
      <c r="B55" s="7">
        <f>Premiums!B55</f>
        <v>75000000</v>
      </c>
      <c r="C55" s="7">
        <f>B55*(1+'Int Rate'!C55)+Premiums!C55-Claims!C55</f>
        <v>155630855.94507873</v>
      </c>
      <c r="D55" s="7">
        <f>C55*(1+'Int Rate'!D55)+Premiums!D55-Claims!D55</f>
        <v>257472673.76006836</v>
      </c>
      <c r="E55" s="7">
        <f>D55*(1+'Int Rate'!E55)+Premiums!E55-Claims!E55</f>
        <v>343765439.1941573</v>
      </c>
      <c r="F55" s="7">
        <f>E55*(1+'Int Rate'!F55)+Premiums!F55-Claims!F55</f>
        <v>408010129.20248657</v>
      </c>
      <c r="G55" s="7">
        <f>IF(G$1&lt;='Inputs &amp; Outputs'!$F$2,MIN(F55*(1+'Int Rate'!G55)+Premiums!G55-Claims!G55,'Inputs &amp; Outputs'!$F$3*MAX(0,'Expected Reserves'!G55)),F55*(1+'Int Rate'!G55)+Premiums!G55-Claims!G55)</f>
        <v>418675126.90573174</v>
      </c>
      <c r="H55" s="7">
        <f>IF(H$1&lt;='Inputs &amp; Outputs'!$F$2,MIN(G55*(1+'Int Rate'!H55)+Premiums!H55-Claims!H55,'Inputs &amp; Outputs'!$F$3*MAX(0,'Expected Reserves'!H55)),G55*(1+'Int Rate'!H55)+Premiums!H55-Claims!H55)</f>
        <v>475758295.9750002</v>
      </c>
      <c r="I55" s="7">
        <f>IF(I$1&lt;='Inputs &amp; Outputs'!$F$2,MIN(H55*(1+'Int Rate'!I55)+Premiums!I55-Claims!I55,'Inputs &amp; Outputs'!$F$3*MAX(0,'Expected Reserves'!I55)),H55*(1+'Int Rate'!I55)+Premiums!I55-Claims!I55)</f>
        <v>560414994.00563002</v>
      </c>
      <c r="J55" s="7">
        <f>IF(J$1&lt;='Inputs &amp; Outputs'!$F$2,MIN(I55*(1+'Int Rate'!J55)+Premiums!J55-Claims!J55,'Inputs &amp; Outputs'!$F$3*MAX(0,'Expected Reserves'!J55)),I55*(1+'Int Rate'!J55)+Premiums!J55-Claims!J55)</f>
        <v>647457330.30486727</v>
      </c>
      <c r="K55" s="7">
        <f>IF(K$1&lt;='Inputs &amp; Outputs'!$F$2,MIN(J55*(1+'Int Rate'!K55)+Premiums!K55-Claims!K55,'Inputs &amp; Outputs'!$F$3*MAX(0,'Expected Reserves'!K55)),J55*(1+'Int Rate'!K55)+Premiums!K55-Claims!K55)</f>
        <v>743763518.8112731</v>
      </c>
      <c r="L55" s="7">
        <f>IF(L$1&lt;='Inputs &amp; Outputs'!$F$2,MIN(K55*(1+'Int Rate'!L55)+Premiums!L55-Claims!L55,'Inputs &amp; Outputs'!$F$3*MAX(0,'Expected Reserves'!L55)),K55*(1+'Int Rate'!L55)+Premiums!L55-Claims!L55)</f>
        <v>858645728.37978375</v>
      </c>
      <c r="M55" s="7">
        <f>IF(M$1&lt;='Inputs &amp; Outputs'!$F$2,MIN(L55*(1+'Int Rate'!M55)+Premiums!M55-Claims!M55,'Inputs &amp; Outputs'!$F$3*MAX(0,'Expected Reserves'!M55)),L55*(1+'Int Rate'!M55)+Premiums!M55-Claims!M55)</f>
        <v>937532898.31842268</v>
      </c>
      <c r="N55" s="7">
        <f>IF(N$1&lt;='Inputs &amp; Outputs'!$F$2,MIN(M55*(1+'Int Rate'!N55)+Premiums!N55-Claims!N55,'Inputs &amp; Outputs'!$F$3*MAX(0,'Expected Reserves'!N55)),M55*(1+'Int Rate'!N55)+Premiums!N55-Claims!N55)</f>
        <v>1039773527.5396911</v>
      </c>
      <c r="O55" s="7">
        <f>IF(O$1&lt;='Inputs &amp; Outputs'!$F$2,MIN(N55*(1+'Int Rate'!O55)+Premiums!O55-Claims!O55,'Inputs &amp; Outputs'!$F$3*MAX(0,'Expected Reserves'!O55)),N55*(1+'Int Rate'!O55)+Premiums!O55-Claims!O55)</f>
        <v>1150208555.0752213</v>
      </c>
      <c r="P55" s="7">
        <f>IF(P$1&lt;='Inputs &amp; Outputs'!$F$2,MIN(O55*(1+'Int Rate'!P55)+Premiums!P55-Claims!P55,'Inputs &amp; Outputs'!$F$3*MAX(0,'Expected Reserves'!P55)),O55*(1+'Int Rate'!P55)+Premiums!P55-Claims!P55)</f>
        <v>1281380436.9972391</v>
      </c>
      <c r="Q55" s="7">
        <f>IF(Q$1&lt;='Inputs &amp; Outputs'!$F$2,MIN(P55*(1+'Int Rate'!Q55)+Premiums!Q55-Claims!Q55,'Inputs &amp; Outputs'!$F$3*MAX(0,'Expected Reserves'!Q55)),P55*(1+'Int Rate'!Q55)+Premiums!Q55-Claims!Q55)</f>
        <v>1541254948.8992939</v>
      </c>
      <c r="R55" s="7">
        <f>IF(R$1&lt;='Inputs &amp; Outputs'!$F$2,MIN(Q55*(1+'Int Rate'!R55)+Premiums!R55-Claims!R55,'Inputs &amp; Outputs'!$F$3*MAX(0,'Expected Reserves'!R55)),Q55*(1+'Int Rate'!R55)+Premiums!R55-Claims!R55)</f>
        <v>1776357033.5555406</v>
      </c>
      <c r="S55" s="7">
        <f>IF(S$1&lt;='Inputs &amp; Outputs'!$F$2,MIN(R55*(1+'Int Rate'!S55)+Premiums!S55-Claims!S55,'Inputs &amp; Outputs'!$F$3*MAX(0,'Expected Reserves'!S55)),R55*(1+'Int Rate'!S55)+Premiums!S55-Claims!S55)</f>
        <v>1905918988.3515706</v>
      </c>
      <c r="T55" s="7">
        <f>IF(T$1&lt;='Inputs &amp; Outputs'!$F$2,MIN(S55*(1+'Int Rate'!T55)+Premiums!T55-Claims!T55,'Inputs &amp; Outputs'!$F$3*MAX(0,'Expected Reserves'!T55)),S55*(1+'Int Rate'!T55)+Premiums!T55-Claims!T55)</f>
        <v>2076967210.3810201</v>
      </c>
      <c r="U55" s="7">
        <f>IF(U$1&lt;='Inputs &amp; Outputs'!$F$2,MIN(T55*(1+'Int Rate'!U55)+Premiums!U55-Claims!U55,'Inputs &amp; Outputs'!$F$3*MAX(0,'Expected Reserves'!U55)),T55*(1+'Int Rate'!U55)+Premiums!U55-Claims!U55)</f>
        <v>2102331546.1378994</v>
      </c>
      <c r="V55" s="7">
        <f>IF(V$1&lt;='Inputs &amp; Outputs'!$F$2,MIN(U55*(1+'Int Rate'!V55)+Premiums!V55-Claims!V55,'Inputs &amp; Outputs'!$F$3*MAX(0,'Expected Reserves'!V55)),U55*(1+'Int Rate'!V55)+Premiums!V55-Claims!V55)</f>
        <v>2228704062.4797869</v>
      </c>
      <c r="W55" s="7">
        <f>IF(W$1&lt;='Inputs &amp; Outputs'!$F$2,MIN(V55*(1+'Int Rate'!W55)+Premiums!W55-Claims!W55,'Inputs &amp; Outputs'!$F$3*MAX(0,'Expected Reserves'!W55)),V55*(1+'Int Rate'!W55)+Premiums!W55-Claims!W55)</f>
        <v>2602072018.117054</v>
      </c>
      <c r="X55" s="7">
        <f>IF(X$1&lt;='Inputs &amp; Outputs'!$F$2,MIN(W55*(1+'Int Rate'!X55)+Premiums!X55-Claims!X55,'Inputs &amp; Outputs'!$F$3*MAX(0,'Expected Reserves'!X55)),W55*(1+'Int Rate'!X55)+Premiums!X55-Claims!X55)</f>
        <v>2551847881.5981207</v>
      </c>
      <c r="Y55" s="7">
        <f>IF(Y$1&lt;='Inputs &amp; Outputs'!$F$2,MIN(X55*(1+'Int Rate'!Y55)+Premiums!Y55-Claims!Y55,'Inputs &amp; Outputs'!$F$3*MAX(0,'Expected Reserves'!Y55)),X55*(1+'Int Rate'!Y55)+Premiums!Y55-Claims!Y55)</f>
        <v>2614898851.4785538</v>
      </c>
      <c r="Z55" s="7">
        <f>IF(Z$1&lt;='Inputs &amp; Outputs'!$F$2,MIN(Y55*(1+'Int Rate'!Z55)+Premiums!Z55-Claims!Z55,'Inputs &amp; Outputs'!$F$3*MAX(0,'Expected Reserves'!Z55)),Y55*(1+'Int Rate'!Z55)+Premiums!Z55-Claims!Z55)</f>
        <v>2703008095.6297894</v>
      </c>
      <c r="AA55" s="7">
        <f>IF(AA$1&lt;='Inputs &amp; Outputs'!$F$2,MIN(Z55*(1+'Int Rate'!AA55)+Premiums!AA55-Claims!AA55,'Inputs &amp; Outputs'!$F$3*MAX(0,'Expected Reserves'!AA55)),Z55*(1+'Int Rate'!AA55)+Premiums!AA55-Claims!AA55)</f>
        <v>97134262.151763439</v>
      </c>
    </row>
    <row r="56" spans="1:27" x14ac:dyDescent="0.25">
      <c r="A56" s="1">
        <v>55</v>
      </c>
      <c r="B56" s="7">
        <f>Premiums!B56</f>
        <v>75000000</v>
      </c>
      <c r="C56" s="7">
        <f>B56*(1+'Int Rate'!C56)+Premiums!C56-Claims!C56</f>
        <v>152579180.31927544</v>
      </c>
      <c r="D56" s="7">
        <f>C56*(1+'Int Rate'!D56)+Premiums!D56-Claims!D56</f>
        <v>226663347.51978835</v>
      </c>
      <c r="E56" s="7">
        <f>D56*(1+'Int Rate'!E56)+Premiums!E56-Claims!E56</f>
        <v>292599208.19119024</v>
      </c>
      <c r="F56" s="7">
        <f>E56*(1+'Int Rate'!F56)+Premiums!F56-Claims!F56</f>
        <v>361847551.0019592</v>
      </c>
      <c r="G56" s="7">
        <f>IF(G$1&lt;='Inputs &amp; Outputs'!$F$2,MIN(F56*(1+'Int Rate'!G56)+Premiums!G56-Claims!G56,'Inputs &amp; Outputs'!$F$3*MAX(0,'Expected Reserves'!G56)),F56*(1+'Int Rate'!G56)+Premiums!G56-Claims!G56)</f>
        <v>418928946.32186133</v>
      </c>
      <c r="H56" s="7">
        <f>IF(H$1&lt;='Inputs &amp; Outputs'!$F$2,MIN(G56*(1+'Int Rate'!H56)+Premiums!H56-Claims!H56,'Inputs &amp; Outputs'!$F$3*MAX(0,'Expected Reserves'!H56)),G56*(1+'Int Rate'!H56)+Premiums!H56-Claims!H56)</f>
        <v>522908308.6193552</v>
      </c>
      <c r="I56" s="7">
        <f>IF(I$1&lt;='Inputs &amp; Outputs'!$F$2,MIN(H56*(1+'Int Rate'!I56)+Premiums!I56-Claims!I56,'Inputs &amp; Outputs'!$F$3*MAX(0,'Expected Reserves'!I56)),H56*(1+'Int Rate'!I56)+Premiums!I56-Claims!I56)</f>
        <v>617556371.56147134</v>
      </c>
      <c r="J56" s="7">
        <f>IF(J$1&lt;='Inputs &amp; Outputs'!$F$2,MIN(I56*(1+'Int Rate'!J56)+Premiums!J56-Claims!J56,'Inputs &amp; Outputs'!$F$3*MAX(0,'Expected Reserves'!J56)),I56*(1+'Int Rate'!J56)+Premiums!J56-Claims!J56)</f>
        <v>679449879.0194788</v>
      </c>
      <c r="K56" s="7">
        <f>IF(K$1&lt;='Inputs &amp; Outputs'!$F$2,MIN(J56*(1+'Int Rate'!K56)+Premiums!K56-Claims!K56,'Inputs &amp; Outputs'!$F$3*MAX(0,'Expected Reserves'!K56)),J56*(1+'Int Rate'!K56)+Premiums!K56-Claims!K56)</f>
        <v>809614923.02400422</v>
      </c>
      <c r="L56" s="7">
        <f>IF(L$1&lt;='Inputs &amp; Outputs'!$F$2,MIN(K56*(1+'Int Rate'!L56)+Premiums!L56-Claims!L56,'Inputs &amp; Outputs'!$F$3*MAX(0,'Expected Reserves'!L56)),K56*(1+'Int Rate'!L56)+Premiums!L56-Claims!L56)</f>
        <v>944183296.40098572</v>
      </c>
      <c r="M56" s="7">
        <f>IF(M$1&lt;='Inputs &amp; Outputs'!$F$2,MIN(L56*(1+'Int Rate'!M56)+Premiums!M56-Claims!M56,'Inputs &amp; Outputs'!$F$3*MAX(0,'Expected Reserves'!M56)),L56*(1+'Int Rate'!M56)+Premiums!M56-Claims!M56)</f>
        <v>948217489.8392427</v>
      </c>
      <c r="N56" s="7">
        <f>IF(N$1&lt;='Inputs &amp; Outputs'!$F$2,MIN(M56*(1+'Int Rate'!N56)+Premiums!N56-Claims!N56,'Inputs &amp; Outputs'!$F$3*MAX(0,'Expected Reserves'!N56)),M56*(1+'Int Rate'!N56)+Premiums!N56-Claims!N56)</f>
        <v>1069529324.2939774</v>
      </c>
      <c r="O56" s="7">
        <f>IF(O$1&lt;='Inputs &amp; Outputs'!$F$2,MIN(N56*(1+'Int Rate'!O56)+Premiums!O56-Claims!O56,'Inputs &amp; Outputs'!$F$3*MAX(0,'Expected Reserves'!O56)),N56*(1+'Int Rate'!O56)+Premiums!O56-Claims!O56)</f>
        <v>1166575842.9758165</v>
      </c>
      <c r="P56" s="7">
        <f>IF(P$1&lt;='Inputs &amp; Outputs'!$F$2,MIN(O56*(1+'Int Rate'!P56)+Premiums!P56-Claims!P56,'Inputs &amp; Outputs'!$F$3*MAX(0,'Expected Reserves'!P56)),O56*(1+'Int Rate'!P56)+Premiums!P56-Claims!P56)</f>
        <v>1424574295.3181825</v>
      </c>
      <c r="Q56" s="7">
        <f>IF(Q$1&lt;='Inputs &amp; Outputs'!$F$2,MIN(P56*(1+'Int Rate'!Q56)+Premiums!Q56-Claims!Q56,'Inputs &amp; Outputs'!$F$3*MAX(0,'Expected Reserves'!Q56)),P56*(1+'Int Rate'!Q56)+Premiums!Q56-Claims!Q56)</f>
        <v>1584640341.7067878</v>
      </c>
      <c r="R56" s="7">
        <f>IF(R$1&lt;='Inputs &amp; Outputs'!$F$2,MIN(Q56*(1+'Int Rate'!R56)+Premiums!R56-Claims!R56,'Inputs &amp; Outputs'!$F$3*MAX(0,'Expected Reserves'!R56)),Q56*(1+'Int Rate'!R56)+Premiums!R56-Claims!R56)</f>
        <v>1740223808.6870055</v>
      </c>
      <c r="S56" s="7">
        <f>IF(S$1&lt;='Inputs &amp; Outputs'!$F$2,MIN(R56*(1+'Int Rate'!S56)+Premiums!S56-Claims!S56,'Inputs &amp; Outputs'!$F$3*MAX(0,'Expected Reserves'!S56)),R56*(1+'Int Rate'!S56)+Premiums!S56-Claims!S56)</f>
        <v>1842173260.4262745</v>
      </c>
      <c r="T56" s="7">
        <f>IF(T$1&lt;='Inputs &amp; Outputs'!$F$2,MIN(S56*(1+'Int Rate'!T56)+Premiums!T56-Claims!T56,'Inputs &amp; Outputs'!$F$3*MAX(0,'Expected Reserves'!T56)),S56*(1+'Int Rate'!T56)+Premiums!T56-Claims!T56)</f>
        <v>2033152028.5947342</v>
      </c>
      <c r="U56" s="7">
        <f>IF(U$1&lt;='Inputs &amp; Outputs'!$F$2,MIN(T56*(1+'Int Rate'!U56)+Premiums!U56-Claims!U56,'Inputs &amp; Outputs'!$F$3*MAX(0,'Expected Reserves'!U56)),T56*(1+'Int Rate'!U56)+Premiums!U56-Claims!U56)</f>
        <v>2050146638.9991095</v>
      </c>
      <c r="V56" s="7">
        <f>IF(V$1&lt;='Inputs &amp; Outputs'!$F$2,MIN(U56*(1+'Int Rate'!V56)+Premiums!V56-Claims!V56,'Inputs &amp; Outputs'!$F$3*MAX(0,'Expected Reserves'!V56)),U56*(1+'Int Rate'!V56)+Premiums!V56-Claims!V56)</f>
        <v>2072707533.5914118</v>
      </c>
      <c r="W56" s="7">
        <f>IF(W$1&lt;='Inputs &amp; Outputs'!$F$2,MIN(V56*(1+'Int Rate'!W56)+Premiums!W56-Claims!W56,'Inputs &amp; Outputs'!$F$3*MAX(0,'Expected Reserves'!W56)),V56*(1+'Int Rate'!W56)+Premiums!W56-Claims!W56)</f>
        <v>2494467963.257287</v>
      </c>
      <c r="X56" s="7">
        <f>IF(X$1&lt;='Inputs &amp; Outputs'!$F$2,MIN(W56*(1+'Int Rate'!X56)+Premiums!X56-Claims!X56,'Inputs &amp; Outputs'!$F$3*MAX(0,'Expected Reserves'!X56)),W56*(1+'Int Rate'!X56)+Premiums!X56-Claims!X56)</f>
        <v>2568419064.4918156</v>
      </c>
      <c r="Y56" s="7">
        <f>IF(Y$1&lt;='Inputs &amp; Outputs'!$F$2,MIN(X56*(1+'Int Rate'!Y56)+Premiums!Y56-Claims!Y56,'Inputs &amp; Outputs'!$F$3*MAX(0,'Expected Reserves'!Y56)),X56*(1+'Int Rate'!Y56)+Premiums!Y56-Claims!Y56)</f>
        <v>2812004225.7824383</v>
      </c>
      <c r="Z56" s="7">
        <f>IF(Z$1&lt;='Inputs &amp; Outputs'!$F$2,MIN(Y56*(1+'Int Rate'!Z56)+Premiums!Z56-Claims!Z56,'Inputs &amp; Outputs'!$F$3*MAX(0,'Expected Reserves'!Z56)),Y56*(1+'Int Rate'!Z56)+Premiums!Z56-Claims!Z56)</f>
        <v>2875593693.3224087</v>
      </c>
      <c r="AA56" s="7">
        <f>IF(AA$1&lt;='Inputs &amp; Outputs'!$F$2,MIN(Z56*(1+'Int Rate'!AA56)+Premiums!AA56-Claims!AA56,'Inputs &amp; Outputs'!$F$3*MAX(0,'Expected Reserves'!AA56)),Z56*(1+'Int Rate'!AA56)+Premiums!AA56-Claims!AA56)</f>
        <v>316476928.26509333</v>
      </c>
    </row>
    <row r="57" spans="1:27" x14ac:dyDescent="0.25">
      <c r="A57" s="1">
        <v>56</v>
      </c>
      <c r="B57" s="7">
        <f>Premiums!B57</f>
        <v>75000000</v>
      </c>
      <c r="C57" s="7">
        <f>B57*(1+'Int Rate'!C57)+Premiums!C57-Claims!C57</f>
        <v>149621850.28183061</v>
      </c>
      <c r="D57" s="7">
        <f>C57*(1+'Int Rate'!D57)+Premiums!D57-Claims!D57</f>
        <v>228006245.28864652</v>
      </c>
      <c r="E57" s="7">
        <f>D57*(1+'Int Rate'!E57)+Premiums!E57-Claims!E57</f>
        <v>307578041.74153805</v>
      </c>
      <c r="F57" s="7">
        <f>E57*(1+'Int Rate'!F57)+Premiums!F57-Claims!F57</f>
        <v>405887609.96346766</v>
      </c>
      <c r="G57" s="7">
        <f>IF(G$1&lt;='Inputs &amp; Outputs'!$F$2,MIN(F57*(1+'Int Rate'!G57)+Premiums!G57-Claims!G57,'Inputs &amp; Outputs'!$F$3*MAX(0,'Expected Reserves'!G57)),F57*(1+'Int Rate'!G57)+Premiums!G57-Claims!G57)</f>
        <v>418505913.96164536</v>
      </c>
      <c r="H57" s="7">
        <f>IF(H$1&lt;='Inputs &amp; Outputs'!$F$2,MIN(G57*(1+'Int Rate'!H57)+Premiums!H57-Claims!H57,'Inputs &amp; Outputs'!$F$3*MAX(0,'Expected Reserves'!H57)),G57*(1+'Int Rate'!H57)+Premiums!H57-Claims!H57)</f>
        <v>510779152.80702269</v>
      </c>
      <c r="I57" s="7">
        <f>IF(I$1&lt;='Inputs &amp; Outputs'!$F$2,MIN(H57*(1+'Int Rate'!I57)+Premiums!I57-Claims!I57,'Inputs &amp; Outputs'!$F$3*MAX(0,'Expected Reserves'!I57)),H57*(1+'Int Rate'!I57)+Premiums!I57-Claims!I57)</f>
        <v>601431860.43917942</v>
      </c>
      <c r="J57" s="7">
        <f>IF(J$1&lt;='Inputs &amp; Outputs'!$F$2,MIN(I57*(1+'Int Rate'!J57)+Premiums!J57-Claims!J57,'Inputs &amp; Outputs'!$F$3*MAX(0,'Expected Reserves'!J57)),I57*(1+'Int Rate'!J57)+Premiums!J57-Claims!J57)</f>
        <v>671865593.77788091</v>
      </c>
      <c r="K57" s="7">
        <f>IF(K$1&lt;='Inputs &amp; Outputs'!$F$2,MIN(J57*(1+'Int Rate'!K57)+Premiums!K57-Claims!K57,'Inputs &amp; Outputs'!$F$3*MAX(0,'Expected Reserves'!K57)),J57*(1+'Int Rate'!K57)+Premiums!K57-Claims!K57)</f>
        <v>711437057.88831758</v>
      </c>
      <c r="L57" s="7">
        <f>IF(L$1&lt;='Inputs &amp; Outputs'!$F$2,MIN(K57*(1+'Int Rate'!L57)+Premiums!L57-Claims!L57,'Inputs &amp; Outputs'!$F$3*MAX(0,'Expected Reserves'!L57)),K57*(1+'Int Rate'!L57)+Premiums!L57-Claims!L57)</f>
        <v>852488806.04756212</v>
      </c>
      <c r="M57" s="7">
        <f>IF(M$1&lt;='Inputs &amp; Outputs'!$F$2,MIN(L57*(1+'Int Rate'!M57)+Premiums!M57-Claims!M57,'Inputs &amp; Outputs'!$F$3*MAX(0,'Expected Reserves'!M57)),L57*(1+'Int Rate'!M57)+Premiums!M57-Claims!M57)</f>
        <v>995208248.26359308</v>
      </c>
      <c r="N57" s="7">
        <f>IF(N$1&lt;='Inputs &amp; Outputs'!$F$2,MIN(M57*(1+'Int Rate'!N57)+Premiums!N57-Claims!N57,'Inputs &amp; Outputs'!$F$3*MAX(0,'Expected Reserves'!N57)),M57*(1+'Int Rate'!N57)+Premiums!N57-Claims!N57)</f>
        <v>1116727623.8574474</v>
      </c>
      <c r="O57" s="7">
        <f>IF(O$1&lt;='Inputs &amp; Outputs'!$F$2,MIN(N57*(1+'Int Rate'!O57)+Premiums!O57-Claims!O57,'Inputs &amp; Outputs'!$F$3*MAX(0,'Expected Reserves'!O57)),N57*(1+'Int Rate'!O57)+Premiums!O57-Claims!O57)</f>
        <v>1214499080.9774802</v>
      </c>
      <c r="P57" s="7">
        <f>IF(P$1&lt;='Inputs &amp; Outputs'!$F$2,MIN(O57*(1+'Int Rate'!P57)+Premiums!P57-Claims!P57,'Inputs &amp; Outputs'!$F$3*MAX(0,'Expected Reserves'!P57)),O57*(1+'Int Rate'!P57)+Premiums!P57-Claims!P57)</f>
        <v>1351889102.3484054</v>
      </c>
      <c r="Q57" s="7">
        <f>IF(Q$1&lt;='Inputs &amp; Outputs'!$F$2,MIN(P57*(1+'Int Rate'!Q57)+Premiums!Q57-Claims!Q57,'Inputs &amp; Outputs'!$F$3*MAX(0,'Expected Reserves'!Q57)),P57*(1+'Int Rate'!Q57)+Premiums!Q57-Claims!Q57)</f>
        <v>1452068148.0675752</v>
      </c>
      <c r="R57" s="7">
        <f>IF(R$1&lt;='Inputs &amp; Outputs'!$F$2,MIN(Q57*(1+'Int Rate'!R57)+Premiums!R57-Claims!R57,'Inputs &amp; Outputs'!$F$3*MAX(0,'Expected Reserves'!R57)),Q57*(1+'Int Rate'!R57)+Premiums!R57-Claims!R57)</f>
        <v>1406139293.9655232</v>
      </c>
      <c r="S57" s="7">
        <f>IF(S$1&lt;='Inputs &amp; Outputs'!$F$2,MIN(R57*(1+'Int Rate'!S57)+Premiums!S57-Claims!S57,'Inputs &amp; Outputs'!$F$3*MAX(0,'Expected Reserves'!S57)),R57*(1+'Int Rate'!S57)+Premiums!S57-Claims!S57)</f>
        <v>1422341365.5749609</v>
      </c>
      <c r="T57" s="7">
        <f>IF(T$1&lt;='Inputs &amp; Outputs'!$F$2,MIN(S57*(1+'Int Rate'!T57)+Premiums!T57-Claims!T57,'Inputs &amp; Outputs'!$F$3*MAX(0,'Expected Reserves'!T57)),S57*(1+'Int Rate'!T57)+Premiums!T57-Claims!T57)</f>
        <v>1464837686.9732511</v>
      </c>
      <c r="U57" s="7">
        <f>IF(U$1&lt;='Inputs &amp; Outputs'!$F$2,MIN(T57*(1+'Int Rate'!U57)+Premiums!U57-Claims!U57,'Inputs &amp; Outputs'!$F$3*MAX(0,'Expected Reserves'!U57)),T57*(1+'Int Rate'!U57)+Premiums!U57-Claims!U57)</f>
        <v>1635961771.0020823</v>
      </c>
      <c r="V57" s="7">
        <f>IF(V$1&lt;='Inputs &amp; Outputs'!$F$2,MIN(U57*(1+'Int Rate'!V57)+Premiums!V57-Claims!V57,'Inputs &amp; Outputs'!$F$3*MAX(0,'Expected Reserves'!V57)),U57*(1+'Int Rate'!V57)+Premiums!V57-Claims!V57)</f>
        <v>1534785939.1511605</v>
      </c>
      <c r="W57" s="7">
        <f>IF(W$1&lt;='Inputs &amp; Outputs'!$F$2,MIN(V57*(1+'Int Rate'!W57)+Premiums!W57-Claims!W57,'Inputs &amp; Outputs'!$F$3*MAX(0,'Expected Reserves'!W57)),V57*(1+'Int Rate'!W57)+Premiums!W57-Claims!W57)</f>
        <v>1814500145.443876</v>
      </c>
      <c r="X57" s="7">
        <f>IF(X$1&lt;='Inputs &amp; Outputs'!$F$2,MIN(W57*(1+'Int Rate'!X57)+Premiums!X57-Claims!X57,'Inputs &amp; Outputs'!$F$3*MAX(0,'Expected Reserves'!X57)),W57*(1+'Int Rate'!X57)+Premiums!X57-Claims!X57)</f>
        <v>2074241647.3865552</v>
      </c>
      <c r="Y57" s="7">
        <f>IF(Y$1&lt;='Inputs &amp; Outputs'!$F$2,MIN(X57*(1+'Int Rate'!Y57)+Premiums!Y57-Claims!Y57,'Inputs &amp; Outputs'!$F$3*MAX(0,'Expected Reserves'!Y57)),X57*(1+'Int Rate'!Y57)+Premiums!Y57-Claims!Y57)</f>
        <v>2382064398.8471551</v>
      </c>
      <c r="Z57" s="7">
        <f>IF(Z$1&lt;='Inputs &amp; Outputs'!$F$2,MIN(Y57*(1+'Int Rate'!Z57)+Premiums!Z57-Claims!Z57,'Inputs &amp; Outputs'!$F$3*MAX(0,'Expected Reserves'!Z57)),Y57*(1+'Int Rate'!Z57)+Premiums!Z57-Claims!Z57)</f>
        <v>2709249065.2251778</v>
      </c>
      <c r="AA57" s="7">
        <f>IF(AA$1&lt;='Inputs &amp; Outputs'!$F$2,MIN(Z57*(1+'Int Rate'!AA57)+Premiums!AA57-Claims!AA57,'Inputs &amp; Outputs'!$F$3*MAX(0,'Expected Reserves'!AA57)),Z57*(1+'Int Rate'!AA57)+Premiums!AA57-Claims!AA57)</f>
        <v>114674981.07665348</v>
      </c>
    </row>
    <row r="58" spans="1:27" x14ac:dyDescent="0.25">
      <c r="A58" s="1">
        <v>57</v>
      </c>
      <c r="B58" s="7">
        <f>Premiums!B58</f>
        <v>75000000</v>
      </c>
      <c r="C58" s="7">
        <f>B58*(1+'Int Rate'!C58)+Premiums!C58-Claims!C58</f>
        <v>161050523.18261853</v>
      </c>
      <c r="D58" s="7">
        <f>C58*(1+'Int Rate'!D58)+Premiums!D58-Claims!D58</f>
        <v>245623054.82944</v>
      </c>
      <c r="E58" s="7">
        <f>D58*(1+'Int Rate'!E58)+Premiums!E58-Claims!E58</f>
        <v>312158056.96377861</v>
      </c>
      <c r="F58" s="7">
        <f>E58*(1+'Int Rate'!F58)+Premiums!F58-Claims!F58</f>
        <v>432743042.45450372</v>
      </c>
      <c r="G58" s="7">
        <f>IF(G$1&lt;='Inputs &amp; Outputs'!$F$2,MIN(F58*(1+'Int Rate'!G58)+Premiums!G58-Claims!G58,'Inputs &amp; Outputs'!$F$3*MAX(0,'Expected Reserves'!G58)),F58*(1+'Int Rate'!G58)+Premiums!G58-Claims!G58)</f>
        <v>419394281.91809887</v>
      </c>
      <c r="H58" s="7">
        <f>IF(H$1&lt;='Inputs &amp; Outputs'!$F$2,MIN(G58*(1+'Int Rate'!H58)+Premiums!H58-Claims!H58,'Inputs &amp; Outputs'!$F$3*MAX(0,'Expected Reserves'!H58)),G58*(1+'Int Rate'!H58)+Premiums!H58-Claims!H58)</f>
        <v>480987350.41672534</v>
      </c>
      <c r="I58" s="7">
        <f>IF(I$1&lt;='Inputs &amp; Outputs'!$F$2,MIN(H58*(1+'Int Rate'!I58)+Premiums!I58-Claims!I58,'Inputs &amp; Outputs'!$F$3*MAX(0,'Expected Reserves'!I58)),H58*(1+'Int Rate'!I58)+Premiums!I58-Claims!I58)</f>
        <v>588535450.63816381</v>
      </c>
      <c r="J58" s="7">
        <f>IF(J$1&lt;='Inputs &amp; Outputs'!$F$2,MIN(I58*(1+'Int Rate'!J58)+Premiums!J58-Claims!J58,'Inputs &amp; Outputs'!$F$3*MAX(0,'Expected Reserves'!J58)),I58*(1+'Int Rate'!J58)+Premiums!J58-Claims!J58)</f>
        <v>742880332.92023265</v>
      </c>
      <c r="K58" s="7">
        <f>IF(K$1&lt;='Inputs &amp; Outputs'!$F$2,MIN(J58*(1+'Int Rate'!K58)+Premiums!K58-Claims!K58,'Inputs &amp; Outputs'!$F$3*MAX(0,'Expected Reserves'!K58)),J58*(1+'Int Rate'!K58)+Premiums!K58-Claims!K58)</f>
        <v>842512086.61539197</v>
      </c>
      <c r="L58" s="7">
        <f>IF(L$1&lt;='Inputs &amp; Outputs'!$F$2,MIN(K58*(1+'Int Rate'!L58)+Premiums!L58-Claims!L58,'Inputs &amp; Outputs'!$F$3*MAX(0,'Expected Reserves'!L58)),K58*(1+'Int Rate'!L58)+Premiums!L58-Claims!L58)</f>
        <v>976436173.34587812</v>
      </c>
      <c r="M58" s="7">
        <f>IF(M$1&lt;='Inputs &amp; Outputs'!$F$2,MIN(L58*(1+'Int Rate'!M58)+Premiums!M58-Claims!M58,'Inputs &amp; Outputs'!$F$3*MAX(0,'Expected Reserves'!M58)),L58*(1+'Int Rate'!M58)+Premiums!M58-Claims!M58)</f>
        <v>976075813.95250702</v>
      </c>
      <c r="N58" s="7">
        <f>IF(N$1&lt;='Inputs &amp; Outputs'!$F$2,MIN(M58*(1+'Int Rate'!N58)+Premiums!N58-Claims!N58,'Inputs &amp; Outputs'!$F$3*MAX(0,'Expected Reserves'!N58)),M58*(1+'Int Rate'!N58)+Premiums!N58-Claims!N58)</f>
        <v>1087590600.968082</v>
      </c>
      <c r="O58" s="7">
        <f>IF(O$1&lt;='Inputs &amp; Outputs'!$F$2,MIN(N58*(1+'Int Rate'!O58)+Premiums!O58-Claims!O58,'Inputs &amp; Outputs'!$F$3*MAX(0,'Expected Reserves'!O58)),N58*(1+'Int Rate'!O58)+Premiums!O58-Claims!O58)</f>
        <v>1112228852.0313289</v>
      </c>
      <c r="P58" s="7">
        <f>IF(P$1&lt;='Inputs &amp; Outputs'!$F$2,MIN(O58*(1+'Int Rate'!P58)+Premiums!P58-Claims!P58,'Inputs &amp; Outputs'!$F$3*MAX(0,'Expected Reserves'!P58)),O58*(1+'Int Rate'!P58)+Premiums!P58-Claims!P58)</f>
        <v>1208084971.4898312</v>
      </c>
      <c r="Q58" s="7">
        <f>IF(Q$1&lt;='Inputs &amp; Outputs'!$F$2,MIN(P58*(1+'Int Rate'!Q58)+Premiums!Q58-Claims!Q58,'Inputs &amp; Outputs'!$F$3*MAX(0,'Expected Reserves'!Q58)),P58*(1+'Int Rate'!Q58)+Premiums!Q58-Claims!Q58)</f>
        <v>1300411281.7423985</v>
      </c>
      <c r="R58" s="7">
        <f>IF(R$1&lt;='Inputs &amp; Outputs'!$F$2,MIN(Q58*(1+'Int Rate'!R58)+Premiums!R58-Claims!R58,'Inputs &amp; Outputs'!$F$3*MAX(0,'Expected Reserves'!R58)),Q58*(1+'Int Rate'!R58)+Premiums!R58-Claims!R58)</f>
        <v>1363585539.3435378</v>
      </c>
      <c r="S58" s="7">
        <f>IF(S$1&lt;='Inputs &amp; Outputs'!$F$2,MIN(R58*(1+'Int Rate'!S58)+Premiums!S58-Claims!S58,'Inputs &amp; Outputs'!$F$3*MAX(0,'Expected Reserves'!S58)),R58*(1+'Int Rate'!S58)+Premiums!S58-Claims!S58)</f>
        <v>1387285269.7855182</v>
      </c>
      <c r="T58" s="7">
        <f>IF(T$1&lt;='Inputs &amp; Outputs'!$F$2,MIN(S58*(1+'Int Rate'!T58)+Premiums!T58-Claims!T58,'Inputs &amp; Outputs'!$F$3*MAX(0,'Expected Reserves'!T58)),S58*(1+'Int Rate'!T58)+Premiums!T58-Claims!T58)</f>
        <v>1508060414.2830846</v>
      </c>
      <c r="U58" s="7">
        <f>IF(U$1&lt;='Inputs &amp; Outputs'!$F$2,MIN(T58*(1+'Int Rate'!U58)+Premiums!U58-Claims!U58,'Inputs &amp; Outputs'!$F$3*MAX(0,'Expected Reserves'!U58)),T58*(1+'Int Rate'!U58)+Premiums!U58-Claims!U58)</f>
        <v>1662652428.007982</v>
      </c>
      <c r="V58" s="7">
        <f>IF(V$1&lt;='Inputs &amp; Outputs'!$F$2,MIN(U58*(1+'Int Rate'!V58)+Premiums!V58-Claims!V58,'Inputs &amp; Outputs'!$F$3*MAX(0,'Expected Reserves'!V58)),U58*(1+'Int Rate'!V58)+Premiums!V58-Claims!V58)</f>
        <v>1899008816.5457485</v>
      </c>
      <c r="W58" s="7">
        <f>IF(W$1&lt;='Inputs &amp; Outputs'!$F$2,MIN(V58*(1+'Int Rate'!W58)+Premiums!W58-Claims!W58,'Inputs &amp; Outputs'!$F$3*MAX(0,'Expected Reserves'!W58)),V58*(1+'Int Rate'!W58)+Premiums!W58-Claims!W58)</f>
        <v>2083883155.4180214</v>
      </c>
      <c r="X58" s="7">
        <f>IF(X$1&lt;='Inputs &amp; Outputs'!$F$2,MIN(W58*(1+'Int Rate'!X58)+Premiums!X58-Claims!X58,'Inputs &amp; Outputs'!$F$3*MAX(0,'Expected Reserves'!X58)),W58*(1+'Int Rate'!X58)+Premiums!X58-Claims!X58)</f>
        <v>2241767917.0702658</v>
      </c>
      <c r="Y58" s="7">
        <f>IF(Y$1&lt;='Inputs &amp; Outputs'!$F$2,MIN(X58*(1+'Int Rate'!Y58)+Premiums!Y58-Claims!Y58,'Inputs &amp; Outputs'!$F$3*MAX(0,'Expected Reserves'!Y58)),X58*(1+'Int Rate'!Y58)+Premiums!Y58-Claims!Y58)</f>
        <v>2429780761.1748171</v>
      </c>
      <c r="Z58" s="7">
        <f>IF(Z$1&lt;='Inputs &amp; Outputs'!$F$2,MIN(Y58*(1+'Int Rate'!Z58)+Premiums!Z58-Claims!Z58,'Inputs &amp; Outputs'!$F$3*MAX(0,'Expected Reserves'!Z58)),Y58*(1+'Int Rate'!Z58)+Premiums!Z58-Claims!Z58)</f>
        <v>2536273663.9256878</v>
      </c>
      <c r="AA58" s="7">
        <f>IF(AA$1&lt;='Inputs &amp; Outputs'!$F$2,MIN(Z58*(1+'Int Rate'!AA58)+Premiums!AA58-Claims!AA58,'Inputs &amp; Outputs'!$F$3*MAX(0,'Expected Reserves'!AA58)),Z58*(1+'Int Rate'!AA58)+Premiums!AA58-Claims!AA58)</f>
        <v>210114684.72659111</v>
      </c>
    </row>
    <row r="59" spans="1:27" x14ac:dyDescent="0.25">
      <c r="A59" s="1">
        <v>58</v>
      </c>
      <c r="B59" s="7">
        <f>Premiums!B59</f>
        <v>75000000</v>
      </c>
      <c r="C59" s="7">
        <f>B59*(1+'Int Rate'!C59)+Premiums!C59-Claims!C59</f>
        <v>157853197.8632316</v>
      </c>
      <c r="D59" s="7">
        <f>C59*(1+'Int Rate'!D59)+Premiums!D59-Claims!D59</f>
        <v>231782183.10160437</v>
      </c>
      <c r="E59" s="7">
        <f>D59*(1+'Int Rate'!E59)+Premiums!E59-Claims!E59</f>
        <v>280916131.96584487</v>
      </c>
      <c r="F59" s="7">
        <f>E59*(1+'Int Rate'!F59)+Premiums!F59-Claims!F59</f>
        <v>382740217.81107879</v>
      </c>
      <c r="G59" s="7">
        <f>IF(G$1&lt;='Inputs &amp; Outputs'!$F$2,MIN(F59*(1+'Int Rate'!G59)+Premiums!G59-Claims!G59,'Inputs &amp; Outputs'!$F$3*MAX(0,'Expected Reserves'!G59)),F59*(1+'Int Rate'!G59)+Premiums!G59-Claims!G59)</f>
        <v>418844339.84981817</v>
      </c>
      <c r="H59" s="7">
        <f>IF(H$1&lt;='Inputs &amp; Outputs'!$F$2,MIN(G59*(1+'Int Rate'!H59)+Premiums!H59-Claims!H59,'Inputs &amp; Outputs'!$F$3*MAX(0,'Expected Reserves'!H59)),G59*(1+'Int Rate'!H59)+Premiums!H59-Claims!H59)</f>
        <v>516564303.4700681</v>
      </c>
      <c r="I59" s="7">
        <f>IF(I$1&lt;='Inputs &amp; Outputs'!$F$2,MIN(H59*(1+'Int Rate'!I59)+Premiums!I59-Claims!I59,'Inputs &amp; Outputs'!$F$3*MAX(0,'Expected Reserves'!I59)),H59*(1+'Int Rate'!I59)+Premiums!I59-Claims!I59)</f>
        <v>599950505.50009882</v>
      </c>
      <c r="J59" s="7">
        <f>IF(J$1&lt;='Inputs &amp; Outputs'!$F$2,MIN(I59*(1+'Int Rate'!J59)+Premiums!J59-Claims!J59,'Inputs &amp; Outputs'!$F$3*MAX(0,'Expected Reserves'!J59)),I59*(1+'Int Rate'!J59)+Premiums!J59-Claims!J59)</f>
        <v>671420948.03349149</v>
      </c>
      <c r="K59" s="7">
        <f>IF(K$1&lt;='Inputs &amp; Outputs'!$F$2,MIN(J59*(1+'Int Rate'!K59)+Premiums!K59-Claims!K59,'Inputs &amp; Outputs'!$F$3*MAX(0,'Expected Reserves'!K59)),J59*(1+'Int Rate'!K59)+Premiums!K59-Claims!K59)</f>
        <v>747147077.65135324</v>
      </c>
      <c r="L59" s="7">
        <f>IF(L$1&lt;='Inputs &amp; Outputs'!$F$2,MIN(K59*(1+'Int Rate'!L59)+Premiums!L59-Claims!L59,'Inputs &amp; Outputs'!$F$3*MAX(0,'Expected Reserves'!L59)),K59*(1+'Int Rate'!L59)+Premiums!L59-Claims!L59)</f>
        <v>855163548.22742522</v>
      </c>
      <c r="M59" s="7">
        <f>IF(M$1&lt;='Inputs &amp; Outputs'!$F$2,MIN(L59*(1+'Int Rate'!M59)+Premiums!M59-Claims!M59,'Inputs &amp; Outputs'!$F$3*MAX(0,'Expected Reserves'!M59)),L59*(1+'Int Rate'!M59)+Premiums!M59-Claims!M59)</f>
        <v>932482297.77192366</v>
      </c>
      <c r="N59" s="7">
        <f>IF(N$1&lt;='Inputs &amp; Outputs'!$F$2,MIN(M59*(1+'Int Rate'!N59)+Premiums!N59-Claims!N59,'Inputs &amp; Outputs'!$F$3*MAX(0,'Expected Reserves'!N59)),M59*(1+'Int Rate'!N59)+Premiums!N59-Claims!N59)</f>
        <v>1038296213.464133</v>
      </c>
      <c r="O59" s="7">
        <f>IF(O$1&lt;='Inputs &amp; Outputs'!$F$2,MIN(N59*(1+'Int Rate'!O59)+Premiums!O59-Claims!O59,'Inputs &amp; Outputs'!$F$3*MAX(0,'Expected Reserves'!O59)),N59*(1+'Int Rate'!O59)+Premiums!O59-Claims!O59)</f>
        <v>1163286576.7902212</v>
      </c>
      <c r="P59" s="7">
        <f>IF(P$1&lt;='Inputs &amp; Outputs'!$F$2,MIN(O59*(1+'Int Rate'!P59)+Premiums!P59-Claims!P59,'Inputs &amp; Outputs'!$F$3*MAX(0,'Expected Reserves'!P59)),O59*(1+'Int Rate'!P59)+Premiums!P59-Claims!P59)</f>
        <v>1246134110.9988062</v>
      </c>
      <c r="Q59" s="7">
        <f>IF(Q$1&lt;='Inputs &amp; Outputs'!$F$2,MIN(P59*(1+'Int Rate'!Q59)+Premiums!Q59-Claims!Q59,'Inputs &amp; Outputs'!$F$3*MAX(0,'Expected Reserves'!Q59)),P59*(1+'Int Rate'!Q59)+Premiums!Q59-Claims!Q59)</f>
        <v>1237042537.0857074</v>
      </c>
      <c r="R59" s="7">
        <f>IF(R$1&lt;='Inputs &amp; Outputs'!$F$2,MIN(Q59*(1+'Int Rate'!R59)+Premiums!R59-Claims!R59,'Inputs &amp; Outputs'!$F$3*MAX(0,'Expected Reserves'!R59)),Q59*(1+'Int Rate'!R59)+Premiums!R59-Claims!R59)</f>
        <v>1316148599.1354115</v>
      </c>
      <c r="S59" s="7">
        <f>IF(S$1&lt;='Inputs &amp; Outputs'!$F$2,MIN(R59*(1+'Int Rate'!S59)+Premiums!S59-Claims!S59,'Inputs &amp; Outputs'!$F$3*MAX(0,'Expected Reserves'!S59)),R59*(1+'Int Rate'!S59)+Premiums!S59-Claims!S59)</f>
        <v>1461403614.1430945</v>
      </c>
      <c r="T59" s="7">
        <f>IF(T$1&lt;='Inputs &amp; Outputs'!$F$2,MIN(S59*(1+'Int Rate'!T59)+Premiums!T59-Claims!T59,'Inputs &amp; Outputs'!$F$3*MAX(0,'Expected Reserves'!T59)),S59*(1+'Int Rate'!T59)+Premiums!T59-Claims!T59)</f>
        <v>1544144628.9197268</v>
      </c>
      <c r="U59" s="7">
        <f>IF(U$1&lt;='Inputs &amp; Outputs'!$F$2,MIN(T59*(1+'Int Rate'!U59)+Premiums!U59-Claims!U59,'Inputs &amp; Outputs'!$F$3*MAX(0,'Expected Reserves'!U59)),T59*(1+'Int Rate'!U59)+Premiums!U59-Claims!U59)</f>
        <v>1739998281.1141052</v>
      </c>
      <c r="V59" s="7">
        <f>IF(V$1&lt;='Inputs &amp; Outputs'!$F$2,MIN(U59*(1+'Int Rate'!V59)+Premiums!V59-Claims!V59,'Inputs &amp; Outputs'!$F$3*MAX(0,'Expected Reserves'!V59)),U59*(1+'Int Rate'!V59)+Premiums!V59-Claims!V59)</f>
        <v>1943908564.1088922</v>
      </c>
      <c r="W59" s="7">
        <f>IF(W$1&lt;='Inputs &amp; Outputs'!$F$2,MIN(V59*(1+'Int Rate'!W59)+Premiums!W59-Claims!W59,'Inputs &amp; Outputs'!$F$3*MAX(0,'Expected Reserves'!W59)),V59*(1+'Int Rate'!W59)+Premiums!W59-Claims!W59)</f>
        <v>2185182101.1339383</v>
      </c>
      <c r="X59" s="7">
        <f>IF(X$1&lt;='Inputs &amp; Outputs'!$F$2,MIN(W59*(1+'Int Rate'!X59)+Premiums!X59-Claims!X59,'Inputs &amp; Outputs'!$F$3*MAX(0,'Expected Reserves'!X59)),W59*(1+'Int Rate'!X59)+Premiums!X59-Claims!X59)</f>
        <v>2287634602.1574736</v>
      </c>
      <c r="Y59" s="7">
        <f>IF(Y$1&lt;='Inputs &amp; Outputs'!$F$2,MIN(X59*(1+'Int Rate'!Y59)+Premiums!Y59-Claims!Y59,'Inputs &amp; Outputs'!$F$3*MAX(0,'Expected Reserves'!Y59)),X59*(1+'Int Rate'!Y59)+Premiums!Y59-Claims!Y59)</f>
        <v>2343250669.4446626</v>
      </c>
      <c r="Z59" s="7">
        <f>IF(Z$1&lt;='Inputs &amp; Outputs'!$F$2,MIN(Y59*(1+'Int Rate'!Z59)+Premiums!Z59-Claims!Z59,'Inputs &amp; Outputs'!$F$3*MAX(0,'Expected Reserves'!Z59)),Y59*(1+'Int Rate'!Z59)+Premiums!Z59-Claims!Z59)</f>
        <v>2445339525.2308922</v>
      </c>
      <c r="AA59" s="7">
        <f>IF(AA$1&lt;='Inputs &amp; Outputs'!$F$2,MIN(Z59*(1+'Int Rate'!AA59)+Premiums!AA59-Claims!AA59,'Inputs &amp; Outputs'!$F$3*MAX(0,'Expected Reserves'!AA59)),Z59*(1+'Int Rate'!AA59)+Premiums!AA59-Claims!AA59)</f>
        <v>-63707843.268100262</v>
      </c>
    </row>
    <row r="60" spans="1:27" x14ac:dyDescent="0.25">
      <c r="A60" s="1">
        <v>59</v>
      </c>
      <c r="B60" s="7">
        <f>Premiums!B60</f>
        <v>75000000</v>
      </c>
      <c r="C60" s="7">
        <f>B60*(1+'Int Rate'!C60)+Premiums!C60-Claims!C60</f>
        <v>154408302.9715454</v>
      </c>
      <c r="D60" s="7">
        <f>C60*(1+'Int Rate'!D60)+Premiums!D60-Claims!D60</f>
        <v>231173851.22493607</v>
      </c>
      <c r="E60" s="7">
        <f>D60*(1+'Int Rate'!E60)+Premiums!E60-Claims!E60</f>
        <v>286916266.67252076</v>
      </c>
      <c r="F60" s="7">
        <f>E60*(1+'Int Rate'!F60)+Premiums!F60-Claims!F60</f>
        <v>379390208.76436502</v>
      </c>
      <c r="G60" s="7">
        <f>IF(G$1&lt;='Inputs &amp; Outputs'!$F$2,MIN(F60*(1+'Int Rate'!G60)+Premiums!G60-Claims!G60,'Inputs &amp; Outputs'!$F$3*MAX(0,'Expected Reserves'!G60)),F60*(1+'Int Rate'!G60)+Premiums!G60-Claims!G60)</f>
        <v>418632823.66971016</v>
      </c>
      <c r="H60" s="7">
        <f>IF(H$1&lt;='Inputs &amp; Outputs'!$F$2,MIN(G60*(1+'Int Rate'!H60)+Premiums!H60-Claims!H60,'Inputs &amp; Outputs'!$F$3*MAX(0,'Expected Reserves'!H60)),G60*(1+'Int Rate'!H60)+Premiums!H60-Claims!H60)</f>
        <v>504307270.97177941</v>
      </c>
      <c r="I60" s="7">
        <f>IF(I$1&lt;='Inputs &amp; Outputs'!$F$2,MIN(H60*(1+'Int Rate'!I60)+Premiums!I60-Claims!I60,'Inputs &amp; Outputs'!$F$3*MAX(0,'Expected Reserves'!I60)),H60*(1+'Int Rate'!I60)+Premiums!I60-Claims!I60)</f>
        <v>582210688.31168449</v>
      </c>
      <c r="J60" s="7">
        <f>IF(J$1&lt;='Inputs &amp; Outputs'!$F$2,MIN(I60*(1+'Int Rate'!J60)+Premiums!J60-Claims!J60,'Inputs &amp; Outputs'!$F$3*MAX(0,'Expected Reserves'!J60)),I60*(1+'Int Rate'!J60)+Premiums!J60-Claims!J60)</f>
        <v>710370059.04926431</v>
      </c>
      <c r="K60" s="7">
        <f>IF(K$1&lt;='Inputs &amp; Outputs'!$F$2,MIN(J60*(1+'Int Rate'!K60)+Premiums!K60-Claims!K60,'Inputs &amp; Outputs'!$F$3*MAX(0,'Expected Reserves'!K60)),J60*(1+'Int Rate'!K60)+Premiums!K60-Claims!K60)</f>
        <v>856913271.17061388</v>
      </c>
      <c r="L60" s="7">
        <f>IF(L$1&lt;='Inputs &amp; Outputs'!$F$2,MIN(K60*(1+'Int Rate'!L60)+Premiums!L60-Claims!L60,'Inputs &amp; Outputs'!$F$3*MAX(0,'Expected Reserves'!L60)),K60*(1+'Int Rate'!L60)+Premiums!L60-Claims!L60)</f>
        <v>928147987.16396892</v>
      </c>
      <c r="M60" s="7">
        <f>IF(M$1&lt;='Inputs &amp; Outputs'!$F$2,MIN(L60*(1+'Int Rate'!M60)+Premiums!M60-Claims!M60,'Inputs &amp; Outputs'!$F$3*MAX(0,'Expected Reserves'!M60)),L60*(1+'Int Rate'!M60)+Premiums!M60-Claims!M60)</f>
        <v>1041367564.7678162</v>
      </c>
      <c r="N60" s="7">
        <f>IF(N$1&lt;='Inputs &amp; Outputs'!$F$2,MIN(M60*(1+'Int Rate'!N60)+Premiums!N60-Claims!N60,'Inputs &amp; Outputs'!$F$3*MAX(0,'Expected Reserves'!N60)),M60*(1+'Int Rate'!N60)+Premiums!N60-Claims!N60)</f>
        <v>1184660751.605314</v>
      </c>
      <c r="O60" s="7">
        <f>IF(O$1&lt;='Inputs &amp; Outputs'!$F$2,MIN(N60*(1+'Int Rate'!O60)+Premiums!O60-Claims!O60,'Inputs &amp; Outputs'!$F$3*MAX(0,'Expected Reserves'!O60)),N60*(1+'Int Rate'!O60)+Premiums!O60-Claims!O60)</f>
        <v>1252385892.1680422</v>
      </c>
      <c r="P60" s="7">
        <f>IF(P$1&lt;='Inputs &amp; Outputs'!$F$2,MIN(O60*(1+'Int Rate'!P60)+Premiums!P60-Claims!P60,'Inputs &amp; Outputs'!$F$3*MAX(0,'Expected Reserves'!P60)),O60*(1+'Int Rate'!P60)+Premiums!P60-Claims!P60)</f>
        <v>1364599407.9346371</v>
      </c>
      <c r="Q60" s="7">
        <f>IF(Q$1&lt;='Inputs &amp; Outputs'!$F$2,MIN(P60*(1+'Int Rate'!Q60)+Premiums!Q60-Claims!Q60,'Inputs &amp; Outputs'!$F$3*MAX(0,'Expected Reserves'!Q60)),P60*(1+'Int Rate'!Q60)+Premiums!Q60-Claims!Q60)</f>
        <v>1625981074.1070876</v>
      </c>
      <c r="R60" s="7">
        <f>IF(R$1&lt;='Inputs &amp; Outputs'!$F$2,MIN(Q60*(1+'Int Rate'!R60)+Premiums!R60-Claims!R60,'Inputs &amp; Outputs'!$F$3*MAX(0,'Expected Reserves'!R60)),Q60*(1+'Int Rate'!R60)+Premiums!R60-Claims!R60)</f>
        <v>1767942710.7650142</v>
      </c>
      <c r="S60" s="7">
        <f>IF(S$1&lt;='Inputs &amp; Outputs'!$F$2,MIN(R60*(1+'Int Rate'!S60)+Premiums!S60-Claims!S60,'Inputs &amp; Outputs'!$F$3*MAX(0,'Expected Reserves'!S60)),R60*(1+'Int Rate'!S60)+Premiums!S60-Claims!S60)</f>
        <v>1914511196.1524127</v>
      </c>
      <c r="T60" s="7">
        <f>IF(T$1&lt;='Inputs &amp; Outputs'!$F$2,MIN(S60*(1+'Int Rate'!T60)+Premiums!T60-Claims!T60,'Inputs &amp; Outputs'!$F$3*MAX(0,'Expected Reserves'!T60)),S60*(1+'Int Rate'!T60)+Premiums!T60-Claims!T60)</f>
        <v>2060810965.1848187</v>
      </c>
      <c r="U60" s="7">
        <f>IF(U$1&lt;='Inputs &amp; Outputs'!$F$2,MIN(T60*(1+'Int Rate'!U60)+Premiums!U60-Claims!U60,'Inputs &amp; Outputs'!$F$3*MAX(0,'Expected Reserves'!U60)),T60*(1+'Int Rate'!U60)+Premiums!U60-Claims!U60)</f>
        <v>2349811985.1229577</v>
      </c>
      <c r="V60" s="7">
        <f>IF(V$1&lt;='Inputs &amp; Outputs'!$F$2,MIN(U60*(1+'Int Rate'!V60)+Premiums!V60-Claims!V60,'Inputs &amp; Outputs'!$F$3*MAX(0,'Expected Reserves'!V60)),U60*(1+'Int Rate'!V60)+Premiums!V60-Claims!V60)</f>
        <v>2720900839.9128499</v>
      </c>
      <c r="W60" s="7">
        <f>IF(W$1&lt;='Inputs &amp; Outputs'!$F$2,MIN(V60*(1+'Int Rate'!W60)+Premiums!W60-Claims!W60,'Inputs &amp; Outputs'!$F$3*MAX(0,'Expected Reserves'!W60)),V60*(1+'Int Rate'!W60)+Premiums!W60-Claims!W60)</f>
        <v>2884612723.8335967</v>
      </c>
      <c r="X60" s="7">
        <f>IF(X$1&lt;='Inputs &amp; Outputs'!$F$2,MIN(W60*(1+'Int Rate'!X60)+Premiums!X60-Claims!X60,'Inputs &amp; Outputs'!$F$3*MAX(0,'Expected Reserves'!X60)),W60*(1+'Int Rate'!X60)+Premiums!X60-Claims!X60)</f>
        <v>3166884109.3509827</v>
      </c>
      <c r="Y60" s="7">
        <f>IF(Y$1&lt;='Inputs &amp; Outputs'!$F$2,MIN(X60*(1+'Int Rate'!Y60)+Premiums!Y60-Claims!Y60,'Inputs &amp; Outputs'!$F$3*MAX(0,'Expected Reserves'!Y60)),X60*(1+'Int Rate'!Y60)+Premiums!Y60-Claims!Y60)</f>
        <v>3371279763.6178269</v>
      </c>
      <c r="Z60" s="7">
        <f>IF(Z$1&lt;='Inputs &amp; Outputs'!$F$2,MIN(Y60*(1+'Int Rate'!Z60)+Premiums!Z60-Claims!Z60,'Inputs &amp; Outputs'!$F$3*MAX(0,'Expected Reserves'!Z60)),Y60*(1+'Int Rate'!Z60)+Premiums!Z60-Claims!Z60)</f>
        <v>3531382407.0652518</v>
      </c>
      <c r="AA60" s="7">
        <f>IF(AA$1&lt;='Inputs &amp; Outputs'!$F$2,MIN(Z60*(1+'Int Rate'!AA60)+Premiums!AA60-Claims!AA60,'Inputs &amp; Outputs'!$F$3*MAX(0,'Expected Reserves'!AA60)),Z60*(1+'Int Rate'!AA60)+Premiums!AA60-Claims!AA60)</f>
        <v>852695541.31107807</v>
      </c>
    </row>
    <row r="61" spans="1:27" x14ac:dyDescent="0.25">
      <c r="A61" s="1">
        <v>60</v>
      </c>
      <c r="B61" s="7">
        <f>Premiums!B61</f>
        <v>75000000</v>
      </c>
      <c r="C61" s="7">
        <f>B61*(1+'Int Rate'!C61)+Premiums!C61-Claims!C61</f>
        <v>154501342.14264095</v>
      </c>
      <c r="D61" s="7">
        <f>C61*(1+'Int Rate'!D61)+Premiums!D61-Claims!D61</f>
        <v>236521714.71070325</v>
      </c>
      <c r="E61" s="7">
        <f>D61*(1+'Int Rate'!E61)+Premiums!E61-Claims!E61</f>
        <v>318877634.08788109</v>
      </c>
      <c r="F61" s="7">
        <f>E61*(1+'Int Rate'!F61)+Premiums!F61-Claims!F61</f>
        <v>366445133.68249917</v>
      </c>
      <c r="G61" s="7">
        <f>IF(G$1&lt;='Inputs &amp; Outputs'!$F$2,MIN(F61*(1+'Int Rate'!G61)+Premiums!G61-Claims!G61,'Inputs &amp; Outputs'!$F$3*MAX(0,'Expected Reserves'!G61)),F61*(1+'Int Rate'!G61)+Premiums!G61-Claims!G61)</f>
        <v>418928946.32186133</v>
      </c>
      <c r="H61" s="7">
        <f>IF(H$1&lt;='Inputs &amp; Outputs'!$F$2,MIN(G61*(1+'Int Rate'!H61)+Premiums!H61-Claims!H61,'Inputs &amp; Outputs'!$F$3*MAX(0,'Expected Reserves'!H61)),G61*(1+'Int Rate'!H61)+Premiums!H61-Claims!H61)</f>
        <v>482769905.43190777</v>
      </c>
      <c r="I61" s="7">
        <f>IF(I$1&lt;='Inputs &amp; Outputs'!$F$2,MIN(H61*(1+'Int Rate'!I61)+Premiums!I61-Claims!I61,'Inputs &amp; Outputs'!$F$3*MAX(0,'Expected Reserves'!I61)),H61*(1+'Int Rate'!I61)+Premiums!I61-Claims!I61)</f>
        <v>570254387.45390844</v>
      </c>
      <c r="J61" s="7">
        <f>IF(J$1&lt;='Inputs &amp; Outputs'!$F$2,MIN(I61*(1+'Int Rate'!J61)+Premiums!J61-Claims!J61,'Inputs &amp; Outputs'!$F$3*MAX(0,'Expected Reserves'!J61)),I61*(1+'Int Rate'!J61)+Premiums!J61-Claims!J61)</f>
        <v>647252272.63366365</v>
      </c>
      <c r="K61" s="7">
        <f>IF(K$1&lt;='Inputs &amp; Outputs'!$F$2,MIN(J61*(1+'Int Rate'!K61)+Premiums!K61-Claims!K61,'Inputs &amp; Outputs'!$F$3*MAX(0,'Expected Reserves'!K61)),J61*(1+'Int Rate'!K61)+Premiums!K61-Claims!K61)</f>
        <v>750510825.1706363</v>
      </c>
      <c r="L61" s="7">
        <f>IF(L$1&lt;='Inputs &amp; Outputs'!$F$2,MIN(K61*(1+'Int Rate'!L61)+Premiums!L61-Claims!L61,'Inputs &amp; Outputs'!$F$3*MAX(0,'Expected Reserves'!L61)),K61*(1+'Int Rate'!L61)+Premiums!L61-Claims!L61)</f>
        <v>876184826.25880575</v>
      </c>
      <c r="M61" s="7">
        <f>IF(M$1&lt;='Inputs &amp; Outputs'!$F$2,MIN(L61*(1+'Int Rate'!M61)+Premiums!M61-Claims!M61,'Inputs &amp; Outputs'!$F$3*MAX(0,'Expected Reserves'!M61)),L61*(1+'Int Rate'!M61)+Premiums!M61-Claims!M61)</f>
        <v>1015004972.3060702</v>
      </c>
      <c r="N61" s="7">
        <f>IF(N$1&lt;='Inputs &amp; Outputs'!$F$2,MIN(M61*(1+'Int Rate'!N61)+Premiums!N61-Claims!N61,'Inputs &amp; Outputs'!$F$3*MAX(0,'Expected Reserves'!N61)),M61*(1+'Int Rate'!N61)+Premiums!N61-Claims!N61)</f>
        <v>1134029679.1530068</v>
      </c>
      <c r="O61" s="7">
        <f>IF(O$1&lt;='Inputs &amp; Outputs'!$F$2,MIN(N61*(1+'Int Rate'!O61)+Premiums!O61-Claims!O61,'Inputs &amp; Outputs'!$F$3*MAX(0,'Expected Reserves'!O61)),N61*(1+'Int Rate'!O61)+Premiums!O61-Claims!O61)</f>
        <v>1327031051.9677296</v>
      </c>
      <c r="P61" s="7">
        <f>IF(P$1&lt;='Inputs &amp; Outputs'!$F$2,MIN(O61*(1+'Int Rate'!P61)+Premiums!P61-Claims!P61,'Inputs &amp; Outputs'!$F$3*MAX(0,'Expected Reserves'!P61)),O61*(1+'Int Rate'!P61)+Premiums!P61-Claims!P61)</f>
        <v>1469929948.1249959</v>
      </c>
      <c r="Q61" s="7">
        <f>IF(Q$1&lt;='Inputs &amp; Outputs'!$F$2,MIN(P61*(1+'Int Rate'!Q61)+Premiums!Q61-Claims!Q61,'Inputs &amp; Outputs'!$F$3*MAX(0,'Expected Reserves'!Q61)),P61*(1+'Int Rate'!Q61)+Premiums!Q61-Claims!Q61)</f>
        <v>1525757914.0524971</v>
      </c>
      <c r="R61" s="7">
        <f>IF(R$1&lt;='Inputs &amp; Outputs'!$F$2,MIN(Q61*(1+'Int Rate'!R61)+Premiums!R61-Claims!R61,'Inputs &amp; Outputs'!$F$3*MAX(0,'Expected Reserves'!R61)),Q61*(1+'Int Rate'!R61)+Premiums!R61-Claims!R61)</f>
        <v>1669189079.0468967</v>
      </c>
      <c r="S61" s="7">
        <f>IF(S$1&lt;='Inputs &amp; Outputs'!$F$2,MIN(R61*(1+'Int Rate'!S61)+Premiums!S61-Claims!S61,'Inputs &amp; Outputs'!$F$3*MAX(0,'Expected Reserves'!S61)),R61*(1+'Int Rate'!S61)+Premiums!S61-Claims!S61)</f>
        <v>1795113209.6263671</v>
      </c>
      <c r="T61" s="7">
        <f>IF(T$1&lt;='Inputs &amp; Outputs'!$F$2,MIN(S61*(1+'Int Rate'!T61)+Premiums!T61-Claims!T61,'Inputs &amp; Outputs'!$F$3*MAX(0,'Expected Reserves'!T61)),S61*(1+'Int Rate'!T61)+Premiums!T61-Claims!T61)</f>
        <v>1850300329.8203948</v>
      </c>
      <c r="U61" s="7">
        <f>IF(U$1&lt;='Inputs &amp; Outputs'!$F$2,MIN(T61*(1+'Int Rate'!U61)+Premiums!U61-Claims!U61,'Inputs &amp; Outputs'!$F$3*MAX(0,'Expected Reserves'!U61)),T61*(1+'Int Rate'!U61)+Premiums!U61-Claims!U61)</f>
        <v>1993064552.6517439</v>
      </c>
      <c r="V61" s="7">
        <f>IF(V$1&lt;='Inputs &amp; Outputs'!$F$2,MIN(U61*(1+'Int Rate'!V61)+Premiums!V61-Claims!V61,'Inputs &amp; Outputs'!$F$3*MAX(0,'Expected Reserves'!V61)),U61*(1+'Int Rate'!V61)+Premiums!V61-Claims!V61)</f>
        <v>2108102070.4099886</v>
      </c>
      <c r="W61" s="7">
        <f>IF(W$1&lt;='Inputs &amp; Outputs'!$F$2,MIN(V61*(1+'Int Rate'!W61)+Premiums!W61-Claims!W61,'Inputs &amp; Outputs'!$F$3*MAX(0,'Expected Reserves'!W61)),V61*(1+'Int Rate'!W61)+Premiums!W61-Claims!W61)</f>
        <v>2184939261.8256111</v>
      </c>
      <c r="X61" s="7">
        <f>IF(X$1&lt;='Inputs &amp; Outputs'!$F$2,MIN(W61*(1+'Int Rate'!X61)+Premiums!X61-Claims!X61,'Inputs &amp; Outputs'!$F$3*MAX(0,'Expected Reserves'!X61)),W61*(1+'Int Rate'!X61)+Premiums!X61-Claims!X61)</f>
        <v>2402373033.3370304</v>
      </c>
      <c r="Y61" s="7">
        <f>IF(Y$1&lt;='Inputs &amp; Outputs'!$F$2,MIN(X61*(1+'Int Rate'!Y61)+Premiums!Y61-Claims!Y61,'Inputs &amp; Outputs'!$F$3*MAX(0,'Expected Reserves'!Y61)),X61*(1+'Int Rate'!Y61)+Premiums!Y61-Claims!Y61)</f>
        <v>2438859938.7839546</v>
      </c>
      <c r="Z61" s="7">
        <f>IF(Z$1&lt;='Inputs &amp; Outputs'!$F$2,MIN(Y61*(1+'Int Rate'!Z61)+Premiums!Z61-Claims!Z61,'Inputs &amp; Outputs'!$F$3*MAX(0,'Expected Reserves'!Z61)),Y61*(1+'Int Rate'!Z61)+Premiums!Z61-Claims!Z61)</f>
        <v>2610458082.4520874</v>
      </c>
      <c r="AA61" s="7">
        <f>IF(AA$1&lt;='Inputs &amp; Outputs'!$F$2,MIN(Z61*(1+'Int Rate'!AA61)+Premiums!AA61-Claims!AA61,'Inputs &amp; Outputs'!$F$3*MAX(0,'Expected Reserves'!AA61)),Z61*(1+'Int Rate'!AA61)+Premiums!AA61-Claims!AA61)</f>
        <v>-132932478.19984436</v>
      </c>
    </row>
    <row r="62" spans="1:27" x14ac:dyDescent="0.25">
      <c r="A62" s="1">
        <v>61</v>
      </c>
      <c r="B62" s="7">
        <f>Premiums!B62</f>
        <v>75000000</v>
      </c>
      <c r="C62" s="7">
        <f>B62*(1+'Int Rate'!C62)+Premiums!C62-Claims!C62</f>
        <v>148263504.56004405</v>
      </c>
      <c r="D62" s="7">
        <f>C62*(1+'Int Rate'!D62)+Premiums!D62-Claims!D62</f>
        <v>239908636.18244568</v>
      </c>
      <c r="E62" s="7">
        <f>D62*(1+'Int Rate'!E62)+Premiums!E62-Claims!E62</f>
        <v>321938731.75507307</v>
      </c>
      <c r="F62" s="7">
        <f>E62*(1+'Int Rate'!F62)+Premiums!F62-Claims!F62</f>
        <v>406743039.78843468</v>
      </c>
      <c r="G62" s="7">
        <f>IF(G$1&lt;='Inputs &amp; Outputs'!$F$2,MIN(F62*(1+'Int Rate'!G62)+Premiums!G62-Claims!G62,'Inputs &amp; Outputs'!$F$3*MAX(0,'Expected Reserves'!G62)),F62*(1+'Int Rate'!G62)+Premiums!G62-Claims!G62)</f>
        <v>417955971.89336461</v>
      </c>
      <c r="H62" s="7">
        <f>IF(H$1&lt;='Inputs &amp; Outputs'!$F$2,MIN(G62*(1+'Int Rate'!H62)+Premiums!H62-Claims!H62,'Inputs &amp; Outputs'!$F$3*MAX(0,'Expected Reserves'!H62)),G62*(1+'Int Rate'!H62)+Premiums!H62-Claims!H62)</f>
        <v>522060807.30878896</v>
      </c>
      <c r="I62" s="7">
        <f>IF(I$1&lt;='Inputs &amp; Outputs'!$F$2,MIN(H62*(1+'Int Rate'!I62)+Premiums!I62-Claims!I62,'Inputs &amp; Outputs'!$F$3*MAX(0,'Expected Reserves'!I62)),H62*(1+'Int Rate'!I62)+Premiums!I62-Claims!I62)</f>
        <v>609129897.38272083</v>
      </c>
      <c r="J62" s="7">
        <f>IF(J$1&lt;='Inputs &amp; Outputs'!$F$2,MIN(I62*(1+'Int Rate'!J62)+Premiums!J62-Claims!J62,'Inputs &amp; Outputs'!$F$3*MAX(0,'Expected Reserves'!J62)),I62*(1+'Int Rate'!J62)+Premiums!J62-Claims!J62)</f>
        <v>741451051.71646893</v>
      </c>
      <c r="K62" s="7">
        <f>IF(K$1&lt;='Inputs &amp; Outputs'!$F$2,MIN(J62*(1+'Int Rate'!K62)+Premiums!K62-Claims!K62,'Inputs &amp; Outputs'!$F$3*MAX(0,'Expected Reserves'!K62)),J62*(1+'Int Rate'!K62)+Premiums!K62-Claims!K62)</f>
        <v>809039931.65803277</v>
      </c>
      <c r="L62" s="7">
        <f>IF(L$1&lt;='Inputs &amp; Outputs'!$F$2,MIN(K62*(1+'Int Rate'!L62)+Premiums!L62-Claims!L62,'Inputs &amp; Outputs'!$F$3*MAX(0,'Expected Reserves'!L62)),K62*(1+'Int Rate'!L62)+Premiums!L62-Claims!L62)</f>
        <v>912657047.70516586</v>
      </c>
      <c r="M62" s="7">
        <f>IF(M$1&lt;='Inputs &amp; Outputs'!$F$2,MIN(L62*(1+'Int Rate'!M62)+Premiums!M62-Claims!M62,'Inputs &amp; Outputs'!$F$3*MAX(0,'Expected Reserves'!M62)),L62*(1+'Int Rate'!M62)+Premiums!M62-Claims!M62)</f>
        <v>974791991.83866727</v>
      </c>
      <c r="N62" s="7">
        <f>IF(N$1&lt;='Inputs &amp; Outputs'!$F$2,MIN(M62*(1+'Int Rate'!N62)+Premiums!N62-Claims!N62,'Inputs &amp; Outputs'!$F$3*MAX(0,'Expected Reserves'!N62)),M62*(1+'Int Rate'!N62)+Premiums!N62-Claims!N62)</f>
        <v>1020130885.7862526</v>
      </c>
      <c r="O62" s="7">
        <f>IF(O$1&lt;='Inputs &amp; Outputs'!$F$2,MIN(N62*(1+'Int Rate'!O62)+Premiums!O62-Claims!O62,'Inputs &amp; Outputs'!$F$3*MAX(0,'Expected Reserves'!O62)),N62*(1+'Int Rate'!O62)+Premiums!O62-Claims!O62)</f>
        <v>1195891363.8033345</v>
      </c>
      <c r="P62" s="7">
        <f>IF(P$1&lt;='Inputs &amp; Outputs'!$F$2,MIN(O62*(1+'Int Rate'!P62)+Premiums!P62-Claims!P62,'Inputs &amp; Outputs'!$F$3*MAX(0,'Expected Reserves'!P62)),O62*(1+'Int Rate'!P62)+Premiums!P62-Claims!P62)</f>
        <v>1239187647.1479399</v>
      </c>
      <c r="Q62" s="7">
        <f>IF(Q$1&lt;='Inputs &amp; Outputs'!$F$2,MIN(P62*(1+'Int Rate'!Q62)+Premiums!Q62-Claims!Q62,'Inputs &amp; Outputs'!$F$3*MAX(0,'Expected Reserves'!Q62)),P62*(1+'Int Rate'!Q62)+Premiums!Q62-Claims!Q62)</f>
        <v>1358082103.9112253</v>
      </c>
      <c r="R62" s="7">
        <f>IF(R$1&lt;='Inputs &amp; Outputs'!$F$2,MIN(Q62*(1+'Int Rate'!R62)+Premiums!R62-Claims!R62,'Inputs &amp; Outputs'!$F$3*MAX(0,'Expected Reserves'!R62)),Q62*(1+'Int Rate'!R62)+Premiums!R62-Claims!R62)</f>
        <v>1511147031.1955616</v>
      </c>
      <c r="S62" s="7">
        <f>IF(S$1&lt;='Inputs &amp; Outputs'!$F$2,MIN(R62*(1+'Int Rate'!S62)+Premiums!S62-Claims!S62,'Inputs &amp; Outputs'!$F$3*MAX(0,'Expected Reserves'!S62)),R62*(1+'Int Rate'!S62)+Premiums!S62-Claims!S62)</f>
        <v>1505377319.6514437</v>
      </c>
      <c r="T62" s="7">
        <f>IF(T$1&lt;='Inputs &amp; Outputs'!$F$2,MIN(S62*(1+'Int Rate'!T62)+Premiums!T62-Claims!T62,'Inputs &amp; Outputs'!$F$3*MAX(0,'Expected Reserves'!T62)),S62*(1+'Int Rate'!T62)+Premiums!T62-Claims!T62)</f>
        <v>1825413245.8747954</v>
      </c>
      <c r="U62" s="7">
        <f>IF(U$1&lt;='Inputs &amp; Outputs'!$F$2,MIN(T62*(1+'Int Rate'!U62)+Premiums!U62-Claims!U62,'Inputs &amp; Outputs'!$F$3*MAX(0,'Expected Reserves'!U62)),T62*(1+'Int Rate'!U62)+Premiums!U62-Claims!U62)</f>
        <v>2018003453.0880041</v>
      </c>
      <c r="V62" s="7">
        <f>IF(V$1&lt;='Inputs &amp; Outputs'!$F$2,MIN(U62*(1+'Int Rate'!V62)+Premiums!V62-Claims!V62,'Inputs &amp; Outputs'!$F$3*MAX(0,'Expected Reserves'!V62)),U62*(1+'Int Rate'!V62)+Premiums!V62-Claims!V62)</f>
        <v>2191452427.6909275</v>
      </c>
      <c r="W62" s="7">
        <f>IF(W$1&lt;='Inputs &amp; Outputs'!$F$2,MIN(V62*(1+'Int Rate'!W62)+Premiums!W62-Claims!W62,'Inputs &amp; Outputs'!$F$3*MAX(0,'Expected Reserves'!W62)),V62*(1+'Int Rate'!W62)+Premiums!W62-Claims!W62)</f>
        <v>2426328548.9359922</v>
      </c>
      <c r="X62" s="7">
        <f>IF(X$1&lt;='Inputs &amp; Outputs'!$F$2,MIN(W62*(1+'Int Rate'!X62)+Premiums!X62-Claims!X62,'Inputs &amp; Outputs'!$F$3*MAX(0,'Expected Reserves'!X62)),W62*(1+'Int Rate'!X62)+Premiums!X62-Claims!X62)</f>
        <v>2524165791.3194222</v>
      </c>
      <c r="Y62" s="7">
        <f>IF(Y$1&lt;='Inputs &amp; Outputs'!$F$2,MIN(X62*(1+'Int Rate'!Y62)+Premiums!Y62-Claims!Y62,'Inputs &amp; Outputs'!$F$3*MAX(0,'Expected Reserves'!Y62)),X62*(1+'Int Rate'!Y62)+Premiums!Y62-Claims!Y62)</f>
        <v>2927058651.1810079</v>
      </c>
      <c r="Z62" s="7">
        <f>IF(Z$1&lt;='Inputs &amp; Outputs'!$F$2,MIN(Y62*(1+'Int Rate'!Z62)+Premiums!Z62-Claims!Z62,'Inputs &amp; Outputs'!$F$3*MAX(0,'Expected Reserves'!Z62)),Y62*(1+'Int Rate'!Z62)+Premiums!Z62-Claims!Z62)</f>
        <v>3016025639.9463511</v>
      </c>
      <c r="AA62" s="7">
        <f>IF(AA$1&lt;='Inputs &amp; Outputs'!$F$2,MIN(Z62*(1+'Int Rate'!AA62)+Premiums!AA62-Claims!AA62,'Inputs &amp; Outputs'!$F$3*MAX(0,'Expected Reserves'!AA62)),Z62*(1+'Int Rate'!AA62)+Premiums!AA62-Claims!AA62)</f>
        <v>824330861.68388414</v>
      </c>
    </row>
    <row r="63" spans="1:27" x14ac:dyDescent="0.25">
      <c r="A63" s="1">
        <v>62</v>
      </c>
      <c r="B63" s="7">
        <f>Premiums!B63</f>
        <v>75000000</v>
      </c>
      <c r="C63" s="7">
        <f>B63*(1+'Int Rate'!C63)+Premiums!C63-Claims!C63</f>
        <v>157070437.89779696</v>
      </c>
      <c r="D63" s="7">
        <f>C63*(1+'Int Rate'!D63)+Premiums!D63-Claims!D63</f>
        <v>253578716.86399892</v>
      </c>
      <c r="E63" s="7">
        <f>D63*(1+'Int Rate'!E63)+Premiums!E63-Claims!E63</f>
        <v>342214998.93184763</v>
      </c>
      <c r="F63" s="7">
        <f>E63*(1+'Int Rate'!F63)+Premiums!F63-Claims!F63</f>
        <v>417828780.81394738</v>
      </c>
      <c r="G63" s="7">
        <f>IF(G$1&lt;='Inputs &amp; Outputs'!$F$2,MIN(F63*(1+'Int Rate'!G63)+Premiums!G63-Claims!G63,'Inputs &amp; Outputs'!$F$3*MAX(0,'Expected Reserves'!G63)),F63*(1+'Int Rate'!G63)+Premiums!G63-Claims!G63)</f>
        <v>418590520.43368858</v>
      </c>
      <c r="H63" s="7">
        <f>IF(H$1&lt;='Inputs &amp; Outputs'!$F$2,MIN(G63*(1+'Int Rate'!H63)+Premiums!H63-Claims!H63,'Inputs &amp; Outputs'!$F$3*MAX(0,'Expected Reserves'!H63)),G63*(1+'Int Rate'!H63)+Premiums!H63-Claims!H63)</f>
        <v>504121223.48163831</v>
      </c>
      <c r="I63" s="7">
        <f>IF(I$1&lt;='Inputs &amp; Outputs'!$F$2,MIN(H63*(1+'Int Rate'!I63)+Premiums!I63-Claims!I63,'Inputs &amp; Outputs'!$F$3*MAX(0,'Expected Reserves'!I63)),H63*(1+'Int Rate'!I63)+Premiums!I63-Claims!I63)</f>
        <v>631745547.13998079</v>
      </c>
      <c r="J63" s="7">
        <f>IF(J$1&lt;='Inputs &amp; Outputs'!$F$2,MIN(I63*(1+'Int Rate'!J63)+Premiums!J63-Claims!J63,'Inputs &amp; Outputs'!$F$3*MAX(0,'Expected Reserves'!J63)),I63*(1+'Int Rate'!J63)+Premiums!J63-Claims!J63)</f>
        <v>717771341.34499538</v>
      </c>
      <c r="K63" s="7">
        <f>IF(K$1&lt;='Inputs &amp; Outputs'!$F$2,MIN(J63*(1+'Int Rate'!K63)+Premiums!K63-Claims!K63,'Inputs &amp; Outputs'!$F$3*MAX(0,'Expected Reserves'!K63)),J63*(1+'Int Rate'!K63)+Premiums!K63-Claims!K63)</f>
        <v>814182990.40421379</v>
      </c>
      <c r="L63" s="7">
        <f>IF(L$1&lt;='Inputs &amp; Outputs'!$F$2,MIN(K63*(1+'Int Rate'!L63)+Premiums!L63-Claims!L63,'Inputs &amp; Outputs'!$F$3*MAX(0,'Expected Reserves'!L63)),K63*(1+'Int Rate'!L63)+Premiums!L63-Claims!L63)</f>
        <v>942273272.62986135</v>
      </c>
      <c r="M63" s="7">
        <f>IF(M$1&lt;='Inputs &amp; Outputs'!$F$2,MIN(L63*(1+'Int Rate'!M63)+Premiums!M63-Claims!M63,'Inputs &amp; Outputs'!$F$3*MAX(0,'Expected Reserves'!M63)),L63*(1+'Int Rate'!M63)+Premiums!M63-Claims!M63)</f>
        <v>973473158.89403236</v>
      </c>
      <c r="N63" s="7">
        <f>IF(N$1&lt;='Inputs &amp; Outputs'!$F$2,MIN(M63*(1+'Int Rate'!N63)+Premiums!N63-Claims!N63,'Inputs &amp; Outputs'!$F$3*MAX(0,'Expected Reserves'!N63)),M63*(1+'Int Rate'!N63)+Premiums!N63-Claims!N63)</f>
        <v>1125883125.2984765</v>
      </c>
      <c r="O63" s="7">
        <f>IF(O$1&lt;='Inputs &amp; Outputs'!$F$2,MIN(N63*(1+'Int Rate'!O63)+Premiums!O63-Claims!O63,'Inputs &amp; Outputs'!$F$3*MAX(0,'Expected Reserves'!O63)),N63*(1+'Int Rate'!O63)+Premiums!O63-Claims!O63)</f>
        <v>1335876421.4358997</v>
      </c>
      <c r="P63" s="7">
        <f>IF(P$1&lt;='Inputs &amp; Outputs'!$F$2,MIN(O63*(1+'Int Rate'!P63)+Premiums!P63-Claims!P63,'Inputs &amp; Outputs'!$F$3*MAX(0,'Expected Reserves'!P63)),O63*(1+'Int Rate'!P63)+Premiums!P63-Claims!P63)</f>
        <v>1464757099.2442169</v>
      </c>
      <c r="Q63" s="7">
        <f>IF(Q$1&lt;='Inputs &amp; Outputs'!$F$2,MIN(P63*(1+'Int Rate'!Q63)+Premiums!Q63-Claims!Q63,'Inputs &amp; Outputs'!$F$3*MAX(0,'Expected Reserves'!Q63)),P63*(1+'Int Rate'!Q63)+Premiums!Q63-Claims!Q63)</f>
        <v>1632990350.1073387</v>
      </c>
      <c r="R63" s="7">
        <f>IF(R$1&lt;='Inputs &amp; Outputs'!$F$2,MIN(Q63*(1+'Int Rate'!R63)+Premiums!R63-Claims!R63,'Inputs &amp; Outputs'!$F$3*MAX(0,'Expected Reserves'!R63)),Q63*(1+'Int Rate'!R63)+Premiums!R63-Claims!R63)</f>
        <v>1749828895.1282902</v>
      </c>
      <c r="S63" s="7">
        <f>IF(S$1&lt;='Inputs &amp; Outputs'!$F$2,MIN(R63*(1+'Int Rate'!S63)+Premiums!S63-Claims!S63,'Inputs &amp; Outputs'!$F$3*MAX(0,'Expected Reserves'!S63)),R63*(1+'Int Rate'!S63)+Premiums!S63-Claims!S63)</f>
        <v>1820336499.8870642</v>
      </c>
      <c r="T63" s="7">
        <f>IF(T$1&lt;='Inputs &amp; Outputs'!$F$2,MIN(S63*(1+'Int Rate'!T63)+Premiums!T63-Claims!T63,'Inputs &amp; Outputs'!$F$3*MAX(0,'Expected Reserves'!T63)),S63*(1+'Int Rate'!T63)+Premiums!T63-Claims!T63)</f>
        <v>1969367948.5480809</v>
      </c>
      <c r="U63" s="7">
        <f>IF(U$1&lt;='Inputs &amp; Outputs'!$F$2,MIN(T63*(1+'Int Rate'!U63)+Premiums!U63-Claims!U63,'Inputs &amp; Outputs'!$F$3*MAX(0,'Expected Reserves'!U63)),T63*(1+'Int Rate'!U63)+Premiums!U63-Claims!U63)</f>
        <v>1981423546.380414</v>
      </c>
      <c r="V63" s="7">
        <f>IF(V$1&lt;='Inputs &amp; Outputs'!$F$2,MIN(U63*(1+'Int Rate'!V63)+Premiums!V63-Claims!V63,'Inputs &amp; Outputs'!$F$3*MAX(0,'Expected Reserves'!V63)),U63*(1+'Int Rate'!V63)+Premiums!V63-Claims!V63)</f>
        <v>2139184676.3802681</v>
      </c>
      <c r="W63" s="7">
        <f>IF(W$1&lt;='Inputs &amp; Outputs'!$F$2,MIN(V63*(1+'Int Rate'!W63)+Premiums!W63-Claims!W63,'Inputs &amp; Outputs'!$F$3*MAX(0,'Expected Reserves'!W63)),V63*(1+'Int Rate'!W63)+Premiums!W63-Claims!W63)</f>
        <v>2205457722.0119462</v>
      </c>
      <c r="X63" s="7">
        <f>IF(X$1&lt;='Inputs &amp; Outputs'!$F$2,MIN(W63*(1+'Int Rate'!X63)+Premiums!X63-Claims!X63,'Inputs &amp; Outputs'!$F$3*MAX(0,'Expected Reserves'!X63)),W63*(1+'Int Rate'!X63)+Premiums!X63-Claims!X63)</f>
        <v>2339670781.7069149</v>
      </c>
      <c r="Y63" s="7">
        <f>IF(Y$1&lt;='Inputs &amp; Outputs'!$F$2,MIN(X63*(1+'Int Rate'!Y63)+Premiums!Y63-Claims!Y63,'Inputs &amp; Outputs'!$F$3*MAX(0,'Expected Reserves'!Y63)),X63*(1+'Int Rate'!Y63)+Premiums!Y63-Claims!Y63)</f>
        <v>2538531574.6756258</v>
      </c>
      <c r="Z63" s="7">
        <f>IF(Z$1&lt;='Inputs &amp; Outputs'!$F$2,MIN(Y63*(1+'Int Rate'!Z63)+Premiums!Z63-Claims!Z63,'Inputs &amp; Outputs'!$F$3*MAX(0,'Expected Reserves'!Z63)),Y63*(1+'Int Rate'!Z63)+Premiums!Z63-Claims!Z63)</f>
        <v>2648448407.9746523</v>
      </c>
      <c r="AA63" s="7">
        <f>IF(AA$1&lt;='Inputs &amp; Outputs'!$F$2,MIN(Z63*(1+'Int Rate'!AA63)+Premiums!AA63-Claims!AA63,'Inputs &amp; Outputs'!$F$3*MAX(0,'Expected Reserves'!AA63)),Z63*(1+'Int Rate'!AA63)+Premiums!AA63-Claims!AA63)</f>
        <v>-21961323.762517929</v>
      </c>
    </row>
    <row r="64" spans="1:27" x14ac:dyDescent="0.25">
      <c r="A64" s="1">
        <v>63</v>
      </c>
      <c r="B64" s="7">
        <f>Premiums!B64</f>
        <v>75000000</v>
      </c>
      <c r="C64" s="7">
        <f>B64*(1+'Int Rate'!C64)+Premiums!C64-Claims!C64</f>
        <v>156201733.94834509</v>
      </c>
      <c r="D64" s="7">
        <f>C64*(1+'Int Rate'!D64)+Premiums!D64-Claims!D64</f>
        <v>244403376.01194137</v>
      </c>
      <c r="E64" s="7">
        <f>D64*(1+'Int Rate'!E64)+Premiums!E64-Claims!E64</f>
        <v>320515588.82649899</v>
      </c>
      <c r="F64" s="7">
        <f>E64*(1+'Int Rate'!F64)+Premiums!F64-Claims!F64</f>
        <v>398870458.44641346</v>
      </c>
      <c r="G64" s="7">
        <f>IF(G$1&lt;='Inputs &amp; Outputs'!$F$2,MIN(F64*(1+'Int Rate'!G64)+Premiums!G64-Claims!G64,'Inputs &amp; Outputs'!$F$3*MAX(0,'Expected Reserves'!G64)),F64*(1+'Int Rate'!G64)+Premiums!G64-Claims!G64)</f>
        <v>419394281.91809887</v>
      </c>
      <c r="H64" s="7">
        <f>IF(H$1&lt;='Inputs &amp; Outputs'!$F$2,MIN(G64*(1+'Int Rate'!H64)+Premiums!H64-Claims!H64,'Inputs &amp; Outputs'!$F$3*MAX(0,'Expected Reserves'!H64)),G64*(1+'Int Rate'!H64)+Premiums!H64-Claims!H64)</f>
        <v>521210962.63979429</v>
      </c>
      <c r="I64" s="7">
        <f>IF(I$1&lt;='Inputs &amp; Outputs'!$F$2,MIN(H64*(1+'Int Rate'!I64)+Premiums!I64-Claims!I64,'Inputs &amp; Outputs'!$F$3*MAX(0,'Expected Reserves'!I64)),H64*(1+'Int Rate'!I64)+Premiums!I64-Claims!I64)</f>
        <v>546181878.22052324</v>
      </c>
      <c r="J64" s="7">
        <f>IF(J$1&lt;='Inputs &amp; Outputs'!$F$2,MIN(I64*(1+'Int Rate'!J64)+Premiums!J64-Claims!J64,'Inputs &amp; Outputs'!$F$3*MAX(0,'Expected Reserves'!J64)),I64*(1+'Int Rate'!J64)+Premiums!J64-Claims!J64)</f>
        <v>671840702.71087766</v>
      </c>
      <c r="K64" s="7">
        <f>IF(K$1&lt;='Inputs &amp; Outputs'!$F$2,MIN(J64*(1+'Int Rate'!K64)+Premiums!K64-Claims!K64,'Inputs &amp; Outputs'!$F$3*MAX(0,'Expected Reserves'!K64)),J64*(1+'Int Rate'!K64)+Premiums!K64-Claims!K64)</f>
        <v>758472670.10175979</v>
      </c>
      <c r="L64" s="7">
        <f>IF(L$1&lt;='Inputs &amp; Outputs'!$F$2,MIN(K64*(1+'Int Rate'!L64)+Premiums!L64-Claims!L64,'Inputs &amp; Outputs'!$F$3*MAX(0,'Expected Reserves'!L64)),K64*(1+'Int Rate'!L64)+Premiums!L64-Claims!L64)</f>
        <v>878052268.83875942</v>
      </c>
      <c r="M64" s="7">
        <f>IF(M$1&lt;='Inputs &amp; Outputs'!$F$2,MIN(L64*(1+'Int Rate'!M64)+Premiums!M64-Claims!M64,'Inputs &amp; Outputs'!$F$3*MAX(0,'Expected Reserves'!M64)),L64*(1+'Int Rate'!M64)+Premiums!M64-Claims!M64)</f>
        <v>977707547.60530031</v>
      </c>
      <c r="N64" s="7">
        <f>IF(N$1&lt;='Inputs &amp; Outputs'!$F$2,MIN(M64*(1+'Int Rate'!N64)+Premiums!N64-Claims!N64,'Inputs &amp; Outputs'!$F$3*MAX(0,'Expected Reserves'!N64)),M64*(1+'Int Rate'!N64)+Premiums!N64-Claims!N64)</f>
        <v>1065553746.122007</v>
      </c>
      <c r="O64" s="7">
        <f>IF(O$1&lt;='Inputs &amp; Outputs'!$F$2,MIN(N64*(1+'Int Rate'!O64)+Premiums!O64-Claims!O64,'Inputs &amp; Outputs'!$F$3*MAX(0,'Expected Reserves'!O64)),N64*(1+'Int Rate'!O64)+Premiums!O64-Claims!O64)</f>
        <v>1265835195.3765941</v>
      </c>
      <c r="P64" s="7">
        <f>IF(P$1&lt;='Inputs &amp; Outputs'!$F$2,MIN(O64*(1+'Int Rate'!P64)+Premiums!P64-Claims!P64,'Inputs &amp; Outputs'!$F$3*MAX(0,'Expected Reserves'!P64)),O64*(1+'Int Rate'!P64)+Premiums!P64-Claims!P64)</f>
        <v>1331484029.3511729</v>
      </c>
      <c r="Q64" s="7">
        <f>IF(Q$1&lt;='Inputs &amp; Outputs'!$F$2,MIN(P64*(1+'Int Rate'!Q64)+Premiums!Q64-Claims!Q64,'Inputs &amp; Outputs'!$F$3*MAX(0,'Expected Reserves'!Q64)),P64*(1+'Int Rate'!Q64)+Premiums!Q64-Claims!Q64)</f>
        <v>1474117537.6160772</v>
      </c>
      <c r="R64" s="7">
        <f>IF(R$1&lt;='Inputs &amp; Outputs'!$F$2,MIN(Q64*(1+'Int Rate'!R64)+Premiums!R64-Claims!R64,'Inputs &amp; Outputs'!$F$3*MAX(0,'Expected Reserves'!R64)),Q64*(1+'Int Rate'!R64)+Premiums!R64-Claims!R64)</f>
        <v>1532737392.4355843</v>
      </c>
      <c r="S64" s="7">
        <f>IF(S$1&lt;='Inputs &amp; Outputs'!$F$2,MIN(R64*(1+'Int Rate'!S64)+Premiums!S64-Claims!S64,'Inputs &amp; Outputs'!$F$3*MAX(0,'Expected Reserves'!S64)),R64*(1+'Int Rate'!S64)+Premiums!S64-Claims!S64)</f>
        <v>1515961881.9003971</v>
      </c>
      <c r="T64" s="7">
        <f>IF(T$1&lt;='Inputs &amp; Outputs'!$F$2,MIN(S64*(1+'Int Rate'!T64)+Premiums!T64-Claims!T64,'Inputs &amp; Outputs'!$F$3*MAX(0,'Expected Reserves'!T64)),S64*(1+'Int Rate'!T64)+Premiums!T64-Claims!T64)</f>
        <v>1697028759.0808432</v>
      </c>
      <c r="U64" s="7">
        <f>IF(U$1&lt;='Inputs &amp; Outputs'!$F$2,MIN(T64*(1+'Int Rate'!U64)+Premiums!U64-Claims!U64,'Inputs &amp; Outputs'!$F$3*MAX(0,'Expected Reserves'!U64)),T64*(1+'Int Rate'!U64)+Premiums!U64-Claims!U64)</f>
        <v>1781647976.9058027</v>
      </c>
      <c r="V64" s="7">
        <f>IF(V$1&lt;='Inputs &amp; Outputs'!$F$2,MIN(U64*(1+'Int Rate'!V64)+Premiums!V64-Claims!V64,'Inputs &amp; Outputs'!$F$3*MAX(0,'Expected Reserves'!V64)),U64*(1+'Int Rate'!V64)+Premiums!V64-Claims!V64)</f>
        <v>1939107317.0746536</v>
      </c>
      <c r="W64" s="7">
        <f>IF(W$1&lt;='Inputs &amp; Outputs'!$F$2,MIN(V64*(1+'Int Rate'!W64)+Premiums!W64-Claims!W64,'Inputs &amp; Outputs'!$F$3*MAX(0,'Expected Reserves'!W64)),V64*(1+'Int Rate'!W64)+Premiums!W64-Claims!W64)</f>
        <v>1924557114.2054269</v>
      </c>
      <c r="X64" s="7">
        <f>IF(X$1&lt;='Inputs &amp; Outputs'!$F$2,MIN(W64*(1+'Int Rate'!X64)+Premiums!X64-Claims!X64,'Inputs &amp; Outputs'!$F$3*MAX(0,'Expected Reserves'!X64)),W64*(1+'Int Rate'!X64)+Premiums!X64-Claims!X64)</f>
        <v>2229593563.922914</v>
      </c>
      <c r="Y64" s="7">
        <f>IF(Y$1&lt;='Inputs &amp; Outputs'!$F$2,MIN(X64*(1+'Int Rate'!Y64)+Premiums!Y64-Claims!Y64,'Inputs &amp; Outputs'!$F$3*MAX(0,'Expected Reserves'!Y64)),X64*(1+'Int Rate'!Y64)+Premiums!Y64-Claims!Y64)</f>
        <v>2395341698.332675</v>
      </c>
      <c r="Z64" s="7">
        <f>IF(Z$1&lt;='Inputs &amp; Outputs'!$F$2,MIN(Y64*(1+'Int Rate'!Z64)+Premiums!Z64-Claims!Z64,'Inputs &amp; Outputs'!$F$3*MAX(0,'Expected Reserves'!Z64)),Y64*(1+'Int Rate'!Z64)+Premiums!Z64-Claims!Z64)</f>
        <v>2522230014.540401</v>
      </c>
      <c r="AA64" s="7">
        <f>IF(AA$1&lt;='Inputs &amp; Outputs'!$F$2,MIN(Z64*(1+'Int Rate'!AA64)+Premiums!AA64-Claims!AA64,'Inputs &amp; Outputs'!$F$3*MAX(0,'Expected Reserves'!AA64)),Z64*(1+'Int Rate'!AA64)+Premiums!AA64-Claims!AA64)</f>
        <v>818046.73038625717</v>
      </c>
    </row>
    <row r="65" spans="1:27" x14ac:dyDescent="0.25">
      <c r="A65" s="1">
        <v>64</v>
      </c>
      <c r="B65" s="7">
        <f>Premiums!B65</f>
        <v>75000000</v>
      </c>
      <c r="C65" s="7">
        <f>B65*(1+'Int Rate'!C65)+Premiums!C65-Claims!C65</f>
        <v>156649636.9435097</v>
      </c>
      <c r="D65" s="7">
        <f>C65*(1+'Int Rate'!D65)+Premiums!D65-Claims!D65</f>
        <v>236477880.82854167</v>
      </c>
      <c r="E65" s="7">
        <f>D65*(1+'Int Rate'!E65)+Premiums!E65-Claims!E65</f>
        <v>319271010.61765456</v>
      </c>
      <c r="F65" s="7">
        <f>E65*(1+'Int Rate'!F65)+Premiums!F65-Claims!F65</f>
        <v>415880436.90592092</v>
      </c>
      <c r="G65" s="7">
        <f>IF(G$1&lt;='Inputs &amp; Outputs'!$F$2,MIN(F65*(1+'Int Rate'!G65)+Premiums!G65-Claims!G65,'Inputs &amp; Outputs'!$F$3*MAX(0,'Expected Reserves'!G65)),F65*(1+'Int Rate'!G65)+Premiums!G65-Claims!G65)</f>
        <v>419013552.79390454</v>
      </c>
      <c r="H65" s="7">
        <f>IF(H$1&lt;='Inputs &amp; Outputs'!$F$2,MIN(G65*(1+'Int Rate'!H65)+Premiums!H65-Claims!H65,'Inputs &amp; Outputs'!$F$3*MAX(0,'Expected Reserves'!H65)),G65*(1+'Int Rate'!H65)+Premiums!H65-Claims!H65)</f>
        <v>515834782.70067143</v>
      </c>
      <c r="I65" s="7">
        <f>IF(I$1&lt;='Inputs &amp; Outputs'!$F$2,MIN(H65*(1+'Int Rate'!I65)+Premiums!I65-Claims!I65,'Inputs &amp; Outputs'!$F$3*MAX(0,'Expected Reserves'!I65)),H65*(1+'Int Rate'!I65)+Premiums!I65-Claims!I65)</f>
        <v>617679721.45478511</v>
      </c>
      <c r="J65" s="7">
        <f>IF(J$1&lt;='Inputs &amp; Outputs'!$F$2,MIN(I65*(1+'Int Rate'!J65)+Premiums!J65-Claims!J65,'Inputs &amp; Outputs'!$F$3*MAX(0,'Expected Reserves'!J65)),I65*(1+'Int Rate'!J65)+Premiums!J65-Claims!J65)</f>
        <v>700483468.40762293</v>
      </c>
      <c r="K65" s="7">
        <f>IF(K$1&lt;='Inputs &amp; Outputs'!$F$2,MIN(J65*(1+'Int Rate'!K65)+Premiums!K65-Claims!K65,'Inputs &amp; Outputs'!$F$3*MAX(0,'Expected Reserves'!K65)),J65*(1+'Int Rate'!K65)+Premiums!K65-Claims!K65)</f>
        <v>833617234.81718969</v>
      </c>
      <c r="L65" s="7">
        <f>IF(L$1&lt;='Inputs &amp; Outputs'!$F$2,MIN(K65*(1+'Int Rate'!L65)+Premiums!L65-Claims!L65,'Inputs &amp; Outputs'!$F$3*MAX(0,'Expected Reserves'!L65)),K65*(1+'Int Rate'!L65)+Premiums!L65-Claims!L65)</f>
        <v>892963505.04414618</v>
      </c>
      <c r="M65" s="7">
        <f>IF(M$1&lt;='Inputs &amp; Outputs'!$F$2,MIN(L65*(1+'Int Rate'!M65)+Premiums!M65-Claims!M65,'Inputs &amp; Outputs'!$F$3*MAX(0,'Expected Reserves'!M65)),L65*(1+'Int Rate'!M65)+Premiums!M65-Claims!M65)</f>
        <v>977841247.83564591</v>
      </c>
      <c r="N65" s="7">
        <f>IF(N$1&lt;='Inputs &amp; Outputs'!$F$2,MIN(M65*(1+'Int Rate'!N65)+Premiums!N65-Claims!N65,'Inputs &amp; Outputs'!$F$3*MAX(0,'Expected Reserves'!N65)),M65*(1+'Int Rate'!N65)+Premiums!N65-Claims!N65)</f>
        <v>990003011.03492284</v>
      </c>
      <c r="O65" s="7">
        <f>IF(O$1&lt;='Inputs &amp; Outputs'!$F$2,MIN(N65*(1+'Int Rate'!O65)+Premiums!O65-Claims!O65,'Inputs &amp; Outputs'!$F$3*MAX(0,'Expected Reserves'!O65)),N65*(1+'Int Rate'!O65)+Premiums!O65-Claims!O65)</f>
        <v>1096589910.3420334</v>
      </c>
      <c r="P65" s="7">
        <f>IF(P$1&lt;='Inputs &amp; Outputs'!$F$2,MIN(O65*(1+'Int Rate'!P65)+Premiums!P65-Claims!P65,'Inputs &amp; Outputs'!$F$3*MAX(0,'Expected Reserves'!P65)),O65*(1+'Int Rate'!P65)+Premiums!P65-Claims!P65)</f>
        <v>1104488112.0561171</v>
      </c>
      <c r="Q65" s="7">
        <f>IF(Q$1&lt;='Inputs &amp; Outputs'!$F$2,MIN(P65*(1+'Int Rate'!Q65)+Premiums!Q65-Claims!Q65,'Inputs &amp; Outputs'!$F$3*MAX(0,'Expected Reserves'!Q65)),P65*(1+'Int Rate'!Q65)+Premiums!Q65-Claims!Q65)</f>
        <v>1190097135.4370694</v>
      </c>
      <c r="R65" s="7">
        <f>IF(R$1&lt;='Inputs &amp; Outputs'!$F$2,MIN(Q65*(1+'Int Rate'!R65)+Premiums!R65-Claims!R65,'Inputs &amp; Outputs'!$F$3*MAX(0,'Expected Reserves'!R65)),Q65*(1+'Int Rate'!R65)+Premiums!R65-Claims!R65)</f>
        <v>1207421334.1452227</v>
      </c>
      <c r="S65" s="7">
        <f>IF(S$1&lt;='Inputs &amp; Outputs'!$F$2,MIN(R65*(1+'Int Rate'!S65)+Premiums!S65-Claims!S65,'Inputs &amp; Outputs'!$F$3*MAX(0,'Expected Reserves'!S65)),R65*(1+'Int Rate'!S65)+Premiums!S65-Claims!S65)</f>
        <v>1299339869.0613015</v>
      </c>
      <c r="T65" s="7">
        <f>IF(T$1&lt;='Inputs &amp; Outputs'!$F$2,MIN(S65*(1+'Int Rate'!T65)+Premiums!T65-Claims!T65,'Inputs &amp; Outputs'!$F$3*MAX(0,'Expected Reserves'!T65)),S65*(1+'Int Rate'!T65)+Premiums!T65-Claims!T65)</f>
        <v>1366688772.5508289</v>
      </c>
      <c r="U65" s="7">
        <f>IF(U$1&lt;='Inputs &amp; Outputs'!$F$2,MIN(T65*(1+'Int Rate'!U65)+Premiums!U65-Claims!U65,'Inputs &amp; Outputs'!$F$3*MAX(0,'Expected Reserves'!U65)),T65*(1+'Int Rate'!U65)+Premiums!U65-Claims!U65)</f>
        <v>1547557808.0962055</v>
      </c>
      <c r="V65" s="7">
        <f>IF(V$1&lt;='Inputs &amp; Outputs'!$F$2,MIN(U65*(1+'Int Rate'!V65)+Premiums!V65-Claims!V65,'Inputs &amp; Outputs'!$F$3*MAX(0,'Expected Reserves'!V65)),U65*(1+'Int Rate'!V65)+Premiums!V65-Claims!V65)</f>
        <v>1594939400.8612125</v>
      </c>
      <c r="W65" s="7">
        <f>IF(W$1&lt;='Inputs &amp; Outputs'!$F$2,MIN(V65*(1+'Int Rate'!W65)+Premiums!W65-Claims!W65,'Inputs &amp; Outputs'!$F$3*MAX(0,'Expected Reserves'!W65)),V65*(1+'Int Rate'!W65)+Premiums!W65-Claims!W65)</f>
        <v>1726871147.2033157</v>
      </c>
      <c r="X65" s="7">
        <f>IF(X$1&lt;='Inputs &amp; Outputs'!$F$2,MIN(W65*(1+'Int Rate'!X65)+Premiums!X65-Claims!X65,'Inputs &amp; Outputs'!$F$3*MAX(0,'Expected Reserves'!X65)),W65*(1+'Int Rate'!X65)+Premiums!X65-Claims!X65)</f>
        <v>1956487495.8357809</v>
      </c>
      <c r="Y65" s="7">
        <f>IF(Y$1&lt;='Inputs &amp; Outputs'!$F$2,MIN(X65*(1+'Int Rate'!Y65)+Premiums!Y65-Claims!Y65,'Inputs &amp; Outputs'!$F$3*MAX(0,'Expected Reserves'!Y65)),X65*(1+'Int Rate'!Y65)+Premiums!Y65-Claims!Y65)</f>
        <v>2108757852.9661787</v>
      </c>
      <c r="Z65" s="7">
        <f>IF(Z$1&lt;='Inputs &amp; Outputs'!$F$2,MIN(Y65*(1+'Int Rate'!Z65)+Premiums!Z65-Claims!Z65,'Inputs &amp; Outputs'!$F$3*MAX(0,'Expected Reserves'!Z65)),Y65*(1+'Int Rate'!Z65)+Premiums!Z65-Claims!Z65)</f>
        <v>2278714654.6429958</v>
      </c>
      <c r="AA65" s="7">
        <f>IF(AA$1&lt;='Inputs &amp; Outputs'!$F$2,MIN(Z65*(1+'Int Rate'!AA65)+Premiums!AA65-Claims!AA65,'Inputs &amp; Outputs'!$F$3*MAX(0,'Expected Reserves'!AA65)),Z65*(1+'Int Rate'!AA65)+Premiums!AA65-Claims!AA65)</f>
        <v>-325493336.01622486</v>
      </c>
    </row>
    <row r="66" spans="1:27" x14ac:dyDescent="0.25">
      <c r="A66" s="1">
        <v>65</v>
      </c>
      <c r="B66" s="7">
        <f>Premiums!B66</f>
        <v>75000000</v>
      </c>
      <c r="C66" s="7">
        <f>B66*(1+'Int Rate'!C66)+Premiums!C66-Claims!C66</f>
        <v>161565421.55486834</v>
      </c>
      <c r="D66" s="7">
        <f>C66*(1+'Int Rate'!D66)+Premiums!D66-Claims!D66</f>
        <v>236851613.15077791</v>
      </c>
      <c r="E66" s="7">
        <f>D66*(1+'Int Rate'!E66)+Premiums!E66-Claims!E66</f>
        <v>339981416.76136434</v>
      </c>
      <c r="F66" s="7">
        <f>E66*(1+'Int Rate'!F66)+Premiums!F66-Claims!F66</f>
        <v>444863377.38147068</v>
      </c>
      <c r="G66" s="7">
        <f>IF(G$1&lt;='Inputs &amp; Outputs'!$F$2,MIN(F66*(1+'Int Rate'!G66)+Premiums!G66-Claims!G66,'Inputs &amp; Outputs'!$F$3*MAX(0,'Expected Reserves'!G66)),F66*(1+'Int Rate'!G66)+Premiums!G66-Claims!G66)</f>
        <v>419182765.73799092</v>
      </c>
      <c r="H66" s="7">
        <f>IF(H$1&lt;='Inputs &amp; Outputs'!$F$2,MIN(G66*(1+'Int Rate'!H66)+Premiums!H66-Claims!H66,'Inputs &amp; Outputs'!$F$3*MAX(0,'Expected Reserves'!H66)),G66*(1+'Int Rate'!H66)+Premiums!H66-Claims!H66)</f>
        <v>511061599.47137552</v>
      </c>
      <c r="I66" s="7">
        <f>IF(I$1&lt;='Inputs &amp; Outputs'!$F$2,MIN(H66*(1+'Int Rate'!I66)+Premiums!I66-Claims!I66,'Inputs &amp; Outputs'!$F$3*MAX(0,'Expected Reserves'!I66)),H66*(1+'Int Rate'!I66)+Premiums!I66-Claims!I66)</f>
        <v>559424141.35867286</v>
      </c>
      <c r="J66" s="7">
        <f>IF(J$1&lt;='Inputs &amp; Outputs'!$F$2,MIN(I66*(1+'Int Rate'!J66)+Premiums!J66-Claims!J66,'Inputs &amp; Outputs'!$F$3*MAX(0,'Expected Reserves'!J66)),I66*(1+'Int Rate'!J66)+Premiums!J66-Claims!J66)</f>
        <v>631583840.87572443</v>
      </c>
      <c r="K66" s="7">
        <f>IF(K$1&lt;='Inputs &amp; Outputs'!$F$2,MIN(J66*(1+'Int Rate'!K66)+Premiums!K66-Claims!K66,'Inputs &amp; Outputs'!$F$3*MAX(0,'Expected Reserves'!K66)),J66*(1+'Int Rate'!K66)+Premiums!K66-Claims!K66)</f>
        <v>735253363.81131649</v>
      </c>
      <c r="L66" s="7">
        <f>IF(L$1&lt;='Inputs &amp; Outputs'!$F$2,MIN(K66*(1+'Int Rate'!L66)+Premiums!L66-Claims!L66,'Inputs &amp; Outputs'!$F$3*MAX(0,'Expected Reserves'!L66)),K66*(1+'Int Rate'!L66)+Premiums!L66-Claims!L66)</f>
        <v>840456065.79402113</v>
      </c>
      <c r="M66" s="7">
        <f>IF(M$1&lt;='Inputs &amp; Outputs'!$F$2,MIN(L66*(1+'Int Rate'!M66)+Premiums!M66-Claims!M66,'Inputs &amp; Outputs'!$F$3*MAX(0,'Expected Reserves'!M66)),L66*(1+'Int Rate'!M66)+Premiums!M66-Claims!M66)</f>
        <v>887124181.37159991</v>
      </c>
      <c r="N66" s="7">
        <f>IF(N$1&lt;='Inputs &amp; Outputs'!$F$2,MIN(M66*(1+'Int Rate'!N66)+Premiums!N66-Claims!N66,'Inputs &amp; Outputs'!$F$3*MAX(0,'Expected Reserves'!N66)),M66*(1+'Int Rate'!N66)+Premiums!N66-Claims!N66)</f>
        <v>987504564.16542745</v>
      </c>
      <c r="O66" s="7">
        <f>IF(O$1&lt;='Inputs &amp; Outputs'!$F$2,MIN(N66*(1+'Int Rate'!O66)+Premiums!O66-Claims!O66,'Inputs &amp; Outputs'!$F$3*MAX(0,'Expected Reserves'!O66)),N66*(1+'Int Rate'!O66)+Premiums!O66-Claims!O66)</f>
        <v>1133454143.4045351</v>
      </c>
      <c r="P66" s="7">
        <f>IF(P$1&lt;='Inputs &amp; Outputs'!$F$2,MIN(O66*(1+'Int Rate'!P66)+Premiums!P66-Claims!P66,'Inputs &amp; Outputs'!$F$3*MAX(0,'Expected Reserves'!P66)),O66*(1+'Int Rate'!P66)+Premiums!P66-Claims!P66)</f>
        <v>1294909781.0757039</v>
      </c>
      <c r="Q66" s="7">
        <f>IF(Q$1&lt;='Inputs &amp; Outputs'!$F$2,MIN(P66*(1+'Int Rate'!Q66)+Premiums!Q66-Claims!Q66,'Inputs &amp; Outputs'!$F$3*MAX(0,'Expected Reserves'!Q66)),P66*(1+'Int Rate'!Q66)+Premiums!Q66-Claims!Q66)</f>
        <v>1466761530.3163056</v>
      </c>
      <c r="R66" s="7">
        <f>IF(R$1&lt;='Inputs &amp; Outputs'!$F$2,MIN(Q66*(1+'Int Rate'!R66)+Premiums!R66-Claims!R66,'Inputs &amp; Outputs'!$F$3*MAX(0,'Expected Reserves'!R66)),Q66*(1+'Int Rate'!R66)+Premiums!R66-Claims!R66)</f>
        <v>1474245781.1840661</v>
      </c>
      <c r="S66" s="7">
        <f>IF(S$1&lt;='Inputs &amp; Outputs'!$F$2,MIN(R66*(1+'Int Rate'!S66)+Premiums!S66-Claims!S66,'Inputs &amp; Outputs'!$F$3*MAX(0,'Expected Reserves'!S66)),R66*(1+'Int Rate'!S66)+Premiums!S66-Claims!S66)</f>
        <v>1556226345.4030511</v>
      </c>
      <c r="T66" s="7">
        <f>IF(T$1&lt;='Inputs &amp; Outputs'!$F$2,MIN(S66*(1+'Int Rate'!T66)+Premiums!T66-Claims!T66,'Inputs &amp; Outputs'!$F$3*MAX(0,'Expected Reserves'!T66)),S66*(1+'Int Rate'!T66)+Premiums!T66-Claims!T66)</f>
        <v>1599479742.6658273</v>
      </c>
      <c r="U66" s="7">
        <f>IF(U$1&lt;='Inputs &amp; Outputs'!$F$2,MIN(T66*(1+'Int Rate'!U66)+Premiums!U66-Claims!U66,'Inputs &amp; Outputs'!$F$3*MAX(0,'Expected Reserves'!U66)),T66*(1+'Int Rate'!U66)+Premiums!U66-Claims!U66)</f>
        <v>1721140218.9344344</v>
      </c>
      <c r="V66" s="7">
        <f>IF(V$1&lt;='Inputs &amp; Outputs'!$F$2,MIN(U66*(1+'Int Rate'!V66)+Premiums!V66-Claims!V66,'Inputs &amp; Outputs'!$F$3*MAX(0,'Expected Reserves'!V66)),U66*(1+'Int Rate'!V66)+Premiums!V66-Claims!V66)</f>
        <v>1929087957.8520868</v>
      </c>
      <c r="W66" s="7">
        <f>IF(W$1&lt;='Inputs &amp; Outputs'!$F$2,MIN(V66*(1+'Int Rate'!W66)+Premiums!W66-Claims!W66,'Inputs &amp; Outputs'!$F$3*MAX(0,'Expected Reserves'!W66)),V66*(1+'Int Rate'!W66)+Premiums!W66-Claims!W66)</f>
        <v>1955548512.6264262</v>
      </c>
      <c r="X66" s="7">
        <f>IF(X$1&lt;='Inputs &amp; Outputs'!$F$2,MIN(W66*(1+'Int Rate'!X66)+Premiums!X66-Claims!X66,'Inputs &amp; Outputs'!$F$3*MAX(0,'Expected Reserves'!X66)),W66*(1+'Int Rate'!X66)+Premiums!X66-Claims!X66)</f>
        <v>2123618715.9466176</v>
      </c>
      <c r="Y66" s="7">
        <f>IF(Y$1&lt;='Inputs &amp; Outputs'!$F$2,MIN(X66*(1+'Int Rate'!Y66)+Premiums!Y66-Claims!Y66,'Inputs &amp; Outputs'!$F$3*MAX(0,'Expected Reserves'!Y66)),X66*(1+'Int Rate'!Y66)+Premiums!Y66-Claims!Y66)</f>
        <v>2376971199.9889455</v>
      </c>
      <c r="Z66" s="7">
        <f>IF(Z$1&lt;='Inputs &amp; Outputs'!$F$2,MIN(Y66*(1+'Int Rate'!Z66)+Premiums!Z66-Claims!Z66,'Inputs &amp; Outputs'!$F$3*MAX(0,'Expected Reserves'!Z66)),Y66*(1+'Int Rate'!Z66)+Premiums!Z66-Claims!Z66)</f>
        <v>2663416192.8359733</v>
      </c>
      <c r="AA66" s="7">
        <f>IF(AA$1&lt;='Inputs &amp; Outputs'!$F$2,MIN(Z66*(1+'Int Rate'!AA66)+Premiums!AA66-Claims!AA66,'Inputs &amp; Outputs'!$F$3*MAX(0,'Expected Reserves'!AA66)),Z66*(1+'Int Rate'!AA66)+Premiums!AA66-Claims!AA66)</f>
        <v>102050927.76335907</v>
      </c>
    </row>
    <row r="67" spans="1:27" x14ac:dyDescent="0.25">
      <c r="A67" s="1">
        <v>66</v>
      </c>
      <c r="B67" s="7">
        <f>Premiums!B67</f>
        <v>75000000</v>
      </c>
      <c r="C67" s="7">
        <f>B67*(1+'Int Rate'!C67)+Premiums!C67-Claims!C67</f>
        <v>157838516.02242595</v>
      </c>
      <c r="D67" s="7">
        <f>C67*(1+'Int Rate'!D67)+Premiums!D67-Claims!D67</f>
        <v>250361073.27535149</v>
      </c>
      <c r="E67" s="7">
        <f>D67*(1+'Int Rate'!E67)+Premiums!E67-Claims!E67</f>
        <v>333558495.01513547</v>
      </c>
      <c r="F67" s="7">
        <f>E67*(1+'Int Rate'!F67)+Premiums!F67-Claims!F67</f>
        <v>398731175.73919666</v>
      </c>
      <c r="G67" s="7">
        <f>IF(G$1&lt;='Inputs &amp; Outputs'!$F$2,MIN(F67*(1+'Int Rate'!G67)+Premiums!G67-Claims!G67,'Inputs &amp; Outputs'!$F$3*MAX(0,'Expected Reserves'!G67)),F67*(1+'Int Rate'!G67)+Premiums!G67-Claims!G67)</f>
        <v>418590520.43368858</v>
      </c>
      <c r="H67" s="7">
        <f>IF(H$1&lt;='Inputs &amp; Outputs'!$F$2,MIN(G67*(1+'Int Rate'!H67)+Premiums!H67-Claims!H67,'Inputs &amp; Outputs'!$F$3*MAX(0,'Expected Reserves'!H67)),G67*(1+'Int Rate'!H67)+Premiums!H67-Claims!H67)</f>
        <v>501827831.74490827</v>
      </c>
      <c r="I67" s="7">
        <f>IF(I$1&lt;='Inputs &amp; Outputs'!$F$2,MIN(H67*(1+'Int Rate'!I67)+Premiums!I67-Claims!I67,'Inputs &amp; Outputs'!$F$3*MAX(0,'Expected Reserves'!I67)),H67*(1+'Int Rate'!I67)+Premiums!I67-Claims!I67)</f>
        <v>607104595.7967</v>
      </c>
      <c r="J67" s="7">
        <f>IF(J$1&lt;='Inputs &amp; Outputs'!$F$2,MIN(I67*(1+'Int Rate'!J67)+Premiums!J67-Claims!J67,'Inputs &amp; Outputs'!$F$3*MAX(0,'Expected Reserves'!J67)),I67*(1+'Int Rate'!J67)+Premiums!J67-Claims!J67)</f>
        <v>645677909.54320407</v>
      </c>
      <c r="K67" s="7">
        <f>IF(K$1&lt;='Inputs &amp; Outputs'!$F$2,MIN(J67*(1+'Int Rate'!K67)+Premiums!K67-Claims!K67,'Inputs &amp; Outputs'!$F$3*MAX(0,'Expected Reserves'!K67)),J67*(1+'Int Rate'!K67)+Premiums!K67-Claims!K67)</f>
        <v>752434231.30852795</v>
      </c>
      <c r="L67" s="7">
        <f>IF(L$1&lt;='Inputs &amp; Outputs'!$F$2,MIN(K67*(1+'Int Rate'!L67)+Premiums!L67-Claims!L67,'Inputs &amp; Outputs'!$F$3*MAX(0,'Expected Reserves'!L67)),K67*(1+'Int Rate'!L67)+Premiums!L67-Claims!L67)</f>
        <v>818054253.59852898</v>
      </c>
      <c r="M67" s="7">
        <f>IF(M$1&lt;='Inputs &amp; Outputs'!$F$2,MIN(L67*(1+'Int Rate'!M67)+Premiums!M67-Claims!M67,'Inputs &amp; Outputs'!$F$3*MAX(0,'Expected Reserves'!M67)),L67*(1+'Int Rate'!M67)+Premiums!M67-Claims!M67)</f>
        <v>929754883.87266171</v>
      </c>
      <c r="N67" s="7">
        <f>IF(N$1&lt;='Inputs &amp; Outputs'!$F$2,MIN(M67*(1+'Int Rate'!N67)+Premiums!N67-Claims!N67,'Inputs &amp; Outputs'!$F$3*MAX(0,'Expected Reserves'!N67)),M67*(1+'Int Rate'!N67)+Premiums!N67-Claims!N67)</f>
        <v>965348111.03966665</v>
      </c>
      <c r="O67" s="7">
        <f>IF(O$1&lt;='Inputs &amp; Outputs'!$F$2,MIN(N67*(1+'Int Rate'!O67)+Premiums!O67-Claims!O67,'Inputs &amp; Outputs'!$F$3*MAX(0,'Expected Reserves'!O67)),N67*(1+'Int Rate'!O67)+Premiums!O67-Claims!O67)</f>
        <v>1066759397.8392416</v>
      </c>
      <c r="P67" s="7">
        <f>IF(P$1&lt;='Inputs &amp; Outputs'!$F$2,MIN(O67*(1+'Int Rate'!P67)+Premiums!P67-Claims!P67,'Inputs &amp; Outputs'!$F$3*MAX(0,'Expected Reserves'!P67)),O67*(1+'Int Rate'!P67)+Premiums!P67-Claims!P67)</f>
        <v>1177683122.8602614</v>
      </c>
      <c r="Q67" s="7">
        <f>IF(Q$1&lt;='Inputs &amp; Outputs'!$F$2,MIN(P67*(1+'Int Rate'!Q67)+Premiums!Q67-Claims!Q67,'Inputs &amp; Outputs'!$F$3*MAX(0,'Expected Reserves'!Q67)),P67*(1+'Int Rate'!Q67)+Premiums!Q67-Claims!Q67)</f>
        <v>1205156830.4427881</v>
      </c>
      <c r="R67" s="7">
        <f>IF(R$1&lt;='Inputs &amp; Outputs'!$F$2,MIN(Q67*(1+'Int Rate'!R67)+Premiums!R67-Claims!R67,'Inputs &amp; Outputs'!$F$3*MAX(0,'Expected Reserves'!R67)),Q67*(1+'Int Rate'!R67)+Premiums!R67-Claims!R67)</f>
        <v>1326045789.9819565</v>
      </c>
      <c r="S67" s="7">
        <f>IF(S$1&lt;='Inputs &amp; Outputs'!$F$2,MIN(R67*(1+'Int Rate'!S67)+Premiums!S67-Claims!S67,'Inputs &amp; Outputs'!$F$3*MAX(0,'Expected Reserves'!S67)),R67*(1+'Int Rate'!S67)+Premiums!S67-Claims!S67)</f>
        <v>1478293826.1021011</v>
      </c>
      <c r="T67" s="7">
        <f>IF(T$1&lt;='Inputs &amp; Outputs'!$F$2,MIN(S67*(1+'Int Rate'!T67)+Premiums!T67-Claims!T67,'Inputs &amp; Outputs'!$F$3*MAX(0,'Expected Reserves'!T67)),S67*(1+'Int Rate'!T67)+Premiums!T67-Claims!T67)</f>
        <v>1748282956.4591286</v>
      </c>
      <c r="U67" s="7">
        <f>IF(U$1&lt;='Inputs &amp; Outputs'!$F$2,MIN(T67*(1+'Int Rate'!U67)+Premiums!U67-Claims!U67,'Inputs &amp; Outputs'!$F$3*MAX(0,'Expected Reserves'!U67)),T67*(1+'Int Rate'!U67)+Premiums!U67-Claims!U67)</f>
        <v>1828300489.9095976</v>
      </c>
      <c r="V67" s="7">
        <f>IF(V$1&lt;='Inputs &amp; Outputs'!$F$2,MIN(U67*(1+'Int Rate'!V67)+Premiums!V67-Claims!V67,'Inputs &amp; Outputs'!$F$3*MAX(0,'Expected Reserves'!V67)),U67*(1+'Int Rate'!V67)+Premiums!V67-Claims!V67)</f>
        <v>1868244952.2063284</v>
      </c>
      <c r="W67" s="7">
        <f>IF(W$1&lt;='Inputs &amp; Outputs'!$F$2,MIN(V67*(1+'Int Rate'!W67)+Premiums!W67-Claims!W67,'Inputs &amp; Outputs'!$F$3*MAX(0,'Expected Reserves'!W67)),V67*(1+'Int Rate'!W67)+Premiums!W67-Claims!W67)</f>
        <v>1996834251.5965979</v>
      </c>
      <c r="X67" s="7">
        <f>IF(X$1&lt;='Inputs &amp; Outputs'!$F$2,MIN(W67*(1+'Int Rate'!X67)+Premiums!X67-Claims!X67,'Inputs &amp; Outputs'!$F$3*MAX(0,'Expected Reserves'!X67)),W67*(1+'Int Rate'!X67)+Premiums!X67-Claims!X67)</f>
        <v>2135351327.0345135</v>
      </c>
      <c r="Y67" s="7">
        <f>IF(Y$1&lt;='Inputs &amp; Outputs'!$F$2,MIN(X67*(1+'Int Rate'!Y67)+Premiums!Y67-Claims!Y67,'Inputs &amp; Outputs'!$F$3*MAX(0,'Expected Reserves'!Y67)),X67*(1+'Int Rate'!Y67)+Premiums!Y67-Claims!Y67)</f>
        <v>2311479635.9446077</v>
      </c>
      <c r="Z67" s="7">
        <f>IF(Z$1&lt;='Inputs &amp; Outputs'!$F$2,MIN(Y67*(1+'Int Rate'!Z67)+Premiums!Z67-Claims!Z67,'Inputs &amp; Outputs'!$F$3*MAX(0,'Expected Reserves'!Z67)),Y67*(1+'Int Rate'!Z67)+Premiums!Z67-Claims!Z67)</f>
        <v>2165288638.3349991</v>
      </c>
      <c r="AA67" s="7">
        <f>IF(AA$1&lt;='Inputs &amp; Outputs'!$F$2,MIN(Z67*(1+'Int Rate'!AA67)+Premiums!AA67-Claims!AA67,'Inputs &amp; Outputs'!$F$3*MAX(0,'Expected Reserves'!AA67)),Z67*(1+'Int Rate'!AA67)+Premiums!AA67-Claims!AA67)</f>
        <v>-502809673.45549917</v>
      </c>
    </row>
    <row r="68" spans="1:27" x14ac:dyDescent="0.25">
      <c r="A68" s="1">
        <v>67</v>
      </c>
      <c r="B68" s="7">
        <f>Premiums!B68</f>
        <v>75000000</v>
      </c>
      <c r="C68" s="7">
        <f>B68*(1+'Int Rate'!C68)+Premiums!C68-Claims!C68</f>
        <v>145971915.18938383</v>
      </c>
      <c r="D68" s="7">
        <f>C68*(1+'Int Rate'!D68)+Premiums!D68-Claims!D68</f>
        <v>236248891.99127775</v>
      </c>
      <c r="E68" s="7">
        <f>D68*(1+'Int Rate'!E68)+Premiums!E68-Claims!E68</f>
        <v>315570680.48532903</v>
      </c>
      <c r="F68" s="7">
        <f>E68*(1+'Int Rate'!F68)+Premiums!F68-Claims!F68</f>
        <v>373766540.36605352</v>
      </c>
      <c r="G68" s="7">
        <f>IF(G$1&lt;='Inputs &amp; Outputs'!$F$2,MIN(F68*(1+'Int Rate'!G68)+Premiums!G68-Claims!G68,'Inputs &amp; Outputs'!$F$3*MAX(0,'Expected Reserves'!G68)),F68*(1+'Int Rate'!G68)+Premiums!G68-Claims!G68)</f>
        <v>418548217.19766694</v>
      </c>
      <c r="H68" s="7">
        <f>IF(H$1&lt;='Inputs &amp; Outputs'!$F$2,MIN(G68*(1+'Int Rate'!H68)+Premiums!H68-Claims!H68,'Inputs &amp; Outputs'!$F$3*MAX(0,'Expected Reserves'!H68)),G68*(1+'Int Rate'!H68)+Premiums!H68-Claims!H68)</f>
        <v>522749402.12362403</v>
      </c>
      <c r="I68" s="7">
        <f>IF(I$1&lt;='Inputs &amp; Outputs'!$F$2,MIN(H68*(1+'Int Rate'!I68)+Premiums!I68-Claims!I68,'Inputs &amp; Outputs'!$F$3*MAX(0,'Expected Reserves'!I68)),H68*(1+'Int Rate'!I68)+Premiums!I68-Claims!I68)</f>
        <v>613582855.46376431</v>
      </c>
      <c r="J68" s="7">
        <f>IF(J$1&lt;='Inputs &amp; Outputs'!$F$2,MIN(I68*(1+'Int Rate'!J68)+Premiums!J68-Claims!J68,'Inputs &amp; Outputs'!$F$3*MAX(0,'Expected Reserves'!J68)),I68*(1+'Int Rate'!J68)+Premiums!J68-Claims!J68)</f>
        <v>728798534.16170478</v>
      </c>
      <c r="K68" s="7">
        <f>IF(K$1&lt;='Inputs &amp; Outputs'!$F$2,MIN(J68*(1+'Int Rate'!K68)+Premiums!K68-Claims!K68,'Inputs &amp; Outputs'!$F$3*MAX(0,'Expected Reserves'!K68)),J68*(1+'Int Rate'!K68)+Premiums!K68-Claims!K68)</f>
        <v>836311527.21171069</v>
      </c>
      <c r="L68" s="7">
        <f>IF(L$1&lt;='Inputs &amp; Outputs'!$F$2,MIN(K68*(1+'Int Rate'!L68)+Premiums!L68-Claims!L68,'Inputs &amp; Outputs'!$F$3*MAX(0,'Expected Reserves'!L68)),K68*(1+'Int Rate'!L68)+Premiums!L68-Claims!L68)</f>
        <v>928126910.5963136</v>
      </c>
      <c r="M68" s="7">
        <f>IF(M$1&lt;='Inputs &amp; Outputs'!$F$2,MIN(L68*(1+'Int Rate'!M68)+Premiums!M68-Claims!M68,'Inputs &amp; Outputs'!$F$3*MAX(0,'Expected Reserves'!M68)),L68*(1+'Int Rate'!M68)+Premiums!M68-Claims!M68)</f>
        <v>1039971083.771957</v>
      </c>
      <c r="N68" s="7">
        <f>IF(N$1&lt;='Inputs &amp; Outputs'!$F$2,MIN(M68*(1+'Int Rate'!N68)+Premiums!N68-Claims!N68,'Inputs &amp; Outputs'!$F$3*MAX(0,'Expected Reserves'!N68)),M68*(1+'Int Rate'!N68)+Premiums!N68-Claims!N68)</f>
        <v>1183744982.8771122</v>
      </c>
      <c r="O68" s="7">
        <f>IF(O$1&lt;='Inputs &amp; Outputs'!$F$2,MIN(N68*(1+'Int Rate'!O68)+Premiums!O68-Claims!O68,'Inputs &amp; Outputs'!$F$3*MAX(0,'Expected Reserves'!O68)),N68*(1+'Int Rate'!O68)+Premiums!O68-Claims!O68)</f>
        <v>1319120270.6972752</v>
      </c>
      <c r="P68" s="7">
        <f>IF(P$1&lt;='Inputs &amp; Outputs'!$F$2,MIN(O68*(1+'Int Rate'!P68)+Premiums!P68-Claims!P68,'Inputs &amp; Outputs'!$F$3*MAX(0,'Expected Reserves'!P68)),O68*(1+'Int Rate'!P68)+Premiums!P68-Claims!P68)</f>
        <v>1480325039.8442786</v>
      </c>
      <c r="Q68" s="7">
        <f>IF(Q$1&lt;='Inputs &amp; Outputs'!$F$2,MIN(P68*(1+'Int Rate'!Q68)+Premiums!Q68-Claims!Q68,'Inputs &amp; Outputs'!$F$3*MAX(0,'Expected Reserves'!Q68)),P68*(1+'Int Rate'!Q68)+Premiums!Q68-Claims!Q68)</f>
        <v>1609987696.1702499</v>
      </c>
      <c r="R68" s="7">
        <f>IF(R$1&lt;='Inputs &amp; Outputs'!$F$2,MIN(Q68*(1+'Int Rate'!R68)+Premiums!R68-Claims!R68,'Inputs &amp; Outputs'!$F$3*MAX(0,'Expected Reserves'!R68)),Q68*(1+'Int Rate'!R68)+Premiums!R68-Claims!R68)</f>
        <v>1771869394.7339263</v>
      </c>
      <c r="S68" s="7">
        <f>IF(S$1&lt;='Inputs &amp; Outputs'!$F$2,MIN(R68*(1+'Int Rate'!S68)+Premiums!S68-Claims!S68,'Inputs &amp; Outputs'!$F$3*MAX(0,'Expected Reserves'!S68)),R68*(1+'Int Rate'!S68)+Premiums!S68-Claims!S68)</f>
        <v>1806503216.8610339</v>
      </c>
      <c r="T68" s="7">
        <f>IF(T$1&lt;='Inputs &amp; Outputs'!$F$2,MIN(S68*(1+'Int Rate'!T68)+Premiums!T68-Claims!T68,'Inputs &amp; Outputs'!$F$3*MAX(0,'Expected Reserves'!T68)),S68*(1+'Int Rate'!T68)+Premiums!T68-Claims!T68)</f>
        <v>1776193518.3965659</v>
      </c>
      <c r="U68" s="7">
        <f>IF(U$1&lt;='Inputs &amp; Outputs'!$F$2,MIN(T68*(1+'Int Rate'!U68)+Premiums!U68-Claims!U68,'Inputs &amp; Outputs'!$F$3*MAX(0,'Expected Reserves'!U68)),T68*(1+'Int Rate'!U68)+Premiums!U68-Claims!U68)</f>
        <v>1879575569.8986781</v>
      </c>
      <c r="V68" s="7">
        <f>IF(V$1&lt;='Inputs &amp; Outputs'!$F$2,MIN(U68*(1+'Int Rate'!V68)+Premiums!V68-Claims!V68,'Inputs &amp; Outputs'!$F$3*MAX(0,'Expected Reserves'!V68)),U68*(1+'Int Rate'!V68)+Premiums!V68-Claims!V68)</f>
        <v>1895112918.9685588</v>
      </c>
      <c r="W68" s="7">
        <f>IF(W$1&lt;='Inputs &amp; Outputs'!$F$2,MIN(V68*(1+'Int Rate'!W68)+Premiums!W68-Claims!W68,'Inputs &amp; Outputs'!$F$3*MAX(0,'Expected Reserves'!W68)),V68*(1+'Int Rate'!W68)+Premiums!W68-Claims!W68)</f>
        <v>1840237665.6878517</v>
      </c>
      <c r="X68" s="7">
        <f>IF(X$1&lt;='Inputs &amp; Outputs'!$F$2,MIN(W68*(1+'Int Rate'!X68)+Premiums!X68-Claims!X68,'Inputs &amp; Outputs'!$F$3*MAX(0,'Expected Reserves'!X68)),W68*(1+'Int Rate'!X68)+Premiums!X68-Claims!X68)</f>
        <v>1948821027.2767603</v>
      </c>
      <c r="Y68" s="7">
        <f>IF(Y$1&lt;='Inputs &amp; Outputs'!$F$2,MIN(X68*(1+'Int Rate'!Y68)+Premiums!Y68-Claims!Y68,'Inputs &amp; Outputs'!$F$3*MAX(0,'Expected Reserves'!Y68)),X68*(1+'Int Rate'!Y68)+Premiums!Y68-Claims!Y68)</f>
        <v>1952150378.2518923</v>
      </c>
      <c r="Z68" s="7">
        <f>IF(Z$1&lt;='Inputs &amp; Outputs'!$F$2,MIN(Y68*(1+'Int Rate'!Z68)+Premiums!Z68-Claims!Z68,'Inputs &amp; Outputs'!$F$3*MAX(0,'Expected Reserves'!Z68)),Y68*(1+'Int Rate'!Z68)+Premiums!Z68-Claims!Z68)</f>
        <v>1961807691.4018605</v>
      </c>
      <c r="AA68" s="7">
        <f>IF(AA$1&lt;='Inputs &amp; Outputs'!$F$2,MIN(Z68*(1+'Int Rate'!AA68)+Premiums!AA68-Claims!AA68,'Inputs &amp; Outputs'!$F$3*MAX(0,'Expected Reserves'!AA68)),Z68*(1+'Int Rate'!AA68)+Premiums!AA68-Claims!AA68)</f>
        <v>-609566982.43306589</v>
      </c>
    </row>
    <row r="69" spans="1:27" x14ac:dyDescent="0.25">
      <c r="A69" s="1">
        <v>68</v>
      </c>
      <c r="B69" s="7">
        <f>Premiums!B69</f>
        <v>75000000</v>
      </c>
      <c r="C69" s="7">
        <f>B69*(1+'Int Rate'!C69)+Premiums!C69-Claims!C69</f>
        <v>154544791.49514961</v>
      </c>
      <c r="D69" s="7">
        <f>C69*(1+'Int Rate'!D69)+Premiums!D69-Claims!D69</f>
        <v>242706719.99030462</v>
      </c>
      <c r="E69" s="7">
        <f>D69*(1+'Int Rate'!E69)+Premiums!E69-Claims!E69</f>
        <v>340783563.90782547</v>
      </c>
      <c r="F69" s="7">
        <f>E69*(1+'Int Rate'!F69)+Premiums!F69-Claims!F69</f>
        <v>438796718.32008755</v>
      </c>
      <c r="G69" s="7">
        <f>IF(G$1&lt;='Inputs &amp; Outputs'!$F$2,MIN(F69*(1+'Int Rate'!G69)+Premiums!G69-Claims!G69,'Inputs &amp; Outputs'!$F$3*MAX(0,'Expected Reserves'!G69)),F69*(1+'Int Rate'!G69)+Premiums!G69-Claims!G69)</f>
        <v>417913668.65734303</v>
      </c>
      <c r="H69" s="7">
        <f>IF(H$1&lt;='Inputs &amp; Outputs'!$F$2,MIN(G69*(1+'Int Rate'!H69)+Premiums!H69-Claims!H69,'Inputs &amp; Outputs'!$F$3*MAX(0,'Expected Reserves'!H69)),G69*(1+'Int Rate'!H69)+Premiums!H69-Claims!H69)</f>
        <v>483319435.33596021</v>
      </c>
      <c r="I69" s="7">
        <f>IF(I$1&lt;='Inputs &amp; Outputs'!$F$2,MIN(H69*(1+'Int Rate'!I69)+Premiums!I69-Claims!I69,'Inputs &amp; Outputs'!$F$3*MAX(0,'Expected Reserves'!I69)),H69*(1+'Int Rate'!I69)+Premiums!I69-Claims!I69)</f>
        <v>581380772.13516617</v>
      </c>
      <c r="J69" s="7">
        <f>IF(J$1&lt;='Inputs &amp; Outputs'!$F$2,MIN(I69*(1+'Int Rate'!J69)+Premiums!J69-Claims!J69,'Inputs &amp; Outputs'!$F$3*MAX(0,'Expected Reserves'!J69)),I69*(1+'Int Rate'!J69)+Premiums!J69-Claims!J69)</f>
        <v>632424733.84731412</v>
      </c>
      <c r="K69" s="7">
        <f>IF(K$1&lt;='Inputs &amp; Outputs'!$F$2,MIN(J69*(1+'Int Rate'!K69)+Premiums!K69-Claims!K69,'Inputs &amp; Outputs'!$F$3*MAX(0,'Expected Reserves'!K69)),J69*(1+'Int Rate'!K69)+Premiums!K69-Claims!K69)</f>
        <v>748344956.16439378</v>
      </c>
      <c r="L69" s="7">
        <f>IF(L$1&lt;='Inputs &amp; Outputs'!$F$2,MIN(K69*(1+'Int Rate'!L69)+Premiums!L69-Claims!L69,'Inputs &amp; Outputs'!$F$3*MAX(0,'Expected Reserves'!L69)),K69*(1+'Int Rate'!L69)+Premiums!L69-Claims!L69)</f>
        <v>906603534.57914829</v>
      </c>
      <c r="M69" s="7">
        <f>IF(M$1&lt;='Inputs &amp; Outputs'!$F$2,MIN(L69*(1+'Int Rate'!M69)+Premiums!M69-Claims!M69,'Inputs &amp; Outputs'!$F$3*MAX(0,'Expected Reserves'!M69)),L69*(1+'Int Rate'!M69)+Premiums!M69-Claims!M69)</f>
        <v>969611102.23310542</v>
      </c>
      <c r="N69" s="7">
        <f>IF(N$1&lt;='Inputs &amp; Outputs'!$F$2,MIN(M69*(1+'Int Rate'!N69)+Premiums!N69-Claims!N69,'Inputs &amp; Outputs'!$F$3*MAX(0,'Expected Reserves'!N69)),M69*(1+'Int Rate'!N69)+Premiums!N69-Claims!N69)</f>
        <v>1076468805.6503701</v>
      </c>
      <c r="O69" s="7">
        <f>IF(O$1&lt;='Inputs &amp; Outputs'!$F$2,MIN(N69*(1+'Int Rate'!O69)+Premiums!O69-Claims!O69,'Inputs &amp; Outputs'!$F$3*MAX(0,'Expected Reserves'!O69)),N69*(1+'Int Rate'!O69)+Premiums!O69-Claims!O69)</f>
        <v>1117911413.5694997</v>
      </c>
      <c r="P69" s="7">
        <f>IF(P$1&lt;='Inputs &amp; Outputs'!$F$2,MIN(O69*(1+'Int Rate'!P69)+Premiums!P69-Claims!P69,'Inputs &amp; Outputs'!$F$3*MAX(0,'Expected Reserves'!P69)),O69*(1+'Int Rate'!P69)+Premiums!P69-Claims!P69)</f>
        <v>1171294453.5254993</v>
      </c>
      <c r="Q69" s="7">
        <f>IF(Q$1&lt;='Inputs &amp; Outputs'!$F$2,MIN(P69*(1+'Int Rate'!Q69)+Premiums!Q69-Claims!Q69,'Inputs &amp; Outputs'!$F$3*MAX(0,'Expected Reserves'!Q69)),P69*(1+'Int Rate'!Q69)+Premiums!Q69-Claims!Q69)</f>
        <v>1271789987.646481</v>
      </c>
      <c r="R69" s="7">
        <f>IF(R$1&lt;='Inputs &amp; Outputs'!$F$2,MIN(Q69*(1+'Int Rate'!R69)+Premiums!R69-Claims!R69,'Inputs &amp; Outputs'!$F$3*MAX(0,'Expected Reserves'!R69)),Q69*(1+'Int Rate'!R69)+Premiums!R69-Claims!R69)</f>
        <v>1356211200.2507238</v>
      </c>
      <c r="S69" s="7">
        <f>IF(S$1&lt;='Inputs &amp; Outputs'!$F$2,MIN(R69*(1+'Int Rate'!S69)+Premiums!S69-Claims!S69,'Inputs &amp; Outputs'!$F$3*MAX(0,'Expected Reserves'!S69)),R69*(1+'Int Rate'!S69)+Premiums!S69-Claims!S69)</f>
        <v>1473336919.7613037</v>
      </c>
      <c r="T69" s="7">
        <f>IF(T$1&lt;='Inputs &amp; Outputs'!$F$2,MIN(S69*(1+'Int Rate'!T69)+Premiums!T69-Claims!T69,'Inputs &amp; Outputs'!$F$3*MAX(0,'Expected Reserves'!T69)),S69*(1+'Int Rate'!T69)+Premiums!T69-Claims!T69)</f>
        <v>1656013247.1782212</v>
      </c>
      <c r="U69" s="7">
        <f>IF(U$1&lt;='Inputs &amp; Outputs'!$F$2,MIN(T69*(1+'Int Rate'!U69)+Premiums!U69-Claims!U69,'Inputs &amp; Outputs'!$F$3*MAX(0,'Expected Reserves'!U69)),T69*(1+'Int Rate'!U69)+Premiums!U69-Claims!U69)</f>
        <v>1646832991.1691005</v>
      </c>
      <c r="V69" s="7">
        <f>IF(V$1&lt;='Inputs &amp; Outputs'!$F$2,MIN(U69*(1+'Int Rate'!V69)+Premiums!V69-Claims!V69,'Inputs &amp; Outputs'!$F$3*MAX(0,'Expected Reserves'!V69)),U69*(1+'Int Rate'!V69)+Premiums!V69-Claims!V69)</f>
        <v>1834571525.3482594</v>
      </c>
      <c r="W69" s="7">
        <f>IF(W$1&lt;='Inputs &amp; Outputs'!$F$2,MIN(V69*(1+'Int Rate'!W69)+Premiums!W69-Claims!W69,'Inputs &amp; Outputs'!$F$3*MAX(0,'Expected Reserves'!W69)),V69*(1+'Int Rate'!W69)+Premiums!W69-Claims!W69)</f>
        <v>1936781925.8022323</v>
      </c>
      <c r="X69" s="7">
        <f>IF(X$1&lt;='Inputs &amp; Outputs'!$F$2,MIN(W69*(1+'Int Rate'!X69)+Premiums!X69-Claims!X69,'Inputs &amp; Outputs'!$F$3*MAX(0,'Expected Reserves'!X69)),W69*(1+'Int Rate'!X69)+Premiums!X69-Claims!X69)</f>
        <v>1975232256.9371669</v>
      </c>
      <c r="Y69" s="7">
        <f>IF(Y$1&lt;='Inputs &amp; Outputs'!$F$2,MIN(X69*(1+'Int Rate'!Y69)+Premiums!Y69-Claims!Y69,'Inputs &amp; Outputs'!$F$3*MAX(0,'Expected Reserves'!Y69)),X69*(1+'Int Rate'!Y69)+Premiums!Y69-Claims!Y69)</f>
        <v>2110552929.5160284</v>
      </c>
      <c r="Z69" s="7">
        <f>IF(Z$1&lt;='Inputs &amp; Outputs'!$F$2,MIN(Y69*(1+'Int Rate'!Z69)+Premiums!Z69-Claims!Z69,'Inputs &amp; Outputs'!$F$3*MAX(0,'Expected Reserves'!Z69)),Y69*(1+'Int Rate'!Z69)+Premiums!Z69-Claims!Z69)</f>
        <v>2241269152.5323739</v>
      </c>
      <c r="AA69" s="7">
        <f>IF(AA$1&lt;='Inputs &amp; Outputs'!$F$2,MIN(Z69*(1+'Int Rate'!AA69)+Premiums!AA69-Claims!AA69,'Inputs &amp; Outputs'!$F$3*MAX(0,'Expected Reserves'!AA69)),Z69*(1+'Int Rate'!AA69)+Premiums!AA69-Claims!AA69)</f>
        <v>-424751246.20224571</v>
      </c>
    </row>
    <row r="70" spans="1:27" x14ac:dyDescent="0.25">
      <c r="A70" s="1">
        <v>69</v>
      </c>
      <c r="B70" s="7">
        <f>Premiums!B70</f>
        <v>75000000</v>
      </c>
      <c r="C70" s="7">
        <f>B70*(1+'Int Rate'!C70)+Premiums!C70-Claims!C70</f>
        <v>152576327.02744293</v>
      </c>
      <c r="D70" s="7">
        <f>C70*(1+'Int Rate'!D70)+Premiums!D70-Claims!D70</f>
        <v>237646837.36278927</v>
      </c>
      <c r="E70" s="7">
        <f>D70*(1+'Int Rate'!E70)+Premiums!E70-Claims!E70</f>
        <v>301144083.91788661</v>
      </c>
      <c r="F70" s="7">
        <f>E70*(1+'Int Rate'!F70)+Premiums!F70-Claims!F70</f>
        <v>376418459.9687593</v>
      </c>
      <c r="G70" s="7">
        <f>IF(G$1&lt;='Inputs &amp; Outputs'!$F$2,MIN(F70*(1+'Int Rate'!G70)+Premiums!G70-Claims!G70,'Inputs &amp; Outputs'!$F$3*MAX(0,'Expected Reserves'!G70)),F70*(1+'Int Rate'!G70)+Premiums!G70-Claims!G70)</f>
        <v>419013552.79390454</v>
      </c>
      <c r="H70" s="7">
        <f>IF(H$1&lt;='Inputs &amp; Outputs'!$F$2,MIN(G70*(1+'Int Rate'!H70)+Premiums!H70-Claims!H70,'Inputs &amp; Outputs'!$F$3*MAX(0,'Expected Reserves'!H70)),G70*(1+'Int Rate'!H70)+Premiums!H70-Claims!H70)</f>
        <v>482024151.75936121</v>
      </c>
      <c r="I70" s="7">
        <f>IF(I$1&lt;='Inputs &amp; Outputs'!$F$2,MIN(H70*(1+'Int Rate'!I70)+Premiums!I70-Claims!I70,'Inputs &amp; Outputs'!$F$3*MAX(0,'Expected Reserves'!I70)),H70*(1+'Int Rate'!I70)+Premiums!I70-Claims!I70)</f>
        <v>556238767.48329008</v>
      </c>
      <c r="J70" s="7">
        <f>IF(J$1&lt;='Inputs &amp; Outputs'!$F$2,MIN(I70*(1+'Int Rate'!J70)+Premiums!J70-Claims!J70,'Inputs &amp; Outputs'!$F$3*MAX(0,'Expected Reserves'!J70)),I70*(1+'Int Rate'!J70)+Premiums!J70-Claims!J70)</f>
        <v>664993031.7040056</v>
      </c>
      <c r="K70" s="7">
        <f>IF(K$1&lt;='Inputs &amp; Outputs'!$F$2,MIN(J70*(1+'Int Rate'!K70)+Premiums!K70-Claims!K70,'Inputs &amp; Outputs'!$F$3*MAX(0,'Expected Reserves'!K70)),J70*(1+'Int Rate'!K70)+Premiums!K70-Claims!K70)</f>
        <v>787770322.09088349</v>
      </c>
      <c r="L70" s="7">
        <f>IF(L$1&lt;='Inputs &amp; Outputs'!$F$2,MIN(K70*(1+'Int Rate'!L70)+Premiums!L70-Claims!L70,'Inputs &amp; Outputs'!$F$3*MAX(0,'Expected Reserves'!L70)),K70*(1+'Int Rate'!L70)+Premiums!L70-Claims!L70)</f>
        <v>877511679.5803777</v>
      </c>
      <c r="M70" s="7">
        <f>IF(M$1&lt;='Inputs &amp; Outputs'!$F$2,MIN(L70*(1+'Int Rate'!M70)+Premiums!M70-Claims!M70,'Inputs &amp; Outputs'!$F$3*MAX(0,'Expected Reserves'!M70)),L70*(1+'Int Rate'!M70)+Premiums!M70-Claims!M70)</f>
        <v>951359026.37744379</v>
      </c>
      <c r="N70" s="7">
        <f>IF(N$1&lt;='Inputs &amp; Outputs'!$F$2,MIN(M70*(1+'Int Rate'!N70)+Premiums!N70-Claims!N70,'Inputs &amp; Outputs'!$F$3*MAX(0,'Expected Reserves'!N70)),M70*(1+'Int Rate'!N70)+Premiums!N70-Claims!N70)</f>
        <v>1054274919.3596656</v>
      </c>
      <c r="O70" s="7">
        <f>IF(O$1&lt;='Inputs &amp; Outputs'!$F$2,MIN(N70*(1+'Int Rate'!O70)+Premiums!O70-Claims!O70,'Inputs &amp; Outputs'!$F$3*MAX(0,'Expected Reserves'!O70)),N70*(1+'Int Rate'!O70)+Premiums!O70-Claims!O70)</f>
        <v>1128943100.2645421</v>
      </c>
      <c r="P70" s="7">
        <f>IF(P$1&lt;='Inputs &amp; Outputs'!$F$2,MIN(O70*(1+'Int Rate'!P70)+Premiums!P70-Claims!P70,'Inputs &amp; Outputs'!$F$3*MAX(0,'Expected Reserves'!P70)),O70*(1+'Int Rate'!P70)+Premiums!P70-Claims!P70)</f>
        <v>1145864107.4786015</v>
      </c>
      <c r="Q70" s="7">
        <f>IF(Q$1&lt;='Inputs &amp; Outputs'!$F$2,MIN(P70*(1+'Int Rate'!Q70)+Premiums!Q70-Claims!Q70,'Inputs &amp; Outputs'!$F$3*MAX(0,'Expected Reserves'!Q70)),P70*(1+'Int Rate'!Q70)+Premiums!Q70-Claims!Q70)</f>
        <v>1181626255.0784993</v>
      </c>
      <c r="R70" s="7">
        <f>IF(R$1&lt;='Inputs &amp; Outputs'!$F$2,MIN(Q70*(1+'Int Rate'!R70)+Premiums!R70-Claims!R70,'Inputs &amp; Outputs'!$F$3*MAX(0,'Expected Reserves'!R70)),Q70*(1+'Int Rate'!R70)+Premiums!R70-Claims!R70)</f>
        <v>1335225344.9110246</v>
      </c>
      <c r="S70" s="7">
        <f>IF(S$1&lt;='Inputs &amp; Outputs'!$F$2,MIN(R70*(1+'Int Rate'!S70)+Premiums!S70-Claims!S70,'Inputs &amp; Outputs'!$F$3*MAX(0,'Expected Reserves'!S70)),R70*(1+'Int Rate'!S70)+Premiums!S70-Claims!S70)</f>
        <v>1452469931.8135822</v>
      </c>
      <c r="T70" s="7">
        <f>IF(T$1&lt;='Inputs &amp; Outputs'!$F$2,MIN(S70*(1+'Int Rate'!T70)+Premiums!T70-Claims!T70,'Inputs &amp; Outputs'!$F$3*MAX(0,'Expected Reserves'!T70)),S70*(1+'Int Rate'!T70)+Premiums!T70-Claims!T70)</f>
        <v>1614117076.6766119</v>
      </c>
      <c r="U70" s="7">
        <f>IF(U$1&lt;='Inputs &amp; Outputs'!$F$2,MIN(T70*(1+'Int Rate'!U70)+Premiums!U70-Claims!U70,'Inputs &amp; Outputs'!$F$3*MAX(0,'Expected Reserves'!U70)),T70*(1+'Int Rate'!U70)+Premiums!U70-Claims!U70)</f>
        <v>1803824512.3841183</v>
      </c>
      <c r="V70" s="7">
        <f>IF(V$1&lt;='Inputs &amp; Outputs'!$F$2,MIN(U70*(1+'Int Rate'!V70)+Premiums!V70-Claims!V70,'Inputs &amp; Outputs'!$F$3*MAX(0,'Expected Reserves'!V70)),U70*(1+'Int Rate'!V70)+Premiums!V70-Claims!V70)</f>
        <v>1870382265.848021</v>
      </c>
      <c r="W70" s="7">
        <f>IF(W$1&lt;='Inputs &amp; Outputs'!$F$2,MIN(V70*(1+'Int Rate'!W70)+Premiums!W70-Claims!W70,'Inputs &amp; Outputs'!$F$3*MAX(0,'Expected Reserves'!W70)),V70*(1+'Int Rate'!W70)+Premiums!W70-Claims!W70)</f>
        <v>2076132304.1599333</v>
      </c>
      <c r="X70" s="7">
        <f>IF(X$1&lt;='Inputs &amp; Outputs'!$F$2,MIN(W70*(1+'Int Rate'!X70)+Premiums!X70-Claims!X70,'Inputs &amp; Outputs'!$F$3*MAX(0,'Expected Reserves'!X70)),W70*(1+'Int Rate'!X70)+Premiums!X70-Claims!X70)</f>
        <v>2130394590.2191215</v>
      </c>
      <c r="Y70" s="7">
        <f>IF(Y$1&lt;='Inputs &amp; Outputs'!$F$2,MIN(X70*(1+'Int Rate'!Y70)+Premiums!Y70-Claims!Y70,'Inputs &amp; Outputs'!$F$3*MAX(0,'Expected Reserves'!Y70)),X70*(1+'Int Rate'!Y70)+Premiums!Y70-Claims!Y70)</f>
        <v>2336877621.2171216</v>
      </c>
      <c r="Z70" s="7">
        <f>IF(Z$1&lt;='Inputs &amp; Outputs'!$F$2,MIN(Y70*(1+'Int Rate'!Z70)+Premiums!Z70-Claims!Z70,'Inputs &amp; Outputs'!$F$3*MAX(0,'Expected Reserves'!Z70)),Y70*(1+'Int Rate'!Z70)+Premiums!Z70-Claims!Z70)</f>
        <v>2673792709.9028716</v>
      </c>
      <c r="AA70" s="7">
        <f>IF(AA$1&lt;='Inputs &amp; Outputs'!$F$2,MIN(Z70*(1+'Int Rate'!AA70)+Premiums!AA70-Claims!AA70,'Inputs &amp; Outputs'!$F$3*MAX(0,'Expected Reserves'!AA70)),Z70*(1+'Int Rate'!AA70)+Premiums!AA70-Claims!AA70)</f>
        <v>468059275.15922594</v>
      </c>
    </row>
    <row r="71" spans="1:27" x14ac:dyDescent="0.25">
      <c r="A71" s="1">
        <v>70</v>
      </c>
      <c r="B71" s="7">
        <f>Premiums!B71</f>
        <v>75000000</v>
      </c>
      <c r="C71" s="7">
        <f>B71*(1+'Int Rate'!C71)+Premiums!C71-Claims!C71</f>
        <v>158676868.17936212</v>
      </c>
      <c r="D71" s="7">
        <f>C71*(1+'Int Rate'!D71)+Premiums!D71-Claims!D71</f>
        <v>232458191.83223405</v>
      </c>
      <c r="E71" s="7">
        <f>D71*(1+'Int Rate'!E71)+Premiums!E71-Claims!E71</f>
        <v>318562571.45726132</v>
      </c>
      <c r="F71" s="7">
        <f>E71*(1+'Int Rate'!F71)+Premiums!F71-Claims!F71</f>
        <v>418064284.89884621</v>
      </c>
      <c r="G71" s="7">
        <f>IF(G$1&lt;='Inputs &amp; Outputs'!$F$2,MIN(F71*(1+'Int Rate'!G71)+Premiums!G71-Claims!G71,'Inputs &amp; Outputs'!$F$3*MAX(0,'Expected Reserves'!G71)),F71*(1+'Int Rate'!G71)+Premiums!G71-Claims!G71)</f>
        <v>418336701.01755899</v>
      </c>
      <c r="H71" s="7">
        <f>IF(H$1&lt;='Inputs &amp; Outputs'!$F$2,MIN(G71*(1+'Int Rate'!H71)+Premiums!H71-Claims!H71,'Inputs &amp; Outputs'!$F$3*MAX(0,'Expected Reserves'!H71)),G71*(1+'Int Rate'!H71)+Premiums!H71-Claims!H71)</f>
        <v>496992045.66362143</v>
      </c>
      <c r="I71" s="7">
        <f>IF(I$1&lt;='Inputs &amp; Outputs'!$F$2,MIN(H71*(1+'Int Rate'!I71)+Premiums!I71-Claims!I71,'Inputs &amp; Outputs'!$F$3*MAX(0,'Expected Reserves'!I71)),H71*(1+'Int Rate'!I71)+Premiums!I71-Claims!I71)</f>
        <v>555568207.6898185</v>
      </c>
      <c r="J71" s="7">
        <f>IF(J$1&lt;='Inputs &amp; Outputs'!$F$2,MIN(I71*(1+'Int Rate'!J71)+Premiums!J71-Claims!J71,'Inputs &amp; Outputs'!$F$3*MAX(0,'Expected Reserves'!J71)),I71*(1+'Int Rate'!J71)+Premiums!J71-Claims!J71)</f>
        <v>662750320.06344819</v>
      </c>
      <c r="K71" s="7">
        <f>IF(K$1&lt;='Inputs &amp; Outputs'!$F$2,MIN(J71*(1+'Int Rate'!K71)+Premiums!K71-Claims!K71,'Inputs &amp; Outputs'!$F$3*MAX(0,'Expected Reserves'!K71)),J71*(1+'Int Rate'!K71)+Premiums!K71-Claims!K71)</f>
        <v>717925061.55034673</v>
      </c>
      <c r="L71" s="7">
        <f>IF(L$1&lt;='Inputs &amp; Outputs'!$F$2,MIN(K71*(1+'Int Rate'!L71)+Premiums!L71-Claims!L71,'Inputs &amp; Outputs'!$F$3*MAX(0,'Expected Reserves'!L71)),K71*(1+'Int Rate'!L71)+Premiums!L71-Claims!L71)</f>
        <v>777226608.49137402</v>
      </c>
      <c r="M71" s="7">
        <f>IF(M$1&lt;='Inputs &amp; Outputs'!$F$2,MIN(L71*(1+'Int Rate'!M71)+Premiums!M71-Claims!M71,'Inputs &amp; Outputs'!$F$3*MAX(0,'Expected Reserves'!M71)),L71*(1+'Int Rate'!M71)+Premiums!M71-Claims!M71)</f>
        <v>851487921.4224329</v>
      </c>
      <c r="N71" s="7">
        <f>IF(N$1&lt;='Inputs &amp; Outputs'!$F$2,MIN(M71*(1+'Int Rate'!N71)+Premiums!N71-Claims!N71,'Inputs &amp; Outputs'!$F$3*MAX(0,'Expected Reserves'!N71)),M71*(1+'Int Rate'!N71)+Premiums!N71-Claims!N71)</f>
        <v>871878317.11123717</v>
      </c>
      <c r="O71" s="7">
        <f>IF(O$1&lt;='Inputs &amp; Outputs'!$F$2,MIN(N71*(1+'Int Rate'!O71)+Premiums!O71-Claims!O71,'Inputs &amp; Outputs'!$F$3*MAX(0,'Expected Reserves'!O71)),N71*(1+'Int Rate'!O71)+Premiums!O71-Claims!O71)</f>
        <v>960353458.86843169</v>
      </c>
      <c r="P71" s="7">
        <f>IF(P$1&lt;='Inputs &amp; Outputs'!$F$2,MIN(O71*(1+'Int Rate'!P71)+Premiums!P71-Claims!P71,'Inputs &amp; Outputs'!$F$3*MAX(0,'Expected Reserves'!P71)),O71*(1+'Int Rate'!P71)+Premiums!P71-Claims!P71)</f>
        <v>1011334710.615109</v>
      </c>
      <c r="Q71" s="7">
        <f>IF(Q$1&lt;='Inputs &amp; Outputs'!$F$2,MIN(P71*(1+'Int Rate'!Q71)+Premiums!Q71-Claims!Q71,'Inputs &amp; Outputs'!$F$3*MAX(0,'Expected Reserves'!Q71)),P71*(1+'Int Rate'!Q71)+Premiums!Q71-Claims!Q71)</f>
        <v>1106754615.3144677</v>
      </c>
      <c r="R71" s="7">
        <f>IF(R$1&lt;='Inputs &amp; Outputs'!$F$2,MIN(Q71*(1+'Int Rate'!R71)+Premiums!R71-Claims!R71,'Inputs &amp; Outputs'!$F$3*MAX(0,'Expected Reserves'!R71)),Q71*(1+'Int Rate'!R71)+Premiums!R71-Claims!R71)</f>
        <v>1206757764.5240567</v>
      </c>
      <c r="S71" s="7">
        <f>IF(S$1&lt;='Inputs &amp; Outputs'!$F$2,MIN(R71*(1+'Int Rate'!S71)+Premiums!S71-Claims!S71,'Inputs &amp; Outputs'!$F$3*MAX(0,'Expected Reserves'!S71)),R71*(1+'Int Rate'!S71)+Premiums!S71-Claims!S71)</f>
        <v>1320115624.1847994</v>
      </c>
      <c r="T71" s="7">
        <f>IF(T$1&lt;='Inputs &amp; Outputs'!$F$2,MIN(S71*(1+'Int Rate'!T71)+Premiums!T71-Claims!T71,'Inputs &amp; Outputs'!$F$3*MAX(0,'Expected Reserves'!T71)),S71*(1+'Int Rate'!T71)+Premiums!T71-Claims!T71)</f>
        <v>1441641639.1735766</v>
      </c>
      <c r="U71" s="7">
        <f>IF(U$1&lt;='Inputs &amp; Outputs'!$F$2,MIN(T71*(1+'Int Rate'!U71)+Premiums!U71-Claims!U71,'Inputs &amp; Outputs'!$F$3*MAX(0,'Expected Reserves'!U71)),T71*(1+'Int Rate'!U71)+Premiums!U71-Claims!U71)</f>
        <v>1502447695.2127733</v>
      </c>
      <c r="V71" s="7">
        <f>IF(V$1&lt;='Inputs &amp; Outputs'!$F$2,MIN(U71*(1+'Int Rate'!V71)+Premiums!V71-Claims!V71,'Inputs &amp; Outputs'!$F$3*MAX(0,'Expected Reserves'!V71)),U71*(1+'Int Rate'!V71)+Premiums!V71-Claims!V71)</f>
        <v>1663088299.4722986</v>
      </c>
      <c r="W71" s="7">
        <f>IF(W$1&lt;='Inputs &amp; Outputs'!$F$2,MIN(V71*(1+'Int Rate'!W71)+Premiums!W71-Claims!W71,'Inputs &amp; Outputs'!$F$3*MAX(0,'Expected Reserves'!W71)),V71*(1+'Int Rate'!W71)+Premiums!W71-Claims!W71)</f>
        <v>1799314811.9879208</v>
      </c>
      <c r="X71" s="7">
        <f>IF(X$1&lt;='Inputs &amp; Outputs'!$F$2,MIN(W71*(1+'Int Rate'!X71)+Premiums!X71-Claims!X71,'Inputs &amp; Outputs'!$F$3*MAX(0,'Expected Reserves'!X71)),W71*(1+'Int Rate'!X71)+Premiums!X71-Claims!X71)</f>
        <v>2027472226.0370779</v>
      </c>
      <c r="Y71" s="7">
        <f>IF(Y$1&lt;='Inputs &amp; Outputs'!$F$2,MIN(X71*(1+'Int Rate'!Y71)+Premiums!Y71-Claims!Y71,'Inputs &amp; Outputs'!$F$3*MAX(0,'Expected Reserves'!Y71)),X71*(1+'Int Rate'!Y71)+Premiums!Y71-Claims!Y71)</f>
        <v>1822115465.5356636</v>
      </c>
      <c r="Z71" s="7">
        <f>IF(Z$1&lt;='Inputs &amp; Outputs'!$F$2,MIN(Y71*(1+'Int Rate'!Z71)+Premiums!Z71-Claims!Z71,'Inputs &amp; Outputs'!$F$3*MAX(0,'Expected Reserves'!Z71)),Y71*(1+'Int Rate'!Z71)+Premiums!Z71-Claims!Z71)</f>
        <v>2193949252.4054866</v>
      </c>
      <c r="AA71" s="7">
        <f>IF(AA$1&lt;='Inputs &amp; Outputs'!$F$2,MIN(Z71*(1+'Int Rate'!AA71)+Premiums!AA71-Claims!AA71,'Inputs &amp; Outputs'!$F$3*MAX(0,'Expected Reserves'!AA71)),Z71*(1+'Int Rate'!AA71)+Premiums!AA71-Claims!AA71)</f>
        <v>-217092595.12130928</v>
      </c>
    </row>
    <row r="72" spans="1:27" x14ac:dyDescent="0.25">
      <c r="A72" s="1">
        <v>71</v>
      </c>
      <c r="B72" s="7">
        <f>Premiums!B72</f>
        <v>75000000</v>
      </c>
      <c r="C72" s="7">
        <f>B72*(1+'Int Rate'!C72)+Premiums!C72-Claims!C72</f>
        <v>150940481.48642007</v>
      </c>
      <c r="D72" s="7">
        <f>C72*(1+'Int Rate'!D72)+Premiums!D72-Claims!D72</f>
        <v>234627399.46637678</v>
      </c>
      <c r="E72" s="7">
        <f>D72*(1+'Int Rate'!E72)+Premiums!E72-Claims!E72</f>
        <v>314573946.68796468</v>
      </c>
      <c r="F72" s="7">
        <f>E72*(1+'Int Rate'!F72)+Premiums!F72-Claims!F72</f>
        <v>387417357.25937968</v>
      </c>
      <c r="G72" s="7">
        <f>IF(G$1&lt;='Inputs &amp; Outputs'!$F$2,MIN(F72*(1+'Int Rate'!G72)+Premiums!G72-Claims!G72,'Inputs &amp; Outputs'!$F$3*MAX(0,'Expected Reserves'!G72)),F72*(1+'Int Rate'!G72)+Premiums!G72-Claims!G72)</f>
        <v>418421307.48960221</v>
      </c>
      <c r="H72" s="7">
        <f>IF(H$1&lt;='Inputs &amp; Outputs'!$F$2,MIN(G72*(1+'Int Rate'!H72)+Premiums!H72-Claims!H72,'Inputs &amp; Outputs'!$F$3*MAX(0,'Expected Reserves'!H72)),G72*(1+'Int Rate'!H72)+Premiums!H72-Claims!H72)</f>
        <v>503653029.45747662</v>
      </c>
      <c r="I72" s="7">
        <f>IF(I$1&lt;='Inputs &amp; Outputs'!$F$2,MIN(H72*(1+'Int Rate'!I72)+Premiums!I72-Claims!I72,'Inputs &amp; Outputs'!$F$3*MAX(0,'Expected Reserves'!I72)),H72*(1+'Int Rate'!I72)+Premiums!I72-Claims!I72)</f>
        <v>598653210.52408791</v>
      </c>
      <c r="J72" s="7">
        <f>IF(J$1&lt;='Inputs &amp; Outputs'!$F$2,MIN(I72*(1+'Int Rate'!J72)+Premiums!J72-Claims!J72,'Inputs &amp; Outputs'!$F$3*MAX(0,'Expected Reserves'!J72)),I72*(1+'Int Rate'!J72)+Premiums!J72-Claims!J72)</f>
        <v>709554360.71956384</v>
      </c>
      <c r="K72" s="7">
        <f>IF(K$1&lt;='Inputs &amp; Outputs'!$F$2,MIN(J72*(1+'Int Rate'!K72)+Premiums!K72-Claims!K72,'Inputs &amp; Outputs'!$F$3*MAX(0,'Expected Reserves'!K72)),J72*(1+'Int Rate'!K72)+Premiums!K72-Claims!K72)</f>
        <v>809906044.74345982</v>
      </c>
      <c r="L72" s="7">
        <f>IF(L$1&lt;='Inputs &amp; Outputs'!$F$2,MIN(K72*(1+'Int Rate'!L72)+Premiums!L72-Claims!L72,'Inputs &amp; Outputs'!$F$3*MAX(0,'Expected Reserves'!L72)),K72*(1+'Int Rate'!L72)+Premiums!L72-Claims!L72)</f>
        <v>848908527.95211911</v>
      </c>
      <c r="M72" s="7">
        <f>IF(M$1&lt;='Inputs &amp; Outputs'!$F$2,MIN(L72*(1+'Int Rate'!M72)+Premiums!M72-Claims!M72,'Inputs &amp; Outputs'!$F$3*MAX(0,'Expected Reserves'!M72)),L72*(1+'Int Rate'!M72)+Premiums!M72-Claims!M72)</f>
        <v>908430928.28474867</v>
      </c>
      <c r="N72" s="7">
        <f>IF(N$1&lt;='Inputs &amp; Outputs'!$F$2,MIN(M72*(1+'Int Rate'!N72)+Premiums!N72-Claims!N72,'Inputs &amp; Outputs'!$F$3*MAX(0,'Expected Reserves'!N72)),M72*(1+'Int Rate'!N72)+Premiums!N72-Claims!N72)</f>
        <v>1035884795.8154596</v>
      </c>
      <c r="O72" s="7">
        <f>IF(O$1&lt;='Inputs &amp; Outputs'!$F$2,MIN(N72*(1+'Int Rate'!O72)+Premiums!O72-Claims!O72,'Inputs &amp; Outputs'!$F$3*MAX(0,'Expected Reserves'!O72)),N72*(1+'Int Rate'!O72)+Premiums!O72-Claims!O72)</f>
        <v>1164919214.8158214</v>
      </c>
      <c r="P72" s="7">
        <f>IF(P$1&lt;='Inputs &amp; Outputs'!$F$2,MIN(O72*(1+'Int Rate'!P72)+Premiums!P72-Claims!P72,'Inputs &amp; Outputs'!$F$3*MAX(0,'Expected Reserves'!P72)),O72*(1+'Int Rate'!P72)+Premiums!P72-Claims!P72)</f>
        <v>1242557040.2184656</v>
      </c>
      <c r="Q72" s="7">
        <f>IF(Q$1&lt;='Inputs &amp; Outputs'!$F$2,MIN(P72*(1+'Int Rate'!Q72)+Premiums!Q72-Claims!Q72,'Inputs &amp; Outputs'!$F$3*MAX(0,'Expected Reserves'!Q72)),P72*(1+'Int Rate'!Q72)+Premiums!Q72-Claims!Q72)</f>
        <v>1346701682.6970651</v>
      </c>
      <c r="R72" s="7">
        <f>IF(R$1&lt;='Inputs &amp; Outputs'!$F$2,MIN(Q72*(1+'Int Rate'!R72)+Premiums!R72-Claims!R72,'Inputs &amp; Outputs'!$F$3*MAX(0,'Expected Reserves'!R72)),Q72*(1+'Int Rate'!R72)+Premiums!R72-Claims!R72)</f>
        <v>1543452662.2630477</v>
      </c>
      <c r="S72" s="7">
        <f>IF(S$1&lt;='Inputs &amp; Outputs'!$F$2,MIN(R72*(1+'Int Rate'!S72)+Premiums!S72-Claims!S72,'Inputs &amp; Outputs'!$F$3*MAX(0,'Expected Reserves'!S72)),R72*(1+'Int Rate'!S72)+Premiums!S72-Claims!S72)</f>
        <v>1700837822.7645411</v>
      </c>
      <c r="T72" s="7">
        <f>IF(T$1&lt;='Inputs &amp; Outputs'!$F$2,MIN(S72*(1+'Int Rate'!T72)+Premiums!T72-Claims!T72,'Inputs &amp; Outputs'!$F$3*MAX(0,'Expected Reserves'!T72)),S72*(1+'Int Rate'!T72)+Premiums!T72-Claims!T72)</f>
        <v>1835237859.058815</v>
      </c>
      <c r="U72" s="7">
        <f>IF(U$1&lt;='Inputs &amp; Outputs'!$F$2,MIN(T72*(1+'Int Rate'!U72)+Premiums!U72-Claims!U72,'Inputs &amp; Outputs'!$F$3*MAX(0,'Expected Reserves'!U72)),T72*(1+'Int Rate'!U72)+Premiums!U72-Claims!U72)</f>
        <v>1946696489.0823362</v>
      </c>
      <c r="V72" s="7">
        <f>IF(V$1&lt;='Inputs &amp; Outputs'!$F$2,MIN(U72*(1+'Int Rate'!V72)+Premiums!V72-Claims!V72,'Inputs &amp; Outputs'!$F$3*MAX(0,'Expected Reserves'!V72)),U72*(1+'Int Rate'!V72)+Premiums!V72-Claims!V72)</f>
        <v>2162523466.9024177</v>
      </c>
      <c r="W72" s="7">
        <f>IF(W$1&lt;='Inputs &amp; Outputs'!$F$2,MIN(V72*(1+'Int Rate'!W72)+Premiums!W72-Claims!W72,'Inputs &amp; Outputs'!$F$3*MAX(0,'Expected Reserves'!W72)),V72*(1+'Int Rate'!W72)+Premiums!W72-Claims!W72)</f>
        <v>2316210757.9294381</v>
      </c>
      <c r="X72" s="7">
        <f>IF(X$1&lt;='Inputs &amp; Outputs'!$F$2,MIN(W72*(1+'Int Rate'!X72)+Premiums!X72-Claims!X72,'Inputs &amp; Outputs'!$F$3*MAX(0,'Expected Reserves'!X72)),W72*(1+'Int Rate'!X72)+Premiums!X72-Claims!X72)</f>
        <v>2348661562.9291949</v>
      </c>
      <c r="Y72" s="7">
        <f>IF(Y$1&lt;='Inputs &amp; Outputs'!$F$2,MIN(X72*(1+'Int Rate'!Y72)+Premiums!Y72-Claims!Y72,'Inputs &amp; Outputs'!$F$3*MAX(0,'Expected Reserves'!Y72)),X72*(1+'Int Rate'!Y72)+Premiums!Y72-Claims!Y72)</f>
        <v>2448310843.2379446</v>
      </c>
      <c r="Z72" s="7">
        <f>IF(Z$1&lt;='Inputs &amp; Outputs'!$F$2,MIN(Y72*(1+'Int Rate'!Z72)+Premiums!Z72-Claims!Z72,'Inputs &amp; Outputs'!$F$3*MAX(0,'Expected Reserves'!Z72)),Y72*(1+'Int Rate'!Z72)+Premiums!Z72-Claims!Z72)</f>
        <v>2565965584.1632905</v>
      </c>
      <c r="AA72" s="7">
        <f>IF(AA$1&lt;='Inputs &amp; Outputs'!$F$2,MIN(Z72*(1+'Int Rate'!AA72)+Premiums!AA72-Claims!AA72,'Inputs &amp; Outputs'!$F$3*MAX(0,'Expected Reserves'!AA72)),Z72*(1+'Int Rate'!AA72)+Premiums!AA72-Claims!AA72)</f>
        <v>29896225.148853302</v>
      </c>
    </row>
    <row r="73" spans="1:27" x14ac:dyDescent="0.25">
      <c r="A73" s="1">
        <v>72</v>
      </c>
      <c r="B73" s="7">
        <f>Premiums!B73</f>
        <v>75000000</v>
      </c>
      <c r="C73" s="7">
        <f>B73*(1+'Int Rate'!C73)+Premiums!C73-Claims!C73</f>
        <v>153060574.34985656</v>
      </c>
      <c r="D73" s="7">
        <f>C73*(1+'Int Rate'!D73)+Premiums!D73-Claims!D73</f>
        <v>245550404.32205817</v>
      </c>
      <c r="E73" s="7">
        <f>D73*(1+'Int Rate'!E73)+Premiums!E73-Claims!E73</f>
        <v>317569336.80099428</v>
      </c>
      <c r="F73" s="7">
        <f>E73*(1+'Int Rate'!F73)+Premiums!F73-Claims!F73</f>
        <v>412980558.709077</v>
      </c>
      <c r="G73" s="7">
        <f>IF(G$1&lt;='Inputs &amp; Outputs'!$F$2,MIN(F73*(1+'Int Rate'!G73)+Premiums!G73-Claims!G73,'Inputs &amp; Outputs'!$F$3*MAX(0,'Expected Reserves'!G73)),F73*(1+'Int Rate'!G73)+Premiums!G73-Claims!G73)</f>
        <v>418675126.90573174</v>
      </c>
      <c r="H73" s="7">
        <f>IF(H$1&lt;='Inputs &amp; Outputs'!$F$2,MIN(G73*(1+'Int Rate'!H73)+Premiums!H73-Claims!H73,'Inputs &amp; Outputs'!$F$3*MAX(0,'Expected Reserves'!H73)),G73*(1+'Int Rate'!H73)+Premiums!H73-Claims!H73)</f>
        <v>500413992.89529002</v>
      </c>
      <c r="I73" s="7">
        <f>IF(I$1&lt;='Inputs &amp; Outputs'!$F$2,MIN(H73*(1+'Int Rate'!I73)+Premiums!I73-Claims!I73,'Inputs &amp; Outputs'!$F$3*MAX(0,'Expected Reserves'!I73)),H73*(1+'Int Rate'!I73)+Premiums!I73-Claims!I73)</f>
        <v>602120183.29242563</v>
      </c>
      <c r="J73" s="7">
        <f>IF(J$1&lt;='Inputs &amp; Outputs'!$F$2,MIN(I73*(1+'Int Rate'!J73)+Premiums!J73-Claims!J73,'Inputs &amp; Outputs'!$F$3*MAX(0,'Expected Reserves'!J73)),I73*(1+'Int Rate'!J73)+Premiums!J73-Claims!J73)</f>
        <v>724173994.50532901</v>
      </c>
      <c r="K73" s="7">
        <f>IF(K$1&lt;='Inputs &amp; Outputs'!$F$2,MIN(J73*(1+'Int Rate'!K73)+Premiums!K73-Claims!K73,'Inputs &amp; Outputs'!$F$3*MAX(0,'Expected Reserves'!K73)),J73*(1+'Int Rate'!K73)+Premiums!K73-Claims!K73)</f>
        <v>785837630.17482197</v>
      </c>
      <c r="L73" s="7">
        <f>IF(L$1&lt;='Inputs &amp; Outputs'!$F$2,MIN(K73*(1+'Int Rate'!L73)+Premiums!L73-Claims!L73,'Inputs &amp; Outputs'!$F$3*MAX(0,'Expected Reserves'!L73)),K73*(1+'Int Rate'!L73)+Premiums!L73-Claims!L73)</f>
        <v>899382194.74028182</v>
      </c>
      <c r="M73" s="7">
        <f>IF(M$1&lt;='Inputs &amp; Outputs'!$F$2,MIN(L73*(1+'Int Rate'!M73)+Premiums!M73-Claims!M73,'Inputs &amp; Outputs'!$F$3*MAX(0,'Expected Reserves'!M73)),L73*(1+'Int Rate'!M73)+Premiums!M73-Claims!M73)</f>
        <v>1007103958.4979188</v>
      </c>
      <c r="N73" s="7">
        <f>IF(N$1&lt;='Inputs &amp; Outputs'!$F$2,MIN(M73*(1+'Int Rate'!N73)+Premiums!N73-Claims!N73,'Inputs &amp; Outputs'!$F$3*MAX(0,'Expected Reserves'!N73)),M73*(1+'Int Rate'!N73)+Premiums!N73-Claims!N73)</f>
        <v>1132861296.897311</v>
      </c>
      <c r="O73" s="7">
        <f>IF(O$1&lt;='Inputs &amp; Outputs'!$F$2,MIN(N73*(1+'Int Rate'!O73)+Premiums!O73-Claims!O73,'Inputs &amp; Outputs'!$F$3*MAX(0,'Expected Reserves'!O73)),N73*(1+'Int Rate'!O73)+Premiums!O73-Claims!O73)</f>
        <v>1275706586.8724356</v>
      </c>
      <c r="P73" s="7">
        <f>IF(P$1&lt;='Inputs &amp; Outputs'!$F$2,MIN(O73*(1+'Int Rate'!P73)+Premiums!P73-Claims!P73,'Inputs &amp; Outputs'!$F$3*MAX(0,'Expected Reserves'!P73)),O73*(1+'Int Rate'!P73)+Premiums!P73-Claims!P73)</f>
        <v>1389803826.3224318</v>
      </c>
      <c r="Q73" s="7">
        <f>IF(Q$1&lt;='Inputs &amp; Outputs'!$F$2,MIN(P73*(1+'Int Rate'!Q73)+Premiums!Q73-Claims!Q73,'Inputs &amp; Outputs'!$F$3*MAX(0,'Expected Reserves'!Q73)),P73*(1+'Int Rate'!Q73)+Premiums!Q73-Claims!Q73)</f>
        <v>1429137149.4238713</v>
      </c>
      <c r="R73" s="7">
        <f>IF(R$1&lt;='Inputs &amp; Outputs'!$F$2,MIN(Q73*(1+'Int Rate'!R73)+Premiums!R73-Claims!R73,'Inputs &amp; Outputs'!$F$3*MAX(0,'Expected Reserves'!R73)),Q73*(1+'Int Rate'!R73)+Premiums!R73-Claims!R73)</f>
        <v>1534342363.2409582</v>
      </c>
      <c r="S73" s="7">
        <f>IF(S$1&lt;='Inputs &amp; Outputs'!$F$2,MIN(R73*(1+'Int Rate'!S73)+Premiums!S73-Claims!S73,'Inputs &amp; Outputs'!$F$3*MAX(0,'Expected Reserves'!S73)),R73*(1+'Int Rate'!S73)+Premiums!S73-Claims!S73)</f>
        <v>1665842147.5084908</v>
      </c>
      <c r="T73" s="7">
        <f>IF(T$1&lt;='Inputs &amp; Outputs'!$F$2,MIN(S73*(1+'Int Rate'!T73)+Premiums!T73-Claims!T73,'Inputs &amp; Outputs'!$F$3*MAX(0,'Expected Reserves'!T73)),S73*(1+'Int Rate'!T73)+Premiums!T73-Claims!T73)</f>
        <v>1943640157.4253561</v>
      </c>
      <c r="U73" s="7">
        <f>IF(U$1&lt;='Inputs &amp; Outputs'!$F$2,MIN(T73*(1+'Int Rate'!U73)+Premiums!U73-Claims!U73,'Inputs &amp; Outputs'!$F$3*MAX(0,'Expected Reserves'!U73)),T73*(1+'Int Rate'!U73)+Premiums!U73-Claims!U73)</f>
        <v>1988270619.2560494</v>
      </c>
      <c r="V73" s="7">
        <f>IF(V$1&lt;='Inputs &amp; Outputs'!$F$2,MIN(U73*(1+'Int Rate'!V73)+Premiums!V73-Claims!V73,'Inputs &amp; Outputs'!$F$3*MAX(0,'Expected Reserves'!V73)),U73*(1+'Int Rate'!V73)+Premiums!V73-Claims!V73)</f>
        <v>2406856270.7971673</v>
      </c>
      <c r="W73" s="7">
        <f>IF(W$1&lt;='Inputs &amp; Outputs'!$F$2,MIN(V73*(1+'Int Rate'!W73)+Premiums!W73-Claims!W73,'Inputs &amp; Outputs'!$F$3*MAX(0,'Expected Reserves'!W73)),V73*(1+'Int Rate'!W73)+Premiums!W73-Claims!W73)</f>
        <v>2447201434.0848651</v>
      </c>
      <c r="X73" s="7">
        <f>IF(X$1&lt;='Inputs &amp; Outputs'!$F$2,MIN(W73*(1+'Int Rate'!X73)+Premiums!X73-Claims!X73,'Inputs &amp; Outputs'!$F$3*MAX(0,'Expected Reserves'!X73)),W73*(1+'Int Rate'!X73)+Premiums!X73-Claims!X73)</f>
        <v>2537248024.5108643</v>
      </c>
      <c r="Y73" s="7">
        <f>IF(Y$1&lt;='Inputs &amp; Outputs'!$F$2,MIN(X73*(1+'Int Rate'!Y73)+Premiums!Y73-Claims!Y73,'Inputs &amp; Outputs'!$F$3*MAX(0,'Expected Reserves'!Y73)),X73*(1+'Int Rate'!Y73)+Premiums!Y73-Claims!Y73)</f>
        <v>2717843628.7820926</v>
      </c>
      <c r="Z73" s="7">
        <f>IF(Z$1&lt;='Inputs &amp; Outputs'!$F$2,MIN(Y73*(1+'Int Rate'!Z73)+Premiums!Z73-Claims!Z73,'Inputs &amp; Outputs'!$F$3*MAX(0,'Expected Reserves'!Z73)),Y73*(1+'Int Rate'!Z73)+Premiums!Z73-Claims!Z73)</f>
        <v>3070415608.830337</v>
      </c>
      <c r="AA73" s="7">
        <f>IF(AA$1&lt;='Inputs &amp; Outputs'!$F$2,MIN(Z73*(1+'Int Rate'!AA73)+Premiums!AA73-Claims!AA73,'Inputs &amp; Outputs'!$F$3*MAX(0,'Expected Reserves'!AA73)),Z73*(1+'Int Rate'!AA73)+Premiums!AA73-Claims!AA73)</f>
        <v>668812289.06619406</v>
      </c>
    </row>
    <row r="74" spans="1:27" x14ac:dyDescent="0.25">
      <c r="A74" s="1">
        <v>73</v>
      </c>
      <c r="B74" s="7">
        <f>Premiums!B74</f>
        <v>75000000</v>
      </c>
      <c r="C74" s="7">
        <f>B74*(1+'Int Rate'!C74)+Premiums!C74-Claims!C74</f>
        <v>155608062.8527748</v>
      </c>
      <c r="D74" s="7">
        <f>C74*(1+'Int Rate'!D74)+Premiums!D74-Claims!D74</f>
        <v>249781635.18934858</v>
      </c>
      <c r="E74" s="7">
        <f>D74*(1+'Int Rate'!E74)+Premiums!E74-Claims!E74</f>
        <v>339520870.80110192</v>
      </c>
      <c r="F74" s="7">
        <f>E74*(1+'Int Rate'!F74)+Premiums!F74-Claims!F74</f>
        <v>419804179.40487325</v>
      </c>
      <c r="G74" s="7">
        <f>IF(G$1&lt;='Inputs &amp; Outputs'!$F$2,MIN(F74*(1+'Int Rate'!G74)+Premiums!G74-Claims!G74,'Inputs &amp; Outputs'!$F$3*MAX(0,'Expected Reserves'!G74)),F74*(1+'Int Rate'!G74)+Premiums!G74-Claims!G74)</f>
        <v>418125184.83745098</v>
      </c>
      <c r="H74" s="7">
        <f>IF(H$1&lt;='Inputs &amp; Outputs'!$F$2,MIN(G74*(1+'Int Rate'!H74)+Premiums!H74-Claims!H74,'Inputs &amp; Outputs'!$F$3*MAX(0,'Expected Reserves'!H74)),G74*(1+'Int Rate'!H74)+Premiums!H74-Claims!H74)</f>
        <v>492409722.11792415</v>
      </c>
      <c r="I74" s="7">
        <f>IF(I$1&lt;='Inputs &amp; Outputs'!$F$2,MIN(H74*(1+'Int Rate'!I74)+Premiums!I74-Claims!I74,'Inputs &amp; Outputs'!$F$3*MAX(0,'Expected Reserves'!I74)),H74*(1+'Int Rate'!I74)+Premiums!I74-Claims!I74)</f>
        <v>538180916.20136857</v>
      </c>
      <c r="J74" s="7">
        <f>IF(J$1&lt;='Inputs &amp; Outputs'!$F$2,MIN(I74*(1+'Int Rate'!J74)+Premiums!J74-Claims!J74,'Inputs &amp; Outputs'!$F$3*MAX(0,'Expected Reserves'!J74)),I74*(1+'Int Rate'!J74)+Premiums!J74-Claims!J74)</f>
        <v>617668271.83792961</v>
      </c>
      <c r="K74" s="7">
        <f>IF(K$1&lt;='Inputs &amp; Outputs'!$F$2,MIN(J74*(1+'Int Rate'!K74)+Premiums!K74-Claims!K74,'Inputs &amp; Outputs'!$F$3*MAX(0,'Expected Reserves'!K74)),J74*(1+'Int Rate'!K74)+Premiums!K74-Claims!K74)</f>
        <v>730764112.18796396</v>
      </c>
      <c r="L74" s="7">
        <f>IF(L$1&lt;='Inputs &amp; Outputs'!$F$2,MIN(K74*(1+'Int Rate'!L74)+Premiums!L74-Claims!L74,'Inputs &amp; Outputs'!$F$3*MAX(0,'Expected Reserves'!L74)),K74*(1+'Int Rate'!L74)+Premiums!L74-Claims!L74)</f>
        <v>922858475.77822447</v>
      </c>
      <c r="M74" s="7">
        <f>IF(M$1&lt;='Inputs &amp; Outputs'!$F$2,MIN(L74*(1+'Int Rate'!M74)+Premiums!M74-Claims!M74,'Inputs &amp; Outputs'!$F$3*MAX(0,'Expected Reserves'!M74)),L74*(1+'Int Rate'!M74)+Premiums!M74-Claims!M74)</f>
        <v>1006950133.3425182</v>
      </c>
      <c r="N74" s="7">
        <f>IF(N$1&lt;='Inputs &amp; Outputs'!$F$2,MIN(M74*(1+'Int Rate'!N74)+Premiums!N74-Claims!N74,'Inputs &amp; Outputs'!$F$3*MAX(0,'Expected Reserves'!N74)),M74*(1+'Int Rate'!N74)+Premiums!N74-Claims!N74)</f>
        <v>1068468168.1515299</v>
      </c>
      <c r="O74" s="7">
        <f>IF(O$1&lt;='Inputs &amp; Outputs'!$F$2,MIN(N74*(1+'Int Rate'!O74)+Premiums!O74-Claims!O74,'Inputs &amp; Outputs'!$F$3*MAX(0,'Expected Reserves'!O74)),N74*(1+'Int Rate'!O74)+Premiums!O74-Claims!O74)</f>
        <v>1201342756.9302473</v>
      </c>
      <c r="P74" s="7">
        <f>IF(P$1&lt;='Inputs &amp; Outputs'!$F$2,MIN(O74*(1+'Int Rate'!P74)+Premiums!P74-Claims!P74,'Inputs &amp; Outputs'!$F$3*MAX(0,'Expected Reserves'!P74)),O74*(1+'Int Rate'!P74)+Premiums!P74-Claims!P74)</f>
        <v>1375651928.9533846</v>
      </c>
      <c r="Q74" s="7">
        <f>IF(Q$1&lt;='Inputs &amp; Outputs'!$F$2,MIN(P74*(1+'Int Rate'!Q74)+Premiums!Q74-Claims!Q74,'Inputs &amp; Outputs'!$F$3*MAX(0,'Expected Reserves'!Q74)),P74*(1+'Int Rate'!Q74)+Premiums!Q74-Claims!Q74)</f>
        <v>1538430424.9261298</v>
      </c>
      <c r="R74" s="7">
        <f>IF(R$1&lt;='Inputs &amp; Outputs'!$F$2,MIN(Q74*(1+'Int Rate'!R74)+Premiums!R74-Claims!R74,'Inputs &amp; Outputs'!$F$3*MAX(0,'Expected Reserves'!R74)),Q74*(1+'Int Rate'!R74)+Premiums!R74-Claims!R74)</f>
        <v>1767942710.7650142</v>
      </c>
      <c r="S74" s="7">
        <f>IF(S$1&lt;='Inputs &amp; Outputs'!$F$2,MIN(R74*(1+'Int Rate'!S74)+Premiums!S74-Claims!S74,'Inputs &amp; Outputs'!$F$3*MAX(0,'Expected Reserves'!S74)),R74*(1+'Int Rate'!S74)+Premiums!S74-Claims!S74)</f>
        <v>1881660098.953604</v>
      </c>
      <c r="T74" s="7">
        <f>IF(T$1&lt;='Inputs &amp; Outputs'!$F$2,MIN(S74*(1+'Int Rate'!T74)+Premiums!T74-Claims!T74,'Inputs &amp; Outputs'!$F$3*MAX(0,'Expected Reserves'!T74)),S74*(1+'Int Rate'!T74)+Premiums!T74-Claims!T74)</f>
        <v>1991464407.5420089</v>
      </c>
      <c r="U74" s="7">
        <f>IF(U$1&lt;='Inputs &amp; Outputs'!$F$2,MIN(T74*(1+'Int Rate'!U74)+Premiums!U74-Claims!U74,'Inputs &amp; Outputs'!$F$3*MAX(0,'Expected Reserves'!U74)),T74*(1+'Int Rate'!U74)+Premiums!U74-Claims!U74)</f>
        <v>2099092381.4818954</v>
      </c>
      <c r="V74" s="7">
        <f>IF(V$1&lt;='Inputs &amp; Outputs'!$F$2,MIN(U74*(1+'Int Rate'!V74)+Premiums!V74-Claims!V74,'Inputs &amp; Outputs'!$F$3*MAX(0,'Expected Reserves'!V74)),U74*(1+'Int Rate'!V74)+Premiums!V74-Claims!V74)</f>
        <v>2350138114.2377424</v>
      </c>
      <c r="W74" s="7">
        <f>IF(W$1&lt;='Inputs &amp; Outputs'!$F$2,MIN(V74*(1+'Int Rate'!W74)+Premiums!W74-Claims!W74,'Inputs &amp; Outputs'!$F$3*MAX(0,'Expected Reserves'!W74)),V74*(1+'Int Rate'!W74)+Premiums!W74-Claims!W74)</f>
        <v>2381272635.9471202</v>
      </c>
      <c r="X74" s="7">
        <f>IF(X$1&lt;='Inputs &amp; Outputs'!$F$2,MIN(W74*(1+'Int Rate'!X74)+Premiums!X74-Claims!X74,'Inputs &amp; Outputs'!$F$3*MAX(0,'Expected Reserves'!X74)),W74*(1+'Int Rate'!X74)+Premiums!X74-Claims!X74)</f>
        <v>2718059615.9564242</v>
      </c>
      <c r="Y74" s="7">
        <f>IF(Y$1&lt;='Inputs &amp; Outputs'!$F$2,MIN(X74*(1+'Int Rate'!Y74)+Premiums!Y74-Claims!Y74,'Inputs &amp; Outputs'!$F$3*MAX(0,'Expected Reserves'!Y74)),X74*(1+'Int Rate'!Y74)+Premiums!Y74-Claims!Y74)</f>
        <v>2906602924.8479447</v>
      </c>
      <c r="Z74" s="7">
        <f>IF(Z$1&lt;='Inputs &amp; Outputs'!$F$2,MIN(Y74*(1+'Int Rate'!Z74)+Premiums!Z74-Claims!Z74,'Inputs &amp; Outputs'!$F$3*MAX(0,'Expected Reserves'!Z74)),Y74*(1+'Int Rate'!Z74)+Premiums!Z74-Claims!Z74)</f>
        <v>3075210068.1325717</v>
      </c>
      <c r="AA74" s="7">
        <f>IF(AA$1&lt;='Inputs &amp; Outputs'!$F$2,MIN(Z74*(1+'Int Rate'!AA74)+Premiums!AA74-Claims!AA74,'Inputs &amp; Outputs'!$F$3*MAX(0,'Expected Reserves'!AA74)),Z74*(1+'Int Rate'!AA74)+Premiums!AA74-Claims!AA74)</f>
        <v>475560021.7460165</v>
      </c>
    </row>
    <row r="75" spans="1:27" x14ac:dyDescent="0.25">
      <c r="A75" s="1">
        <v>74</v>
      </c>
      <c r="B75" s="7">
        <f>Premiums!B75</f>
        <v>75000000</v>
      </c>
      <c r="C75" s="7">
        <f>B75*(1+'Int Rate'!C75)+Premiums!C75-Claims!C75</f>
        <v>145575866.69815814</v>
      </c>
      <c r="D75" s="7">
        <f>C75*(1+'Int Rate'!D75)+Premiums!D75-Claims!D75</f>
        <v>215555556.15310547</v>
      </c>
      <c r="E75" s="7">
        <f>D75*(1+'Int Rate'!E75)+Premiums!E75-Claims!E75</f>
        <v>288708859.50892878</v>
      </c>
      <c r="F75" s="7">
        <f>E75*(1+'Int Rate'!F75)+Premiums!F75-Claims!F75</f>
        <v>399082672.36927176</v>
      </c>
      <c r="G75" s="7">
        <f>IF(G$1&lt;='Inputs &amp; Outputs'!$F$2,MIN(F75*(1+'Int Rate'!G75)+Premiums!G75-Claims!G75,'Inputs &amp; Outputs'!$F$3*MAX(0,'Expected Reserves'!G75)),F75*(1+'Int Rate'!G75)+Premiums!G75-Claims!G75)</f>
        <v>418294397.78153741</v>
      </c>
      <c r="H75" s="7">
        <f>IF(H$1&lt;='Inputs &amp; Outputs'!$F$2,MIN(G75*(1+'Int Rate'!H75)+Premiums!H75-Claims!H75,'Inputs &amp; Outputs'!$F$3*MAX(0,'Expected Reserves'!H75)),G75*(1+'Int Rate'!H75)+Premiums!H75-Claims!H75)</f>
        <v>522378620.30025125</v>
      </c>
      <c r="I75" s="7">
        <f>IF(I$1&lt;='Inputs &amp; Outputs'!$F$2,MIN(H75*(1+'Int Rate'!I75)+Premiums!I75-Claims!I75,'Inputs &amp; Outputs'!$F$3*MAX(0,'Expected Reserves'!I75)),H75*(1+'Int Rate'!I75)+Premiums!I75-Claims!I75)</f>
        <v>629631400.19183958</v>
      </c>
      <c r="J75" s="7">
        <f>IF(J$1&lt;='Inputs &amp; Outputs'!$F$2,MIN(I75*(1+'Int Rate'!J75)+Premiums!J75-Claims!J75,'Inputs &amp; Outputs'!$F$3*MAX(0,'Expected Reserves'!J75)),I75*(1+'Int Rate'!J75)+Premiums!J75-Claims!J75)</f>
        <v>725026515.13022435</v>
      </c>
      <c r="K75" s="7">
        <f>IF(K$1&lt;='Inputs &amp; Outputs'!$F$2,MIN(J75*(1+'Int Rate'!K75)+Premiums!K75-Claims!K75,'Inputs &amp; Outputs'!$F$3*MAX(0,'Expected Reserves'!K75)),J75*(1+'Int Rate'!K75)+Premiums!K75-Claims!K75)</f>
        <v>846247572.8898288</v>
      </c>
      <c r="L75" s="7">
        <f>IF(L$1&lt;='Inputs &amp; Outputs'!$F$2,MIN(K75*(1+'Int Rate'!L75)+Premiums!L75-Claims!L75,'Inputs &amp; Outputs'!$F$3*MAX(0,'Expected Reserves'!L75)),K75*(1+'Int Rate'!L75)+Premiums!L75-Claims!L75)</f>
        <v>975134391.96412277</v>
      </c>
      <c r="M75" s="7">
        <f>IF(M$1&lt;='Inputs &amp; Outputs'!$F$2,MIN(L75*(1+'Int Rate'!M75)+Premiums!M75-Claims!M75,'Inputs &amp; Outputs'!$F$3*MAX(0,'Expected Reserves'!M75)),L75*(1+'Int Rate'!M75)+Premiums!M75-Claims!M75)</f>
        <v>1097898772.5947099</v>
      </c>
      <c r="N75" s="7">
        <f>IF(N$1&lt;='Inputs &amp; Outputs'!$F$2,MIN(M75*(1+'Int Rate'!N75)+Premiums!N75-Claims!N75,'Inputs &amp; Outputs'!$F$3*MAX(0,'Expected Reserves'!N75)),M75*(1+'Int Rate'!N75)+Premiums!N75-Claims!N75)</f>
        <v>1224829845.1574593</v>
      </c>
      <c r="O75" s="7">
        <f>IF(O$1&lt;='Inputs &amp; Outputs'!$F$2,MIN(N75*(1+'Int Rate'!O75)+Premiums!O75-Claims!O75,'Inputs &amp; Outputs'!$F$3*MAX(0,'Expected Reserves'!O75)),N75*(1+'Int Rate'!O75)+Premiums!O75-Claims!O75)</f>
        <v>1354821035.2025218</v>
      </c>
      <c r="P75" s="7">
        <f>IF(P$1&lt;='Inputs &amp; Outputs'!$F$2,MIN(O75*(1+'Int Rate'!P75)+Premiums!P75-Claims!P75,'Inputs &amp; Outputs'!$F$3*MAX(0,'Expected Reserves'!P75)),O75*(1+'Int Rate'!P75)+Premiums!P75-Claims!P75)</f>
        <v>1489049958.2163854</v>
      </c>
      <c r="Q75" s="7">
        <f>IF(Q$1&lt;='Inputs &amp; Outputs'!$F$2,MIN(P75*(1+'Int Rate'!Q75)+Premiums!Q75-Claims!Q75,'Inputs &amp; Outputs'!$F$3*MAX(0,'Expected Reserves'!Q75)),P75*(1+'Int Rate'!Q75)+Premiums!Q75-Claims!Q75)</f>
        <v>1574944158.665961</v>
      </c>
      <c r="R75" s="7">
        <f>IF(R$1&lt;='Inputs &amp; Outputs'!$F$2,MIN(Q75*(1+'Int Rate'!R75)+Premiums!R75-Claims!R75,'Inputs &amp; Outputs'!$F$3*MAX(0,'Expected Reserves'!R75)),Q75*(1+'Int Rate'!R75)+Premiums!R75-Claims!R75)</f>
        <v>1734298553.6915674</v>
      </c>
      <c r="S75" s="7">
        <f>IF(S$1&lt;='Inputs &amp; Outputs'!$F$2,MIN(R75*(1+'Int Rate'!S75)+Premiums!S75-Claims!S75,'Inputs &amp; Outputs'!$F$3*MAX(0,'Expected Reserves'!S75)),R75*(1+'Int Rate'!S75)+Premiums!S75-Claims!S75)</f>
        <v>1905472208.4117305</v>
      </c>
      <c r="T75" s="7">
        <f>IF(T$1&lt;='Inputs &amp; Outputs'!$F$2,MIN(S75*(1+'Int Rate'!T75)+Premiums!T75-Claims!T75,'Inputs &amp; Outputs'!$F$3*MAX(0,'Expected Reserves'!T75)),S75*(1+'Int Rate'!T75)+Premiums!T75-Claims!T75)</f>
        <v>2063253475.8715818</v>
      </c>
      <c r="U75" s="7">
        <f>IF(U$1&lt;='Inputs &amp; Outputs'!$F$2,MIN(T75*(1+'Int Rate'!U75)+Premiums!U75-Claims!U75,'Inputs &amp; Outputs'!$F$3*MAX(0,'Expected Reserves'!U75)),T75*(1+'Int Rate'!U75)+Premiums!U75-Claims!U75)</f>
        <v>2321645410.4635797</v>
      </c>
      <c r="V75" s="7">
        <f>IF(V$1&lt;='Inputs &amp; Outputs'!$F$2,MIN(U75*(1+'Int Rate'!V75)+Premiums!V75-Claims!V75,'Inputs &amp; Outputs'!$F$3*MAX(0,'Expected Reserves'!V75)),U75*(1+'Int Rate'!V75)+Premiums!V75-Claims!V75)</f>
        <v>2469712930.6839652</v>
      </c>
      <c r="W75" s="7">
        <f>IF(W$1&lt;='Inputs &amp; Outputs'!$F$2,MIN(V75*(1+'Int Rate'!W75)+Premiums!W75-Claims!W75,'Inputs &amp; Outputs'!$F$3*MAX(0,'Expected Reserves'!W75)),V75*(1+'Int Rate'!W75)+Premiums!W75-Claims!W75)</f>
        <v>2701497658.0780854</v>
      </c>
      <c r="X75" s="7">
        <f>IF(X$1&lt;='Inputs &amp; Outputs'!$F$2,MIN(W75*(1+'Int Rate'!X75)+Premiums!X75-Claims!X75,'Inputs &amp; Outputs'!$F$3*MAX(0,'Expected Reserves'!X75)),W75*(1+'Int Rate'!X75)+Premiums!X75-Claims!X75)</f>
        <v>2608791341.7231965</v>
      </c>
      <c r="Y75" s="7">
        <f>IF(Y$1&lt;='Inputs &amp; Outputs'!$F$2,MIN(X75*(1+'Int Rate'!Y75)+Premiums!Y75-Claims!Y75,'Inputs &amp; Outputs'!$F$3*MAX(0,'Expected Reserves'!Y75)),X75*(1+'Int Rate'!Y75)+Premiums!Y75-Claims!Y75)</f>
        <v>2890606378.1719103</v>
      </c>
      <c r="Z75" s="7">
        <f>IF(Z$1&lt;='Inputs &amp; Outputs'!$F$2,MIN(Y75*(1+'Int Rate'!Z75)+Premiums!Z75-Claims!Z75,'Inputs &amp; Outputs'!$F$3*MAX(0,'Expected Reserves'!Z75)),Y75*(1+'Int Rate'!Z75)+Premiums!Z75-Claims!Z75)</f>
        <v>3182059349.3914347</v>
      </c>
      <c r="AA75" s="7">
        <f>IF(AA$1&lt;='Inputs &amp; Outputs'!$F$2,MIN(Z75*(1+'Int Rate'!AA75)+Premiums!AA75-Claims!AA75,'Inputs &amp; Outputs'!$F$3*MAX(0,'Expected Reserves'!AA75)),Z75*(1+'Int Rate'!AA75)+Premiums!AA75-Claims!AA75)</f>
        <v>349549379.56310892</v>
      </c>
    </row>
    <row r="76" spans="1:27" x14ac:dyDescent="0.25">
      <c r="A76" s="1">
        <v>75</v>
      </c>
      <c r="B76" s="7">
        <f>Premiums!B76</f>
        <v>75000000</v>
      </c>
      <c r="C76" s="7">
        <f>B76*(1+'Int Rate'!C76)+Premiums!C76-Claims!C76</f>
        <v>149886873.18263215</v>
      </c>
      <c r="D76" s="7">
        <f>C76*(1+'Int Rate'!D76)+Premiums!D76-Claims!D76</f>
        <v>229163105.80652687</v>
      </c>
      <c r="E76" s="7">
        <f>D76*(1+'Int Rate'!E76)+Premiums!E76-Claims!E76</f>
        <v>326348870.64856935</v>
      </c>
      <c r="F76" s="7">
        <f>E76*(1+'Int Rate'!F76)+Premiums!F76-Claims!F76</f>
        <v>407424787.87067723</v>
      </c>
      <c r="G76" s="7">
        <f>IF(G$1&lt;='Inputs &amp; Outputs'!$F$2,MIN(F76*(1+'Int Rate'!G76)+Premiums!G76-Claims!G76,'Inputs &amp; Outputs'!$F$3*MAX(0,'Expected Reserves'!G76)),F76*(1+'Int Rate'!G76)+Premiums!G76-Claims!G76)</f>
        <v>418252094.54551578</v>
      </c>
      <c r="H76" s="7">
        <f>IF(H$1&lt;='Inputs &amp; Outputs'!$F$2,MIN(G76*(1+'Int Rate'!H76)+Premiums!H76-Claims!H76,'Inputs &amp; Outputs'!$F$3*MAX(0,'Expected Reserves'!H76)),G76*(1+'Int Rate'!H76)+Premiums!H76-Claims!H76)</f>
        <v>500869725.06460363</v>
      </c>
      <c r="I76" s="7">
        <f>IF(I$1&lt;='Inputs &amp; Outputs'!$F$2,MIN(H76*(1+'Int Rate'!I76)+Premiums!I76-Claims!I76,'Inputs &amp; Outputs'!$F$3*MAX(0,'Expected Reserves'!I76)),H76*(1+'Int Rate'!I76)+Premiums!I76-Claims!I76)</f>
        <v>563591236.5994674</v>
      </c>
      <c r="J76" s="7">
        <f>IF(J$1&lt;='Inputs &amp; Outputs'!$F$2,MIN(I76*(1+'Int Rate'!J76)+Premiums!J76-Claims!J76,'Inputs &amp; Outputs'!$F$3*MAX(0,'Expected Reserves'!J76)),I76*(1+'Int Rate'!J76)+Premiums!J76-Claims!J76)</f>
        <v>642231479.86541474</v>
      </c>
      <c r="K76" s="7">
        <f>IF(K$1&lt;='Inputs &amp; Outputs'!$F$2,MIN(J76*(1+'Int Rate'!K76)+Premiums!K76-Claims!K76,'Inputs &amp; Outputs'!$F$3*MAX(0,'Expected Reserves'!K76)),J76*(1+'Int Rate'!K76)+Premiums!K76-Claims!K76)</f>
        <v>794141835.04468048</v>
      </c>
      <c r="L76" s="7">
        <f>IF(L$1&lt;='Inputs &amp; Outputs'!$F$2,MIN(K76*(1+'Int Rate'!L76)+Premiums!L76-Claims!L76,'Inputs &amp; Outputs'!$F$3*MAX(0,'Expected Reserves'!L76)),K76*(1+'Int Rate'!L76)+Premiums!L76-Claims!L76)</f>
        <v>900400463.70480132</v>
      </c>
      <c r="M76" s="7">
        <f>IF(M$1&lt;='Inputs &amp; Outputs'!$F$2,MIN(L76*(1+'Int Rate'!M76)+Premiums!M76-Claims!M76,'Inputs &amp; Outputs'!$F$3*MAX(0,'Expected Reserves'!M76)),L76*(1+'Int Rate'!M76)+Premiums!M76-Claims!M76)</f>
        <v>975230980.30612576</v>
      </c>
      <c r="N76" s="7">
        <f>IF(N$1&lt;='Inputs &amp; Outputs'!$F$2,MIN(M76*(1+'Int Rate'!N76)+Premiums!N76-Claims!N76,'Inputs &amp; Outputs'!$F$3*MAX(0,'Expected Reserves'!N76)),M76*(1+'Int Rate'!N76)+Premiums!N76-Claims!N76)</f>
        <v>1059556785.2131118</v>
      </c>
      <c r="O76" s="7">
        <f>IF(O$1&lt;='Inputs &amp; Outputs'!$F$2,MIN(N76*(1+'Int Rate'!O76)+Premiums!O76-Claims!O76,'Inputs &amp; Outputs'!$F$3*MAX(0,'Expected Reserves'!O76)),N76*(1+'Int Rate'!O76)+Premiums!O76-Claims!O76)</f>
        <v>1112371185.2295597</v>
      </c>
      <c r="P76" s="7">
        <f>IF(P$1&lt;='Inputs &amp; Outputs'!$F$2,MIN(O76*(1+'Int Rate'!P76)+Premiums!P76-Claims!P76,'Inputs &amp; Outputs'!$F$3*MAX(0,'Expected Reserves'!P76)),O76*(1+'Int Rate'!P76)+Premiums!P76-Claims!P76)</f>
        <v>1181838159.6755197</v>
      </c>
      <c r="Q76" s="7">
        <f>IF(Q$1&lt;='Inputs &amp; Outputs'!$F$2,MIN(P76*(1+'Int Rate'!Q76)+Premiums!Q76-Claims!Q76,'Inputs &amp; Outputs'!$F$3*MAX(0,'Expected Reserves'!Q76)),P76*(1+'Int Rate'!Q76)+Premiums!Q76-Claims!Q76)</f>
        <v>1352225434.2275751</v>
      </c>
      <c r="R76" s="7">
        <f>IF(R$1&lt;='Inputs &amp; Outputs'!$F$2,MIN(Q76*(1+'Int Rate'!R76)+Premiums!R76-Claims!R76,'Inputs &amp; Outputs'!$F$3*MAX(0,'Expected Reserves'!R76)),Q76*(1+'Int Rate'!R76)+Premiums!R76-Claims!R76)</f>
        <v>1435813056.6786468</v>
      </c>
      <c r="S76" s="7">
        <f>IF(S$1&lt;='Inputs &amp; Outputs'!$F$2,MIN(R76*(1+'Int Rate'!S76)+Premiums!S76-Claims!S76,'Inputs &amp; Outputs'!$F$3*MAX(0,'Expected Reserves'!S76)),R76*(1+'Int Rate'!S76)+Premiums!S76-Claims!S76)</f>
        <v>1581313399.9121473</v>
      </c>
      <c r="T76" s="7">
        <f>IF(T$1&lt;='Inputs &amp; Outputs'!$F$2,MIN(S76*(1+'Int Rate'!T76)+Premiums!T76-Claims!T76,'Inputs &amp; Outputs'!$F$3*MAX(0,'Expected Reserves'!T76)),S76*(1+'Int Rate'!T76)+Premiums!T76-Claims!T76)</f>
        <v>1630075949.0075352</v>
      </c>
      <c r="U76" s="7">
        <f>IF(U$1&lt;='Inputs &amp; Outputs'!$F$2,MIN(T76*(1+'Int Rate'!U76)+Premiums!U76-Claims!U76,'Inputs &amp; Outputs'!$F$3*MAX(0,'Expected Reserves'!U76)),T76*(1+'Int Rate'!U76)+Premiums!U76-Claims!U76)</f>
        <v>1756971103.0878735</v>
      </c>
      <c r="V76" s="7">
        <f>IF(V$1&lt;='Inputs &amp; Outputs'!$F$2,MIN(U76*(1+'Int Rate'!V76)+Premiums!V76-Claims!V76,'Inputs &amp; Outputs'!$F$3*MAX(0,'Expected Reserves'!V76)),U76*(1+'Int Rate'!V76)+Premiums!V76-Claims!V76)</f>
        <v>1872912113.9380858</v>
      </c>
      <c r="W76" s="7">
        <f>IF(W$1&lt;='Inputs &amp; Outputs'!$F$2,MIN(V76*(1+'Int Rate'!W76)+Premiums!W76-Claims!W76,'Inputs &amp; Outputs'!$F$3*MAX(0,'Expected Reserves'!W76)),V76*(1+'Int Rate'!W76)+Premiums!W76-Claims!W76)</f>
        <v>2068201500.4874074</v>
      </c>
      <c r="X76" s="7">
        <f>IF(X$1&lt;='Inputs &amp; Outputs'!$F$2,MIN(W76*(1+'Int Rate'!X76)+Premiums!X76-Claims!X76,'Inputs &amp; Outputs'!$F$3*MAX(0,'Expected Reserves'!X76)),W76*(1+'Int Rate'!X76)+Premiums!X76-Claims!X76)</f>
        <v>2141830963.9173222</v>
      </c>
      <c r="Y76" s="7">
        <f>IF(Y$1&lt;='Inputs &amp; Outputs'!$F$2,MIN(X76*(1+'Int Rate'!Y76)+Premiums!Y76-Claims!Y76,'Inputs &amp; Outputs'!$F$3*MAX(0,'Expected Reserves'!Y76)),X76*(1+'Int Rate'!Y76)+Premiums!Y76-Claims!Y76)</f>
        <v>2332005567.8200736</v>
      </c>
      <c r="Z76" s="7">
        <f>IF(Z$1&lt;='Inputs &amp; Outputs'!$F$2,MIN(Y76*(1+'Int Rate'!Z76)+Premiums!Z76-Claims!Z76,'Inputs &amp; Outputs'!$F$3*MAX(0,'Expected Reserves'!Z76)),Y76*(1+'Int Rate'!Z76)+Premiums!Z76-Claims!Z76)</f>
        <v>2490469656.2896686</v>
      </c>
      <c r="AA76" s="7">
        <f>IF(AA$1&lt;='Inputs &amp; Outputs'!$F$2,MIN(Z76*(1+'Int Rate'!AA76)+Premiums!AA76-Claims!AA76,'Inputs &amp; Outputs'!$F$3*MAX(0,'Expected Reserves'!AA76)),Z76*(1+'Int Rate'!AA76)+Premiums!AA76-Claims!AA76)</f>
        <v>125709973.47670603</v>
      </c>
    </row>
    <row r="77" spans="1:27" x14ac:dyDescent="0.25">
      <c r="A77" s="1">
        <v>76</v>
      </c>
      <c r="B77" s="7">
        <f>Premiums!B77</f>
        <v>75000000</v>
      </c>
      <c r="C77" s="7">
        <f>B77*(1+'Int Rate'!C77)+Premiums!C77-Claims!C77</f>
        <v>152054085.28165367</v>
      </c>
      <c r="D77" s="7">
        <f>C77*(1+'Int Rate'!D77)+Premiums!D77-Claims!D77</f>
        <v>225589943.19379595</v>
      </c>
      <c r="E77" s="7">
        <f>D77*(1+'Int Rate'!E77)+Premiums!E77-Claims!E77</f>
        <v>310512701.20184642</v>
      </c>
      <c r="F77" s="7">
        <f>E77*(1+'Int Rate'!F77)+Premiums!F77-Claims!F77</f>
        <v>396409141.27384984</v>
      </c>
      <c r="G77" s="7">
        <f>IF(G$1&lt;='Inputs &amp; Outputs'!$F$2,MIN(F77*(1+'Int Rate'!G77)+Premiums!G77-Claims!G77,'Inputs &amp; Outputs'!$F$3*MAX(0,'Expected Reserves'!G77)),F77*(1+'Int Rate'!G77)+Premiums!G77-Claims!G77)</f>
        <v>418421307.48960221</v>
      </c>
      <c r="H77" s="7">
        <f>IF(H$1&lt;='Inputs &amp; Outputs'!$F$2,MIN(G77*(1+'Int Rate'!H77)+Premiums!H77-Claims!H77,'Inputs &amp; Outputs'!$F$3*MAX(0,'Expected Reserves'!H77)),G77*(1+'Int Rate'!H77)+Premiums!H77-Claims!H77)</f>
        <v>513302672.46820557</v>
      </c>
      <c r="I77" s="7">
        <f>IF(I$1&lt;='Inputs &amp; Outputs'!$F$2,MIN(H77*(1+'Int Rate'!I77)+Premiums!I77-Claims!I77,'Inputs &amp; Outputs'!$F$3*MAX(0,'Expected Reserves'!I77)),H77*(1+'Int Rate'!I77)+Premiums!I77-Claims!I77)</f>
        <v>608478873.03404379</v>
      </c>
      <c r="J77" s="7">
        <f>IF(J$1&lt;='Inputs &amp; Outputs'!$F$2,MIN(I77*(1+'Int Rate'!J77)+Premiums!J77-Claims!J77,'Inputs &amp; Outputs'!$F$3*MAX(0,'Expected Reserves'!J77)),I77*(1+'Int Rate'!J77)+Premiums!J77-Claims!J77)</f>
        <v>695501835.39400935</v>
      </c>
      <c r="K77" s="7">
        <f>IF(K$1&lt;='Inputs &amp; Outputs'!$F$2,MIN(J77*(1+'Int Rate'!K77)+Premiums!K77-Claims!K77,'Inputs &amp; Outputs'!$F$3*MAX(0,'Expected Reserves'!K77)),J77*(1+'Int Rate'!K77)+Premiums!K77-Claims!K77)</f>
        <v>825417646.1866647</v>
      </c>
      <c r="L77" s="7">
        <f>IF(L$1&lt;='Inputs &amp; Outputs'!$F$2,MIN(K77*(1+'Int Rate'!L77)+Premiums!L77-Claims!L77,'Inputs &amp; Outputs'!$F$3*MAX(0,'Expected Reserves'!L77)),K77*(1+'Int Rate'!L77)+Premiums!L77-Claims!L77)</f>
        <v>891208777.39301455</v>
      </c>
      <c r="M77" s="7">
        <f>IF(M$1&lt;='Inputs &amp; Outputs'!$F$2,MIN(L77*(1+'Int Rate'!M77)+Premiums!M77-Claims!M77,'Inputs &amp; Outputs'!$F$3*MAX(0,'Expected Reserves'!M77)),L77*(1+'Int Rate'!M77)+Premiums!M77-Claims!M77)</f>
        <v>995459502.15919149</v>
      </c>
      <c r="N77" s="7">
        <f>IF(N$1&lt;='Inputs &amp; Outputs'!$F$2,MIN(M77*(1+'Int Rate'!N77)+Premiums!N77-Claims!N77,'Inputs &amp; Outputs'!$F$3*MAX(0,'Expected Reserves'!N77)),M77*(1+'Int Rate'!N77)+Premiums!N77-Claims!N77)</f>
        <v>1155056507.0806248</v>
      </c>
      <c r="O77" s="7">
        <f>IF(O$1&lt;='Inputs &amp; Outputs'!$F$2,MIN(N77*(1+'Int Rate'!O77)+Premiums!O77-Claims!O77,'Inputs &amp; Outputs'!$F$3*MAX(0,'Expected Reserves'!O77)),N77*(1+'Int Rate'!O77)+Premiums!O77-Claims!O77)</f>
        <v>1246109717.026006</v>
      </c>
      <c r="P77" s="7">
        <f>IF(P$1&lt;='Inputs &amp; Outputs'!$F$2,MIN(O77*(1+'Int Rate'!P77)+Premiums!P77-Claims!P77,'Inputs &amp; Outputs'!$F$3*MAX(0,'Expected Reserves'!P77)),O77*(1+'Int Rate'!P77)+Premiums!P77-Claims!P77)</f>
        <v>1254944742.9555805</v>
      </c>
      <c r="Q77" s="7">
        <f>IF(Q$1&lt;='Inputs &amp; Outputs'!$F$2,MIN(P77*(1+'Int Rate'!Q77)+Premiums!Q77-Claims!Q77,'Inputs &amp; Outputs'!$F$3*MAX(0,'Expected Reserves'!Q77)),P77*(1+'Int Rate'!Q77)+Premiums!Q77-Claims!Q77)</f>
        <v>1414001319.9096396</v>
      </c>
      <c r="R77" s="7">
        <f>IF(R$1&lt;='Inputs &amp; Outputs'!$F$2,MIN(Q77*(1+'Int Rate'!R77)+Premiums!R77-Claims!R77,'Inputs &amp; Outputs'!$F$3*MAX(0,'Expected Reserves'!R77)),Q77*(1+'Int Rate'!R77)+Premiums!R77-Claims!R77)</f>
        <v>1611817422.6126902</v>
      </c>
      <c r="S77" s="7">
        <f>IF(S$1&lt;='Inputs &amp; Outputs'!$F$2,MIN(R77*(1+'Int Rate'!S77)+Premiums!S77-Claims!S77,'Inputs &amp; Outputs'!$F$3*MAX(0,'Expected Reserves'!S77)),R77*(1+'Int Rate'!S77)+Premiums!S77-Claims!S77)</f>
        <v>1725152160.6102962</v>
      </c>
      <c r="T77" s="7">
        <f>IF(T$1&lt;='Inputs &amp; Outputs'!$F$2,MIN(S77*(1+'Int Rate'!T77)+Premiums!T77-Claims!T77,'Inputs &amp; Outputs'!$F$3*MAX(0,'Expected Reserves'!T77)),S77*(1+'Int Rate'!T77)+Premiums!T77-Claims!T77)</f>
        <v>1788054227.1468422</v>
      </c>
      <c r="U77" s="7">
        <f>IF(U$1&lt;='Inputs &amp; Outputs'!$F$2,MIN(T77*(1+'Int Rate'!U77)+Premiums!U77-Claims!U77,'Inputs &amp; Outputs'!$F$3*MAX(0,'Expected Reserves'!U77)),T77*(1+'Int Rate'!U77)+Premiums!U77-Claims!U77)</f>
        <v>1991389757.7088838</v>
      </c>
      <c r="V77" s="7">
        <f>IF(V$1&lt;='Inputs &amp; Outputs'!$F$2,MIN(U77*(1+'Int Rate'!V77)+Premiums!V77-Claims!V77,'Inputs &amp; Outputs'!$F$3*MAX(0,'Expected Reserves'!V77)),U77*(1+'Int Rate'!V77)+Premiums!V77-Claims!V77)</f>
        <v>2099032260.6369884</v>
      </c>
      <c r="W77" s="7">
        <f>IF(W$1&lt;='Inputs &amp; Outputs'!$F$2,MIN(V77*(1+'Int Rate'!W77)+Premiums!W77-Claims!W77,'Inputs &amp; Outputs'!$F$3*MAX(0,'Expected Reserves'!W77)),V77*(1+'Int Rate'!W77)+Premiums!W77-Claims!W77)</f>
        <v>2355954062.7780533</v>
      </c>
      <c r="X77" s="7">
        <f>IF(X$1&lt;='Inputs &amp; Outputs'!$F$2,MIN(W77*(1+'Int Rate'!X77)+Premiums!X77-Claims!X77,'Inputs &amp; Outputs'!$F$3*MAX(0,'Expected Reserves'!X77)),W77*(1+'Int Rate'!X77)+Premiums!X77-Claims!X77)</f>
        <v>2590088196.5289216</v>
      </c>
      <c r="Y77" s="7">
        <f>IF(Y$1&lt;='Inputs &amp; Outputs'!$F$2,MIN(X77*(1+'Int Rate'!Y77)+Premiums!Y77-Claims!Y77,'Inputs &amp; Outputs'!$F$3*MAX(0,'Expected Reserves'!Y77)),X77*(1+'Int Rate'!Y77)+Premiums!Y77-Claims!Y77)</f>
        <v>2715455154.511869</v>
      </c>
      <c r="Z77" s="7">
        <f>IF(Z$1&lt;='Inputs &amp; Outputs'!$F$2,MIN(Y77*(1+'Int Rate'!Z77)+Premiums!Z77-Claims!Z77,'Inputs &amp; Outputs'!$F$3*MAX(0,'Expected Reserves'!Z77)),Y77*(1+'Int Rate'!Z77)+Premiums!Z77-Claims!Z77)</f>
        <v>2992546666.4297824</v>
      </c>
      <c r="AA77" s="7">
        <f>IF(AA$1&lt;='Inputs &amp; Outputs'!$F$2,MIN(Z77*(1+'Int Rate'!AA77)+Premiums!AA77-Claims!AA77,'Inputs &amp; Outputs'!$F$3*MAX(0,'Expected Reserves'!AA77)),Z77*(1+'Int Rate'!AA77)+Premiums!AA77-Claims!AA77)</f>
        <v>705573927.6693449</v>
      </c>
    </row>
    <row r="78" spans="1:27" x14ac:dyDescent="0.25">
      <c r="A78" s="1">
        <v>77</v>
      </c>
      <c r="B78" s="7">
        <f>Premiums!B78</f>
        <v>75000000</v>
      </c>
      <c r="C78" s="7">
        <f>B78*(1+'Int Rate'!C78)+Premiums!C78-Claims!C78</f>
        <v>148628797.4241913</v>
      </c>
      <c r="D78" s="7">
        <f>C78*(1+'Int Rate'!D78)+Premiums!D78-Claims!D78</f>
        <v>235183172.95173097</v>
      </c>
      <c r="E78" s="7">
        <f>D78*(1+'Int Rate'!E78)+Premiums!E78-Claims!E78</f>
        <v>319816464.70272219</v>
      </c>
      <c r="F78" s="7">
        <f>E78*(1+'Int Rate'!F78)+Premiums!F78-Claims!F78</f>
        <v>431784063.56045622</v>
      </c>
      <c r="G78" s="7">
        <f>IF(G$1&lt;='Inputs &amp; Outputs'!$F$2,MIN(F78*(1+'Int Rate'!G78)+Premiums!G78-Claims!G78,'Inputs &amp; Outputs'!$F$3*MAX(0,'Expected Reserves'!G78)),F78*(1+'Int Rate'!G78)+Premiums!G78-Claims!G78)</f>
        <v>418505913.96164536</v>
      </c>
      <c r="H78" s="7">
        <f>IF(H$1&lt;='Inputs &amp; Outputs'!$F$2,MIN(G78*(1+'Int Rate'!H78)+Premiums!H78-Claims!H78,'Inputs &amp; Outputs'!$F$3*MAX(0,'Expected Reserves'!H78)),G78*(1+'Int Rate'!H78)+Premiums!H78-Claims!H78)</f>
        <v>522166744.9726097</v>
      </c>
      <c r="I78" s="7">
        <f>IF(I$1&lt;='Inputs &amp; Outputs'!$F$2,MIN(H78*(1+'Int Rate'!I78)+Premiums!I78-Claims!I78,'Inputs &amp; Outputs'!$F$3*MAX(0,'Expected Reserves'!I78)),H78*(1+'Int Rate'!I78)+Premiums!I78-Claims!I78)</f>
        <v>630079855.60508168</v>
      </c>
      <c r="J78" s="7">
        <f>IF(J$1&lt;='Inputs &amp; Outputs'!$F$2,MIN(I78*(1+'Int Rate'!J78)+Premiums!J78-Claims!J78,'Inputs &amp; Outputs'!$F$3*MAX(0,'Expected Reserves'!J78)),I78*(1+'Int Rate'!J78)+Premiums!J78-Claims!J78)</f>
        <v>738209299.17481446</v>
      </c>
      <c r="K78" s="7">
        <f>IF(K$1&lt;='Inputs &amp; Outputs'!$F$2,MIN(J78*(1+'Int Rate'!K78)+Premiums!K78-Claims!K78,'Inputs &amp; Outputs'!$F$3*MAX(0,'Expected Reserves'!K78)),J78*(1+'Int Rate'!K78)+Premiums!K78-Claims!K78)</f>
        <v>834172588.90920639</v>
      </c>
      <c r="L78" s="7">
        <f>IF(L$1&lt;='Inputs &amp; Outputs'!$F$2,MIN(K78*(1+'Int Rate'!L78)+Premiums!L78-Claims!L78,'Inputs &amp; Outputs'!$F$3*MAX(0,'Expected Reserves'!L78)),K78*(1+'Int Rate'!L78)+Premiums!L78-Claims!L78)</f>
        <v>938574018.9766711</v>
      </c>
      <c r="M78" s="7">
        <f>IF(M$1&lt;='Inputs &amp; Outputs'!$F$2,MIN(L78*(1+'Int Rate'!M78)+Premiums!M78-Claims!M78,'Inputs &amp; Outputs'!$F$3*MAX(0,'Expected Reserves'!M78)),L78*(1+'Int Rate'!M78)+Premiums!M78-Claims!M78)</f>
        <v>1052401623.4882357</v>
      </c>
      <c r="N78" s="7">
        <f>IF(N$1&lt;='Inputs &amp; Outputs'!$F$2,MIN(M78*(1+'Int Rate'!N78)+Premiums!N78-Claims!N78,'Inputs &amp; Outputs'!$F$3*MAX(0,'Expected Reserves'!N78)),M78*(1+'Int Rate'!N78)+Premiums!N78-Claims!N78)</f>
        <v>1178571745.114264</v>
      </c>
      <c r="O78" s="7">
        <f>IF(O$1&lt;='Inputs &amp; Outputs'!$F$2,MIN(N78*(1+'Int Rate'!O78)+Premiums!O78-Claims!O78,'Inputs &amp; Outputs'!$F$3*MAX(0,'Expected Reserves'!O78)),N78*(1+'Int Rate'!O78)+Premiums!O78-Claims!O78)</f>
        <v>1348687278.8759141</v>
      </c>
      <c r="P78" s="7">
        <f>IF(P$1&lt;='Inputs &amp; Outputs'!$F$2,MIN(O78*(1+'Int Rate'!P78)+Premiums!P78-Claims!P78,'Inputs &amp; Outputs'!$F$3*MAX(0,'Expected Reserves'!P78)),O78*(1+'Int Rate'!P78)+Premiums!P78-Claims!P78)</f>
        <v>1491695083.5340111</v>
      </c>
      <c r="Q78" s="7">
        <f>IF(Q$1&lt;='Inputs &amp; Outputs'!$F$2,MIN(P78*(1+'Int Rate'!Q78)+Premiums!Q78-Claims!Q78,'Inputs &amp; Outputs'!$F$3*MAX(0,'Expected Reserves'!Q78)),P78*(1+'Int Rate'!Q78)+Premiums!Q78-Claims!Q78)</f>
        <v>1529062509.2309153</v>
      </c>
      <c r="R78" s="7">
        <f>IF(R$1&lt;='Inputs &amp; Outputs'!$F$2,MIN(Q78*(1+'Int Rate'!R78)+Premiums!R78-Claims!R78,'Inputs &amp; Outputs'!$F$3*MAX(0,'Expected Reserves'!R78)),Q78*(1+'Int Rate'!R78)+Premiums!R78-Claims!R78)</f>
        <v>1690125668.4439466</v>
      </c>
      <c r="S78" s="7">
        <f>IF(S$1&lt;='Inputs &amp; Outputs'!$F$2,MIN(R78*(1+'Int Rate'!S78)+Premiums!S78-Claims!S78,'Inputs &amp; Outputs'!$F$3*MAX(0,'Expected Reserves'!S78)),R78*(1+'Int Rate'!S78)+Premiums!S78-Claims!S78)</f>
        <v>1819145454.3391457</v>
      </c>
      <c r="T78" s="7">
        <f>IF(T$1&lt;='Inputs &amp; Outputs'!$F$2,MIN(S78*(1+'Int Rate'!T78)+Premiums!T78-Claims!T78,'Inputs &amp; Outputs'!$F$3*MAX(0,'Expected Reserves'!T78)),S78*(1+'Int Rate'!T78)+Premiums!T78-Claims!T78)</f>
        <v>1997406680.9421637</v>
      </c>
      <c r="U78" s="7">
        <f>IF(U$1&lt;='Inputs &amp; Outputs'!$F$2,MIN(T78*(1+'Int Rate'!U78)+Premiums!U78-Claims!U78,'Inputs &amp; Outputs'!$F$3*MAX(0,'Expected Reserves'!U78)),T78*(1+'Int Rate'!U78)+Premiums!U78-Claims!U78)</f>
        <v>2109764201.9575164</v>
      </c>
      <c r="V78" s="7">
        <f>IF(V$1&lt;='Inputs &amp; Outputs'!$F$2,MIN(U78*(1+'Int Rate'!V78)+Premiums!V78-Claims!V78,'Inputs &amp; Outputs'!$F$3*MAX(0,'Expected Reserves'!V78)),U78*(1+'Int Rate'!V78)+Premiums!V78-Claims!V78)</f>
        <v>2123206505.1417613</v>
      </c>
      <c r="W78" s="7">
        <f>IF(W$1&lt;='Inputs &amp; Outputs'!$F$2,MIN(V78*(1+'Int Rate'!W78)+Premiums!W78-Claims!W78,'Inputs &amp; Outputs'!$F$3*MAX(0,'Expected Reserves'!W78)),V78*(1+'Int Rate'!W78)+Premiums!W78-Claims!W78)</f>
        <v>2294865153.5822906</v>
      </c>
      <c r="X78" s="7">
        <f>IF(X$1&lt;='Inputs &amp; Outputs'!$F$2,MIN(W78*(1+'Int Rate'!X78)+Premiums!X78-Claims!X78,'Inputs &amp; Outputs'!$F$3*MAX(0,'Expected Reserves'!X78)),W78*(1+'Int Rate'!X78)+Premiums!X78-Claims!X78)</f>
        <v>2478226227.2535996</v>
      </c>
      <c r="Y78" s="7">
        <f>IF(Y$1&lt;='Inputs &amp; Outputs'!$F$2,MIN(X78*(1+'Int Rate'!Y78)+Premiums!Y78-Claims!Y78,'Inputs &amp; Outputs'!$F$3*MAX(0,'Expected Reserves'!Y78)),X78*(1+'Int Rate'!Y78)+Premiums!Y78-Claims!Y78)</f>
        <v>2641698259.9776292</v>
      </c>
      <c r="Z78" s="7">
        <f>IF(Z$1&lt;='Inputs &amp; Outputs'!$F$2,MIN(Y78*(1+'Int Rate'!Z78)+Premiums!Z78-Claims!Z78,'Inputs &amp; Outputs'!$F$3*MAX(0,'Expected Reserves'!Z78)),Y78*(1+'Int Rate'!Z78)+Premiums!Z78-Claims!Z78)</f>
        <v>2529312854.3694487</v>
      </c>
      <c r="AA78" s="7">
        <f>IF(AA$1&lt;='Inputs &amp; Outputs'!$F$2,MIN(Z78*(1+'Int Rate'!AA78)+Premiums!AA78-Claims!AA78,'Inputs &amp; Outputs'!$F$3*MAX(0,'Expected Reserves'!AA78)),Z78*(1+'Int Rate'!AA78)+Premiums!AA78-Claims!AA78)</f>
        <v>234743633.67086363</v>
      </c>
    </row>
    <row r="79" spans="1:27" x14ac:dyDescent="0.25">
      <c r="A79" s="1">
        <v>78</v>
      </c>
      <c r="B79" s="7">
        <f>Premiums!B79</f>
        <v>75000000</v>
      </c>
      <c r="C79" s="7">
        <f>B79*(1+'Int Rate'!C79)+Premiums!C79-Claims!C79</f>
        <v>147654624.44835004</v>
      </c>
      <c r="D79" s="7">
        <f>C79*(1+'Int Rate'!D79)+Premiums!D79-Claims!D79</f>
        <v>225541865.87062934</v>
      </c>
      <c r="E79" s="7">
        <f>D79*(1+'Int Rate'!E79)+Premiums!E79-Claims!E79</f>
        <v>307352124.55913013</v>
      </c>
      <c r="F79" s="7">
        <f>E79*(1+'Int Rate'!F79)+Premiums!F79-Claims!F79</f>
        <v>399521591.64297503</v>
      </c>
      <c r="G79" s="7">
        <f>IF(G$1&lt;='Inputs &amp; Outputs'!$F$2,MIN(F79*(1+'Int Rate'!G79)+Premiums!G79-Claims!G79,'Inputs &amp; Outputs'!$F$3*MAX(0,'Expected Reserves'!G79)),F79*(1+'Int Rate'!G79)+Premiums!G79-Claims!G79)</f>
        <v>418590520.43368858</v>
      </c>
      <c r="H79" s="7">
        <f>IF(H$1&lt;='Inputs &amp; Outputs'!$F$2,MIN(G79*(1+'Int Rate'!H79)+Premiums!H79-Claims!H79,'Inputs &amp; Outputs'!$F$3*MAX(0,'Expected Reserves'!H79)),G79*(1+'Int Rate'!H79)+Premiums!H79-Claims!H79)</f>
        <v>462445470.54379046</v>
      </c>
      <c r="I79" s="7">
        <f>IF(I$1&lt;='Inputs &amp; Outputs'!$F$2,MIN(H79*(1+'Int Rate'!I79)+Premiums!I79-Claims!I79,'Inputs &amp; Outputs'!$F$3*MAX(0,'Expected Reserves'!I79)),H79*(1+'Int Rate'!I79)+Premiums!I79-Claims!I79)</f>
        <v>541594913.91118944</v>
      </c>
      <c r="J79" s="7">
        <f>IF(J$1&lt;='Inputs &amp; Outputs'!$F$2,MIN(I79*(1+'Int Rate'!J79)+Premiums!J79-Claims!J79,'Inputs &amp; Outputs'!$F$3*MAX(0,'Expected Reserves'!J79)),I79*(1+'Int Rate'!J79)+Premiums!J79-Claims!J79)</f>
        <v>617000559.5939225</v>
      </c>
      <c r="K79" s="7">
        <f>IF(K$1&lt;='Inputs &amp; Outputs'!$F$2,MIN(J79*(1+'Int Rate'!K79)+Premiums!K79-Claims!K79,'Inputs &amp; Outputs'!$F$3*MAX(0,'Expected Reserves'!K79)),J79*(1+'Int Rate'!K79)+Premiums!K79-Claims!K79)</f>
        <v>702060938.83578837</v>
      </c>
      <c r="L79" s="7">
        <f>IF(L$1&lt;='Inputs &amp; Outputs'!$F$2,MIN(K79*(1+'Int Rate'!L79)+Premiums!L79-Claims!L79,'Inputs &amp; Outputs'!$F$3*MAX(0,'Expected Reserves'!L79)),K79*(1+'Int Rate'!L79)+Premiums!L79-Claims!L79)</f>
        <v>763582763.3300339</v>
      </c>
      <c r="M79" s="7">
        <f>IF(M$1&lt;='Inputs &amp; Outputs'!$F$2,MIN(L79*(1+'Int Rate'!M79)+Premiums!M79-Claims!M79,'Inputs &amp; Outputs'!$F$3*MAX(0,'Expected Reserves'!M79)),L79*(1+'Int Rate'!M79)+Premiums!M79-Claims!M79)</f>
        <v>935848490.25377429</v>
      </c>
      <c r="N79" s="7">
        <f>IF(N$1&lt;='Inputs &amp; Outputs'!$F$2,MIN(M79*(1+'Int Rate'!N79)+Premiums!N79-Claims!N79,'Inputs &amp; Outputs'!$F$3*MAX(0,'Expected Reserves'!N79)),M79*(1+'Int Rate'!N79)+Premiums!N79-Claims!N79)</f>
        <v>949461208.40750706</v>
      </c>
      <c r="O79" s="7">
        <f>IF(O$1&lt;='Inputs &amp; Outputs'!$F$2,MIN(N79*(1+'Int Rate'!O79)+Premiums!O79-Claims!O79,'Inputs &amp; Outputs'!$F$3*MAX(0,'Expected Reserves'!O79)),N79*(1+'Int Rate'!O79)+Premiums!O79-Claims!O79)</f>
        <v>1060725546.8634081</v>
      </c>
      <c r="P79" s="7">
        <f>IF(P$1&lt;='Inputs &amp; Outputs'!$F$2,MIN(O79*(1+'Int Rate'!P79)+Premiums!P79-Claims!P79,'Inputs &amp; Outputs'!$F$3*MAX(0,'Expected Reserves'!P79)),O79*(1+'Int Rate'!P79)+Premiums!P79-Claims!P79)</f>
        <v>1221760173.1666555</v>
      </c>
      <c r="Q79" s="7">
        <f>IF(Q$1&lt;='Inputs &amp; Outputs'!$F$2,MIN(P79*(1+'Int Rate'!Q79)+Premiums!Q79-Claims!Q79,'Inputs &amp; Outputs'!$F$3*MAX(0,'Expected Reserves'!Q79)),P79*(1+'Int Rate'!Q79)+Premiums!Q79-Claims!Q79)</f>
        <v>1356213665.9974022</v>
      </c>
      <c r="R79" s="7">
        <f>IF(R$1&lt;='Inputs &amp; Outputs'!$F$2,MIN(Q79*(1+'Int Rate'!R79)+Premiums!R79-Claims!R79,'Inputs &amp; Outputs'!$F$3*MAX(0,'Expected Reserves'!R79)),Q79*(1+'Int Rate'!R79)+Premiums!R79-Claims!R79)</f>
        <v>1555850255.8787699</v>
      </c>
      <c r="S79" s="7">
        <f>IF(S$1&lt;='Inputs &amp; Outputs'!$F$2,MIN(R79*(1+'Int Rate'!S79)+Premiums!S79-Claims!S79,'Inputs &amp; Outputs'!$F$3*MAX(0,'Expected Reserves'!S79)),R79*(1+'Int Rate'!S79)+Premiums!S79-Claims!S79)</f>
        <v>1593571926.3192122</v>
      </c>
      <c r="T79" s="7">
        <f>IF(T$1&lt;='Inputs &amp; Outputs'!$F$2,MIN(S79*(1+'Int Rate'!T79)+Premiums!T79-Claims!T79,'Inputs &amp; Outputs'!$F$3*MAX(0,'Expected Reserves'!T79)),S79*(1+'Int Rate'!T79)+Premiums!T79-Claims!T79)</f>
        <v>1753277328.2782156</v>
      </c>
      <c r="U79" s="7">
        <f>IF(U$1&lt;='Inputs &amp; Outputs'!$F$2,MIN(T79*(1+'Int Rate'!U79)+Premiums!U79-Claims!U79,'Inputs &amp; Outputs'!$F$3*MAX(0,'Expected Reserves'!U79)),T79*(1+'Int Rate'!U79)+Premiums!U79-Claims!U79)</f>
        <v>1841764360.1771655</v>
      </c>
      <c r="V79" s="7">
        <f>IF(V$1&lt;='Inputs &amp; Outputs'!$F$2,MIN(U79*(1+'Int Rate'!V79)+Premiums!V79-Claims!V79,'Inputs &amp; Outputs'!$F$3*MAX(0,'Expected Reserves'!V79)),U79*(1+'Int Rate'!V79)+Premiums!V79-Claims!V79)</f>
        <v>1988058301.1361001</v>
      </c>
      <c r="W79" s="7">
        <f>IF(W$1&lt;='Inputs &amp; Outputs'!$F$2,MIN(V79*(1+'Int Rate'!W79)+Premiums!W79-Claims!W79,'Inputs &amp; Outputs'!$F$3*MAX(0,'Expected Reserves'!W79)),V79*(1+'Int Rate'!W79)+Premiums!W79-Claims!W79)</f>
        <v>2051212044.8482697</v>
      </c>
      <c r="X79" s="7">
        <f>IF(X$1&lt;='Inputs &amp; Outputs'!$F$2,MIN(W79*(1+'Int Rate'!X79)+Premiums!X79-Claims!X79,'Inputs &amp; Outputs'!$F$3*MAX(0,'Expected Reserves'!X79)),W79*(1+'Int Rate'!X79)+Premiums!X79-Claims!X79)</f>
        <v>2176982701.5223312</v>
      </c>
      <c r="Y79" s="7">
        <f>IF(Y$1&lt;='Inputs &amp; Outputs'!$F$2,MIN(X79*(1+'Int Rate'!Y79)+Premiums!Y79-Claims!Y79,'Inputs &amp; Outputs'!$F$3*MAX(0,'Expected Reserves'!Y79)),X79*(1+'Int Rate'!Y79)+Premiums!Y79-Claims!Y79)</f>
        <v>2425340111.630825</v>
      </c>
      <c r="Z79" s="7">
        <f>IF(Z$1&lt;='Inputs &amp; Outputs'!$F$2,MIN(Y79*(1+'Int Rate'!Z79)+Premiums!Z79-Claims!Z79,'Inputs &amp; Outputs'!$F$3*MAX(0,'Expected Reserves'!Z79)),Y79*(1+'Int Rate'!Z79)+Premiums!Z79-Claims!Z79)</f>
        <v>2759759409.811676</v>
      </c>
      <c r="AA79" s="7">
        <f>IF(AA$1&lt;='Inputs &amp; Outputs'!$F$2,MIN(Z79*(1+'Int Rate'!AA79)+Premiums!AA79-Claims!AA79,'Inputs &amp; Outputs'!$F$3*MAX(0,'Expected Reserves'!AA79)),Z79*(1+'Int Rate'!AA79)+Premiums!AA79-Claims!AA79)</f>
        <v>313343285.13611698</v>
      </c>
    </row>
    <row r="80" spans="1:27" x14ac:dyDescent="0.25">
      <c r="A80" s="1">
        <v>79</v>
      </c>
      <c r="B80" s="7">
        <f>Premiums!B80</f>
        <v>75000000</v>
      </c>
      <c r="C80" s="7">
        <f>B80*(1+'Int Rate'!C80)+Premiums!C80-Claims!C80</f>
        <v>156031335.48062283</v>
      </c>
      <c r="D80" s="7">
        <f>C80*(1+'Int Rate'!D80)+Premiums!D80-Claims!D80</f>
        <v>223036861.87968951</v>
      </c>
      <c r="E80" s="7">
        <f>D80*(1+'Int Rate'!E80)+Premiums!E80-Claims!E80</f>
        <v>329332810.42765915</v>
      </c>
      <c r="F80" s="7">
        <f>E80*(1+'Int Rate'!F80)+Premiums!F80-Claims!F80</f>
        <v>413093876.89999837</v>
      </c>
      <c r="G80" s="7">
        <f>IF(G$1&lt;='Inputs &amp; Outputs'!$F$2,MIN(F80*(1+'Int Rate'!G80)+Premiums!G80-Claims!G80,'Inputs &amp; Outputs'!$F$3*MAX(0,'Expected Reserves'!G80)),F80*(1+'Int Rate'!G80)+Premiums!G80-Claims!G80)</f>
        <v>418844339.84981817</v>
      </c>
      <c r="H80" s="7">
        <f>IF(H$1&lt;='Inputs &amp; Outputs'!$F$2,MIN(G80*(1+'Int Rate'!H80)+Premiums!H80-Claims!H80,'Inputs &amp; Outputs'!$F$3*MAX(0,'Expected Reserves'!H80)),G80*(1+'Int Rate'!H80)+Premiums!H80-Claims!H80)</f>
        <v>523014246.28317595</v>
      </c>
      <c r="I80" s="7">
        <f>IF(I$1&lt;='Inputs &amp; Outputs'!$F$2,MIN(H80*(1+'Int Rate'!I80)+Premiums!I80-Claims!I80,'Inputs &amp; Outputs'!$F$3*MAX(0,'Expected Reserves'!I80)),H80*(1+'Int Rate'!I80)+Premiums!I80-Claims!I80)</f>
        <v>600787140.26547575</v>
      </c>
      <c r="J80" s="7">
        <f>IF(J$1&lt;='Inputs &amp; Outputs'!$F$2,MIN(I80*(1+'Int Rate'!J80)+Premiums!J80-Claims!J80,'Inputs &amp; Outputs'!$F$3*MAX(0,'Expected Reserves'!J80)),I80*(1+'Int Rate'!J80)+Premiums!J80-Claims!J80)</f>
        <v>709895787.41890681</v>
      </c>
      <c r="K80" s="7">
        <f>IF(K$1&lt;='Inputs &amp; Outputs'!$F$2,MIN(J80*(1+'Int Rate'!K80)+Premiums!K80-Claims!K80,'Inputs &amp; Outputs'!$F$3*MAX(0,'Expected Reserves'!K80)),J80*(1+'Int Rate'!K80)+Premiums!K80-Claims!K80)</f>
        <v>811892048.15599012</v>
      </c>
      <c r="L80" s="7">
        <f>IF(L$1&lt;='Inputs &amp; Outputs'!$F$2,MIN(K80*(1+'Int Rate'!L80)+Premiums!L80-Claims!L80,'Inputs &amp; Outputs'!$F$3*MAX(0,'Expected Reserves'!L80)),K80*(1+'Int Rate'!L80)+Premiums!L80-Claims!L80)</f>
        <v>923966880.62869585</v>
      </c>
      <c r="M80" s="7">
        <f>IF(M$1&lt;='Inputs &amp; Outputs'!$F$2,MIN(L80*(1+'Int Rate'!M80)+Premiums!M80-Claims!M80,'Inputs &amp; Outputs'!$F$3*MAX(0,'Expected Reserves'!M80)),L80*(1+'Int Rate'!M80)+Premiums!M80-Claims!M80)</f>
        <v>978757164.57841134</v>
      </c>
      <c r="N80" s="7">
        <f>IF(N$1&lt;='Inputs &amp; Outputs'!$F$2,MIN(M80*(1+'Int Rate'!N80)+Premiums!N80-Claims!N80,'Inputs &amp; Outputs'!$F$3*MAX(0,'Expected Reserves'!N80)),M80*(1+'Int Rate'!N80)+Premiums!N80-Claims!N80)</f>
        <v>1105606099.7130935</v>
      </c>
      <c r="O80" s="7">
        <f>IF(O$1&lt;='Inputs &amp; Outputs'!$F$2,MIN(N80*(1+'Int Rate'!O80)+Premiums!O80-Claims!O80,'Inputs &amp; Outputs'!$F$3*MAX(0,'Expected Reserves'!O80)),N80*(1+'Int Rate'!O80)+Premiums!O80-Claims!O80)</f>
        <v>1201632248.4751508</v>
      </c>
      <c r="P80" s="7">
        <f>IF(P$1&lt;='Inputs &amp; Outputs'!$F$2,MIN(O80*(1+'Int Rate'!P80)+Premiums!P80-Claims!P80,'Inputs &amp; Outputs'!$F$3*MAX(0,'Expected Reserves'!P80)),O80*(1+'Int Rate'!P80)+Premiums!P80-Claims!P80)</f>
        <v>1231074406.1470788</v>
      </c>
      <c r="Q80" s="7">
        <f>IF(Q$1&lt;='Inputs &amp; Outputs'!$F$2,MIN(P80*(1+'Int Rate'!Q80)+Premiums!Q80-Claims!Q80,'Inputs &amp; Outputs'!$F$3*MAX(0,'Expected Reserves'!Q80)),P80*(1+'Int Rate'!Q80)+Premiums!Q80-Claims!Q80)</f>
        <v>1359924904.3899026</v>
      </c>
      <c r="R80" s="7">
        <f>IF(R$1&lt;='Inputs &amp; Outputs'!$F$2,MIN(Q80*(1+'Int Rate'!R80)+Premiums!R80-Claims!R80,'Inputs &amp; Outputs'!$F$3*MAX(0,'Expected Reserves'!R80)),Q80*(1+'Int Rate'!R80)+Premiums!R80-Claims!R80)</f>
        <v>1453832137.4839551</v>
      </c>
      <c r="S80" s="7">
        <f>IF(S$1&lt;='Inputs &amp; Outputs'!$F$2,MIN(R80*(1+'Int Rate'!S80)+Premiums!S80-Claims!S80,'Inputs &amp; Outputs'!$F$3*MAX(0,'Expected Reserves'!S80)),R80*(1+'Int Rate'!S80)+Premiums!S80-Claims!S80)</f>
        <v>1546583246.6558125</v>
      </c>
      <c r="T80" s="7">
        <f>IF(T$1&lt;='Inputs &amp; Outputs'!$F$2,MIN(S80*(1+'Int Rate'!T80)+Premiums!T80-Claims!T80,'Inputs &amp; Outputs'!$F$3*MAX(0,'Expected Reserves'!T80)),S80*(1+'Int Rate'!T80)+Premiums!T80-Claims!T80)</f>
        <v>1739596808.9225056</v>
      </c>
      <c r="U80" s="7">
        <f>IF(U$1&lt;='Inputs &amp; Outputs'!$F$2,MIN(T80*(1+'Int Rate'!U80)+Premiums!U80-Claims!U80,'Inputs &amp; Outputs'!$F$3*MAX(0,'Expected Reserves'!U80)),T80*(1+'Int Rate'!U80)+Premiums!U80-Claims!U80)</f>
        <v>1827479671.6464517</v>
      </c>
      <c r="V80" s="7">
        <f>IF(V$1&lt;='Inputs &amp; Outputs'!$F$2,MIN(U80*(1+'Int Rate'!V80)+Premiums!V80-Claims!V80,'Inputs &amp; Outputs'!$F$3*MAX(0,'Expected Reserves'!V80)),U80*(1+'Int Rate'!V80)+Premiums!V80-Claims!V80)</f>
        <v>1887708956.2194562</v>
      </c>
      <c r="W80" s="7">
        <f>IF(W$1&lt;='Inputs &amp; Outputs'!$F$2,MIN(V80*(1+'Int Rate'!W80)+Premiums!W80-Claims!W80,'Inputs &amp; Outputs'!$F$3*MAX(0,'Expected Reserves'!W80)),V80*(1+'Int Rate'!W80)+Premiums!W80-Claims!W80)</f>
        <v>2080710894.0139027</v>
      </c>
      <c r="X80" s="7">
        <f>IF(X$1&lt;='Inputs &amp; Outputs'!$F$2,MIN(W80*(1+'Int Rate'!X80)+Premiums!X80-Claims!X80,'Inputs &amp; Outputs'!$F$3*MAX(0,'Expected Reserves'!X80)),W80*(1+'Int Rate'!X80)+Premiums!X80-Claims!X80)</f>
        <v>2205744487.2023406</v>
      </c>
      <c r="Y80" s="7">
        <f>IF(Y$1&lt;='Inputs &amp; Outputs'!$F$2,MIN(X80*(1+'Int Rate'!Y80)+Premiums!Y80-Claims!Y80,'Inputs &amp; Outputs'!$F$3*MAX(0,'Expected Reserves'!Y80)),X80*(1+'Int Rate'!Y80)+Premiums!Y80-Claims!Y80)</f>
        <v>2383008100.9048057</v>
      </c>
      <c r="Z80" s="7">
        <f>IF(Z$1&lt;='Inputs &amp; Outputs'!$F$2,MIN(Y80*(1+'Int Rate'!Z80)+Premiums!Z80-Claims!Z80,'Inputs &amp; Outputs'!$F$3*MAX(0,'Expected Reserves'!Z80)),Y80*(1+'Int Rate'!Z80)+Premiums!Z80-Claims!Z80)</f>
        <v>2622398256.460237</v>
      </c>
      <c r="AA80" s="7">
        <f>IF(AA$1&lt;='Inputs &amp; Outputs'!$F$2,MIN(Z80*(1+'Int Rate'!AA80)+Premiums!AA80-Claims!AA80,'Inputs &amp; Outputs'!$F$3*MAX(0,'Expected Reserves'!AA80)),Z80*(1+'Int Rate'!AA80)+Premiums!AA80-Claims!AA80)</f>
        <v>31813147.086172104</v>
      </c>
    </row>
    <row r="81" spans="1:27" x14ac:dyDescent="0.25">
      <c r="A81" s="1">
        <v>80</v>
      </c>
      <c r="B81" s="7">
        <f>Premiums!B81</f>
        <v>75000000</v>
      </c>
      <c r="C81" s="7">
        <f>B81*(1+'Int Rate'!C81)+Premiums!C81-Claims!C81</f>
        <v>150907154.68054044</v>
      </c>
      <c r="D81" s="7">
        <f>C81*(1+'Int Rate'!D81)+Premiums!D81-Claims!D81</f>
        <v>223405476.24448004</v>
      </c>
      <c r="E81" s="7">
        <f>D81*(1+'Int Rate'!E81)+Premiums!E81-Claims!E81</f>
        <v>307032888.46700037</v>
      </c>
      <c r="F81" s="7">
        <f>E81*(1+'Int Rate'!F81)+Premiums!F81-Claims!F81</f>
        <v>393367453.56162471</v>
      </c>
      <c r="G81" s="7">
        <f>IF(G$1&lt;='Inputs &amp; Outputs'!$F$2,MIN(F81*(1+'Int Rate'!G81)+Premiums!G81-Claims!G81,'Inputs &amp; Outputs'!$F$3*MAX(0,'Expected Reserves'!G81)),F81*(1+'Int Rate'!G81)+Premiums!G81-Claims!G81)</f>
        <v>418336701.01755899</v>
      </c>
      <c r="H81" s="7">
        <f>IF(H$1&lt;='Inputs &amp; Outputs'!$F$2,MIN(G81*(1+'Int Rate'!H81)+Premiums!H81-Claims!H81,'Inputs &amp; Outputs'!$F$3*MAX(0,'Expected Reserves'!H81)),G81*(1+'Int Rate'!H81)+Premiums!H81-Claims!H81)</f>
        <v>502142699.66354311</v>
      </c>
      <c r="I81" s="7">
        <f>IF(I$1&lt;='Inputs &amp; Outputs'!$F$2,MIN(H81*(1+'Int Rate'!I81)+Premiums!I81-Claims!I81,'Inputs &amp; Outputs'!$F$3*MAX(0,'Expected Reserves'!I81)),H81*(1+'Int Rate'!I81)+Premiums!I81-Claims!I81)</f>
        <v>594109838.33920479</v>
      </c>
      <c r="J81" s="7">
        <f>IF(J$1&lt;='Inputs &amp; Outputs'!$F$2,MIN(I81*(1+'Int Rate'!J81)+Premiums!J81-Claims!J81,'Inputs &amp; Outputs'!$F$3*MAX(0,'Expected Reserves'!J81)),I81*(1+'Int Rate'!J81)+Premiums!J81-Claims!J81)</f>
        <v>695596238.0336709</v>
      </c>
      <c r="K81" s="7">
        <f>IF(K$1&lt;='Inputs &amp; Outputs'!$F$2,MIN(J81*(1+'Int Rate'!K81)+Premiums!K81-Claims!K81,'Inputs &amp; Outputs'!$F$3*MAX(0,'Expected Reserves'!K81)),J81*(1+'Int Rate'!K81)+Premiums!K81-Claims!K81)</f>
        <v>856297703.33632255</v>
      </c>
      <c r="L81" s="7">
        <f>IF(L$1&lt;='Inputs &amp; Outputs'!$F$2,MIN(K81*(1+'Int Rate'!L81)+Premiums!L81-Claims!L81,'Inputs &amp; Outputs'!$F$3*MAX(0,'Expected Reserves'!L81)),K81*(1+'Int Rate'!L81)+Premiums!L81-Claims!L81)</f>
        <v>967375159.62814248</v>
      </c>
      <c r="M81" s="7">
        <f>IF(M$1&lt;='Inputs &amp; Outputs'!$F$2,MIN(L81*(1+'Int Rate'!M81)+Premiums!M81-Claims!M81,'Inputs &amp; Outputs'!$F$3*MAX(0,'Expected Reserves'!M81)),L81*(1+'Int Rate'!M81)+Premiums!M81-Claims!M81)</f>
        <v>1038601964.3341138</v>
      </c>
      <c r="N81" s="7">
        <f>IF(N$1&lt;='Inputs &amp; Outputs'!$F$2,MIN(M81*(1+'Int Rate'!N81)+Premiums!N81-Claims!N81,'Inputs &amp; Outputs'!$F$3*MAX(0,'Expected Reserves'!N81)),M81*(1+'Int Rate'!N81)+Premiums!N81-Claims!N81)</f>
        <v>1087175598.8565063</v>
      </c>
      <c r="O81" s="7">
        <f>IF(O$1&lt;='Inputs &amp; Outputs'!$F$2,MIN(N81*(1+'Int Rate'!O81)+Premiums!O81-Claims!O81,'Inputs &amp; Outputs'!$F$3*MAX(0,'Expected Reserves'!O81)),N81*(1+'Int Rate'!O81)+Premiums!O81-Claims!O81)</f>
        <v>1266364869.4780221</v>
      </c>
      <c r="P81" s="7">
        <f>IF(P$1&lt;='Inputs &amp; Outputs'!$F$2,MIN(O81*(1+'Int Rate'!P81)+Premiums!P81-Claims!P81,'Inputs &amp; Outputs'!$F$3*MAX(0,'Expected Reserves'!P81)),O81*(1+'Int Rate'!P81)+Premiums!P81-Claims!P81)</f>
        <v>1441841495.0136938</v>
      </c>
      <c r="Q81" s="7">
        <f>IF(Q$1&lt;='Inputs &amp; Outputs'!$F$2,MIN(P81*(1+'Int Rate'!Q81)+Premiums!Q81-Claims!Q81,'Inputs &amp; Outputs'!$F$3*MAX(0,'Expected Reserves'!Q81)),P81*(1+'Int Rate'!Q81)+Premiums!Q81-Claims!Q81)</f>
        <v>1564621349.6288509</v>
      </c>
      <c r="R81" s="7">
        <f>IF(R$1&lt;='Inputs &amp; Outputs'!$F$2,MIN(Q81*(1+'Int Rate'!R81)+Premiums!R81-Claims!R81,'Inputs &amp; Outputs'!$F$3*MAX(0,'Expected Reserves'!R81)),Q81*(1+'Int Rate'!R81)+Premiums!R81-Claims!R81)</f>
        <v>1773178289.3902304</v>
      </c>
      <c r="S81" s="7">
        <f>IF(S$1&lt;='Inputs &amp; Outputs'!$F$2,MIN(R81*(1+'Int Rate'!S81)+Premiums!S81-Claims!S81,'Inputs &amp; Outputs'!$F$3*MAX(0,'Expected Reserves'!S81)),R81*(1+'Int Rate'!S81)+Premiums!S81-Claims!S81)</f>
        <v>1920622638.5746911</v>
      </c>
      <c r="T81" s="7">
        <f>IF(T$1&lt;='Inputs &amp; Outputs'!$F$2,MIN(S81*(1+'Int Rate'!T81)+Premiums!T81-Claims!T81,'Inputs &amp; Outputs'!$F$3*MAX(0,'Expected Reserves'!T81)),S81*(1+'Int Rate'!T81)+Premiums!T81-Claims!T81)</f>
        <v>2071216289.4577069</v>
      </c>
      <c r="U81" s="7">
        <f>IF(U$1&lt;='Inputs &amp; Outputs'!$F$2,MIN(T81*(1+'Int Rate'!U81)+Premiums!U81-Claims!U81,'Inputs &amp; Outputs'!$F$3*MAX(0,'Expected Reserves'!U81)),T81*(1+'Int Rate'!U81)+Premiums!U81-Claims!U81)</f>
        <v>2109868141.6319919</v>
      </c>
      <c r="V81" s="7">
        <f>IF(V$1&lt;='Inputs &amp; Outputs'!$F$2,MIN(U81*(1+'Int Rate'!V81)+Premiums!V81-Claims!V81,'Inputs &amp; Outputs'!$F$3*MAX(0,'Expected Reserves'!V81)),U81*(1+'Int Rate'!V81)+Premiums!V81-Claims!V81)</f>
        <v>2342951234.9808736</v>
      </c>
      <c r="W81" s="7">
        <f>IF(W$1&lt;='Inputs &amp; Outputs'!$F$2,MIN(V81*(1+'Int Rate'!W81)+Premiums!W81-Claims!W81,'Inputs &amp; Outputs'!$F$3*MAX(0,'Expected Reserves'!W81)),V81*(1+'Int Rate'!W81)+Premiums!W81-Claims!W81)</f>
        <v>2535705237.9279675</v>
      </c>
      <c r="X81" s="7">
        <f>IF(X$1&lt;='Inputs &amp; Outputs'!$F$2,MIN(W81*(1+'Int Rate'!X81)+Premiums!X81-Claims!X81,'Inputs &amp; Outputs'!$F$3*MAX(0,'Expected Reserves'!X81)),W81*(1+'Int Rate'!X81)+Premiums!X81-Claims!X81)</f>
        <v>2844670153.3099637</v>
      </c>
      <c r="Y81" s="7">
        <f>IF(Y$1&lt;='Inputs &amp; Outputs'!$F$2,MIN(X81*(1+'Int Rate'!Y81)+Premiums!Y81-Claims!Y81,'Inputs &amp; Outputs'!$F$3*MAX(0,'Expected Reserves'!Y81)),X81*(1+'Int Rate'!Y81)+Premiums!Y81-Claims!Y81)</f>
        <v>3128175365.880116</v>
      </c>
      <c r="Z81" s="7">
        <f>IF(Z$1&lt;='Inputs &amp; Outputs'!$F$2,MIN(Y81*(1+'Int Rate'!Z81)+Premiums!Z81-Claims!Z81,'Inputs &amp; Outputs'!$F$3*MAX(0,'Expected Reserves'!Z81)),Y81*(1+'Int Rate'!Z81)+Premiums!Z81-Claims!Z81)</f>
        <v>3153296263.1522074</v>
      </c>
      <c r="AA81" s="7">
        <f>IF(AA$1&lt;='Inputs &amp; Outputs'!$F$2,MIN(Z81*(1+'Int Rate'!AA81)+Premiums!AA81-Claims!AA81,'Inputs &amp; Outputs'!$F$3*MAX(0,'Expected Reserves'!AA81)),Z81*(1+'Int Rate'!AA81)+Premiums!AA81-Claims!AA81)</f>
        <v>654672964.44987679</v>
      </c>
    </row>
    <row r="82" spans="1:27" x14ac:dyDescent="0.25">
      <c r="A82" s="1">
        <v>81</v>
      </c>
      <c r="B82" s="7">
        <f>Premiums!B82</f>
        <v>75000000</v>
      </c>
      <c r="C82" s="7">
        <f>B82*(1+'Int Rate'!C82)+Premiums!C82-Claims!C82</f>
        <v>149893989.00692159</v>
      </c>
      <c r="D82" s="7">
        <f>C82*(1+'Int Rate'!D82)+Premiums!D82-Claims!D82</f>
        <v>224168840.66323057</v>
      </c>
      <c r="E82" s="7">
        <f>D82*(1+'Int Rate'!E82)+Premiums!E82-Claims!E82</f>
        <v>306820256.08107185</v>
      </c>
      <c r="F82" s="7">
        <f>E82*(1+'Int Rate'!F82)+Premiums!F82-Claims!F82</f>
        <v>395982399.90359491</v>
      </c>
      <c r="G82" s="7">
        <f>IF(G$1&lt;='Inputs &amp; Outputs'!$F$2,MIN(F82*(1+'Int Rate'!G82)+Premiums!G82-Claims!G82,'Inputs &amp; Outputs'!$F$3*MAX(0,'Expected Reserves'!G82)),F82*(1+'Int Rate'!G82)+Premiums!G82-Claims!G82)</f>
        <v>418928946.32186133</v>
      </c>
      <c r="H82" s="7">
        <f>IF(H$1&lt;='Inputs &amp; Outputs'!$F$2,MIN(G82*(1+'Int Rate'!H82)+Premiums!H82-Claims!H82,'Inputs &amp; Outputs'!$F$3*MAX(0,'Expected Reserves'!H82)),G82*(1+'Int Rate'!H82)+Premiums!H82-Claims!H82)</f>
        <v>489590525.03648895</v>
      </c>
      <c r="I82" s="7">
        <f>IF(I$1&lt;='Inputs &amp; Outputs'!$F$2,MIN(H82*(1+'Int Rate'!I82)+Premiums!I82-Claims!I82,'Inputs &amp; Outputs'!$F$3*MAX(0,'Expected Reserves'!I82)),H82*(1+'Int Rate'!I82)+Premiums!I82-Claims!I82)</f>
        <v>576820384.23291659</v>
      </c>
      <c r="J82" s="7">
        <f>IF(J$1&lt;='Inputs &amp; Outputs'!$F$2,MIN(I82*(1+'Int Rate'!J82)+Premiums!J82-Claims!J82,'Inputs &amp; Outputs'!$F$3*MAX(0,'Expected Reserves'!J82)),I82*(1+'Int Rate'!J82)+Premiums!J82-Claims!J82)</f>
        <v>667279367.80297995</v>
      </c>
      <c r="K82" s="7">
        <f>IF(K$1&lt;='Inputs &amp; Outputs'!$F$2,MIN(J82*(1+'Int Rate'!K82)+Premiums!K82-Claims!K82,'Inputs &amp; Outputs'!$F$3*MAX(0,'Expected Reserves'!K82)),J82*(1+'Int Rate'!K82)+Premiums!K82-Claims!K82)</f>
        <v>771668690.70897472</v>
      </c>
      <c r="L82" s="7">
        <f>IF(L$1&lt;='Inputs &amp; Outputs'!$F$2,MIN(K82*(1+'Int Rate'!L82)+Premiums!L82-Claims!L82,'Inputs &amp; Outputs'!$F$3*MAX(0,'Expected Reserves'!L82)),K82*(1+'Int Rate'!L82)+Premiums!L82-Claims!L82)</f>
        <v>882469756.26188636</v>
      </c>
      <c r="M82" s="7">
        <f>IF(M$1&lt;='Inputs &amp; Outputs'!$F$2,MIN(L82*(1+'Int Rate'!M82)+Premiums!M82-Claims!M82,'Inputs &amp; Outputs'!$F$3*MAX(0,'Expected Reserves'!M82)),L82*(1+'Int Rate'!M82)+Premiums!M82-Claims!M82)</f>
        <v>1053407378.4359388</v>
      </c>
      <c r="N82" s="7">
        <f>IF(N$1&lt;='Inputs &amp; Outputs'!$F$2,MIN(M82*(1+'Int Rate'!N82)+Premiums!N82-Claims!N82,'Inputs &amp; Outputs'!$F$3*MAX(0,'Expected Reserves'!N82)),M82*(1+'Int Rate'!N82)+Premiums!N82-Claims!N82)</f>
        <v>1200450288.0211158</v>
      </c>
      <c r="O82" s="7">
        <f>IF(O$1&lt;='Inputs &amp; Outputs'!$F$2,MIN(N82*(1+'Int Rate'!O82)+Premiums!O82-Claims!O82,'Inputs &amp; Outputs'!$F$3*MAX(0,'Expected Reserves'!O82)),N82*(1+'Int Rate'!O82)+Premiums!O82-Claims!O82)</f>
        <v>1355384487.4941428</v>
      </c>
      <c r="P82" s="7">
        <f>IF(P$1&lt;='Inputs &amp; Outputs'!$F$2,MIN(O82*(1+'Int Rate'!P82)+Premiums!P82-Claims!P82,'Inputs &amp; Outputs'!$F$3*MAX(0,'Expected Reserves'!P82)),O82*(1+'Int Rate'!P82)+Premiums!P82-Claims!P82)</f>
        <v>1491072701.1063344</v>
      </c>
      <c r="Q82" s="7">
        <f>IF(Q$1&lt;='Inputs &amp; Outputs'!$F$2,MIN(P82*(1+'Int Rate'!Q82)+Premiums!Q82-Claims!Q82,'Inputs &amp; Outputs'!$F$3*MAX(0,'Expected Reserves'!Q82)),P82*(1+'Int Rate'!Q82)+Premiums!Q82-Claims!Q82)</f>
        <v>1624789761.1427419</v>
      </c>
      <c r="R82" s="7">
        <f>IF(R$1&lt;='Inputs &amp; Outputs'!$F$2,MIN(Q82*(1+'Int Rate'!R82)+Premiums!R82-Claims!R82,'Inputs &amp; Outputs'!$F$3*MAX(0,'Expected Reserves'!R82)),Q82*(1+'Int Rate'!R82)+Premiums!R82-Claims!R82)</f>
        <v>1772430349.586628</v>
      </c>
      <c r="S82" s="7">
        <f>IF(S$1&lt;='Inputs &amp; Outputs'!$F$2,MIN(R82*(1+'Int Rate'!S82)+Premiums!S82-Claims!S82,'Inputs &amp; Outputs'!$F$3*MAX(0,'Expected Reserves'!S82)),R82*(1+'Int Rate'!S82)+Premiums!S82-Claims!S82)</f>
        <v>1831540666.6606424</v>
      </c>
      <c r="T82" s="7">
        <f>IF(T$1&lt;='Inputs &amp; Outputs'!$F$2,MIN(S82*(1+'Int Rate'!T82)+Premiums!T82-Claims!T82,'Inputs &amp; Outputs'!$F$3*MAX(0,'Expected Reserves'!T82)),S82*(1+'Int Rate'!T82)+Premiums!T82-Claims!T82)</f>
        <v>2061773018.7150285</v>
      </c>
      <c r="U82" s="7">
        <f>IF(U$1&lt;='Inputs &amp; Outputs'!$F$2,MIN(T82*(1+'Int Rate'!U82)+Premiums!U82-Claims!U82,'Inputs &amp; Outputs'!$F$3*MAX(0,'Expected Reserves'!U82)),T82*(1+'Int Rate'!U82)+Premiums!U82-Claims!U82)</f>
        <v>2292967558.2789884</v>
      </c>
      <c r="V82" s="7">
        <f>IF(V$1&lt;='Inputs &amp; Outputs'!$F$2,MIN(U82*(1+'Int Rate'!V82)+Premiums!V82-Claims!V82,'Inputs &amp; Outputs'!$F$3*MAX(0,'Expected Reserves'!V82)),U82*(1+'Int Rate'!V82)+Premiums!V82-Claims!V82)</f>
        <v>2472370090.4104166</v>
      </c>
      <c r="W82" s="7">
        <f>IF(W$1&lt;='Inputs &amp; Outputs'!$F$2,MIN(V82*(1+'Int Rate'!W82)+Premiums!W82-Claims!W82,'Inputs &amp; Outputs'!$F$3*MAX(0,'Expected Reserves'!W82)),V82*(1+'Int Rate'!W82)+Premiums!W82-Claims!W82)</f>
        <v>2684422752.5736995</v>
      </c>
      <c r="X82" s="7">
        <f>IF(X$1&lt;='Inputs &amp; Outputs'!$F$2,MIN(W82*(1+'Int Rate'!X82)+Premiums!X82-Claims!X82,'Inputs &amp; Outputs'!$F$3*MAX(0,'Expected Reserves'!X82)),W82*(1+'Int Rate'!X82)+Premiums!X82-Claims!X82)</f>
        <v>2978919015.7129536</v>
      </c>
      <c r="Y82" s="7">
        <f>IF(Y$1&lt;='Inputs &amp; Outputs'!$F$2,MIN(X82*(1+'Int Rate'!Y82)+Premiums!Y82-Claims!Y82,'Inputs &amp; Outputs'!$F$3*MAX(0,'Expected Reserves'!Y82)),X82*(1+'Int Rate'!Y82)+Premiums!Y82-Claims!Y82)</f>
        <v>3267401163.836082</v>
      </c>
      <c r="Z82" s="7">
        <f>IF(Z$1&lt;='Inputs &amp; Outputs'!$F$2,MIN(Y82*(1+'Int Rate'!Z82)+Premiums!Z82-Claims!Z82,'Inputs &amp; Outputs'!$F$3*MAX(0,'Expected Reserves'!Z82)),Y82*(1+'Int Rate'!Z82)+Premiums!Z82-Claims!Z82)</f>
        <v>3240614887.4838452</v>
      </c>
      <c r="AA82" s="7">
        <f>IF(AA$1&lt;='Inputs &amp; Outputs'!$F$2,MIN(Z82*(1+'Int Rate'!AA82)+Premiums!AA82-Claims!AA82,'Inputs &amp; Outputs'!$F$3*MAX(0,'Expected Reserves'!AA82)),Z82*(1+'Int Rate'!AA82)+Premiums!AA82-Claims!AA82)</f>
        <v>642338926.48967457</v>
      </c>
    </row>
    <row r="83" spans="1:27" x14ac:dyDescent="0.25">
      <c r="A83" s="1">
        <v>82</v>
      </c>
      <c r="B83" s="7">
        <f>Premiums!B83</f>
        <v>75000000</v>
      </c>
      <c r="C83" s="7">
        <f>B83*(1+'Int Rate'!C83)+Premiums!C83-Claims!C83</f>
        <v>152422333.80606431</v>
      </c>
      <c r="D83" s="7">
        <f>C83*(1+'Int Rate'!D83)+Premiums!D83-Claims!D83</f>
        <v>225479175.10028455</v>
      </c>
      <c r="E83" s="7">
        <f>D83*(1+'Int Rate'!E83)+Premiums!E83-Claims!E83</f>
        <v>299221912.88517648</v>
      </c>
      <c r="F83" s="7">
        <f>E83*(1+'Int Rate'!F83)+Premiums!F83-Claims!F83</f>
        <v>400196059.84125477</v>
      </c>
      <c r="G83" s="7">
        <f>IF(G$1&lt;='Inputs &amp; Outputs'!$F$2,MIN(F83*(1+'Int Rate'!G83)+Premiums!G83-Claims!G83,'Inputs &amp; Outputs'!$F$3*MAX(0,'Expected Reserves'!G83)),F83*(1+'Int Rate'!G83)+Premiums!G83-Claims!G83)</f>
        <v>418421307.48960221</v>
      </c>
      <c r="H83" s="7">
        <f>IF(H$1&lt;='Inputs &amp; Outputs'!$F$2,MIN(G83*(1+'Int Rate'!H83)+Premiums!H83-Claims!H83,'Inputs &amp; Outputs'!$F$3*MAX(0,'Expected Reserves'!H83)),G83*(1+'Int Rate'!H83)+Premiums!H83-Claims!H83)</f>
        <v>522325651.46834087</v>
      </c>
      <c r="I83" s="7">
        <f>IF(I$1&lt;='Inputs &amp; Outputs'!$F$2,MIN(H83*(1+'Int Rate'!I83)+Premiums!I83-Claims!I83,'Inputs &amp; Outputs'!$F$3*MAX(0,'Expected Reserves'!I83)),H83*(1+'Int Rate'!I83)+Premiums!I83-Claims!I83)</f>
        <v>630015790.54604709</v>
      </c>
      <c r="J83" s="7">
        <f>IF(J$1&lt;='Inputs &amp; Outputs'!$F$2,MIN(I83*(1+'Int Rate'!J83)+Premiums!J83-Claims!J83,'Inputs &amp; Outputs'!$F$3*MAX(0,'Expected Reserves'!J83)),I83*(1+'Int Rate'!J83)+Premiums!J83-Claims!J83)</f>
        <v>711236022.63042665</v>
      </c>
      <c r="K83" s="7">
        <f>IF(K$1&lt;='Inputs &amp; Outputs'!$F$2,MIN(J83*(1+'Int Rate'!K83)+Premiums!K83-Claims!K83,'Inputs &amp; Outputs'!$F$3*MAX(0,'Expected Reserves'!K83)),J83*(1+'Int Rate'!K83)+Premiums!K83-Claims!K83)</f>
        <v>766337951.50002694</v>
      </c>
      <c r="L83" s="7">
        <f>IF(L$1&lt;='Inputs &amp; Outputs'!$F$2,MIN(K83*(1+'Int Rate'!L83)+Premiums!L83-Claims!L83,'Inputs &amp; Outputs'!$F$3*MAX(0,'Expected Reserves'!L83)),K83*(1+'Int Rate'!L83)+Premiums!L83-Claims!L83)</f>
        <v>875395295.61062646</v>
      </c>
      <c r="M83" s="7">
        <f>IF(M$1&lt;='Inputs &amp; Outputs'!$F$2,MIN(L83*(1+'Int Rate'!M83)+Premiums!M83-Claims!M83,'Inputs &amp; Outputs'!$F$3*MAX(0,'Expected Reserves'!M83)),L83*(1+'Int Rate'!M83)+Premiums!M83-Claims!M83)</f>
        <v>947911391.76015365</v>
      </c>
      <c r="N83" s="7">
        <f>IF(N$1&lt;='Inputs &amp; Outputs'!$F$2,MIN(M83*(1+'Int Rate'!N83)+Premiums!N83-Claims!N83,'Inputs &amp; Outputs'!$F$3*MAX(0,'Expected Reserves'!N83)),M83*(1+'Int Rate'!N83)+Premiums!N83-Claims!N83)</f>
        <v>1070605991.7408371</v>
      </c>
      <c r="O83" s="7">
        <f>IF(O$1&lt;='Inputs &amp; Outputs'!$F$2,MIN(N83*(1+'Int Rate'!O83)+Premiums!O83-Claims!O83,'Inputs &amp; Outputs'!$F$3*MAX(0,'Expected Reserves'!O83)),N83*(1+'Int Rate'!O83)+Premiums!O83-Claims!O83)</f>
        <v>1237961308.6137655</v>
      </c>
      <c r="P83" s="7">
        <f>IF(P$1&lt;='Inputs &amp; Outputs'!$F$2,MIN(O83*(1+'Int Rate'!P83)+Premiums!P83-Claims!P83,'Inputs &amp; Outputs'!$F$3*MAX(0,'Expected Reserves'!P83)),O83*(1+'Int Rate'!P83)+Premiums!P83-Claims!P83)</f>
        <v>1368337849.4244978</v>
      </c>
      <c r="Q83" s="7">
        <f>IF(Q$1&lt;='Inputs &amp; Outputs'!$F$2,MIN(P83*(1+'Int Rate'!Q83)+Premiums!Q83-Claims!Q83,'Inputs &amp; Outputs'!$F$3*MAX(0,'Expected Reserves'!Q83)),P83*(1+'Int Rate'!Q83)+Premiums!Q83-Claims!Q83)</f>
        <v>1464905800.9137115</v>
      </c>
      <c r="R83" s="7">
        <f>IF(R$1&lt;='Inputs &amp; Outputs'!$F$2,MIN(Q83*(1+'Int Rate'!R83)+Premiums!R83-Claims!R83,'Inputs &amp; Outputs'!$F$3*MAX(0,'Expected Reserves'!R83)),Q83*(1+'Int Rate'!R83)+Premiums!R83-Claims!R83)</f>
        <v>1683247231.8538742</v>
      </c>
      <c r="S83" s="7">
        <f>IF(S$1&lt;='Inputs &amp; Outputs'!$F$2,MIN(R83*(1+'Int Rate'!S83)+Premiums!S83-Claims!S83,'Inputs &amp; Outputs'!$F$3*MAX(0,'Expected Reserves'!S83)),R83*(1+'Int Rate'!S83)+Premiums!S83-Claims!S83)</f>
        <v>1780518100.3052204</v>
      </c>
      <c r="T83" s="7">
        <f>IF(T$1&lt;='Inputs &amp; Outputs'!$F$2,MIN(S83*(1+'Int Rate'!T83)+Premiums!T83-Claims!T83,'Inputs &amp; Outputs'!$F$3*MAX(0,'Expected Reserves'!T83)),S83*(1+'Int Rate'!T83)+Premiums!T83-Claims!T83)</f>
        <v>1695932993.668092</v>
      </c>
      <c r="U83" s="7">
        <f>IF(U$1&lt;='Inputs &amp; Outputs'!$F$2,MIN(T83*(1+'Int Rate'!U83)+Premiums!U83-Claims!U83,'Inputs &amp; Outputs'!$F$3*MAX(0,'Expected Reserves'!U83)),T83*(1+'Int Rate'!U83)+Premiums!U83-Claims!U83)</f>
        <v>1829249671.6586521</v>
      </c>
      <c r="V83" s="7">
        <f>IF(V$1&lt;='Inputs &amp; Outputs'!$F$2,MIN(U83*(1+'Int Rate'!V83)+Premiums!V83-Claims!V83,'Inputs &amp; Outputs'!$F$3*MAX(0,'Expected Reserves'!V83)),U83*(1+'Int Rate'!V83)+Premiums!V83-Claims!V83)</f>
        <v>1942477080.7621293</v>
      </c>
      <c r="W83" s="7">
        <f>IF(W$1&lt;='Inputs &amp; Outputs'!$F$2,MIN(V83*(1+'Int Rate'!W83)+Premiums!W83-Claims!W83,'Inputs &amp; Outputs'!$F$3*MAX(0,'Expected Reserves'!W83)),V83*(1+'Int Rate'!W83)+Premiums!W83-Claims!W83)</f>
        <v>1865454692.611917</v>
      </c>
      <c r="X83" s="7">
        <f>IF(X$1&lt;='Inputs &amp; Outputs'!$F$2,MIN(W83*(1+'Int Rate'!X83)+Premiums!X83-Claims!X83,'Inputs &amp; Outputs'!$F$3*MAX(0,'Expected Reserves'!X83)),W83*(1+'Int Rate'!X83)+Premiums!X83-Claims!X83)</f>
        <v>1951510697.4082508</v>
      </c>
      <c r="Y83" s="7">
        <f>IF(Y$1&lt;='Inputs &amp; Outputs'!$F$2,MIN(X83*(1+'Int Rate'!Y83)+Premiums!Y83-Claims!Y83,'Inputs &amp; Outputs'!$F$3*MAX(0,'Expected Reserves'!Y83)),X83*(1+'Int Rate'!Y83)+Premiums!Y83-Claims!Y83)</f>
        <v>1970619503.5541723</v>
      </c>
      <c r="Z83" s="7">
        <f>IF(Z$1&lt;='Inputs &amp; Outputs'!$F$2,MIN(Y83*(1+'Int Rate'!Z83)+Premiums!Z83-Claims!Z83,'Inputs &amp; Outputs'!$F$3*MAX(0,'Expected Reserves'!Z83)),Y83*(1+'Int Rate'!Z83)+Premiums!Z83-Claims!Z83)</f>
        <v>2119999614.8414385</v>
      </c>
      <c r="AA83" s="7">
        <f>IF(AA$1&lt;='Inputs &amp; Outputs'!$F$2,MIN(Z83*(1+'Int Rate'!AA83)+Premiums!AA83-Claims!AA83,'Inputs &amp; Outputs'!$F$3*MAX(0,'Expected Reserves'!AA83)),Z83*(1+'Int Rate'!AA83)+Premiums!AA83-Claims!AA83)</f>
        <v>-564742234.06871605</v>
      </c>
    </row>
    <row r="84" spans="1:27" x14ac:dyDescent="0.25">
      <c r="A84" s="1">
        <v>83</v>
      </c>
      <c r="B84" s="7">
        <f>Premiums!B84</f>
        <v>75000000</v>
      </c>
      <c r="C84" s="7">
        <f>B84*(1+'Int Rate'!C84)+Premiums!C84-Claims!C84</f>
        <v>159255701.37689123</v>
      </c>
      <c r="D84" s="7">
        <f>C84*(1+'Int Rate'!D84)+Premiums!D84-Claims!D84</f>
        <v>227948839.48452827</v>
      </c>
      <c r="E84" s="7">
        <f>D84*(1+'Int Rate'!E84)+Premiums!E84-Claims!E84</f>
        <v>317154022.46319032</v>
      </c>
      <c r="F84" s="7">
        <f>E84*(1+'Int Rate'!F84)+Premiums!F84-Claims!F84</f>
        <v>394359455.87049305</v>
      </c>
      <c r="G84" s="7">
        <f>IF(G$1&lt;='Inputs &amp; Outputs'!$F$2,MIN(F84*(1+'Int Rate'!G84)+Premiums!G84-Claims!G84,'Inputs &amp; Outputs'!$F$3*MAX(0,'Expected Reserves'!G84)),F84*(1+'Int Rate'!G84)+Premiums!G84-Claims!G84)</f>
        <v>418294397.78153741</v>
      </c>
      <c r="H84" s="7">
        <f>IF(H$1&lt;='Inputs &amp; Outputs'!$F$2,MIN(G84*(1+'Int Rate'!H84)+Premiums!H84-Claims!H84,'Inputs &amp; Outputs'!$F$3*MAX(0,'Expected Reserves'!H84)),G84*(1+'Int Rate'!H84)+Premiums!H84-Claims!H84)</f>
        <v>522219713.80452007</v>
      </c>
      <c r="I84" s="7">
        <f>IF(I$1&lt;='Inputs &amp; Outputs'!$F$2,MIN(H84*(1+'Int Rate'!I84)+Premiums!I84-Claims!I84,'Inputs &amp; Outputs'!$F$3*MAX(0,'Expected Reserves'!I84)),H84*(1+'Int Rate'!I84)+Premiums!I84-Claims!I84)</f>
        <v>630207985.72315085</v>
      </c>
      <c r="J84" s="7">
        <f>IF(J$1&lt;='Inputs &amp; Outputs'!$F$2,MIN(I84*(1+'Int Rate'!J84)+Premiums!J84-Claims!J84,'Inputs &amp; Outputs'!$F$3*MAX(0,'Expected Reserves'!J84)),I84*(1+'Int Rate'!J84)+Premiums!J84-Claims!J84)</f>
        <v>704198275.04302585</v>
      </c>
      <c r="K84" s="7">
        <f>IF(K$1&lt;='Inputs &amp; Outputs'!$F$2,MIN(J84*(1+'Int Rate'!K84)+Premiums!K84-Claims!K84,'Inputs &amp; Outputs'!$F$3*MAX(0,'Expected Reserves'!K84)),J84*(1+'Int Rate'!K84)+Premiums!K84-Claims!K84)</f>
        <v>843665305.65204477</v>
      </c>
      <c r="L84" s="7">
        <f>IF(L$1&lt;='Inputs &amp; Outputs'!$F$2,MIN(K84*(1+'Int Rate'!L84)+Premiums!L84-Claims!L84,'Inputs &amp; Outputs'!$F$3*MAX(0,'Expected Reserves'!L84)),K84*(1+'Int Rate'!L84)+Premiums!L84-Claims!L84)</f>
        <v>943011817.88792169</v>
      </c>
      <c r="M84" s="7">
        <f>IF(M$1&lt;='Inputs &amp; Outputs'!$F$2,MIN(L84*(1+'Int Rate'!M84)+Premiums!M84-Claims!M84,'Inputs &amp; Outputs'!$F$3*MAX(0,'Expected Reserves'!M84)),L84*(1+'Int Rate'!M84)+Premiums!M84-Claims!M84)</f>
        <v>952262487.13007224</v>
      </c>
      <c r="N84" s="7">
        <f>IF(N$1&lt;='Inputs &amp; Outputs'!$F$2,MIN(M84*(1+'Int Rate'!N84)+Premiums!N84-Claims!N84,'Inputs &amp; Outputs'!$F$3*MAX(0,'Expected Reserves'!N84)),M84*(1+'Int Rate'!N84)+Premiums!N84-Claims!N84)</f>
        <v>1046812136.089237</v>
      </c>
      <c r="O84" s="7">
        <f>IF(O$1&lt;='Inputs &amp; Outputs'!$F$2,MIN(N84*(1+'Int Rate'!O84)+Premiums!O84-Claims!O84,'Inputs &amp; Outputs'!$F$3*MAX(0,'Expected Reserves'!O84)),N84*(1+'Int Rate'!O84)+Premiums!O84-Claims!O84)</f>
        <v>1172504671.3525536</v>
      </c>
      <c r="P84" s="7">
        <f>IF(P$1&lt;='Inputs &amp; Outputs'!$F$2,MIN(O84*(1+'Int Rate'!P84)+Premiums!P84-Claims!P84,'Inputs &amp; Outputs'!$F$3*MAX(0,'Expected Reserves'!P84)),O84*(1+'Int Rate'!P84)+Premiums!P84-Claims!P84)</f>
        <v>1270508752.3358352</v>
      </c>
      <c r="Q84" s="7">
        <f>IF(Q$1&lt;='Inputs &amp; Outputs'!$F$2,MIN(P84*(1+'Int Rate'!Q84)+Premiums!Q84-Claims!Q84,'Inputs &amp; Outputs'!$F$3*MAX(0,'Expected Reserves'!Q84)),P84*(1+'Int Rate'!Q84)+Premiums!Q84-Claims!Q84)</f>
        <v>1357843970.8714645</v>
      </c>
      <c r="R84" s="7">
        <f>IF(R$1&lt;='Inputs &amp; Outputs'!$F$2,MIN(Q84*(1+'Int Rate'!R84)+Premiums!R84-Claims!R84,'Inputs &amp; Outputs'!$F$3*MAX(0,'Expected Reserves'!R84)),Q84*(1+'Int Rate'!R84)+Premiums!R84-Claims!R84)</f>
        <v>1469542744.3449349</v>
      </c>
      <c r="S84" s="7">
        <f>IF(S$1&lt;='Inputs &amp; Outputs'!$F$2,MIN(R84*(1+'Int Rate'!S84)+Premiums!S84-Claims!S84,'Inputs &amp; Outputs'!$F$3*MAX(0,'Expected Reserves'!S84)),R84*(1+'Int Rate'!S84)+Premiums!S84-Claims!S84)</f>
        <v>1618042060.9480505</v>
      </c>
      <c r="T84" s="7">
        <f>IF(T$1&lt;='Inputs &amp; Outputs'!$F$2,MIN(S84*(1+'Int Rate'!T84)+Premiums!T84-Claims!T84,'Inputs &amp; Outputs'!$F$3*MAX(0,'Expected Reserves'!T84)),S84*(1+'Int Rate'!T84)+Premiums!T84-Claims!T84)</f>
        <v>1809212874.1950691</v>
      </c>
      <c r="U84" s="7">
        <f>IF(U$1&lt;='Inputs &amp; Outputs'!$F$2,MIN(T84*(1+'Int Rate'!U84)+Premiums!U84-Claims!U84,'Inputs &amp; Outputs'!$F$3*MAX(0,'Expected Reserves'!U84)),T84*(1+'Int Rate'!U84)+Premiums!U84-Claims!U84)</f>
        <v>2161739524.45576</v>
      </c>
      <c r="V84" s="7">
        <f>IF(V$1&lt;='Inputs &amp; Outputs'!$F$2,MIN(U84*(1+'Int Rate'!V84)+Premiums!V84-Claims!V84,'Inputs &amp; Outputs'!$F$3*MAX(0,'Expected Reserves'!V84)),U84*(1+'Int Rate'!V84)+Premiums!V84-Claims!V84)</f>
        <v>2339452642.2886901</v>
      </c>
      <c r="W84" s="7">
        <f>IF(W$1&lt;='Inputs &amp; Outputs'!$F$2,MIN(V84*(1+'Int Rate'!W84)+Premiums!W84-Claims!W84,'Inputs &amp; Outputs'!$F$3*MAX(0,'Expected Reserves'!W84)),V84*(1+'Int Rate'!W84)+Premiums!W84-Claims!W84)</f>
        <v>2308431605.6695776</v>
      </c>
      <c r="X84" s="7">
        <f>IF(X$1&lt;='Inputs &amp; Outputs'!$F$2,MIN(W84*(1+'Int Rate'!X84)+Premiums!X84-Claims!X84,'Inputs &amp; Outputs'!$F$3*MAX(0,'Expected Reserves'!X84)),W84*(1+'Int Rate'!X84)+Premiums!X84-Claims!X84)</f>
        <v>2570974160.7097306</v>
      </c>
      <c r="Y84" s="7">
        <f>IF(Y$1&lt;='Inputs &amp; Outputs'!$F$2,MIN(X84*(1+'Int Rate'!Y84)+Premiums!Y84-Claims!Y84,'Inputs &amp; Outputs'!$F$3*MAX(0,'Expected Reserves'!Y84)),X84*(1+'Int Rate'!Y84)+Premiums!Y84-Claims!Y84)</f>
        <v>2900914649.0432811</v>
      </c>
      <c r="Z84" s="7">
        <f>IF(Z$1&lt;='Inputs &amp; Outputs'!$F$2,MIN(Y84*(1+'Int Rate'!Z84)+Premiums!Z84-Claims!Z84,'Inputs &amp; Outputs'!$F$3*MAX(0,'Expected Reserves'!Z84)),Y84*(1+'Int Rate'!Z84)+Premiums!Z84-Claims!Z84)</f>
        <v>2996468406.7973032</v>
      </c>
      <c r="AA84" s="7">
        <f>IF(AA$1&lt;='Inputs &amp; Outputs'!$F$2,MIN(Z84*(1+'Int Rate'!AA84)+Premiums!AA84-Claims!AA84,'Inputs &amp; Outputs'!$F$3*MAX(0,'Expected Reserves'!AA84)),Z84*(1+'Int Rate'!AA84)+Premiums!AA84-Claims!AA84)</f>
        <v>565271288.55009508</v>
      </c>
    </row>
    <row r="85" spans="1:27" x14ac:dyDescent="0.25">
      <c r="A85" s="1">
        <v>84</v>
      </c>
      <c r="B85" s="7">
        <f>Premiums!B85</f>
        <v>75000000</v>
      </c>
      <c r="C85" s="7">
        <f>B85*(1+'Int Rate'!C85)+Premiums!C85-Claims!C85</f>
        <v>154219474.17157164</v>
      </c>
      <c r="D85" s="7">
        <f>C85*(1+'Int Rate'!D85)+Premiums!D85-Claims!D85</f>
        <v>235259514.70651934</v>
      </c>
      <c r="E85" s="7">
        <f>D85*(1+'Int Rate'!E85)+Premiums!E85-Claims!E85</f>
        <v>302202694.51061857</v>
      </c>
      <c r="F85" s="7">
        <f>E85*(1+'Int Rate'!F85)+Premiums!F85-Claims!F85</f>
        <v>411154678.28039962</v>
      </c>
      <c r="G85" s="7">
        <f>IF(G$1&lt;='Inputs &amp; Outputs'!$F$2,MIN(F85*(1+'Int Rate'!G85)+Premiums!G85-Claims!G85,'Inputs &amp; Outputs'!$F$3*MAX(0,'Expected Reserves'!G85)),F85*(1+'Int Rate'!G85)+Premiums!G85-Claims!G85)</f>
        <v>418125184.83745098</v>
      </c>
      <c r="H85" s="7">
        <f>IF(H$1&lt;='Inputs &amp; Outputs'!$F$2,MIN(G85*(1+'Int Rate'!H85)+Premiums!H85-Claims!H85,'Inputs &amp; Outputs'!$F$3*MAX(0,'Expected Reserves'!H85)),G85*(1+'Int Rate'!H85)+Premiums!H85-Claims!H85)</f>
        <v>490573573.67598259</v>
      </c>
      <c r="I85" s="7">
        <f>IF(I$1&lt;='Inputs &amp; Outputs'!$F$2,MIN(H85*(1+'Int Rate'!I85)+Premiums!I85-Claims!I85,'Inputs &amp; Outputs'!$F$3*MAX(0,'Expected Reserves'!I85)),H85*(1+'Int Rate'!I85)+Premiums!I85-Claims!I85)</f>
        <v>611703380.05107474</v>
      </c>
      <c r="J85" s="7">
        <f>IF(J$1&lt;='Inputs &amp; Outputs'!$F$2,MIN(I85*(1+'Int Rate'!J85)+Premiums!J85-Claims!J85,'Inputs &amp; Outputs'!$F$3*MAX(0,'Expected Reserves'!J85)),I85*(1+'Int Rate'!J85)+Premiums!J85-Claims!J85)</f>
        <v>701073983.17376959</v>
      </c>
      <c r="K85" s="7">
        <f>IF(K$1&lt;='Inputs &amp; Outputs'!$F$2,MIN(J85*(1+'Int Rate'!K85)+Premiums!K85-Claims!K85,'Inputs &amp; Outputs'!$F$3*MAX(0,'Expected Reserves'!K85)),J85*(1+'Int Rate'!K85)+Premiums!K85-Claims!K85)</f>
        <v>826818106.15205836</v>
      </c>
      <c r="L85" s="7">
        <f>IF(L$1&lt;='Inputs &amp; Outputs'!$F$2,MIN(K85*(1+'Int Rate'!L85)+Premiums!L85-Claims!L85,'Inputs &amp; Outputs'!$F$3*MAX(0,'Expected Reserves'!L85)),K85*(1+'Int Rate'!L85)+Premiums!L85-Claims!L85)</f>
        <v>976736584.43397558</v>
      </c>
      <c r="M85" s="7">
        <f>IF(M$1&lt;='Inputs &amp; Outputs'!$F$2,MIN(L85*(1+'Int Rate'!M85)+Premiums!M85-Claims!M85,'Inputs &amp; Outputs'!$F$3*MAX(0,'Expected Reserves'!M85)),L85*(1+'Int Rate'!M85)+Premiums!M85-Claims!M85)</f>
        <v>1099483042.1078336</v>
      </c>
      <c r="N85" s="7">
        <f>IF(N$1&lt;='Inputs &amp; Outputs'!$F$2,MIN(M85*(1+'Int Rate'!N85)+Premiums!N85-Claims!N85,'Inputs &amp; Outputs'!$F$3*MAX(0,'Expected Reserves'!N85)),M85*(1+'Int Rate'!N85)+Premiums!N85-Claims!N85)</f>
        <v>1186973886.6110954</v>
      </c>
      <c r="O85" s="7">
        <f>IF(O$1&lt;='Inputs &amp; Outputs'!$F$2,MIN(N85*(1+'Int Rate'!O85)+Premiums!O85-Claims!O85,'Inputs &amp; Outputs'!$F$3*MAX(0,'Expected Reserves'!O85)),N85*(1+'Int Rate'!O85)+Premiums!O85-Claims!O85)</f>
        <v>1330853103.8195379</v>
      </c>
      <c r="P85" s="7">
        <f>IF(P$1&lt;='Inputs &amp; Outputs'!$F$2,MIN(O85*(1+'Int Rate'!P85)+Premiums!P85-Claims!P85,'Inputs &amp; Outputs'!$F$3*MAX(0,'Expected Reserves'!P85)),O85*(1+'Int Rate'!P85)+Premiums!P85-Claims!P85)</f>
        <v>1346894237.6131604</v>
      </c>
      <c r="Q85" s="7">
        <f>IF(Q$1&lt;='Inputs &amp; Outputs'!$F$2,MIN(P85*(1+'Int Rate'!Q85)+Premiums!Q85-Claims!Q85,'Inputs &amp; Outputs'!$F$3*MAX(0,'Expected Reserves'!Q85)),P85*(1+'Int Rate'!Q85)+Premiums!Q85-Claims!Q85)</f>
        <v>1552315402.8766279</v>
      </c>
      <c r="R85" s="7">
        <f>IF(R$1&lt;='Inputs &amp; Outputs'!$F$2,MIN(Q85*(1+'Int Rate'!R85)+Premiums!R85-Claims!R85,'Inputs &amp; Outputs'!$F$3*MAX(0,'Expected Reserves'!R85)),Q85*(1+'Int Rate'!R85)+Premiums!R85-Claims!R85)</f>
        <v>1704892743.5759344</v>
      </c>
      <c r="S85" s="7">
        <f>IF(S$1&lt;='Inputs &amp; Outputs'!$F$2,MIN(R85*(1+'Int Rate'!S85)+Premiums!S85-Claims!S85,'Inputs &amp; Outputs'!$F$3*MAX(0,'Expected Reserves'!S85)),R85*(1+'Int Rate'!S85)+Premiums!S85-Claims!S85)</f>
        <v>1817974956.8736429</v>
      </c>
      <c r="T85" s="7">
        <f>IF(T$1&lt;='Inputs &amp; Outputs'!$F$2,MIN(S85*(1+'Int Rate'!T85)+Premiums!T85-Claims!T85,'Inputs &amp; Outputs'!$F$3*MAX(0,'Expected Reserves'!T85)),S85*(1+'Int Rate'!T85)+Premiums!T85-Claims!T85)</f>
        <v>1849681260.3303111</v>
      </c>
      <c r="U85" s="7">
        <f>IF(U$1&lt;='Inputs &amp; Outputs'!$F$2,MIN(T85*(1+'Int Rate'!U85)+Premiums!U85-Claims!U85,'Inputs &amp; Outputs'!$F$3*MAX(0,'Expected Reserves'!U85)),T85*(1+'Int Rate'!U85)+Premiums!U85-Claims!U85)</f>
        <v>2004315931.2793746</v>
      </c>
      <c r="V85" s="7">
        <f>IF(V$1&lt;='Inputs &amp; Outputs'!$F$2,MIN(U85*(1+'Int Rate'!V85)+Premiums!V85-Claims!V85,'Inputs &amp; Outputs'!$F$3*MAX(0,'Expected Reserves'!V85)),U85*(1+'Int Rate'!V85)+Premiums!V85-Claims!V85)</f>
        <v>2138547162.4536333</v>
      </c>
      <c r="W85" s="7">
        <f>IF(W$1&lt;='Inputs &amp; Outputs'!$F$2,MIN(V85*(1+'Int Rate'!W85)+Premiums!W85-Claims!W85,'Inputs &amp; Outputs'!$F$3*MAX(0,'Expected Reserves'!W85)),V85*(1+'Int Rate'!W85)+Premiums!W85-Claims!W85)</f>
        <v>2236455825.7900233</v>
      </c>
      <c r="X85" s="7">
        <f>IF(X$1&lt;='Inputs &amp; Outputs'!$F$2,MIN(W85*(1+'Int Rate'!X85)+Premiums!X85-Claims!X85,'Inputs &amp; Outputs'!$F$3*MAX(0,'Expected Reserves'!X85)),W85*(1+'Int Rate'!X85)+Premiums!X85-Claims!X85)</f>
        <v>2355257246.3720808</v>
      </c>
      <c r="Y85" s="7">
        <f>IF(Y$1&lt;='Inputs &amp; Outputs'!$F$2,MIN(X85*(1+'Int Rate'!Y85)+Premiums!Y85-Claims!Y85,'Inputs &amp; Outputs'!$F$3*MAX(0,'Expected Reserves'!Y85)),X85*(1+'Int Rate'!Y85)+Premiums!Y85-Claims!Y85)</f>
        <v>2598313715.3827415</v>
      </c>
      <c r="Z85" s="7">
        <f>IF(Z$1&lt;='Inputs &amp; Outputs'!$F$2,MIN(Y85*(1+'Int Rate'!Z85)+Premiums!Z85-Claims!Z85,'Inputs &amp; Outputs'!$F$3*MAX(0,'Expected Reserves'!Z85)),Y85*(1+'Int Rate'!Z85)+Premiums!Z85-Claims!Z85)</f>
        <v>2778203279.524056</v>
      </c>
      <c r="AA85" s="7">
        <f>IF(AA$1&lt;='Inputs &amp; Outputs'!$F$2,MIN(Z85*(1+'Int Rate'!AA85)+Premiums!AA85-Claims!AA85,'Inputs &amp; Outputs'!$F$3*MAX(0,'Expected Reserves'!AA85)),Z85*(1+'Int Rate'!AA85)+Premiums!AA85-Claims!AA85)</f>
        <v>302272924.61188889</v>
      </c>
    </row>
    <row r="86" spans="1:27" x14ac:dyDescent="0.25">
      <c r="A86" s="1">
        <v>85</v>
      </c>
      <c r="B86" s="7">
        <f>Premiums!B86</f>
        <v>75000000</v>
      </c>
      <c r="C86" s="7">
        <f>B86*(1+'Int Rate'!C86)+Premiums!C86-Claims!C86</f>
        <v>152832059.94112056</v>
      </c>
      <c r="D86" s="7">
        <f>C86*(1+'Int Rate'!D86)+Premiums!D86-Claims!D86</f>
        <v>235635242.95974749</v>
      </c>
      <c r="E86" s="7">
        <f>D86*(1+'Int Rate'!E86)+Premiums!E86-Claims!E86</f>
        <v>310135988.29079926</v>
      </c>
      <c r="F86" s="7">
        <f>E86*(1+'Int Rate'!F86)+Premiums!F86-Claims!F86</f>
        <v>423689572.68503964</v>
      </c>
      <c r="G86" s="7">
        <f>IF(G$1&lt;='Inputs &amp; Outputs'!$F$2,MIN(F86*(1+'Int Rate'!G86)+Premiums!G86-Claims!G86,'Inputs &amp; Outputs'!$F$3*MAX(0,'Expected Reserves'!G86)),F86*(1+'Int Rate'!G86)+Premiums!G86-Claims!G86)</f>
        <v>418082881.6014294</v>
      </c>
      <c r="H86" s="7">
        <f>IF(H$1&lt;='Inputs &amp; Outputs'!$F$2,MIN(G86*(1+'Int Rate'!H86)+Premiums!H86-Claims!H86,'Inputs &amp; Outputs'!$F$3*MAX(0,'Expected Reserves'!H86)),G86*(1+'Int Rate'!H86)+Premiums!H86-Claims!H86)</f>
        <v>476475630.46451175</v>
      </c>
      <c r="I86" s="7">
        <f>IF(I$1&lt;='Inputs &amp; Outputs'!$F$2,MIN(H86*(1+'Int Rate'!I86)+Premiums!I86-Claims!I86,'Inputs &amp; Outputs'!$F$3*MAX(0,'Expected Reserves'!I86)),H86*(1+'Int Rate'!I86)+Premiums!I86-Claims!I86)</f>
        <v>541033862.03704166</v>
      </c>
      <c r="J86" s="7">
        <f>IF(J$1&lt;='Inputs &amp; Outputs'!$F$2,MIN(I86*(1+'Int Rate'!J86)+Premiums!J86-Claims!J86,'Inputs &amp; Outputs'!$F$3*MAX(0,'Expected Reserves'!J86)),I86*(1+'Int Rate'!J86)+Premiums!J86-Claims!J86)</f>
        <v>565123869.8134588</v>
      </c>
      <c r="K86" s="7">
        <f>IF(K$1&lt;='Inputs &amp; Outputs'!$F$2,MIN(J86*(1+'Int Rate'!K86)+Premiums!K86-Claims!K86,'Inputs &amp; Outputs'!$F$3*MAX(0,'Expected Reserves'!K86)),J86*(1+'Int Rate'!K86)+Premiums!K86-Claims!K86)</f>
        <v>683430131.34633172</v>
      </c>
      <c r="L86" s="7">
        <f>IF(L$1&lt;='Inputs &amp; Outputs'!$F$2,MIN(K86*(1+'Int Rate'!L86)+Premiums!L86-Claims!L86,'Inputs &amp; Outputs'!$F$3*MAX(0,'Expected Reserves'!L86)),K86*(1+'Int Rate'!L86)+Premiums!L86-Claims!L86)</f>
        <v>779985096.45746338</v>
      </c>
      <c r="M86" s="7">
        <f>IF(M$1&lt;='Inputs &amp; Outputs'!$F$2,MIN(L86*(1+'Int Rate'!M86)+Premiums!M86-Claims!M86,'Inputs &amp; Outputs'!$F$3*MAX(0,'Expected Reserves'!M86)),L86*(1+'Int Rate'!M86)+Premiums!M86-Claims!M86)</f>
        <v>895603366.94355166</v>
      </c>
      <c r="N86" s="7">
        <f>IF(N$1&lt;='Inputs &amp; Outputs'!$F$2,MIN(M86*(1+'Int Rate'!N86)+Premiums!N86-Claims!N86,'Inputs &amp; Outputs'!$F$3*MAX(0,'Expected Reserves'!N86)),M86*(1+'Int Rate'!N86)+Premiums!N86-Claims!N86)</f>
        <v>931338401.13475633</v>
      </c>
      <c r="O86" s="7">
        <f>IF(O$1&lt;='Inputs &amp; Outputs'!$F$2,MIN(N86*(1+'Int Rate'!O86)+Premiums!O86-Claims!O86,'Inputs &amp; Outputs'!$F$3*MAX(0,'Expected Reserves'!O86)),N86*(1+'Int Rate'!O86)+Premiums!O86-Claims!O86)</f>
        <v>1030202104.4187291</v>
      </c>
      <c r="P86" s="7">
        <f>IF(P$1&lt;='Inputs &amp; Outputs'!$F$2,MIN(O86*(1+'Int Rate'!P86)+Premiums!P86-Claims!P86,'Inputs &amp; Outputs'!$F$3*MAX(0,'Expected Reserves'!P86)),O86*(1+'Int Rate'!P86)+Premiums!P86-Claims!P86)</f>
        <v>1152629660.289916</v>
      </c>
      <c r="Q86" s="7">
        <f>IF(Q$1&lt;='Inputs &amp; Outputs'!$F$2,MIN(P86*(1+'Int Rate'!Q86)+Premiums!Q86-Claims!Q86,'Inputs &amp; Outputs'!$F$3*MAX(0,'Expected Reserves'!Q86)),P86*(1+'Int Rate'!Q86)+Premiums!Q86-Claims!Q86)</f>
        <v>1209889207.9519584</v>
      </c>
      <c r="R86" s="7">
        <f>IF(R$1&lt;='Inputs &amp; Outputs'!$F$2,MIN(Q86*(1+'Int Rate'!R86)+Premiums!R86-Claims!R86,'Inputs &amp; Outputs'!$F$3*MAX(0,'Expected Reserves'!R86)),Q86*(1+'Int Rate'!R86)+Premiums!R86-Claims!R86)</f>
        <v>1382475534.473074</v>
      </c>
      <c r="S86" s="7">
        <f>IF(S$1&lt;='Inputs &amp; Outputs'!$F$2,MIN(R86*(1+'Int Rate'!S86)+Premiums!S86-Claims!S86,'Inputs &amp; Outputs'!$F$3*MAX(0,'Expected Reserves'!S86)),R86*(1+'Int Rate'!S86)+Premiums!S86-Claims!S86)</f>
        <v>1487876266.1139717</v>
      </c>
      <c r="T86" s="7">
        <f>IF(T$1&lt;='Inputs &amp; Outputs'!$F$2,MIN(S86*(1+'Int Rate'!T86)+Premiums!T86-Claims!T86,'Inputs &amp; Outputs'!$F$3*MAX(0,'Expected Reserves'!T86)),S86*(1+'Int Rate'!T86)+Premiums!T86-Claims!T86)</f>
        <v>1505504677.1785004</v>
      </c>
      <c r="U86" s="7">
        <f>IF(U$1&lt;='Inputs &amp; Outputs'!$F$2,MIN(T86*(1+'Int Rate'!U86)+Premiums!U86-Claims!U86,'Inputs &amp; Outputs'!$F$3*MAX(0,'Expected Reserves'!U86)),T86*(1+'Int Rate'!U86)+Premiums!U86-Claims!U86)</f>
        <v>1570402775.4110339</v>
      </c>
      <c r="V86" s="7">
        <f>IF(V$1&lt;='Inputs &amp; Outputs'!$F$2,MIN(U86*(1+'Int Rate'!V86)+Premiums!V86-Claims!V86,'Inputs &amp; Outputs'!$F$3*MAX(0,'Expected Reserves'!V86)),U86*(1+'Int Rate'!V86)+Premiums!V86-Claims!V86)</f>
        <v>1746378479.6592331</v>
      </c>
      <c r="W86" s="7">
        <f>IF(W$1&lt;='Inputs &amp; Outputs'!$F$2,MIN(V86*(1+'Int Rate'!W86)+Premiums!W86-Claims!W86,'Inputs &amp; Outputs'!$F$3*MAX(0,'Expected Reserves'!W86)),V86*(1+'Int Rate'!W86)+Premiums!W86-Claims!W86)</f>
        <v>1883369369.1694641</v>
      </c>
      <c r="X86" s="7">
        <f>IF(X$1&lt;='Inputs &amp; Outputs'!$F$2,MIN(W86*(1+'Int Rate'!X86)+Premiums!X86-Claims!X86,'Inputs &amp; Outputs'!$F$3*MAX(0,'Expected Reserves'!X86)),W86*(1+'Int Rate'!X86)+Premiums!X86-Claims!X86)</f>
        <v>1977822120.8011007</v>
      </c>
      <c r="Y86" s="7">
        <f>IF(Y$1&lt;='Inputs &amp; Outputs'!$F$2,MIN(X86*(1+'Int Rate'!Y86)+Premiums!Y86-Claims!Y86,'Inputs &amp; Outputs'!$F$3*MAX(0,'Expected Reserves'!Y86)),X86*(1+'Int Rate'!Y86)+Premiums!Y86-Claims!Y86)</f>
        <v>2162161755.1830764</v>
      </c>
      <c r="Z86" s="7">
        <f>IF(Z$1&lt;='Inputs &amp; Outputs'!$F$2,MIN(Y86*(1+'Int Rate'!Z86)+Premiums!Z86-Claims!Z86,'Inputs &amp; Outputs'!$F$3*MAX(0,'Expected Reserves'!Z86)),Y86*(1+'Int Rate'!Z86)+Premiums!Z86-Claims!Z86)</f>
        <v>2379107792.7729383</v>
      </c>
      <c r="AA86" s="7">
        <f>IF(AA$1&lt;='Inputs &amp; Outputs'!$F$2,MIN(Z86*(1+'Int Rate'!AA86)+Premiums!AA86-Claims!AA86,'Inputs &amp; Outputs'!$F$3*MAX(0,'Expected Reserves'!AA86)),Z86*(1+'Int Rate'!AA86)+Premiums!AA86-Claims!AA86)</f>
        <v>-3238517.0821065903</v>
      </c>
    </row>
    <row r="87" spans="1:27" x14ac:dyDescent="0.25">
      <c r="A87" s="1">
        <v>86</v>
      </c>
      <c r="B87" s="7">
        <f>Premiums!B87</f>
        <v>75000000</v>
      </c>
      <c r="C87" s="7">
        <f>B87*(1+'Int Rate'!C87)+Premiums!C87-Claims!C87</f>
        <v>149103335.76795614</v>
      </c>
      <c r="D87" s="7">
        <f>C87*(1+'Int Rate'!D87)+Premiums!D87-Claims!D87</f>
        <v>228834561.24386579</v>
      </c>
      <c r="E87" s="7">
        <f>D87*(1+'Int Rate'!E87)+Premiums!E87-Claims!E87</f>
        <v>325744567.66321659</v>
      </c>
      <c r="F87" s="7">
        <f>E87*(1+'Int Rate'!F87)+Premiums!F87-Claims!F87</f>
        <v>435250014.67070788</v>
      </c>
      <c r="G87" s="7">
        <f>IF(G$1&lt;='Inputs &amp; Outputs'!$F$2,MIN(F87*(1+'Int Rate'!G87)+Premiums!G87-Claims!G87,'Inputs &amp; Outputs'!$F$3*MAX(0,'Expected Reserves'!G87)),F87*(1+'Int Rate'!G87)+Premiums!G87-Claims!G87)</f>
        <v>419013552.79390454</v>
      </c>
      <c r="H87" s="7">
        <f>IF(H$1&lt;='Inputs &amp; Outputs'!$F$2,MIN(G87*(1+'Int Rate'!H87)+Premiums!H87-Claims!H87,'Inputs &amp; Outputs'!$F$3*MAX(0,'Expected Reserves'!H87)),G87*(1+'Int Rate'!H87)+Premiums!H87-Claims!H87)</f>
        <v>522908308.6193552</v>
      </c>
      <c r="I87" s="7">
        <f>IF(I$1&lt;='Inputs &amp; Outputs'!$F$2,MIN(H87*(1+'Int Rate'!I87)+Premiums!I87-Claims!I87,'Inputs &amp; Outputs'!$F$3*MAX(0,'Expected Reserves'!I87)),H87*(1+'Int Rate'!I87)+Premiums!I87-Claims!I87)</f>
        <v>616078967.68107808</v>
      </c>
      <c r="J87" s="7">
        <f>IF(J$1&lt;='Inputs &amp; Outputs'!$F$2,MIN(I87*(1+'Int Rate'!J87)+Premiums!J87-Claims!J87,'Inputs &amp; Outputs'!$F$3*MAX(0,'Expected Reserves'!J87)),I87*(1+'Int Rate'!J87)+Premiums!J87-Claims!J87)</f>
        <v>688605233.32156587</v>
      </c>
      <c r="K87" s="7">
        <f>IF(K$1&lt;='Inputs &amp; Outputs'!$F$2,MIN(J87*(1+'Int Rate'!K87)+Premiums!K87-Claims!K87,'Inputs &amp; Outputs'!$F$3*MAX(0,'Expected Reserves'!K87)),J87*(1+'Int Rate'!K87)+Premiums!K87-Claims!K87)</f>
        <v>787944605.77522588</v>
      </c>
      <c r="L87" s="7">
        <f>IF(L$1&lt;='Inputs &amp; Outputs'!$F$2,MIN(K87*(1+'Int Rate'!L87)+Premiums!L87-Claims!L87,'Inputs &amp; Outputs'!$F$3*MAX(0,'Expected Reserves'!L87)),K87*(1+'Int Rate'!L87)+Premiums!L87-Claims!L87)</f>
        <v>834503719.16486239</v>
      </c>
      <c r="M87" s="7">
        <f>IF(M$1&lt;='Inputs &amp; Outputs'!$F$2,MIN(L87*(1+'Int Rate'!M87)+Premiums!M87-Claims!M87,'Inputs &amp; Outputs'!$F$3*MAX(0,'Expected Reserves'!M87)),L87*(1+'Int Rate'!M87)+Premiums!M87-Claims!M87)</f>
        <v>941323495.88071716</v>
      </c>
      <c r="N87" s="7">
        <f>IF(N$1&lt;='Inputs &amp; Outputs'!$F$2,MIN(M87*(1+'Int Rate'!N87)+Premiums!N87-Claims!N87,'Inputs &amp; Outputs'!$F$3*MAX(0,'Expected Reserves'!N87)),M87*(1+'Int Rate'!N87)+Premiums!N87-Claims!N87)</f>
        <v>1003184554.1750695</v>
      </c>
      <c r="O87" s="7">
        <f>IF(O$1&lt;='Inputs &amp; Outputs'!$F$2,MIN(N87*(1+'Int Rate'!O87)+Premiums!O87-Claims!O87,'Inputs &amp; Outputs'!$F$3*MAX(0,'Expected Reserves'!O87)),N87*(1+'Int Rate'!O87)+Premiums!O87-Claims!O87)</f>
        <v>1103490712.1788414</v>
      </c>
      <c r="P87" s="7">
        <f>IF(P$1&lt;='Inputs &amp; Outputs'!$F$2,MIN(O87*(1+'Int Rate'!P87)+Premiums!P87-Claims!P87,'Inputs &amp; Outputs'!$F$3*MAX(0,'Expected Reserves'!P87)),O87*(1+'Int Rate'!P87)+Premiums!P87-Claims!P87)</f>
        <v>1296774023.4544468</v>
      </c>
      <c r="Q87" s="7">
        <f>IF(Q$1&lt;='Inputs &amp; Outputs'!$F$2,MIN(P87*(1+'Int Rate'!Q87)+Premiums!Q87-Claims!Q87,'Inputs &amp; Outputs'!$F$3*MAX(0,'Expected Reserves'!Q87)),P87*(1+'Int Rate'!Q87)+Premiums!Q87-Claims!Q87)</f>
        <v>1340626694.4976575</v>
      </c>
      <c r="R87" s="7">
        <f>IF(R$1&lt;='Inputs &amp; Outputs'!$F$2,MIN(Q87*(1+'Int Rate'!R87)+Premiums!R87-Claims!R87,'Inputs &amp; Outputs'!$F$3*MAX(0,'Expected Reserves'!R87)),Q87*(1+'Int Rate'!R87)+Premiums!R87-Claims!R87)</f>
        <v>1337374706.3221066</v>
      </c>
      <c r="S87" s="7">
        <f>IF(S$1&lt;='Inputs &amp; Outputs'!$F$2,MIN(R87*(1+'Int Rate'!S87)+Premiums!S87-Claims!S87,'Inputs &amp; Outputs'!$F$3*MAX(0,'Expected Reserves'!S87)),R87*(1+'Int Rate'!S87)+Premiums!S87-Claims!S87)</f>
        <v>1443046834.722796</v>
      </c>
      <c r="T87" s="7">
        <f>IF(T$1&lt;='Inputs &amp; Outputs'!$F$2,MIN(S87*(1+'Int Rate'!T87)+Premiums!T87-Claims!T87,'Inputs &amp; Outputs'!$F$3*MAX(0,'Expected Reserves'!T87)),S87*(1+'Int Rate'!T87)+Premiums!T87-Claims!T87)</f>
        <v>1516402844.0815082</v>
      </c>
      <c r="U87" s="7">
        <f>IF(U$1&lt;='Inputs &amp; Outputs'!$F$2,MIN(T87*(1+'Int Rate'!U87)+Premiums!U87-Claims!U87,'Inputs &amp; Outputs'!$F$3*MAX(0,'Expected Reserves'!U87)),T87*(1+'Int Rate'!U87)+Premiums!U87-Claims!U87)</f>
        <v>1720438536.16626</v>
      </c>
      <c r="V87" s="7">
        <f>IF(V$1&lt;='Inputs &amp; Outputs'!$F$2,MIN(U87*(1+'Int Rate'!V87)+Premiums!V87-Claims!V87,'Inputs &amp; Outputs'!$F$3*MAX(0,'Expected Reserves'!V87)),U87*(1+'Int Rate'!V87)+Premiums!V87-Claims!V87)</f>
        <v>1906463162.5967803</v>
      </c>
      <c r="W87" s="7">
        <f>IF(W$1&lt;='Inputs &amp; Outputs'!$F$2,MIN(V87*(1+'Int Rate'!W87)+Premiums!W87-Claims!W87,'Inputs &amp; Outputs'!$F$3*MAX(0,'Expected Reserves'!W87)),V87*(1+'Int Rate'!W87)+Premiums!W87-Claims!W87)</f>
        <v>1983577592.4794908</v>
      </c>
      <c r="X87" s="7">
        <f>IF(X$1&lt;='Inputs &amp; Outputs'!$F$2,MIN(W87*(1+'Int Rate'!X87)+Premiums!X87-Claims!X87,'Inputs &amp; Outputs'!$F$3*MAX(0,'Expected Reserves'!X87)),W87*(1+'Int Rate'!X87)+Premiums!X87-Claims!X87)</f>
        <v>2238185556.7226238</v>
      </c>
      <c r="Y87" s="7">
        <f>IF(Y$1&lt;='Inputs &amp; Outputs'!$F$2,MIN(X87*(1+'Int Rate'!Y87)+Premiums!Y87-Claims!Y87,'Inputs &amp; Outputs'!$F$3*MAX(0,'Expected Reserves'!Y87)),X87*(1+'Int Rate'!Y87)+Premiums!Y87-Claims!Y87)</f>
        <v>2325078935.4670191</v>
      </c>
      <c r="Z87" s="7">
        <f>IF(Z$1&lt;='Inputs &amp; Outputs'!$F$2,MIN(Y87*(1+'Int Rate'!Z87)+Premiums!Z87-Claims!Z87,'Inputs &amp; Outputs'!$F$3*MAX(0,'Expected Reserves'!Z87)),Y87*(1+'Int Rate'!Z87)+Premiums!Z87-Claims!Z87)</f>
        <v>2499936363.2839794</v>
      </c>
      <c r="AA87" s="7">
        <f>IF(AA$1&lt;='Inputs &amp; Outputs'!$F$2,MIN(Z87*(1+'Int Rate'!AA87)+Premiums!AA87-Claims!AA87,'Inputs &amp; Outputs'!$F$3*MAX(0,'Expected Reserves'!AA87)),Z87*(1+'Int Rate'!AA87)+Premiums!AA87-Claims!AA87)</f>
        <v>-33170951.931936741</v>
      </c>
    </row>
    <row r="88" spans="1:27" x14ac:dyDescent="0.25">
      <c r="A88" s="1">
        <v>87</v>
      </c>
      <c r="B88" s="7">
        <f>Premiums!B88</f>
        <v>75000000</v>
      </c>
      <c r="C88" s="7">
        <f>B88*(1+'Int Rate'!C88)+Premiums!C88-Claims!C88</f>
        <v>151844999.78297549</v>
      </c>
      <c r="D88" s="7">
        <f>C88*(1+'Int Rate'!D88)+Premiums!D88-Claims!D88</f>
        <v>245086006.61747503</v>
      </c>
      <c r="E88" s="7">
        <f>D88*(1+'Int Rate'!E88)+Premiums!E88-Claims!E88</f>
        <v>339023932.40056056</v>
      </c>
      <c r="F88" s="7">
        <f>E88*(1+'Int Rate'!F88)+Premiums!F88-Claims!F88</f>
        <v>430967147.19725192</v>
      </c>
      <c r="G88" s="7">
        <f>IF(G$1&lt;='Inputs &amp; Outputs'!$F$2,MIN(F88*(1+'Int Rate'!G88)+Premiums!G88-Claims!G88,'Inputs &amp; Outputs'!$F$3*MAX(0,'Expected Reserves'!G88)),F88*(1+'Int Rate'!G88)+Premiums!G88-Claims!G88)</f>
        <v>418802036.61379653</v>
      </c>
      <c r="H88" s="7">
        <f>IF(H$1&lt;='Inputs &amp; Outputs'!$F$2,MIN(G88*(1+'Int Rate'!H88)+Premiums!H88-Claims!H88,'Inputs &amp; Outputs'!$F$3*MAX(0,'Expected Reserves'!H88)),G88*(1+'Int Rate'!H88)+Premiums!H88-Claims!H88)</f>
        <v>480400433.81372273</v>
      </c>
      <c r="I88" s="7">
        <f>IF(I$1&lt;='Inputs &amp; Outputs'!$F$2,MIN(H88*(1+'Int Rate'!I88)+Premiums!I88-Claims!I88,'Inputs &amp; Outputs'!$F$3*MAX(0,'Expected Reserves'!I88)),H88*(1+'Int Rate'!I88)+Premiums!I88-Claims!I88)</f>
        <v>579287020.74016643</v>
      </c>
      <c r="J88" s="7">
        <f>IF(J$1&lt;='Inputs &amp; Outputs'!$F$2,MIN(I88*(1+'Int Rate'!J88)+Premiums!J88-Claims!J88,'Inputs &amp; Outputs'!$F$3*MAX(0,'Expected Reserves'!J88)),I88*(1+'Int Rate'!J88)+Premiums!J88-Claims!J88)</f>
        <v>639681706.45432794</v>
      </c>
      <c r="K88" s="7">
        <f>IF(K$1&lt;='Inputs &amp; Outputs'!$F$2,MIN(J88*(1+'Int Rate'!K88)+Premiums!K88-Claims!K88,'Inputs &amp; Outputs'!$F$3*MAX(0,'Expected Reserves'!K88)),J88*(1+'Int Rate'!K88)+Premiums!K88-Claims!K88)</f>
        <v>690634466.7686379</v>
      </c>
      <c r="L88" s="7">
        <f>IF(L$1&lt;='Inputs &amp; Outputs'!$F$2,MIN(K88*(1+'Int Rate'!L88)+Premiums!L88-Claims!L88,'Inputs &amp; Outputs'!$F$3*MAX(0,'Expected Reserves'!L88)),K88*(1+'Int Rate'!L88)+Premiums!L88-Claims!L88)</f>
        <v>748615895.34902537</v>
      </c>
      <c r="M88" s="7">
        <f>IF(M$1&lt;='Inputs &amp; Outputs'!$F$2,MIN(L88*(1+'Int Rate'!M88)+Premiums!M88-Claims!M88,'Inputs &amp; Outputs'!$F$3*MAX(0,'Expected Reserves'!M88)),L88*(1+'Int Rate'!M88)+Premiums!M88-Claims!M88)</f>
        <v>886925948.24708986</v>
      </c>
      <c r="N88" s="7">
        <f>IF(N$1&lt;='Inputs &amp; Outputs'!$F$2,MIN(M88*(1+'Int Rate'!N88)+Premiums!N88-Claims!N88,'Inputs &amp; Outputs'!$F$3*MAX(0,'Expected Reserves'!N88)),M88*(1+'Int Rate'!N88)+Premiums!N88-Claims!N88)</f>
        <v>988413321.75443017</v>
      </c>
      <c r="O88" s="7">
        <f>IF(O$1&lt;='Inputs &amp; Outputs'!$F$2,MIN(N88*(1+'Int Rate'!O88)+Premiums!O88-Claims!O88,'Inputs &amp; Outputs'!$F$3*MAX(0,'Expected Reserves'!O88)),N88*(1+'Int Rate'!O88)+Premiums!O88-Claims!O88)</f>
        <v>1155719831.4717753</v>
      </c>
      <c r="P88" s="7">
        <f>IF(P$1&lt;='Inputs &amp; Outputs'!$F$2,MIN(O88*(1+'Int Rate'!P88)+Premiums!P88-Claims!P88,'Inputs &amp; Outputs'!$F$3*MAX(0,'Expected Reserves'!P88)),O88*(1+'Int Rate'!P88)+Premiums!P88-Claims!P88)</f>
        <v>1201755598.0476863</v>
      </c>
      <c r="Q88" s="7">
        <f>IF(Q$1&lt;='Inputs &amp; Outputs'!$F$2,MIN(P88*(1+'Int Rate'!Q88)+Premiums!Q88-Claims!Q88,'Inputs &amp; Outputs'!$F$3*MAX(0,'Expected Reserves'!Q88)),P88*(1+'Int Rate'!Q88)+Premiums!Q88-Claims!Q88)</f>
        <v>1335110993.1112614</v>
      </c>
      <c r="R88" s="7">
        <f>IF(R$1&lt;='Inputs &amp; Outputs'!$F$2,MIN(Q88*(1+'Int Rate'!R88)+Premiums!R88-Claims!R88,'Inputs &amp; Outputs'!$F$3*MAX(0,'Expected Reserves'!R88)),Q88*(1+'Int Rate'!R88)+Premiums!R88-Claims!R88)</f>
        <v>1508480306.6096683</v>
      </c>
      <c r="S88" s="7">
        <f>IF(S$1&lt;='Inputs &amp; Outputs'!$F$2,MIN(R88*(1+'Int Rate'!S88)+Premiums!S88-Claims!S88,'Inputs &amp; Outputs'!$F$3*MAX(0,'Expected Reserves'!S88)),R88*(1+'Int Rate'!S88)+Premiums!S88-Claims!S88)</f>
        <v>1546801941.0035462</v>
      </c>
      <c r="T88" s="7">
        <f>IF(T$1&lt;='Inputs &amp; Outputs'!$F$2,MIN(S88*(1+'Int Rate'!T88)+Premiums!T88-Claims!T88,'Inputs &amp; Outputs'!$F$3*MAX(0,'Expected Reserves'!T88)),S88*(1+'Int Rate'!T88)+Premiums!T88-Claims!T88)</f>
        <v>1759059158.1986222</v>
      </c>
      <c r="U88" s="7">
        <f>IF(U$1&lt;='Inputs &amp; Outputs'!$F$2,MIN(T88*(1+'Int Rate'!U88)+Premiums!U88-Claims!U88,'Inputs &amp; Outputs'!$F$3*MAX(0,'Expected Reserves'!U88)),T88*(1+'Int Rate'!U88)+Premiums!U88-Claims!U88)</f>
        <v>1976076894.8888123</v>
      </c>
      <c r="V88" s="7">
        <f>IF(V$1&lt;='Inputs &amp; Outputs'!$F$2,MIN(U88*(1+'Int Rate'!V88)+Premiums!V88-Claims!V88,'Inputs &amp; Outputs'!$F$3*MAX(0,'Expected Reserves'!V88)),U88*(1+'Int Rate'!V88)+Premiums!V88-Claims!V88)</f>
        <v>2221090448.573741</v>
      </c>
      <c r="W88" s="7">
        <f>IF(W$1&lt;='Inputs &amp; Outputs'!$F$2,MIN(V88*(1+'Int Rate'!W88)+Premiums!W88-Claims!W88,'Inputs &amp; Outputs'!$F$3*MAX(0,'Expected Reserves'!W88)),V88*(1+'Int Rate'!W88)+Premiums!W88-Claims!W88)</f>
        <v>2507475667.7859526</v>
      </c>
      <c r="X88" s="7">
        <f>IF(X$1&lt;='Inputs &amp; Outputs'!$F$2,MIN(W88*(1+'Int Rate'!X88)+Premiums!X88-Claims!X88,'Inputs &amp; Outputs'!$F$3*MAX(0,'Expected Reserves'!X88)),W88*(1+'Int Rate'!X88)+Premiums!X88-Claims!X88)</f>
        <v>2874782750.562427</v>
      </c>
      <c r="Y88" s="7">
        <f>IF(Y$1&lt;='Inputs &amp; Outputs'!$F$2,MIN(X88*(1+'Int Rate'!Y88)+Premiums!Y88-Claims!Y88,'Inputs &amp; Outputs'!$F$3*MAX(0,'Expected Reserves'!Y88)),X88*(1+'Int Rate'!Y88)+Premiums!Y88-Claims!Y88)</f>
        <v>3341707187.4413624</v>
      </c>
      <c r="Z88" s="7">
        <f>IF(Z$1&lt;='Inputs &amp; Outputs'!$F$2,MIN(Y88*(1+'Int Rate'!Z88)+Premiums!Z88-Claims!Z88,'Inputs &amp; Outputs'!$F$3*MAX(0,'Expected Reserves'!Z88)),Y88*(1+'Int Rate'!Z88)+Premiums!Z88-Claims!Z88)</f>
        <v>3585218977.1620474</v>
      </c>
      <c r="AA88" s="7">
        <f>IF(AA$1&lt;='Inputs &amp; Outputs'!$F$2,MIN(Z88*(1+'Int Rate'!AA88)+Premiums!AA88-Claims!AA88,'Inputs &amp; Outputs'!$F$3*MAX(0,'Expected Reserves'!AA88)),Z88*(1+'Int Rate'!AA88)+Premiums!AA88-Claims!AA88)</f>
        <v>1260063204.5773597</v>
      </c>
    </row>
    <row r="89" spans="1:27" x14ac:dyDescent="0.25">
      <c r="A89" s="1">
        <v>88</v>
      </c>
      <c r="B89" s="7">
        <f>Premiums!B89</f>
        <v>75000000</v>
      </c>
      <c r="C89" s="7">
        <f>B89*(1+'Int Rate'!C89)+Premiums!C89-Claims!C89</f>
        <v>148217187.23749143</v>
      </c>
      <c r="D89" s="7">
        <f>C89*(1+'Int Rate'!D89)+Premiums!D89-Claims!D89</f>
        <v>222412602.54142153</v>
      </c>
      <c r="E89" s="7">
        <f>D89*(1+'Int Rate'!E89)+Premiums!E89-Claims!E89</f>
        <v>313539241.07279223</v>
      </c>
      <c r="F89" s="7">
        <f>E89*(1+'Int Rate'!F89)+Premiums!F89-Claims!F89</f>
        <v>404801132.07538587</v>
      </c>
      <c r="G89" s="7">
        <f>IF(G$1&lt;='Inputs &amp; Outputs'!$F$2,MIN(F89*(1+'Int Rate'!G89)+Premiums!G89-Claims!G89,'Inputs &amp; Outputs'!$F$3*MAX(0,'Expected Reserves'!G89)),F89*(1+'Int Rate'!G89)+Premiums!G89-Claims!G89)</f>
        <v>418717430.14175332</v>
      </c>
      <c r="H89" s="7">
        <f>IF(H$1&lt;='Inputs &amp; Outputs'!$F$2,MIN(G89*(1+'Int Rate'!H89)+Premiums!H89-Claims!H89,'Inputs &amp; Outputs'!$F$3*MAX(0,'Expected Reserves'!H89)),G89*(1+'Int Rate'!H89)+Premiums!H89-Claims!H89)</f>
        <v>498962353.8350929</v>
      </c>
      <c r="I89" s="7">
        <f>IF(I$1&lt;='Inputs &amp; Outputs'!$F$2,MIN(H89*(1+'Int Rate'!I89)+Premiums!I89-Claims!I89,'Inputs &amp; Outputs'!$F$3*MAX(0,'Expected Reserves'!I89)),H89*(1+'Int Rate'!I89)+Premiums!I89-Claims!I89)</f>
        <v>565408367.31244874</v>
      </c>
      <c r="J89" s="7">
        <f>IF(J$1&lt;='Inputs &amp; Outputs'!$F$2,MIN(I89*(1+'Int Rate'!J89)+Premiums!J89-Claims!J89,'Inputs &amp; Outputs'!$F$3*MAX(0,'Expected Reserves'!J89)),I89*(1+'Int Rate'!J89)+Premiums!J89-Claims!J89)</f>
        <v>673381811.0001781</v>
      </c>
      <c r="K89" s="7">
        <f>IF(K$1&lt;='Inputs &amp; Outputs'!$F$2,MIN(J89*(1+'Int Rate'!K89)+Premiums!K89-Claims!K89,'Inputs &amp; Outputs'!$F$3*MAX(0,'Expected Reserves'!K89)),J89*(1+'Int Rate'!K89)+Premiums!K89-Claims!K89)</f>
        <v>767027859.35858989</v>
      </c>
      <c r="L89" s="7">
        <f>IF(L$1&lt;='Inputs &amp; Outputs'!$F$2,MIN(K89*(1+'Int Rate'!L89)+Premiums!L89-Claims!L89,'Inputs &amp; Outputs'!$F$3*MAX(0,'Expected Reserves'!L89)),K89*(1+'Int Rate'!L89)+Premiums!L89-Claims!L89)</f>
        <v>883050783.82313633</v>
      </c>
      <c r="M89" s="7">
        <f>IF(M$1&lt;='Inputs &amp; Outputs'!$F$2,MIN(L89*(1+'Int Rate'!M89)+Premiums!M89-Claims!M89,'Inputs &amp; Outputs'!$F$3*MAX(0,'Expected Reserves'!M89)),L89*(1+'Int Rate'!M89)+Premiums!M89-Claims!M89)</f>
        <v>1053369986.418612</v>
      </c>
      <c r="N89" s="7">
        <f>IF(N$1&lt;='Inputs &amp; Outputs'!$F$2,MIN(M89*(1+'Int Rate'!N89)+Premiums!N89-Claims!N89,'Inputs &amp; Outputs'!$F$3*MAX(0,'Expected Reserves'!N89)),M89*(1+'Int Rate'!N89)+Premiums!N89-Claims!N89)</f>
        <v>1149636452.7057538</v>
      </c>
      <c r="O89" s="7">
        <f>IF(O$1&lt;='Inputs &amp; Outputs'!$F$2,MIN(N89*(1+'Int Rate'!O89)+Premiums!O89-Claims!O89,'Inputs &amp; Outputs'!$F$3*MAX(0,'Expected Reserves'!O89)),N89*(1+'Int Rate'!O89)+Premiums!O89-Claims!O89)</f>
        <v>1296083461.3082247</v>
      </c>
      <c r="P89" s="7">
        <f>IF(P$1&lt;='Inputs &amp; Outputs'!$F$2,MIN(O89*(1+'Int Rate'!P89)+Premiums!P89-Claims!P89,'Inputs &amp; Outputs'!$F$3*MAX(0,'Expected Reserves'!P89)),O89*(1+'Int Rate'!P89)+Premiums!P89-Claims!P89)</f>
        <v>1364915092.81567</v>
      </c>
      <c r="Q89" s="7">
        <f>IF(Q$1&lt;='Inputs &amp; Outputs'!$F$2,MIN(P89*(1+'Int Rate'!Q89)+Premiums!Q89-Claims!Q89,'Inputs &amp; Outputs'!$F$3*MAX(0,'Expected Reserves'!Q89)),P89*(1+'Int Rate'!Q89)+Premiums!Q89-Claims!Q89)</f>
        <v>1599564641.5867708</v>
      </c>
      <c r="R89" s="7">
        <f>IF(R$1&lt;='Inputs &amp; Outputs'!$F$2,MIN(Q89*(1+'Int Rate'!R89)+Premiums!R89-Claims!R89,'Inputs &amp; Outputs'!$F$3*MAX(0,'Expected Reserves'!R89)),Q89*(1+'Int Rate'!R89)+Premiums!R89-Claims!R89)</f>
        <v>1756521798.9200087</v>
      </c>
      <c r="S89" s="7">
        <f>IF(S$1&lt;='Inputs &amp; Outputs'!$F$2,MIN(R89*(1+'Int Rate'!S89)+Premiums!S89-Claims!S89,'Inputs &amp; Outputs'!$F$3*MAX(0,'Expected Reserves'!S89)),R89*(1+'Int Rate'!S89)+Premiums!S89-Claims!S89)</f>
        <v>1909991533.0194941</v>
      </c>
      <c r="T89" s="7">
        <f>IF(T$1&lt;='Inputs &amp; Outputs'!$F$2,MIN(S89*(1+'Int Rate'!T89)+Premiums!T89-Claims!T89,'Inputs &amp; Outputs'!$F$3*MAX(0,'Expected Reserves'!T89)),S89*(1+'Int Rate'!T89)+Premiums!T89-Claims!T89)</f>
        <v>2070331532.3925822</v>
      </c>
      <c r="U89" s="7">
        <f>IF(U$1&lt;='Inputs &amp; Outputs'!$F$2,MIN(T89*(1+'Int Rate'!U89)+Premiums!U89-Claims!U89,'Inputs &amp; Outputs'!$F$3*MAX(0,'Expected Reserves'!U89)),T89*(1+'Int Rate'!U89)+Premiums!U89-Claims!U89)</f>
        <v>2305010491.2181783</v>
      </c>
      <c r="V89" s="7">
        <f>IF(V$1&lt;='Inputs &amp; Outputs'!$F$2,MIN(U89*(1+'Int Rate'!V89)+Premiums!V89-Claims!V89,'Inputs &amp; Outputs'!$F$3*MAX(0,'Expected Reserves'!V89)),U89*(1+'Int Rate'!V89)+Premiums!V89-Claims!V89)</f>
        <v>2419462644.2492595</v>
      </c>
      <c r="W89" s="7">
        <f>IF(W$1&lt;='Inputs &amp; Outputs'!$F$2,MIN(V89*(1+'Int Rate'!W89)+Premiums!W89-Claims!W89,'Inputs &amp; Outputs'!$F$3*MAX(0,'Expected Reserves'!W89)),V89*(1+'Int Rate'!W89)+Premiums!W89-Claims!W89)</f>
        <v>2291846137.8105626</v>
      </c>
      <c r="X89" s="7">
        <f>IF(X$1&lt;='Inputs &amp; Outputs'!$F$2,MIN(W89*(1+'Int Rate'!X89)+Premiums!X89-Claims!X89,'Inputs &amp; Outputs'!$F$3*MAX(0,'Expected Reserves'!X89)),W89*(1+'Int Rate'!X89)+Premiums!X89-Claims!X89)</f>
        <v>2536836386.3606253</v>
      </c>
      <c r="Y89" s="7">
        <f>IF(Y$1&lt;='Inputs &amp; Outputs'!$F$2,MIN(X89*(1+'Int Rate'!Y89)+Premiums!Y89-Claims!Y89,'Inputs &amp; Outputs'!$F$3*MAX(0,'Expected Reserves'!Y89)),X89*(1+'Int Rate'!Y89)+Premiums!Y89-Claims!Y89)</f>
        <v>2541771916.6799774</v>
      </c>
      <c r="Z89" s="7">
        <f>IF(Z$1&lt;='Inputs &amp; Outputs'!$F$2,MIN(Y89*(1+'Int Rate'!Z89)+Premiums!Z89-Claims!Z89,'Inputs &amp; Outputs'!$F$3*MAX(0,'Expected Reserves'!Z89)),Y89*(1+'Int Rate'!Z89)+Premiums!Z89-Claims!Z89)</f>
        <v>2514416762.8296995</v>
      </c>
      <c r="AA89" s="7">
        <f>IF(AA$1&lt;='Inputs &amp; Outputs'!$F$2,MIN(Z89*(1+'Int Rate'!AA89)+Premiums!AA89-Claims!AA89,'Inputs &amp; Outputs'!$F$3*MAX(0,'Expected Reserves'!AA89)),Z89*(1+'Int Rate'!AA89)+Premiums!AA89-Claims!AA89)</f>
        <v>-25685856.991987705</v>
      </c>
    </row>
    <row r="90" spans="1:27" x14ac:dyDescent="0.25">
      <c r="A90" s="1">
        <v>89</v>
      </c>
      <c r="B90" s="7">
        <f>Premiums!B90</f>
        <v>75000000</v>
      </c>
      <c r="C90" s="7">
        <f>B90*(1+'Int Rate'!C90)+Premiums!C90-Claims!C90</f>
        <v>157019769.40643868</v>
      </c>
      <c r="D90" s="7">
        <f>C90*(1+'Int Rate'!D90)+Premiums!D90-Claims!D90</f>
        <v>250808437.1707274</v>
      </c>
      <c r="E90" s="7">
        <f>D90*(1+'Int Rate'!E90)+Premiums!E90-Claims!E90</f>
        <v>341103223.35951287</v>
      </c>
      <c r="F90" s="7">
        <f>E90*(1+'Int Rate'!F90)+Premiums!F90-Claims!F90</f>
        <v>438423270.59709471</v>
      </c>
      <c r="G90" s="7">
        <f>IF(G$1&lt;='Inputs &amp; Outputs'!$F$2,MIN(F90*(1+'Int Rate'!G90)+Premiums!G90-Claims!G90,'Inputs &amp; Outputs'!$F$3*MAX(0,'Expected Reserves'!G90)),F90*(1+'Int Rate'!G90)+Premiums!G90-Claims!G90)</f>
        <v>418463610.72562379</v>
      </c>
      <c r="H90" s="7">
        <f>IF(H$1&lt;='Inputs &amp; Outputs'!$F$2,MIN(G90*(1+'Int Rate'!H90)+Premiums!H90-Claims!H90,'Inputs &amp; Outputs'!$F$3*MAX(0,'Expected Reserves'!H90)),G90*(1+'Int Rate'!H90)+Premiums!H90-Claims!H90)</f>
        <v>498694883.64348757</v>
      </c>
      <c r="I90" s="7">
        <f>IF(I$1&lt;='Inputs &amp; Outputs'!$F$2,MIN(H90*(1+'Int Rate'!I90)+Premiums!I90-Claims!I90,'Inputs &amp; Outputs'!$F$3*MAX(0,'Expected Reserves'!I90)),H90*(1+'Int Rate'!I90)+Premiums!I90-Claims!I90)</f>
        <v>516325215.07867748</v>
      </c>
      <c r="J90" s="7">
        <f>IF(J$1&lt;='Inputs &amp; Outputs'!$F$2,MIN(I90*(1+'Int Rate'!J90)+Premiums!J90-Claims!J90,'Inputs &amp; Outputs'!$F$3*MAX(0,'Expected Reserves'!J90)),I90*(1+'Int Rate'!J90)+Premiums!J90-Claims!J90)</f>
        <v>592405758.41306973</v>
      </c>
      <c r="K90" s="7">
        <f>IF(K$1&lt;='Inputs &amp; Outputs'!$F$2,MIN(J90*(1+'Int Rate'!K90)+Premiums!K90-Claims!K90,'Inputs &amp; Outputs'!$F$3*MAX(0,'Expected Reserves'!K90)),J90*(1+'Int Rate'!K90)+Premiums!K90-Claims!K90)</f>
        <v>659788822.98371005</v>
      </c>
      <c r="L90" s="7">
        <f>IF(L$1&lt;='Inputs &amp; Outputs'!$F$2,MIN(K90*(1+'Int Rate'!L90)+Premiums!L90-Claims!L90,'Inputs &amp; Outputs'!$F$3*MAX(0,'Expected Reserves'!L90)),K90*(1+'Int Rate'!L90)+Premiums!L90-Claims!L90)</f>
        <v>786853818.28034508</v>
      </c>
      <c r="M90" s="7">
        <f>IF(M$1&lt;='Inputs &amp; Outputs'!$F$2,MIN(L90*(1+'Int Rate'!M90)+Premiums!M90-Claims!M90,'Inputs &amp; Outputs'!$F$3*MAX(0,'Expected Reserves'!M90)),L90*(1+'Int Rate'!M90)+Premiums!M90-Claims!M90)</f>
        <v>860640144.82676542</v>
      </c>
      <c r="N90" s="7">
        <f>IF(N$1&lt;='Inputs &amp; Outputs'!$F$2,MIN(M90*(1+'Int Rate'!N90)+Premiums!N90-Claims!N90,'Inputs &amp; Outputs'!$F$3*MAX(0,'Expected Reserves'!N90)),M90*(1+'Int Rate'!N90)+Premiums!N90-Claims!N90)</f>
        <v>996322679.51504779</v>
      </c>
      <c r="O90" s="7">
        <f>IF(O$1&lt;='Inputs &amp; Outputs'!$F$2,MIN(N90*(1+'Int Rate'!O90)+Premiums!O90-Claims!O90,'Inputs &amp; Outputs'!$F$3*MAX(0,'Expected Reserves'!O90)),N90*(1+'Int Rate'!O90)+Premiums!O90-Claims!O90)</f>
        <v>1167585524.8499498</v>
      </c>
      <c r="P90" s="7">
        <f>IF(P$1&lt;='Inputs &amp; Outputs'!$F$2,MIN(O90*(1+'Int Rate'!P90)+Premiums!P90-Claims!P90,'Inputs &amp; Outputs'!$F$3*MAX(0,'Expected Reserves'!P90)),O90*(1+'Int Rate'!P90)+Premiums!P90-Claims!P90)</f>
        <v>1256840569.7598772</v>
      </c>
      <c r="Q90" s="7">
        <f>IF(Q$1&lt;='Inputs &amp; Outputs'!$F$2,MIN(P90*(1+'Int Rate'!Q90)+Premiums!Q90-Claims!Q90,'Inputs &amp; Outputs'!$F$3*MAX(0,'Expected Reserves'!Q90)),P90*(1+'Int Rate'!Q90)+Premiums!Q90-Claims!Q90)</f>
        <v>1342323832.7713251</v>
      </c>
      <c r="R90" s="7">
        <f>IF(R$1&lt;='Inputs &amp; Outputs'!$F$2,MIN(Q90*(1+'Int Rate'!R90)+Premiums!R90-Claims!R90,'Inputs &amp; Outputs'!$F$3*MAX(0,'Expected Reserves'!R90)),Q90*(1+'Int Rate'!R90)+Premiums!R90-Claims!R90)</f>
        <v>1500699590.7135139</v>
      </c>
      <c r="S90" s="7">
        <f>IF(S$1&lt;='Inputs &amp; Outputs'!$F$2,MIN(R90*(1+'Int Rate'!S90)+Premiums!S90-Claims!S90,'Inputs &amp; Outputs'!$F$3*MAX(0,'Expected Reserves'!S90)),R90*(1+'Int Rate'!S90)+Premiums!S90-Claims!S90)</f>
        <v>1616814350.7376301</v>
      </c>
      <c r="T90" s="7">
        <f>IF(T$1&lt;='Inputs &amp; Outputs'!$F$2,MIN(S90*(1+'Int Rate'!T90)+Premiums!T90-Claims!T90,'Inputs &amp; Outputs'!$F$3*MAX(0,'Expected Reserves'!T90)),S90*(1+'Int Rate'!T90)+Premiums!T90-Claims!T90)</f>
        <v>1704641343.2336652</v>
      </c>
      <c r="U90" s="7">
        <f>IF(U$1&lt;='Inputs &amp; Outputs'!$F$2,MIN(T90*(1+'Int Rate'!U90)+Premiums!U90-Claims!U90,'Inputs &amp; Outputs'!$F$3*MAX(0,'Expected Reserves'!U90)),T90*(1+'Int Rate'!U90)+Premiums!U90-Claims!U90)</f>
        <v>1654626936.3192952</v>
      </c>
      <c r="V90" s="7">
        <f>IF(V$1&lt;='Inputs &amp; Outputs'!$F$2,MIN(U90*(1+'Int Rate'!V90)+Premiums!V90-Claims!V90,'Inputs &amp; Outputs'!$F$3*MAX(0,'Expected Reserves'!V90)),U90*(1+'Int Rate'!V90)+Premiums!V90-Claims!V90)</f>
        <v>1795059431.8542769</v>
      </c>
      <c r="W90" s="7">
        <f>IF(W$1&lt;='Inputs &amp; Outputs'!$F$2,MIN(V90*(1+'Int Rate'!W90)+Premiums!W90-Claims!W90,'Inputs &amp; Outputs'!$F$3*MAX(0,'Expected Reserves'!W90)),V90*(1+'Int Rate'!W90)+Premiums!W90-Claims!W90)</f>
        <v>1834416068.2226851</v>
      </c>
      <c r="X90" s="7">
        <f>IF(X$1&lt;='Inputs &amp; Outputs'!$F$2,MIN(W90*(1+'Int Rate'!X90)+Premiums!X90-Claims!X90,'Inputs &amp; Outputs'!$F$3*MAX(0,'Expected Reserves'!X90)),W90*(1+'Int Rate'!X90)+Premiums!X90-Claims!X90)</f>
        <v>1912406212.3788989</v>
      </c>
      <c r="Y90" s="7">
        <f>IF(Y$1&lt;='Inputs &amp; Outputs'!$F$2,MIN(X90*(1+'Int Rate'!Y90)+Premiums!Y90-Claims!Y90,'Inputs &amp; Outputs'!$F$3*MAX(0,'Expected Reserves'!Y90)),X90*(1+'Int Rate'!Y90)+Premiums!Y90-Claims!Y90)</f>
        <v>2013577675.3020725</v>
      </c>
      <c r="Z90" s="7">
        <f>IF(Z$1&lt;='Inputs &amp; Outputs'!$F$2,MIN(Y90*(1+'Int Rate'!Z90)+Premiums!Z90-Claims!Z90,'Inputs &amp; Outputs'!$F$3*MAX(0,'Expected Reserves'!Z90)),Y90*(1+'Int Rate'!Z90)+Premiums!Z90-Claims!Z90)</f>
        <v>2091267073.6726558</v>
      </c>
      <c r="AA90" s="7">
        <f>IF(AA$1&lt;='Inputs &amp; Outputs'!$F$2,MIN(Z90*(1+'Int Rate'!AA90)+Premiums!AA90-Claims!AA90,'Inputs &amp; Outputs'!$F$3*MAX(0,'Expected Reserves'!AA90)),Z90*(1+'Int Rate'!AA90)+Premiums!AA90-Claims!AA90)</f>
        <v>-479059637.79217625</v>
      </c>
    </row>
    <row r="91" spans="1:27" x14ac:dyDescent="0.25">
      <c r="A91" s="1">
        <v>90</v>
      </c>
      <c r="B91" s="7">
        <f>Premiums!B91</f>
        <v>75000000</v>
      </c>
      <c r="C91" s="7">
        <f>B91*(1+'Int Rate'!C91)+Premiums!C91-Claims!C91</f>
        <v>151223732.90156505</v>
      </c>
      <c r="D91" s="7">
        <f>C91*(1+'Int Rate'!D91)+Premiums!D91-Claims!D91</f>
        <v>230251313.93132418</v>
      </c>
      <c r="E91" s="7">
        <f>D91*(1+'Int Rate'!E91)+Premiums!E91-Claims!E91</f>
        <v>319653922.74924129</v>
      </c>
      <c r="F91" s="7">
        <f>E91*(1+'Int Rate'!F91)+Premiums!F91-Claims!F91</f>
        <v>450080864.78665042</v>
      </c>
      <c r="G91" s="7">
        <f>IF(G$1&lt;='Inputs &amp; Outputs'!$F$2,MIN(F91*(1+'Int Rate'!G91)+Premiums!G91-Claims!G91,'Inputs &amp; Outputs'!$F$3*MAX(0,'Expected Reserves'!G91)),F91*(1+'Int Rate'!G91)+Premiums!G91-Claims!G91)</f>
        <v>419055856.02992612</v>
      </c>
      <c r="H91" s="7">
        <f>IF(H$1&lt;='Inputs &amp; Outputs'!$F$2,MIN(G91*(1+'Int Rate'!H91)+Premiums!H91-Claims!H91,'Inputs &amp; Outputs'!$F$3*MAX(0,'Expected Reserves'!H91)),G91*(1+'Int Rate'!H91)+Premiums!H91-Claims!H91)</f>
        <v>523490965.77036941</v>
      </c>
      <c r="I91" s="7">
        <f>IF(I$1&lt;='Inputs &amp; Outputs'!$F$2,MIN(H91*(1+'Int Rate'!I91)+Premiums!I91-Claims!I91,'Inputs &amp; Outputs'!$F$3*MAX(0,'Expected Reserves'!I91)),H91*(1+'Int Rate'!I91)+Premiums!I91-Claims!I91)</f>
        <v>631617417.0219115</v>
      </c>
      <c r="J91" s="7">
        <f>IF(J$1&lt;='Inputs &amp; Outputs'!$F$2,MIN(I91*(1+'Int Rate'!J91)+Premiums!J91-Claims!J91,'Inputs &amp; Outputs'!$F$3*MAX(0,'Expected Reserves'!J91)),I91*(1+'Int Rate'!J91)+Premiums!J91-Claims!J91)</f>
        <v>743560833.9885565</v>
      </c>
      <c r="K91" s="7">
        <f>IF(K$1&lt;='Inputs &amp; Outputs'!$F$2,MIN(J91*(1+'Int Rate'!K91)+Premiums!K91-Claims!K91,'Inputs &amp; Outputs'!$F$3*MAX(0,'Expected Reserves'!K91)),J91*(1+'Int Rate'!K91)+Premiums!K91-Claims!K91)</f>
        <v>859016340.8615942</v>
      </c>
      <c r="L91" s="7">
        <f>IF(L$1&lt;='Inputs &amp; Outputs'!$F$2,MIN(K91*(1+'Int Rate'!L91)+Premiums!L91-Claims!L91,'Inputs &amp; Outputs'!$F$3*MAX(0,'Expected Reserves'!L91)),K91*(1+'Int Rate'!L91)+Premiums!L91-Claims!L91)</f>
        <v>905267387.94581461</v>
      </c>
      <c r="M91" s="7">
        <f>IF(M$1&lt;='Inputs &amp; Outputs'!$F$2,MIN(L91*(1+'Int Rate'!M91)+Premiums!M91-Claims!M91,'Inputs &amp; Outputs'!$F$3*MAX(0,'Expected Reserves'!M91)),L91*(1+'Int Rate'!M91)+Premiums!M91-Claims!M91)</f>
        <v>1039067245.3425307</v>
      </c>
      <c r="N91" s="7">
        <f>IF(N$1&lt;='Inputs &amp; Outputs'!$F$2,MIN(M91*(1+'Int Rate'!N91)+Premiums!N91-Claims!N91,'Inputs &amp; Outputs'!$F$3*MAX(0,'Expected Reserves'!N91)),M91*(1+'Int Rate'!N91)+Premiums!N91-Claims!N91)</f>
        <v>1199038880.5758193</v>
      </c>
      <c r="O91" s="7">
        <f>IF(O$1&lt;='Inputs &amp; Outputs'!$F$2,MIN(N91*(1+'Int Rate'!O91)+Premiums!O91-Claims!O91,'Inputs &amp; Outputs'!$F$3*MAX(0,'Expected Reserves'!O91)),N91*(1+'Int Rate'!O91)+Premiums!O91-Claims!O91)</f>
        <v>1251481719.8228204</v>
      </c>
      <c r="P91" s="7">
        <f>IF(P$1&lt;='Inputs &amp; Outputs'!$F$2,MIN(O91*(1+'Int Rate'!P91)+Premiums!P91-Claims!P91,'Inputs &amp; Outputs'!$F$3*MAX(0,'Expected Reserves'!P91)),O91*(1+'Int Rate'!P91)+Premiums!P91-Claims!P91)</f>
        <v>1451281051.8575644</v>
      </c>
      <c r="Q91" s="7">
        <f>IF(Q$1&lt;='Inputs &amp; Outputs'!$F$2,MIN(P91*(1+'Int Rate'!Q91)+Premiums!Q91-Claims!Q91,'Inputs &amp; Outputs'!$F$3*MAX(0,'Expected Reserves'!Q91)),P91*(1+'Int Rate'!Q91)+Premiums!Q91-Claims!Q91)</f>
        <v>1559650611.8228111</v>
      </c>
      <c r="R91" s="7">
        <f>IF(R$1&lt;='Inputs &amp; Outputs'!$F$2,MIN(Q91*(1+'Int Rate'!R91)+Premiums!R91-Claims!R91,'Inputs &amp; Outputs'!$F$3*MAX(0,'Expected Reserves'!R91)),Q91*(1+'Int Rate'!R91)+Premiums!R91-Claims!R91)</f>
        <v>1775796078.7028387</v>
      </c>
      <c r="S91" s="7">
        <f>IF(S$1&lt;='Inputs &amp; Outputs'!$F$2,MIN(R91*(1+'Int Rate'!S91)+Premiums!S91-Claims!S91,'Inputs &amp; Outputs'!$F$3*MAX(0,'Expected Reserves'!S91)),R91*(1+'Int Rate'!S91)+Premiums!S91-Claims!S91)</f>
        <v>1924493218.7754676</v>
      </c>
      <c r="T91" s="7">
        <f>IF(T$1&lt;='Inputs &amp; Outputs'!$F$2,MIN(S91*(1+'Int Rate'!T91)+Premiums!T91-Claims!T91,'Inputs &amp; Outputs'!$F$3*MAX(0,'Expected Reserves'!T91)),S91*(1+'Int Rate'!T91)+Premiums!T91-Claims!T91)</f>
        <v>1990331419.5295079</v>
      </c>
      <c r="U91" s="7">
        <f>IF(U$1&lt;='Inputs &amp; Outputs'!$F$2,MIN(T91*(1+'Int Rate'!U91)+Premiums!U91-Claims!U91,'Inputs &amp; Outputs'!$F$3*MAX(0,'Expected Reserves'!U91)),T91*(1+'Int Rate'!U91)+Premiums!U91-Claims!U91)</f>
        <v>2090889047.800442</v>
      </c>
      <c r="V91" s="7">
        <f>IF(V$1&lt;='Inputs &amp; Outputs'!$F$2,MIN(U91*(1+'Int Rate'!V91)+Premiums!V91-Claims!V91,'Inputs &amp; Outputs'!$F$3*MAX(0,'Expected Reserves'!V91)),U91*(1+'Int Rate'!V91)+Premiums!V91-Claims!V91)</f>
        <v>2179008630.2447476</v>
      </c>
      <c r="W91" s="7">
        <f>IF(W$1&lt;='Inputs &amp; Outputs'!$F$2,MIN(V91*(1+'Int Rate'!W91)+Premiums!W91-Claims!W91,'Inputs &amp; Outputs'!$F$3*MAX(0,'Expected Reserves'!W91)),V91*(1+'Int Rate'!W91)+Premiums!W91-Claims!W91)</f>
        <v>2356791048.6746116</v>
      </c>
      <c r="X91" s="7">
        <f>IF(X$1&lt;='Inputs &amp; Outputs'!$F$2,MIN(W91*(1+'Int Rate'!X91)+Premiums!X91-Claims!X91,'Inputs &amp; Outputs'!$F$3*MAX(0,'Expected Reserves'!X91)),W91*(1+'Int Rate'!X91)+Premiums!X91-Claims!X91)</f>
        <v>2607932056.0921102</v>
      </c>
      <c r="Y91" s="7">
        <f>IF(Y$1&lt;='Inputs &amp; Outputs'!$F$2,MIN(X91*(1+'Int Rate'!Y91)+Premiums!Y91-Claims!Y91,'Inputs &amp; Outputs'!$F$3*MAX(0,'Expected Reserves'!Y91)),X91*(1+'Int Rate'!Y91)+Premiums!Y91-Claims!Y91)</f>
        <v>2772719463.6943707</v>
      </c>
      <c r="Z91" s="7">
        <f>IF(Z$1&lt;='Inputs &amp; Outputs'!$F$2,MIN(Y91*(1+'Int Rate'!Z91)+Premiums!Z91-Claims!Z91,'Inputs &amp; Outputs'!$F$3*MAX(0,'Expected Reserves'!Z91)),Y91*(1+'Int Rate'!Z91)+Premiums!Z91-Claims!Z91)</f>
        <v>2790783421.2461762</v>
      </c>
      <c r="AA91" s="7">
        <f>IF(AA$1&lt;='Inputs &amp; Outputs'!$F$2,MIN(Z91*(1+'Int Rate'!AA91)+Premiums!AA91-Claims!AA91,'Inputs &amp; Outputs'!$F$3*MAX(0,'Expected Reserves'!AA91)),Z91*(1+'Int Rate'!AA91)+Premiums!AA91-Claims!AA91)</f>
        <v>329126440.08035803</v>
      </c>
    </row>
    <row r="92" spans="1:27" x14ac:dyDescent="0.25">
      <c r="A92" s="1">
        <v>91</v>
      </c>
      <c r="B92" s="7">
        <f>Premiums!B92</f>
        <v>75000000</v>
      </c>
      <c r="C92" s="7">
        <f>B92*(1+'Int Rate'!C92)+Premiums!C92-Claims!C92</f>
        <v>153098408.09961686</v>
      </c>
      <c r="D92" s="7">
        <f>C92*(1+'Int Rate'!D92)+Premiums!D92-Claims!D92</f>
        <v>235473550.34946722</v>
      </c>
      <c r="E92" s="7">
        <f>D92*(1+'Int Rate'!E92)+Premiums!E92-Claims!E92</f>
        <v>333975921.81310666</v>
      </c>
      <c r="F92" s="7">
        <f>E92*(1+'Int Rate'!F92)+Premiums!F92-Claims!F92</f>
        <v>423633420.60972625</v>
      </c>
      <c r="G92" s="7">
        <f>IF(G$1&lt;='Inputs &amp; Outputs'!$F$2,MIN(F92*(1+'Int Rate'!G92)+Premiums!G92-Claims!G92,'Inputs &amp; Outputs'!$F$3*MAX(0,'Expected Reserves'!G92)),F92*(1+'Int Rate'!G92)+Premiums!G92-Claims!G92)</f>
        <v>418590520.43368858</v>
      </c>
      <c r="H92" s="7">
        <f>IF(H$1&lt;='Inputs &amp; Outputs'!$F$2,MIN(G92*(1+'Int Rate'!H92)+Premiums!H92-Claims!H92,'Inputs &amp; Outputs'!$F$3*MAX(0,'Expected Reserves'!H92)),G92*(1+'Int Rate'!H92)+Premiums!H92-Claims!H92)</f>
        <v>509766101.51777148</v>
      </c>
      <c r="I92" s="7">
        <f>IF(I$1&lt;='Inputs &amp; Outputs'!$F$2,MIN(H92*(1+'Int Rate'!I92)+Premiums!I92-Claims!I92,'Inputs &amp; Outputs'!$F$3*MAX(0,'Expected Reserves'!I92)),H92*(1+'Int Rate'!I92)+Premiums!I92-Claims!I92)</f>
        <v>595017391.11965168</v>
      </c>
      <c r="J92" s="7">
        <f>IF(J$1&lt;='Inputs &amp; Outputs'!$F$2,MIN(I92*(1+'Int Rate'!J92)+Premiums!J92-Claims!J92,'Inputs &amp; Outputs'!$F$3*MAX(0,'Expected Reserves'!J92)),I92*(1+'Int Rate'!J92)+Premiums!J92-Claims!J92)</f>
        <v>685999313.59960699</v>
      </c>
      <c r="K92" s="7">
        <f>IF(K$1&lt;='Inputs &amp; Outputs'!$F$2,MIN(J92*(1+'Int Rate'!K92)+Premiums!K92-Claims!K92,'Inputs &amp; Outputs'!$F$3*MAX(0,'Expected Reserves'!K92)),J92*(1+'Int Rate'!K92)+Premiums!K92-Claims!K92)</f>
        <v>774998893.95253766</v>
      </c>
      <c r="L92" s="7">
        <f>IF(L$1&lt;='Inputs &amp; Outputs'!$F$2,MIN(K92*(1+'Int Rate'!L92)+Premiums!L92-Claims!L92,'Inputs &amp; Outputs'!$F$3*MAX(0,'Expected Reserves'!L92)),K92*(1+'Int Rate'!L92)+Premiums!L92-Claims!L92)</f>
        <v>845822949.4691031</v>
      </c>
      <c r="M92" s="7">
        <f>IF(M$1&lt;='Inputs &amp; Outputs'!$F$2,MIN(L92*(1+'Int Rate'!M92)+Premiums!M92-Claims!M92,'Inputs &amp; Outputs'!$F$3*MAX(0,'Expected Reserves'!M92)),L92*(1+'Int Rate'!M92)+Premiums!M92-Claims!M92)</f>
        <v>881751522.87071919</v>
      </c>
      <c r="N92" s="7">
        <f>IF(N$1&lt;='Inputs &amp; Outputs'!$F$2,MIN(M92*(1+'Int Rate'!N92)+Premiums!N92-Claims!N92,'Inputs &amp; Outputs'!$F$3*MAX(0,'Expected Reserves'!N92)),M92*(1+'Int Rate'!N92)+Premiums!N92-Claims!N92)</f>
        <v>939987218.76737201</v>
      </c>
      <c r="O92" s="7">
        <f>IF(O$1&lt;='Inputs &amp; Outputs'!$F$2,MIN(N92*(1+'Int Rate'!O92)+Premiums!O92-Claims!O92,'Inputs &amp; Outputs'!$F$3*MAX(0,'Expected Reserves'!O92)),N92*(1+'Int Rate'!O92)+Premiums!O92-Claims!O92)</f>
        <v>1002317429.6862115</v>
      </c>
      <c r="P92" s="7">
        <f>IF(P$1&lt;='Inputs &amp; Outputs'!$F$2,MIN(O92*(1+'Int Rate'!P92)+Premiums!P92-Claims!P92,'Inputs &amp; Outputs'!$F$3*MAX(0,'Expected Reserves'!P92)),O92*(1+'Int Rate'!P92)+Premiums!P92-Claims!P92)</f>
        <v>1172287786.5898185</v>
      </c>
      <c r="Q92" s="7">
        <f>IF(Q$1&lt;='Inputs &amp; Outputs'!$F$2,MIN(P92*(1+'Int Rate'!Q92)+Premiums!Q92-Claims!Q92,'Inputs &amp; Outputs'!$F$3*MAX(0,'Expected Reserves'!Q92)),P92*(1+'Int Rate'!Q92)+Premiums!Q92-Claims!Q92)</f>
        <v>1324528385.7616949</v>
      </c>
      <c r="R92" s="7">
        <f>IF(R$1&lt;='Inputs &amp; Outputs'!$F$2,MIN(Q92*(1+'Int Rate'!R92)+Premiums!R92-Claims!R92,'Inputs &amp; Outputs'!$F$3*MAX(0,'Expected Reserves'!R92)),Q92*(1+'Int Rate'!R92)+Premiums!R92-Claims!R92)</f>
        <v>1440007284.0584044</v>
      </c>
      <c r="S92" s="7">
        <f>IF(S$1&lt;='Inputs &amp; Outputs'!$F$2,MIN(R92*(1+'Int Rate'!S92)+Premiums!S92-Claims!S92,'Inputs &amp; Outputs'!$F$3*MAX(0,'Expected Reserves'!S92)),R92*(1+'Int Rate'!S92)+Premiums!S92-Claims!S92)</f>
        <v>1637044941.1361456</v>
      </c>
      <c r="T92" s="7">
        <f>IF(T$1&lt;='Inputs &amp; Outputs'!$F$2,MIN(S92*(1+'Int Rate'!T92)+Premiums!T92-Claims!T92,'Inputs &amp; Outputs'!$F$3*MAX(0,'Expected Reserves'!T92)),S92*(1+'Int Rate'!T92)+Premiums!T92-Claims!T92)</f>
        <v>1704997415.7263899</v>
      </c>
      <c r="U92" s="7">
        <f>IF(U$1&lt;='Inputs &amp; Outputs'!$F$2,MIN(T92*(1+'Int Rate'!U92)+Premiums!U92-Claims!U92,'Inputs &amp; Outputs'!$F$3*MAX(0,'Expected Reserves'!U92)),T92*(1+'Int Rate'!U92)+Premiums!U92-Claims!U92)</f>
        <v>1870760806.6929717</v>
      </c>
      <c r="V92" s="7">
        <f>IF(V$1&lt;='Inputs &amp; Outputs'!$F$2,MIN(U92*(1+'Int Rate'!V92)+Premiums!V92-Claims!V92,'Inputs &amp; Outputs'!$F$3*MAX(0,'Expected Reserves'!V92)),U92*(1+'Int Rate'!V92)+Premiums!V92-Claims!V92)</f>
        <v>2098612931.106081</v>
      </c>
      <c r="W92" s="7">
        <f>IF(W$1&lt;='Inputs &amp; Outputs'!$F$2,MIN(V92*(1+'Int Rate'!W92)+Premiums!W92-Claims!W92,'Inputs &amp; Outputs'!$F$3*MAX(0,'Expected Reserves'!W92)),V92*(1+'Int Rate'!W92)+Premiums!W92-Claims!W92)</f>
        <v>2288233131.8471098</v>
      </c>
      <c r="X92" s="7">
        <f>IF(X$1&lt;='Inputs &amp; Outputs'!$F$2,MIN(W92*(1+'Int Rate'!X92)+Premiums!X92-Claims!X92,'Inputs &amp; Outputs'!$F$3*MAX(0,'Expected Reserves'!X92)),W92*(1+'Int Rate'!X92)+Premiums!X92-Claims!X92)</f>
        <v>2309804831.5463867</v>
      </c>
      <c r="Y92" s="7">
        <f>IF(Y$1&lt;='Inputs &amp; Outputs'!$F$2,MIN(X92*(1+'Int Rate'!Y92)+Premiums!Y92-Claims!Y92,'Inputs &amp; Outputs'!$F$3*MAX(0,'Expected Reserves'!Y92)),X92*(1+'Int Rate'!Y92)+Premiums!Y92-Claims!Y92)</f>
        <v>2531241516.5087276</v>
      </c>
      <c r="Z92" s="7">
        <f>IF(Z$1&lt;='Inputs &amp; Outputs'!$F$2,MIN(Y92*(1+'Int Rate'!Z92)+Premiums!Z92-Claims!Z92,'Inputs &amp; Outputs'!$F$3*MAX(0,'Expected Reserves'!Z92)),Y92*(1+'Int Rate'!Z92)+Premiums!Z92-Claims!Z92)</f>
        <v>2526242098.312736</v>
      </c>
      <c r="AA92" s="7">
        <f>IF(AA$1&lt;='Inputs &amp; Outputs'!$F$2,MIN(Z92*(1+'Int Rate'!AA92)+Premiums!AA92-Claims!AA92,'Inputs &amp; Outputs'!$F$3*MAX(0,'Expected Reserves'!AA92)),Z92*(1+'Int Rate'!AA92)+Premiums!AA92-Claims!AA92)</f>
        <v>89709846.674211025</v>
      </c>
    </row>
    <row r="93" spans="1:27" x14ac:dyDescent="0.25">
      <c r="A93" s="1">
        <v>92</v>
      </c>
      <c r="B93" s="7">
        <f>Premiums!B93</f>
        <v>75000000</v>
      </c>
      <c r="C93" s="7">
        <f>B93*(1+'Int Rate'!C93)+Premiums!C93-Claims!C93</f>
        <v>154272046.44858164</v>
      </c>
      <c r="D93" s="7">
        <f>C93*(1+'Int Rate'!D93)+Premiums!D93-Claims!D93</f>
        <v>232911592.00840843</v>
      </c>
      <c r="E93" s="7">
        <f>D93*(1+'Int Rate'!E93)+Premiums!E93-Claims!E93</f>
        <v>309279650.15513104</v>
      </c>
      <c r="F93" s="7">
        <f>E93*(1+'Int Rate'!F93)+Premiums!F93-Claims!F93</f>
        <v>405210980.25014907</v>
      </c>
      <c r="G93" s="7">
        <f>IF(G$1&lt;='Inputs &amp; Outputs'!$F$2,MIN(F93*(1+'Int Rate'!G93)+Premiums!G93-Claims!G93,'Inputs &amp; Outputs'!$F$3*MAX(0,'Expected Reserves'!G93)),F93*(1+'Int Rate'!G93)+Premiums!G93-Claims!G93)</f>
        <v>418421307.48960221</v>
      </c>
      <c r="H93" s="7">
        <f>IF(H$1&lt;='Inputs &amp; Outputs'!$F$2,MIN(G93*(1+'Int Rate'!H93)+Premiums!H93-Claims!H93,'Inputs &amp; Outputs'!$F$3*MAX(0,'Expected Reserves'!H93)),G93*(1+'Int Rate'!H93)+Premiums!H93-Claims!H93)</f>
        <v>517000911.99453998</v>
      </c>
      <c r="I93" s="7">
        <f>IF(I$1&lt;='Inputs &amp; Outputs'!$F$2,MIN(H93*(1+'Int Rate'!I93)+Premiums!I93-Claims!I93,'Inputs &amp; Outputs'!$F$3*MAX(0,'Expected Reserves'!I93)),H93*(1+'Int Rate'!I93)+Premiums!I93-Claims!I93)</f>
        <v>614532012.87739253</v>
      </c>
      <c r="J93" s="7">
        <f>IF(J$1&lt;='Inputs &amp; Outputs'!$F$2,MIN(I93*(1+'Int Rate'!J93)+Premiums!J93-Claims!J93,'Inputs &amp; Outputs'!$F$3*MAX(0,'Expected Reserves'!J93)),I93*(1+'Int Rate'!J93)+Premiums!J93-Claims!J93)</f>
        <v>710651240.88863575</v>
      </c>
      <c r="K93" s="7">
        <f>IF(K$1&lt;='Inputs &amp; Outputs'!$F$2,MIN(J93*(1+'Int Rate'!K93)+Premiums!K93-Claims!K93,'Inputs &amp; Outputs'!$F$3*MAX(0,'Expected Reserves'!K93)),J93*(1+'Int Rate'!K93)+Premiums!K93-Claims!K93)</f>
        <v>816902757.62736297</v>
      </c>
      <c r="L93" s="7">
        <f>IF(L$1&lt;='Inputs &amp; Outputs'!$F$2,MIN(K93*(1+'Int Rate'!L93)+Premiums!L93-Claims!L93,'Inputs &amp; Outputs'!$F$3*MAX(0,'Expected Reserves'!L93)),K93*(1+'Int Rate'!L93)+Premiums!L93-Claims!L93)</f>
        <v>908268298.09099019</v>
      </c>
      <c r="M93" s="7">
        <f>IF(M$1&lt;='Inputs &amp; Outputs'!$F$2,MIN(L93*(1+'Int Rate'!M93)+Premiums!M93-Claims!M93,'Inputs &amp; Outputs'!$F$3*MAX(0,'Expected Reserves'!M93)),L93*(1+'Int Rate'!M93)+Premiums!M93-Claims!M93)</f>
        <v>1011895895.9531856</v>
      </c>
      <c r="N93" s="7">
        <f>IF(N$1&lt;='Inputs &amp; Outputs'!$F$2,MIN(M93*(1+'Int Rate'!N93)+Premiums!N93-Claims!N93,'Inputs &amp; Outputs'!$F$3*MAX(0,'Expected Reserves'!N93)),M93*(1+'Int Rate'!N93)+Premiums!N93-Claims!N93)</f>
        <v>1142181185.6723499</v>
      </c>
      <c r="O93" s="7">
        <f>IF(O$1&lt;='Inputs &amp; Outputs'!$F$2,MIN(N93*(1+'Int Rate'!O93)+Premiums!O93-Claims!O93,'Inputs &amp; Outputs'!$F$3*MAX(0,'Expected Reserves'!O93)),N93*(1+'Int Rate'!O93)+Premiums!O93-Claims!O93)</f>
        <v>1330742496.6640868</v>
      </c>
      <c r="P93" s="7">
        <f>IF(P$1&lt;='Inputs &amp; Outputs'!$F$2,MIN(O93*(1+'Int Rate'!P93)+Premiums!P93-Claims!P93,'Inputs &amp; Outputs'!$F$3*MAX(0,'Expected Reserves'!P93)),O93*(1+'Int Rate'!P93)+Premiums!P93-Claims!P93)</f>
        <v>1489672340.644062</v>
      </c>
      <c r="Q93" s="7">
        <f>IF(Q$1&lt;='Inputs &amp; Outputs'!$F$2,MIN(P93*(1+'Int Rate'!Q93)+Premiums!Q93-Claims!Q93,'Inputs &amp; Outputs'!$F$3*MAX(0,'Expected Reserves'!Q93)),P93*(1+'Int Rate'!Q93)+Premiums!Q93-Claims!Q93)</f>
        <v>1628545443.3754723</v>
      </c>
      <c r="R93" s="7">
        <f>IF(R$1&lt;='Inputs &amp; Outputs'!$F$2,MIN(Q93*(1+'Int Rate'!R93)+Premiums!R93-Claims!R93,'Inputs &amp; Outputs'!$F$3*MAX(0,'Expected Reserves'!R93)),Q93*(1+'Int Rate'!R93)+Premiums!R93-Claims!R93)</f>
        <v>1720405844.2168317</v>
      </c>
      <c r="S93" s="7">
        <f>IF(S$1&lt;='Inputs &amp; Outputs'!$F$2,MIN(R93*(1+'Int Rate'!S93)+Premiums!S93-Claims!S93,'Inputs &amp; Outputs'!$F$3*MAX(0,'Expected Reserves'!S93)),R93*(1+'Int Rate'!S93)+Premiums!S93-Claims!S93)</f>
        <v>1862571695.1601965</v>
      </c>
      <c r="T93" s="7">
        <f>IF(T$1&lt;='Inputs &amp; Outputs'!$F$2,MIN(S93*(1+'Int Rate'!T93)+Premiums!T93-Claims!T93,'Inputs &amp; Outputs'!$F$3*MAX(0,'Expected Reserves'!T93)),S93*(1+'Int Rate'!T93)+Premiums!T93-Claims!T93)</f>
        <v>1997710212.8585913</v>
      </c>
      <c r="U93" s="7">
        <f>IF(U$1&lt;='Inputs &amp; Outputs'!$F$2,MIN(T93*(1+'Int Rate'!U93)+Premiums!U93-Claims!U93,'Inputs &amp; Outputs'!$F$3*MAX(0,'Expected Reserves'!U93)),T93*(1+'Int Rate'!U93)+Premiums!U93-Claims!U93)</f>
        <v>2084656505.7675521</v>
      </c>
      <c r="V93" s="7">
        <f>IF(V$1&lt;='Inputs &amp; Outputs'!$F$2,MIN(U93*(1+'Int Rate'!V93)+Premiums!V93-Claims!V93,'Inputs &amp; Outputs'!$F$3*MAX(0,'Expected Reserves'!V93)),U93*(1+'Int Rate'!V93)+Premiums!V93-Claims!V93)</f>
        <v>2315916646.8005009</v>
      </c>
      <c r="W93" s="7">
        <f>IF(W$1&lt;='Inputs &amp; Outputs'!$F$2,MIN(V93*(1+'Int Rate'!W93)+Premiums!W93-Claims!W93,'Inputs &amp; Outputs'!$F$3*MAX(0,'Expected Reserves'!W93)),V93*(1+'Int Rate'!W93)+Premiums!W93-Claims!W93)</f>
        <v>2540011362.9652095</v>
      </c>
      <c r="X93" s="7">
        <f>IF(X$1&lt;='Inputs &amp; Outputs'!$F$2,MIN(W93*(1+'Int Rate'!X93)+Premiums!X93-Claims!X93,'Inputs &amp; Outputs'!$F$3*MAX(0,'Expected Reserves'!X93)),W93*(1+'Int Rate'!X93)+Premiums!X93-Claims!X93)</f>
        <v>2880386423.6487093</v>
      </c>
      <c r="Y93" s="7">
        <f>IF(Y$1&lt;='Inputs &amp; Outputs'!$F$2,MIN(X93*(1+'Int Rate'!Y93)+Premiums!Y93-Claims!Y93,'Inputs &amp; Outputs'!$F$3*MAX(0,'Expected Reserves'!Y93)),X93*(1+'Int Rate'!Y93)+Premiums!Y93-Claims!Y93)</f>
        <v>3081969523.2877798</v>
      </c>
      <c r="Z93" s="7">
        <f>IF(Z$1&lt;='Inputs &amp; Outputs'!$F$2,MIN(Y93*(1+'Int Rate'!Z93)+Premiums!Z93-Claims!Z93,'Inputs &amp; Outputs'!$F$3*MAX(0,'Expected Reserves'!Z93)),Y93*(1+'Int Rate'!Z93)+Premiums!Z93-Claims!Z93)</f>
        <v>3273488903.4429674</v>
      </c>
      <c r="AA93" s="7">
        <f>IF(AA$1&lt;='Inputs &amp; Outputs'!$F$2,MIN(Z93*(1+'Int Rate'!AA93)+Premiums!AA93-Claims!AA93,'Inputs &amp; Outputs'!$F$3*MAX(0,'Expected Reserves'!AA93)),Z93*(1+'Int Rate'!AA93)+Premiums!AA93-Claims!AA93)</f>
        <v>902911322.65517902</v>
      </c>
    </row>
    <row r="94" spans="1:27" x14ac:dyDescent="0.25">
      <c r="A94" s="1">
        <v>93</v>
      </c>
      <c r="B94" s="7">
        <f>Premiums!B94</f>
        <v>75000000</v>
      </c>
      <c r="C94" s="7">
        <f>B94*(1+'Int Rate'!C94)+Premiums!C94-Claims!C94</f>
        <v>152048597.00049245</v>
      </c>
      <c r="D94" s="7">
        <f>C94*(1+'Int Rate'!D94)+Premiums!D94-Claims!D94</f>
        <v>222536462.53347555</v>
      </c>
      <c r="E94" s="7">
        <f>D94*(1+'Int Rate'!E94)+Premiums!E94-Claims!E94</f>
        <v>318187685.12207246</v>
      </c>
      <c r="F94" s="7">
        <f>E94*(1+'Int Rate'!F94)+Premiums!F94-Claims!F94</f>
        <v>399326519.79397094</v>
      </c>
      <c r="G94" s="7">
        <f>IF(G$1&lt;='Inputs &amp; Outputs'!$F$2,MIN(F94*(1+'Int Rate'!G94)+Premiums!G94-Claims!G94,'Inputs &amp; Outputs'!$F$3*MAX(0,'Expected Reserves'!G94)),F94*(1+'Int Rate'!G94)+Premiums!G94-Claims!G94)</f>
        <v>418590520.43368858</v>
      </c>
      <c r="H94" s="7">
        <f>IF(H$1&lt;='Inputs &amp; Outputs'!$F$2,MIN(G94*(1+'Int Rate'!H94)+Premiums!H94-Claims!H94,'Inputs &amp; Outputs'!$F$3*MAX(0,'Expected Reserves'!H94)),G94*(1+'Int Rate'!H94)+Premiums!H94-Claims!H94)</f>
        <v>523120183.94699669</v>
      </c>
      <c r="I94" s="7">
        <f>IF(I$1&lt;='Inputs &amp; Outputs'!$F$2,MIN(H94*(1+'Int Rate'!I94)+Premiums!I94-Claims!I94,'Inputs &amp; Outputs'!$F$3*MAX(0,'Expected Reserves'!I94)),H94*(1+'Int Rate'!I94)+Premiums!I94-Claims!I94)</f>
        <v>624316952.49080324</v>
      </c>
      <c r="J94" s="7">
        <f>IF(J$1&lt;='Inputs &amp; Outputs'!$F$2,MIN(I94*(1+'Int Rate'!J94)+Premiums!J94-Claims!J94,'Inputs &amp; Outputs'!$F$3*MAX(0,'Expected Reserves'!J94)),I94*(1+'Int Rate'!J94)+Premiums!J94-Claims!J94)</f>
        <v>718226798.41629303</v>
      </c>
      <c r="K94" s="7">
        <f>IF(K$1&lt;='Inputs &amp; Outputs'!$F$2,MIN(J94*(1+'Int Rate'!K94)+Premiums!K94-Claims!K94,'Inputs &amp; Outputs'!$F$3*MAX(0,'Expected Reserves'!K94)),J94*(1+'Int Rate'!K94)+Premiums!K94-Claims!K94)</f>
        <v>845938807.36739647</v>
      </c>
      <c r="L94" s="7">
        <f>IF(L$1&lt;='Inputs &amp; Outputs'!$F$2,MIN(K94*(1+'Int Rate'!L94)+Premiums!L94-Claims!L94,'Inputs &amp; Outputs'!$F$3*MAX(0,'Expected Reserves'!L94)),K94*(1+'Int Rate'!L94)+Premiums!L94-Claims!L94)</f>
        <v>977036995.52207291</v>
      </c>
      <c r="M94" s="7">
        <f>IF(M$1&lt;='Inputs &amp; Outputs'!$F$2,MIN(L94*(1+'Int Rate'!M94)+Premiums!M94-Claims!M94,'Inputs &amp; Outputs'!$F$3*MAX(0,'Expected Reserves'!M94)),L94*(1+'Int Rate'!M94)+Premiums!M94-Claims!M94)</f>
        <v>984560749.10195553</v>
      </c>
      <c r="N94" s="7">
        <f>IF(N$1&lt;='Inputs &amp; Outputs'!$F$2,MIN(M94*(1+'Int Rate'!N94)+Premiums!N94-Claims!N94,'Inputs &amp; Outputs'!$F$3*MAX(0,'Expected Reserves'!N94)),M94*(1+'Int Rate'!N94)+Premiums!N94-Claims!N94)</f>
        <v>1044926286.0166351</v>
      </c>
      <c r="O94" s="7">
        <f>IF(O$1&lt;='Inputs &amp; Outputs'!$F$2,MIN(N94*(1+'Int Rate'!O94)+Premiums!O94-Claims!O94,'Inputs &amp; Outputs'!$F$3*MAX(0,'Expected Reserves'!O94)),N94*(1+'Int Rate'!O94)+Premiums!O94-Claims!O94)</f>
        <v>1113613975.8212624</v>
      </c>
      <c r="P94" s="7">
        <f>IF(P$1&lt;='Inputs &amp; Outputs'!$F$2,MIN(O94*(1+'Int Rate'!P94)+Premiums!P94-Claims!P94,'Inputs &amp; Outputs'!$F$3*MAX(0,'Expected Reserves'!P94)),O94*(1+'Int Rate'!P94)+Premiums!P94-Claims!P94)</f>
        <v>1261833398.6268852</v>
      </c>
      <c r="Q94" s="7">
        <f>IF(Q$1&lt;='Inputs &amp; Outputs'!$F$2,MIN(P94*(1+'Int Rate'!Q94)+Premiums!Q94-Claims!Q94,'Inputs &amp; Outputs'!$F$3*MAX(0,'Expected Reserves'!Q94)),P94*(1+'Int Rate'!Q94)+Premiums!Q94-Claims!Q94)</f>
        <v>1354396310.3383739</v>
      </c>
      <c r="R94" s="7">
        <f>IF(R$1&lt;='Inputs &amp; Outputs'!$F$2,MIN(Q94*(1+'Int Rate'!R94)+Premiums!R94-Claims!R94,'Inputs &amp; Outputs'!$F$3*MAX(0,'Expected Reserves'!R94)),Q94*(1+'Int Rate'!R94)+Premiums!R94-Claims!R94)</f>
        <v>1491550384.8333862</v>
      </c>
      <c r="S94" s="7">
        <f>IF(S$1&lt;='Inputs &amp; Outputs'!$F$2,MIN(R94*(1+'Int Rate'!S94)+Premiums!S94-Claims!S94,'Inputs &amp; Outputs'!$F$3*MAX(0,'Expected Reserves'!S94)),R94*(1+'Int Rate'!S94)+Premiums!S94-Claims!S94)</f>
        <v>1558490546.1177907</v>
      </c>
      <c r="T94" s="7">
        <f>IF(T$1&lt;='Inputs &amp; Outputs'!$F$2,MIN(S94*(1+'Int Rate'!T94)+Premiums!T94-Claims!T94,'Inputs &amp; Outputs'!$F$3*MAX(0,'Expected Reserves'!T94)),S94*(1+'Int Rate'!T94)+Premiums!T94-Claims!T94)</f>
        <v>1769600078.7892239</v>
      </c>
      <c r="U94" s="7">
        <f>IF(U$1&lt;='Inputs &amp; Outputs'!$F$2,MIN(T94*(1+'Int Rate'!U94)+Premiums!U94-Claims!U94,'Inputs &amp; Outputs'!$F$3*MAX(0,'Expected Reserves'!U94)),T94*(1+'Int Rate'!U94)+Premiums!U94-Claims!U94)</f>
        <v>2033716583.0748785</v>
      </c>
      <c r="V94" s="7">
        <f>IF(V$1&lt;='Inputs &amp; Outputs'!$F$2,MIN(U94*(1+'Int Rate'!V94)+Premiums!V94-Claims!V94,'Inputs &amp; Outputs'!$F$3*MAX(0,'Expected Reserves'!V94)),U94*(1+'Int Rate'!V94)+Premiums!V94-Claims!V94)</f>
        <v>1976161299.0884845</v>
      </c>
      <c r="W94" s="7">
        <f>IF(W$1&lt;='Inputs &amp; Outputs'!$F$2,MIN(V94*(1+'Int Rate'!W94)+Premiums!W94-Claims!W94,'Inputs &amp; Outputs'!$F$3*MAX(0,'Expected Reserves'!W94)),V94*(1+'Int Rate'!W94)+Premiums!W94-Claims!W94)</f>
        <v>1969773889.2687664</v>
      </c>
      <c r="X94" s="7">
        <f>IF(X$1&lt;='Inputs &amp; Outputs'!$F$2,MIN(W94*(1+'Int Rate'!X94)+Premiums!X94-Claims!X94,'Inputs &amp; Outputs'!$F$3*MAX(0,'Expected Reserves'!X94)),W94*(1+'Int Rate'!X94)+Premiums!X94-Claims!X94)</f>
        <v>2155339082.8494906</v>
      </c>
      <c r="Y94" s="7">
        <f>IF(Y$1&lt;='Inputs &amp; Outputs'!$F$2,MIN(X94*(1+'Int Rate'!Y94)+Premiums!Y94-Claims!Y94,'Inputs &amp; Outputs'!$F$3*MAX(0,'Expected Reserves'!Y94)),X94*(1+'Int Rate'!Y94)+Premiums!Y94-Claims!Y94)</f>
        <v>2480459473.4888334</v>
      </c>
      <c r="Z94" s="7">
        <f>IF(Z$1&lt;='Inputs &amp; Outputs'!$F$2,MIN(Y94*(1+'Int Rate'!Z94)+Premiums!Z94-Claims!Z94,'Inputs &amp; Outputs'!$F$3*MAX(0,'Expected Reserves'!Z94)),Y94*(1+'Int Rate'!Z94)+Premiums!Z94-Claims!Z94)</f>
        <v>2628167941.8227057</v>
      </c>
      <c r="AA94" s="7">
        <f>IF(AA$1&lt;='Inputs &amp; Outputs'!$F$2,MIN(Z94*(1+'Int Rate'!AA94)+Premiums!AA94-Claims!AA94,'Inputs &amp; Outputs'!$F$3*MAX(0,'Expected Reserves'!AA94)),Z94*(1+'Int Rate'!AA94)+Premiums!AA94-Claims!AA94)</f>
        <v>72959957.065655708</v>
      </c>
    </row>
    <row r="95" spans="1:27" x14ac:dyDescent="0.25">
      <c r="A95" s="1">
        <v>94</v>
      </c>
      <c r="B95" s="7">
        <f>Premiums!B95</f>
        <v>75000000</v>
      </c>
      <c r="C95" s="7">
        <f>B95*(1+'Int Rate'!C95)+Premiums!C95-Claims!C95</f>
        <v>159536523.9909724</v>
      </c>
      <c r="D95" s="7">
        <f>C95*(1+'Int Rate'!D95)+Premiums!D95-Claims!D95</f>
        <v>240971698.91328147</v>
      </c>
      <c r="E95" s="7">
        <f>D95*(1+'Int Rate'!E95)+Premiums!E95-Claims!E95</f>
        <v>324592916.38558501</v>
      </c>
      <c r="F95" s="7">
        <f>E95*(1+'Int Rate'!F95)+Premiums!F95-Claims!F95</f>
        <v>402619083.61252856</v>
      </c>
      <c r="G95" s="7">
        <f>IF(G$1&lt;='Inputs &amp; Outputs'!$F$2,MIN(F95*(1+'Int Rate'!G95)+Premiums!G95-Claims!G95,'Inputs &amp; Outputs'!$F$3*MAX(0,'Expected Reserves'!G95)),F95*(1+'Int Rate'!G95)+Premiums!G95-Claims!G95)</f>
        <v>418548217.19766694</v>
      </c>
      <c r="H95" s="7">
        <f>IF(H$1&lt;='Inputs &amp; Outputs'!$F$2,MIN(G95*(1+'Int Rate'!H95)+Premiums!H95-Claims!H95,'Inputs &amp; Outputs'!$F$3*MAX(0,'Expected Reserves'!H95)),G95*(1+'Int Rate'!H95)+Premiums!H95-Claims!H95)</f>
        <v>484615145.28008717</v>
      </c>
      <c r="I95" s="7">
        <f>IF(I$1&lt;='Inputs &amp; Outputs'!$F$2,MIN(H95*(1+'Int Rate'!I95)+Premiums!I95-Claims!I95,'Inputs &amp; Outputs'!$F$3*MAX(0,'Expected Reserves'!I95)),H95*(1+'Int Rate'!I95)+Premiums!I95-Claims!I95)</f>
        <v>568173319.6426748</v>
      </c>
      <c r="J95" s="7">
        <f>IF(J$1&lt;='Inputs &amp; Outputs'!$F$2,MIN(I95*(1+'Int Rate'!J95)+Premiums!J95-Claims!J95,'Inputs &amp; Outputs'!$F$3*MAX(0,'Expected Reserves'!J95)),I95*(1+'Int Rate'!J95)+Premiums!J95-Claims!J95)</f>
        <v>641512690.83609521</v>
      </c>
      <c r="K95" s="7">
        <f>IF(K$1&lt;='Inputs &amp; Outputs'!$F$2,MIN(J95*(1+'Int Rate'!K95)+Premiums!K95-Claims!K95,'Inputs &amp; Outputs'!$F$3*MAX(0,'Expected Reserves'!K95)),J95*(1+'Int Rate'!K95)+Premiums!K95-Claims!K95)</f>
        <v>782372663.68009222</v>
      </c>
      <c r="L95" s="7">
        <f>IF(L$1&lt;='Inputs &amp; Outputs'!$F$2,MIN(K95*(1+'Int Rate'!L95)+Premiums!L95-Claims!L95,'Inputs &amp; Outputs'!$F$3*MAX(0,'Expected Reserves'!L95)),K95*(1+'Int Rate'!L95)+Premiums!L95-Claims!L95)</f>
        <v>884280497.14151561</v>
      </c>
      <c r="M95" s="7">
        <f>IF(M$1&lt;='Inputs &amp; Outputs'!$F$2,MIN(L95*(1+'Int Rate'!M95)+Premiums!M95-Claims!M95,'Inputs &amp; Outputs'!$F$3*MAX(0,'Expected Reserves'!M95)),L95*(1+'Int Rate'!M95)+Premiums!M95-Claims!M95)</f>
        <v>1010458236.7897302</v>
      </c>
      <c r="N95" s="7">
        <f>IF(N$1&lt;='Inputs &amp; Outputs'!$F$2,MIN(M95*(1+'Int Rate'!N95)+Premiums!N95-Claims!N95,'Inputs &amp; Outputs'!$F$3*MAX(0,'Expected Reserves'!N95)),M95*(1+'Int Rate'!N95)+Premiums!N95-Claims!N95)</f>
        <v>1185979457.1636331</v>
      </c>
      <c r="O95" s="7">
        <f>IF(O$1&lt;='Inputs &amp; Outputs'!$F$2,MIN(N95*(1+'Int Rate'!O95)+Premiums!O95-Claims!O95,'Inputs &amp; Outputs'!$F$3*MAX(0,'Expected Reserves'!O95)),N95*(1+'Int Rate'!O95)+Premiums!O95-Claims!O95)</f>
        <v>1122872394.4456663</v>
      </c>
      <c r="P95" s="7">
        <f>IF(P$1&lt;='Inputs &amp; Outputs'!$F$2,MIN(O95*(1+'Int Rate'!P95)+Premiums!P95-Claims!P95,'Inputs &amp; Outputs'!$F$3*MAX(0,'Expected Reserves'!P95)),O95*(1+'Int Rate'!P95)+Premiums!P95-Claims!P95)</f>
        <v>1346208805.9715602</v>
      </c>
      <c r="Q95" s="7">
        <f>IF(Q$1&lt;='Inputs &amp; Outputs'!$F$2,MIN(P95*(1+'Int Rate'!Q95)+Premiums!Q95-Claims!Q95,'Inputs &amp; Outputs'!$F$3*MAX(0,'Expected Reserves'!Q95)),P95*(1+'Int Rate'!Q95)+Premiums!Q95-Claims!Q95)</f>
        <v>1522996498.7513406</v>
      </c>
      <c r="R95" s="7">
        <f>IF(R$1&lt;='Inputs &amp; Outputs'!$F$2,MIN(Q95*(1+'Int Rate'!R95)+Premiums!R95-Claims!R95,'Inputs &amp; Outputs'!$F$3*MAX(0,'Expected Reserves'!R95)),Q95*(1+'Int Rate'!R95)+Premiums!R95-Claims!R95)</f>
        <v>1614906967.6150863</v>
      </c>
      <c r="S95" s="7">
        <f>IF(S$1&lt;='Inputs &amp; Outputs'!$F$2,MIN(R95*(1+'Int Rate'!S95)+Premiums!S95-Claims!S95,'Inputs &amp; Outputs'!$F$3*MAX(0,'Expected Reserves'!S95)),R95*(1+'Int Rate'!S95)+Premiums!S95-Claims!S95)</f>
        <v>1761619538.9698067</v>
      </c>
      <c r="T95" s="7">
        <f>IF(T$1&lt;='Inputs &amp; Outputs'!$F$2,MIN(S95*(1+'Int Rate'!T95)+Premiums!T95-Claims!T95,'Inputs &amp; Outputs'!$F$3*MAX(0,'Expected Reserves'!T95)),S95*(1+'Int Rate'!T95)+Premiums!T95-Claims!T95)</f>
        <v>1932072986.9600406</v>
      </c>
      <c r="U95" s="7">
        <f>IF(U$1&lt;='Inputs &amp; Outputs'!$F$2,MIN(T95*(1+'Int Rate'!U95)+Premiums!U95-Claims!U95,'Inputs &amp; Outputs'!$F$3*MAX(0,'Expected Reserves'!U95)),T95*(1+'Int Rate'!U95)+Premiums!U95-Claims!U95)</f>
        <v>2103576211.2755754</v>
      </c>
      <c r="V95" s="7">
        <f>IF(V$1&lt;='Inputs &amp; Outputs'!$F$2,MIN(U95*(1+'Int Rate'!V95)+Premiums!V95-Claims!V95,'Inputs &amp; Outputs'!$F$3*MAX(0,'Expected Reserves'!V95)),U95*(1+'Int Rate'!V95)+Premiums!V95-Claims!V95)</f>
        <v>2307911190.7274079</v>
      </c>
      <c r="W95" s="7">
        <f>IF(W$1&lt;='Inputs &amp; Outputs'!$F$2,MIN(V95*(1+'Int Rate'!W95)+Premiums!W95-Claims!W95,'Inputs &amp; Outputs'!$F$3*MAX(0,'Expected Reserves'!W95)),V95*(1+'Int Rate'!W95)+Premiums!W95-Claims!W95)</f>
        <v>2663917316.8803582</v>
      </c>
      <c r="X95" s="7">
        <f>IF(X$1&lt;='Inputs &amp; Outputs'!$F$2,MIN(W95*(1+'Int Rate'!X95)+Premiums!X95-Claims!X95,'Inputs &amp; Outputs'!$F$3*MAX(0,'Expected Reserves'!X95)),W95*(1+'Int Rate'!X95)+Premiums!X95-Claims!X95)</f>
        <v>2989985999.7855992</v>
      </c>
      <c r="Y95" s="7">
        <f>IF(Y$1&lt;='Inputs &amp; Outputs'!$F$2,MIN(X95*(1+'Int Rate'!Y95)+Premiums!Y95-Claims!Y95,'Inputs &amp; Outputs'!$F$3*MAX(0,'Expected Reserves'!Y95)),X95*(1+'Int Rate'!Y95)+Premiums!Y95-Claims!Y95)</f>
        <v>3084276836.7319517</v>
      </c>
      <c r="Z95" s="7">
        <f>IF(Z$1&lt;='Inputs &amp; Outputs'!$F$2,MIN(Y95*(1+'Int Rate'!Z95)+Premiums!Z95-Claims!Z95,'Inputs &amp; Outputs'!$F$3*MAX(0,'Expected Reserves'!Z95)),Y95*(1+'Int Rate'!Z95)+Premiums!Z95-Claims!Z95)</f>
        <v>3041261287.7285466</v>
      </c>
      <c r="AA95" s="7">
        <f>IF(AA$1&lt;='Inputs &amp; Outputs'!$F$2,MIN(Z95*(1+'Int Rate'!AA95)+Premiums!AA95-Claims!AA95,'Inputs &amp; Outputs'!$F$3*MAX(0,'Expected Reserves'!AA95)),Z95*(1+'Int Rate'!AA95)+Premiums!AA95-Claims!AA95)</f>
        <v>464325240.16039419</v>
      </c>
    </row>
    <row r="96" spans="1:27" x14ac:dyDescent="0.25">
      <c r="A96" s="1">
        <v>95</v>
      </c>
      <c r="B96" s="7">
        <f>Premiums!B96</f>
        <v>75000000</v>
      </c>
      <c r="C96" s="7">
        <f>B96*(1+'Int Rate'!C96)+Premiums!C96-Claims!C96</f>
        <v>151486137.20633289</v>
      </c>
      <c r="D96" s="7">
        <f>C96*(1+'Int Rate'!D96)+Premiums!D96-Claims!D96</f>
        <v>228618783.46967506</v>
      </c>
      <c r="E96" s="7">
        <f>D96*(1+'Int Rate'!E96)+Premiums!E96-Claims!E96</f>
        <v>298401165.64289129</v>
      </c>
      <c r="F96" s="7">
        <f>E96*(1+'Int Rate'!F96)+Premiums!F96-Claims!F96</f>
        <v>383834088.91087872</v>
      </c>
      <c r="G96" s="7">
        <f>IF(G$1&lt;='Inputs &amp; Outputs'!$F$2,MIN(F96*(1+'Int Rate'!G96)+Premiums!G96-Claims!G96,'Inputs &amp; Outputs'!$F$3*MAX(0,'Expected Reserves'!G96)),F96*(1+'Int Rate'!G96)+Premiums!G96-Claims!G96)</f>
        <v>419309675.44605565</v>
      </c>
      <c r="H96" s="7">
        <f>IF(H$1&lt;='Inputs &amp; Outputs'!$F$2,MIN(G96*(1+'Int Rate'!H96)+Premiums!H96-Claims!H96,'Inputs &amp; Outputs'!$F$3*MAX(0,'Expected Reserves'!H96)),G96*(1+'Int Rate'!H96)+Premiums!H96-Claims!H96)</f>
        <v>516150106.30315548</v>
      </c>
      <c r="I96" s="7">
        <f>IF(I$1&lt;='Inputs &amp; Outputs'!$F$2,MIN(H96*(1+'Int Rate'!I96)+Premiums!I96-Claims!I96,'Inputs &amp; Outputs'!$F$3*MAX(0,'Expected Reserves'!I96)),H96*(1+'Int Rate'!I96)+Premiums!I96-Claims!I96)</f>
        <v>612966862.01724207</v>
      </c>
      <c r="J96" s="7">
        <f>IF(J$1&lt;='Inputs &amp; Outputs'!$F$2,MIN(I96*(1+'Int Rate'!J96)+Premiums!J96-Claims!J96,'Inputs &amp; Outputs'!$F$3*MAX(0,'Expected Reserves'!J96)),I96*(1+'Int Rate'!J96)+Premiums!J96-Claims!J96)</f>
        <v>721393334.78063917</v>
      </c>
      <c r="K96" s="7">
        <f>IF(K$1&lt;='Inputs &amp; Outputs'!$F$2,MIN(J96*(1+'Int Rate'!K96)+Premiums!K96-Claims!K96,'Inputs &amp; Outputs'!$F$3*MAX(0,'Expected Reserves'!K96)),J96*(1+'Int Rate'!K96)+Premiums!K96-Claims!K96)</f>
        <v>817456939.67821252</v>
      </c>
      <c r="L96" s="7">
        <f>IF(L$1&lt;='Inputs &amp; Outputs'!$F$2,MIN(K96*(1+'Int Rate'!L96)+Premiums!L96-Claims!L96,'Inputs &amp; Outputs'!$F$3*MAX(0,'Expected Reserves'!L96)),K96*(1+'Int Rate'!L96)+Premiums!L96-Claims!L96)</f>
        <v>895553608.20403194</v>
      </c>
      <c r="M96" s="7">
        <f>IF(M$1&lt;='Inputs &amp; Outputs'!$F$2,MIN(L96*(1+'Int Rate'!M96)+Premiums!M96-Claims!M96,'Inputs &amp; Outputs'!$F$3*MAX(0,'Expected Reserves'!M96)),L96*(1+'Int Rate'!M96)+Premiums!M96-Claims!M96)</f>
        <v>1003316494.0136114</v>
      </c>
      <c r="N96" s="7">
        <f>IF(N$1&lt;='Inputs &amp; Outputs'!$F$2,MIN(M96*(1+'Int Rate'!N96)+Premiums!N96-Claims!N96,'Inputs &amp; Outputs'!$F$3*MAX(0,'Expected Reserves'!N96)),M96*(1+'Int Rate'!N96)+Premiums!N96-Claims!N96)</f>
        <v>1103070539.5904953</v>
      </c>
      <c r="O96" s="7">
        <f>IF(O$1&lt;='Inputs &amp; Outputs'!$F$2,MIN(N96*(1+'Int Rate'!O96)+Premiums!O96-Claims!O96,'Inputs &amp; Outputs'!$F$3*MAX(0,'Expected Reserves'!O96)),N96*(1+'Int Rate'!O96)+Premiums!O96-Claims!O96)</f>
        <v>1180541180.1673441</v>
      </c>
      <c r="P96" s="7">
        <f>IF(P$1&lt;='Inputs &amp; Outputs'!$F$2,MIN(O96*(1+'Int Rate'!P96)+Premiums!P96-Claims!P96,'Inputs &amp; Outputs'!$F$3*MAX(0,'Expected Reserves'!P96)),O96*(1+'Int Rate'!P96)+Premiums!P96-Claims!P96)</f>
        <v>1277372619.9368975</v>
      </c>
      <c r="Q96" s="7">
        <f>IF(Q$1&lt;='Inputs &amp; Outputs'!$F$2,MIN(P96*(1+'Int Rate'!Q96)+Premiums!Q96-Claims!Q96,'Inputs &amp; Outputs'!$F$3*MAX(0,'Expected Reserves'!Q96)),P96*(1+'Int Rate'!Q96)+Premiums!Q96-Claims!Q96)</f>
        <v>1337942462.4823284</v>
      </c>
      <c r="R96" s="7">
        <f>IF(R$1&lt;='Inputs &amp; Outputs'!$F$2,MIN(Q96*(1+'Int Rate'!R96)+Premiums!R96-Claims!R96,'Inputs &amp; Outputs'!$F$3*MAX(0,'Expected Reserves'!R96)),Q96*(1+'Int Rate'!R96)+Premiums!R96-Claims!R96)</f>
        <v>1366754759.7479386</v>
      </c>
      <c r="S96" s="7">
        <f>IF(S$1&lt;='Inputs &amp; Outputs'!$F$2,MIN(R96*(1+'Int Rate'!S96)+Premiums!S96-Claims!S96,'Inputs &amp; Outputs'!$F$3*MAX(0,'Expected Reserves'!S96)),R96*(1+'Int Rate'!S96)+Premiums!S96-Claims!S96)</f>
        <v>1496967333.741678</v>
      </c>
      <c r="T96" s="7">
        <f>IF(T$1&lt;='Inputs &amp; Outputs'!$F$2,MIN(S96*(1+'Int Rate'!T96)+Premiums!T96-Claims!T96,'Inputs &amp; Outputs'!$F$3*MAX(0,'Expected Reserves'!T96)),S96*(1+'Int Rate'!T96)+Premiums!T96-Claims!T96)</f>
        <v>1557714911.0305455</v>
      </c>
      <c r="U96" s="7">
        <f>IF(U$1&lt;='Inputs &amp; Outputs'!$F$2,MIN(T96*(1+'Int Rate'!U96)+Premiums!U96-Claims!U96,'Inputs &amp; Outputs'!$F$3*MAX(0,'Expected Reserves'!U96)),T96*(1+'Int Rate'!U96)+Premiums!U96-Claims!U96)</f>
        <v>1520376190.7855806</v>
      </c>
      <c r="V96" s="7">
        <f>IF(V$1&lt;='Inputs &amp; Outputs'!$F$2,MIN(U96*(1+'Int Rate'!V96)+Premiums!V96-Claims!V96,'Inputs &amp; Outputs'!$F$3*MAX(0,'Expected Reserves'!V96)),U96*(1+'Int Rate'!V96)+Premiums!V96-Claims!V96)</f>
        <v>1630698715.7913013</v>
      </c>
      <c r="W96" s="7">
        <f>IF(W$1&lt;='Inputs &amp; Outputs'!$F$2,MIN(V96*(1+'Int Rate'!W96)+Premiums!W96-Claims!W96,'Inputs &amp; Outputs'!$F$3*MAX(0,'Expected Reserves'!W96)),V96*(1+'Int Rate'!W96)+Premiums!W96-Claims!W96)</f>
        <v>1791997108.8584886</v>
      </c>
      <c r="X96" s="7">
        <f>IF(X$1&lt;='Inputs &amp; Outputs'!$F$2,MIN(W96*(1+'Int Rate'!X96)+Premiums!X96-Claims!X96,'Inputs &amp; Outputs'!$F$3*MAX(0,'Expected Reserves'!X96)),W96*(1+'Int Rate'!X96)+Premiums!X96-Claims!X96)</f>
        <v>1789825018.969594</v>
      </c>
      <c r="Y96" s="7">
        <f>IF(Y$1&lt;='Inputs &amp; Outputs'!$F$2,MIN(X96*(1+'Int Rate'!Y96)+Premiums!Y96-Claims!Y96,'Inputs &amp; Outputs'!$F$3*MAX(0,'Expected Reserves'!Y96)),X96*(1+'Int Rate'!Y96)+Premiums!Y96-Claims!Y96)</f>
        <v>1950743339.0562816</v>
      </c>
      <c r="Z96" s="7">
        <f>IF(Z$1&lt;='Inputs &amp; Outputs'!$F$2,MIN(Y96*(1+'Int Rate'!Z96)+Premiums!Z96-Claims!Z96,'Inputs &amp; Outputs'!$F$3*MAX(0,'Expected Reserves'!Z96)),Y96*(1+'Int Rate'!Z96)+Premiums!Z96-Claims!Z96)</f>
        <v>2330028242.6153669</v>
      </c>
      <c r="AA96" s="7">
        <f>IF(AA$1&lt;='Inputs &amp; Outputs'!$F$2,MIN(Z96*(1+'Int Rate'!AA96)+Premiums!AA96-Claims!AA96,'Inputs &amp; Outputs'!$F$3*MAX(0,'Expected Reserves'!AA96)),Z96*(1+'Int Rate'!AA96)+Premiums!AA96-Claims!AA96)</f>
        <v>-251544992.49048948</v>
      </c>
    </row>
    <row r="97" spans="1:27" x14ac:dyDescent="0.25">
      <c r="A97" s="1">
        <v>96</v>
      </c>
      <c r="B97" s="7">
        <f>Premiums!B97</f>
        <v>75000000</v>
      </c>
      <c r="C97" s="7">
        <f>B97*(1+'Int Rate'!C97)+Premiums!C97-Claims!C97</f>
        <v>152894065.88020253</v>
      </c>
      <c r="D97" s="7">
        <f>C97*(1+'Int Rate'!D97)+Premiums!D97-Claims!D97</f>
        <v>235945248.79524398</v>
      </c>
      <c r="E97" s="7">
        <f>D97*(1+'Int Rate'!E97)+Premiums!E97-Claims!E97</f>
        <v>304815794.48914146</v>
      </c>
      <c r="F97" s="7">
        <f>E97*(1+'Int Rate'!F97)+Premiums!F97-Claims!F97</f>
        <v>398838573.93323481</v>
      </c>
      <c r="G97" s="7">
        <f>IF(G$1&lt;='Inputs &amp; Outputs'!$F$2,MIN(F97*(1+'Int Rate'!G97)+Premiums!G97-Claims!G97,'Inputs &amp; Outputs'!$F$3*MAX(0,'Expected Reserves'!G97)),F97*(1+'Int Rate'!G97)+Premiums!G97-Claims!G97)</f>
        <v>419140462.50196928</v>
      </c>
      <c r="H97" s="7">
        <f>IF(H$1&lt;='Inputs &amp; Outputs'!$F$2,MIN(G97*(1+'Int Rate'!H97)+Premiums!H97-Claims!H97,'Inputs &amp; Outputs'!$F$3*MAX(0,'Expected Reserves'!H97)),G97*(1+'Int Rate'!H97)+Premiums!H97-Claims!H97)</f>
        <v>523437996.93845904</v>
      </c>
      <c r="I97" s="7">
        <f>IF(I$1&lt;='Inputs &amp; Outputs'!$F$2,MIN(H97*(1+'Int Rate'!I97)+Premiums!I97-Claims!I97,'Inputs &amp; Outputs'!$F$3*MAX(0,'Expected Reserves'!I97)),H97*(1+'Int Rate'!I97)+Premiums!I97-Claims!I97)</f>
        <v>629874042.70875335</v>
      </c>
      <c r="J97" s="7">
        <f>IF(J$1&lt;='Inputs &amp; Outputs'!$F$2,MIN(I97*(1+'Int Rate'!J97)+Premiums!J97-Claims!J97,'Inputs &amp; Outputs'!$F$3*MAX(0,'Expected Reserves'!J97)),I97*(1+'Int Rate'!J97)+Premiums!J97-Claims!J97)</f>
        <v>716993726.38439953</v>
      </c>
      <c r="K97" s="7">
        <f>IF(K$1&lt;='Inputs &amp; Outputs'!$F$2,MIN(J97*(1+'Int Rate'!K97)+Premiums!K97-Claims!K97,'Inputs &amp; Outputs'!$F$3*MAX(0,'Expected Reserves'!K97)),J97*(1+'Int Rate'!K97)+Premiums!K97-Claims!K97)</f>
        <v>859366852.47675741</v>
      </c>
      <c r="L97" s="7">
        <f>IF(L$1&lt;='Inputs &amp; Outputs'!$F$2,MIN(K97*(1+'Int Rate'!L97)+Premiums!L97-Claims!L97,'Inputs &amp; Outputs'!$F$3*MAX(0,'Expected Reserves'!L97)),K97*(1+'Int Rate'!L97)+Premiums!L97-Claims!L97)</f>
        <v>978238639.87446249</v>
      </c>
      <c r="M97" s="7">
        <f>IF(M$1&lt;='Inputs &amp; Outputs'!$F$2,MIN(L97*(1+'Int Rate'!M97)+Premiums!M97-Claims!M97,'Inputs &amp; Outputs'!$F$3*MAX(0,'Expected Reserves'!M97)),L97*(1+'Int Rate'!M97)+Premiums!M97-Claims!M97)</f>
        <v>1102085770.5936797</v>
      </c>
      <c r="N97" s="7">
        <f>IF(N$1&lt;='Inputs &amp; Outputs'!$F$2,MIN(M97*(1+'Int Rate'!N97)+Premiums!N97-Claims!N97,'Inputs &amp; Outputs'!$F$3*MAX(0,'Expected Reserves'!N97)),M97*(1+'Int Rate'!N97)+Premiums!N97-Claims!N97)</f>
        <v>1228885153.4911416</v>
      </c>
      <c r="O97" s="7">
        <f>IF(O$1&lt;='Inputs &amp; Outputs'!$F$2,MIN(N97*(1+'Int Rate'!O97)+Premiums!O97-Claims!O97,'Inputs &amp; Outputs'!$F$3*MAX(0,'Expected Reserves'!O97)),N97*(1+'Int Rate'!O97)+Premiums!O97-Claims!O97)</f>
        <v>1361441599.6290679</v>
      </c>
      <c r="P97" s="7">
        <f>IF(P$1&lt;='Inputs &amp; Outputs'!$F$2,MIN(O97*(1+'Int Rate'!P97)+Premiums!P97-Claims!P97,'Inputs &amp; Outputs'!$F$3*MAX(0,'Expected Reserves'!P97)),O97*(1+'Int Rate'!P97)+Premiums!P97-Claims!P97)</f>
        <v>1414045102.9814467</v>
      </c>
      <c r="Q97" s="7">
        <f>IF(Q$1&lt;='Inputs &amp; Outputs'!$F$2,MIN(P97*(1+'Int Rate'!Q97)+Premiums!Q97-Claims!Q97,'Inputs &amp; Outputs'!$F$3*MAX(0,'Expected Reserves'!Q97)),P97*(1+'Int Rate'!Q97)+Premiums!Q97-Claims!Q97)</f>
        <v>1600914951.2570257</v>
      </c>
      <c r="R97" s="7">
        <f>IF(R$1&lt;='Inputs &amp; Outputs'!$F$2,MIN(Q97*(1+'Int Rate'!R97)+Premiums!R97-Claims!R97,'Inputs &amp; Outputs'!$F$3*MAX(0,'Expected Reserves'!R97)),Q97*(1+'Int Rate'!R97)+Premiums!R97-Claims!R97)</f>
        <v>1689253261.5483038</v>
      </c>
      <c r="S97" s="7">
        <f>IF(S$1&lt;='Inputs &amp; Outputs'!$F$2,MIN(R97*(1+'Int Rate'!S97)+Premiums!S97-Claims!S97,'Inputs &amp; Outputs'!$F$3*MAX(0,'Expected Reserves'!S97)),R97*(1+'Int Rate'!S97)+Premiums!S97-Claims!S97)</f>
        <v>1734382778.6420088</v>
      </c>
      <c r="T97" s="7">
        <f>IF(T$1&lt;='Inputs &amp; Outputs'!$F$2,MIN(S97*(1+'Int Rate'!T97)+Premiums!T97-Claims!T97,'Inputs &amp; Outputs'!$F$3*MAX(0,'Expected Reserves'!T97)),S97*(1+'Int Rate'!T97)+Premiums!T97-Claims!T97)</f>
        <v>1791664849.1782584</v>
      </c>
      <c r="U97" s="7">
        <f>IF(U$1&lt;='Inputs &amp; Outputs'!$F$2,MIN(T97*(1+'Int Rate'!U97)+Premiums!U97-Claims!U97,'Inputs &amp; Outputs'!$F$3*MAX(0,'Expected Reserves'!U97)),T97*(1+'Int Rate'!U97)+Premiums!U97-Claims!U97)</f>
        <v>2055331892.9037387</v>
      </c>
      <c r="V97" s="7">
        <f>IF(V$1&lt;='Inputs &amp; Outputs'!$F$2,MIN(U97*(1+'Int Rate'!V97)+Premiums!V97-Claims!V97,'Inputs &amp; Outputs'!$F$3*MAX(0,'Expected Reserves'!V97)),U97*(1+'Int Rate'!V97)+Premiums!V97-Claims!V97)</f>
        <v>2038956644.370234</v>
      </c>
      <c r="W97" s="7">
        <f>IF(W$1&lt;='Inputs &amp; Outputs'!$F$2,MIN(V97*(1+'Int Rate'!W97)+Premiums!W97-Claims!W97,'Inputs &amp; Outputs'!$F$3*MAX(0,'Expected Reserves'!W97)),V97*(1+'Int Rate'!W97)+Premiums!W97-Claims!W97)</f>
        <v>2105617779.1365266</v>
      </c>
      <c r="X97" s="7">
        <f>IF(X$1&lt;='Inputs &amp; Outputs'!$F$2,MIN(W97*(1+'Int Rate'!X97)+Premiums!X97-Claims!X97,'Inputs &amp; Outputs'!$F$3*MAX(0,'Expected Reserves'!X97)),W97*(1+'Int Rate'!X97)+Premiums!X97-Claims!X97)</f>
        <v>2330416039.2872105</v>
      </c>
      <c r="Y97" s="7">
        <f>IF(Y$1&lt;='Inputs &amp; Outputs'!$F$2,MIN(X97*(1+'Int Rate'!Y97)+Premiums!Y97-Claims!Y97,'Inputs &amp; Outputs'!$F$3*MAX(0,'Expected Reserves'!Y97)),X97*(1+'Int Rate'!Y97)+Premiums!Y97-Claims!Y97)</f>
        <v>2512837784.3564091</v>
      </c>
      <c r="Z97" s="7">
        <f>IF(Z$1&lt;='Inputs &amp; Outputs'!$F$2,MIN(Y97*(1+'Int Rate'!Z97)+Premiums!Z97-Claims!Z97,'Inputs &amp; Outputs'!$F$3*MAX(0,'Expected Reserves'!Z97)),Y97*(1+'Int Rate'!Z97)+Premiums!Z97-Claims!Z97)</f>
        <v>2658007528.8073072</v>
      </c>
      <c r="AA97" s="7">
        <f>IF(AA$1&lt;='Inputs &amp; Outputs'!$F$2,MIN(Z97*(1+'Int Rate'!AA97)+Premiums!AA97-Claims!AA97,'Inputs &amp; Outputs'!$F$3*MAX(0,'Expected Reserves'!AA97)),Z97*(1+'Int Rate'!AA97)+Premiums!AA97-Claims!AA97)</f>
        <v>325013912.9776268</v>
      </c>
    </row>
    <row r="98" spans="1:27" x14ac:dyDescent="0.25">
      <c r="A98" s="1">
        <v>97</v>
      </c>
      <c r="B98" s="7">
        <f>Premiums!B98</f>
        <v>75000000</v>
      </c>
      <c r="C98" s="7">
        <f>B98*(1+'Int Rate'!C98)+Premiums!C98-Claims!C98</f>
        <v>151526796.62191373</v>
      </c>
      <c r="D98" s="7">
        <f>C98*(1+'Int Rate'!D98)+Premiums!D98-Claims!D98</f>
        <v>239284734.06003463</v>
      </c>
      <c r="E98" s="7">
        <f>D98*(1+'Int Rate'!E98)+Premiums!E98-Claims!E98</f>
        <v>330109151.30268359</v>
      </c>
      <c r="F98" s="7">
        <f>E98*(1+'Int Rate'!F98)+Premiums!F98-Claims!F98</f>
        <v>420637716.00499189</v>
      </c>
      <c r="G98" s="7">
        <f>IF(G$1&lt;='Inputs &amp; Outputs'!$F$2,MIN(F98*(1+'Int Rate'!G98)+Premiums!G98-Claims!G98,'Inputs &amp; Outputs'!$F$3*MAX(0,'Expected Reserves'!G98)),F98*(1+'Int Rate'!G98)+Premiums!G98-Claims!G98)</f>
        <v>418463610.72562379</v>
      </c>
      <c r="H98" s="7">
        <f>IF(H$1&lt;='Inputs &amp; Outputs'!$F$2,MIN(G98*(1+'Int Rate'!H98)+Premiums!H98-Claims!H98,'Inputs &amp; Outputs'!$F$3*MAX(0,'Expected Reserves'!H98)),G98*(1+'Int Rate'!H98)+Premiums!H98-Claims!H98)</f>
        <v>497228910.63385481</v>
      </c>
      <c r="I98" s="7">
        <f>IF(I$1&lt;='Inputs &amp; Outputs'!$F$2,MIN(H98*(1+'Int Rate'!I98)+Premiums!I98-Claims!I98,'Inputs &amp; Outputs'!$F$3*MAX(0,'Expected Reserves'!I98)),H98*(1+'Int Rate'!I98)+Premiums!I98-Claims!I98)</f>
        <v>597932997.99232864</v>
      </c>
      <c r="J98" s="7">
        <f>IF(J$1&lt;='Inputs &amp; Outputs'!$F$2,MIN(I98*(1+'Int Rate'!J98)+Premiums!J98-Claims!J98,'Inputs &amp; Outputs'!$F$3*MAX(0,'Expected Reserves'!J98)),I98*(1+'Int Rate'!J98)+Premiums!J98-Claims!J98)</f>
        <v>696007178.69236255</v>
      </c>
      <c r="K98" s="7">
        <f>IF(K$1&lt;='Inputs &amp; Outputs'!$F$2,MIN(J98*(1+'Int Rate'!K98)+Premiums!K98-Claims!K98,'Inputs &amp; Outputs'!$F$3*MAX(0,'Expected Reserves'!K98)),J98*(1+'Int Rate'!K98)+Premiums!K98-Claims!K98)</f>
        <v>856036992.13270557</v>
      </c>
      <c r="L98" s="7">
        <f>IF(L$1&lt;='Inputs &amp; Outputs'!$F$2,MIN(K98*(1+'Int Rate'!L98)+Premiums!L98-Claims!L98,'Inputs &amp; Outputs'!$F$3*MAX(0,'Expected Reserves'!L98)),K98*(1+'Int Rate'!L98)+Premiums!L98-Claims!L98)</f>
        <v>969140335.05005991</v>
      </c>
      <c r="M98" s="7">
        <f>IF(M$1&lt;='Inputs &amp; Outputs'!$F$2,MIN(L98*(1+'Int Rate'!M98)+Premiums!M98-Claims!M98,'Inputs &amp; Outputs'!$F$3*MAX(0,'Expected Reserves'!M98)),L98*(1+'Int Rate'!M98)+Premiums!M98-Claims!M98)</f>
        <v>1050323731.0263479</v>
      </c>
      <c r="N98" s="7">
        <f>IF(N$1&lt;='Inputs &amp; Outputs'!$F$2,MIN(M98*(1+'Int Rate'!N98)+Premiums!N98-Claims!N98,'Inputs &amp; Outputs'!$F$3*MAX(0,'Expected Reserves'!N98)),M98*(1+'Int Rate'!N98)+Premiums!N98-Claims!N98)</f>
        <v>1062272983.1701237</v>
      </c>
      <c r="O98" s="7">
        <f>IF(O$1&lt;='Inputs &amp; Outputs'!$F$2,MIN(N98*(1+'Int Rate'!O98)+Premiums!O98-Claims!O98,'Inputs &amp; Outputs'!$F$3*MAX(0,'Expected Reserves'!O98)),N98*(1+'Int Rate'!O98)+Premiums!O98-Claims!O98)</f>
        <v>1103408426.0710387</v>
      </c>
      <c r="P98" s="7">
        <f>IF(P$1&lt;='Inputs &amp; Outputs'!$F$2,MIN(O98*(1+'Int Rate'!P98)+Premiums!P98-Claims!P98,'Inputs &amp; Outputs'!$F$3*MAX(0,'Expected Reserves'!P98)),O98*(1+'Int Rate'!P98)+Premiums!P98-Claims!P98)</f>
        <v>1197258308.3841522</v>
      </c>
      <c r="Q98" s="7">
        <f>IF(Q$1&lt;='Inputs &amp; Outputs'!$F$2,MIN(P98*(1+'Int Rate'!Q98)+Premiums!Q98-Claims!Q98,'Inputs &amp; Outputs'!$F$3*MAX(0,'Expected Reserves'!Q98)),P98*(1+'Int Rate'!Q98)+Premiums!Q98-Claims!Q98)</f>
        <v>1313833870.2937315</v>
      </c>
      <c r="R98" s="7">
        <f>IF(R$1&lt;='Inputs &amp; Outputs'!$F$2,MIN(Q98*(1+'Int Rate'!R98)+Premiums!R98-Claims!R98,'Inputs &amp; Outputs'!$F$3*MAX(0,'Expected Reserves'!R98)),Q98*(1+'Int Rate'!R98)+Premiums!R98-Claims!R98)</f>
        <v>1354943419.3149729</v>
      </c>
      <c r="S98" s="7">
        <f>IF(S$1&lt;='Inputs &amp; Outputs'!$F$2,MIN(R98*(1+'Int Rate'!S98)+Premiums!S98-Claims!S98,'Inputs &amp; Outputs'!$F$3*MAX(0,'Expected Reserves'!S98)),R98*(1+'Int Rate'!S98)+Premiums!S98-Claims!S98)</f>
        <v>1448168266.8849671</v>
      </c>
      <c r="T98" s="7">
        <f>IF(T$1&lt;='Inputs &amp; Outputs'!$F$2,MIN(S98*(1+'Int Rate'!T98)+Premiums!T98-Claims!T98,'Inputs &amp; Outputs'!$F$3*MAX(0,'Expected Reserves'!T98)),S98*(1+'Int Rate'!T98)+Premiums!T98-Claims!T98)</f>
        <v>1448412771.6442473</v>
      </c>
      <c r="U98" s="7">
        <f>IF(U$1&lt;='Inputs &amp; Outputs'!$F$2,MIN(T98*(1+'Int Rate'!U98)+Premiums!U98-Claims!U98,'Inputs &amp; Outputs'!$F$3*MAX(0,'Expected Reserves'!U98)),T98*(1+'Int Rate'!U98)+Premiums!U98-Claims!U98)</f>
        <v>1579831714.9570932</v>
      </c>
      <c r="V98" s="7">
        <f>IF(V$1&lt;='Inputs &amp; Outputs'!$F$2,MIN(U98*(1+'Int Rate'!V98)+Premiums!V98-Claims!V98,'Inputs &amp; Outputs'!$F$3*MAX(0,'Expected Reserves'!V98)),U98*(1+'Int Rate'!V98)+Premiums!V98-Claims!V98)</f>
        <v>1700325680.3662186</v>
      </c>
      <c r="W98" s="7">
        <f>IF(W$1&lt;='Inputs &amp; Outputs'!$F$2,MIN(V98*(1+'Int Rate'!W98)+Premiums!W98-Claims!W98,'Inputs &amp; Outputs'!$F$3*MAX(0,'Expected Reserves'!W98)),V98*(1+'Int Rate'!W98)+Premiums!W98-Claims!W98)</f>
        <v>1717031445.4939229</v>
      </c>
      <c r="X98" s="7">
        <f>IF(X$1&lt;='Inputs &amp; Outputs'!$F$2,MIN(W98*(1+'Int Rate'!X98)+Premiums!X98-Claims!X98,'Inputs &amp; Outputs'!$F$3*MAX(0,'Expected Reserves'!X98)),W98*(1+'Int Rate'!X98)+Premiums!X98-Claims!X98)</f>
        <v>1904169009.4331038</v>
      </c>
      <c r="Y98" s="7">
        <f>IF(Y$1&lt;='Inputs &amp; Outputs'!$F$2,MIN(X98*(1+'Int Rate'!Y98)+Premiums!Y98-Claims!Y98,'Inputs &amp; Outputs'!$F$3*MAX(0,'Expected Reserves'!Y98)),X98*(1+'Int Rate'!Y98)+Premiums!Y98-Claims!Y98)</f>
        <v>2095074531.4480453</v>
      </c>
      <c r="Z98" s="7">
        <f>IF(Z$1&lt;='Inputs &amp; Outputs'!$F$2,MIN(Y98*(1+'Int Rate'!Z98)+Premiums!Z98-Claims!Z98,'Inputs &amp; Outputs'!$F$3*MAX(0,'Expected Reserves'!Z98)),Y98*(1+'Int Rate'!Z98)+Premiums!Z98-Claims!Z98)</f>
        <v>2301132063.3588414</v>
      </c>
      <c r="AA98" s="7">
        <f>IF(AA$1&lt;='Inputs &amp; Outputs'!$F$2,MIN(Z98*(1+'Int Rate'!AA98)+Premiums!AA98-Claims!AA98,'Inputs &amp; Outputs'!$F$3*MAX(0,'Expected Reserves'!AA98)),Z98*(1+'Int Rate'!AA98)+Premiums!AA98-Claims!AA98)</f>
        <v>-41906894.22624588</v>
      </c>
    </row>
    <row r="99" spans="1:27" x14ac:dyDescent="0.25">
      <c r="A99" s="1">
        <v>98</v>
      </c>
      <c r="B99" s="7">
        <f>Premiums!B99</f>
        <v>75000000</v>
      </c>
      <c r="C99" s="7">
        <f>B99*(1+'Int Rate'!C99)+Premiums!C99-Claims!C99</f>
        <v>149653451.17185521</v>
      </c>
      <c r="D99" s="7">
        <f>C99*(1+'Int Rate'!D99)+Premiums!D99-Claims!D99</f>
        <v>233064064.85678574</v>
      </c>
      <c r="E99" s="7">
        <f>D99*(1+'Int Rate'!E99)+Premiums!E99-Claims!E99</f>
        <v>301338209.5594219</v>
      </c>
      <c r="F99" s="7">
        <f>E99*(1+'Int Rate'!F99)+Premiums!F99-Claims!F99</f>
        <v>395147584.62819755</v>
      </c>
      <c r="G99" s="7">
        <f>IF(G$1&lt;='Inputs &amp; Outputs'!$F$2,MIN(F99*(1+'Int Rate'!G99)+Premiums!G99-Claims!G99,'Inputs &amp; Outputs'!$F$3*MAX(0,'Expected Reserves'!G99)),F99*(1+'Int Rate'!G99)+Premiums!G99-Claims!G99)</f>
        <v>419098159.2659477</v>
      </c>
      <c r="H99" s="7">
        <f>IF(H$1&lt;='Inputs &amp; Outputs'!$F$2,MIN(G99*(1+'Int Rate'!H99)+Premiums!H99-Claims!H99,'Inputs &amp; Outputs'!$F$3*MAX(0,'Expected Reserves'!H99)),G99*(1+'Int Rate'!H99)+Premiums!H99-Claims!H99)</f>
        <v>516132763.66433805</v>
      </c>
      <c r="I99" s="7">
        <f>IF(I$1&lt;='Inputs &amp; Outputs'!$F$2,MIN(H99*(1+'Int Rate'!I99)+Premiums!I99-Claims!I99,'Inputs &amp; Outputs'!$F$3*MAX(0,'Expected Reserves'!I99)),H99*(1+'Int Rate'!I99)+Premiums!I99-Claims!I99)</f>
        <v>587873247.53797746</v>
      </c>
      <c r="J99" s="7">
        <f>IF(J$1&lt;='Inputs &amp; Outputs'!$F$2,MIN(I99*(1+'Int Rate'!J99)+Premiums!J99-Claims!J99,'Inputs &amp; Outputs'!$F$3*MAX(0,'Expected Reserves'!J99)),I99*(1+'Int Rate'!J99)+Premiums!J99-Claims!J99)</f>
        <v>656317924.11897969</v>
      </c>
      <c r="K99" s="7">
        <f>IF(K$1&lt;='Inputs &amp; Outputs'!$F$2,MIN(J99*(1+'Int Rate'!K99)+Premiums!K99-Claims!K99,'Inputs &amp; Outputs'!$F$3*MAX(0,'Expected Reserves'!K99)),J99*(1+'Int Rate'!K99)+Premiums!K99-Claims!K99)</f>
        <v>802493963.40460467</v>
      </c>
      <c r="L99" s="7">
        <f>IF(L$1&lt;='Inputs &amp; Outputs'!$F$2,MIN(K99*(1+'Int Rate'!L99)+Premiums!L99-Claims!L99,'Inputs &amp; Outputs'!$F$3*MAX(0,'Expected Reserves'!L99)),K99*(1+'Int Rate'!L99)+Premiums!L99-Claims!L99)</f>
        <v>976436173.34587812</v>
      </c>
      <c r="M99" s="7">
        <f>IF(M$1&lt;='Inputs &amp; Outputs'!$F$2,MIN(L99*(1+'Int Rate'!M99)+Premiums!M99-Claims!M99,'Inputs &amp; Outputs'!$F$3*MAX(0,'Expected Reserves'!M99)),L99*(1+'Int Rate'!M99)+Premiums!M99-Claims!M99)</f>
        <v>1083358186.1348243</v>
      </c>
      <c r="N99" s="7">
        <f>IF(N$1&lt;='Inputs &amp; Outputs'!$F$2,MIN(M99*(1+'Int Rate'!N99)+Premiums!N99-Claims!N99,'Inputs &amp; Outputs'!$F$3*MAX(0,'Expected Reserves'!N99)),M99*(1+'Int Rate'!N99)+Premiums!N99-Claims!N99)</f>
        <v>1189299441.328516</v>
      </c>
      <c r="O99" s="7">
        <f>IF(O$1&lt;='Inputs &amp; Outputs'!$F$2,MIN(N99*(1+'Int Rate'!O99)+Premiums!O99-Claims!O99,'Inputs &amp; Outputs'!$F$3*MAX(0,'Expected Reserves'!O99)),N99*(1+'Int Rate'!O99)+Premiums!O99-Claims!O99)</f>
        <v>1283172692.4212203</v>
      </c>
      <c r="P99" s="7">
        <f>IF(P$1&lt;='Inputs &amp; Outputs'!$F$2,MIN(O99*(1+'Int Rate'!P99)+Premiums!P99-Claims!P99,'Inputs &amp; Outputs'!$F$3*MAX(0,'Expected Reserves'!P99)),O99*(1+'Int Rate'!P99)+Premiums!P99-Claims!P99)</f>
        <v>1444581610.0726824</v>
      </c>
      <c r="Q99" s="7">
        <f>IF(Q$1&lt;='Inputs &amp; Outputs'!$F$2,MIN(P99*(1+'Int Rate'!Q99)+Premiums!Q99-Claims!Q99,'Inputs &amp; Outputs'!$F$3*MAX(0,'Expected Reserves'!Q99)),P99*(1+'Int Rate'!Q99)+Premiums!Q99-Claims!Q99)</f>
        <v>1630938854.692631</v>
      </c>
      <c r="R99" s="7">
        <f>IF(R$1&lt;='Inputs &amp; Outputs'!$F$2,MIN(Q99*(1+'Int Rate'!R99)+Premiums!R99-Claims!R99,'Inputs &amp; Outputs'!$F$3*MAX(0,'Expected Reserves'!R99)),Q99*(1+'Int Rate'!R99)+Premiums!R99-Claims!R99)</f>
        <v>1698718616.7744174</v>
      </c>
      <c r="S99" s="7">
        <f>IF(S$1&lt;='Inputs &amp; Outputs'!$F$2,MIN(R99*(1+'Int Rate'!S99)+Premiums!S99-Claims!S99,'Inputs &amp; Outputs'!$F$3*MAX(0,'Expected Reserves'!S99)),R99*(1+'Int Rate'!S99)+Premiums!S99-Claims!S99)</f>
        <v>1839573119.3499742</v>
      </c>
      <c r="T99" s="7">
        <f>IF(T$1&lt;='Inputs &amp; Outputs'!$F$2,MIN(S99*(1+'Int Rate'!T99)+Premiums!T99-Claims!T99,'Inputs &amp; Outputs'!$F$3*MAX(0,'Expected Reserves'!T99)),S99*(1+'Int Rate'!T99)+Premiums!T99-Claims!T99)</f>
        <v>1963380604.8657858</v>
      </c>
      <c r="U99" s="7">
        <f>IF(U$1&lt;='Inputs &amp; Outputs'!$F$2,MIN(T99*(1+'Int Rate'!U99)+Premiums!U99-Claims!U99,'Inputs &amp; Outputs'!$F$3*MAX(0,'Expected Reserves'!U99)),T99*(1+'Int Rate'!U99)+Premiums!U99-Claims!U99)</f>
        <v>1987233211.5790067</v>
      </c>
      <c r="V99" s="7">
        <f>IF(V$1&lt;='Inputs &amp; Outputs'!$F$2,MIN(U99*(1+'Int Rate'!V99)+Premiums!V99-Claims!V99,'Inputs &amp; Outputs'!$F$3*MAX(0,'Expected Reserves'!V99)),U99*(1+'Int Rate'!V99)+Premiums!V99-Claims!V99)</f>
        <v>2134906632.0788891</v>
      </c>
      <c r="W99" s="7">
        <f>IF(W$1&lt;='Inputs &amp; Outputs'!$F$2,MIN(V99*(1+'Int Rate'!W99)+Premiums!W99-Claims!W99,'Inputs &amp; Outputs'!$F$3*MAX(0,'Expected Reserves'!W99)),V99*(1+'Int Rate'!W99)+Premiums!W99-Claims!W99)</f>
        <v>2255915368.6223392</v>
      </c>
      <c r="X99" s="7">
        <f>IF(X$1&lt;='Inputs &amp; Outputs'!$F$2,MIN(W99*(1+'Int Rate'!X99)+Premiums!X99-Claims!X99,'Inputs &amp; Outputs'!$F$3*MAX(0,'Expected Reserves'!X99)),W99*(1+'Int Rate'!X99)+Premiums!X99-Claims!X99)</f>
        <v>2405875102.5976033</v>
      </c>
      <c r="Y99" s="7">
        <f>IF(Y$1&lt;='Inputs &amp; Outputs'!$F$2,MIN(X99*(1+'Int Rate'!Y99)+Premiums!Y99-Claims!Y99,'Inputs &amp; Outputs'!$F$3*MAX(0,'Expected Reserves'!Y99)),X99*(1+'Int Rate'!Y99)+Premiums!Y99-Claims!Y99)</f>
        <v>2562336978.2416005</v>
      </c>
      <c r="Z99" s="7">
        <f>IF(Z$1&lt;='Inputs &amp; Outputs'!$F$2,MIN(Y99*(1+'Int Rate'!Z99)+Premiums!Z99-Claims!Z99,'Inputs &amp; Outputs'!$F$3*MAX(0,'Expected Reserves'!Z99)),Y99*(1+'Int Rate'!Z99)+Premiums!Z99-Claims!Z99)</f>
        <v>2820915850.9447975</v>
      </c>
      <c r="AA99" s="7">
        <f>IF(AA$1&lt;='Inputs &amp; Outputs'!$F$2,MIN(Z99*(1+'Int Rate'!AA99)+Premiums!AA99-Claims!AA99,'Inputs &amp; Outputs'!$F$3*MAX(0,'Expected Reserves'!AA99)),Z99*(1+'Int Rate'!AA99)+Premiums!AA99-Claims!AA99)</f>
        <v>298443101.25227022</v>
      </c>
    </row>
    <row r="100" spans="1:27" x14ac:dyDescent="0.25">
      <c r="A100" s="1">
        <v>99</v>
      </c>
      <c r="B100" s="7">
        <f>Premiums!B100</f>
        <v>75000000</v>
      </c>
      <c r="C100" s="7">
        <f>B100*(1+'Int Rate'!C100)+Premiums!C100-Claims!C100</f>
        <v>148160381.82980952</v>
      </c>
      <c r="D100" s="7">
        <f>C100*(1+'Int Rate'!D100)+Premiums!D100-Claims!D100</f>
        <v>227214447.34400588</v>
      </c>
      <c r="E100" s="7">
        <f>D100*(1+'Int Rate'!E100)+Premiums!E100-Claims!E100</f>
        <v>320005184.61891425</v>
      </c>
      <c r="F100" s="7">
        <f>E100*(1+'Int Rate'!F100)+Premiums!F100-Claims!F100</f>
        <v>375720949.29511613</v>
      </c>
      <c r="G100" s="7">
        <f>IF(G$1&lt;='Inputs &amp; Outputs'!$F$2,MIN(F100*(1+'Int Rate'!G100)+Premiums!G100-Claims!G100,'Inputs &amp; Outputs'!$F$3*MAX(0,'Expected Reserves'!G100)),F100*(1+'Int Rate'!G100)+Premiums!G100-Claims!G100)</f>
        <v>417955971.89336461</v>
      </c>
      <c r="H100" s="7">
        <f>IF(H$1&lt;='Inputs &amp; Outputs'!$F$2,MIN(G100*(1+'Int Rate'!H100)+Premiums!H100-Claims!H100,'Inputs &amp; Outputs'!$F$3*MAX(0,'Expected Reserves'!H100)),G100*(1+'Int Rate'!H100)+Premiums!H100-Claims!H100)</f>
        <v>501603929.67882746</v>
      </c>
      <c r="I100" s="7">
        <f>IF(I$1&lt;='Inputs &amp; Outputs'!$F$2,MIN(H100*(1+'Int Rate'!I100)+Premiums!I100-Claims!I100,'Inputs &amp; Outputs'!$F$3*MAX(0,'Expected Reserves'!I100)),H100*(1+'Int Rate'!I100)+Premiums!I100-Claims!I100)</f>
        <v>596203821.66198611</v>
      </c>
      <c r="J100" s="7">
        <f>IF(J$1&lt;='Inputs &amp; Outputs'!$F$2,MIN(I100*(1+'Int Rate'!J100)+Premiums!J100-Claims!J100,'Inputs &amp; Outputs'!$F$3*MAX(0,'Expected Reserves'!J100)),I100*(1+'Int Rate'!J100)+Premiums!J100-Claims!J100)</f>
        <v>693785771.89859688</v>
      </c>
      <c r="K100" s="7">
        <f>IF(K$1&lt;='Inputs &amp; Outputs'!$F$2,MIN(J100*(1+'Int Rate'!K100)+Premiums!K100-Claims!K100,'Inputs &amp; Outputs'!$F$3*MAX(0,'Expected Reserves'!K100)),J100*(1+'Int Rate'!K100)+Premiums!K100-Claims!K100)</f>
        <v>779486234.46711195</v>
      </c>
      <c r="L100" s="7">
        <f>IF(L$1&lt;='Inputs &amp; Outputs'!$F$2,MIN(K100*(1+'Int Rate'!L100)+Premiums!L100-Claims!L100,'Inputs &amp; Outputs'!$F$3*MAX(0,'Expected Reserves'!L100)),K100*(1+'Int Rate'!L100)+Premiums!L100-Claims!L100)</f>
        <v>880200616.57888997</v>
      </c>
      <c r="M100" s="7">
        <f>IF(M$1&lt;='Inputs &amp; Outputs'!$F$2,MIN(L100*(1+'Int Rate'!M100)+Premiums!M100-Claims!M100,'Inputs &amp; Outputs'!$F$3*MAX(0,'Expected Reserves'!M100)),L100*(1+'Int Rate'!M100)+Premiums!M100-Claims!M100)</f>
        <v>958644405.75109911</v>
      </c>
      <c r="N100" s="7">
        <f>IF(N$1&lt;='Inputs &amp; Outputs'!$F$2,MIN(M100*(1+'Int Rate'!N100)+Premiums!N100-Claims!N100,'Inputs &amp; Outputs'!$F$3*MAX(0,'Expected Reserves'!N100)),M100*(1+'Int Rate'!N100)+Premiums!N100-Claims!N100)</f>
        <v>1019613862.9830415</v>
      </c>
      <c r="O100" s="7">
        <f>IF(O$1&lt;='Inputs &amp; Outputs'!$F$2,MIN(N100*(1+'Int Rate'!O100)+Premiums!O100-Claims!O100,'Inputs &amp; Outputs'!$F$3*MAX(0,'Expected Reserves'!O100)),N100*(1+'Int Rate'!O100)+Premiums!O100-Claims!O100)</f>
        <v>1077102851.1943893</v>
      </c>
      <c r="P100" s="7">
        <f>IF(P$1&lt;='Inputs &amp; Outputs'!$F$2,MIN(O100*(1+'Int Rate'!P100)+Premiums!P100-Claims!P100,'Inputs &amp; Outputs'!$F$3*MAX(0,'Expected Reserves'!P100)),O100*(1+'Int Rate'!P100)+Premiums!P100-Claims!P100)</f>
        <v>1086129073.1331573</v>
      </c>
      <c r="Q100" s="7">
        <f>IF(Q$1&lt;='Inputs &amp; Outputs'!$F$2,MIN(P100*(1+'Int Rate'!Q100)+Premiums!Q100-Claims!Q100,'Inputs &amp; Outputs'!$F$3*MAX(0,'Expected Reserves'!Q100)),P100*(1+'Int Rate'!Q100)+Premiums!Q100-Claims!Q100)</f>
        <v>1284372615.6999593</v>
      </c>
      <c r="R100" s="7">
        <f>IF(R$1&lt;='Inputs &amp; Outputs'!$F$2,MIN(Q100*(1+'Int Rate'!R100)+Premiums!R100-Claims!R100,'Inputs &amp; Outputs'!$F$3*MAX(0,'Expected Reserves'!R100)),Q100*(1+'Int Rate'!R100)+Premiums!R100-Claims!R100)</f>
        <v>1561013644.2175822</v>
      </c>
      <c r="S100" s="7">
        <f>IF(S$1&lt;='Inputs &amp; Outputs'!$F$2,MIN(R100*(1+'Int Rate'!S100)+Premiums!S100-Claims!S100,'Inputs &amp; Outputs'!$F$3*MAX(0,'Expected Reserves'!S100)),R100*(1+'Int Rate'!S100)+Premiums!S100-Claims!S100)</f>
        <v>1719004762.277524</v>
      </c>
      <c r="T100" s="7">
        <f>IF(T$1&lt;='Inputs &amp; Outputs'!$F$2,MIN(S100*(1+'Int Rate'!T100)+Premiums!T100-Claims!T100,'Inputs &amp; Outputs'!$F$3*MAX(0,'Expected Reserves'!T100)),S100*(1+'Int Rate'!T100)+Premiums!T100-Claims!T100)</f>
        <v>1894335443.5407407</v>
      </c>
      <c r="U100" s="7">
        <f>IF(U$1&lt;='Inputs &amp; Outputs'!$F$2,MIN(T100*(1+'Int Rate'!U100)+Premiums!U100-Claims!U100,'Inputs &amp; Outputs'!$F$3*MAX(0,'Expected Reserves'!U100)),T100*(1+'Int Rate'!U100)+Premiums!U100-Claims!U100)</f>
        <v>2053175953.7397153</v>
      </c>
      <c r="V100" s="7">
        <f>IF(V$1&lt;='Inputs &amp; Outputs'!$F$2,MIN(U100*(1+'Int Rate'!V100)+Premiums!V100-Claims!V100,'Inputs &amp; Outputs'!$F$3*MAX(0,'Expected Reserves'!V100)),U100*(1+'Int Rate'!V100)+Premiums!V100-Claims!V100)</f>
        <v>2179028421.2068396</v>
      </c>
      <c r="W100" s="7">
        <f>IF(W$1&lt;='Inputs &amp; Outputs'!$F$2,MIN(V100*(1+'Int Rate'!W100)+Premiums!W100-Claims!W100,'Inputs &amp; Outputs'!$F$3*MAX(0,'Expected Reserves'!W100)),V100*(1+'Int Rate'!W100)+Premiums!W100-Claims!W100)</f>
        <v>2383495298.8523693</v>
      </c>
      <c r="X100" s="7">
        <f>IF(X$1&lt;='Inputs &amp; Outputs'!$F$2,MIN(W100*(1+'Int Rate'!X100)+Premiums!X100-Claims!X100,'Inputs &amp; Outputs'!$F$3*MAX(0,'Expected Reserves'!X100)),W100*(1+'Int Rate'!X100)+Premiums!X100-Claims!X100)</f>
        <v>2699576286.3665886</v>
      </c>
      <c r="Y100" s="7">
        <f>IF(Y$1&lt;='Inputs &amp; Outputs'!$F$2,MIN(X100*(1+'Int Rate'!Y100)+Premiums!Y100-Claims!Y100,'Inputs &amp; Outputs'!$F$3*MAX(0,'Expected Reserves'!Y100)),X100*(1+'Int Rate'!Y100)+Premiums!Y100-Claims!Y100)</f>
        <v>2975452106.4956717</v>
      </c>
      <c r="Z100" s="7">
        <f>IF(Z$1&lt;='Inputs &amp; Outputs'!$F$2,MIN(Y100*(1+'Int Rate'!Z100)+Premiums!Z100-Claims!Z100,'Inputs &amp; Outputs'!$F$3*MAX(0,'Expected Reserves'!Z100)),Y100*(1+'Int Rate'!Z100)+Premiums!Z100-Claims!Z100)</f>
        <v>2896587852.9300451</v>
      </c>
      <c r="AA100" s="7">
        <f>IF(AA$1&lt;='Inputs &amp; Outputs'!$F$2,MIN(Z100*(1+'Int Rate'!AA100)+Premiums!AA100-Claims!AA100,'Inputs &amp; Outputs'!$F$3*MAX(0,'Expected Reserves'!AA100)),Z100*(1+'Int Rate'!AA100)+Premiums!AA100-Claims!AA100)</f>
        <v>442712950.27420568</v>
      </c>
    </row>
    <row r="101" spans="1:27" x14ac:dyDescent="0.25">
      <c r="A101" s="1">
        <v>100</v>
      </c>
      <c r="B101" s="7">
        <f>Premiums!B101</f>
        <v>75000000</v>
      </c>
      <c r="C101" s="7">
        <f>B101*(1+'Int Rate'!C101)+Premiums!C101-Claims!C101</f>
        <v>155839192.94526714</v>
      </c>
      <c r="D101" s="7">
        <f>C101*(1+'Int Rate'!D101)+Premiums!D101-Claims!D101</f>
        <v>244481067.25925046</v>
      </c>
      <c r="E101" s="7">
        <f>D101*(1+'Int Rate'!E101)+Premiums!E101-Claims!E101</f>
        <v>330172135.51760507</v>
      </c>
      <c r="F101" s="7">
        <f>E101*(1+'Int Rate'!F101)+Premiums!F101-Claims!F101</f>
        <v>401511897.48605764</v>
      </c>
      <c r="G101" s="7">
        <f>IF(G$1&lt;='Inputs &amp; Outputs'!$F$2,MIN(F101*(1+'Int Rate'!G101)+Premiums!G101-Claims!G101,'Inputs &amp; Outputs'!$F$3*MAX(0,'Expected Reserves'!G101)),F101*(1+'Int Rate'!G101)+Premiums!G101-Claims!G101)</f>
        <v>418590520.43368858</v>
      </c>
      <c r="H101" s="7">
        <f>IF(H$1&lt;='Inputs &amp; Outputs'!$F$2,MIN(G101*(1+'Int Rate'!H101)+Premiums!H101-Claims!H101,'Inputs &amp; Outputs'!$F$3*MAX(0,'Expected Reserves'!H101)),G101*(1+'Int Rate'!H101)+Premiums!H101-Claims!H101)</f>
        <v>483931932.56954283</v>
      </c>
      <c r="I101" s="7">
        <f>IF(I$1&lt;='Inputs &amp; Outputs'!$F$2,MIN(H101*(1+'Int Rate'!I101)+Premiums!I101-Claims!I101,'Inputs &amp; Outputs'!$F$3*MAX(0,'Expected Reserves'!I101)),H101*(1+'Int Rate'!I101)+Premiums!I101-Claims!I101)</f>
        <v>569925755.4447732</v>
      </c>
      <c r="J101" s="7">
        <f>IF(J$1&lt;='Inputs &amp; Outputs'!$F$2,MIN(I101*(1+'Int Rate'!J101)+Premiums!J101-Claims!J101,'Inputs &amp; Outputs'!$F$3*MAX(0,'Expected Reserves'!J101)),I101*(1+'Int Rate'!J101)+Premiums!J101-Claims!J101)</f>
        <v>646286268.88854861</v>
      </c>
      <c r="K101" s="7">
        <f>IF(K$1&lt;='Inputs &amp; Outputs'!$F$2,MIN(J101*(1+'Int Rate'!K101)+Premiums!K101-Claims!K101,'Inputs &amp; Outputs'!$F$3*MAX(0,'Expected Reserves'!K101)),J101*(1+'Int Rate'!K101)+Premiums!K101-Claims!K101)</f>
        <v>710426767.05539727</v>
      </c>
      <c r="L101" s="7">
        <f>IF(L$1&lt;='Inputs &amp; Outputs'!$F$2,MIN(K101*(1+'Int Rate'!L101)+Premiums!L101-Claims!L101,'Inputs &amp; Outputs'!$F$3*MAX(0,'Expected Reserves'!L101)),K101*(1+'Int Rate'!L101)+Premiums!L101-Claims!L101)</f>
        <v>793697978.64725304</v>
      </c>
      <c r="M101" s="7">
        <f>IF(M$1&lt;='Inputs &amp; Outputs'!$F$2,MIN(L101*(1+'Int Rate'!M101)+Premiums!M101-Claims!M101,'Inputs &amp; Outputs'!$F$3*MAX(0,'Expected Reserves'!M101)),L101*(1+'Int Rate'!M101)+Premiums!M101-Claims!M101)</f>
        <v>910984468.61653483</v>
      </c>
      <c r="N101" s="7">
        <f>IF(N$1&lt;='Inputs &amp; Outputs'!$F$2,MIN(M101*(1+'Int Rate'!N101)+Premiums!N101-Claims!N101,'Inputs &amp; Outputs'!$F$3*MAX(0,'Expected Reserves'!N101)),M101*(1+'Int Rate'!N101)+Premiums!N101-Claims!N101)</f>
        <v>966032291.37193727</v>
      </c>
      <c r="O101" s="7">
        <f>IF(O$1&lt;='Inputs &amp; Outputs'!$F$2,MIN(N101*(1+'Int Rate'!O101)+Premiums!O101-Claims!O101,'Inputs &amp; Outputs'!$F$3*MAX(0,'Expected Reserves'!O101)),N101*(1+'Int Rate'!O101)+Premiums!O101-Claims!O101)</f>
        <v>1078934061.668628</v>
      </c>
      <c r="P101" s="7">
        <f>IF(P$1&lt;='Inputs &amp; Outputs'!$F$2,MIN(O101*(1+'Int Rate'!P101)+Premiums!P101-Claims!P101,'Inputs &amp; Outputs'!$F$3*MAX(0,'Expected Reserves'!P101)),O101*(1+'Int Rate'!P101)+Premiums!P101-Claims!P101)</f>
        <v>1142088856.3981409</v>
      </c>
      <c r="Q101" s="7">
        <f>IF(Q$1&lt;='Inputs &amp; Outputs'!$F$2,MIN(P101*(1+'Int Rate'!Q101)+Premiums!Q101-Claims!Q101,'Inputs &amp; Outputs'!$F$3*MAX(0,'Expected Reserves'!Q101)),P101*(1+'Int Rate'!Q101)+Premiums!Q101-Claims!Q101)</f>
        <v>1262200363.8949409</v>
      </c>
      <c r="R101" s="7">
        <f>IF(R$1&lt;='Inputs &amp; Outputs'!$F$2,MIN(Q101*(1+'Int Rate'!R101)+Premiums!R101-Claims!R101,'Inputs &amp; Outputs'!$F$3*MAX(0,'Expected Reserves'!R101)),Q101*(1+'Int Rate'!R101)+Premiums!R101-Claims!R101)</f>
        <v>1409045332.4788048</v>
      </c>
      <c r="S101" s="7">
        <f>IF(S$1&lt;='Inputs &amp; Outputs'!$F$2,MIN(R101*(1+'Int Rate'!S101)+Premiums!S101-Claims!S101,'Inputs &amp; Outputs'!$F$3*MAX(0,'Expected Reserves'!S101)),R101*(1+'Int Rate'!S101)+Premiums!S101-Claims!S101)</f>
        <v>1482652633.2976665</v>
      </c>
      <c r="T101" s="7">
        <f>IF(T$1&lt;='Inputs &amp; Outputs'!$F$2,MIN(S101*(1+'Int Rate'!T101)+Premiums!T101-Claims!T101,'Inputs &amp; Outputs'!$F$3*MAX(0,'Expected Reserves'!T101)),S101*(1+'Int Rate'!T101)+Premiums!T101-Claims!T101)</f>
        <v>1615470278.4113297</v>
      </c>
      <c r="U101" s="7">
        <f>IF(U$1&lt;='Inputs &amp; Outputs'!$F$2,MIN(T101*(1+'Int Rate'!U101)+Premiums!U101-Claims!U101,'Inputs &amp; Outputs'!$F$3*MAX(0,'Expected Reserves'!U101)),T101*(1+'Int Rate'!U101)+Premiums!U101-Claims!U101)</f>
        <v>1664698109.9355092</v>
      </c>
      <c r="V101" s="7">
        <f>IF(V$1&lt;='Inputs &amp; Outputs'!$F$2,MIN(U101*(1+'Int Rate'!V101)+Premiums!V101-Claims!V101,'Inputs &amp; Outputs'!$F$3*MAX(0,'Expected Reserves'!V101)),U101*(1+'Int Rate'!V101)+Premiums!V101-Claims!V101)</f>
        <v>1716880682.2252448</v>
      </c>
      <c r="W101" s="7">
        <f>IF(W$1&lt;='Inputs &amp; Outputs'!$F$2,MIN(V101*(1+'Int Rate'!W101)+Premiums!W101-Claims!W101,'Inputs &amp; Outputs'!$F$3*MAX(0,'Expected Reserves'!W101)),V101*(1+'Int Rate'!W101)+Premiums!W101-Claims!W101)</f>
        <v>1927540745.6504555</v>
      </c>
      <c r="X101" s="7">
        <f>IF(X$1&lt;='Inputs &amp; Outputs'!$F$2,MIN(W101*(1+'Int Rate'!X101)+Premiums!X101-Claims!X101,'Inputs &amp; Outputs'!$F$3*MAX(0,'Expected Reserves'!X101)),W101*(1+'Int Rate'!X101)+Premiums!X101-Claims!X101)</f>
        <v>1844738716.8840132</v>
      </c>
      <c r="Y101" s="7">
        <f>IF(Y$1&lt;='Inputs &amp; Outputs'!$F$2,MIN(X101*(1+'Int Rate'!Y101)+Premiums!Y101-Claims!Y101,'Inputs &amp; Outputs'!$F$3*MAX(0,'Expected Reserves'!Y101)),X101*(1+'Int Rate'!Y101)+Premiums!Y101-Claims!Y101)</f>
        <v>2075142639.1191409</v>
      </c>
      <c r="Z101" s="7">
        <f>IF(Z$1&lt;='Inputs &amp; Outputs'!$F$2,MIN(Y101*(1+'Int Rate'!Z101)+Premiums!Z101-Claims!Z101,'Inputs &amp; Outputs'!$F$3*MAX(0,'Expected Reserves'!Z101)),Y101*(1+'Int Rate'!Z101)+Premiums!Z101-Claims!Z101)</f>
        <v>2273924699.9021997</v>
      </c>
      <c r="AA101" s="7">
        <f>IF(AA$1&lt;='Inputs &amp; Outputs'!$F$2,MIN(Z101*(1+'Int Rate'!AA101)+Premiums!AA101-Claims!AA101,'Inputs &amp; Outputs'!$F$3*MAX(0,'Expected Reserves'!AA101)),Z101*(1+'Int Rate'!AA101)+Premiums!AA101-Claims!AA101)</f>
        <v>-161794220.1352663</v>
      </c>
    </row>
    <row r="102" spans="1:27" x14ac:dyDescent="0.25">
      <c r="A102" s="1">
        <v>101</v>
      </c>
      <c r="B102" s="7">
        <f>Premiums!B102</f>
        <v>75000000</v>
      </c>
      <c r="C102" s="7">
        <f>B102*(1+'Int Rate'!C102)+Premiums!C102-Claims!C102</f>
        <v>155233615.1419692</v>
      </c>
      <c r="D102" s="7">
        <f>C102*(1+'Int Rate'!D102)+Premiums!D102-Claims!D102</f>
        <v>242644691.63497293</v>
      </c>
      <c r="E102" s="7">
        <f>D102*(1+'Int Rate'!E102)+Premiums!E102-Claims!E102</f>
        <v>329448375.33060503</v>
      </c>
      <c r="F102" s="7">
        <f>E102*(1+'Int Rate'!F102)+Premiums!F102-Claims!F102</f>
        <v>418322388.22690123</v>
      </c>
      <c r="G102" s="7">
        <f>IF(G$1&lt;='Inputs &amp; Outputs'!$F$2,MIN(F102*(1+'Int Rate'!G102)+Premiums!G102-Claims!G102,'Inputs &amp; Outputs'!$F$3*MAX(0,'Expected Reserves'!G102)),F102*(1+'Int Rate'!G102)+Premiums!G102-Claims!G102)</f>
        <v>419309675.44605565</v>
      </c>
      <c r="H102" s="7">
        <f>IF(H$1&lt;='Inputs &amp; Outputs'!$F$2,MIN(G102*(1+'Int Rate'!H102)+Premiums!H102-Claims!H102,'Inputs &amp; Outputs'!$F$3*MAX(0,'Expected Reserves'!H102)),G102*(1+'Int Rate'!H102)+Premiums!H102-Claims!H102)</f>
        <v>475264915.99383008</v>
      </c>
      <c r="I102" s="7">
        <f>IF(I$1&lt;='Inputs &amp; Outputs'!$F$2,MIN(H102*(1+'Int Rate'!I102)+Premiums!I102-Claims!I102,'Inputs &amp; Outputs'!$F$3*MAX(0,'Expected Reserves'!I102)),H102*(1+'Int Rate'!I102)+Premiums!I102-Claims!I102)</f>
        <v>535393188.96559429</v>
      </c>
      <c r="J102" s="7">
        <f>IF(J$1&lt;='Inputs &amp; Outputs'!$F$2,MIN(I102*(1+'Int Rate'!J102)+Premiums!J102-Claims!J102,'Inputs &amp; Outputs'!$F$3*MAX(0,'Expected Reserves'!J102)),I102*(1+'Int Rate'!J102)+Premiums!J102-Claims!J102)</f>
        <v>601028954.13295925</v>
      </c>
      <c r="K102" s="7">
        <f>IF(K$1&lt;='Inputs &amp; Outputs'!$F$2,MIN(J102*(1+'Int Rate'!K102)+Premiums!K102-Claims!K102,'Inputs &amp; Outputs'!$F$3*MAX(0,'Expected Reserves'!K102)),J102*(1+'Int Rate'!K102)+Premiums!K102-Claims!K102)</f>
        <v>666482121.6263746</v>
      </c>
      <c r="L102" s="7">
        <f>IF(L$1&lt;='Inputs &amp; Outputs'!$F$2,MIN(K102*(1+'Int Rate'!L102)+Premiums!L102-Claims!L102,'Inputs &amp; Outputs'!$F$3*MAX(0,'Expected Reserves'!L102)),K102*(1+'Int Rate'!L102)+Premiums!L102-Claims!L102)</f>
        <v>772998505.91610336</v>
      </c>
      <c r="M102" s="7">
        <f>IF(M$1&lt;='Inputs &amp; Outputs'!$F$2,MIN(L102*(1+'Int Rate'!M102)+Premiums!M102-Claims!M102,'Inputs &amp; Outputs'!$F$3*MAX(0,'Expected Reserves'!M102)),L102*(1+'Int Rate'!M102)+Premiums!M102-Claims!M102)</f>
        <v>887783866.43895555</v>
      </c>
      <c r="N102" s="7">
        <f>IF(N$1&lt;='Inputs &amp; Outputs'!$F$2,MIN(M102*(1+'Int Rate'!N102)+Premiums!N102-Claims!N102,'Inputs &amp; Outputs'!$F$3*MAX(0,'Expected Reserves'!N102)),M102*(1+'Int Rate'!N102)+Premiums!N102-Claims!N102)</f>
        <v>966199800.0908972</v>
      </c>
      <c r="O102" s="7">
        <f>IF(O$1&lt;='Inputs &amp; Outputs'!$F$2,MIN(N102*(1+'Int Rate'!O102)+Premiums!O102-Claims!O102,'Inputs &amp; Outputs'!$F$3*MAX(0,'Expected Reserves'!O102)),N102*(1+'Int Rate'!O102)+Premiums!O102-Claims!O102)</f>
        <v>1040564259.3519008</v>
      </c>
      <c r="P102" s="7">
        <f>IF(P$1&lt;='Inputs &amp; Outputs'!$F$2,MIN(O102*(1+'Int Rate'!P102)+Premiums!P102-Claims!P102,'Inputs &amp; Outputs'!$F$3*MAX(0,'Expected Reserves'!P102)),O102*(1+'Int Rate'!P102)+Premiums!P102-Claims!P102)</f>
        <v>1185680938.4774828</v>
      </c>
      <c r="Q102" s="7">
        <f>IF(Q$1&lt;='Inputs &amp; Outputs'!$F$2,MIN(P102*(1+'Int Rate'!Q102)+Premiums!Q102-Claims!Q102,'Inputs &amp; Outputs'!$F$3*MAX(0,'Expected Reserves'!Q102)),P102*(1+'Int Rate'!Q102)+Premiums!Q102-Claims!Q102)</f>
        <v>1325380918.3530817</v>
      </c>
      <c r="R102" s="7">
        <f>IF(R$1&lt;='Inputs &amp; Outputs'!$F$2,MIN(Q102*(1+'Int Rate'!R102)+Premiums!R102-Claims!R102,'Inputs &amp; Outputs'!$F$3*MAX(0,'Expected Reserves'!R102)),Q102*(1+'Int Rate'!R102)+Premiums!R102-Claims!R102)</f>
        <v>1452330080.3093901</v>
      </c>
      <c r="S102" s="7">
        <f>IF(S$1&lt;='Inputs &amp; Outputs'!$F$2,MIN(R102*(1+'Int Rate'!S102)+Premiums!S102-Claims!S102,'Inputs &amp; Outputs'!$F$3*MAX(0,'Expected Reserves'!S102)),R102*(1+'Int Rate'!S102)+Premiums!S102-Claims!S102)</f>
        <v>1459014650.2019336</v>
      </c>
      <c r="T102" s="7">
        <f>IF(T$1&lt;='Inputs &amp; Outputs'!$F$2,MIN(S102*(1+'Int Rate'!T102)+Premiums!T102-Claims!T102,'Inputs &amp; Outputs'!$F$3*MAX(0,'Expected Reserves'!T102)),S102*(1+'Int Rate'!T102)+Premiums!T102-Claims!T102)</f>
        <v>1705465466.4862142</v>
      </c>
      <c r="U102" s="7">
        <f>IF(U$1&lt;='Inputs &amp; Outputs'!$F$2,MIN(T102*(1+'Int Rate'!U102)+Premiums!U102-Claims!U102,'Inputs &amp; Outputs'!$F$3*MAX(0,'Expected Reserves'!U102)),T102*(1+'Int Rate'!U102)+Premiums!U102-Claims!U102)</f>
        <v>1883057351.5140715</v>
      </c>
      <c r="V102" s="7">
        <f>IF(V$1&lt;='Inputs &amp; Outputs'!$F$2,MIN(U102*(1+'Int Rate'!V102)+Premiums!V102-Claims!V102,'Inputs &amp; Outputs'!$F$3*MAX(0,'Expected Reserves'!V102)),U102*(1+'Int Rate'!V102)+Premiums!V102-Claims!V102)</f>
        <v>1946050538.5597143</v>
      </c>
      <c r="W102" s="7">
        <f>IF(W$1&lt;='Inputs &amp; Outputs'!$F$2,MIN(V102*(1+'Int Rate'!W102)+Premiums!W102-Claims!W102,'Inputs &amp; Outputs'!$F$3*MAX(0,'Expected Reserves'!W102)),V102*(1+'Int Rate'!W102)+Premiums!W102-Claims!W102)</f>
        <v>2192040099.3176513</v>
      </c>
      <c r="X102" s="7">
        <f>IF(X$1&lt;='Inputs &amp; Outputs'!$F$2,MIN(W102*(1+'Int Rate'!X102)+Premiums!X102-Claims!X102,'Inputs &amp; Outputs'!$F$3*MAX(0,'Expected Reserves'!X102)),W102*(1+'Int Rate'!X102)+Premiums!X102-Claims!X102)</f>
        <v>2424987035.8999243</v>
      </c>
      <c r="Y102" s="7">
        <f>IF(Y$1&lt;='Inputs &amp; Outputs'!$F$2,MIN(X102*(1+'Int Rate'!Y102)+Premiums!Y102-Claims!Y102,'Inputs &amp; Outputs'!$F$3*MAX(0,'Expected Reserves'!Y102)),X102*(1+'Int Rate'!Y102)+Premiums!Y102-Claims!Y102)</f>
        <v>2432661006.7750502</v>
      </c>
      <c r="Z102" s="7">
        <f>IF(Z$1&lt;='Inputs &amp; Outputs'!$F$2,MIN(Y102*(1+'Int Rate'!Z102)+Premiums!Z102-Claims!Z102,'Inputs &amp; Outputs'!$F$3*MAX(0,'Expected Reserves'!Z102)),Y102*(1+'Int Rate'!Z102)+Premiums!Z102-Claims!Z102)</f>
        <v>2653713748.6621232</v>
      </c>
      <c r="AA102" s="7">
        <f>IF(AA$1&lt;='Inputs &amp; Outputs'!$F$2,MIN(Z102*(1+'Int Rate'!AA102)+Premiums!AA102-Claims!AA102,'Inputs &amp; Outputs'!$F$3*MAX(0,'Expected Reserves'!AA102)),Z102*(1+'Int Rate'!AA102)+Premiums!AA102-Claims!AA102)</f>
        <v>186779212.56360722</v>
      </c>
    </row>
    <row r="103" spans="1:27" x14ac:dyDescent="0.25">
      <c r="A103" s="1">
        <v>102</v>
      </c>
      <c r="B103" s="7">
        <f>Premiums!B103</f>
        <v>75000000</v>
      </c>
      <c r="C103" s="7">
        <f>B103*(1+'Int Rate'!C103)+Premiums!C103-Claims!C103</f>
        <v>152682226.84509671</v>
      </c>
      <c r="D103" s="7">
        <f>C103*(1+'Int Rate'!D103)+Premiums!D103-Claims!D103</f>
        <v>241720751.45399323</v>
      </c>
      <c r="E103" s="7">
        <f>D103*(1+'Int Rate'!E103)+Premiums!E103-Claims!E103</f>
        <v>337795657.57131457</v>
      </c>
      <c r="F103" s="7">
        <f>E103*(1+'Int Rate'!F103)+Premiums!F103-Claims!F103</f>
        <v>433988446.73065251</v>
      </c>
      <c r="G103" s="7">
        <f>IF(G$1&lt;='Inputs &amp; Outputs'!$F$2,MIN(F103*(1+'Int Rate'!G103)+Premiums!G103-Claims!G103,'Inputs &amp; Outputs'!$F$3*MAX(0,'Expected Reserves'!G103)),F103*(1+'Int Rate'!G103)+Premiums!G103-Claims!G103)</f>
        <v>418209791.3094942</v>
      </c>
      <c r="H103" s="7">
        <f>IF(H$1&lt;='Inputs &amp; Outputs'!$F$2,MIN(G103*(1+'Int Rate'!H103)+Premiums!H103-Claims!H103,'Inputs &amp; Outputs'!$F$3*MAX(0,'Expected Reserves'!H103)),G103*(1+'Int Rate'!H103)+Premiums!H103-Claims!H103)</f>
        <v>522272682.6364305</v>
      </c>
      <c r="I103" s="7">
        <f>IF(I$1&lt;='Inputs &amp; Outputs'!$F$2,MIN(H103*(1+'Int Rate'!I103)+Premiums!I103-Claims!I103,'Inputs &amp; Outputs'!$F$3*MAX(0,'Expected Reserves'!I103)),H103*(1+'Int Rate'!I103)+Premiums!I103-Claims!I103)</f>
        <v>629823595.36894333</v>
      </c>
      <c r="J103" s="7">
        <f>IF(J$1&lt;='Inputs &amp; Outputs'!$F$2,MIN(I103*(1+'Int Rate'!J103)+Premiums!J103-Claims!J103,'Inputs &amp; Outputs'!$F$3*MAX(0,'Expected Reserves'!J103)),I103*(1+'Int Rate'!J103)+Premiums!J103-Claims!J103)</f>
        <v>732478526.66622567</v>
      </c>
      <c r="K103" s="7">
        <f>IF(K$1&lt;='Inputs &amp; Outputs'!$F$2,MIN(J103*(1+'Int Rate'!K103)+Premiums!K103-Claims!K103,'Inputs &amp; Outputs'!$F$3*MAX(0,'Expected Reserves'!K103)),J103*(1+'Int Rate'!K103)+Premiums!K103-Claims!K103)</f>
        <v>856562759.55545068</v>
      </c>
      <c r="L103" s="7">
        <f>IF(L$1&lt;='Inputs &amp; Outputs'!$F$2,MIN(K103*(1+'Int Rate'!L103)+Premiums!L103-Claims!L103,'Inputs &amp; Outputs'!$F$3*MAX(0,'Expected Reserves'!L103)),K103*(1+'Int Rate'!L103)+Premiums!L103-Claims!L103)</f>
        <v>969991022.12496889</v>
      </c>
      <c r="M103" s="7">
        <f>IF(M$1&lt;='Inputs &amp; Outputs'!$F$2,MIN(L103*(1+'Int Rate'!M103)+Premiums!M103-Claims!M103,'Inputs &amp; Outputs'!$F$3*MAX(0,'Expected Reserves'!M103)),L103*(1+'Int Rate'!M103)+Premiums!M103-Claims!M103)</f>
        <v>1098011934.7027903</v>
      </c>
      <c r="N103" s="7">
        <f>IF(N$1&lt;='Inputs &amp; Outputs'!$F$2,MIN(M103*(1+'Int Rate'!N103)+Premiums!N103-Claims!N103,'Inputs &amp; Outputs'!$F$3*MAX(0,'Expected Reserves'!N103)),M103*(1+'Int Rate'!N103)+Premiums!N103-Claims!N103)</f>
        <v>1145532006.2559814</v>
      </c>
      <c r="O103" s="7">
        <f>IF(O$1&lt;='Inputs &amp; Outputs'!$F$2,MIN(N103*(1+'Int Rate'!O103)+Premiums!O103-Claims!O103,'Inputs &amp; Outputs'!$F$3*MAX(0,'Expected Reserves'!O103)),N103*(1+'Int Rate'!O103)+Premiums!O103-Claims!O103)</f>
        <v>1318298746.7488487</v>
      </c>
      <c r="P103" s="7">
        <f>IF(P$1&lt;='Inputs &amp; Outputs'!$F$2,MIN(O103*(1+'Int Rate'!P103)+Premiums!P103-Claims!P103,'Inputs &amp; Outputs'!$F$3*MAX(0,'Expected Reserves'!P103)),O103*(1+'Int Rate'!P103)+Premiums!P103-Claims!P103)</f>
        <v>1439052349.5582027</v>
      </c>
      <c r="Q103" s="7">
        <f>IF(Q$1&lt;='Inputs &amp; Outputs'!$F$2,MIN(P103*(1+'Int Rate'!Q103)+Premiums!Q103-Claims!Q103,'Inputs &amp; Outputs'!$F$3*MAX(0,'Expected Reserves'!Q103)),P103*(1+'Int Rate'!Q103)+Premiums!Q103-Claims!Q103)</f>
        <v>1566434725.2917542</v>
      </c>
      <c r="R103" s="7">
        <f>IF(R$1&lt;='Inputs &amp; Outputs'!$F$2,MIN(Q103*(1+'Int Rate'!R103)+Premiums!R103-Claims!R103,'Inputs &amp; Outputs'!$F$3*MAX(0,'Expected Reserves'!R103)),Q103*(1+'Int Rate'!R103)+Premiums!R103-Claims!R103)</f>
        <v>1732833888.5733013</v>
      </c>
      <c r="S103" s="7">
        <f>IF(S$1&lt;='Inputs &amp; Outputs'!$F$2,MIN(R103*(1+'Int Rate'!S103)+Premiums!S103-Claims!S103,'Inputs &amp; Outputs'!$F$3*MAX(0,'Expected Reserves'!S103)),R103*(1+'Int Rate'!S103)+Premiums!S103-Claims!S103)</f>
        <v>1822950896.6687417</v>
      </c>
      <c r="T103" s="7">
        <f>IF(T$1&lt;='Inputs &amp; Outputs'!$F$2,MIN(S103*(1+'Int Rate'!T103)+Premiums!T103-Claims!T103,'Inputs &amp; Outputs'!$F$3*MAX(0,'Expected Reserves'!T103)),S103*(1+'Int Rate'!T103)+Premiums!T103-Claims!T103)</f>
        <v>2032706665.3384924</v>
      </c>
      <c r="U103" s="7">
        <f>IF(U$1&lt;='Inputs &amp; Outputs'!$F$2,MIN(T103*(1+'Int Rate'!U103)+Premiums!U103-Claims!U103,'Inputs &amp; Outputs'!$F$3*MAX(0,'Expected Reserves'!U103)),T103*(1+'Int Rate'!U103)+Premiums!U103-Claims!U103)</f>
        <v>2247644821.3361316</v>
      </c>
      <c r="V103" s="7">
        <f>IF(V$1&lt;='Inputs &amp; Outputs'!$F$2,MIN(U103*(1+'Int Rate'!V103)+Premiums!V103-Claims!V103,'Inputs &amp; Outputs'!$F$3*MAX(0,'Expected Reserves'!V103)),U103*(1+'Int Rate'!V103)+Premiums!V103-Claims!V103)</f>
        <v>2434188424.4053326</v>
      </c>
      <c r="W103" s="7">
        <f>IF(W$1&lt;='Inputs &amp; Outputs'!$F$2,MIN(V103*(1+'Int Rate'!W103)+Premiums!W103-Claims!W103,'Inputs &amp; Outputs'!$F$3*MAX(0,'Expected Reserves'!W103)),V103*(1+'Int Rate'!W103)+Premiums!W103-Claims!W103)</f>
        <v>2214902698.0650301</v>
      </c>
      <c r="X103" s="7">
        <f>IF(X$1&lt;='Inputs &amp; Outputs'!$F$2,MIN(W103*(1+'Int Rate'!X103)+Premiums!X103-Claims!X103,'Inputs &amp; Outputs'!$F$3*MAX(0,'Expected Reserves'!X103)),W103*(1+'Int Rate'!X103)+Premiums!X103-Claims!X103)</f>
        <v>2202173514.8991928</v>
      </c>
      <c r="Y103" s="7">
        <f>IF(Y$1&lt;='Inputs &amp; Outputs'!$F$2,MIN(X103*(1+'Int Rate'!Y103)+Premiums!Y103-Claims!Y103,'Inputs &amp; Outputs'!$F$3*MAX(0,'Expected Reserves'!Y103)),X103*(1+'Int Rate'!Y103)+Premiums!Y103-Claims!Y103)</f>
        <v>2442707201.4762182</v>
      </c>
      <c r="Z103" s="7">
        <f>IF(Z$1&lt;='Inputs &amp; Outputs'!$F$2,MIN(Y103*(1+'Int Rate'!Z103)+Premiums!Z103-Claims!Z103,'Inputs &amp; Outputs'!$F$3*MAX(0,'Expected Reserves'!Z103)),Y103*(1+'Int Rate'!Z103)+Premiums!Z103-Claims!Z103)</f>
        <v>2486078069.7380066</v>
      </c>
      <c r="AA103" s="7">
        <f>IF(AA$1&lt;='Inputs &amp; Outputs'!$F$2,MIN(Z103*(1+'Int Rate'!AA103)+Premiums!AA103-Claims!AA103,'Inputs &amp; Outputs'!$F$3*MAX(0,'Expected Reserves'!AA103)),Z103*(1+'Int Rate'!AA103)+Premiums!AA103-Claims!AA103)</f>
        <v>16878971.494669914</v>
      </c>
    </row>
    <row r="104" spans="1:27" x14ac:dyDescent="0.25">
      <c r="A104" s="1">
        <v>103</v>
      </c>
      <c r="B104" s="7">
        <f>Premiums!B104</f>
        <v>75000000</v>
      </c>
      <c r="C104" s="7">
        <f>B104*(1+'Int Rate'!C104)+Premiums!C104-Claims!C104</f>
        <v>154974487.9281227</v>
      </c>
      <c r="D104" s="7">
        <f>C104*(1+'Int Rate'!D104)+Premiums!D104-Claims!D104</f>
        <v>242168213.04792625</v>
      </c>
      <c r="E104" s="7">
        <f>D104*(1+'Int Rate'!E104)+Premiums!E104-Claims!E104</f>
        <v>321604320.45908499</v>
      </c>
      <c r="F104" s="7">
        <f>E104*(1+'Int Rate'!F104)+Premiums!F104-Claims!F104</f>
        <v>410263539.76599097</v>
      </c>
      <c r="G104" s="7">
        <f>IF(G$1&lt;='Inputs &amp; Outputs'!$F$2,MIN(F104*(1+'Int Rate'!G104)+Premiums!G104-Claims!G104,'Inputs &amp; Outputs'!$F$3*MAX(0,'Expected Reserves'!G104)),F104*(1+'Int Rate'!G104)+Premiums!G104-Claims!G104)</f>
        <v>418209791.3094942</v>
      </c>
      <c r="H104" s="7">
        <f>IF(H$1&lt;='Inputs &amp; Outputs'!$F$2,MIN(G104*(1+'Int Rate'!H104)+Premiums!H104-Claims!H104,'Inputs &amp; Outputs'!$F$3*MAX(0,'Expected Reserves'!H104)),G104*(1+'Int Rate'!H104)+Premiums!H104-Claims!H104)</f>
        <v>520380508.52065903</v>
      </c>
      <c r="I104" s="7">
        <f>IF(I$1&lt;='Inputs &amp; Outputs'!$F$2,MIN(H104*(1+'Int Rate'!I104)+Premiums!I104-Claims!I104,'Inputs &amp; Outputs'!$F$3*MAX(0,'Expected Reserves'!I104)),H104*(1+'Int Rate'!I104)+Premiums!I104-Claims!I104)</f>
        <v>629631400.19183958</v>
      </c>
      <c r="J104" s="7">
        <f>IF(J$1&lt;='Inputs &amp; Outputs'!$F$2,MIN(I104*(1+'Int Rate'!J104)+Premiums!J104-Claims!J104,'Inputs &amp; Outputs'!$F$3*MAX(0,'Expected Reserves'!J104)),I104*(1+'Int Rate'!J104)+Premiums!J104-Claims!J104)</f>
        <v>738450299.61453629</v>
      </c>
      <c r="K104" s="7">
        <f>IF(K$1&lt;='Inputs &amp; Outputs'!$F$2,MIN(J104*(1+'Int Rate'!K104)+Premiums!K104-Claims!K104,'Inputs &amp; Outputs'!$F$3*MAX(0,'Expected Reserves'!K104)),J104*(1+'Int Rate'!K104)+Premiums!K104-Claims!K104)</f>
        <v>832365996.58959925</v>
      </c>
      <c r="L104" s="7">
        <f>IF(L$1&lt;='Inputs &amp; Outputs'!$F$2,MIN(K104*(1+'Int Rate'!L104)+Premiums!L104-Claims!L104,'Inputs &amp; Outputs'!$F$3*MAX(0,'Expected Reserves'!L104)),K104*(1+'Int Rate'!L104)+Premiums!L104-Claims!L104)</f>
        <v>974633706.81729376</v>
      </c>
      <c r="M104" s="7">
        <f>IF(M$1&lt;='Inputs &amp; Outputs'!$F$2,MIN(L104*(1+'Int Rate'!M104)+Premiums!M104-Claims!M104,'Inputs &amp; Outputs'!$F$3*MAX(0,'Expected Reserves'!M104)),L104*(1+'Int Rate'!M104)+Premiums!M104-Claims!M104)</f>
        <v>1051751637.9497514</v>
      </c>
      <c r="N104" s="7">
        <f>IF(N$1&lt;='Inputs &amp; Outputs'!$F$2,MIN(M104*(1+'Int Rate'!N104)+Premiums!N104-Claims!N104,'Inputs &amp; Outputs'!$F$3*MAX(0,'Expected Reserves'!N104)),M104*(1+'Int Rate'!N104)+Premiums!N104-Claims!N104)</f>
        <v>1116447555.8899465</v>
      </c>
      <c r="O104" s="7">
        <f>IF(O$1&lt;='Inputs &amp; Outputs'!$F$2,MIN(N104*(1+'Int Rate'!O104)+Premiums!O104-Claims!O104,'Inputs &amp; Outputs'!$F$3*MAX(0,'Expected Reserves'!O104)),N104*(1+'Int Rate'!O104)+Premiums!O104-Claims!O104)</f>
        <v>1173012187.2914114</v>
      </c>
      <c r="P104" s="7">
        <f>IF(P$1&lt;='Inputs &amp; Outputs'!$F$2,MIN(O104*(1+'Int Rate'!P104)+Premiums!P104-Claims!P104,'Inputs &amp; Outputs'!$F$3*MAX(0,'Expected Reserves'!P104)),O104*(1+'Int Rate'!P104)+Premiums!P104-Claims!P104)</f>
        <v>1283536019.8840709</v>
      </c>
      <c r="Q104" s="7">
        <f>IF(Q$1&lt;='Inputs &amp; Outputs'!$F$2,MIN(P104*(1+'Int Rate'!Q104)+Premiums!Q104-Claims!Q104,'Inputs &amp; Outputs'!$F$3*MAX(0,'Expected Reserves'!Q104)),P104*(1+'Int Rate'!Q104)+Premiums!Q104-Claims!Q104)</f>
        <v>1510923933.2765229</v>
      </c>
      <c r="R104" s="7">
        <f>IF(R$1&lt;='Inputs &amp; Outputs'!$F$2,MIN(Q104*(1+'Int Rate'!R104)+Premiums!R104-Claims!R104,'Inputs &amp; Outputs'!$F$3*MAX(0,'Expected Reserves'!R104)),Q104*(1+'Int Rate'!R104)+Premiums!R104-Claims!R104)</f>
        <v>1582993127.193892</v>
      </c>
      <c r="S104" s="7">
        <f>IF(S$1&lt;='Inputs &amp; Outputs'!$F$2,MIN(R104*(1+'Int Rate'!S104)+Premiums!S104-Claims!S104,'Inputs &amp; Outputs'!$F$3*MAX(0,'Expected Reserves'!S104)),R104*(1+'Int Rate'!S104)+Premiums!S104-Claims!S104)</f>
        <v>1602728875.8390129</v>
      </c>
      <c r="T104" s="7">
        <f>IF(T$1&lt;='Inputs &amp; Outputs'!$F$2,MIN(S104*(1+'Int Rate'!T104)+Premiums!T104-Claims!T104,'Inputs &amp; Outputs'!$F$3*MAX(0,'Expected Reserves'!T104)),S104*(1+'Int Rate'!T104)+Premiums!T104-Claims!T104)</f>
        <v>1689827770.4027967</v>
      </c>
      <c r="U104" s="7">
        <f>IF(U$1&lt;='Inputs &amp; Outputs'!$F$2,MIN(T104*(1+'Int Rate'!U104)+Premiums!U104-Claims!U104,'Inputs &amp; Outputs'!$F$3*MAX(0,'Expected Reserves'!U104)),T104*(1+'Int Rate'!U104)+Premiums!U104-Claims!U104)</f>
        <v>1795943210.7017987</v>
      </c>
      <c r="V104" s="7">
        <f>IF(V$1&lt;='Inputs &amp; Outputs'!$F$2,MIN(U104*(1+'Int Rate'!V104)+Premiums!V104-Claims!V104,'Inputs &amp; Outputs'!$F$3*MAX(0,'Expected Reserves'!V104)),U104*(1+'Int Rate'!V104)+Premiums!V104-Claims!V104)</f>
        <v>1948763334.4844804</v>
      </c>
      <c r="W104" s="7">
        <f>IF(W$1&lt;='Inputs &amp; Outputs'!$F$2,MIN(V104*(1+'Int Rate'!W104)+Premiums!W104-Claims!W104,'Inputs &amp; Outputs'!$F$3*MAX(0,'Expected Reserves'!W104)),V104*(1+'Int Rate'!W104)+Premiums!W104-Claims!W104)</f>
        <v>2059100655.6460881</v>
      </c>
      <c r="X104" s="7">
        <f>IF(X$1&lt;='Inputs &amp; Outputs'!$F$2,MIN(W104*(1+'Int Rate'!X104)+Premiums!X104-Claims!X104,'Inputs &amp; Outputs'!$F$3*MAX(0,'Expected Reserves'!X104)),W104*(1+'Int Rate'!X104)+Premiums!X104-Claims!X104)</f>
        <v>2223828448.962523</v>
      </c>
      <c r="Y104" s="7">
        <f>IF(Y$1&lt;='Inputs &amp; Outputs'!$F$2,MIN(X104*(1+'Int Rate'!Y104)+Premiums!Y104-Claims!Y104,'Inputs &amp; Outputs'!$F$3*MAX(0,'Expected Reserves'!Y104)),X104*(1+'Int Rate'!Y104)+Premiums!Y104-Claims!Y104)</f>
        <v>2370730438.2854385</v>
      </c>
      <c r="Z104" s="7">
        <f>IF(Z$1&lt;='Inputs &amp; Outputs'!$F$2,MIN(Y104*(1+'Int Rate'!Z104)+Premiums!Z104-Claims!Z104,'Inputs &amp; Outputs'!$F$3*MAX(0,'Expected Reserves'!Z104)),Y104*(1+'Int Rate'!Z104)+Premiums!Z104-Claims!Z104)</f>
        <v>2782081351.1893501</v>
      </c>
      <c r="AA104" s="7">
        <f>IF(AA$1&lt;='Inputs &amp; Outputs'!$F$2,MIN(Z104*(1+'Int Rate'!AA104)+Premiums!AA104-Claims!AA104,'Inputs &amp; Outputs'!$F$3*MAX(0,'Expected Reserves'!AA104)),Z104*(1+'Int Rate'!AA104)+Premiums!AA104-Claims!AA104)</f>
        <v>316970680.59271622</v>
      </c>
    </row>
    <row r="105" spans="1:27" x14ac:dyDescent="0.25">
      <c r="A105" s="1">
        <v>104</v>
      </c>
      <c r="B105" s="7">
        <f>Premiums!B105</f>
        <v>75000000</v>
      </c>
      <c r="C105" s="7">
        <f>B105*(1+'Int Rate'!C105)+Premiums!C105-Claims!C105</f>
        <v>157159236.55749062</v>
      </c>
      <c r="D105" s="7">
        <f>C105*(1+'Int Rate'!D105)+Premiums!D105-Claims!D105</f>
        <v>231971200.58551759</v>
      </c>
      <c r="E105" s="7">
        <f>D105*(1+'Int Rate'!E105)+Premiums!E105-Claims!E105</f>
        <v>299319674.64946657</v>
      </c>
      <c r="F105" s="7">
        <f>E105*(1+'Int Rate'!F105)+Premiums!F105-Claims!F105</f>
        <v>390353097.7924031</v>
      </c>
      <c r="G105" s="7">
        <f>IF(G$1&lt;='Inputs &amp; Outputs'!$F$2,MIN(F105*(1+'Int Rate'!G105)+Premiums!G105-Claims!G105,'Inputs &amp; Outputs'!$F$3*MAX(0,'Expected Reserves'!G105)),F105*(1+'Int Rate'!G105)+Premiums!G105-Claims!G105)</f>
        <v>418336701.01755899</v>
      </c>
      <c r="H105" s="7">
        <f>IF(H$1&lt;='Inputs &amp; Outputs'!$F$2,MIN(G105*(1+'Int Rate'!H105)+Premiums!H105-Claims!H105,'Inputs &amp; Outputs'!$F$3*MAX(0,'Expected Reserves'!H105)),G105*(1+'Int Rate'!H105)+Premiums!H105-Claims!H105)</f>
        <v>504797508.55421227</v>
      </c>
      <c r="I105" s="7">
        <f>IF(I$1&lt;='Inputs &amp; Outputs'!$F$2,MIN(H105*(1+'Int Rate'!I105)+Premiums!I105-Claims!I105,'Inputs &amp; Outputs'!$F$3*MAX(0,'Expected Reserves'!I105)),H105*(1+'Int Rate'!I105)+Premiums!I105-Claims!I105)</f>
        <v>595939877.66278946</v>
      </c>
      <c r="J105" s="7">
        <f>IF(J$1&lt;='Inputs &amp; Outputs'!$F$2,MIN(I105*(1+'Int Rate'!J105)+Premiums!J105-Claims!J105,'Inputs &amp; Outputs'!$F$3*MAX(0,'Expected Reserves'!J105)),I105*(1+'Int Rate'!J105)+Premiums!J105-Claims!J105)</f>
        <v>661894313.49031687</v>
      </c>
      <c r="K105" s="7">
        <f>IF(K$1&lt;='Inputs &amp; Outputs'!$F$2,MIN(J105*(1+'Int Rate'!K105)+Premiums!K105-Claims!K105,'Inputs &amp; Outputs'!$F$3*MAX(0,'Expected Reserves'!K105)),J105*(1+'Int Rate'!K105)+Premiums!K105-Claims!K105)</f>
        <v>751281985.86145353</v>
      </c>
      <c r="L105" s="7">
        <f>IF(L$1&lt;='Inputs &amp; Outputs'!$F$2,MIN(K105*(1+'Int Rate'!L105)+Premiums!L105-Claims!L105,'Inputs &amp; Outputs'!$F$3*MAX(0,'Expected Reserves'!L105)),K105*(1+'Int Rate'!L105)+Premiums!L105-Claims!L105)</f>
        <v>842452913.05734646</v>
      </c>
      <c r="M105" s="7">
        <f>IF(M$1&lt;='Inputs &amp; Outputs'!$F$2,MIN(L105*(1+'Int Rate'!M105)+Premiums!M105-Claims!M105,'Inputs &amp; Outputs'!$F$3*MAX(0,'Expected Reserves'!M105)),L105*(1+'Int Rate'!M105)+Premiums!M105-Claims!M105)</f>
        <v>886262017.19664967</v>
      </c>
      <c r="N105" s="7">
        <f>IF(N$1&lt;='Inputs &amp; Outputs'!$F$2,MIN(M105*(1+'Int Rate'!N105)+Premiums!N105-Claims!N105,'Inputs &amp; Outputs'!$F$3*MAX(0,'Expected Reserves'!N105)),M105*(1+'Int Rate'!N105)+Premiums!N105-Claims!N105)</f>
        <v>1039057279.2257175</v>
      </c>
      <c r="O105" s="7">
        <f>IF(O$1&lt;='Inputs &amp; Outputs'!$F$2,MIN(N105*(1+'Int Rate'!O105)+Premiums!O105-Claims!O105,'Inputs &amp; Outputs'!$F$3*MAX(0,'Expected Reserves'!O105)),N105*(1+'Int Rate'!O105)+Premiums!O105-Claims!O105)</f>
        <v>1195614486.110081</v>
      </c>
      <c r="P105" s="7">
        <f>IF(P$1&lt;='Inputs &amp; Outputs'!$F$2,MIN(O105*(1+'Int Rate'!P105)+Premiums!P105-Claims!P105,'Inputs &amp; Outputs'!$F$3*MAX(0,'Expected Reserves'!P105)),O105*(1+'Int Rate'!P105)+Premiums!P105-Claims!P105)</f>
        <v>1220468819.5950561</v>
      </c>
      <c r="Q105" s="7">
        <f>IF(Q$1&lt;='Inputs &amp; Outputs'!$F$2,MIN(P105*(1+'Int Rate'!Q105)+Premiums!Q105-Claims!Q105,'Inputs &amp; Outputs'!$F$3*MAX(0,'Expected Reserves'!Q105)),P105*(1+'Int Rate'!Q105)+Premiums!Q105-Claims!Q105)</f>
        <v>1307347859.2869036</v>
      </c>
      <c r="R105" s="7">
        <f>IF(R$1&lt;='Inputs &amp; Outputs'!$F$2,MIN(Q105*(1+'Int Rate'!R105)+Premiums!R105-Claims!R105,'Inputs &amp; Outputs'!$F$3*MAX(0,'Expected Reserves'!R105)),Q105*(1+'Int Rate'!R105)+Premiums!R105-Claims!R105)</f>
        <v>1265880115.2520192</v>
      </c>
      <c r="S105" s="7">
        <f>IF(S$1&lt;='Inputs &amp; Outputs'!$F$2,MIN(R105*(1+'Int Rate'!S105)+Premiums!S105-Claims!S105,'Inputs &amp; Outputs'!$F$3*MAX(0,'Expected Reserves'!S105)),R105*(1+'Int Rate'!S105)+Premiums!S105-Claims!S105)</f>
        <v>1263305701.1194775</v>
      </c>
      <c r="T105" s="7">
        <f>IF(T$1&lt;='Inputs &amp; Outputs'!$F$2,MIN(S105*(1+'Int Rate'!T105)+Premiums!T105-Claims!T105,'Inputs &amp; Outputs'!$F$3*MAX(0,'Expected Reserves'!T105)),S105*(1+'Int Rate'!T105)+Premiums!T105-Claims!T105)</f>
        <v>1382380709.3136544</v>
      </c>
      <c r="U105" s="7">
        <f>IF(U$1&lt;='Inputs &amp; Outputs'!$F$2,MIN(T105*(1+'Int Rate'!U105)+Premiums!U105-Claims!U105,'Inputs &amp; Outputs'!$F$3*MAX(0,'Expected Reserves'!U105)),T105*(1+'Int Rate'!U105)+Premiums!U105-Claims!U105)</f>
        <v>1549085534.0343547</v>
      </c>
      <c r="V105" s="7">
        <f>IF(V$1&lt;='Inputs &amp; Outputs'!$F$2,MIN(U105*(1+'Int Rate'!V105)+Premiums!V105-Claims!V105,'Inputs &amp; Outputs'!$F$3*MAX(0,'Expected Reserves'!V105)),U105*(1+'Int Rate'!V105)+Premiums!V105-Claims!V105)</f>
        <v>1620883017.9624104</v>
      </c>
      <c r="W105" s="7">
        <f>IF(W$1&lt;='Inputs &amp; Outputs'!$F$2,MIN(V105*(1+'Int Rate'!W105)+Premiums!W105-Claims!W105,'Inputs &amp; Outputs'!$F$3*MAX(0,'Expected Reserves'!W105)),V105*(1+'Int Rate'!W105)+Premiums!W105-Claims!W105)</f>
        <v>1681942628.8418565</v>
      </c>
      <c r="X105" s="7">
        <f>IF(X$1&lt;='Inputs &amp; Outputs'!$F$2,MIN(W105*(1+'Int Rate'!X105)+Premiums!X105-Claims!X105,'Inputs &amp; Outputs'!$F$3*MAX(0,'Expected Reserves'!X105)),W105*(1+'Int Rate'!X105)+Premiums!X105-Claims!X105)</f>
        <v>1855289306.9801245</v>
      </c>
      <c r="Y105" s="7">
        <f>IF(Y$1&lt;='Inputs &amp; Outputs'!$F$2,MIN(X105*(1+'Int Rate'!Y105)+Premiums!Y105-Claims!Y105,'Inputs &amp; Outputs'!$F$3*MAX(0,'Expected Reserves'!Y105)),X105*(1+'Int Rate'!Y105)+Premiums!Y105-Claims!Y105)</f>
        <v>2052267710.1792936</v>
      </c>
      <c r="Z105" s="7">
        <f>IF(Z$1&lt;='Inputs &amp; Outputs'!$F$2,MIN(Y105*(1+'Int Rate'!Z105)+Premiums!Z105-Claims!Z105,'Inputs &amp; Outputs'!$F$3*MAX(0,'Expected Reserves'!Z105)),Y105*(1+'Int Rate'!Z105)+Premiums!Z105-Claims!Z105)</f>
        <v>2083412131.0940998</v>
      </c>
      <c r="AA105" s="7">
        <f>IF(AA$1&lt;='Inputs &amp; Outputs'!$F$2,MIN(Z105*(1+'Int Rate'!AA105)+Premiums!AA105-Claims!AA105,'Inputs &amp; Outputs'!$F$3*MAX(0,'Expected Reserves'!AA105)),Z105*(1+'Int Rate'!AA105)+Premiums!AA105-Claims!AA105)</f>
        <v>-402160692.89732456</v>
      </c>
    </row>
    <row r="106" spans="1:27" x14ac:dyDescent="0.25">
      <c r="A106" s="1">
        <v>105</v>
      </c>
      <c r="B106" s="7">
        <f>Premiums!B106</f>
        <v>75000000</v>
      </c>
      <c r="C106" s="7">
        <f>B106*(1+'Int Rate'!C106)+Premiums!C106-Claims!C106</f>
        <v>146503715.48793668</v>
      </c>
      <c r="D106" s="7">
        <f>C106*(1+'Int Rate'!D106)+Premiums!D106-Claims!D106</f>
        <v>236629121.68283495</v>
      </c>
      <c r="E106" s="7">
        <f>D106*(1+'Int Rate'!E106)+Premiums!E106-Claims!E106</f>
        <v>324996355.78343272</v>
      </c>
      <c r="F106" s="7">
        <f>E106*(1+'Int Rate'!F106)+Premiums!F106-Claims!F106</f>
        <v>378650293.26216328</v>
      </c>
      <c r="G106" s="7">
        <f>IF(G$1&lt;='Inputs &amp; Outputs'!$F$2,MIN(F106*(1+'Int Rate'!G106)+Premiums!G106-Claims!G106,'Inputs &amp; Outputs'!$F$3*MAX(0,'Expected Reserves'!G106)),F106*(1+'Int Rate'!G106)+Premiums!G106-Claims!G106)</f>
        <v>419732707.80627161</v>
      </c>
      <c r="H106" s="7">
        <f>IF(H$1&lt;='Inputs &amp; Outputs'!$F$2,MIN(G106*(1+'Int Rate'!H106)+Premiums!H106-Claims!H106,'Inputs &amp; Outputs'!$F$3*MAX(0,'Expected Reserves'!H106)),G106*(1+'Int Rate'!H106)+Premiums!H106-Claims!H106)</f>
        <v>508047261.80358648</v>
      </c>
      <c r="I106" s="7">
        <f>IF(I$1&lt;='Inputs &amp; Outputs'!$F$2,MIN(H106*(1+'Int Rate'!I106)+Premiums!I106-Claims!I106,'Inputs &amp; Outputs'!$F$3*MAX(0,'Expected Reserves'!I106)),H106*(1+'Int Rate'!I106)+Premiums!I106-Claims!I106)</f>
        <v>615370837.46948433</v>
      </c>
      <c r="J106" s="7">
        <f>IF(J$1&lt;='Inputs &amp; Outputs'!$F$2,MIN(I106*(1+'Int Rate'!J106)+Premiums!J106-Claims!J106,'Inputs &amp; Outputs'!$F$3*MAX(0,'Expected Reserves'!J106)),I106*(1+'Int Rate'!J106)+Premiums!J106-Claims!J106)</f>
        <v>708547833.47337115</v>
      </c>
      <c r="K106" s="7">
        <f>IF(K$1&lt;='Inputs &amp; Outputs'!$F$2,MIN(J106*(1+'Int Rate'!K106)+Premiums!K106-Claims!K106,'Inputs &amp; Outputs'!$F$3*MAX(0,'Expected Reserves'!K106)),J106*(1+'Int Rate'!K106)+Premiums!K106-Claims!K106)</f>
        <v>861294666.36015594</v>
      </c>
      <c r="L106" s="7">
        <f>IF(L$1&lt;='Inputs &amp; Outputs'!$F$2,MIN(K106*(1+'Int Rate'!L106)+Premiums!L106-Claims!L106,'Inputs &amp; Outputs'!$F$3*MAX(0,'Expected Reserves'!L106)),K106*(1+'Int Rate'!L106)+Premiums!L106-Claims!L106)</f>
        <v>979940969.37368095</v>
      </c>
      <c r="M106" s="7">
        <f>IF(M$1&lt;='Inputs &amp; Outputs'!$F$2,MIN(L106*(1+'Int Rate'!M106)+Premiums!M106-Claims!M106,'Inputs &amp; Outputs'!$F$3*MAX(0,'Expected Reserves'!M106)),L106*(1+'Int Rate'!M106)+Premiums!M106-Claims!M106)</f>
        <v>1103104229.566402</v>
      </c>
      <c r="N106" s="7">
        <f>IF(N$1&lt;='Inputs &amp; Outputs'!$F$2,MIN(M106*(1+'Int Rate'!N106)+Premiums!N106-Claims!N106,'Inputs &amp; Outputs'!$F$3*MAX(0,'Expected Reserves'!N106)),M106*(1+'Int Rate'!N106)+Premiums!N106-Claims!N106)</f>
        <v>1231166264.4288378</v>
      </c>
      <c r="O106" s="7">
        <f>IF(O$1&lt;='Inputs &amp; Outputs'!$F$2,MIN(N106*(1+'Int Rate'!O106)+Premiums!O106-Claims!O106,'Inputs &amp; Outputs'!$F$3*MAX(0,'Expected Reserves'!O106)),N106*(1+'Int Rate'!O106)+Premiums!O106-Claims!O106)</f>
        <v>1363695408.7955515</v>
      </c>
      <c r="P106" s="7">
        <f>IF(P$1&lt;='Inputs &amp; Outputs'!$F$2,MIN(O106*(1+'Int Rate'!P106)+Premiums!P106-Claims!P106,'Inputs &amp; Outputs'!$F$3*MAX(0,'Expected Reserves'!P106)),O106*(1+'Int Rate'!P106)+Premiums!P106-Claims!P106)</f>
        <v>1373248737.0343902</v>
      </c>
      <c r="Q106" s="7">
        <f>IF(Q$1&lt;='Inputs &amp; Outputs'!$F$2,MIN(P106*(1+'Int Rate'!Q106)+Premiums!Q106-Claims!Q106,'Inputs &amp; Outputs'!$F$3*MAX(0,'Expected Reserves'!Q106)),P106*(1+'Int Rate'!Q106)+Premiums!Q106-Claims!Q106)</f>
        <v>1472340867.369662</v>
      </c>
      <c r="R106" s="7">
        <f>IF(R$1&lt;='Inputs &amp; Outputs'!$F$2,MIN(Q106*(1+'Int Rate'!R106)+Premiums!R106-Claims!R106,'Inputs &amp; Outputs'!$F$3*MAX(0,'Expected Reserves'!R106)),Q106*(1+'Int Rate'!R106)+Premiums!R106-Claims!R106)</f>
        <v>1503980420.9778178</v>
      </c>
      <c r="S106" s="7">
        <f>IF(S$1&lt;='Inputs &amp; Outputs'!$F$2,MIN(R106*(1+'Int Rate'!S106)+Premiums!S106-Claims!S106,'Inputs &amp; Outputs'!$F$3*MAX(0,'Expected Reserves'!S106)),R106*(1+'Int Rate'!S106)+Premiums!S106-Claims!S106)</f>
        <v>1700060096.5732486</v>
      </c>
      <c r="T106" s="7">
        <f>IF(T$1&lt;='Inputs &amp; Outputs'!$F$2,MIN(S106*(1+'Int Rate'!T106)+Premiums!T106-Claims!T106,'Inputs &amp; Outputs'!$F$3*MAX(0,'Expected Reserves'!T106)),S106*(1+'Int Rate'!T106)+Premiums!T106-Claims!T106)</f>
        <v>1676685131.2811425</v>
      </c>
      <c r="U106" s="7">
        <f>IF(U$1&lt;='Inputs &amp; Outputs'!$F$2,MIN(T106*(1+'Int Rate'!U106)+Premiums!U106-Claims!U106,'Inputs &amp; Outputs'!$F$3*MAX(0,'Expected Reserves'!U106)),T106*(1+'Int Rate'!U106)+Premiums!U106-Claims!U106)</f>
        <v>1730781687.0604987</v>
      </c>
      <c r="V106" s="7">
        <f>IF(V$1&lt;='Inputs &amp; Outputs'!$F$2,MIN(U106*(1+'Int Rate'!V106)+Premiums!V106-Claims!V106,'Inputs &amp; Outputs'!$F$3*MAX(0,'Expected Reserves'!V106)),U106*(1+'Int Rate'!V106)+Premiums!V106-Claims!V106)</f>
        <v>1799545673.3998113</v>
      </c>
      <c r="W106" s="7">
        <f>IF(W$1&lt;='Inputs &amp; Outputs'!$F$2,MIN(V106*(1+'Int Rate'!W106)+Premiums!W106-Claims!W106,'Inputs &amp; Outputs'!$F$3*MAX(0,'Expected Reserves'!W106)),V106*(1+'Int Rate'!W106)+Premiums!W106-Claims!W106)</f>
        <v>1842243453.6118715</v>
      </c>
      <c r="X106" s="7">
        <f>IF(X$1&lt;='Inputs &amp; Outputs'!$F$2,MIN(W106*(1+'Int Rate'!X106)+Premiums!X106-Claims!X106,'Inputs &amp; Outputs'!$F$3*MAX(0,'Expected Reserves'!X106)),W106*(1+'Int Rate'!X106)+Premiums!X106-Claims!X106)</f>
        <v>2060907239.3073661</v>
      </c>
      <c r="Y106" s="7">
        <f>IF(Y$1&lt;='Inputs &amp; Outputs'!$F$2,MIN(X106*(1+'Int Rate'!Y106)+Premiums!Y106-Claims!Y106,'Inputs &amp; Outputs'!$F$3*MAX(0,'Expected Reserves'!Y106)),X106*(1+'Int Rate'!Y106)+Premiums!Y106-Claims!Y106)</f>
        <v>2162635120.9343181</v>
      </c>
      <c r="Z106" s="7">
        <f>IF(Z$1&lt;='Inputs &amp; Outputs'!$F$2,MIN(Y106*(1+'Int Rate'!Z106)+Premiums!Z106-Claims!Z106,'Inputs &amp; Outputs'!$F$3*MAX(0,'Expected Reserves'!Z106)),Y106*(1+'Int Rate'!Z106)+Premiums!Z106-Claims!Z106)</f>
        <v>2194631831.113687</v>
      </c>
      <c r="AA106" s="7">
        <f>IF(AA$1&lt;='Inputs &amp; Outputs'!$F$2,MIN(Z106*(1+'Int Rate'!AA106)+Premiums!AA106-Claims!AA106,'Inputs &amp; Outputs'!$F$3*MAX(0,'Expected Reserves'!AA106)),Z106*(1+'Int Rate'!AA106)+Premiums!AA106-Claims!AA106)</f>
        <v>-327664537.93612528</v>
      </c>
    </row>
    <row r="107" spans="1:27" x14ac:dyDescent="0.25">
      <c r="A107" s="1">
        <v>106</v>
      </c>
      <c r="B107" s="7">
        <f>Premiums!B107</f>
        <v>75000000</v>
      </c>
      <c r="C107" s="7">
        <f>B107*(1+'Int Rate'!C107)+Premiums!C107-Claims!C107</f>
        <v>149811225.5317294</v>
      </c>
      <c r="D107" s="7">
        <f>C107*(1+'Int Rate'!D107)+Premiums!D107-Claims!D107</f>
        <v>236481480.82852063</v>
      </c>
      <c r="E107" s="7">
        <f>D107*(1+'Int Rate'!E107)+Premiums!E107-Claims!E107</f>
        <v>321552022.46379977</v>
      </c>
      <c r="F107" s="7">
        <f>E107*(1+'Int Rate'!F107)+Premiums!F107-Claims!F107</f>
        <v>437474158.81342691</v>
      </c>
      <c r="G107" s="7">
        <f>IF(G$1&lt;='Inputs &amp; Outputs'!$F$2,MIN(F107*(1+'Int Rate'!G107)+Premiums!G107-Claims!G107,'Inputs &amp; Outputs'!$F$3*MAX(0,'Expected Reserves'!G107)),F107*(1+'Int Rate'!G107)+Premiums!G107-Claims!G107)</f>
        <v>418379004.25358063</v>
      </c>
      <c r="H107" s="7">
        <f>IF(H$1&lt;='Inputs &amp; Outputs'!$F$2,MIN(G107*(1+'Int Rate'!H107)+Premiums!H107-Claims!H107,'Inputs &amp; Outputs'!$F$3*MAX(0,'Expected Reserves'!H107)),G107*(1+'Int Rate'!H107)+Premiums!H107-Claims!H107)</f>
        <v>522908308.6193552</v>
      </c>
      <c r="I107" s="7">
        <f>IF(I$1&lt;='Inputs &amp; Outputs'!$F$2,MIN(H107*(1+'Int Rate'!I107)+Premiums!I107-Claims!I107,'Inputs &amp; Outputs'!$F$3*MAX(0,'Expected Reserves'!I107)),H107*(1+'Int Rate'!I107)+Premiums!I107-Claims!I107)</f>
        <v>630400180.90025461</v>
      </c>
      <c r="J107" s="7">
        <f>IF(J$1&lt;='Inputs &amp; Outputs'!$F$2,MIN(I107*(1+'Int Rate'!J107)+Premiums!J107-Claims!J107,'Inputs &amp; Outputs'!$F$3*MAX(0,'Expected Reserves'!J107)),I107*(1+'Int Rate'!J107)+Premiums!J107-Claims!J107)</f>
        <v>709512255.04652202</v>
      </c>
      <c r="K107" s="7">
        <f>IF(K$1&lt;='Inputs &amp; Outputs'!$F$2,MIN(J107*(1+'Int Rate'!K107)+Premiums!K107-Claims!K107,'Inputs &amp; Outputs'!$F$3*MAX(0,'Expected Reserves'!K107)),J107*(1+'Int Rate'!K107)+Premiums!K107-Claims!K107)</f>
        <v>762149394.91018116</v>
      </c>
      <c r="L107" s="7">
        <f>IF(L$1&lt;='Inputs &amp; Outputs'!$F$2,MIN(K107*(1+'Int Rate'!L107)+Premiums!L107-Claims!L107,'Inputs &amp; Outputs'!$F$3*MAX(0,'Expected Reserves'!L107)),K107*(1+'Int Rate'!L107)+Premiums!L107-Claims!L107)</f>
        <v>836364948.94040704</v>
      </c>
      <c r="M107" s="7">
        <f>IF(M$1&lt;='Inputs &amp; Outputs'!$F$2,MIN(L107*(1+'Int Rate'!M107)+Premiums!M107-Claims!M107,'Inputs &amp; Outputs'!$F$3*MAX(0,'Expected Reserves'!M107)),L107*(1+'Int Rate'!M107)+Premiums!M107-Claims!M107)</f>
        <v>913311867.6097014</v>
      </c>
      <c r="N107" s="7">
        <f>IF(N$1&lt;='Inputs &amp; Outputs'!$F$2,MIN(M107*(1+'Int Rate'!N107)+Premiums!N107-Claims!N107,'Inputs &amp; Outputs'!$F$3*MAX(0,'Expected Reserves'!N107)),M107*(1+'Int Rate'!N107)+Premiums!N107-Claims!N107)</f>
        <v>1027138021.4324436</v>
      </c>
      <c r="O107" s="7">
        <f>IF(O$1&lt;='Inputs &amp; Outputs'!$F$2,MIN(N107*(1+'Int Rate'!O107)+Premiums!O107-Claims!O107,'Inputs &amp; Outputs'!$F$3*MAX(0,'Expected Reserves'!O107)),N107*(1+'Int Rate'!O107)+Premiums!O107-Claims!O107)</f>
        <v>1113570197.5054932</v>
      </c>
      <c r="P107" s="7">
        <f>IF(P$1&lt;='Inputs &amp; Outputs'!$F$2,MIN(O107*(1+'Int Rate'!P107)+Premiums!P107-Claims!P107,'Inputs &amp; Outputs'!$F$3*MAX(0,'Expected Reserves'!P107)),O107*(1+'Int Rate'!P107)+Premiums!P107-Claims!P107)</f>
        <v>1251723486.2623661</v>
      </c>
      <c r="Q107" s="7">
        <f>IF(Q$1&lt;='Inputs &amp; Outputs'!$F$2,MIN(P107*(1+'Int Rate'!Q107)+Premiums!Q107-Claims!Q107,'Inputs &amp; Outputs'!$F$3*MAX(0,'Expected Reserves'!Q107)),P107*(1+'Int Rate'!Q107)+Premiums!Q107-Claims!Q107)</f>
        <v>1445017086.2340262</v>
      </c>
      <c r="R107" s="7">
        <f>IF(R$1&lt;='Inputs &amp; Outputs'!$F$2,MIN(Q107*(1+'Int Rate'!R107)+Premiums!R107-Claims!R107,'Inputs &amp; Outputs'!$F$3*MAX(0,'Expected Reserves'!R107)),Q107*(1+'Int Rate'!R107)+Premiums!R107-Claims!R107)</f>
        <v>1696675515.3617306</v>
      </c>
      <c r="S107" s="7">
        <f>IF(S$1&lt;='Inputs &amp; Outputs'!$F$2,MIN(R107*(1+'Int Rate'!S107)+Premiums!S107-Claims!S107,'Inputs &amp; Outputs'!$F$3*MAX(0,'Expected Reserves'!S107)),R107*(1+'Int Rate'!S107)+Premiums!S107-Claims!S107)</f>
        <v>1658098132.8374712</v>
      </c>
      <c r="T107" s="7">
        <f>IF(T$1&lt;='Inputs &amp; Outputs'!$F$2,MIN(S107*(1+'Int Rate'!T107)+Premiums!T107-Claims!T107,'Inputs &amp; Outputs'!$F$3*MAX(0,'Expected Reserves'!T107)),S107*(1+'Int Rate'!T107)+Premiums!T107-Claims!T107)</f>
        <v>1839450128.2823966</v>
      </c>
      <c r="U107" s="7">
        <f>IF(U$1&lt;='Inputs &amp; Outputs'!$F$2,MIN(T107*(1+'Int Rate'!U107)+Premiums!U107-Claims!U107,'Inputs &amp; Outputs'!$F$3*MAX(0,'Expected Reserves'!U107)),T107*(1+'Int Rate'!U107)+Premiums!U107-Claims!U107)</f>
        <v>1990315881.9386456</v>
      </c>
      <c r="V107" s="7">
        <f>IF(V$1&lt;='Inputs &amp; Outputs'!$F$2,MIN(U107*(1+'Int Rate'!V107)+Premiums!V107-Claims!V107,'Inputs &amp; Outputs'!$F$3*MAX(0,'Expected Reserves'!V107)),U107*(1+'Int Rate'!V107)+Premiums!V107-Claims!V107)</f>
        <v>2025425913.6945608</v>
      </c>
      <c r="W107" s="7">
        <f>IF(W$1&lt;='Inputs &amp; Outputs'!$F$2,MIN(V107*(1+'Int Rate'!W107)+Premiums!W107-Claims!W107,'Inputs &amp; Outputs'!$F$3*MAX(0,'Expected Reserves'!W107)),V107*(1+'Int Rate'!W107)+Premiums!W107-Claims!W107)</f>
        <v>1851946055.5260403</v>
      </c>
      <c r="X107" s="7">
        <f>IF(X$1&lt;='Inputs &amp; Outputs'!$F$2,MIN(W107*(1+'Int Rate'!X107)+Premiums!X107-Claims!X107,'Inputs &amp; Outputs'!$F$3*MAX(0,'Expected Reserves'!X107)),W107*(1+'Int Rate'!X107)+Premiums!X107-Claims!X107)</f>
        <v>1893971830.6704252</v>
      </c>
      <c r="Y107" s="7">
        <f>IF(Y$1&lt;='Inputs &amp; Outputs'!$F$2,MIN(X107*(1+'Int Rate'!Y107)+Premiums!Y107-Claims!Y107,'Inputs &amp; Outputs'!$F$3*MAX(0,'Expected Reserves'!Y107)),X107*(1+'Int Rate'!Y107)+Premiums!Y107-Claims!Y107)</f>
        <v>2189983446.877769</v>
      </c>
      <c r="Z107" s="7">
        <f>IF(Z$1&lt;='Inputs &amp; Outputs'!$F$2,MIN(Y107*(1+'Int Rate'!Z107)+Premiums!Z107-Claims!Z107,'Inputs &amp; Outputs'!$F$3*MAX(0,'Expected Reserves'!Z107)),Y107*(1+'Int Rate'!Z107)+Premiums!Z107-Claims!Z107)</f>
        <v>2353629931.6033254</v>
      </c>
      <c r="AA107" s="7">
        <f>IF(AA$1&lt;='Inputs &amp; Outputs'!$F$2,MIN(Z107*(1+'Int Rate'!AA107)+Premiums!AA107-Claims!AA107,'Inputs &amp; Outputs'!$F$3*MAX(0,'Expected Reserves'!AA107)),Z107*(1+'Int Rate'!AA107)+Premiums!AA107-Claims!AA107)</f>
        <v>-42690459.743788242</v>
      </c>
    </row>
    <row r="108" spans="1:27" x14ac:dyDescent="0.25">
      <c r="A108" s="1">
        <v>107</v>
      </c>
      <c r="B108" s="7">
        <f>Premiums!B108</f>
        <v>75000000</v>
      </c>
      <c r="C108" s="7">
        <f>B108*(1+'Int Rate'!C108)+Premiums!C108-Claims!C108</f>
        <v>155509343.31636006</v>
      </c>
      <c r="D108" s="7">
        <f>C108*(1+'Int Rate'!D108)+Premiums!D108-Claims!D108</f>
        <v>247560367.35606614</v>
      </c>
      <c r="E108" s="7">
        <f>D108*(1+'Int Rate'!E108)+Premiums!E108-Claims!E108</f>
        <v>342321642.42868197</v>
      </c>
      <c r="F108" s="7">
        <f>E108*(1+'Int Rate'!F108)+Premiums!F108-Claims!F108</f>
        <v>424686958.91940331</v>
      </c>
      <c r="G108" s="7">
        <f>IF(G$1&lt;='Inputs &amp; Outputs'!$F$2,MIN(F108*(1+'Int Rate'!G108)+Premiums!G108-Claims!G108,'Inputs &amp; Outputs'!$F$3*MAX(0,'Expected Reserves'!G108)),F108*(1+'Int Rate'!G108)+Premiums!G108-Claims!G108)</f>
        <v>418209791.3094942</v>
      </c>
      <c r="H108" s="7">
        <f>IF(H$1&lt;='Inputs &amp; Outputs'!$F$2,MIN(G108*(1+'Int Rate'!H108)+Premiums!H108-Claims!H108,'Inputs &amp; Outputs'!$F$3*MAX(0,'Expected Reserves'!H108)),G108*(1+'Int Rate'!H108)+Premiums!H108-Claims!H108)</f>
        <v>522749402.12362403</v>
      </c>
      <c r="I108" s="7">
        <f>IF(I$1&lt;='Inputs &amp; Outputs'!$F$2,MIN(H108*(1+'Int Rate'!I108)+Premiums!I108-Claims!I108,'Inputs &amp; Outputs'!$F$3*MAX(0,'Expected Reserves'!I108)),H108*(1+'Int Rate'!I108)+Premiums!I108-Claims!I108)</f>
        <v>630720506.19542742</v>
      </c>
      <c r="J108" s="7">
        <f>IF(J$1&lt;='Inputs &amp; Outputs'!$F$2,MIN(I108*(1+'Int Rate'!J108)+Premiums!J108-Claims!J108,'Inputs &amp; Outputs'!$F$3*MAX(0,'Expected Reserves'!J108)),I108*(1+'Int Rate'!J108)+Premiums!J108-Claims!J108)</f>
        <v>742199831.85190868</v>
      </c>
      <c r="K108" s="7">
        <f>IF(K$1&lt;='Inputs &amp; Outputs'!$F$2,MIN(J108*(1+'Int Rate'!K108)+Premiums!K108-Claims!K108,'Inputs &amp; Outputs'!$F$3*MAX(0,'Expected Reserves'!K108)),J108*(1+'Int Rate'!K108)+Premiums!K108-Claims!K108)</f>
        <v>857877178.11231315</v>
      </c>
      <c r="L108" s="7">
        <f>IF(L$1&lt;='Inputs &amp; Outputs'!$F$2,MIN(K108*(1+'Int Rate'!L108)+Premiums!L108-Claims!L108,'Inputs &amp; Outputs'!$F$3*MAX(0,'Expected Reserves'!L108)),K108*(1+'Int Rate'!L108)+Premiums!L108-Claims!L108)</f>
        <v>959331317.5205164</v>
      </c>
      <c r="M108" s="7">
        <f>IF(M$1&lt;='Inputs &amp; Outputs'!$F$2,MIN(L108*(1+'Int Rate'!M108)+Premiums!M108-Claims!M108,'Inputs &amp; Outputs'!$F$3*MAX(0,'Expected Reserves'!M108)),L108*(1+'Int Rate'!M108)+Premiums!M108-Claims!M108)</f>
        <v>1099596204.215914</v>
      </c>
      <c r="N108" s="7">
        <f>IF(N$1&lt;='Inputs &amp; Outputs'!$F$2,MIN(M108*(1+'Int Rate'!N108)+Premiums!N108-Claims!N108,'Inputs &amp; Outputs'!$F$3*MAX(0,'Expected Reserves'!N108)),M108*(1+'Int Rate'!N108)+Premiums!N108-Claims!N108)</f>
        <v>1073662771.7540836</v>
      </c>
      <c r="O108" s="7">
        <f>IF(O$1&lt;='Inputs &amp; Outputs'!$F$2,MIN(N108*(1+'Int Rate'!O108)+Premiums!O108-Claims!O108,'Inputs &amp; Outputs'!$F$3*MAX(0,'Expected Reserves'!O108)),N108*(1+'Int Rate'!O108)+Premiums!O108-Claims!O108)</f>
        <v>1230602909.2876451</v>
      </c>
      <c r="P108" s="7">
        <f>IF(P$1&lt;='Inputs &amp; Outputs'!$F$2,MIN(O108*(1+'Int Rate'!P108)+Premiums!P108-Claims!P108,'Inputs &amp; Outputs'!$F$3*MAX(0,'Expected Reserves'!P108)),O108*(1+'Int Rate'!P108)+Premiums!P108-Claims!P108)</f>
        <v>1465864632.0279188</v>
      </c>
      <c r="Q108" s="7">
        <f>IF(Q$1&lt;='Inputs &amp; Outputs'!$F$2,MIN(P108*(1+'Int Rate'!Q108)+Premiums!Q108-Claims!Q108,'Inputs &amp; Outputs'!$F$3*MAX(0,'Expected Reserves'!Q108)),P108*(1+'Int Rate'!Q108)+Premiums!Q108-Claims!Q108)</f>
        <v>1551894170.2650802</v>
      </c>
      <c r="R108" s="7">
        <f>IF(R$1&lt;='Inputs &amp; Outputs'!$F$2,MIN(Q108*(1+'Int Rate'!R108)+Premiums!R108-Claims!R108,'Inputs &amp; Outputs'!$F$3*MAX(0,'Expected Reserves'!R108)),Q108*(1+'Int Rate'!R108)+Premiums!R108-Claims!R108)</f>
        <v>1747018150.9258301</v>
      </c>
      <c r="S108" s="7">
        <f>IF(S$1&lt;='Inputs &amp; Outputs'!$F$2,MIN(R108*(1+'Int Rate'!S108)+Premiums!S108-Claims!S108,'Inputs &amp; Outputs'!$F$3*MAX(0,'Expected Reserves'!S108)),R108*(1+'Int Rate'!S108)+Premiums!S108-Claims!S108)</f>
        <v>1799956570.7571163</v>
      </c>
      <c r="T108" s="7">
        <f>IF(T$1&lt;='Inputs &amp; Outputs'!$F$2,MIN(S108*(1+'Int Rate'!T108)+Premiums!T108-Claims!T108,'Inputs &amp; Outputs'!$F$3*MAX(0,'Expected Reserves'!T108)),S108*(1+'Int Rate'!T108)+Premiums!T108-Claims!T108)</f>
        <v>1886302788.7714422</v>
      </c>
      <c r="U108" s="7">
        <f>IF(U$1&lt;='Inputs &amp; Outputs'!$F$2,MIN(T108*(1+'Int Rate'!U108)+Premiums!U108-Claims!U108,'Inputs &amp; Outputs'!$F$3*MAX(0,'Expected Reserves'!U108)),T108*(1+'Int Rate'!U108)+Premiums!U108-Claims!U108)</f>
        <v>2104641698.6466613</v>
      </c>
      <c r="V108" s="7">
        <f>IF(V$1&lt;='Inputs &amp; Outputs'!$F$2,MIN(U108*(1+'Int Rate'!V108)+Premiums!V108-Claims!V108,'Inputs &amp; Outputs'!$F$3*MAX(0,'Expected Reserves'!V108)),U108*(1+'Int Rate'!V108)+Premiums!V108-Claims!V108)</f>
        <v>2070301802.6426244</v>
      </c>
      <c r="W108" s="7">
        <f>IF(W$1&lt;='Inputs &amp; Outputs'!$F$2,MIN(V108*(1+'Int Rate'!W108)+Premiums!W108-Claims!W108,'Inputs &amp; Outputs'!$F$3*MAX(0,'Expected Reserves'!W108)),V108*(1+'Int Rate'!W108)+Premiums!W108-Claims!W108)</f>
        <v>2168706858.1720381</v>
      </c>
      <c r="X108" s="7">
        <f>IF(X$1&lt;='Inputs &amp; Outputs'!$F$2,MIN(W108*(1+'Int Rate'!X108)+Premiums!X108-Claims!X108,'Inputs &amp; Outputs'!$F$3*MAX(0,'Expected Reserves'!X108)),W108*(1+'Int Rate'!X108)+Premiums!X108-Claims!X108)</f>
        <v>2519552268.5716281</v>
      </c>
      <c r="Y108" s="7">
        <f>IF(Y$1&lt;='Inputs &amp; Outputs'!$F$2,MIN(X108*(1+'Int Rate'!Y108)+Premiums!Y108-Claims!Y108,'Inputs &amp; Outputs'!$F$3*MAX(0,'Expected Reserves'!Y108)),X108*(1+'Int Rate'!Y108)+Premiums!Y108-Claims!Y108)</f>
        <v>2790127912.9537196</v>
      </c>
      <c r="Z108" s="7">
        <f>IF(Z$1&lt;='Inputs &amp; Outputs'!$F$2,MIN(Y108*(1+'Int Rate'!Z108)+Premiums!Z108-Claims!Z108,'Inputs &amp; Outputs'!$F$3*MAX(0,'Expected Reserves'!Z108)),Y108*(1+'Int Rate'!Z108)+Premiums!Z108-Claims!Z108)</f>
        <v>2701158517.6522517</v>
      </c>
      <c r="AA108" s="7">
        <f>IF(AA$1&lt;='Inputs &amp; Outputs'!$F$2,MIN(Z108*(1+'Int Rate'!AA108)+Premiums!AA108-Claims!AA108,'Inputs &amp; Outputs'!$F$3*MAX(0,'Expected Reserves'!AA108)),Z108*(1+'Int Rate'!AA108)+Premiums!AA108-Claims!AA108)</f>
        <v>299926351.90681648</v>
      </c>
    </row>
    <row r="109" spans="1:27" x14ac:dyDescent="0.25">
      <c r="A109" s="1">
        <v>108</v>
      </c>
      <c r="B109" s="7">
        <f>Premiums!B109</f>
        <v>75000000</v>
      </c>
      <c r="C109" s="7">
        <f>B109*(1+'Int Rate'!C109)+Premiums!C109-Claims!C109</f>
        <v>149867206.79418176</v>
      </c>
      <c r="D109" s="7">
        <f>C109*(1+'Int Rate'!D109)+Premiums!D109-Claims!D109</f>
        <v>236294447.91917735</v>
      </c>
      <c r="E109" s="7">
        <f>D109*(1+'Int Rate'!E109)+Premiums!E109-Claims!E109</f>
        <v>327617998.35930198</v>
      </c>
      <c r="F109" s="7">
        <f>E109*(1+'Int Rate'!F109)+Premiums!F109-Claims!F109</f>
        <v>420825190.17183912</v>
      </c>
      <c r="G109" s="7">
        <f>IF(G$1&lt;='Inputs &amp; Outputs'!$F$2,MIN(F109*(1+'Int Rate'!G109)+Premiums!G109-Claims!G109,'Inputs &amp; Outputs'!$F$3*MAX(0,'Expected Reserves'!G109)),F109*(1+'Int Rate'!G109)+Premiums!G109-Claims!G109)</f>
        <v>418844339.84981817</v>
      </c>
      <c r="H109" s="7">
        <f>IF(H$1&lt;='Inputs &amp; Outputs'!$F$2,MIN(G109*(1+'Int Rate'!H109)+Premiums!H109-Claims!H109,'Inputs &amp; Outputs'!$F$3*MAX(0,'Expected Reserves'!H109)),G109*(1+'Int Rate'!H109)+Premiums!H109-Claims!H109)</f>
        <v>502943558.34453893</v>
      </c>
      <c r="I109" s="7">
        <f>IF(I$1&lt;='Inputs &amp; Outputs'!$F$2,MIN(H109*(1+'Int Rate'!I109)+Premiums!I109-Claims!I109,'Inputs &amp; Outputs'!$F$3*MAX(0,'Expected Reserves'!I109)),H109*(1+'Int Rate'!I109)+Premiums!I109-Claims!I109)</f>
        <v>595446272.85140586</v>
      </c>
      <c r="J109" s="7">
        <f>IF(J$1&lt;='Inputs &amp; Outputs'!$F$2,MIN(I109*(1+'Int Rate'!J109)+Premiums!J109-Claims!J109,'Inputs &amp; Outputs'!$F$3*MAX(0,'Expected Reserves'!J109)),I109*(1+'Int Rate'!J109)+Premiums!J109-Claims!J109)</f>
        <v>641635875.28573024</v>
      </c>
      <c r="K109" s="7">
        <f>IF(K$1&lt;='Inputs &amp; Outputs'!$F$2,MIN(J109*(1+'Int Rate'!K109)+Premiums!K109-Claims!K109,'Inputs &amp; Outputs'!$F$3*MAX(0,'Expected Reserves'!K109)),J109*(1+'Int Rate'!K109)+Premiums!K109-Claims!K109)</f>
        <v>746861452.83546138</v>
      </c>
      <c r="L109" s="7">
        <f>IF(L$1&lt;='Inputs &amp; Outputs'!$F$2,MIN(K109*(1+'Int Rate'!L109)+Premiums!L109-Claims!L109,'Inputs &amp; Outputs'!$F$3*MAX(0,'Expected Reserves'!L109)),K109*(1+'Int Rate'!L109)+Premiums!L109-Claims!L109)</f>
        <v>858426897.22268593</v>
      </c>
      <c r="M109" s="7">
        <f>IF(M$1&lt;='Inputs &amp; Outputs'!$F$2,MIN(L109*(1+'Int Rate'!M109)+Premiums!M109-Claims!M109,'Inputs &amp; Outputs'!$F$3*MAX(0,'Expected Reserves'!M109)),L109*(1+'Int Rate'!M109)+Premiums!M109-Claims!M109)</f>
        <v>958825676.46638525</v>
      </c>
      <c r="N109" s="7">
        <f>IF(N$1&lt;='Inputs &amp; Outputs'!$F$2,MIN(M109*(1+'Int Rate'!N109)+Premiums!N109-Claims!N109,'Inputs &amp; Outputs'!$F$3*MAX(0,'Expected Reserves'!N109)),M109*(1+'Int Rate'!N109)+Premiums!N109-Claims!N109)</f>
        <v>1038862211.3658218</v>
      </c>
      <c r="O109" s="7">
        <f>IF(O$1&lt;='Inputs &amp; Outputs'!$F$2,MIN(N109*(1+'Int Rate'!O109)+Premiums!O109-Claims!O109,'Inputs &amp; Outputs'!$F$3*MAX(0,'Expected Reserves'!O109)),N109*(1+'Int Rate'!O109)+Premiums!O109-Claims!O109)</f>
        <v>1080663124.0586333</v>
      </c>
      <c r="P109" s="7">
        <f>IF(P$1&lt;='Inputs &amp; Outputs'!$F$2,MIN(O109*(1+'Int Rate'!P109)+Premiums!P109-Claims!P109,'Inputs &amp; Outputs'!$F$3*MAX(0,'Expected Reserves'!P109)),O109*(1+'Int Rate'!P109)+Premiums!P109-Claims!P109)</f>
        <v>1180144906.2399218</v>
      </c>
      <c r="Q109" s="7">
        <f>IF(Q$1&lt;='Inputs &amp; Outputs'!$F$2,MIN(P109*(1+'Int Rate'!Q109)+Premiums!Q109-Claims!Q109,'Inputs &amp; Outputs'!$F$3*MAX(0,'Expected Reserves'!Q109)),P109*(1+'Int Rate'!Q109)+Premiums!Q109-Claims!Q109)</f>
        <v>1248128445.3141923</v>
      </c>
      <c r="R109" s="7">
        <f>IF(R$1&lt;='Inputs &amp; Outputs'!$F$2,MIN(Q109*(1+'Int Rate'!R109)+Premiums!R109-Claims!R109,'Inputs &amp; Outputs'!$F$3*MAX(0,'Expected Reserves'!R109)),Q109*(1+'Int Rate'!R109)+Premiums!R109-Claims!R109)</f>
        <v>1440924840.2335579</v>
      </c>
      <c r="S109" s="7">
        <f>IF(S$1&lt;='Inputs &amp; Outputs'!$F$2,MIN(R109*(1+'Int Rate'!S109)+Premiums!S109-Claims!S109,'Inputs &amp; Outputs'!$F$3*MAX(0,'Expected Reserves'!S109)),R109*(1+'Int Rate'!S109)+Premiums!S109-Claims!S109)</f>
        <v>1580972061.3288083</v>
      </c>
      <c r="T109" s="7">
        <f>IF(T$1&lt;='Inputs &amp; Outputs'!$F$2,MIN(S109*(1+'Int Rate'!T109)+Premiums!T109-Claims!T109,'Inputs &amp; Outputs'!$F$3*MAX(0,'Expected Reserves'!T109)),S109*(1+'Int Rate'!T109)+Premiums!T109-Claims!T109)</f>
        <v>1681097959.4525077</v>
      </c>
      <c r="U109" s="7">
        <f>IF(U$1&lt;='Inputs &amp; Outputs'!$F$2,MIN(T109*(1+'Int Rate'!U109)+Premiums!U109-Claims!U109,'Inputs &amp; Outputs'!$F$3*MAX(0,'Expected Reserves'!U109)),T109*(1+'Int Rate'!U109)+Premiums!U109-Claims!U109)</f>
        <v>1793238130.154067</v>
      </c>
      <c r="V109" s="7">
        <f>IF(V$1&lt;='Inputs &amp; Outputs'!$F$2,MIN(U109*(1+'Int Rate'!V109)+Premiums!V109-Claims!V109,'Inputs &amp; Outputs'!$F$3*MAX(0,'Expected Reserves'!V109)),U109*(1+'Int Rate'!V109)+Premiums!V109-Claims!V109)</f>
        <v>1954450134.770792</v>
      </c>
      <c r="W109" s="7">
        <f>IF(W$1&lt;='Inputs &amp; Outputs'!$F$2,MIN(V109*(1+'Int Rate'!W109)+Premiums!W109-Claims!W109,'Inputs &amp; Outputs'!$F$3*MAX(0,'Expected Reserves'!W109)),V109*(1+'Int Rate'!W109)+Premiums!W109-Claims!W109)</f>
        <v>2148057312.8471584</v>
      </c>
      <c r="X109" s="7">
        <f>IF(X$1&lt;='Inputs &amp; Outputs'!$F$2,MIN(W109*(1+'Int Rate'!X109)+Premiums!X109-Claims!X109,'Inputs &amp; Outputs'!$F$3*MAX(0,'Expected Reserves'!X109)),W109*(1+'Int Rate'!X109)+Premiums!X109-Claims!X109)</f>
        <v>2299269153.6684403</v>
      </c>
      <c r="Y109" s="7">
        <f>IF(Y$1&lt;='Inputs &amp; Outputs'!$F$2,MIN(X109*(1+'Int Rate'!Y109)+Premiums!Y109-Claims!Y109,'Inputs &amp; Outputs'!$F$3*MAX(0,'Expected Reserves'!Y109)),X109*(1+'Int Rate'!Y109)+Premiums!Y109-Claims!Y109)</f>
        <v>2258254948.3740821</v>
      </c>
      <c r="Z109" s="7">
        <f>IF(Z$1&lt;='Inputs &amp; Outputs'!$F$2,MIN(Y109*(1+'Int Rate'!Z109)+Premiums!Z109-Claims!Z109,'Inputs &amp; Outputs'!$F$3*MAX(0,'Expected Reserves'!Z109)),Y109*(1+'Int Rate'!Z109)+Premiums!Z109-Claims!Z109)</f>
        <v>2171508589.3435669</v>
      </c>
      <c r="AA109" s="7">
        <f>IF(AA$1&lt;='Inputs &amp; Outputs'!$F$2,MIN(Z109*(1+'Int Rate'!AA109)+Premiums!AA109-Claims!AA109,'Inputs &amp; Outputs'!$F$3*MAX(0,'Expected Reserves'!AA109)),Z109*(1+'Int Rate'!AA109)+Premiums!AA109-Claims!AA109)</f>
        <v>-561630916.20552969</v>
      </c>
    </row>
    <row r="110" spans="1:27" x14ac:dyDescent="0.25">
      <c r="A110" s="1">
        <v>109</v>
      </c>
      <c r="B110" s="7">
        <f>Premiums!B110</f>
        <v>75000000</v>
      </c>
      <c r="C110" s="7">
        <f>B110*(1+'Int Rate'!C110)+Premiums!C110-Claims!C110</f>
        <v>157494179.51328319</v>
      </c>
      <c r="D110" s="7">
        <f>C110*(1+'Int Rate'!D110)+Premiums!D110-Claims!D110</f>
        <v>235343572.74931401</v>
      </c>
      <c r="E110" s="7">
        <f>D110*(1+'Int Rate'!E110)+Premiums!E110-Claims!E110</f>
        <v>316651952.34352714</v>
      </c>
      <c r="F110" s="7">
        <f>E110*(1+'Int Rate'!F110)+Premiums!F110-Claims!F110</f>
        <v>393748996.86024225</v>
      </c>
      <c r="G110" s="7">
        <f>IF(G$1&lt;='Inputs &amp; Outputs'!$F$2,MIN(F110*(1+'Int Rate'!G110)+Premiums!G110-Claims!G110,'Inputs &amp; Outputs'!$F$3*MAX(0,'Expected Reserves'!G110)),F110*(1+'Int Rate'!G110)+Premiums!G110-Claims!G110)</f>
        <v>418675126.90573174</v>
      </c>
      <c r="H110" s="7">
        <f>IF(H$1&lt;='Inputs &amp; Outputs'!$F$2,MIN(G110*(1+'Int Rate'!H110)+Premiums!H110-Claims!H110,'Inputs &amp; Outputs'!$F$3*MAX(0,'Expected Reserves'!H110)),G110*(1+'Int Rate'!H110)+Premiums!H110-Claims!H110)</f>
        <v>522961277.45126557</v>
      </c>
      <c r="I110" s="7">
        <f>IF(I$1&lt;='Inputs &amp; Outputs'!$F$2,MIN(H110*(1+'Int Rate'!I110)+Premiums!I110-Claims!I110,'Inputs &amp; Outputs'!$F$3*MAX(0,'Expected Reserves'!I110)),H110*(1+'Int Rate'!I110)+Premiums!I110-Claims!I110)</f>
        <v>605068120.78083789</v>
      </c>
      <c r="J110" s="7">
        <f>IF(J$1&lt;='Inputs &amp; Outputs'!$F$2,MIN(I110*(1+'Int Rate'!J110)+Premiums!J110-Claims!J110,'Inputs &amp; Outputs'!$F$3*MAX(0,'Expected Reserves'!J110)),I110*(1+'Int Rate'!J110)+Premiums!J110-Claims!J110)</f>
        <v>702543812.18840718</v>
      </c>
      <c r="K110" s="7">
        <f>IF(K$1&lt;='Inputs &amp; Outputs'!$F$2,MIN(J110*(1+'Int Rate'!K110)+Premiums!K110-Claims!K110,'Inputs &amp; Outputs'!$F$3*MAX(0,'Expected Reserves'!K110)),J110*(1+'Int Rate'!K110)+Premiums!K110-Claims!K110)</f>
        <v>716003087.38925028</v>
      </c>
      <c r="L110" s="7">
        <f>IF(L$1&lt;='Inputs &amp; Outputs'!$F$2,MIN(K110*(1+'Int Rate'!L110)+Premiums!L110-Claims!L110,'Inputs &amp; Outputs'!$F$3*MAX(0,'Expected Reserves'!L110)),K110*(1+'Int Rate'!L110)+Premiums!L110-Claims!L110)</f>
        <v>841195438.87939215</v>
      </c>
      <c r="M110" s="7">
        <f>IF(M$1&lt;='Inputs &amp; Outputs'!$F$2,MIN(L110*(1+'Int Rate'!M110)+Premiums!M110-Claims!M110,'Inputs &amp; Outputs'!$F$3*MAX(0,'Expected Reserves'!M110)),L110*(1+'Int Rate'!M110)+Premiums!M110-Claims!M110)</f>
        <v>978297607.81913328</v>
      </c>
      <c r="N110" s="7">
        <f>IF(N$1&lt;='Inputs &amp; Outputs'!$F$2,MIN(M110*(1+'Int Rate'!N110)+Premiums!N110-Claims!N110,'Inputs &amp; Outputs'!$F$3*MAX(0,'Expected Reserves'!N110)),M110*(1+'Int Rate'!N110)+Premiums!N110-Claims!N110)</f>
        <v>1118236739.3313828</v>
      </c>
      <c r="O110" s="7">
        <f>IF(O$1&lt;='Inputs &amp; Outputs'!$F$2,MIN(N110*(1+'Int Rate'!O110)+Premiums!O110-Claims!O110,'Inputs &amp; Outputs'!$F$3*MAX(0,'Expected Reserves'!O110)),N110*(1+'Int Rate'!O110)+Premiums!O110-Claims!O110)</f>
        <v>1313998540.2491536</v>
      </c>
      <c r="P110" s="7">
        <f>IF(P$1&lt;='Inputs &amp; Outputs'!$F$2,MIN(O110*(1+'Int Rate'!P110)+Premiums!P110-Claims!P110,'Inputs &amp; Outputs'!$F$3*MAX(0,'Expected Reserves'!P110)),O110*(1+'Int Rate'!P110)+Premiums!P110-Claims!P110)</f>
        <v>1410261298.0986428</v>
      </c>
      <c r="Q110" s="7">
        <f>IF(Q$1&lt;='Inputs &amp; Outputs'!$F$2,MIN(P110*(1+'Int Rate'!Q110)+Premiums!Q110-Claims!Q110,'Inputs &amp; Outputs'!$F$3*MAX(0,'Expected Reserves'!Q110)),P110*(1+'Int Rate'!Q110)+Premiums!Q110-Claims!Q110)</f>
        <v>1562797786.6550808</v>
      </c>
      <c r="R110" s="7">
        <f>IF(R$1&lt;='Inputs &amp; Outputs'!$F$2,MIN(Q110*(1+'Int Rate'!R110)+Premiums!R110-Claims!R110,'Inputs &amp; Outputs'!$F$3*MAX(0,'Expected Reserves'!R110)),Q110*(1+'Int Rate'!R110)+Premiums!R110-Claims!R110)</f>
        <v>1754699782.1885669</v>
      </c>
      <c r="S110" s="7">
        <f>IF(S$1&lt;='Inputs &amp; Outputs'!$F$2,MIN(R110*(1+'Int Rate'!S110)+Premiums!S110-Claims!S110,'Inputs &amp; Outputs'!$F$3*MAX(0,'Expected Reserves'!S110)),R110*(1+'Int Rate'!S110)+Premiums!S110-Claims!S110)</f>
        <v>1855407325.231143</v>
      </c>
      <c r="T110" s="7">
        <f>IF(T$1&lt;='Inputs &amp; Outputs'!$F$2,MIN(S110*(1+'Int Rate'!T110)+Premiums!T110-Claims!T110,'Inputs &amp; Outputs'!$F$3*MAX(0,'Expected Reserves'!T110)),S110*(1+'Int Rate'!T110)+Premiums!T110-Claims!T110)</f>
        <v>2011667083.4964597</v>
      </c>
      <c r="U110" s="7">
        <f>IF(U$1&lt;='Inputs &amp; Outputs'!$F$2,MIN(T110*(1+'Int Rate'!U110)+Premiums!U110-Claims!U110,'Inputs &amp; Outputs'!$F$3*MAX(0,'Expected Reserves'!U110)),T110*(1+'Int Rate'!U110)+Premiums!U110-Claims!U110)</f>
        <v>2161588131.1979027</v>
      </c>
      <c r="V110" s="7">
        <f>IF(V$1&lt;='Inputs &amp; Outputs'!$F$2,MIN(U110*(1+'Int Rate'!V110)+Premiums!V110-Claims!V110,'Inputs &amp; Outputs'!$F$3*MAX(0,'Expected Reserves'!V110)),U110*(1+'Int Rate'!V110)+Premiums!V110-Claims!V110)</f>
        <v>2291063579.8274879</v>
      </c>
      <c r="W110" s="7">
        <f>IF(W$1&lt;='Inputs &amp; Outputs'!$F$2,MIN(V110*(1+'Int Rate'!W110)+Premiums!W110-Claims!W110,'Inputs &amp; Outputs'!$F$3*MAX(0,'Expected Reserves'!W110)),V110*(1+'Int Rate'!W110)+Premiums!W110-Claims!W110)</f>
        <v>2376110596.5830712</v>
      </c>
      <c r="X110" s="7">
        <f>IF(X$1&lt;='Inputs &amp; Outputs'!$F$2,MIN(W110*(1+'Int Rate'!X110)+Premiums!X110-Claims!X110,'Inputs &amp; Outputs'!$F$3*MAX(0,'Expected Reserves'!X110)),W110*(1+'Int Rate'!X110)+Premiums!X110-Claims!X110)</f>
        <v>2496245689.5377984</v>
      </c>
      <c r="Y110" s="7">
        <f>IF(Y$1&lt;='Inputs &amp; Outputs'!$F$2,MIN(X110*(1+'Int Rate'!Y110)+Premiums!Y110-Claims!Y110,'Inputs &amp; Outputs'!$F$3*MAX(0,'Expected Reserves'!Y110)),X110*(1+'Int Rate'!Y110)+Premiums!Y110-Claims!Y110)</f>
        <v>2575756645.6874681</v>
      </c>
      <c r="Z110" s="7">
        <f>IF(Z$1&lt;='Inputs &amp; Outputs'!$F$2,MIN(Y110*(1+'Int Rate'!Z110)+Premiums!Z110-Claims!Z110,'Inputs &amp; Outputs'!$F$3*MAX(0,'Expected Reserves'!Z110)),Y110*(1+'Int Rate'!Z110)+Premiums!Z110-Claims!Z110)</f>
        <v>2680407988.5769281</v>
      </c>
      <c r="AA110" s="7">
        <f>IF(AA$1&lt;='Inputs &amp; Outputs'!$F$2,MIN(Z110*(1+'Int Rate'!AA110)+Premiums!AA110-Claims!AA110,'Inputs &amp; Outputs'!$F$3*MAX(0,'Expected Reserves'!AA110)),Z110*(1+'Int Rate'!AA110)+Premiums!AA110-Claims!AA110)</f>
        <v>168608884.24092627</v>
      </c>
    </row>
    <row r="111" spans="1:27" x14ac:dyDescent="0.25">
      <c r="A111" s="1">
        <v>110</v>
      </c>
      <c r="B111" s="7">
        <f>Premiums!B111</f>
        <v>75000000</v>
      </c>
      <c r="C111" s="7">
        <f>B111*(1+'Int Rate'!C111)+Premiums!C111-Claims!C111</f>
        <v>154703785.35668814</v>
      </c>
      <c r="D111" s="7">
        <f>C111*(1+'Int Rate'!D111)+Premiums!D111-Claims!D111</f>
        <v>224101686.36241004</v>
      </c>
      <c r="E111" s="7">
        <f>D111*(1+'Int Rate'!E111)+Premiums!E111-Claims!E111</f>
        <v>314802018.59339052</v>
      </c>
      <c r="F111" s="7">
        <f>E111*(1+'Int Rate'!F111)+Premiums!F111-Claims!F111</f>
        <v>394591143.35265678</v>
      </c>
      <c r="G111" s="7">
        <f>IF(G$1&lt;='Inputs &amp; Outputs'!$F$2,MIN(F111*(1+'Int Rate'!G111)+Premiums!G111-Claims!G111,'Inputs &amp; Outputs'!$F$3*MAX(0,'Expected Reserves'!G111)),F111*(1+'Int Rate'!G111)+Premiums!G111-Claims!G111)</f>
        <v>418717430.14175332</v>
      </c>
      <c r="H111" s="7">
        <f>IF(H$1&lt;='Inputs &amp; Outputs'!$F$2,MIN(G111*(1+'Int Rate'!H111)+Premiums!H111-Claims!H111,'Inputs &amp; Outputs'!$F$3*MAX(0,'Expected Reserves'!H111)),G111*(1+'Int Rate'!H111)+Premiums!H111-Claims!H111)</f>
        <v>499990820.82883638</v>
      </c>
      <c r="I111" s="7">
        <f>IF(I$1&lt;='Inputs &amp; Outputs'!$F$2,MIN(H111*(1+'Int Rate'!I111)+Premiums!I111-Claims!I111,'Inputs &amp; Outputs'!$F$3*MAX(0,'Expected Reserves'!I111)),H111*(1+'Int Rate'!I111)+Premiums!I111-Claims!I111)</f>
        <v>577495242.79873729</v>
      </c>
      <c r="J111" s="7">
        <f>IF(J$1&lt;='Inputs &amp; Outputs'!$F$2,MIN(I111*(1+'Int Rate'!J111)+Premiums!J111-Claims!J111,'Inputs &amp; Outputs'!$F$3*MAX(0,'Expected Reserves'!J111)),I111*(1+'Int Rate'!J111)+Premiums!J111-Claims!J111)</f>
        <v>694319060.69778454</v>
      </c>
      <c r="K111" s="7">
        <f>IF(K$1&lt;='Inputs &amp; Outputs'!$F$2,MIN(J111*(1+'Int Rate'!K111)+Premiums!K111-Claims!K111,'Inputs &amp; Outputs'!$F$3*MAX(0,'Expected Reserves'!K111)),J111*(1+'Int Rate'!K111)+Premiums!K111-Claims!K111)</f>
        <v>853909383.1383276</v>
      </c>
      <c r="L111" s="7">
        <f>IF(L$1&lt;='Inputs &amp; Outputs'!$F$2,MIN(K111*(1+'Int Rate'!L111)+Premiums!L111-Claims!L111,'Inputs &amp; Outputs'!$F$3*MAX(0,'Expected Reserves'!L111)),K111*(1+'Int Rate'!L111)+Premiums!L111-Claims!L111)</f>
        <v>958564560.49549448</v>
      </c>
      <c r="M111" s="7">
        <f>IF(M$1&lt;='Inputs &amp; Outputs'!$F$2,MIN(L111*(1+'Int Rate'!M111)+Premiums!M111-Claims!M111,'Inputs &amp; Outputs'!$F$3*MAX(0,'Expected Reserves'!M111)),L111*(1+'Int Rate'!M111)+Premiums!M111-Claims!M111)</f>
        <v>1080314040.9722674</v>
      </c>
      <c r="N111" s="7">
        <f>IF(N$1&lt;='Inputs &amp; Outputs'!$F$2,MIN(M111*(1+'Int Rate'!N111)+Premiums!N111-Claims!N111,'Inputs &amp; Outputs'!$F$3*MAX(0,'Expected Reserves'!N111)),M111*(1+'Int Rate'!N111)+Premiums!N111-Claims!N111)</f>
        <v>1210697337.7265968</v>
      </c>
      <c r="O111" s="7">
        <f>IF(O$1&lt;='Inputs &amp; Outputs'!$F$2,MIN(N111*(1+'Int Rate'!O111)+Premiums!O111-Claims!O111,'Inputs &amp; Outputs'!$F$3*MAX(0,'Expected Reserves'!O111)),N111*(1+'Int Rate'!O111)+Premiums!O111-Claims!O111)</f>
        <v>1336598676.754318</v>
      </c>
      <c r="P111" s="7">
        <f>IF(P$1&lt;='Inputs &amp; Outputs'!$F$2,MIN(O111*(1+'Int Rate'!P111)+Premiums!P111-Claims!P111,'Inputs &amp; Outputs'!$F$3*MAX(0,'Expected Reserves'!P111)),O111*(1+'Int Rate'!P111)+Premiums!P111-Claims!P111)</f>
        <v>1484159008.9144416</v>
      </c>
      <c r="Q111" s="7">
        <f>IF(Q$1&lt;='Inputs &amp; Outputs'!$F$2,MIN(P111*(1+'Int Rate'!Q111)+Premiums!Q111-Claims!Q111,'Inputs &amp; Outputs'!$F$3*MAX(0,'Expected Reserves'!Q111)),P111*(1+'Int Rate'!Q111)+Premiums!Q111-Claims!Q111)</f>
        <v>1553989052.3440909</v>
      </c>
      <c r="R111" s="7">
        <f>IF(R$1&lt;='Inputs &amp; Outputs'!$F$2,MIN(Q111*(1+'Int Rate'!R111)+Premiums!R111-Claims!R111,'Inputs &amp; Outputs'!$F$3*MAX(0,'Expected Reserves'!R111)),Q111*(1+'Int Rate'!R111)+Premiums!R111-Claims!R111)</f>
        <v>1574919139.9618592</v>
      </c>
      <c r="S111" s="7">
        <f>IF(S$1&lt;='Inputs &amp; Outputs'!$F$2,MIN(R111*(1+'Int Rate'!S111)+Premiums!S111-Claims!S111,'Inputs &amp; Outputs'!$F$3*MAX(0,'Expected Reserves'!S111)),R111*(1+'Int Rate'!S111)+Premiums!S111-Claims!S111)</f>
        <v>1743316324.6939862</v>
      </c>
      <c r="T111" s="7">
        <f>IF(T$1&lt;='Inputs &amp; Outputs'!$F$2,MIN(S111*(1+'Int Rate'!T111)+Premiums!T111-Claims!T111,'Inputs &amp; Outputs'!$F$3*MAX(0,'Expected Reserves'!T111)),S111*(1+'Int Rate'!T111)+Premiums!T111-Claims!T111)</f>
        <v>1893126893.7710013</v>
      </c>
      <c r="U111" s="7">
        <f>IF(U$1&lt;='Inputs &amp; Outputs'!$F$2,MIN(T111*(1+'Int Rate'!U111)+Premiums!U111-Claims!U111,'Inputs &amp; Outputs'!$F$3*MAX(0,'Expected Reserves'!U111)),T111*(1+'Int Rate'!U111)+Premiums!U111-Claims!U111)</f>
        <v>2175799632.6942372</v>
      </c>
      <c r="V111" s="7">
        <f>IF(V$1&lt;='Inputs &amp; Outputs'!$F$2,MIN(U111*(1+'Int Rate'!V111)+Premiums!V111-Claims!V111,'Inputs &amp; Outputs'!$F$3*MAX(0,'Expected Reserves'!V111)),U111*(1+'Int Rate'!V111)+Premiums!V111-Claims!V111)</f>
        <v>2383365142.2120972</v>
      </c>
      <c r="W111" s="7">
        <f>IF(W$1&lt;='Inputs &amp; Outputs'!$F$2,MIN(V111*(1+'Int Rate'!W111)+Premiums!W111-Claims!W111,'Inputs &amp; Outputs'!$F$3*MAX(0,'Expected Reserves'!W111)),V111*(1+'Int Rate'!W111)+Premiums!W111-Claims!W111)</f>
        <v>2511252409.0226183</v>
      </c>
      <c r="X111" s="7">
        <f>IF(X$1&lt;='Inputs &amp; Outputs'!$F$2,MIN(W111*(1+'Int Rate'!X111)+Premiums!X111-Claims!X111,'Inputs &amp; Outputs'!$F$3*MAX(0,'Expected Reserves'!X111)),W111*(1+'Int Rate'!X111)+Premiums!X111-Claims!X111)</f>
        <v>2651354628.6328359</v>
      </c>
      <c r="Y111" s="7">
        <f>IF(Y$1&lt;='Inputs &amp; Outputs'!$F$2,MIN(X111*(1+'Int Rate'!Y111)+Premiums!Y111-Claims!Y111,'Inputs &amp; Outputs'!$F$3*MAX(0,'Expected Reserves'!Y111)),X111*(1+'Int Rate'!Y111)+Premiums!Y111-Claims!Y111)</f>
        <v>2829394198.4735394</v>
      </c>
      <c r="Z111" s="7">
        <f>IF(Z$1&lt;='Inputs &amp; Outputs'!$F$2,MIN(Y111*(1+'Int Rate'!Z111)+Premiums!Z111-Claims!Z111,'Inputs &amp; Outputs'!$F$3*MAX(0,'Expected Reserves'!Z111)),Y111*(1+'Int Rate'!Z111)+Premiums!Z111-Claims!Z111)</f>
        <v>2913035840.4437404</v>
      </c>
      <c r="AA111" s="7">
        <f>IF(AA$1&lt;='Inputs &amp; Outputs'!$F$2,MIN(Z111*(1+'Int Rate'!AA111)+Premiums!AA111-Claims!AA111,'Inputs &amp; Outputs'!$F$3*MAX(0,'Expected Reserves'!AA111)),Z111*(1+'Int Rate'!AA111)+Premiums!AA111-Claims!AA111)</f>
        <v>520158097.94928837</v>
      </c>
    </row>
    <row r="112" spans="1:27" x14ac:dyDescent="0.25">
      <c r="A112" s="1">
        <v>111</v>
      </c>
      <c r="B112" s="7">
        <f>Premiums!B112</f>
        <v>75000000</v>
      </c>
      <c r="C112" s="7">
        <f>B112*(1+'Int Rate'!C112)+Premiums!C112-Claims!C112</f>
        <v>154039573.65168971</v>
      </c>
      <c r="D112" s="7">
        <f>C112*(1+'Int Rate'!D112)+Premiums!D112-Claims!D112</f>
        <v>237150385.9443672</v>
      </c>
      <c r="E112" s="7">
        <f>D112*(1+'Int Rate'!E112)+Premiums!E112-Claims!E112</f>
        <v>342664459.91035986</v>
      </c>
      <c r="F112" s="7">
        <f>E112*(1+'Int Rate'!F112)+Premiums!F112-Claims!F112</f>
        <v>424980059.69986826</v>
      </c>
      <c r="G112" s="7">
        <f>IF(G$1&lt;='Inputs &amp; Outputs'!$F$2,MIN(F112*(1+'Int Rate'!G112)+Premiums!G112-Claims!G112,'Inputs &amp; Outputs'!$F$3*MAX(0,'Expected Reserves'!G112)),F112*(1+'Int Rate'!G112)+Premiums!G112-Claims!G112)</f>
        <v>417448333.06110549</v>
      </c>
      <c r="H112" s="7">
        <f>IF(H$1&lt;='Inputs &amp; Outputs'!$F$2,MIN(G112*(1+'Int Rate'!H112)+Premiums!H112-Claims!H112,'Inputs &amp; Outputs'!$F$3*MAX(0,'Expected Reserves'!H112)),G112*(1+'Int Rate'!H112)+Premiums!H112-Claims!H112)</f>
        <v>470111904.49023038</v>
      </c>
      <c r="I112" s="7">
        <f>IF(I$1&lt;='Inputs &amp; Outputs'!$F$2,MIN(H112*(1+'Int Rate'!I112)+Premiums!I112-Claims!I112,'Inputs &amp; Outputs'!$F$3*MAX(0,'Expected Reserves'!I112)),H112*(1+'Int Rate'!I112)+Premiums!I112-Claims!I112)</f>
        <v>606059786.46013892</v>
      </c>
      <c r="J112" s="7">
        <f>IF(J$1&lt;='Inputs &amp; Outputs'!$F$2,MIN(I112*(1+'Int Rate'!J112)+Premiums!J112-Claims!J112,'Inputs &amp; Outputs'!$F$3*MAX(0,'Expected Reserves'!J112)),I112*(1+'Int Rate'!J112)+Premiums!J112-Claims!J112)</f>
        <v>692674952.67905498</v>
      </c>
      <c r="K112" s="7">
        <f>IF(K$1&lt;='Inputs &amp; Outputs'!$F$2,MIN(J112*(1+'Int Rate'!K112)+Premiums!K112-Claims!K112,'Inputs &amp; Outputs'!$F$3*MAX(0,'Expected Reserves'!K112)),J112*(1+'Int Rate'!K112)+Premiums!K112-Claims!K112)</f>
        <v>854985457.28721559</v>
      </c>
      <c r="L112" s="7">
        <f>IF(L$1&lt;='Inputs &amp; Outputs'!$F$2,MIN(K112*(1+'Int Rate'!L112)+Premiums!L112-Claims!L112,'Inputs &amp; Outputs'!$F$3*MAX(0,'Expected Reserves'!L112)),K112*(1+'Int Rate'!L112)+Premiums!L112-Claims!L112)</f>
        <v>972430692.17124629</v>
      </c>
      <c r="M112" s="7">
        <f>IF(M$1&lt;='Inputs &amp; Outputs'!$F$2,MIN(L112*(1+'Int Rate'!M112)+Premiums!M112-Claims!M112,'Inputs &amp; Outputs'!$F$3*MAX(0,'Expected Reserves'!M112)),L112*(1+'Int Rate'!M112)+Premiums!M112-Claims!M112)</f>
        <v>1094503909.3523021</v>
      </c>
      <c r="N112" s="7">
        <f>IF(N$1&lt;='Inputs &amp; Outputs'!$F$2,MIN(M112*(1+'Int Rate'!N112)+Premiums!N112-Claims!N112,'Inputs &amp; Outputs'!$F$3*MAX(0,'Expected Reserves'!N112)),M112*(1+'Int Rate'!N112)+Premiums!N112-Claims!N112)</f>
        <v>1220647808.4383495</v>
      </c>
      <c r="O112" s="7">
        <f>IF(O$1&lt;='Inputs &amp; Outputs'!$F$2,MIN(N112*(1+'Int Rate'!O112)+Premiums!O112-Claims!O112,'Inputs &amp; Outputs'!$F$3*MAX(0,'Expected Reserves'!O112)),N112*(1+'Int Rate'!O112)+Premiums!O112-Claims!O112)</f>
        <v>1304850756.0812864</v>
      </c>
      <c r="P112" s="7">
        <f>IF(P$1&lt;='Inputs &amp; Outputs'!$F$2,MIN(O112*(1+'Int Rate'!P112)+Premiums!P112-Claims!P112,'Inputs &amp; Outputs'!$F$3*MAX(0,'Expected Reserves'!P112)),O112*(1+'Int Rate'!P112)+Premiums!P112-Claims!P112)</f>
        <v>1366954019.1819048</v>
      </c>
      <c r="Q112" s="7">
        <f>IF(Q$1&lt;='Inputs &amp; Outputs'!$F$2,MIN(P112*(1+'Int Rate'!Q112)+Premiums!Q112-Claims!Q112,'Inputs &amp; Outputs'!$F$3*MAX(0,'Expected Reserves'!Q112)),P112*(1+'Int Rate'!Q112)+Premiums!Q112-Claims!Q112)</f>
        <v>1604806049.6257443</v>
      </c>
      <c r="R112" s="7">
        <f>IF(R$1&lt;='Inputs &amp; Outputs'!$F$2,MIN(Q112*(1+'Int Rate'!R112)+Premiums!R112-Claims!R112,'Inputs &amp; Outputs'!$F$3*MAX(0,'Expected Reserves'!R112)),Q112*(1+'Int Rate'!R112)+Premiums!R112-Claims!R112)</f>
        <v>1587293719.675015</v>
      </c>
      <c r="S112" s="7">
        <f>IF(S$1&lt;='Inputs &amp; Outputs'!$F$2,MIN(R112*(1+'Int Rate'!S112)+Premiums!S112-Claims!S112,'Inputs &amp; Outputs'!$F$3*MAX(0,'Expected Reserves'!S112)),R112*(1+'Int Rate'!S112)+Premiums!S112-Claims!S112)</f>
        <v>1632241521.9140024</v>
      </c>
      <c r="T112" s="7">
        <f>IF(T$1&lt;='Inputs &amp; Outputs'!$F$2,MIN(S112*(1+'Int Rate'!T112)+Premiums!T112-Claims!T112,'Inputs &amp; Outputs'!$F$3*MAX(0,'Expected Reserves'!T112)),S112*(1+'Int Rate'!T112)+Premiums!T112-Claims!T112)</f>
        <v>1739356819.6155505</v>
      </c>
      <c r="U112" s="7">
        <f>IF(U$1&lt;='Inputs &amp; Outputs'!$F$2,MIN(T112*(1+'Int Rate'!U112)+Premiums!U112-Claims!U112,'Inputs &amp; Outputs'!$F$3*MAX(0,'Expected Reserves'!U112)),T112*(1+'Int Rate'!U112)+Premiums!U112-Claims!U112)</f>
        <v>1774188703.4059737</v>
      </c>
      <c r="V112" s="7">
        <f>IF(V$1&lt;='Inputs &amp; Outputs'!$F$2,MIN(U112*(1+'Int Rate'!V112)+Premiums!V112-Claims!V112,'Inputs &amp; Outputs'!$F$3*MAX(0,'Expected Reserves'!V112)),U112*(1+'Int Rate'!V112)+Premiums!V112-Claims!V112)</f>
        <v>1904974673.9597135</v>
      </c>
      <c r="W112" s="7">
        <f>IF(W$1&lt;='Inputs &amp; Outputs'!$F$2,MIN(V112*(1+'Int Rate'!W112)+Premiums!W112-Claims!W112,'Inputs &amp; Outputs'!$F$3*MAX(0,'Expected Reserves'!W112)),V112*(1+'Int Rate'!W112)+Premiums!W112-Claims!W112)</f>
        <v>2052724356.3076429</v>
      </c>
      <c r="X112" s="7">
        <f>IF(X$1&lt;='Inputs &amp; Outputs'!$F$2,MIN(W112*(1+'Int Rate'!X112)+Premiums!X112-Claims!X112,'Inputs &amp; Outputs'!$F$3*MAX(0,'Expected Reserves'!X112)),W112*(1+'Int Rate'!X112)+Premiums!X112-Claims!X112)</f>
        <v>2097293182.4782438</v>
      </c>
      <c r="Y112" s="7">
        <f>IF(Y$1&lt;='Inputs &amp; Outputs'!$F$2,MIN(X112*(1+'Int Rate'!Y112)+Premiums!Y112-Claims!Y112,'Inputs &amp; Outputs'!$F$3*MAX(0,'Expected Reserves'!Y112)),X112*(1+'Int Rate'!Y112)+Premiums!Y112-Claims!Y112)</f>
        <v>2330876750.8255129</v>
      </c>
      <c r="Z112" s="7">
        <f>IF(Z$1&lt;='Inputs &amp; Outputs'!$F$2,MIN(Y112*(1+'Int Rate'!Z112)+Premiums!Z112-Claims!Z112,'Inputs &amp; Outputs'!$F$3*MAX(0,'Expected Reserves'!Z112)),Y112*(1+'Int Rate'!Z112)+Premiums!Z112-Claims!Z112)</f>
        <v>2540063704.8328342</v>
      </c>
      <c r="AA112" s="7">
        <f>IF(AA$1&lt;='Inputs &amp; Outputs'!$F$2,MIN(Z112*(1+'Int Rate'!AA112)+Premiums!AA112-Claims!AA112,'Inputs &amp; Outputs'!$F$3*MAX(0,'Expected Reserves'!AA112)),Z112*(1+'Int Rate'!AA112)+Premiums!AA112-Claims!AA112)</f>
        <v>110744184.50431919</v>
      </c>
    </row>
    <row r="113" spans="1:27" x14ac:dyDescent="0.25">
      <c r="A113" s="1">
        <v>112</v>
      </c>
      <c r="B113" s="7">
        <f>Premiums!B113</f>
        <v>75000000</v>
      </c>
      <c r="C113" s="7">
        <f>B113*(1+'Int Rate'!C113)+Premiums!C113-Claims!C113</f>
        <v>147667852.42582002</v>
      </c>
      <c r="D113" s="7">
        <f>C113*(1+'Int Rate'!D113)+Premiums!D113-Claims!D113</f>
        <v>231139854.25484991</v>
      </c>
      <c r="E113" s="7">
        <f>D113*(1+'Int Rate'!E113)+Premiums!E113-Claims!E113</f>
        <v>331426667.21632361</v>
      </c>
      <c r="F113" s="7">
        <f>E113*(1+'Int Rate'!F113)+Premiums!F113-Claims!F113</f>
        <v>437122780.17313671</v>
      </c>
      <c r="G113" s="7">
        <f>IF(G$1&lt;='Inputs &amp; Outputs'!$F$2,MIN(F113*(1+'Int Rate'!G113)+Premiums!G113-Claims!G113,'Inputs &amp; Outputs'!$F$3*MAX(0,'Expected Reserves'!G113)),F113*(1+'Int Rate'!G113)+Premiums!G113-Claims!G113)</f>
        <v>418421307.48960221</v>
      </c>
      <c r="H113" s="7">
        <f>IF(H$1&lt;='Inputs &amp; Outputs'!$F$2,MIN(G113*(1+'Int Rate'!H113)+Premiums!H113-Claims!H113,'Inputs &amp; Outputs'!$F$3*MAX(0,'Expected Reserves'!H113)),G113*(1+'Int Rate'!H113)+Premiums!H113-Claims!H113)</f>
        <v>478950505.82297689</v>
      </c>
      <c r="I113" s="7">
        <f>IF(I$1&lt;='Inputs &amp; Outputs'!$F$2,MIN(H113*(1+'Int Rate'!I113)+Premiums!I113-Claims!I113,'Inputs &amp; Outputs'!$F$3*MAX(0,'Expected Reserves'!I113)),H113*(1+'Int Rate'!I113)+Premiums!I113-Claims!I113)</f>
        <v>512984994.43320757</v>
      </c>
      <c r="J113" s="7">
        <f>IF(J$1&lt;='Inputs &amp; Outputs'!$F$2,MIN(I113*(1+'Int Rate'!J113)+Premiums!J113-Claims!J113,'Inputs &amp; Outputs'!$F$3*MAX(0,'Expected Reserves'!J113)),I113*(1+'Int Rate'!J113)+Premiums!J113-Claims!J113)</f>
        <v>531940403.08746809</v>
      </c>
      <c r="K113" s="7">
        <f>IF(K$1&lt;='Inputs &amp; Outputs'!$F$2,MIN(J113*(1+'Int Rate'!K113)+Premiums!K113-Claims!K113,'Inputs &amp; Outputs'!$F$3*MAX(0,'Expected Reserves'!K113)),J113*(1+'Int Rate'!K113)+Premiums!K113-Claims!K113)</f>
        <v>649738431.98464739</v>
      </c>
      <c r="L113" s="7">
        <f>IF(L$1&lt;='Inputs &amp; Outputs'!$F$2,MIN(K113*(1+'Int Rate'!L113)+Premiums!L113-Claims!L113,'Inputs &amp; Outputs'!$F$3*MAX(0,'Expected Reserves'!L113)),K113*(1+'Int Rate'!L113)+Premiums!L113-Claims!L113)</f>
        <v>720696383.25318718</v>
      </c>
      <c r="M113" s="7">
        <f>IF(M$1&lt;='Inputs &amp; Outputs'!$F$2,MIN(L113*(1+'Int Rate'!M113)+Premiums!M113-Claims!M113,'Inputs &amp; Outputs'!$F$3*MAX(0,'Expected Reserves'!M113)),L113*(1+'Int Rate'!M113)+Premiums!M113-Claims!M113)</f>
        <v>828927638.45613134</v>
      </c>
      <c r="N113" s="7">
        <f>IF(N$1&lt;='Inputs &amp; Outputs'!$F$2,MIN(M113*(1+'Int Rate'!N113)+Premiums!N113-Claims!N113,'Inputs &amp; Outputs'!$F$3*MAX(0,'Expected Reserves'!N113)),M113*(1+'Int Rate'!N113)+Premiums!N113-Claims!N113)</f>
        <v>968206738.44578278</v>
      </c>
      <c r="O113" s="7">
        <f>IF(O$1&lt;='Inputs &amp; Outputs'!$F$2,MIN(N113*(1+'Int Rate'!O113)+Premiums!O113-Claims!O113,'Inputs &amp; Outputs'!$F$3*MAX(0,'Expected Reserves'!O113)),N113*(1+'Int Rate'!O113)+Premiums!O113-Claims!O113)</f>
        <v>1001362279.2772492</v>
      </c>
      <c r="P113" s="7">
        <f>IF(P$1&lt;='Inputs &amp; Outputs'!$F$2,MIN(O113*(1+'Int Rate'!P113)+Premiums!P113-Claims!P113,'Inputs &amp; Outputs'!$F$3*MAX(0,'Expected Reserves'!P113)),O113*(1+'Int Rate'!P113)+Premiums!P113-Claims!P113)</f>
        <v>1154382449.0322611</v>
      </c>
      <c r="Q113" s="7">
        <f>IF(Q$1&lt;='Inputs &amp; Outputs'!$F$2,MIN(P113*(1+'Int Rate'!Q113)+Premiums!Q113-Claims!Q113,'Inputs &amp; Outputs'!$F$3*MAX(0,'Expected Reserves'!Q113)),P113*(1+'Int Rate'!Q113)+Premiums!Q113-Claims!Q113)</f>
        <v>1285520511.3052552</v>
      </c>
      <c r="R113" s="7">
        <f>IF(R$1&lt;='Inputs &amp; Outputs'!$F$2,MIN(Q113*(1+'Int Rate'!R113)+Premiums!R113-Claims!R113,'Inputs &amp; Outputs'!$F$3*MAX(0,'Expected Reserves'!R113)),Q113*(1+'Int Rate'!R113)+Premiums!R113-Claims!R113)</f>
        <v>1318422351.5866239</v>
      </c>
      <c r="S113" s="7">
        <f>IF(S$1&lt;='Inputs &amp; Outputs'!$F$2,MIN(R113*(1+'Int Rate'!S113)+Premiums!S113-Claims!S113,'Inputs &amp; Outputs'!$F$3*MAX(0,'Expected Reserves'!S113)),R113*(1+'Int Rate'!S113)+Premiums!S113-Claims!S113)</f>
        <v>1377315434.7970347</v>
      </c>
      <c r="T113" s="7">
        <f>IF(T$1&lt;='Inputs &amp; Outputs'!$F$2,MIN(S113*(1+'Int Rate'!T113)+Premiums!T113-Claims!T113,'Inputs &amp; Outputs'!$F$3*MAX(0,'Expected Reserves'!T113)),S113*(1+'Int Rate'!T113)+Premiums!T113-Claims!T113)</f>
        <v>1422871457.2847638</v>
      </c>
      <c r="U113" s="7">
        <f>IF(U$1&lt;='Inputs &amp; Outputs'!$F$2,MIN(T113*(1+'Int Rate'!U113)+Premiums!U113-Claims!U113,'Inputs &amp; Outputs'!$F$3*MAX(0,'Expected Reserves'!U113)),T113*(1+'Int Rate'!U113)+Premiums!U113-Claims!U113)</f>
        <v>1533710402.3222682</v>
      </c>
      <c r="V113" s="7">
        <f>IF(V$1&lt;='Inputs &amp; Outputs'!$F$2,MIN(U113*(1+'Int Rate'!V113)+Premiums!V113-Claims!V113,'Inputs &amp; Outputs'!$F$3*MAX(0,'Expected Reserves'!V113)),U113*(1+'Int Rate'!V113)+Premiums!V113-Claims!V113)</f>
        <v>1584065520.8021457</v>
      </c>
      <c r="W113" s="7">
        <f>IF(W$1&lt;='Inputs &amp; Outputs'!$F$2,MIN(V113*(1+'Int Rate'!W113)+Premiums!W113-Claims!W113,'Inputs &amp; Outputs'!$F$3*MAX(0,'Expected Reserves'!W113)),V113*(1+'Int Rate'!W113)+Premiums!W113-Claims!W113)</f>
        <v>1632822709.0040023</v>
      </c>
      <c r="X113" s="7">
        <f>IF(X$1&lt;='Inputs &amp; Outputs'!$F$2,MIN(W113*(1+'Int Rate'!X113)+Premiums!X113-Claims!X113,'Inputs &amp; Outputs'!$F$3*MAX(0,'Expected Reserves'!X113)),W113*(1+'Int Rate'!X113)+Premiums!X113-Claims!X113)</f>
        <v>1784782015.7883391</v>
      </c>
      <c r="Y113" s="7">
        <f>IF(Y$1&lt;='Inputs &amp; Outputs'!$F$2,MIN(X113*(1+'Int Rate'!Y113)+Premiums!Y113-Claims!Y113,'Inputs &amp; Outputs'!$F$3*MAX(0,'Expected Reserves'!Y113)),X113*(1+'Int Rate'!Y113)+Premiums!Y113-Claims!Y113)</f>
        <v>1955540617.0708873</v>
      </c>
      <c r="Z113" s="7">
        <f>IF(Z$1&lt;='Inputs &amp; Outputs'!$F$2,MIN(Y113*(1+'Int Rate'!Z113)+Premiums!Z113-Claims!Z113,'Inputs &amp; Outputs'!$F$3*MAX(0,'Expected Reserves'!Z113)),Y113*(1+'Int Rate'!Z113)+Premiums!Z113-Claims!Z113)</f>
        <v>2044984900.703692</v>
      </c>
      <c r="AA113" s="7">
        <f>IF(AA$1&lt;='Inputs &amp; Outputs'!$F$2,MIN(Z113*(1+'Int Rate'!AA113)+Premiums!AA113-Claims!AA113,'Inputs &amp; Outputs'!$F$3*MAX(0,'Expected Reserves'!AA113)),Z113*(1+'Int Rate'!AA113)+Premiums!AA113-Claims!AA113)</f>
        <v>-566798273.27810144</v>
      </c>
    </row>
    <row r="114" spans="1:27" x14ac:dyDescent="0.25">
      <c r="A114" s="1">
        <v>113</v>
      </c>
      <c r="B114" s="7">
        <f>Premiums!B114</f>
        <v>75000000</v>
      </c>
      <c r="C114" s="7">
        <f>B114*(1+'Int Rate'!C114)+Premiums!C114-Claims!C114</f>
        <v>158315210.46261913</v>
      </c>
      <c r="D114" s="7">
        <f>C114*(1+'Int Rate'!D114)+Premiums!D114-Claims!D114</f>
        <v>237537992.72745141</v>
      </c>
      <c r="E114" s="7">
        <f>D114*(1+'Int Rate'!E114)+Premiums!E114-Claims!E114</f>
        <v>338464449.50795305</v>
      </c>
      <c r="F114" s="7">
        <f>E114*(1+'Int Rate'!F114)+Premiums!F114-Claims!F114</f>
        <v>420628679.98551905</v>
      </c>
      <c r="G114" s="7">
        <f>IF(G$1&lt;='Inputs &amp; Outputs'!$F$2,MIN(F114*(1+'Int Rate'!G114)+Premiums!G114-Claims!G114,'Inputs &amp; Outputs'!$F$3*MAX(0,'Expected Reserves'!G114)),F114*(1+'Int Rate'!G114)+Premiums!G114-Claims!G114)</f>
        <v>418928946.32186133</v>
      </c>
      <c r="H114" s="7">
        <f>IF(H$1&lt;='Inputs &amp; Outputs'!$F$2,MIN(G114*(1+'Int Rate'!H114)+Premiums!H114-Claims!H114,'Inputs &amp; Outputs'!$F$3*MAX(0,'Expected Reserves'!H114)),G114*(1+'Int Rate'!H114)+Premiums!H114-Claims!H114)</f>
        <v>521273855.70183808</v>
      </c>
      <c r="I114" s="7">
        <f>IF(I$1&lt;='Inputs &amp; Outputs'!$F$2,MIN(H114*(1+'Int Rate'!I114)+Premiums!I114-Claims!I114,'Inputs &amp; Outputs'!$F$3*MAX(0,'Expected Reserves'!I114)),H114*(1+'Int Rate'!I114)+Premiums!I114-Claims!I114)</f>
        <v>608130489.54048538</v>
      </c>
      <c r="J114" s="7">
        <f>IF(J$1&lt;='Inputs &amp; Outputs'!$F$2,MIN(I114*(1+'Int Rate'!J114)+Premiums!J114-Claims!J114,'Inputs &amp; Outputs'!$F$3*MAX(0,'Expected Reserves'!J114)),I114*(1+'Int Rate'!J114)+Premiums!J114-Claims!J114)</f>
        <v>688724462.73964882</v>
      </c>
      <c r="K114" s="7">
        <f>IF(K$1&lt;='Inputs &amp; Outputs'!$F$2,MIN(J114*(1+'Int Rate'!K114)+Premiums!K114-Claims!K114,'Inputs &amp; Outputs'!$F$3*MAX(0,'Expected Reserves'!K114)),J114*(1+'Int Rate'!K114)+Premiums!K114-Claims!K114)</f>
        <v>747722194.48585105</v>
      </c>
      <c r="L114" s="7">
        <f>IF(L$1&lt;='Inputs &amp; Outputs'!$F$2,MIN(K114*(1+'Int Rate'!L114)+Premiums!L114-Claims!L114,'Inputs &amp; Outputs'!$F$3*MAX(0,'Expected Reserves'!L114)),K114*(1+'Int Rate'!L114)+Premiums!L114-Claims!L114)</f>
        <v>817435668.35686016</v>
      </c>
      <c r="M114" s="7">
        <f>IF(M$1&lt;='Inputs &amp; Outputs'!$F$2,MIN(L114*(1+'Int Rate'!M114)+Premiums!M114-Claims!M114,'Inputs &amp; Outputs'!$F$3*MAX(0,'Expected Reserves'!M114)),L114*(1+'Int Rate'!M114)+Premiums!M114-Claims!M114)</f>
        <v>920622464.07548654</v>
      </c>
      <c r="N114" s="7">
        <f>IF(N$1&lt;='Inputs &amp; Outputs'!$F$2,MIN(M114*(1+'Int Rate'!N114)+Premiums!N114-Claims!N114,'Inputs &amp; Outputs'!$F$3*MAX(0,'Expected Reserves'!N114)),M114*(1+'Int Rate'!N114)+Premiums!N114-Claims!N114)</f>
        <v>1002205399.9158986</v>
      </c>
      <c r="O114" s="7">
        <f>IF(O$1&lt;='Inputs &amp; Outputs'!$F$2,MIN(N114*(1+'Int Rate'!O114)+Premiums!O114-Claims!O114,'Inputs &amp; Outputs'!$F$3*MAX(0,'Expected Reserves'!O114)),N114*(1+'Int Rate'!O114)+Premiums!O114-Claims!O114)</f>
        <v>1092029912.2835855</v>
      </c>
      <c r="P114" s="7">
        <f>IF(P$1&lt;='Inputs &amp; Outputs'!$F$2,MIN(O114*(1+'Int Rate'!P114)+Premiums!P114-Claims!P114,'Inputs &amp; Outputs'!$F$3*MAX(0,'Expected Reserves'!P114)),O114*(1+'Int Rate'!P114)+Premiums!P114-Claims!P114)</f>
        <v>1132318811.9932966</v>
      </c>
      <c r="Q114" s="7">
        <f>IF(Q$1&lt;='Inputs &amp; Outputs'!$F$2,MIN(P114*(1+'Int Rate'!Q114)+Premiums!Q114-Claims!Q114,'Inputs &amp; Outputs'!$F$3*MAX(0,'Expected Reserves'!Q114)),P114*(1+'Int Rate'!Q114)+Premiums!Q114-Claims!Q114)</f>
        <v>1143111838.4524686</v>
      </c>
      <c r="R114" s="7">
        <f>IF(R$1&lt;='Inputs &amp; Outputs'!$F$2,MIN(Q114*(1+'Int Rate'!R114)+Premiums!R114-Claims!R114,'Inputs &amp; Outputs'!$F$3*MAX(0,'Expected Reserves'!R114)),Q114*(1+'Int Rate'!R114)+Premiums!R114-Claims!R114)</f>
        <v>1233270774.0435877</v>
      </c>
      <c r="S114" s="7">
        <f>IF(S$1&lt;='Inputs &amp; Outputs'!$F$2,MIN(R114*(1+'Int Rate'!S114)+Premiums!S114-Claims!S114,'Inputs &amp; Outputs'!$F$3*MAX(0,'Expected Reserves'!S114)),R114*(1+'Int Rate'!S114)+Premiums!S114-Claims!S114)</f>
        <v>1196954405.3313363</v>
      </c>
      <c r="T114" s="7">
        <f>IF(T$1&lt;='Inputs &amp; Outputs'!$F$2,MIN(S114*(1+'Int Rate'!T114)+Premiums!T114-Claims!T114,'Inputs &amp; Outputs'!$F$3*MAX(0,'Expected Reserves'!T114)),S114*(1+'Int Rate'!T114)+Premiums!T114-Claims!T114)</f>
        <v>1335002288.9570248</v>
      </c>
      <c r="U114" s="7">
        <f>IF(U$1&lt;='Inputs &amp; Outputs'!$F$2,MIN(T114*(1+'Int Rate'!U114)+Premiums!U114-Claims!U114,'Inputs &amp; Outputs'!$F$3*MAX(0,'Expected Reserves'!U114)),T114*(1+'Int Rate'!U114)+Premiums!U114-Claims!U114)</f>
        <v>1412088741.3091066</v>
      </c>
      <c r="V114" s="7">
        <f>IF(V$1&lt;='Inputs &amp; Outputs'!$F$2,MIN(U114*(1+'Int Rate'!V114)+Premiums!V114-Claims!V114,'Inputs &amp; Outputs'!$F$3*MAX(0,'Expected Reserves'!V114)),U114*(1+'Int Rate'!V114)+Premiums!V114-Claims!V114)</f>
        <v>1484728297.868253</v>
      </c>
      <c r="W114" s="7">
        <f>IF(W$1&lt;='Inputs &amp; Outputs'!$F$2,MIN(V114*(1+'Int Rate'!W114)+Premiums!W114-Claims!W114,'Inputs &amp; Outputs'!$F$3*MAX(0,'Expected Reserves'!W114)),V114*(1+'Int Rate'!W114)+Premiums!W114-Claims!W114)</f>
        <v>1587651007.2251146</v>
      </c>
      <c r="X114" s="7">
        <f>IF(X$1&lt;='Inputs &amp; Outputs'!$F$2,MIN(W114*(1+'Int Rate'!X114)+Premiums!X114-Claims!X114,'Inputs &amp; Outputs'!$F$3*MAX(0,'Expected Reserves'!X114)),W114*(1+'Int Rate'!X114)+Premiums!X114-Claims!X114)</f>
        <v>1744687882.3460591</v>
      </c>
      <c r="Y114" s="7">
        <f>IF(Y$1&lt;='Inputs &amp; Outputs'!$F$2,MIN(X114*(1+'Int Rate'!Y114)+Premiums!Y114-Claims!Y114,'Inputs &amp; Outputs'!$F$3*MAX(0,'Expected Reserves'!Y114)),X114*(1+'Int Rate'!Y114)+Premiums!Y114-Claims!Y114)</f>
        <v>1990765916.5824866</v>
      </c>
      <c r="Z114" s="7">
        <f>IF(Z$1&lt;='Inputs &amp; Outputs'!$F$2,MIN(Y114*(1+'Int Rate'!Z114)+Premiums!Z114-Claims!Z114,'Inputs &amp; Outputs'!$F$3*MAX(0,'Expected Reserves'!Z114)),Y114*(1+'Int Rate'!Z114)+Premiums!Z114-Claims!Z114)</f>
        <v>2306814792.9283104</v>
      </c>
      <c r="AA114" s="7">
        <f>IF(AA$1&lt;='Inputs &amp; Outputs'!$F$2,MIN(Z114*(1+'Int Rate'!AA114)+Premiums!AA114-Claims!AA114,'Inputs &amp; Outputs'!$F$3*MAX(0,'Expected Reserves'!AA114)),Z114*(1+'Int Rate'!AA114)+Premiums!AA114-Claims!AA114)</f>
        <v>-353108930.60050392</v>
      </c>
    </row>
    <row r="115" spans="1:27" x14ac:dyDescent="0.25">
      <c r="A115" s="1">
        <v>114</v>
      </c>
      <c r="B115" s="7">
        <f>Premiums!B115</f>
        <v>75000000</v>
      </c>
      <c r="C115" s="7">
        <f>B115*(1+'Int Rate'!C115)+Premiums!C115-Claims!C115</f>
        <v>154986777.35845894</v>
      </c>
      <c r="D115" s="7">
        <f>C115*(1+'Int Rate'!D115)+Premiums!D115-Claims!D115</f>
        <v>237751385.49956983</v>
      </c>
      <c r="E115" s="7">
        <f>D115*(1+'Int Rate'!E115)+Premiums!E115-Claims!E115</f>
        <v>327990498.52748674</v>
      </c>
      <c r="F115" s="7">
        <f>E115*(1+'Int Rate'!F115)+Premiums!F115-Claims!F115</f>
        <v>426234243.56937379</v>
      </c>
      <c r="G115" s="7">
        <f>IF(G$1&lt;='Inputs &amp; Outputs'!$F$2,MIN(F115*(1+'Int Rate'!G115)+Premiums!G115-Claims!G115,'Inputs &amp; Outputs'!$F$3*MAX(0,'Expected Reserves'!G115)),F115*(1+'Int Rate'!G115)+Premiums!G115-Claims!G115)</f>
        <v>418421307.48960221</v>
      </c>
      <c r="H115" s="7">
        <f>IF(H$1&lt;='Inputs &amp; Outputs'!$F$2,MIN(G115*(1+'Int Rate'!H115)+Premiums!H115-Claims!H115,'Inputs &amp; Outputs'!$F$3*MAX(0,'Expected Reserves'!H115)),G115*(1+'Int Rate'!H115)+Premiums!H115-Claims!H115)</f>
        <v>494001161.16123366</v>
      </c>
      <c r="I115" s="7">
        <f>IF(I$1&lt;='Inputs &amp; Outputs'!$F$2,MIN(H115*(1+'Int Rate'!I115)+Premiums!I115-Claims!I115,'Inputs &amp; Outputs'!$F$3*MAX(0,'Expected Reserves'!I115)),H115*(1+'Int Rate'!I115)+Premiums!I115-Claims!I115)</f>
        <v>587767178.82240582</v>
      </c>
      <c r="J115" s="7">
        <f>IF(J$1&lt;='Inputs &amp; Outputs'!$F$2,MIN(I115*(1+'Int Rate'!J115)+Premiums!J115-Claims!J115,'Inputs &amp; Outputs'!$F$3*MAX(0,'Expected Reserves'!J115)),I115*(1+'Int Rate'!J115)+Premiums!J115-Claims!J115)</f>
        <v>687382166.85556698</v>
      </c>
      <c r="K115" s="7">
        <f>IF(K$1&lt;='Inputs &amp; Outputs'!$F$2,MIN(J115*(1+'Int Rate'!K115)+Premiums!K115-Claims!K115,'Inputs &amp; Outputs'!$F$3*MAX(0,'Expected Reserves'!K115)),J115*(1+'Int Rate'!K115)+Premiums!K115-Claims!K115)</f>
        <v>777262953.14793015</v>
      </c>
      <c r="L115" s="7">
        <f>IF(L$1&lt;='Inputs &amp; Outputs'!$F$2,MIN(K115*(1+'Int Rate'!L115)+Premiums!L115-Claims!L115,'Inputs &amp; Outputs'!$F$3*MAX(0,'Expected Reserves'!L115)),K115*(1+'Int Rate'!L115)+Premiums!L115-Claims!L115)</f>
        <v>909487094.84071255</v>
      </c>
      <c r="M115" s="7">
        <f>IF(M$1&lt;='Inputs &amp; Outputs'!$F$2,MIN(L115*(1+'Int Rate'!M115)+Premiums!M115-Claims!M115,'Inputs &amp; Outputs'!$F$3*MAX(0,'Expected Reserves'!M115)),L115*(1+'Int Rate'!M115)+Premiums!M115-Claims!M115)</f>
        <v>1057394131.4293164</v>
      </c>
      <c r="N115" s="7">
        <f>IF(N$1&lt;='Inputs &amp; Outputs'!$F$2,MIN(M115*(1+'Int Rate'!N115)+Premiums!N115-Claims!N115,'Inputs &amp; Outputs'!$F$3*MAX(0,'Expected Reserves'!N115)),M115*(1+'Int Rate'!N115)+Premiums!N115-Claims!N115)</f>
        <v>1189813466.1337435</v>
      </c>
      <c r="O115" s="7">
        <f>IF(O$1&lt;='Inputs &amp; Outputs'!$F$2,MIN(N115*(1+'Int Rate'!O115)+Premiums!O115-Claims!O115,'Inputs &amp; Outputs'!$F$3*MAX(0,'Expected Reserves'!O115)),N115*(1+'Int Rate'!O115)+Premiums!O115-Claims!O115)</f>
        <v>1320664771.819236</v>
      </c>
      <c r="P115" s="7">
        <f>IF(P$1&lt;='Inputs &amp; Outputs'!$F$2,MIN(O115*(1+'Int Rate'!P115)+Premiums!P115-Claims!P115,'Inputs &amp; Outputs'!$F$3*MAX(0,'Expected Reserves'!P115)),O115*(1+'Int Rate'!P115)+Premiums!P115-Claims!P115)</f>
        <v>1419261607.254921</v>
      </c>
      <c r="Q115" s="7">
        <f>IF(Q$1&lt;='Inputs &amp; Outputs'!$F$2,MIN(P115*(1+'Int Rate'!Q115)+Premiums!Q115-Claims!Q115,'Inputs &amp; Outputs'!$F$3*MAX(0,'Expected Reserves'!Q115)),P115*(1+'Int Rate'!Q115)+Premiums!Q115-Claims!Q115)</f>
        <v>1629058317.2291491</v>
      </c>
      <c r="R115" s="7">
        <f>IF(R$1&lt;='Inputs &amp; Outputs'!$F$2,MIN(Q115*(1+'Int Rate'!R115)+Premiums!R115-Claims!R115,'Inputs &amp; Outputs'!$F$3*MAX(0,'Expected Reserves'!R115)),Q115*(1+'Int Rate'!R115)+Premiums!R115-Claims!R115)</f>
        <v>1770186530.1758211</v>
      </c>
      <c r="S115" s="7">
        <f>IF(S$1&lt;='Inputs &amp; Outputs'!$F$2,MIN(R115*(1+'Int Rate'!S115)+Premiums!S115-Claims!S115,'Inputs &amp; Outputs'!$F$3*MAX(0,'Expected Reserves'!S115)),R115*(1+'Int Rate'!S115)+Premiums!S115-Claims!S115)</f>
        <v>1827273378.5185463</v>
      </c>
      <c r="T115" s="7">
        <f>IF(T$1&lt;='Inputs &amp; Outputs'!$F$2,MIN(S115*(1+'Int Rate'!T115)+Premiums!T115-Claims!T115,'Inputs &amp; Outputs'!$F$3*MAX(0,'Expected Reserves'!T115)),S115*(1+'Int Rate'!T115)+Premiums!T115-Claims!T115)</f>
        <v>1913262745.9784553</v>
      </c>
      <c r="U115" s="7">
        <f>IF(U$1&lt;='Inputs &amp; Outputs'!$F$2,MIN(T115*(1+'Int Rate'!U115)+Premiums!U115-Claims!U115,'Inputs &amp; Outputs'!$F$3*MAX(0,'Expected Reserves'!U115)),T115*(1+'Int Rate'!U115)+Premiums!U115-Claims!U115)</f>
        <v>2096158101.9832225</v>
      </c>
      <c r="V115" s="7">
        <f>IF(V$1&lt;='Inputs &amp; Outputs'!$F$2,MIN(U115*(1+'Int Rate'!V115)+Premiums!V115-Claims!V115,'Inputs &amp; Outputs'!$F$3*MAX(0,'Expected Reserves'!V115)),U115*(1+'Int Rate'!V115)+Premiums!V115-Claims!V115)</f>
        <v>2202684850.4991236</v>
      </c>
      <c r="W115" s="7">
        <f>IF(W$1&lt;='Inputs &amp; Outputs'!$F$2,MIN(V115*(1+'Int Rate'!W115)+Premiums!W115-Claims!W115,'Inputs &amp; Outputs'!$F$3*MAX(0,'Expected Reserves'!W115)),V115*(1+'Int Rate'!W115)+Premiums!W115-Claims!W115)</f>
        <v>2220460334.1372027</v>
      </c>
      <c r="X115" s="7">
        <f>IF(X$1&lt;='Inputs &amp; Outputs'!$F$2,MIN(W115*(1+'Int Rate'!X115)+Premiums!X115-Claims!X115,'Inputs &amp; Outputs'!$F$3*MAX(0,'Expected Reserves'!X115)),W115*(1+'Int Rate'!X115)+Premiums!X115-Claims!X115)</f>
        <v>2337817948.2439957</v>
      </c>
      <c r="Y115" s="7">
        <f>IF(Y$1&lt;='Inputs &amp; Outputs'!$F$2,MIN(X115*(1+'Int Rate'!Y115)+Premiums!Y115-Claims!Y115,'Inputs &amp; Outputs'!$F$3*MAX(0,'Expected Reserves'!Y115)),X115*(1+'Int Rate'!Y115)+Premiums!Y115-Claims!Y115)</f>
        <v>2535670499.2562118</v>
      </c>
      <c r="Z115" s="7">
        <f>IF(Z$1&lt;='Inputs &amp; Outputs'!$F$2,MIN(Y115*(1+'Int Rate'!Z115)+Premiums!Z115-Claims!Z115,'Inputs &amp; Outputs'!$F$3*MAX(0,'Expected Reserves'!Z115)),Y115*(1+'Int Rate'!Z115)+Premiums!Z115-Claims!Z115)</f>
        <v>2754282105.2460856</v>
      </c>
      <c r="AA115" s="7">
        <f>IF(AA$1&lt;='Inputs &amp; Outputs'!$F$2,MIN(Z115*(1+'Int Rate'!AA115)+Premiums!AA115-Claims!AA115,'Inputs &amp; Outputs'!$F$3*MAX(0,'Expected Reserves'!AA115)),Z115*(1+'Int Rate'!AA115)+Premiums!AA115-Claims!AA115)</f>
        <v>479263715.35731077</v>
      </c>
    </row>
    <row r="116" spans="1:27" x14ac:dyDescent="0.25">
      <c r="A116" s="1">
        <v>115</v>
      </c>
      <c r="B116" s="7">
        <f>Premiums!B116</f>
        <v>75000000</v>
      </c>
      <c r="C116" s="7">
        <f>B116*(1+'Int Rate'!C116)+Premiums!C116-Claims!C116</f>
        <v>151557762.08527589</v>
      </c>
      <c r="D116" s="7">
        <f>C116*(1+'Int Rate'!D116)+Premiums!D116-Claims!D116</f>
        <v>236640214.42087695</v>
      </c>
      <c r="E116" s="7">
        <f>D116*(1+'Int Rate'!E116)+Premiums!E116-Claims!E116</f>
        <v>324665109.64049661</v>
      </c>
      <c r="F116" s="7">
        <f>E116*(1+'Int Rate'!F116)+Premiums!F116-Claims!F116</f>
        <v>389352925.76699758</v>
      </c>
      <c r="G116" s="7">
        <f>IF(G$1&lt;='Inputs &amp; Outputs'!$F$2,MIN(F116*(1+'Int Rate'!G116)+Premiums!G116-Claims!G116,'Inputs &amp; Outputs'!$F$3*MAX(0,'Expected Reserves'!G116)),F116*(1+'Int Rate'!G116)+Premiums!G116-Claims!G116)</f>
        <v>418336701.01755899</v>
      </c>
      <c r="H116" s="7">
        <f>IF(H$1&lt;='Inputs &amp; Outputs'!$F$2,MIN(G116*(1+'Int Rate'!H116)+Premiums!H116-Claims!H116,'Inputs &amp; Outputs'!$F$3*MAX(0,'Expected Reserves'!H116)),G116*(1+'Int Rate'!H116)+Premiums!H116-Claims!H116)</f>
        <v>490581671.27334327</v>
      </c>
      <c r="I116" s="7">
        <f>IF(I$1&lt;='Inputs &amp; Outputs'!$F$2,MIN(H116*(1+'Int Rate'!I116)+Premiums!I116-Claims!I116,'Inputs &amp; Outputs'!$F$3*MAX(0,'Expected Reserves'!I116)),H116*(1+'Int Rate'!I116)+Premiums!I116-Claims!I116)</f>
        <v>547039303.17276621</v>
      </c>
      <c r="J116" s="7">
        <f>IF(J$1&lt;='Inputs &amp; Outputs'!$F$2,MIN(I116*(1+'Int Rate'!J116)+Premiums!J116-Claims!J116,'Inputs &amp; Outputs'!$F$3*MAX(0,'Expected Reserves'!J116)),I116*(1+'Int Rate'!J116)+Premiums!J116-Claims!J116)</f>
        <v>616130556.27677751</v>
      </c>
      <c r="K116" s="7">
        <f>IF(K$1&lt;='Inputs &amp; Outputs'!$F$2,MIN(J116*(1+'Int Rate'!K116)+Premiums!K116-Claims!K116,'Inputs &amp; Outputs'!$F$3*MAX(0,'Expected Reserves'!K116)),J116*(1+'Int Rate'!K116)+Premiums!K116-Claims!K116)</f>
        <v>722964175.93833745</v>
      </c>
      <c r="L116" s="7">
        <f>IF(L$1&lt;='Inputs &amp; Outputs'!$F$2,MIN(K116*(1+'Int Rate'!L116)+Premiums!L116-Claims!L116,'Inputs &amp; Outputs'!$F$3*MAX(0,'Expected Reserves'!L116)),K116*(1+'Int Rate'!L116)+Premiums!L116-Claims!L116)</f>
        <v>794402483.32163167</v>
      </c>
      <c r="M116" s="7">
        <f>IF(M$1&lt;='Inputs &amp; Outputs'!$F$2,MIN(L116*(1+'Int Rate'!M116)+Premiums!M116-Claims!M116,'Inputs &amp; Outputs'!$F$3*MAX(0,'Expected Reserves'!M116)),L116*(1+'Int Rate'!M116)+Premiums!M116-Claims!M116)</f>
        <v>914598754.01748323</v>
      </c>
      <c r="N116" s="7">
        <f>IF(N$1&lt;='Inputs &amp; Outputs'!$F$2,MIN(M116*(1+'Int Rate'!N116)+Premiums!N116-Claims!N116,'Inputs &amp; Outputs'!$F$3*MAX(0,'Expected Reserves'!N116)),M116*(1+'Int Rate'!N116)+Premiums!N116-Claims!N116)</f>
        <v>982272878.17649591</v>
      </c>
      <c r="O116" s="7">
        <f>IF(O$1&lt;='Inputs &amp; Outputs'!$F$2,MIN(N116*(1+'Int Rate'!O116)+Premiums!O116-Claims!O116,'Inputs &amp; Outputs'!$F$3*MAX(0,'Expected Reserves'!O116)),N116*(1+'Int Rate'!O116)+Premiums!O116-Claims!O116)</f>
        <v>1046947312.2840158</v>
      </c>
      <c r="P116" s="7">
        <f>IF(P$1&lt;='Inputs &amp; Outputs'!$F$2,MIN(O116*(1+'Int Rate'!P116)+Premiums!P116-Claims!P116,'Inputs &amp; Outputs'!$F$3*MAX(0,'Expected Reserves'!P116)),O116*(1+'Int Rate'!P116)+Premiums!P116-Claims!P116)</f>
        <v>1073986635.8419504</v>
      </c>
      <c r="Q116" s="7">
        <f>IF(Q$1&lt;='Inputs &amp; Outputs'!$F$2,MIN(P116*(1+'Int Rate'!Q116)+Premiums!Q116-Claims!Q116,'Inputs &amp; Outputs'!$F$3*MAX(0,'Expected Reserves'!Q116)),P116*(1+'Int Rate'!Q116)+Premiums!Q116-Claims!Q116)</f>
        <v>1225556627.637687</v>
      </c>
      <c r="R116" s="7">
        <f>IF(R$1&lt;='Inputs &amp; Outputs'!$F$2,MIN(Q116*(1+'Int Rate'!R116)+Premiums!R116-Claims!R116,'Inputs &amp; Outputs'!$F$3*MAX(0,'Expected Reserves'!R116)),Q116*(1+'Int Rate'!R116)+Premiums!R116-Claims!R116)</f>
        <v>1381572254.0451047</v>
      </c>
      <c r="S116" s="7">
        <f>IF(S$1&lt;='Inputs &amp; Outputs'!$F$2,MIN(R116*(1+'Int Rate'!S116)+Premiums!S116-Claims!S116,'Inputs &amp; Outputs'!$F$3*MAX(0,'Expected Reserves'!S116)),R116*(1+'Int Rate'!S116)+Premiums!S116-Claims!S116)</f>
        <v>1495212133.3476794</v>
      </c>
      <c r="T116" s="7">
        <f>IF(T$1&lt;='Inputs &amp; Outputs'!$F$2,MIN(S116*(1+'Int Rate'!T116)+Premiums!T116-Claims!T116,'Inputs &amp; Outputs'!$F$3*MAX(0,'Expected Reserves'!T116)),S116*(1+'Int Rate'!T116)+Premiums!T116-Claims!T116)</f>
        <v>1659134699.2136595</v>
      </c>
      <c r="U116" s="7">
        <f>IF(U$1&lt;='Inputs &amp; Outputs'!$F$2,MIN(T116*(1+'Int Rate'!U116)+Premiums!U116-Claims!U116,'Inputs &amp; Outputs'!$F$3*MAX(0,'Expected Reserves'!U116)),T116*(1+'Int Rate'!U116)+Premiums!U116-Claims!U116)</f>
        <v>1772744801.4091842</v>
      </c>
      <c r="V116" s="7">
        <f>IF(V$1&lt;='Inputs &amp; Outputs'!$F$2,MIN(U116*(1+'Int Rate'!V116)+Premiums!V116-Claims!V116,'Inputs &amp; Outputs'!$F$3*MAX(0,'Expected Reserves'!V116)),U116*(1+'Int Rate'!V116)+Premiums!V116-Claims!V116)</f>
        <v>2014102524.4221132</v>
      </c>
      <c r="W116" s="7">
        <f>IF(W$1&lt;='Inputs &amp; Outputs'!$F$2,MIN(V116*(1+'Int Rate'!W116)+Premiums!W116-Claims!W116,'Inputs &amp; Outputs'!$F$3*MAX(0,'Expected Reserves'!W116)),V116*(1+'Int Rate'!W116)+Premiums!W116-Claims!W116)</f>
        <v>2058374043.6568606</v>
      </c>
      <c r="X116" s="7">
        <f>IF(X$1&lt;='Inputs &amp; Outputs'!$F$2,MIN(W116*(1+'Int Rate'!X116)+Premiums!X116-Claims!X116,'Inputs &amp; Outputs'!$F$3*MAX(0,'Expected Reserves'!X116)),W116*(1+'Int Rate'!X116)+Premiums!X116-Claims!X116)</f>
        <v>2356167963.8615761</v>
      </c>
      <c r="Y116" s="7">
        <f>IF(Y$1&lt;='Inputs &amp; Outputs'!$F$2,MIN(X116*(1+'Int Rate'!Y116)+Premiums!Y116-Claims!Y116,'Inputs &amp; Outputs'!$F$3*MAX(0,'Expected Reserves'!Y116)),X116*(1+'Int Rate'!Y116)+Premiums!Y116-Claims!Y116)</f>
        <v>2377982231.6570845</v>
      </c>
      <c r="Z116" s="7">
        <f>IF(Z$1&lt;='Inputs &amp; Outputs'!$F$2,MIN(Y116*(1+'Int Rate'!Z116)+Premiums!Z116-Claims!Z116,'Inputs &amp; Outputs'!$F$3*MAX(0,'Expected Reserves'!Z116)),Y116*(1+'Int Rate'!Z116)+Premiums!Z116-Claims!Z116)</f>
        <v>2592237026.6198378</v>
      </c>
      <c r="AA116" s="7">
        <f>IF(AA$1&lt;='Inputs &amp; Outputs'!$F$2,MIN(Z116*(1+'Int Rate'!AA116)+Premiums!AA116-Claims!AA116,'Inputs &amp; Outputs'!$F$3*MAX(0,'Expected Reserves'!AA116)),Z116*(1+'Int Rate'!AA116)+Premiums!AA116-Claims!AA116)</f>
        <v>158478668.94011784</v>
      </c>
    </row>
    <row r="117" spans="1:27" x14ac:dyDescent="0.25">
      <c r="A117" s="1">
        <v>116</v>
      </c>
      <c r="B117" s="7">
        <f>Premiums!B117</f>
        <v>75000000</v>
      </c>
      <c r="C117" s="7">
        <f>B117*(1+'Int Rate'!C117)+Premiums!C117-Claims!C117</f>
        <v>147614815.50691286</v>
      </c>
      <c r="D117" s="7">
        <f>C117*(1+'Int Rate'!D117)+Premiums!D117-Claims!D117</f>
        <v>223216486.22109571</v>
      </c>
      <c r="E117" s="7">
        <f>D117*(1+'Int Rate'!E117)+Premiums!E117-Claims!E117</f>
        <v>284075588.67745495</v>
      </c>
      <c r="F117" s="7">
        <f>E117*(1+'Int Rate'!F117)+Premiums!F117-Claims!F117</f>
        <v>369176209.17212474</v>
      </c>
      <c r="G117" s="7">
        <f>IF(G$1&lt;='Inputs &amp; Outputs'!$F$2,MIN(F117*(1+'Int Rate'!G117)+Premiums!G117-Claims!G117,'Inputs &amp; Outputs'!$F$3*MAX(0,'Expected Reserves'!G117)),F117*(1+'Int Rate'!G117)+Premiums!G117-Claims!G117)</f>
        <v>418802036.61379653</v>
      </c>
      <c r="H117" s="7">
        <f>IF(H$1&lt;='Inputs &amp; Outputs'!$F$2,MIN(G117*(1+'Int Rate'!H117)+Premiums!H117-Claims!H117,'Inputs &amp; Outputs'!$F$3*MAX(0,'Expected Reserves'!H117)),G117*(1+'Int Rate'!H117)+Premiums!H117-Claims!H117)</f>
        <v>479759515.36423868</v>
      </c>
      <c r="I117" s="7">
        <f>IF(I$1&lt;='Inputs &amp; Outputs'!$F$2,MIN(H117*(1+'Int Rate'!I117)+Premiums!I117-Claims!I117,'Inputs &amp; Outputs'!$F$3*MAX(0,'Expected Reserves'!I117)),H117*(1+'Int Rate'!I117)+Premiums!I117-Claims!I117)</f>
        <v>582335185.1674521</v>
      </c>
      <c r="J117" s="7">
        <f>IF(J$1&lt;='Inputs &amp; Outputs'!$F$2,MIN(I117*(1+'Int Rate'!J117)+Premiums!J117-Claims!J117,'Inputs &amp; Outputs'!$F$3*MAX(0,'Expected Reserves'!J117)),I117*(1+'Int Rate'!J117)+Premiums!J117-Claims!J117)</f>
        <v>700596618.16294181</v>
      </c>
      <c r="K117" s="7">
        <f>IF(K$1&lt;='Inputs &amp; Outputs'!$F$2,MIN(J117*(1+'Int Rate'!K117)+Premiums!K117-Claims!K117,'Inputs &amp; Outputs'!$F$3*MAX(0,'Expected Reserves'!K117)),J117*(1+'Int Rate'!K117)+Premiums!K117-Claims!K117)</f>
        <v>844613018.94363272</v>
      </c>
      <c r="L117" s="7">
        <f>IF(L$1&lt;='Inputs &amp; Outputs'!$F$2,MIN(K117*(1+'Int Rate'!L117)+Premiums!L117-Claims!L117,'Inputs &amp; Outputs'!$F$3*MAX(0,'Expected Reserves'!L117)),K117*(1+'Int Rate'!L117)+Premiums!L117-Claims!L117)</f>
        <v>838239865.60450017</v>
      </c>
      <c r="M117" s="7">
        <f>IF(M$1&lt;='Inputs &amp; Outputs'!$F$2,MIN(L117*(1+'Int Rate'!M117)+Premiums!M117-Claims!M117,'Inputs &amp; Outputs'!$F$3*MAX(0,'Expected Reserves'!M117)),L117*(1+'Int Rate'!M117)+Premiums!M117-Claims!M117)</f>
        <v>950458554.26651621</v>
      </c>
      <c r="N117" s="7">
        <f>IF(N$1&lt;='Inputs &amp; Outputs'!$F$2,MIN(M117*(1+'Int Rate'!N117)+Premiums!N117-Claims!N117,'Inputs &amp; Outputs'!$F$3*MAX(0,'Expected Reserves'!N117)),M117*(1+'Int Rate'!N117)+Premiums!N117-Claims!N117)</f>
        <v>1044596217.5072917</v>
      </c>
      <c r="O117" s="7">
        <f>IF(O$1&lt;='Inputs &amp; Outputs'!$F$2,MIN(N117*(1+'Int Rate'!O117)+Premiums!O117-Claims!O117,'Inputs &amp; Outputs'!$F$3*MAX(0,'Expected Reserves'!O117)),N117*(1+'Int Rate'!O117)+Premiums!O117-Claims!O117)</f>
        <v>1117024964.3008084</v>
      </c>
      <c r="P117" s="7">
        <f>IF(P$1&lt;='Inputs &amp; Outputs'!$F$2,MIN(O117*(1+'Int Rate'!P117)+Premiums!P117-Claims!P117,'Inputs &amp; Outputs'!$F$3*MAX(0,'Expected Reserves'!P117)),O117*(1+'Int Rate'!P117)+Premiums!P117-Claims!P117)</f>
        <v>1264311426.6002934</v>
      </c>
      <c r="Q117" s="7">
        <f>IF(Q$1&lt;='Inputs &amp; Outputs'!$F$2,MIN(P117*(1+'Int Rate'!Q117)+Premiums!Q117-Claims!Q117,'Inputs &amp; Outputs'!$F$3*MAX(0,'Expected Reserves'!Q117)),P117*(1+'Int Rate'!Q117)+Premiums!Q117-Claims!Q117)</f>
        <v>1341943568.1348665</v>
      </c>
      <c r="R117" s="7">
        <f>IF(R$1&lt;='Inputs &amp; Outputs'!$F$2,MIN(Q117*(1+'Int Rate'!R117)+Premiums!R117-Claims!R117,'Inputs &amp; Outputs'!$F$3*MAX(0,'Expected Reserves'!R117)),Q117*(1+'Int Rate'!R117)+Premiums!R117-Claims!R117)</f>
        <v>1570708686.8792057</v>
      </c>
      <c r="S117" s="7">
        <f>IF(S$1&lt;='Inputs &amp; Outputs'!$F$2,MIN(R117*(1+'Int Rate'!S117)+Premiums!S117-Claims!S117,'Inputs &amp; Outputs'!$F$3*MAX(0,'Expected Reserves'!S117)),R117*(1+'Int Rate'!S117)+Premiums!S117-Claims!S117)</f>
        <v>1664772831.0107865</v>
      </c>
      <c r="T117" s="7">
        <f>IF(T$1&lt;='Inputs &amp; Outputs'!$F$2,MIN(S117*(1+'Int Rate'!T117)+Premiums!T117-Claims!T117,'Inputs &amp; Outputs'!$F$3*MAX(0,'Expected Reserves'!T117)),S117*(1+'Int Rate'!T117)+Premiums!T117-Claims!T117)</f>
        <v>1751454298.3547285</v>
      </c>
      <c r="U117" s="7">
        <f>IF(U$1&lt;='Inputs &amp; Outputs'!$F$2,MIN(T117*(1+'Int Rate'!U117)+Premiums!U117-Claims!U117,'Inputs &amp; Outputs'!$F$3*MAX(0,'Expected Reserves'!U117)),T117*(1+'Int Rate'!U117)+Premiums!U117-Claims!U117)</f>
        <v>1953294123.8518224</v>
      </c>
      <c r="V117" s="7">
        <f>IF(V$1&lt;='Inputs &amp; Outputs'!$F$2,MIN(U117*(1+'Int Rate'!V117)+Premiums!V117-Claims!V117,'Inputs &amp; Outputs'!$F$3*MAX(0,'Expected Reserves'!V117)),U117*(1+'Int Rate'!V117)+Premiums!V117-Claims!V117)</f>
        <v>2061230471.1796081</v>
      </c>
      <c r="W117" s="7">
        <f>IF(W$1&lt;='Inputs &amp; Outputs'!$F$2,MIN(V117*(1+'Int Rate'!W117)+Premiums!W117-Claims!W117,'Inputs &amp; Outputs'!$F$3*MAX(0,'Expected Reserves'!W117)),V117*(1+'Int Rate'!W117)+Premiums!W117-Claims!W117)</f>
        <v>2291105350.9720263</v>
      </c>
      <c r="X117" s="7">
        <f>IF(X$1&lt;='Inputs &amp; Outputs'!$F$2,MIN(W117*(1+'Int Rate'!X117)+Premiums!X117-Claims!X117,'Inputs &amp; Outputs'!$F$3*MAX(0,'Expected Reserves'!X117)),W117*(1+'Int Rate'!X117)+Premiums!X117-Claims!X117)</f>
        <v>2405323703.1181355</v>
      </c>
      <c r="Y117" s="7">
        <f>IF(Y$1&lt;='Inputs &amp; Outputs'!$F$2,MIN(X117*(1+'Int Rate'!Y117)+Premiums!Y117-Claims!Y117,'Inputs &amp; Outputs'!$F$3*MAX(0,'Expected Reserves'!Y117)),X117*(1+'Int Rate'!Y117)+Premiums!Y117-Claims!Y117)</f>
        <v>2384982058.1809363</v>
      </c>
      <c r="Z117" s="7">
        <f>IF(Z$1&lt;='Inputs &amp; Outputs'!$F$2,MIN(Y117*(1+'Int Rate'!Z117)+Premiums!Z117-Claims!Z117,'Inputs &amp; Outputs'!$F$3*MAX(0,'Expected Reserves'!Z117)),Y117*(1+'Int Rate'!Z117)+Premiums!Z117-Claims!Z117)</f>
        <v>2412500912.0579333</v>
      </c>
      <c r="AA117" s="7">
        <f>IF(AA$1&lt;='Inputs &amp; Outputs'!$F$2,MIN(Z117*(1+'Int Rate'!AA117)+Premiums!AA117-Claims!AA117,'Inputs &amp; Outputs'!$F$3*MAX(0,'Expected Reserves'!AA117)),Z117*(1+'Int Rate'!AA117)+Premiums!AA117-Claims!AA117)</f>
        <v>-268618693.40553951</v>
      </c>
    </row>
    <row r="118" spans="1:27" x14ac:dyDescent="0.25">
      <c r="A118" s="1">
        <v>117</v>
      </c>
      <c r="B118" s="7">
        <f>Premiums!B118</f>
        <v>75000000</v>
      </c>
      <c r="C118" s="7">
        <f>B118*(1+'Int Rate'!C118)+Premiums!C118-Claims!C118</f>
        <v>151655597.54695451</v>
      </c>
      <c r="D118" s="7">
        <f>C118*(1+'Int Rate'!D118)+Premiums!D118-Claims!D118</f>
        <v>239475964.74464342</v>
      </c>
      <c r="E118" s="7">
        <f>D118*(1+'Int Rate'!E118)+Premiums!E118-Claims!E118</f>
        <v>324934373.29005355</v>
      </c>
      <c r="F118" s="7">
        <f>E118*(1+'Int Rate'!F118)+Premiums!F118-Claims!F118</f>
        <v>408667213.0458585</v>
      </c>
      <c r="G118" s="7">
        <f>IF(G$1&lt;='Inputs &amp; Outputs'!$F$2,MIN(F118*(1+'Int Rate'!G118)+Premiums!G118-Claims!G118,'Inputs &amp; Outputs'!$F$3*MAX(0,'Expected Reserves'!G118)),F118*(1+'Int Rate'!G118)+Premiums!G118-Claims!G118)</f>
        <v>418802036.61379653</v>
      </c>
      <c r="H118" s="7">
        <f>IF(H$1&lt;='Inputs &amp; Outputs'!$F$2,MIN(G118*(1+'Int Rate'!H118)+Premiums!H118-Claims!H118,'Inputs &amp; Outputs'!$F$3*MAX(0,'Expected Reserves'!H118)),G118*(1+'Int Rate'!H118)+Premiums!H118-Claims!H118)</f>
        <v>523332059.27463824</v>
      </c>
      <c r="I118" s="7">
        <f>IF(I$1&lt;='Inputs &amp; Outputs'!$F$2,MIN(H118*(1+'Int Rate'!I118)+Premiums!I118-Claims!I118,'Inputs &amp; Outputs'!$F$3*MAX(0,'Expected Reserves'!I118)),H118*(1+'Int Rate'!I118)+Premiums!I118-Claims!I118)</f>
        <v>622434634.33297491</v>
      </c>
      <c r="J118" s="7">
        <f>IF(J$1&lt;='Inputs &amp; Outputs'!$F$2,MIN(I118*(1+'Int Rate'!J118)+Premiums!J118-Claims!J118,'Inputs &amp; Outputs'!$F$3*MAX(0,'Expected Reserves'!J118)),I118*(1+'Int Rate'!J118)+Premiums!J118-Claims!J118)</f>
        <v>742048609.39228117</v>
      </c>
      <c r="K118" s="7">
        <f>IF(K$1&lt;='Inputs &amp; Outputs'!$F$2,MIN(J118*(1+'Int Rate'!K118)+Premiums!K118-Claims!K118,'Inputs &amp; Outputs'!$F$3*MAX(0,'Expected Reserves'!K118)),J118*(1+'Int Rate'!K118)+Premiums!K118-Claims!K118)</f>
        <v>858227689.7274766</v>
      </c>
      <c r="L118" s="7">
        <f>IF(L$1&lt;='Inputs &amp; Outputs'!$F$2,MIN(K118*(1+'Int Rate'!L118)+Premiums!L118-Claims!L118,'Inputs &amp; Outputs'!$F$3*MAX(0,'Expected Reserves'!L118)),K118*(1+'Int Rate'!L118)+Premiums!L118-Claims!L118)</f>
        <v>962368803.91257191</v>
      </c>
      <c r="M118" s="7">
        <f>IF(M$1&lt;='Inputs &amp; Outputs'!$F$2,MIN(L118*(1+'Int Rate'!M118)+Premiums!M118-Claims!M118,'Inputs &amp; Outputs'!$F$3*MAX(0,'Expected Reserves'!M118)),L118*(1+'Int Rate'!M118)+Premiums!M118-Claims!M118)</f>
        <v>1053980741.2597396</v>
      </c>
      <c r="N118" s="7">
        <f>IF(N$1&lt;='Inputs &amp; Outputs'!$F$2,MIN(M118*(1+'Int Rate'!N118)+Premiums!N118-Claims!N118,'Inputs &amp; Outputs'!$F$3*MAX(0,'Expected Reserves'!N118)),M118*(1+'Int Rate'!N118)+Premiums!N118-Claims!N118)</f>
        <v>1099013708.2005553</v>
      </c>
      <c r="O118" s="7">
        <f>IF(O$1&lt;='Inputs &amp; Outputs'!$F$2,MIN(N118*(1+'Int Rate'!O118)+Premiums!O118-Claims!O118,'Inputs &amp; Outputs'!$F$3*MAX(0,'Expected Reserves'!O118)),N118*(1+'Int Rate'!O118)+Premiums!O118-Claims!O118)</f>
        <v>1137528121.2076547</v>
      </c>
      <c r="P118" s="7">
        <f>IF(P$1&lt;='Inputs &amp; Outputs'!$F$2,MIN(O118*(1+'Int Rate'!P118)+Premiums!P118-Claims!P118,'Inputs &amp; Outputs'!$F$3*MAX(0,'Expected Reserves'!P118)),O118*(1+'Int Rate'!P118)+Premiums!P118-Claims!P118)</f>
        <v>1182510322.846205</v>
      </c>
      <c r="Q118" s="7">
        <f>IF(Q$1&lt;='Inputs &amp; Outputs'!$F$2,MIN(P118*(1+'Int Rate'!Q118)+Premiums!Q118-Claims!Q118,'Inputs &amp; Outputs'!$F$3*MAX(0,'Expected Reserves'!Q118)),P118*(1+'Int Rate'!Q118)+Premiums!Q118-Claims!Q118)</f>
        <v>1404632122.3314755</v>
      </c>
      <c r="R118" s="7">
        <f>IF(R$1&lt;='Inputs &amp; Outputs'!$F$2,MIN(Q118*(1+'Int Rate'!R118)+Premiums!R118-Claims!R118,'Inputs &amp; Outputs'!$F$3*MAX(0,'Expected Reserves'!R118)),Q118*(1+'Int Rate'!R118)+Premiums!R118-Claims!R118)</f>
        <v>1495839407.4502516</v>
      </c>
      <c r="S118" s="7">
        <f>IF(S$1&lt;='Inputs &amp; Outputs'!$F$2,MIN(R118*(1+'Int Rate'!S118)+Premiums!S118-Claims!S118,'Inputs &amp; Outputs'!$F$3*MAX(0,'Expected Reserves'!S118)),R118*(1+'Int Rate'!S118)+Premiums!S118-Claims!S118)</f>
        <v>1630001700.679965</v>
      </c>
      <c r="T118" s="7">
        <f>IF(T$1&lt;='Inputs &amp; Outputs'!$F$2,MIN(S118*(1+'Int Rate'!T118)+Premiums!T118-Claims!T118,'Inputs &amp; Outputs'!$F$3*MAX(0,'Expected Reserves'!T118)),S118*(1+'Int Rate'!T118)+Premiums!T118-Claims!T118)</f>
        <v>1716666459.6082039</v>
      </c>
      <c r="U118" s="7">
        <f>IF(U$1&lt;='Inputs &amp; Outputs'!$F$2,MIN(T118*(1+'Int Rate'!U118)+Premiums!U118-Claims!U118,'Inputs &amp; Outputs'!$F$3*MAX(0,'Expected Reserves'!U118)),T118*(1+'Int Rate'!U118)+Premiums!U118-Claims!U118)</f>
        <v>1800419491.0162904</v>
      </c>
      <c r="V118" s="7">
        <f>IF(V$1&lt;='Inputs &amp; Outputs'!$F$2,MIN(U118*(1+'Int Rate'!V118)+Premiums!V118-Claims!V118,'Inputs &amp; Outputs'!$F$3*MAX(0,'Expected Reserves'!V118)),U118*(1+'Int Rate'!V118)+Premiums!V118-Claims!V118)</f>
        <v>1858122306.3962448</v>
      </c>
      <c r="W118" s="7">
        <f>IF(W$1&lt;='Inputs &amp; Outputs'!$F$2,MIN(V118*(1+'Int Rate'!W118)+Premiums!W118-Claims!W118,'Inputs &amp; Outputs'!$F$3*MAX(0,'Expected Reserves'!W118)),V118*(1+'Int Rate'!W118)+Premiums!W118-Claims!W118)</f>
        <v>1886624137.9606843</v>
      </c>
      <c r="X118" s="7">
        <f>IF(X$1&lt;='Inputs &amp; Outputs'!$F$2,MIN(W118*(1+'Int Rate'!X118)+Premiums!X118-Claims!X118,'Inputs &amp; Outputs'!$F$3*MAX(0,'Expected Reserves'!X118)),W118*(1+'Int Rate'!X118)+Premiums!X118-Claims!X118)</f>
        <v>2058374630.8833337</v>
      </c>
      <c r="Y118" s="7">
        <f>IF(Y$1&lt;='Inputs &amp; Outputs'!$F$2,MIN(X118*(1+'Int Rate'!Y118)+Premiums!Y118-Claims!Y118,'Inputs &amp; Outputs'!$F$3*MAX(0,'Expected Reserves'!Y118)),X118*(1+'Int Rate'!Y118)+Premiums!Y118-Claims!Y118)</f>
        <v>2108485744.0713751</v>
      </c>
      <c r="Z118" s="7">
        <f>IF(Z$1&lt;='Inputs &amp; Outputs'!$F$2,MIN(Y118*(1+'Int Rate'!Z118)+Premiums!Z118-Claims!Z118,'Inputs &amp; Outputs'!$F$3*MAX(0,'Expected Reserves'!Z118)),Y118*(1+'Int Rate'!Z118)+Premiums!Z118-Claims!Z118)</f>
        <v>2165427036.6285706</v>
      </c>
      <c r="AA118" s="7">
        <f>IF(AA$1&lt;='Inputs &amp; Outputs'!$F$2,MIN(Z118*(1+'Int Rate'!AA118)+Premiums!AA118-Claims!AA118,'Inputs &amp; Outputs'!$F$3*MAX(0,'Expected Reserves'!AA118)),Z118*(1+'Int Rate'!AA118)+Premiums!AA118-Claims!AA118)</f>
        <v>-462990263.48156118</v>
      </c>
    </row>
    <row r="119" spans="1:27" x14ac:dyDescent="0.25">
      <c r="A119" s="1">
        <v>118</v>
      </c>
      <c r="B119" s="7">
        <f>Premiums!B119</f>
        <v>75000000</v>
      </c>
      <c r="C119" s="7">
        <f>B119*(1+'Int Rate'!C119)+Premiums!C119-Claims!C119</f>
        <v>156889929.05684322</v>
      </c>
      <c r="D119" s="7">
        <f>C119*(1+'Int Rate'!D119)+Premiums!D119-Claims!D119</f>
        <v>238110989.47084269</v>
      </c>
      <c r="E119" s="7">
        <f>D119*(1+'Int Rate'!E119)+Premiums!E119-Claims!E119</f>
        <v>307177012.93311495</v>
      </c>
      <c r="F119" s="7">
        <f>E119*(1+'Int Rate'!F119)+Premiums!F119-Claims!F119</f>
        <v>375038834.20175093</v>
      </c>
      <c r="G119" s="7">
        <f>IF(G$1&lt;='Inputs &amp; Outputs'!$F$2,MIN(F119*(1+'Int Rate'!G119)+Premiums!G119-Claims!G119,'Inputs &amp; Outputs'!$F$3*MAX(0,'Expected Reserves'!G119)),F119*(1+'Int Rate'!G119)+Premiums!G119-Claims!G119)</f>
        <v>418632823.66971016</v>
      </c>
      <c r="H119" s="7">
        <f>IF(H$1&lt;='Inputs &amp; Outputs'!$F$2,MIN(G119*(1+'Int Rate'!H119)+Premiums!H119-Claims!H119,'Inputs &amp; Outputs'!$F$3*MAX(0,'Expected Reserves'!H119)),G119*(1+'Int Rate'!H119)+Premiums!H119-Claims!H119)</f>
        <v>477956481.92142826</v>
      </c>
      <c r="I119" s="7">
        <f>IF(I$1&lt;='Inputs &amp; Outputs'!$F$2,MIN(H119*(1+'Int Rate'!I119)+Premiums!I119-Claims!I119,'Inputs &amp; Outputs'!$F$3*MAX(0,'Expected Reserves'!I119)),H119*(1+'Int Rate'!I119)+Premiums!I119-Claims!I119)</f>
        <v>565455280.84482765</v>
      </c>
      <c r="J119" s="7">
        <f>IF(J$1&lt;='Inputs &amp; Outputs'!$F$2,MIN(I119*(1+'Int Rate'!J119)+Premiums!J119-Claims!J119,'Inputs &amp; Outputs'!$F$3*MAX(0,'Expected Reserves'!J119)),I119*(1+'Int Rate'!J119)+Premiums!J119-Claims!J119)</f>
        <v>700856025.26249087</v>
      </c>
      <c r="K119" s="7">
        <f>IF(K$1&lt;='Inputs &amp; Outputs'!$F$2,MIN(J119*(1+'Int Rate'!K119)+Premiums!K119-Claims!K119,'Inputs &amp; Outputs'!$F$3*MAX(0,'Expected Reserves'!K119)),J119*(1+'Int Rate'!K119)+Premiums!K119-Claims!K119)</f>
        <v>817131132.9038043</v>
      </c>
      <c r="L119" s="7">
        <f>IF(L$1&lt;='Inputs &amp; Outputs'!$F$2,MIN(K119*(1+'Int Rate'!L119)+Premiums!L119-Claims!L119,'Inputs &amp; Outputs'!$F$3*MAX(0,'Expected Reserves'!L119)),K119*(1+'Int Rate'!L119)+Premiums!L119-Claims!L119)</f>
        <v>897098873.9849844</v>
      </c>
      <c r="M119" s="7">
        <f>IF(M$1&lt;='Inputs &amp; Outputs'!$F$2,MIN(L119*(1+'Int Rate'!M119)+Premiums!M119-Claims!M119,'Inputs &amp; Outputs'!$F$3*MAX(0,'Expected Reserves'!M119)),L119*(1+'Int Rate'!M119)+Premiums!M119-Claims!M119)</f>
        <v>958273649.07168198</v>
      </c>
      <c r="N119" s="7">
        <f>IF(N$1&lt;='Inputs &amp; Outputs'!$F$2,MIN(M119*(1+'Int Rate'!N119)+Premiums!N119-Claims!N119,'Inputs &amp; Outputs'!$F$3*MAX(0,'Expected Reserves'!N119)),M119*(1+'Int Rate'!N119)+Premiums!N119-Claims!N119)</f>
        <v>1056327720.5824398</v>
      </c>
      <c r="O119" s="7">
        <f>IF(O$1&lt;='Inputs &amp; Outputs'!$F$2,MIN(N119*(1+'Int Rate'!O119)+Premiums!O119-Claims!O119,'Inputs &amp; Outputs'!$F$3*MAX(0,'Expected Reserves'!O119)),N119*(1+'Int Rate'!O119)+Premiums!O119-Claims!O119)</f>
        <v>1245841175.3891311</v>
      </c>
      <c r="P119" s="7">
        <f>IF(P$1&lt;='Inputs &amp; Outputs'!$F$2,MIN(O119*(1+'Int Rate'!P119)+Premiums!P119-Claims!P119,'Inputs &amp; Outputs'!$F$3*MAX(0,'Expected Reserves'!P119)),O119*(1+'Int Rate'!P119)+Premiums!P119-Claims!P119)</f>
        <v>1259226157.7908876</v>
      </c>
      <c r="Q119" s="7">
        <f>IF(Q$1&lt;='Inputs &amp; Outputs'!$F$2,MIN(P119*(1+'Int Rate'!Q119)+Premiums!Q119-Claims!Q119,'Inputs &amp; Outputs'!$F$3*MAX(0,'Expected Reserves'!Q119)),P119*(1+'Int Rate'!Q119)+Premiums!Q119-Claims!Q119)</f>
        <v>1338341203.2918091</v>
      </c>
      <c r="R119" s="7">
        <f>IF(R$1&lt;='Inputs &amp; Outputs'!$F$2,MIN(Q119*(1+'Int Rate'!R119)+Premiums!R119-Claims!R119,'Inputs &amp; Outputs'!$F$3*MAX(0,'Expected Reserves'!R119)),Q119*(1+'Int Rate'!R119)+Premiums!R119-Claims!R119)</f>
        <v>1559556926.3352556</v>
      </c>
      <c r="S119" s="7">
        <f>IF(S$1&lt;='Inputs &amp; Outputs'!$F$2,MIN(R119*(1+'Int Rate'!S119)+Premiums!S119-Claims!S119,'Inputs &amp; Outputs'!$F$3*MAX(0,'Expected Reserves'!S119)),R119*(1+'Int Rate'!S119)+Premiums!S119-Claims!S119)</f>
        <v>1636256300.0265527</v>
      </c>
      <c r="T119" s="7">
        <f>IF(T$1&lt;='Inputs &amp; Outputs'!$F$2,MIN(S119*(1+'Int Rate'!T119)+Premiums!T119-Claims!T119,'Inputs &amp; Outputs'!$F$3*MAX(0,'Expected Reserves'!T119)),S119*(1+'Int Rate'!T119)+Premiums!T119-Claims!T119)</f>
        <v>1782277527.0969195</v>
      </c>
      <c r="U119" s="7">
        <f>IF(U$1&lt;='Inputs &amp; Outputs'!$F$2,MIN(T119*(1+'Int Rate'!U119)+Premiums!U119-Claims!U119,'Inputs &amp; Outputs'!$F$3*MAX(0,'Expected Reserves'!U119)),T119*(1+'Int Rate'!U119)+Premiums!U119-Claims!U119)</f>
        <v>2001780082.9741468</v>
      </c>
      <c r="V119" s="7">
        <f>IF(V$1&lt;='Inputs &amp; Outputs'!$F$2,MIN(U119*(1+'Int Rate'!V119)+Premiums!V119-Claims!V119,'Inputs &amp; Outputs'!$F$3*MAX(0,'Expected Reserves'!V119)),U119*(1+'Int Rate'!V119)+Premiums!V119-Claims!V119)</f>
        <v>1931276904.8117681</v>
      </c>
      <c r="W119" s="7">
        <f>IF(W$1&lt;='Inputs &amp; Outputs'!$F$2,MIN(V119*(1+'Int Rate'!W119)+Premiums!W119-Claims!W119,'Inputs &amp; Outputs'!$F$3*MAX(0,'Expected Reserves'!W119)),V119*(1+'Int Rate'!W119)+Premiums!W119-Claims!W119)</f>
        <v>2077535983.0247684</v>
      </c>
      <c r="X119" s="7">
        <f>IF(X$1&lt;='Inputs &amp; Outputs'!$F$2,MIN(W119*(1+'Int Rate'!X119)+Premiums!X119-Claims!X119,'Inputs &amp; Outputs'!$F$3*MAX(0,'Expected Reserves'!X119)),W119*(1+'Int Rate'!X119)+Premiums!X119-Claims!X119)</f>
        <v>2279335783.8937054</v>
      </c>
      <c r="Y119" s="7">
        <f>IF(Y$1&lt;='Inputs &amp; Outputs'!$F$2,MIN(X119*(1+'Int Rate'!Y119)+Premiums!Y119-Claims!Y119,'Inputs &amp; Outputs'!$F$3*MAX(0,'Expected Reserves'!Y119)),X119*(1+'Int Rate'!Y119)+Premiums!Y119-Claims!Y119)</f>
        <v>2577007497.9479284</v>
      </c>
      <c r="Z119" s="7">
        <f>IF(Z$1&lt;='Inputs &amp; Outputs'!$F$2,MIN(Y119*(1+'Int Rate'!Z119)+Premiums!Z119-Claims!Z119,'Inputs &amp; Outputs'!$F$3*MAX(0,'Expected Reserves'!Z119)),Y119*(1+'Int Rate'!Z119)+Premiums!Z119-Claims!Z119)</f>
        <v>2627677806.405407</v>
      </c>
      <c r="AA119" s="7">
        <f>IF(AA$1&lt;='Inputs &amp; Outputs'!$F$2,MIN(Z119*(1+'Int Rate'!AA119)+Premiums!AA119-Claims!AA119,'Inputs &amp; Outputs'!$F$3*MAX(0,'Expected Reserves'!AA119)),Z119*(1+'Int Rate'!AA119)+Premiums!AA119-Claims!AA119)</f>
        <v>264770590.90230465</v>
      </c>
    </row>
    <row r="120" spans="1:27" x14ac:dyDescent="0.25">
      <c r="A120" s="1">
        <v>119</v>
      </c>
      <c r="B120" s="7">
        <f>Premiums!B120</f>
        <v>75000000</v>
      </c>
      <c r="C120" s="7">
        <f>B120*(1+'Int Rate'!C120)+Premiums!C120-Claims!C120</f>
        <v>154487350.13521409</v>
      </c>
      <c r="D120" s="7">
        <f>C120*(1+'Int Rate'!D120)+Premiums!D120-Claims!D120</f>
        <v>245814773.86247289</v>
      </c>
      <c r="E120" s="7">
        <f>D120*(1+'Int Rate'!E120)+Premiums!E120-Claims!E120</f>
        <v>335236255.07477558</v>
      </c>
      <c r="F120" s="7">
        <f>E120*(1+'Int Rate'!F120)+Premiums!F120-Claims!F120</f>
        <v>419315979.14558607</v>
      </c>
      <c r="G120" s="7">
        <f>IF(G$1&lt;='Inputs &amp; Outputs'!$F$2,MIN(F120*(1+'Int Rate'!G120)+Premiums!G120-Claims!G120,'Inputs &amp; Outputs'!$F$3*MAX(0,'Expected Reserves'!G120)),F120*(1+'Int Rate'!G120)+Premiums!G120-Claims!G120)</f>
        <v>418590520.43368858</v>
      </c>
      <c r="H120" s="7">
        <f>IF(H$1&lt;='Inputs &amp; Outputs'!$F$2,MIN(G120*(1+'Int Rate'!H120)+Premiums!H120-Claims!H120,'Inputs &amp; Outputs'!$F$3*MAX(0,'Expected Reserves'!H120)),G120*(1+'Int Rate'!H120)+Premiums!H120-Claims!H120)</f>
        <v>499219383.15561169</v>
      </c>
      <c r="I120" s="7">
        <f>IF(I$1&lt;='Inputs &amp; Outputs'!$F$2,MIN(H120*(1+'Int Rate'!I120)+Premiums!I120-Claims!I120,'Inputs &amp; Outputs'!$F$3*MAX(0,'Expected Reserves'!I120)),H120*(1+'Int Rate'!I120)+Premiums!I120-Claims!I120)</f>
        <v>575432066.24229503</v>
      </c>
      <c r="J120" s="7">
        <f>IF(J$1&lt;='Inputs &amp; Outputs'!$F$2,MIN(I120*(1+'Int Rate'!J120)+Premiums!J120-Claims!J120,'Inputs &amp; Outputs'!$F$3*MAX(0,'Expected Reserves'!J120)),I120*(1+'Int Rate'!J120)+Premiums!J120-Claims!J120)</f>
        <v>674378929.00264335</v>
      </c>
      <c r="K120" s="7">
        <f>IF(K$1&lt;='Inputs &amp; Outputs'!$F$2,MIN(J120*(1+'Int Rate'!K120)+Premiums!K120-Claims!K120,'Inputs &amp; Outputs'!$F$3*MAX(0,'Expected Reserves'!K120)),J120*(1+'Int Rate'!K120)+Premiums!K120-Claims!K120)</f>
        <v>773571318.23010457</v>
      </c>
      <c r="L120" s="7">
        <f>IF(L$1&lt;='Inputs &amp; Outputs'!$F$2,MIN(K120*(1+'Int Rate'!L120)+Premiums!L120-Claims!L120,'Inputs &amp; Outputs'!$F$3*MAX(0,'Expected Reserves'!L120)),K120*(1+'Int Rate'!L120)+Premiums!L120-Claims!L120)</f>
        <v>912635084.44358957</v>
      </c>
      <c r="M120" s="7">
        <f>IF(M$1&lt;='Inputs &amp; Outputs'!$F$2,MIN(L120*(1+'Int Rate'!M120)+Premiums!M120-Claims!M120,'Inputs &amp; Outputs'!$F$3*MAX(0,'Expected Reserves'!M120)),L120*(1+'Int Rate'!M120)+Premiums!M120-Claims!M120)</f>
        <v>1003086586.8158997</v>
      </c>
      <c r="N120" s="7">
        <f>IF(N$1&lt;='Inputs &amp; Outputs'!$F$2,MIN(M120*(1+'Int Rate'!N120)+Premiums!N120-Claims!N120,'Inputs &amp; Outputs'!$F$3*MAX(0,'Expected Reserves'!N120)),M120*(1+'Int Rate'!N120)+Premiums!N120-Claims!N120)</f>
        <v>1084062014.1520424</v>
      </c>
      <c r="O120" s="7">
        <f>IF(O$1&lt;='Inputs &amp; Outputs'!$F$2,MIN(N120*(1+'Int Rate'!O120)+Premiums!O120-Claims!O120,'Inputs &amp; Outputs'!$F$3*MAX(0,'Expected Reserves'!O120)),N120*(1+'Int Rate'!O120)+Premiums!O120-Claims!O120)</f>
        <v>1221459585.9308844</v>
      </c>
      <c r="P120" s="7">
        <f>IF(P$1&lt;='Inputs &amp; Outputs'!$F$2,MIN(O120*(1+'Int Rate'!P120)+Premiums!P120-Claims!P120,'Inputs &amp; Outputs'!$F$3*MAX(0,'Expected Reserves'!P120)),O120*(1+'Int Rate'!P120)+Premiums!P120-Claims!P120)</f>
        <v>1277264449.4437442</v>
      </c>
      <c r="Q120" s="7">
        <f>IF(Q$1&lt;='Inputs &amp; Outputs'!$F$2,MIN(P120*(1+'Int Rate'!Q120)+Premiums!Q120-Claims!Q120,'Inputs &amp; Outputs'!$F$3*MAX(0,'Expected Reserves'!Q120)),P120*(1+'Int Rate'!Q120)+Premiums!Q120-Claims!Q120)</f>
        <v>1497458385.9314752</v>
      </c>
      <c r="R120" s="7">
        <f>IF(R$1&lt;='Inputs &amp; Outputs'!$F$2,MIN(Q120*(1+'Int Rate'!R120)+Premiums!R120-Claims!R120,'Inputs &amp; Outputs'!$F$3*MAX(0,'Expected Reserves'!R120)),Q120*(1+'Int Rate'!R120)+Premiums!R120-Claims!R120)</f>
        <v>1565922615.4865992</v>
      </c>
      <c r="S120" s="7">
        <f>IF(S$1&lt;='Inputs &amp; Outputs'!$F$2,MIN(R120*(1+'Int Rate'!S120)+Premiums!S120-Claims!S120,'Inputs &amp; Outputs'!$F$3*MAX(0,'Expected Reserves'!S120)),R120*(1+'Int Rate'!S120)+Premiums!S120-Claims!S120)</f>
        <v>1685707595.7070632</v>
      </c>
      <c r="T120" s="7">
        <f>IF(T$1&lt;='Inputs &amp; Outputs'!$F$2,MIN(S120*(1+'Int Rate'!T120)+Premiums!T120-Claims!T120,'Inputs &amp; Outputs'!$F$3*MAX(0,'Expected Reserves'!T120)),S120*(1+'Int Rate'!T120)+Premiums!T120-Claims!T120)</f>
        <v>1875976042.5260231</v>
      </c>
      <c r="U120" s="7">
        <f>IF(U$1&lt;='Inputs &amp; Outputs'!$F$2,MIN(T120*(1+'Int Rate'!U120)+Premiums!U120-Claims!U120,'Inputs &amp; Outputs'!$F$3*MAX(0,'Expected Reserves'!U120)),T120*(1+'Int Rate'!U120)+Premiums!U120-Claims!U120)</f>
        <v>2030520363.337868</v>
      </c>
      <c r="V120" s="7">
        <f>IF(V$1&lt;='Inputs &amp; Outputs'!$F$2,MIN(U120*(1+'Int Rate'!V120)+Premiums!V120-Claims!V120,'Inputs &amp; Outputs'!$F$3*MAX(0,'Expected Reserves'!V120)),U120*(1+'Int Rate'!V120)+Premiums!V120-Claims!V120)</f>
        <v>2216158249.8635459</v>
      </c>
      <c r="W120" s="7">
        <f>IF(W$1&lt;='Inputs &amp; Outputs'!$F$2,MIN(V120*(1+'Int Rate'!W120)+Premiums!W120-Claims!W120,'Inputs &amp; Outputs'!$F$3*MAX(0,'Expected Reserves'!W120)),V120*(1+'Int Rate'!W120)+Premiums!W120-Claims!W120)</f>
        <v>2368521651.3555117</v>
      </c>
      <c r="X120" s="7">
        <f>IF(X$1&lt;='Inputs &amp; Outputs'!$F$2,MIN(W120*(1+'Int Rate'!X120)+Premiums!X120-Claims!X120,'Inputs &amp; Outputs'!$F$3*MAX(0,'Expected Reserves'!X120)),W120*(1+'Int Rate'!X120)+Premiums!X120-Claims!X120)</f>
        <v>2558741621.3807569</v>
      </c>
      <c r="Y120" s="7">
        <f>IF(Y$1&lt;='Inputs &amp; Outputs'!$F$2,MIN(X120*(1+'Int Rate'!Y120)+Premiums!Y120-Claims!Y120,'Inputs &amp; Outputs'!$F$3*MAX(0,'Expected Reserves'!Y120)),X120*(1+'Int Rate'!Y120)+Premiums!Y120-Claims!Y120)</f>
        <v>2523411550.5448623</v>
      </c>
      <c r="Z120" s="7">
        <f>IF(Z$1&lt;='Inputs &amp; Outputs'!$F$2,MIN(Y120*(1+'Int Rate'!Z120)+Premiums!Z120-Claims!Z120,'Inputs &amp; Outputs'!$F$3*MAX(0,'Expected Reserves'!Z120)),Y120*(1+'Int Rate'!Z120)+Premiums!Z120-Claims!Z120)</f>
        <v>2557053071.9378004</v>
      </c>
      <c r="AA120" s="7">
        <f>IF(AA$1&lt;='Inputs &amp; Outputs'!$F$2,MIN(Z120*(1+'Int Rate'!AA120)+Premiums!AA120-Claims!AA120,'Inputs &amp; Outputs'!$F$3*MAX(0,'Expected Reserves'!AA120)),Z120*(1+'Int Rate'!AA120)+Premiums!AA120-Claims!AA120)</f>
        <v>158387652.2198863</v>
      </c>
    </row>
    <row r="121" spans="1:27" x14ac:dyDescent="0.25">
      <c r="A121" s="1">
        <v>120</v>
      </c>
      <c r="B121" s="7">
        <f>Premiums!B121</f>
        <v>75000000</v>
      </c>
      <c r="C121" s="7">
        <f>B121*(1+'Int Rate'!C121)+Premiums!C121-Claims!C121</f>
        <v>156789530.29323524</v>
      </c>
      <c r="D121" s="7">
        <f>C121*(1+'Int Rate'!D121)+Premiums!D121-Claims!D121</f>
        <v>227658770.10568237</v>
      </c>
      <c r="E121" s="7">
        <f>D121*(1+'Int Rate'!E121)+Premiums!E121-Claims!E121</f>
        <v>316203216.78004098</v>
      </c>
      <c r="F121" s="7">
        <f>E121*(1+'Int Rate'!F121)+Premiums!F121-Claims!F121</f>
        <v>412314995.70631194</v>
      </c>
      <c r="G121" s="7">
        <f>IF(G$1&lt;='Inputs &amp; Outputs'!$F$2,MIN(F121*(1+'Int Rate'!G121)+Premiums!G121-Claims!G121,'Inputs &amp; Outputs'!$F$3*MAX(0,'Expected Reserves'!G121)),F121*(1+'Int Rate'!G121)+Premiums!G121-Claims!G121)</f>
        <v>417786758.9492783</v>
      </c>
      <c r="H121" s="7">
        <f>IF(H$1&lt;='Inputs &amp; Outputs'!$F$2,MIN(G121*(1+'Int Rate'!H121)+Premiums!H121-Claims!H121,'Inputs &amp; Outputs'!$F$3*MAX(0,'Expected Reserves'!H121)),G121*(1+'Int Rate'!H121)+Premiums!H121-Claims!H121)</f>
        <v>510387539.34169132</v>
      </c>
      <c r="I121" s="7">
        <f>IF(I$1&lt;='Inputs &amp; Outputs'!$F$2,MIN(H121*(1+'Int Rate'!I121)+Premiums!I121-Claims!I121,'Inputs &amp; Outputs'!$F$3*MAX(0,'Expected Reserves'!I121)),H121*(1+'Int Rate'!I121)+Premiums!I121-Claims!I121)</f>
        <v>565058601.46168566</v>
      </c>
      <c r="J121" s="7">
        <f>IF(J$1&lt;='Inputs &amp; Outputs'!$F$2,MIN(I121*(1+'Int Rate'!J121)+Premiums!J121-Claims!J121,'Inputs &amp; Outputs'!$F$3*MAX(0,'Expected Reserves'!J121)),I121*(1+'Int Rate'!J121)+Premiums!J121-Claims!J121)</f>
        <v>653895576.9180125</v>
      </c>
      <c r="K121" s="7">
        <f>IF(K$1&lt;='Inputs &amp; Outputs'!$F$2,MIN(J121*(1+'Int Rate'!K121)+Premiums!K121-Claims!K121,'Inputs &amp; Outputs'!$F$3*MAX(0,'Expected Reserves'!K121)),J121*(1+'Int Rate'!K121)+Premiums!K121-Claims!K121)</f>
        <v>743480129.56477034</v>
      </c>
      <c r="L121" s="7">
        <f>IF(L$1&lt;='Inputs &amp; Outputs'!$F$2,MIN(K121*(1+'Int Rate'!L121)+Premiums!L121-Claims!L121,'Inputs &amp; Outputs'!$F$3*MAX(0,'Expected Reserves'!L121)),K121*(1+'Int Rate'!L121)+Premiums!L121-Claims!L121)</f>
        <v>864087811.67974317</v>
      </c>
      <c r="M121" s="7">
        <f>IF(M$1&lt;='Inputs &amp; Outputs'!$F$2,MIN(L121*(1+'Int Rate'!M121)+Premiums!M121-Claims!M121,'Inputs &amp; Outputs'!$F$3*MAX(0,'Expected Reserves'!M121)),L121*(1+'Int Rate'!M121)+Premiums!M121-Claims!M121)</f>
        <v>959265369.11281192</v>
      </c>
      <c r="N121" s="7">
        <f>IF(N$1&lt;='Inputs &amp; Outputs'!$F$2,MIN(M121*(1+'Int Rate'!N121)+Premiums!N121-Claims!N121,'Inputs &amp; Outputs'!$F$3*MAX(0,'Expected Reserves'!N121)),M121*(1+'Int Rate'!N121)+Premiums!N121-Claims!N121)</f>
        <v>1005280452.5393844</v>
      </c>
      <c r="O121" s="7">
        <f>IF(O$1&lt;='Inputs &amp; Outputs'!$F$2,MIN(N121*(1+'Int Rate'!O121)+Premiums!O121-Claims!O121,'Inputs &amp; Outputs'!$F$3*MAX(0,'Expected Reserves'!O121)),N121*(1+'Int Rate'!O121)+Premiums!O121-Claims!O121)</f>
        <v>1082594885.2896292</v>
      </c>
      <c r="P121" s="7">
        <f>IF(P$1&lt;='Inputs &amp; Outputs'!$F$2,MIN(O121*(1+'Int Rate'!P121)+Premiums!P121-Claims!P121,'Inputs &amp; Outputs'!$F$3*MAX(0,'Expected Reserves'!P121)),O121*(1+'Int Rate'!P121)+Premiums!P121-Claims!P121)</f>
        <v>1328335275.986254</v>
      </c>
      <c r="Q121" s="7">
        <f>IF(Q$1&lt;='Inputs &amp; Outputs'!$F$2,MIN(P121*(1+'Int Rate'!Q121)+Premiums!Q121-Claims!Q121,'Inputs &amp; Outputs'!$F$3*MAX(0,'Expected Reserves'!Q121)),P121*(1+'Int Rate'!Q121)+Premiums!Q121-Claims!Q121)</f>
        <v>1337915395.7332397</v>
      </c>
      <c r="R121" s="7">
        <f>IF(R$1&lt;='Inputs &amp; Outputs'!$F$2,MIN(Q121*(1+'Int Rate'!R121)+Premiums!R121-Claims!R121,'Inputs &amp; Outputs'!$F$3*MAX(0,'Expected Reserves'!R121)),Q121*(1+'Int Rate'!R121)+Premiums!R121-Claims!R121)</f>
        <v>1464722945.0377605</v>
      </c>
      <c r="S121" s="7">
        <f>IF(S$1&lt;='Inputs &amp; Outputs'!$F$2,MIN(R121*(1+'Int Rate'!S121)+Premiums!S121-Claims!S121,'Inputs &amp; Outputs'!$F$3*MAX(0,'Expected Reserves'!S121)),R121*(1+'Int Rate'!S121)+Premiums!S121-Claims!S121)</f>
        <v>1502157158.0919964</v>
      </c>
      <c r="T121" s="7">
        <f>IF(T$1&lt;='Inputs &amp; Outputs'!$F$2,MIN(S121*(1+'Int Rate'!T121)+Premiums!T121-Claims!T121,'Inputs &amp; Outputs'!$F$3*MAX(0,'Expected Reserves'!T121)),S121*(1+'Int Rate'!T121)+Premiums!T121-Claims!T121)</f>
        <v>1621621484.7943332</v>
      </c>
      <c r="U121" s="7">
        <f>IF(U$1&lt;='Inputs &amp; Outputs'!$F$2,MIN(T121*(1+'Int Rate'!U121)+Premiums!U121-Claims!U121,'Inputs &amp; Outputs'!$F$3*MAX(0,'Expected Reserves'!U121)),T121*(1+'Int Rate'!U121)+Premiums!U121-Claims!U121)</f>
        <v>1744247251.0638082</v>
      </c>
      <c r="V121" s="7">
        <f>IF(V$1&lt;='Inputs &amp; Outputs'!$F$2,MIN(U121*(1+'Int Rate'!V121)+Premiums!V121-Claims!V121,'Inputs &amp; Outputs'!$F$3*MAX(0,'Expected Reserves'!V121)),U121*(1+'Int Rate'!V121)+Premiums!V121-Claims!V121)</f>
        <v>1904788539.0192673</v>
      </c>
      <c r="W121" s="7">
        <f>IF(W$1&lt;='Inputs &amp; Outputs'!$F$2,MIN(V121*(1+'Int Rate'!W121)+Premiums!W121-Claims!W121,'Inputs &amp; Outputs'!$F$3*MAX(0,'Expected Reserves'!W121)),V121*(1+'Int Rate'!W121)+Premiums!W121-Claims!W121)</f>
        <v>2084799409.1484368</v>
      </c>
      <c r="X121" s="7">
        <f>IF(X$1&lt;='Inputs &amp; Outputs'!$F$2,MIN(W121*(1+'Int Rate'!X121)+Premiums!X121-Claims!X121,'Inputs &amp; Outputs'!$F$3*MAX(0,'Expected Reserves'!X121)),W121*(1+'Int Rate'!X121)+Premiums!X121-Claims!X121)</f>
        <v>2318365039.5090413</v>
      </c>
      <c r="Y121" s="7">
        <f>IF(Y$1&lt;='Inputs &amp; Outputs'!$F$2,MIN(X121*(1+'Int Rate'!Y121)+Premiums!Y121-Claims!Y121,'Inputs &amp; Outputs'!$F$3*MAX(0,'Expected Reserves'!Y121)),X121*(1+'Int Rate'!Y121)+Premiums!Y121-Claims!Y121)</f>
        <v>2187770884.2690964</v>
      </c>
      <c r="Z121" s="7">
        <f>IF(Z$1&lt;='Inputs &amp; Outputs'!$F$2,MIN(Y121*(1+'Int Rate'!Z121)+Premiums!Z121-Claims!Z121,'Inputs &amp; Outputs'!$F$3*MAX(0,'Expected Reserves'!Z121)),Y121*(1+'Int Rate'!Z121)+Premiums!Z121-Claims!Z121)</f>
        <v>2191860473.9542847</v>
      </c>
      <c r="AA121" s="7">
        <f>IF(AA$1&lt;='Inputs &amp; Outputs'!$F$2,MIN(Z121*(1+'Int Rate'!AA121)+Premiums!AA121-Claims!AA121,'Inputs &amp; Outputs'!$F$3*MAX(0,'Expected Reserves'!AA121)),Z121*(1+'Int Rate'!AA121)+Premiums!AA121-Claims!AA121)</f>
        <v>-261745081.3221612</v>
      </c>
    </row>
    <row r="122" spans="1:27" x14ac:dyDescent="0.25">
      <c r="A122" s="1">
        <v>121</v>
      </c>
      <c r="B122" s="7">
        <f>Premiums!B122</f>
        <v>75000000</v>
      </c>
      <c r="C122" s="7">
        <f>B122*(1+'Int Rate'!C122)+Premiums!C122-Claims!C122</f>
        <v>154120133.64001435</v>
      </c>
      <c r="D122" s="7">
        <f>C122*(1+'Int Rate'!D122)+Premiums!D122-Claims!D122</f>
        <v>225495055.58535868</v>
      </c>
      <c r="E122" s="7">
        <f>D122*(1+'Int Rate'!E122)+Premiums!E122-Claims!E122</f>
        <v>313804463.38152224</v>
      </c>
      <c r="F122" s="7">
        <f>E122*(1+'Int Rate'!F122)+Premiums!F122-Claims!F122</f>
        <v>394900696.16380674</v>
      </c>
      <c r="G122" s="7">
        <f>IF(G$1&lt;='Inputs &amp; Outputs'!$F$2,MIN(F122*(1+'Int Rate'!G122)+Premiums!G122-Claims!G122,'Inputs &amp; Outputs'!$F$3*MAX(0,'Expected Reserves'!G122)),F122*(1+'Int Rate'!G122)+Premiums!G122-Claims!G122)</f>
        <v>418632823.66971016</v>
      </c>
      <c r="H122" s="7">
        <f>IF(H$1&lt;='Inputs &amp; Outputs'!$F$2,MIN(G122*(1+'Int Rate'!H122)+Premiums!H122-Claims!H122,'Inputs &amp; Outputs'!$F$3*MAX(0,'Expected Reserves'!H122)),G122*(1+'Int Rate'!H122)+Premiums!H122-Claims!H122)</f>
        <v>469326506.47046411</v>
      </c>
      <c r="I122" s="7">
        <f>IF(I$1&lt;='Inputs &amp; Outputs'!$F$2,MIN(H122*(1+'Int Rate'!I122)+Premiums!I122-Claims!I122,'Inputs &amp; Outputs'!$F$3*MAX(0,'Expected Reserves'!I122)),H122*(1+'Int Rate'!I122)+Premiums!I122-Claims!I122)</f>
        <v>542977600.36775589</v>
      </c>
      <c r="J122" s="7">
        <f>IF(J$1&lt;='Inputs &amp; Outputs'!$F$2,MIN(I122*(1+'Int Rate'!J122)+Premiums!J122-Claims!J122,'Inputs &amp; Outputs'!$F$3*MAX(0,'Expected Reserves'!J122)),I122*(1+'Int Rate'!J122)+Premiums!J122-Claims!J122)</f>
        <v>576422828.60330057</v>
      </c>
      <c r="K122" s="7">
        <f>IF(K$1&lt;='Inputs &amp; Outputs'!$F$2,MIN(J122*(1+'Int Rate'!K122)+Premiums!K122-Claims!K122,'Inputs &amp; Outputs'!$F$3*MAX(0,'Expected Reserves'!K122)),J122*(1+'Int Rate'!K122)+Premiums!K122-Claims!K122)</f>
        <v>672930239.77605045</v>
      </c>
      <c r="L122" s="7">
        <f>IF(L$1&lt;='Inputs &amp; Outputs'!$F$2,MIN(K122*(1+'Int Rate'!L122)+Premiums!L122-Claims!L122,'Inputs &amp; Outputs'!$F$3*MAX(0,'Expected Reserves'!L122)),K122*(1+'Int Rate'!L122)+Premiums!L122-Claims!L122)</f>
        <v>776045405.28231704</v>
      </c>
      <c r="M122" s="7">
        <f>IF(M$1&lt;='Inputs &amp; Outputs'!$F$2,MIN(L122*(1+'Int Rate'!M122)+Premiums!M122-Claims!M122,'Inputs &amp; Outputs'!$F$3*MAX(0,'Expected Reserves'!M122)),L122*(1+'Int Rate'!M122)+Premiums!M122-Claims!M122)</f>
        <v>901453170.12958825</v>
      </c>
      <c r="N122" s="7">
        <f>IF(N$1&lt;='Inputs &amp; Outputs'!$F$2,MIN(M122*(1+'Int Rate'!N122)+Premiums!N122-Claims!N122,'Inputs &amp; Outputs'!$F$3*MAX(0,'Expected Reserves'!N122)),M122*(1+'Int Rate'!N122)+Premiums!N122-Claims!N122)</f>
        <v>1010517158.1148472</v>
      </c>
      <c r="O122" s="7">
        <f>IF(O$1&lt;='Inputs &amp; Outputs'!$F$2,MIN(N122*(1+'Int Rate'!O122)+Premiums!O122-Claims!O122,'Inputs &amp; Outputs'!$F$3*MAX(0,'Expected Reserves'!O122)),N122*(1+'Int Rate'!O122)+Premiums!O122-Claims!O122)</f>
        <v>1131354002.0607295</v>
      </c>
      <c r="P122" s="7">
        <f>IF(P$1&lt;='Inputs &amp; Outputs'!$F$2,MIN(O122*(1+'Int Rate'!P122)+Premiums!P122-Claims!P122,'Inputs &amp; Outputs'!$F$3*MAX(0,'Expected Reserves'!P122)),O122*(1+'Int Rate'!P122)+Premiums!P122-Claims!P122)</f>
        <v>1225753267.0506723</v>
      </c>
      <c r="Q122" s="7">
        <f>IF(Q$1&lt;='Inputs &amp; Outputs'!$F$2,MIN(P122*(1+'Int Rate'!Q122)+Premiums!Q122-Claims!Q122,'Inputs &amp; Outputs'!$F$3*MAX(0,'Expected Reserves'!Q122)),P122*(1+'Int Rate'!Q122)+Premiums!Q122-Claims!Q122)</f>
        <v>1356193215.7925212</v>
      </c>
      <c r="R122" s="7">
        <f>IF(R$1&lt;='Inputs &amp; Outputs'!$F$2,MIN(Q122*(1+'Int Rate'!R122)+Premiums!R122-Claims!R122,'Inputs &amp; Outputs'!$F$3*MAX(0,'Expected Reserves'!R122)),Q122*(1+'Int Rate'!R122)+Premiums!R122-Claims!R122)</f>
        <v>1415202165.0522454</v>
      </c>
      <c r="S122" s="7">
        <f>IF(S$1&lt;='Inputs &amp; Outputs'!$F$2,MIN(R122*(1+'Int Rate'!S122)+Premiums!S122-Claims!S122,'Inputs &amp; Outputs'!$F$3*MAX(0,'Expected Reserves'!S122)),R122*(1+'Int Rate'!S122)+Premiums!S122-Claims!S122)</f>
        <v>1497113234.4713218</v>
      </c>
      <c r="T122" s="7">
        <f>IF(T$1&lt;='Inputs &amp; Outputs'!$F$2,MIN(S122*(1+'Int Rate'!T122)+Premiums!T122-Claims!T122,'Inputs &amp; Outputs'!$F$3*MAX(0,'Expected Reserves'!T122)),S122*(1+'Int Rate'!T122)+Premiums!T122-Claims!T122)</f>
        <v>1521091712.2319572</v>
      </c>
      <c r="U122" s="7">
        <f>IF(U$1&lt;='Inputs &amp; Outputs'!$F$2,MIN(T122*(1+'Int Rate'!U122)+Premiums!U122-Claims!U122,'Inputs &amp; Outputs'!$F$3*MAX(0,'Expected Reserves'!U122)),T122*(1+'Int Rate'!U122)+Premiums!U122-Claims!U122)</f>
        <v>1791606008.1009872</v>
      </c>
      <c r="V122" s="7">
        <f>IF(V$1&lt;='Inputs &amp; Outputs'!$F$2,MIN(U122*(1+'Int Rate'!V122)+Premiums!V122-Claims!V122,'Inputs &amp; Outputs'!$F$3*MAX(0,'Expected Reserves'!V122)),U122*(1+'Int Rate'!V122)+Premiums!V122-Claims!V122)</f>
        <v>1900456491.3786404</v>
      </c>
      <c r="W122" s="7">
        <f>IF(W$1&lt;='Inputs &amp; Outputs'!$F$2,MIN(V122*(1+'Int Rate'!W122)+Premiums!W122-Claims!W122,'Inputs &amp; Outputs'!$F$3*MAX(0,'Expected Reserves'!W122)),V122*(1+'Int Rate'!W122)+Premiums!W122-Claims!W122)</f>
        <v>2023748882.3697181</v>
      </c>
      <c r="X122" s="7">
        <f>IF(X$1&lt;='Inputs &amp; Outputs'!$F$2,MIN(W122*(1+'Int Rate'!X122)+Premiums!X122-Claims!X122,'Inputs &amp; Outputs'!$F$3*MAX(0,'Expected Reserves'!X122)),W122*(1+'Int Rate'!X122)+Premiums!X122-Claims!X122)</f>
        <v>2109796852.2149811</v>
      </c>
      <c r="Y122" s="7">
        <f>IF(Y$1&lt;='Inputs &amp; Outputs'!$F$2,MIN(X122*(1+'Int Rate'!Y122)+Premiums!Y122-Claims!Y122,'Inputs &amp; Outputs'!$F$3*MAX(0,'Expected Reserves'!Y122)),X122*(1+'Int Rate'!Y122)+Premiums!Y122-Claims!Y122)</f>
        <v>2059815976.7955363</v>
      </c>
      <c r="Z122" s="7">
        <f>IF(Z$1&lt;='Inputs &amp; Outputs'!$F$2,MIN(Y122*(1+'Int Rate'!Z122)+Premiums!Z122-Claims!Z122,'Inputs &amp; Outputs'!$F$3*MAX(0,'Expected Reserves'!Z122)),Y122*(1+'Int Rate'!Z122)+Premiums!Z122-Claims!Z122)</f>
        <v>2091553440.246381</v>
      </c>
      <c r="AA122" s="7">
        <f>IF(AA$1&lt;='Inputs &amp; Outputs'!$F$2,MIN(Z122*(1+'Int Rate'!AA122)+Premiums!AA122-Claims!AA122,'Inputs &amp; Outputs'!$F$3*MAX(0,'Expected Reserves'!AA122)),Z122*(1+'Int Rate'!AA122)+Premiums!AA122-Claims!AA122)</f>
        <v>-638452952.08379865</v>
      </c>
    </row>
    <row r="123" spans="1:27" x14ac:dyDescent="0.25">
      <c r="A123" s="1">
        <v>122</v>
      </c>
      <c r="B123" s="7">
        <f>Premiums!B123</f>
        <v>75000000</v>
      </c>
      <c r="C123" s="7">
        <f>B123*(1+'Int Rate'!C123)+Premiums!C123-Claims!C123</f>
        <v>154317144.13317829</v>
      </c>
      <c r="D123" s="7">
        <f>C123*(1+'Int Rate'!D123)+Premiums!D123-Claims!D123</f>
        <v>234436200.80167025</v>
      </c>
      <c r="E123" s="7">
        <f>D123*(1+'Int Rate'!E123)+Premiums!E123-Claims!E123</f>
        <v>325211173.32216418</v>
      </c>
      <c r="F123" s="7">
        <f>E123*(1+'Int Rate'!F123)+Premiums!F123-Claims!F123</f>
        <v>408876277.945418</v>
      </c>
      <c r="G123" s="7">
        <f>IF(G$1&lt;='Inputs &amp; Outputs'!$F$2,MIN(F123*(1+'Int Rate'!G123)+Premiums!G123-Claims!G123,'Inputs &amp; Outputs'!$F$3*MAX(0,'Expected Reserves'!G123)),F123*(1+'Int Rate'!G123)+Premiums!G123-Claims!G123)</f>
        <v>418379004.25358063</v>
      </c>
      <c r="H123" s="7">
        <f>IF(H$1&lt;='Inputs &amp; Outputs'!$F$2,MIN(G123*(1+'Int Rate'!H123)+Premiums!H123-Claims!H123,'Inputs &amp; Outputs'!$F$3*MAX(0,'Expected Reserves'!H123)),G123*(1+'Int Rate'!H123)+Premiums!H123-Claims!H123)</f>
        <v>515834407.49717927</v>
      </c>
      <c r="I123" s="7">
        <f>IF(I$1&lt;='Inputs &amp; Outputs'!$F$2,MIN(H123*(1+'Int Rate'!I123)+Premiums!I123-Claims!I123,'Inputs &amp; Outputs'!$F$3*MAX(0,'Expected Reserves'!I123)),H123*(1+'Int Rate'!I123)+Premiums!I123-Claims!I123)</f>
        <v>574128887.30472982</v>
      </c>
      <c r="J123" s="7">
        <f>IF(J$1&lt;='Inputs &amp; Outputs'!$F$2,MIN(I123*(1+'Int Rate'!J123)+Premiums!J123-Claims!J123,'Inputs &amp; Outputs'!$F$3*MAX(0,'Expected Reserves'!J123)),I123*(1+'Int Rate'!J123)+Premiums!J123-Claims!J123)</f>
        <v>689458024.25728905</v>
      </c>
      <c r="K123" s="7">
        <f>IF(K$1&lt;='Inputs &amp; Outputs'!$F$2,MIN(J123*(1+'Int Rate'!K123)+Premiums!K123-Claims!K123,'Inputs &amp; Outputs'!$F$3*MAX(0,'Expected Reserves'!K123)),J123*(1+'Int Rate'!K123)+Premiums!K123-Claims!K123)</f>
        <v>774514419.08193779</v>
      </c>
      <c r="L123" s="7">
        <f>IF(L$1&lt;='Inputs &amp; Outputs'!$F$2,MIN(K123*(1+'Int Rate'!L123)+Premiums!L123-Claims!L123,'Inputs &amp; Outputs'!$F$3*MAX(0,'Expected Reserves'!L123)),K123*(1+'Int Rate'!L123)+Premiums!L123-Claims!L123)</f>
        <v>918527233.53182304</v>
      </c>
      <c r="M123" s="7">
        <f>IF(M$1&lt;='Inputs &amp; Outputs'!$F$2,MIN(L123*(1+'Int Rate'!M123)+Premiums!M123-Claims!M123,'Inputs &amp; Outputs'!$F$3*MAX(0,'Expected Reserves'!M123)),L123*(1+'Int Rate'!M123)+Premiums!M123-Claims!M123)</f>
        <v>1048979239.7792119</v>
      </c>
      <c r="N123" s="7">
        <f>IF(N$1&lt;='Inputs &amp; Outputs'!$F$2,MIN(M123*(1+'Int Rate'!N123)+Premiums!N123-Claims!N123,'Inputs &amp; Outputs'!$F$3*MAX(0,'Expected Reserves'!N123)),M123*(1+'Int Rate'!N123)+Premiums!N123-Claims!N123)</f>
        <v>1119850906.2611735</v>
      </c>
      <c r="O123" s="7">
        <f>IF(O$1&lt;='Inputs &amp; Outputs'!$F$2,MIN(N123*(1+'Int Rate'!O123)+Premiums!O123-Claims!O123,'Inputs &amp; Outputs'!$F$3*MAX(0,'Expected Reserves'!O123)),N123*(1+'Int Rate'!O123)+Premiums!O123-Claims!O123)</f>
        <v>1239979607.6856561</v>
      </c>
      <c r="P123" s="7">
        <f>IF(P$1&lt;='Inputs &amp; Outputs'!$F$2,MIN(O123*(1+'Int Rate'!P123)+Premiums!P123-Claims!P123,'Inputs &amp; Outputs'!$F$3*MAX(0,'Expected Reserves'!P123)),O123*(1+'Int Rate'!P123)+Premiums!P123-Claims!P123)</f>
        <v>1263123109.2988498</v>
      </c>
      <c r="Q123" s="7">
        <f>IF(Q$1&lt;='Inputs &amp; Outputs'!$F$2,MIN(P123*(1+'Int Rate'!Q123)+Premiums!Q123-Claims!Q123,'Inputs &amp; Outputs'!$F$3*MAX(0,'Expected Reserves'!Q123)),P123*(1+'Int Rate'!Q123)+Premiums!Q123-Claims!Q123)</f>
        <v>1449168045.6975183</v>
      </c>
      <c r="R123" s="7">
        <f>IF(R$1&lt;='Inputs &amp; Outputs'!$F$2,MIN(Q123*(1+'Int Rate'!R123)+Premiums!R123-Claims!R123,'Inputs &amp; Outputs'!$F$3*MAX(0,'Expected Reserves'!R123)),Q123*(1+'Int Rate'!R123)+Premiums!R123-Claims!R123)</f>
        <v>1566758078.2920063</v>
      </c>
      <c r="S123" s="7">
        <f>IF(S$1&lt;='Inputs &amp; Outputs'!$F$2,MIN(R123*(1+'Int Rate'!S123)+Premiums!S123-Claims!S123,'Inputs &amp; Outputs'!$F$3*MAX(0,'Expected Reserves'!S123)),R123*(1+'Int Rate'!S123)+Premiums!S123-Claims!S123)</f>
        <v>1678720911.2660663</v>
      </c>
      <c r="T123" s="7">
        <f>IF(T$1&lt;='Inputs &amp; Outputs'!$F$2,MIN(S123*(1+'Int Rate'!T123)+Premiums!T123-Claims!T123,'Inputs &amp; Outputs'!$F$3*MAX(0,'Expected Reserves'!T123)),S123*(1+'Int Rate'!T123)+Premiums!T123-Claims!T123)</f>
        <v>1686271760.8824317</v>
      </c>
      <c r="U123" s="7">
        <f>IF(U$1&lt;='Inputs &amp; Outputs'!$F$2,MIN(T123*(1+'Int Rate'!U123)+Premiums!U123-Claims!U123,'Inputs &amp; Outputs'!$F$3*MAX(0,'Expected Reserves'!U123)),T123*(1+'Int Rate'!U123)+Premiums!U123-Claims!U123)</f>
        <v>1885088687.7302849</v>
      </c>
      <c r="V123" s="7">
        <f>IF(V$1&lt;='Inputs &amp; Outputs'!$F$2,MIN(U123*(1+'Int Rate'!V123)+Premiums!V123-Claims!V123,'Inputs &amp; Outputs'!$F$3*MAX(0,'Expected Reserves'!V123)),U123*(1+'Int Rate'!V123)+Premiums!V123-Claims!V123)</f>
        <v>2142066839.6789255</v>
      </c>
      <c r="W123" s="7">
        <f>IF(W$1&lt;='Inputs &amp; Outputs'!$F$2,MIN(V123*(1+'Int Rate'!W123)+Premiums!W123-Claims!W123,'Inputs &amp; Outputs'!$F$3*MAX(0,'Expected Reserves'!W123)),V123*(1+'Int Rate'!W123)+Premiums!W123-Claims!W123)</f>
        <v>2217633403.0781388</v>
      </c>
      <c r="X123" s="7">
        <f>IF(X$1&lt;='Inputs &amp; Outputs'!$F$2,MIN(W123*(1+'Int Rate'!X123)+Premiums!X123-Claims!X123,'Inputs &amp; Outputs'!$F$3*MAX(0,'Expected Reserves'!X123)),W123*(1+'Int Rate'!X123)+Premiums!X123-Claims!X123)</f>
        <v>2517009093.4943414</v>
      </c>
      <c r="Y123" s="7">
        <f>IF(Y$1&lt;='Inputs &amp; Outputs'!$F$2,MIN(X123*(1+'Int Rate'!Y123)+Premiums!Y123-Claims!Y123,'Inputs &amp; Outputs'!$F$3*MAX(0,'Expected Reserves'!Y123)),X123*(1+'Int Rate'!Y123)+Premiums!Y123-Claims!Y123)</f>
        <v>2626465211.7728629</v>
      </c>
      <c r="Z123" s="7">
        <f>IF(Z$1&lt;='Inputs &amp; Outputs'!$F$2,MIN(Y123*(1+'Int Rate'!Z123)+Premiums!Z123-Claims!Z123,'Inputs &amp; Outputs'!$F$3*MAX(0,'Expected Reserves'!Z123)),Y123*(1+'Int Rate'!Z123)+Premiums!Z123-Claims!Z123)</f>
        <v>3189141447.2209883</v>
      </c>
      <c r="AA123" s="7">
        <f>IF(AA$1&lt;='Inputs &amp; Outputs'!$F$2,MIN(Z123*(1+'Int Rate'!AA123)+Premiums!AA123-Claims!AA123,'Inputs &amp; Outputs'!$F$3*MAX(0,'Expected Reserves'!AA123)),Z123*(1+'Int Rate'!AA123)+Premiums!AA123-Claims!AA123)</f>
        <v>841648197.06169939</v>
      </c>
    </row>
    <row r="124" spans="1:27" x14ac:dyDescent="0.25">
      <c r="A124" s="1">
        <v>123</v>
      </c>
      <c r="B124" s="7">
        <f>Premiums!B124</f>
        <v>75000000</v>
      </c>
      <c r="C124" s="7">
        <f>B124*(1+'Int Rate'!C124)+Premiums!C124-Claims!C124</f>
        <v>150762713.80505866</v>
      </c>
      <c r="D124" s="7">
        <f>C124*(1+'Int Rate'!D124)+Premiums!D124-Claims!D124</f>
        <v>236923312.78446424</v>
      </c>
      <c r="E124" s="7">
        <f>D124*(1+'Int Rate'!E124)+Premiums!E124-Claims!E124</f>
        <v>322531014.2346009</v>
      </c>
      <c r="F124" s="7">
        <f>E124*(1+'Int Rate'!F124)+Premiums!F124-Claims!F124</f>
        <v>404157310.85356039</v>
      </c>
      <c r="G124" s="7">
        <f>IF(G$1&lt;='Inputs &amp; Outputs'!$F$2,MIN(F124*(1+'Int Rate'!G124)+Premiums!G124-Claims!G124,'Inputs &amp; Outputs'!$F$3*MAX(0,'Expected Reserves'!G124)),F124*(1+'Int Rate'!G124)+Premiums!G124-Claims!G124)</f>
        <v>417871365.42132145</v>
      </c>
      <c r="H124" s="7">
        <f>IF(H$1&lt;='Inputs &amp; Outputs'!$F$2,MIN(G124*(1+'Int Rate'!H124)+Premiums!H124-Claims!H124,'Inputs &amp; Outputs'!$F$3*MAX(0,'Expected Reserves'!H124)),G124*(1+'Int Rate'!H124)+Premiums!H124-Claims!H124)</f>
        <v>475293244.61374664</v>
      </c>
      <c r="I124" s="7">
        <f>IF(I$1&lt;='Inputs &amp; Outputs'!$F$2,MIN(H124*(1+'Int Rate'!I124)+Premiums!I124-Claims!I124,'Inputs &amp; Outputs'!$F$3*MAX(0,'Expected Reserves'!I124)),H124*(1+'Int Rate'!I124)+Premiums!I124-Claims!I124)</f>
        <v>584377157.239259</v>
      </c>
      <c r="J124" s="7">
        <f>IF(J$1&lt;='Inputs &amp; Outputs'!$F$2,MIN(I124*(1+'Int Rate'!J124)+Premiums!J124-Claims!J124,'Inputs &amp; Outputs'!$F$3*MAX(0,'Expected Reserves'!J124)),I124*(1+'Int Rate'!J124)+Premiums!J124-Claims!J124)</f>
        <v>664825806.5269438</v>
      </c>
      <c r="K124" s="7">
        <f>IF(K$1&lt;='Inputs &amp; Outputs'!$F$2,MIN(J124*(1+'Int Rate'!K124)+Premiums!K124-Claims!K124,'Inputs &amp; Outputs'!$F$3*MAX(0,'Expected Reserves'!K124)),J124*(1+'Int Rate'!K124)+Premiums!K124-Claims!K124)</f>
        <v>742321735.20291173</v>
      </c>
      <c r="L124" s="7">
        <f>IF(L$1&lt;='Inputs &amp; Outputs'!$F$2,MIN(K124*(1+'Int Rate'!L124)+Premiums!L124-Claims!L124,'Inputs &amp; Outputs'!$F$3*MAX(0,'Expected Reserves'!L124)),K124*(1+'Int Rate'!L124)+Premiums!L124-Claims!L124)</f>
        <v>875482272.91723275</v>
      </c>
      <c r="M124" s="7">
        <f>IF(M$1&lt;='Inputs &amp; Outputs'!$F$2,MIN(L124*(1+'Int Rate'!M124)+Premiums!M124-Claims!M124,'Inputs &amp; Outputs'!$F$3*MAX(0,'Expected Reserves'!M124)),L124*(1+'Int Rate'!M124)+Premiums!M124-Claims!M124)</f>
        <v>1008433349.4321495</v>
      </c>
      <c r="N124" s="7">
        <f>IF(N$1&lt;='Inputs &amp; Outputs'!$F$2,MIN(M124*(1+'Int Rate'!N124)+Premiums!N124-Claims!N124,'Inputs &amp; Outputs'!$F$3*MAX(0,'Expected Reserves'!N124)),M124*(1+'Int Rate'!N124)+Premiums!N124-Claims!N124)</f>
        <v>1136983133.5580688</v>
      </c>
      <c r="O124" s="7">
        <f>IF(O$1&lt;='Inputs &amp; Outputs'!$F$2,MIN(N124*(1+'Int Rate'!O124)+Premiums!O124-Claims!O124,'Inputs &amp; Outputs'!$F$3*MAX(0,'Expected Reserves'!O124)),N124*(1+'Int Rate'!O124)+Premiums!O124-Claims!O124)</f>
        <v>1216835617.101203</v>
      </c>
      <c r="P124" s="7">
        <f>IF(P$1&lt;='Inputs &amp; Outputs'!$F$2,MIN(O124*(1+'Int Rate'!P124)+Premiums!P124-Claims!P124,'Inputs &amp; Outputs'!$F$3*MAX(0,'Expected Reserves'!P124)),O124*(1+'Int Rate'!P124)+Premiums!P124-Claims!P124)</f>
        <v>1358538419.1991761</v>
      </c>
      <c r="Q124" s="7">
        <f>IF(Q$1&lt;='Inputs &amp; Outputs'!$F$2,MIN(P124*(1+'Int Rate'!Q124)+Premiums!Q124-Claims!Q124,'Inputs &amp; Outputs'!$F$3*MAX(0,'Expected Reserves'!Q124)),P124*(1+'Int Rate'!Q124)+Premiums!Q124-Claims!Q124)</f>
        <v>1542037853.4611583</v>
      </c>
      <c r="R124" s="7">
        <f>IF(R$1&lt;='Inputs &amp; Outputs'!$F$2,MIN(Q124*(1+'Int Rate'!R124)+Premiums!R124-Claims!R124,'Inputs &amp; Outputs'!$F$3*MAX(0,'Expected Reserves'!R124)),Q124*(1+'Int Rate'!R124)+Premiums!R124-Claims!R124)</f>
        <v>1711915014.1847389</v>
      </c>
      <c r="S124" s="7">
        <f>IF(S$1&lt;='Inputs &amp; Outputs'!$F$2,MIN(R124*(1+'Int Rate'!S124)+Premiums!S124-Claims!S124,'Inputs &amp; Outputs'!$F$3*MAX(0,'Expected Reserves'!S124)),R124*(1+'Int Rate'!S124)+Premiums!S124-Claims!S124)</f>
        <v>1916752058.373915</v>
      </c>
      <c r="T124" s="7">
        <f>IF(T$1&lt;='Inputs &amp; Outputs'!$F$2,MIN(S124*(1+'Int Rate'!T124)+Premiums!T124-Claims!T124,'Inputs &amp; Outputs'!$F$3*MAX(0,'Expected Reserves'!T124)),S124*(1+'Int Rate'!T124)+Premiums!T124-Claims!T124)</f>
        <v>2066571314.8658009</v>
      </c>
      <c r="U124" s="7">
        <f>IF(U$1&lt;='Inputs &amp; Outputs'!$F$2,MIN(T124*(1+'Int Rate'!U124)+Premiums!U124-Claims!U124,'Inputs &amp; Outputs'!$F$3*MAX(0,'Expected Reserves'!U124)),T124*(1+'Int Rate'!U124)+Premiums!U124-Claims!U124)</f>
        <v>2110597568.5035646</v>
      </c>
      <c r="V124" s="7">
        <f>IF(V$1&lt;='Inputs &amp; Outputs'!$F$2,MIN(U124*(1+'Int Rate'!V124)+Premiums!V124-Claims!V124,'Inputs &amp; Outputs'!$F$3*MAX(0,'Expected Reserves'!V124)),U124*(1+'Int Rate'!V124)+Premiums!V124-Claims!V124)</f>
        <v>2171406763.169034</v>
      </c>
      <c r="W124" s="7">
        <f>IF(W$1&lt;='Inputs &amp; Outputs'!$F$2,MIN(V124*(1+'Int Rate'!W124)+Premiums!W124-Claims!W124,'Inputs &amp; Outputs'!$F$3*MAX(0,'Expected Reserves'!W124)),V124*(1+'Int Rate'!W124)+Premiums!W124-Claims!W124)</f>
        <v>2225686239.2590222</v>
      </c>
      <c r="X124" s="7">
        <f>IF(X$1&lt;='Inputs &amp; Outputs'!$F$2,MIN(W124*(1+'Int Rate'!X124)+Premiums!X124-Claims!X124,'Inputs &amp; Outputs'!$F$3*MAX(0,'Expected Reserves'!X124)),W124*(1+'Int Rate'!X124)+Premiums!X124-Claims!X124)</f>
        <v>2283513544.1582155</v>
      </c>
      <c r="Y124" s="7">
        <f>IF(Y$1&lt;='Inputs &amp; Outputs'!$F$2,MIN(X124*(1+'Int Rate'!Y124)+Premiums!Y124-Claims!Y124,'Inputs &amp; Outputs'!$F$3*MAX(0,'Expected Reserves'!Y124)),X124*(1+'Int Rate'!Y124)+Premiums!Y124-Claims!Y124)</f>
        <v>2540073876.4297314</v>
      </c>
      <c r="Z124" s="7">
        <f>IF(Z$1&lt;='Inputs &amp; Outputs'!$F$2,MIN(Y124*(1+'Int Rate'!Z124)+Premiums!Z124-Claims!Z124,'Inputs &amp; Outputs'!$F$3*MAX(0,'Expected Reserves'!Z124)),Y124*(1+'Int Rate'!Z124)+Premiums!Z124-Claims!Z124)</f>
        <v>2877554661.6092958</v>
      </c>
      <c r="AA124" s="7">
        <f>IF(AA$1&lt;='Inputs &amp; Outputs'!$F$2,MIN(Z124*(1+'Int Rate'!AA124)+Premiums!AA124-Claims!AA124,'Inputs &amp; Outputs'!$F$3*MAX(0,'Expected Reserves'!AA124)),Z124*(1+'Int Rate'!AA124)+Premiums!AA124-Claims!AA124)</f>
        <v>411505817.0322876</v>
      </c>
    </row>
    <row r="125" spans="1:27" x14ac:dyDescent="0.25">
      <c r="A125" s="1">
        <v>124</v>
      </c>
      <c r="B125" s="7">
        <f>Premiums!B125</f>
        <v>75000000</v>
      </c>
      <c r="C125" s="7">
        <f>B125*(1+'Int Rate'!C125)+Premiums!C125-Claims!C125</f>
        <v>144361527.22349942</v>
      </c>
      <c r="D125" s="7">
        <f>C125*(1+'Int Rate'!D125)+Premiums!D125-Claims!D125</f>
        <v>243965707.0991531</v>
      </c>
      <c r="E125" s="7">
        <f>D125*(1+'Int Rate'!E125)+Premiums!E125-Claims!E125</f>
        <v>331244568.41946077</v>
      </c>
      <c r="F125" s="7">
        <f>E125*(1+'Int Rate'!F125)+Premiums!F125-Claims!F125</f>
        <v>401173744.24957979</v>
      </c>
      <c r="G125" s="7">
        <f>IF(G$1&lt;='Inputs &amp; Outputs'!$F$2,MIN(F125*(1+'Int Rate'!G125)+Premiums!G125-Claims!G125,'Inputs &amp; Outputs'!$F$3*MAX(0,'Expected Reserves'!G125)),F125*(1+'Int Rate'!G125)+Premiums!G125-Claims!G125)</f>
        <v>418209791.3094942</v>
      </c>
      <c r="H125" s="7">
        <f>IF(H$1&lt;='Inputs &amp; Outputs'!$F$2,MIN(G125*(1+'Int Rate'!H125)+Premiums!H125-Claims!H125,'Inputs &amp; Outputs'!$F$3*MAX(0,'Expected Reserves'!H125)),G125*(1+'Int Rate'!H125)+Premiums!H125-Claims!H125)</f>
        <v>519840547.68717724</v>
      </c>
      <c r="I125" s="7">
        <f>IF(I$1&lt;='Inputs &amp; Outputs'!$F$2,MIN(H125*(1+'Int Rate'!I125)+Premiums!I125-Claims!I125,'Inputs &amp; Outputs'!$F$3*MAX(0,'Expected Reserves'!I125)),H125*(1+'Int Rate'!I125)+Premiums!I125-Claims!I125)</f>
        <v>591901847.54448295</v>
      </c>
      <c r="J125" s="7">
        <f>IF(J$1&lt;='Inputs &amp; Outputs'!$F$2,MIN(I125*(1+'Int Rate'!J125)+Premiums!J125-Claims!J125,'Inputs &amp; Outputs'!$F$3*MAX(0,'Expected Reserves'!J125)),I125*(1+'Int Rate'!J125)+Premiums!J125-Claims!J125)</f>
        <v>709199256.94860983</v>
      </c>
      <c r="K125" s="7">
        <f>IF(K$1&lt;='Inputs &amp; Outputs'!$F$2,MIN(J125*(1+'Int Rate'!K125)+Premiums!K125-Claims!K125,'Inputs &amp; Outputs'!$F$3*MAX(0,'Expected Reserves'!K125)),J125*(1+'Int Rate'!K125)+Premiums!K125-Claims!K125)</f>
        <v>771229589.88643277</v>
      </c>
      <c r="L125" s="7">
        <f>IF(L$1&lt;='Inputs &amp; Outputs'!$F$2,MIN(K125*(1+'Int Rate'!L125)+Premiums!L125-Claims!L125,'Inputs &amp; Outputs'!$F$3*MAX(0,'Expected Reserves'!L125)),K125*(1+'Int Rate'!L125)+Premiums!L125-Claims!L125)</f>
        <v>970496826.28332508</v>
      </c>
      <c r="M125" s="7">
        <f>IF(M$1&lt;='Inputs &amp; Outputs'!$F$2,MIN(L125*(1+'Int Rate'!M125)+Premiums!M125-Claims!M125,'Inputs &amp; Outputs'!$F$3*MAX(0,'Expected Reserves'!M125)),L125*(1+'Int Rate'!M125)+Premiums!M125-Claims!M125)</f>
        <v>1096993475.730068</v>
      </c>
      <c r="N125" s="7">
        <f>IF(N$1&lt;='Inputs &amp; Outputs'!$F$2,MIN(M125*(1+'Int Rate'!N125)+Premiums!N125-Claims!N125,'Inputs &amp; Outputs'!$F$3*MAX(0,'Expected Reserves'!N125)),M125*(1+'Int Rate'!N125)+Premiums!N125-Claims!N125)</f>
        <v>1223314880.9849846</v>
      </c>
      <c r="O125" s="7">
        <f>IF(O$1&lt;='Inputs &amp; Outputs'!$F$2,MIN(N125*(1+'Int Rate'!O125)+Premiums!O125-Claims!O125,'Inputs &amp; Outputs'!$F$3*MAX(0,'Expected Reserves'!O125)),N125*(1+'Int Rate'!O125)+Premiums!O125-Claims!O125)</f>
        <v>1355807076.7128584</v>
      </c>
      <c r="P125" s="7">
        <f>IF(P$1&lt;='Inputs &amp; Outputs'!$F$2,MIN(O125*(1+'Int Rate'!P125)+Premiums!P125-Claims!P125,'Inputs &amp; Outputs'!$F$3*MAX(0,'Expected Reserves'!P125)),O125*(1+'Int Rate'!P125)+Premiums!P125-Claims!P125)</f>
        <v>1439283003.3769441</v>
      </c>
      <c r="Q125" s="7">
        <f>IF(Q$1&lt;='Inputs &amp; Outputs'!$F$2,MIN(P125*(1+'Int Rate'!Q125)+Premiums!Q125-Claims!Q125,'Inputs &amp; Outputs'!$F$3*MAX(0,'Expected Reserves'!Q125)),P125*(1+'Int Rate'!Q125)+Premiums!Q125-Claims!Q125)</f>
        <v>1543590335.7974391</v>
      </c>
      <c r="R125" s="7">
        <f>IF(R$1&lt;='Inputs &amp; Outputs'!$F$2,MIN(Q125*(1+'Int Rate'!R125)+Premiums!R125-Claims!R125,'Inputs &amp; Outputs'!$F$3*MAX(0,'Expected Reserves'!R125)),Q125*(1+'Int Rate'!R125)+Premiums!R125-Claims!R125)</f>
        <v>1596964726.7983532</v>
      </c>
      <c r="S125" s="7">
        <f>IF(S$1&lt;='Inputs &amp; Outputs'!$F$2,MIN(R125*(1+'Int Rate'!S125)+Premiums!S125-Claims!S125,'Inputs &amp; Outputs'!$F$3*MAX(0,'Expected Reserves'!S125)),R125*(1+'Int Rate'!S125)+Premiums!S125-Claims!S125)</f>
        <v>1841982291.8900676</v>
      </c>
      <c r="T125" s="7">
        <f>IF(T$1&lt;='Inputs &amp; Outputs'!$F$2,MIN(S125*(1+'Int Rate'!T125)+Premiums!T125-Claims!T125,'Inputs &amp; Outputs'!$F$3*MAX(0,'Expected Reserves'!T125)),S125*(1+'Int Rate'!T125)+Premiums!T125-Claims!T125)</f>
        <v>2071658667.9902697</v>
      </c>
      <c r="U125" s="7">
        <f>IF(U$1&lt;='Inputs &amp; Outputs'!$F$2,MIN(T125*(1+'Int Rate'!U125)+Premiums!U125-Claims!U125,'Inputs &amp; Outputs'!$F$3*MAX(0,'Expected Reserves'!U125)),T125*(1+'Int Rate'!U125)+Premiums!U125-Claims!U125)</f>
        <v>2177580541.0456772</v>
      </c>
      <c r="V125" s="7">
        <f>IF(V$1&lt;='Inputs &amp; Outputs'!$F$2,MIN(U125*(1+'Int Rate'!V125)+Premiums!V125-Claims!V125,'Inputs &amp; Outputs'!$F$3*MAX(0,'Expected Reserves'!V125)),U125*(1+'Int Rate'!V125)+Premiums!V125-Claims!V125)</f>
        <v>2369373281.6087489</v>
      </c>
      <c r="W125" s="7">
        <f>IF(W$1&lt;='Inputs &amp; Outputs'!$F$2,MIN(V125*(1+'Int Rate'!W125)+Premiums!W125-Claims!W125,'Inputs &amp; Outputs'!$F$3*MAX(0,'Expected Reserves'!W125)),V125*(1+'Int Rate'!W125)+Premiums!W125-Claims!W125)</f>
        <v>2627656875.7966709</v>
      </c>
      <c r="X125" s="7">
        <f>IF(X$1&lt;='Inputs &amp; Outputs'!$F$2,MIN(W125*(1+'Int Rate'!X125)+Premiums!X125-Claims!X125,'Inputs &amp; Outputs'!$F$3*MAX(0,'Expected Reserves'!X125)),W125*(1+'Int Rate'!X125)+Premiums!X125-Claims!X125)</f>
        <v>2643156215.7923584</v>
      </c>
      <c r="Y125" s="7">
        <f>IF(Y$1&lt;='Inputs &amp; Outputs'!$F$2,MIN(X125*(1+'Int Rate'!Y125)+Premiums!Y125-Claims!Y125,'Inputs &amp; Outputs'!$F$3*MAX(0,'Expected Reserves'!Y125)),X125*(1+'Int Rate'!Y125)+Premiums!Y125-Claims!Y125)</f>
        <v>2855462202.9822569</v>
      </c>
      <c r="Z125" s="7">
        <f>IF(Z$1&lt;='Inputs &amp; Outputs'!$F$2,MIN(Y125*(1+'Int Rate'!Z125)+Premiums!Z125-Claims!Z125,'Inputs &amp; Outputs'!$F$3*MAX(0,'Expected Reserves'!Z125)),Y125*(1+'Int Rate'!Z125)+Premiums!Z125-Claims!Z125)</f>
        <v>3051610116.2559028</v>
      </c>
      <c r="AA125" s="7">
        <f>IF(AA$1&lt;='Inputs &amp; Outputs'!$F$2,MIN(Z125*(1+'Int Rate'!AA125)+Premiums!AA125-Claims!AA125,'Inputs &amp; Outputs'!$F$3*MAX(0,'Expected Reserves'!AA125)),Z125*(1+'Int Rate'!AA125)+Premiums!AA125-Claims!AA125)</f>
        <v>357276916.4078021</v>
      </c>
    </row>
    <row r="126" spans="1:27" x14ac:dyDescent="0.25">
      <c r="A126" s="1">
        <v>125</v>
      </c>
      <c r="B126" s="7">
        <f>Premiums!B126</f>
        <v>75000000</v>
      </c>
      <c r="C126" s="7">
        <f>B126*(1+'Int Rate'!C126)+Premiums!C126-Claims!C126</f>
        <v>160333343.83194882</v>
      </c>
      <c r="D126" s="7">
        <f>C126*(1+'Int Rate'!D126)+Premiums!D126-Claims!D126</f>
        <v>252756855.05941767</v>
      </c>
      <c r="E126" s="7">
        <f>D126*(1+'Int Rate'!E126)+Premiums!E126-Claims!E126</f>
        <v>327447558.8208766</v>
      </c>
      <c r="F126" s="7">
        <f>E126*(1+'Int Rate'!F126)+Premiums!F126-Claims!F126</f>
        <v>415105482.34187031</v>
      </c>
      <c r="G126" s="7">
        <f>IF(G$1&lt;='Inputs &amp; Outputs'!$F$2,MIN(F126*(1+'Int Rate'!G126)+Premiums!G126-Claims!G126,'Inputs &amp; Outputs'!$F$3*MAX(0,'Expected Reserves'!G126)),F126*(1+'Int Rate'!G126)+Premiums!G126-Claims!G126)</f>
        <v>418167488.07347256</v>
      </c>
      <c r="H126" s="7">
        <f>IF(H$1&lt;='Inputs &amp; Outputs'!$F$2,MIN(G126*(1+'Int Rate'!H126)+Premiums!H126-Claims!H126,'Inputs &amp; Outputs'!$F$3*MAX(0,'Expected Reserves'!H126)),G126*(1+'Int Rate'!H126)+Premiums!H126-Claims!H126)</f>
        <v>522060807.30878896</v>
      </c>
      <c r="I126" s="7">
        <f>IF(I$1&lt;='Inputs &amp; Outputs'!$F$2,MIN(H126*(1+'Int Rate'!I126)+Premiums!I126-Claims!I126,'Inputs &amp; Outputs'!$F$3*MAX(0,'Expected Reserves'!I126)),H126*(1+'Int Rate'!I126)+Premiums!I126-Claims!I126)</f>
        <v>618379371.99292052</v>
      </c>
      <c r="J126" s="7">
        <f>IF(J$1&lt;='Inputs &amp; Outputs'!$F$2,MIN(I126*(1+'Int Rate'!J126)+Premiums!J126-Claims!J126,'Inputs &amp; Outputs'!$F$3*MAX(0,'Expected Reserves'!J126)),I126*(1+'Int Rate'!J126)+Premiums!J126-Claims!J126)</f>
        <v>733169145.35942972</v>
      </c>
      <c r="K126" s="7">
        <f>IF(K$1&lt;='Inputs &amp; Outputs'!$F$2,MIN(J126*(1+'Int Rate'!K126)+Premiums!K126-Claims!K126,'Inputs &amp; Outputs'!$F$3*MAX(0,'Expected Reserves'!K126)),J126*(1+'Int Rate'!K126)+Premiums!K126-Claims!K126)</f>
        <v>818861681.03518915</v>
      </c>
      <c r="L126" s="7">
        <f>IF(L$1&lt;='Inputs &amp; Outputs'!$F$2,MIN(K126*(1+'Int Rate'!L126)+Premiums!L126-Claims!L126,'Inputs &amp; Outputs'!$F$3*MAX(0,'Expected Reserves'!L126)),K126*(1+'Int Rate'!L126)+Premiums!L126-Claims!L126)</f>
        <v>872626218.41278994</v>
      </c>
      <c r="M126" s="7">
        <f>IF(M$1&lt;='Inputs &amp; Outputs'!$F$2,MIN(L126*(1+'Int Rate'!M126)+Premiums!M126-Claims!M126,'Inputs &amp; Outputs'!$F$3*MAX(0,'Expected Reserves'!M126)),L126*(1+'Int Rate'!M126)+Premiums!M126-Claims!M126)</f>
        <v>1000766839.5881301</v>
      </c>
      <c r="N126" s="7">
        <f>IF(N$1&lt;='Inputs &amp; Outputs'!$F$2,MIN(M126*(1+'Int Rate'!N126)+Premiums!N126-Claims!N126,'Inputs &amp; Outputs'!$F$3*MAX(0,'Expected Reserves'!N126)),M126*(1+'Int Rate'!N126)+Premiums!N126-Claims!N126)</f>
        <v>1149480086.0439901</v>
      </c>
      <c r="O126" s="7">
        <f>IF(O$1&lt;='Inputs &amp; Outputs'!$F$2,MIN(N126*(1+'Int Rate'!O126)+Premiums!O126-Claims!O126,'Inputs &amp; Outputs'!$F$3*MAX(0,'Expected Reserves'!O126)),N126*(1+'Int Rate'!O126)+Premiums!O126-Claims!O126)</f>
        <v>1099719526.4027324</v>
      </c>
      <c r="P126" s="7">
        <f>IF(P$1&lt;='Inputs &amp; Outputs'!$F$2,MIN(O126*(1+'Int Rate'!P126)+Premiums!P126-Claims!P126,'Inputs &amp; Outputs'!$F$3*MAX(0,'Expected Reserves'!P126)),O126*(1+'Int Rate'!P126)+Premiums!P126-Claims!P126)</f>
        <v>1214315838.5051882</v>
      </c>
      <c r="Q126" s="7">
        <f>IF(Q$1&lt;='Inputs &amp; Outputs'!$F$2,MIN(P126*(1+'Int Rate'!Q126)+Premiums!Q126-Claims!Q126,'Inputs &amp; Outputs'!$F$3*MAX(0,'Expected Reserves'!Q126)),P126*(1+'Int Rate'!Q126)+Premiums!Q126-Claims!Q126)</f>
        <v>1283373799.1223211</v>
      </c>
      <c r="R126" s="7">
        <f>IF(R$1&lt;='Inputs &amp; Outputs'!$F$2,MIN(Q126*(1+'Int Rate'!R126)+Premiums!R126-Claims!R126,'Inputs &amp; Outputs'!$F$3*MAX(0,'Expected Reserves'!R126)),Q126*(1+'Int Rate'!R126)+Premiums!R126-Claims!R126)</f>
        <v>1350475739.7555931</v>
      </c>
      <c r="S126" s="7">
        <f>IF(S$1&lt;='Inputs &amp; Outputs'!$F$2,MIN(R126*(1+'Int Rate'!S126)+Premiums!S126-Claims!S126,'Inputs &amp; Outputs'!$F$3*MAX(0,'Expected Reserves'!S126)),R126*(1+'Int Rate'!S126)+Premiums!S126-Claims!S126)</f>
        <v>1404105985.422147</v>
      </c>
      <c r="T126" s="7">
        <f>IF(T$1&lt;='Inputs &amp; Outputs'!$F$2,MIN(S126*(1+'Int Rate'!T126)+Premiums!T126-Claims!T126,'Inputs &amp; Outputs'!$F$3*MAX(0,'Expected Reserves'!T126)),S126*(1+'Int Rate'!T126)+Premiums!T126-Claims!T126)</f>
        <v>1520647053.9382098</v>
      </c>
      <c r="U126" s="7">
        <f>IF(U$1&lt;='Inputs &amp; Outputs'!$F$2,MIN(T126*(1+'Int Rate'!U126)+Premiums!U126-Claims!U126,'Inputs &amp; Outputs'!$F$3*MAX(0,'Expected Reserves'!U126)),T126*(1+'Int Rate'!U126)+Premiums!U126-Claims!U126)</f>
        <v>1618107149.0661886</v>
      </c>
      <c r="V126" s="7">
        <f>IF(V$1&lt;='Inputs &amp; Outputs'!$F$2,MIN(U126*(1+'Int Rate'!V126)+Premiums!V126-Claims!V126,'Inputs &amp; Outputs'!$F$3*MAX(0,'Expected Reserves'!V126)),U126*(1+'Int Rate'!V126)+Premiums!V126-Claims!V126)</f>
        <v>1729994086.0095737</v>
      </c>
      <c r="W126" s="7">
        <f>IF(W$1&lt;='Inputs &amp; Outputs'!$F$2,MIN(V126*(1+'Int Rate'!W126)+Premiums!W126-Claims!W126,'Inputs &amp; Outputs'!$F$3*MAX(0,'Expected Reserves'!W126)),V126*(1+'Int Rate'!W126)+Premiums!W126-Claims!W126)</f>
        <v>1835250597.2948232</v>
      </c>
      <c r="X126" s="7">
        <f>IF(X$1&lt;='Inputs &amp; Outputs'!$F$2,MIN(W126*(1+'Int Rate'!X126)+Premiums!X126-Claims!X126,'Inputs &amp; Outputs'!$F$3*MAX(0,'Expected Reserves'!X126)),W126*(1+'Int Rate'!X126)+Premiums!X126-Claims!X126)</f>
        <v>1907699512.387095</v>
      </c>
      <c r="Y126" s="7">
        <f>IF(Y$1&lt;='Inputs &amp; Outputs'!$F$2,MIN(X126*(1+'Int Rate'!Y126)+Premiums!Y126-Claims!Y126,'Inputs &amp; Outputs'!$F$3*MAX(0,'Expected Reserves'!Y126)),X126*(1+'Int Rate'!Y126)+Premiums!Y126-Claims!Y126)</f>
        <v>1977232228.4105256</v>
      </c>
      <c r="Z126" s="7">
        <f>IF(Z$1&lt;='Inputs &amp; Outputs'!$F$2,MIN(Y126*(1+'Int Rate'!Z126)+Premiums!Z126-Claims!Z126,'Inputs &amp; Outputs'!$F$3*MAX(0,'Expected Reserves'!Z126)),Y126*(1+'Int Rate'!Z126)+Premiums!Z126-Claims!Z126)</f>
        <v>2124557476.4891555</v>
      </c>
      <c r="AA126" s="7">
        <f>IF(AA$1&lt;='Inputs &amp; Outputs'!$F$2,MIN(Z126*(1+'Int Rate'!AA126)+Premiums!AA126-Claims!AA126,'Inputs &amp; Outputs'!$F$3*MAX(0,'Expected Reserves'!AA126)),Z126*(1+'Int Rate'!AA126)+Premiums!AA126-Claims!AA126)</f>
        <v>-418728652.99262953</v>
      </c>
    </row>
    <row r="127" spans="1:27" x14ac:dyDescent="0.25">
      <c r="A127" s="1">
        <v>126</v>
      </c>
      <c r="B127" s="7">
        <f>Premiums!B127</f>
        <v>75000000</v>
      </c>
      <c r="C127" s="7">
        <f>B127*(1+'Int Rate'!C127)+Premiums!C127-Claims!C127</f>
        <v>154151558.38978261</v>
      </c>
      <c r="D127" s="7">
        <f>C127*(1+'Int Rate'!D127)+Premiums!D127-Claims!D127</f>
        <v>239993850.74587482</v>
      </c>
      <c r="E127" s="7">
        <f>D127*(1+'Int Rate'!E127)+Premiums!E127-Claims!E127</f>
        <v>310447904.18016601</v>
      </c>
      <c r="F127" s="7">
        <f>E127*(1+'Int Rate'!F127)+Premiums!F127-Claims!F127</f>
        <v>394974710.25766283</v>
      </c>
      <c r="G127" s="7">
        <f>IF(G$1&lt;='Inputs &amp; Outputs'!$F$2,MIN(F127*(1+'Int Rate'!G127)+Premiums!G127-Claims!G127,'Inputs &amp; Outputs'!$F$3*MAX(0,'Expected Reserves'!G127)),F127*(1+'Int Rate'!G127)+Premiums!G127-Claims!G127)</f>
        <v>418802036.61379653</v>
      </c>
      <c r="H127" s="7">
        <f>IF(H$1&lt;='Inputs &amp; Outputs'!$F$2,MIN(G127*(1+'Int Rate'!H127)+Premiums!H127-Claims!H127,'Inputs &amp; Outputs'!$F$3*MAX(0,'Expected Reserves'!H127)),G127*(1+'Int Rate'!H127)+Premiums!H127-Claims!H127)</f>
        <v>515890010.60054845</v>
      </c>
      <c r="I127" s="7">
        <f>IF(I$1&lt;='Inputs &amp; Outputs'!$F$2,MIN(H127*(1+'Int Rate'!I127)+Premiums!I127-Claims!I127,'Inputs &amp; Outputs'!$F$3*MAX(0,'Expected Reserves'!I127)),H127*(1+'Int Rate'!I127)+Premiums!I127-Claims!I127)</f>
        <v>557480278.20757186</v>
      </c>
      <c r="J127" s="7">
        <f>IF(J$1&lt;='Inputs &amp; Outputs'!$F$2,MIN(I127*(1+'Int Rate'!J127)+Premiums!J127-Claims!J127,'Inputs &amp; Outputs'!$F$3*MAX(0,'Expected Reserves'!J127)),I127*(1+'Int Rate'!J127)+Premiums!J127-Claims!J127)</f>
        <v>630760619.56253386</v>
      </c>
      <c r="K127" s="7">
        <f>IF(K$1&lt;='Inputs &amp; Outputs'!$F$2,MIN(J127*(1+'Int Rate'!K127)+Premiums!K127-Claims!K127,'Inputs &amp; Outputs'!$F$3*MAX(0,'Expected Reserves'!K127)),J127*(1+'Int Rate'!K127)+Premiums!K127-Claims!K127)</f>
        <v>725753624.09623349</v>
      </c>
      <c r="L127" s="7">
        <f>IF(L$1&lt;='Inputs &amp; Outputs'!$F$2,MIN(K127*(1+'Int Rate'!L127)+Premiums!L127-Claims!L127,'Inputs &amp; Outputs'!$F$3*MAX(0,'Expected Reserves'!L127)),K127*(1+'Int Rate'!L127)+Premiums!L127-Claims!L127)</f>
        <v>805372359.9592092</v>
      </c>
      <c r="M127" s="7">
        <f>IF(M$1&lt;='Inputs &amp; Outputs'!$F$2,MIN(L127*(1+'Int Rate'!M127)+Premiums!M127-Claims!M127,'Inputs &amp; Outputs'!$F$3*MAX(0,'Expected Reserves'!M127)),L127*(1+'Int Rate'!M127)+Premiums!M127-Claims!M127)</f>
        <v>946586104.5421356</v>
      </c>
      <c r="N127" s="7">
        <f>IF(N$1&lt;='Inputs &amp; Outputs'!$F$2,MIN(M127*(1+'Int Rate'!N127)+Premiums!N127-Claims!N127,'Inputs &amp; Outputs'!$F$3*MAX(0,'Expected Reserves'!N127)),M127*(1+'Int Rate'!N127)+Premiums!N127-Claims!N127)</f>
        <v>1036865362.4113441</v>
      </c>
      <c r="O127" s="7">
        <f>IF(O$1&lt;='Inputs &amp; Outputs'!$F$2,MIN(N127*(1+'Int Rate'!O127)+Premiums!O127-Claims!O127,'Inputs &amp; Outputs'!$F$3*MAX(0,'Expected Reserves'!O127)),N127*(1+'Int Rate'!O127)+Premiums!O127-Claims!O127)</f>
        <v>1127732885.6477761</v>
      </c>
      <c r="P127" s="7">
        <f>IF(P$1&lt;='Inputs &amp; Outputs'!$F$2,MIN(O127*(1+'Int Rate'!P127)+Premiums!P127-Claims!P127,'Inputs &amp; Outputs'!$F$3*MAX(0,'Expected Reserves'!P127)),O127*(1+'Int Rate'!P127)+Premiums!P127-Claims!P127)</f>
        <v>1180938379.4347544</v>
      </c>
      <c r="Q127" s="7">
        <f>IF(Q$1&lt;='Inputs &amp; Outputs'!$F$2,MIN(P127*(1+'Int Rate'!Q127)+Premiums!Q127-Claims!Q127,'Inputs &amp; Outputs'!$F$3*MAX(0,'Expected Reserves'!Q127)),P127*(1+'Int Rate'!Q127)+Premiums!Q127-Claims!Q127)</f>
        <v>1343218823.2092476</v>
      </c>
      <c r="R127" s="7">
        <f>IF(R$1&lt;='Inputs &amp; Outputs'!$F$2,MIN(Q127*(1+'Int Rate'!R127)+Premiums!R127-Claims!R127,'Inputs &amp; Outputs'!$F$3*MAX(0,'Expected Reserves'!R127)),Q127*(1+'Int Rate'!R127)+Premiums!R127-Claims!R127)</f>
        <v>1395588560.5564206</v>
      </c>
      <c r="S127" s="7">
        <f>IF(S$1&lt;='Inputs &amp; Outputs'!$F$2,MIN(R127*(1+'Int Rate'!S127)+Premiums!S127-Claims!S127,'Inputs &amp; Outputs'!$F$3*MAX(0,'Expected Reserves'!S127)),R127*(1+'Int Rate'!S127)+Premiums!S127-Claims!S127)</f>
        <v>1589966123.7750401</v>
      </c>
      <c r="T127" s="7">
        <f>IF(T$1&lt;='Inputs &amp; Outputs'!$F$2,MIN(S127*(1+'Int Rate'!T127)+Premiums!T127-Claims!T127,'Inputs &amp; Outputs'!$F$3*MAX(0,'Expected Reserves'!T127)),S127*(1+'Int Rate'!T127)+Premiums!T127-Claims!T127)</f>
        <v>1701874880.5278032</v>
      </c>
      <c r="U127" s="7">
        <f>IF(U$1&lt;='Inputs &amp; Outputs'!$F$2,MIN(T127*(1+'Int Rate'!U127)+Premiums!U127-Claims!U127,'Inputs &amp; Outputs'!$F$3*MAX(0,'Expected Reserves'!U127)),T127*(1+'Int Rate'!U127)+Premiums!U127-Claims!U127)</f>
        <v>1763916186.0826194</v>
      </c>
      <c r="V127" s="7">
        <f>IF(V$1&lt;='Inputs &amp; Outputs'!$F$2,MIN(U127*(1+'Int Rate'!V127)+Premiums!V127-Claims!V127,'Inputs &amp; Outputs'!$F$3*MAX(0,'Expected Reserves'!V127)),U127*(1+'Int Rate'!V127)+Premiums!V127-Claims!V127)</f>
        <v>1822922187.0334289</v>
      </c>
      <c r="W127" s="7">
        <f>IF(W$1&lt;='Inputs &amp; Outputs'!$F$2,MIN(V127*(1+'Int Rate'!W127)+Premiums!W127-Claims!W127,'Inputs &amp; Outputs'!$F$3*MAX(0,'Expected Reserves'!W127)),V127*(1+'Int Rate'!W127)+Premiums!W127-Claims!W127)</f>
        <v>2019839593.9160244</v>
      </c>
      <c r="X127" s="7">
        <f>IF(X$1&lt;='Inputs &amp; Outputs'!$F$2,MIN(W127*(1+'Int Rate'!X127)+Premiums!X127-Claims!X127,'Inputs &amp; Outputs'!$F$3*MAX(0,'Expected Reserves'!X127)),W127*(1+'Int Rate'!X127)+Premiums!X127-Claims!X127)</f>
        <v>2098817038.9975376</v>
      </c>
      <c r="Y127" s="7">
        <f>IF(Y$1&lt;='Inputs &amp; Outputs'!$F$2,MIN(X127*(1+'Int Rate'!Y127)+Premiums!Y127-Claims!Y127,'Inputs &amp; Outputs'!$F$3*MAX(0,'Expected Reserves'!Y127)),X127*(1+'Int Rate'!Y127)+Premiums!Y127-Claims!Y127)</f>
        <v>2307770908.172502</v>
      </c>
      <c r="Z127" s="7">
        <f>IF(Z$1&lt;='Inputs &amp; Outputs'!$F$2,MIN(Y127*(1+'Int Rate'!Z127)+Premiums!Z127-Claims!Z127,'Inputs &amp; Outputs'!$F$3*MAX(0,'Expected Reserves'!Z127)),Y127*(1+'Int Rate'!Z127)+Premiums!Z127-Claims!Z127)</f>
        <v>2503598614.1410961</v>
      </c>
      <c r="AA127" s="7">
        <f>IF(AA$1&lt;='Inputs &amp; Outputs'!$F$2,MIN(Z127*(1+'Int Rate'!AA127)+Premiums!AA127-Claims!AA127,'Inputs &amp; Outputs'!$F$3*MAX(0,'Expected Reserves'!AA127)),Z127*(1+'Int Rate'!AA127)+Premiums!AA127-Claims!AA127)</f>
        <v>87414836.859618664</v>
      </c>
    </row>
    <row r="128" spans="1:27" x14ac:dyDescent="0.25">
      <c r="A128" s="1">
        <v>127</v>
      </c>
      <c r="B128" s="7">
        <f>Premiums!B128</f>
        <v>75000000</v>
      </c>
      <c r="C128" s="7">
        <f>B128*(1+'Int Rate'!C128)+Premiums!C128-Claims!C128</f>
        <v>152866765.71000081</v>
      </c>
      <c r="D128" s="7">
        <f>C128*(1+'Int Rate'!D128)+Premiums!D128-Claims!D128</f>
        <v>209859006.35629055</v>
      </c>
      <c r="E128" s="7">
        <f>D128*(1+'Int Rate'!E128)+Premiums!E128-Claims!E128</f>
        <v>293728658.09575212</v>
      </c>
      <c r="F128" s="7">
        <f>E128*(1+'Int Rate'!F128)+Premiums!F128-Claims!F128</f>
        <v>364786866.66664314</v>
      </c>
      <c r="G128" s="7">
        <f>IF(G$1&lt;='Inputs &amp; Outputs'!$F$2,MIN(F128*(1+'Int Rate'!G128)+Premiums!G128-Claims!G128,'Inputs &amp; Outputs'!$F$3*MAX(0,'Expected Reserves'!G128)),F128*(1+'Int Rate'!G128)+Premiums!G128-Claims!G128)</f>
        <v>418209791.3094942</v>
      </c>
      <c r="H128" s="7">
        <f>IF(H$1&lt;='Inputs &amp; Outputs'!$F$2,MIN(G128*(1+'Int Rate'!H128)+Premiums!H128-Claims!H128,'Inputs &amp; Outputs'!$F$3*MAX(0,'Expected Reserves'!H128)),G128*(1+'Int Rate'!H128)+Premiums!H128-Claims!H128)</f>
        <v>500164238.86344886</v>
      </c>
      <c r="I128" s="7">
        <f>IF(I$1&lt;='Inputs &amp; Outputs'!$F$2,MIN(H128*(1+'Int Rate'!I128)+Premiums!I128-Claims!I128,'Inputs &amp; Outputs'!$F$3*MAX(0,'Expected Reserves'!I128)),H128*(1+'Int Rate'!I128)+Premiums!I128-Claims!I128)</f>
        <v>599394196.71081662</v>
      </c>
      <c r="J128" s="7">
        <f>IF(J$1&lt;='Inputs &amp; Outputs'!$F$2,MIN(I128*(1+'Int Rate'!J128)+Premiums!J128-Claims!J128,'Inputs &amp; Outputs'!$F$3*MAX(0,'Expected Reserves'!J128)),I128*(1+'Int Rate'!J128)+Premiums!J128-Claims!J128)</f>
        <v>695281191.58642662</v>
      </c>
      <c r="K128" s="7">
        <f>IF(K$1&lt;='Inputs &amp; Outputs'!$F$2,MIN(J128*(1+'Int Rate'!K128)+Premiums!K128-Claims!K128,'Inputs &amp; Outputs'!$F$3*MAX(0,'Expected Reserves'!K128)),J128*(1+'Int Rate'!K128)+Premiums!K128-Claims!K128)</f>
        <v>752692667.21789479</v>
      </c>
      <c r="L128" s="7">
        <f>IF(L$1&lt;='Inputs &amp; Outputs'!$F$2,MIN(K128*(1+'Int Rate'!L128)+Premiums!L128-Claims!L128,'Inputs &amp; Outputs'!$F$3*MAX(0,'Expected Reserves'!L128)),K128*(1+'Int Rate'!L128)+Premiums!L128-Claims!L128)</f>
        <v>884433852.49815357</v>
      </c>
      <c r="M128" s="7">
        <f>IF(M$1&lt;='Inputs &amp; Outputs'!$F$2,MIN(L128*(1+'Int Rate'!M128)+Premiums!M128-Claims!M128,'Inputs &amp; Outputs'!$F$3*MAX(0,'Expected Reserves'!M128)),L128*(1+'Int Rate'!M128)+Premiums!M128-Claims!M128)</f>
        <v>884944040.43347442</v>
      </c>
      <c r="N128" s="7">
        <f>IF(N$1&lt;='Inputs &amp; Outputs'!$F$2,MIN(M128*(1+'Int Rate'!N128)+Premiums!N128-Claims!N128,'Inputs &amp; Outputs'!$F$3*MAX(0,'Expected Reserves'!N128)),M128*(1+'Int Rate'!N128)+Premiums!N128-Claims!N128)</f>
        <v>1044033172.0753187</v>
      </c>
      <c r="O128" s="7">
        <f>IF(O$1&lt;='Inputs &amp; Outputs'!$F$2,MIN(N128*(1+'Int Rate'!O128)+Premiums!O128-Claims!O128,'Inputs &amp; Outputs'!$F$3*MAX(0,'Expected Reserves'!O128)),N128*(1+'Int Rate'!O128)+Premiums!O128-Claims!O128)</f>
        <v>1209449400.1850843</v>
      </c>
      <c r="P128" s="7">
        <f>IF(P$1&lt;='Inputs &amp; Outputs'!$F$2,MIN(O128*(1+'Int Rate'!P128)+Premiums!P128-Claims!P128,'Inputs &amp; Outputs'!$F$3*MAX(0,'Expected Reserves'!P128)),O128*(1+'Int Rate'!P128)+Premiums!P128-Claims!P128)</f>
        <v>1373767447.3404961</v>
      </c>
      <c r="Q128" s="7">
        <f>IF(Q$1&lt;='Inputs &amp; Outputs'!$F$2,MIN(P128*(1+'Int Rate'!Q128)+Premiums!Q128-Claims!Q128,'Inputs &amp; Outputs'!$F$3*MAX(0,'Expected Reserves'!Q128)),P128*(1+'Int Rate'!Q128)+Premiums!Q128-Claims!Q128)</f>
        <v>1529526572.8391538</v>
      </c>
      <c r="R128" s="7">
        <f>IF(R$1&lt;='Inputs &amp; Outputs'!$F$2,MIN(Q128*(1+'Int Rate'!R128)+Premiums!R128-Claims!R128,'Inputs &amp; Outputs'!$F$3*MAX(0,'Expected Reserves'!R128)),Q128*(1+'Int Rate'!R128)+Premiums!R128-Claims!R128)</f>
        <v>1641478986.5903168</v>
      </c>
      <c r="S128" s="7">
        <f>IF(S$1&lt;='Inputs &amp; Outputs'!$F$2,MIN(R128*(1+'Int Rate'!S128)+Premiums!S128-Claims!S128,'Inputs &amp; Outputs'!$F$3*MAX(0,'Expected Reserves'!S128)),R128*(1+'Int Rate'!S128)+Premiums!S128-Claims!S128)</f>
        <v>1690767922.3634772</v>
      </c>
      <c r="T128" s="7">
        <f>IF(T$1&lt;='Inputs &amp; Outputs'!$F$2,MIN(S128*(1+'Int Rate'!T128)+Premiums!T128-Claims!T128,'Inputs &amp; Outputs'!$F$3*MAX(0,'Expected Reserves'!T128)),S128*(1+'Int Rate'!T128)+Premiums!T128-Claims!T128)</f>
        <v>1880723990.5816598</v>
      </c>
      <c r="U128" s="7">
        <f>IF(U$1&lt;='Inputs &amp; Outputs'!$F$2,MIN(T128*(1+'Int Rate'!U128)+Premiums!U128-Claims!U128,'Inputs &amp; Outputs'!$F$3*MAX(0,'Expected Reserves'!U128)),T128*(1+'Int Rate'!U128)+Premiums!U128-Claims!U128)</f>
        <v>1924578772.3706958</v>
      </c>
      <c r="V128" s="7">
        <f>IF(V$1&lt;='Inputs &amp; Outputs'!$F$2,MIN(U128*(1+'Int Rate'!V128)+Premiums!V128-Claims!V128,'Inputs &amp; Outputs'!$F$3*MAX(0,'Expected Reserves'!V128)),U128*(1+'Int Rate'!V128)+Premiums!V128-Claims!V128)</f>
        <v>1969583427.3589571</v>
      </c>
      <c r="W128" s="7">
        <f>IF(W$1&lt;='Inputs &amp; Outputs'!$F$2,MIN(V128*(1+'Int Rate'!W128)+Premiums!W128-Claims!W128,'Inputs &amp; Outputs'!$F$3*MAX(0,'Expected Reserves'!W128)),V128*(1+'Int Rate'!W128)+Premiums!W128-Claims!W128)</f>
        <v>2199737314.7263184</v>
      </c>
      <c r="X128" s="7">
        <f>IF(X$1&lt;='Inputs &amp; Outputs'!$F$2,MIN(W128*(1+'Int Rate'!X128)+Premiums!X128-Claims!X128,'Inputs &amp; Outputs'!$F$3*MAX(0,'Expected Reserves'!X128)),W128*(1+'Int Rate'!X128)+Premiums!X128-Claims!X128)</f>
        <v>2375910715.6860776</v>
      </c>
      <c r="Y128" s="7">
        <f>IF(Y$1&lt;='Inputs &amp; Outputs'!$F$2,MIN(X128*(1+'Int Rate'!Y128)+Premiums!Y128-Claims!Y128,'Inputs &amp; Outputs'!$F$3*MAX(0,'Expected Reserves'!Y128)),X128*(1+'Int Rate'!Y128)+Premiums!Y128-Claims!Y128)</f>
        <v>2525554008.8290234</v>
      </c>
      <c r="Z128" s="7">
        <f>IF(Z$1&lt;='Inputs &amp; Outputs'!$F$2,MIN(Y128*(1+'Int Rate'!Z128)+Premiums!Z128-Claims!Z128,'Inputs &amp; Outputs'!$F$3*MAX(0,'Expected Reserves'!Z128)),Y128*(1+'Int Rate'!Z128)+Premiums!Z128-Claims!Z128)</f>
        <v>2650023315.5730538</v>
      </c>
      <c r="AA128" s="7">
        <f>IF(AA$1&lt;='Inputs &amp; Outputs'!$F$2,MIN(Z128*(1+'Int Rate'!AA128)+Premiums!AA128-Claims!AA128,'Inputs &amp; Outputs'!$F$3*MAX(0,'Expected Reserves'!AA128)),Z128*(1+'Int Rate'!AA128)+Premiums!AA128-Claims!AA128)</f>
        <v>29901128.637045383</v>
      </c>
    </row>
    <row r="129" spans="1:27" x14ac:dyDescent="0.25">
      <c r="A129" s="1">
        <v>128</v>
      </c>
      <c r="B129" s="7">
        <f>Premiums!B129</f>
        <v>75000000</v>
      </c>
      <c r="C129" s="7">
        <f>B129*(1+'Int Rate'!C129)+Premiums!C129-Claims!C129</f>
        <v>150187507.25142643</v>
      </c>
      <c r="D129" s="7">
        <f>C129*(1+'Int Rate'!D129)+Premiums!D129-Claims!D129</f>
        <v>226935736.55535895</v>
      </c>
      <c r="E129" s="7">
        <f>D129*(1+'Int Rate'!E129)+Premiums!E129-Claims!E129</f>
        <v>306339716.40153319</v>
      </c>
      <c r="F129" s="7">
        <f>E129*(1+'Int Rate'!F129)+Premiums!F129-Claims!F129</f>
        <v>396106490.14539987</v>
      </c>
      <c r="G129" s="7">
        <f>IF(G$1&lt;='Inputs &amp; Outputs'!$F$2,MIN(F129*(1+'Int Rate'!G129)+Premiums!G129-Claims!G129,'Inputs &amp; Outputs'!$F$3*MAX(0,'Expected Reserves'!G129)),F129*(1+'Int Rate'!G129)+Premiums!G129-Claims!G129)</f>
        <v>418759733.37777489</v>
      </c>
      <c r="H129" s="7">
        <f>IF(H$1&lt;='Inputs &amp; Outputs'!$F$2,MIN(G129*(1+'Int Rate'!H129)+Premiums!H129-Claims!H129,'Inputs &amp; Outputs'!$F$3*MAX(0,'Expected Reserves'!H129)),G129*(1+'Int Rate'!H129)+Premiums!H129-Claims!H129)</f>
        <v>483555775.26899284</v>
      </c>
      <c r="I129" s="7">
        <f>IF(I$1&lt;='Inputs &amp; Outputs'!$F$2,MIN(H129*(1+'Int Rate'!I129)+Premiums!I129-Claims!I129,'Inputs &amp; Outputs'!$F$3*MAX(0,'Expected Reserves'!I129)),H129*(1+'Int Rate'!I129)+Premiums!I129-Claims!I129)</f>
        <v>615644008.3622632</v>
      </c>
      <c r="J129" s="7">
        <f>IF(J$1&lt;='Inputs &amp; Outputs'!$F$2,MIN(I129*(1+'Int Rate'!J129)+Premiums!J129-Claims!J129,'Inputs &amp; Outputs'!$F$3*MAX(0,'Expected Reserves'!J129)),I129*(1+'Int Rate'!J129)+Premiums!J129-Claims!J129)</f>
        <v>729439245.97842324</v>
      </c>
      <c r="K129" s="7">
        <f>IF(K$1&lt;='Inputs &amp; Outputs'!$F$2,MIN(J129*(1+'Int Rate'!K129)+Premiums!K129-Claims!K129,'Inputs &amp; Outputs'!$F$3*MAX(0,'Expected Reserves'!K129)),J129*(1+'Int Rate'!K129)+Premiums!K129-Claims!K129)</f>
        <v>804411633.64488983</v>
      </c>
      <c r="L129" s="7">
        <f>IF(L$1&lt;='Inputs &amp; Outputs'!$F$2,MIN(K129*(1+'Int Rate'!L129)+Premiums!L129-Claims!L129,'Inputs &amp; Outputs'!$F$3*MAX(0,'Expected Reserves'!L129)),K129*(1+'Int Rate'!L129)+Premiums!L129-Claims!L129)</f>
        <v>920276985.63082862</v>
      </c>
      <c r="M129" s="7">
        <f>IF(M$1&lt;='Inputs &amp; Outputs'!$F$2,MIN(L129*(1+'Int Rate'!M129)+Premiums!M129-Claims!M129,'Inputs &amp; Outputs'!$F$3*MAX(0,'Expected Reserves'!M129)),L129*(1+'Int Rate'!M129)+Premiums!M129-Claims!M129)</f>
        <v>1063799042.9716938</v>
      </c>
      <c r="N129" s="7">
        <f>IF(N$1&lt;='Inputs &amp; Outputs'!$F$2,MIN(M129*(1+'Int Rate'!N129)+Premiums!N129-Claims!N129,'Inputs &amp; Outputs'!$F$3*MAX(0,'Expected Reserves'!N129)),M129*(1+'Int Rate'!N129)+Premiums!N129-Claims!N129)</f>
        <v>1136892856.871171</v>
      </c>
      <c r="O129" s="7">
        <f>IF(O$1&lt;='Inputs &amp; Outputs'!$F$2,MIN(N129*(1+'Int Rate'!O129)+Premiums!O129-Claims!O129,'Inputs &amp; Outputs'!$F$3*MAX(0,'Expected Reserves'!O129)),N129*(1+'Int Rate'!O129)+Premiums!O129-Claims!O129)</f>
        <v>1218222400.6555645</v>
      </c>
      <c r="P129" s="7">
        <f>IF(P$1&lt;='Inputs &amp; Outputs'!$F$2,MIN(O129*(1+'Int Rate'!P129)+Premiums!P129-Claims!P129,'Inputs &amp; Outputs'!$F$3*MAX(0,'Expected Reserves'!P129)),O129*(1+'Int Rate'!P129)+Premiums!P129-Claims!P129)</f>
        <v>1339119581.4011586</v>
      </c>
      <c r="Q129" s="7">
        <f>IF(Q$1&lt;='Inputs &amp; Outputs'!$F$2,MIN(P129*(1+'Int Rate'!Q129)+Premiums!Q129-Claims!Q129,'Inputs &amp; Outputs'!$F$3*MAX(0,'Expected Reserves'!Q129)),P129*(1+'Int Rate'!Q129)+Premiums!Q129-Claims!Q129)</f>
        <v>1309034161.3631191</v>
      </c>
      <c r="R129" s="7">
        <f>IF(R$1&lt;='Inputs &amp; Outputs'!$F$2,MIN(Q129*(1+'Int Rate'!R129)+Premiums!R129-Claims!R129,'Inputs &amp; Outputs'!$F$3*MAX(0,'Expected Reserves'!R129)),Q129*(1+'Int Rate'!R129)+Premiums!R129-Claims!R129)</f>
        <v>1316888263.7317736</v>
      </c>
      <c r="S129" s="7">
        <f>IF(S$1&lt;='Inputs &amp; Outputs'!$F$2,MIN(R129*(1+'Int Rate'!S129)+Premiums!S129-Claims!S129,'Inputs &amp; Outputs'!$F$3*MAX(0,'Expected Reserves'!S129)),R129*(1+'Int Rate'!S129)+Premiums!S129-Claims!S129)</f>
        <v>1443870396.7830529</v>
      </c>
      <c r="T129" s="7">
        <f>IF(T$1&lt;='Inputs &amp; Outputs'!$F$2,MIN(S129*(1+'Int Rate'!T129)+Premiums!T129-Claims!T129,'Inputs &amp; Outputs'!$F$3*MAX(0,'Expected Reserves'!T129)),S129*(1+'Int Rate'!T129)+Premiums!T129-Claims!T129)</f>
        <v>1578401468.2247367</v>
      </c>
      <c r="U129" s="7">
        <f>IF(U$1&lt;='Inputs &amp; Outputs'!$F$2,MIN(T129*(1+'Int Rate'!U129)+Premiums!U129-Claims!U129,'Inputs &amp; Outputs'!$F$3*MAX(0,'Expected Reserves'!U129)),T129*(1+'Int Rate'!U129)+Premiums!U129-Claims!U129)</f>
        <v>1838237006.9550397</v>
      </c>
      <c r="V129" s="7">
        <f>IF(V$1&lt;='Inputs &amp; Outputs'!$F$2,MIN(U129*(1+'Int Rate'!V129)+Premiums!V129-Claims!V129,'Inputs &amp; Outputs'!$F$3*MAX(0,'Expected Reserves'!V129)),U129*(1+'Int Rate'!V129)+Premiums!V129-Claims!V129)</f>
        <v>2148555077.643301</v>
      </c>
      <c r="W129" s="7">
        <f>IF(W$1&lt;='Inputs &amp; Outputs'!$F$2,MIN(V129*(1+'Int Rate'!W129)+Premiums!W129-Claims!W129,'Inputs &amp; Outputs'!$F$3*MAX(0,'Expected Reserves'!W129)),V129*(1+'Int Rate'!W129)+Premiums!W129-Claims!W129)</f>
        <v>2407230482.4307942</v>
      </c>
      <c r="X129" s="7">
        <f>IF(X$1&lt;='Inputs &amp; Outputs'!$F$2,MIN(W129*(1+'Int Rate'!X129)+Premiums!X129-Claims!X129,'Inputs &amp; Outputs'!$F$3*MAX(0,'Expected Reserves'!X129)),W129*(1+'Int Rate'!X129)+Premiums!X129-Claims!X129)</f>
        <v>2671790376.8540092</v>
      </c>
      <c r="Y129" s="7">
        <f>IF(Y$1&lt;='Inputs &amp; Outputs'!$F$2,MIN(X129*(1+'Int Rate'!Y129)+Premiums!Y129-Claims!Y129,'Inputs &amp; Outputs'!$F$3*MAX(0,'Expected Reserves'!Y129)),X129*(1+'Int Rate'!Y129)+Premiums!Y129-Claims!Y129)</f>
        <v>2952614454.7635942</v>
      </c>
      <c r="Z129" s="7">
        <f>IF(Z$1&lt;='Inputs &amp; Outputs'!$F$2,MIN(Y129*(1+'Int Rate'!Z129)+Premiums!Z129-Claims!Z129,'Inputs &amp; Outputs'!$F$3*MAX(0,'Expected Reserves'!Z129)),Y129*(1+'Int Rate'!Z129)+Premiums!Z129-Claims!Z129)</f>
        <v>3174292746.9737496</v>
      </c>
      <c r="AA129" s="7">
        <f>IF(AA$1&lt;='Inputs &amp; Outputs'!$F$2,MIN(Z129*(1+'Int Rate'!AA129)+Premiums!AA129-Claims!AA129,'Inputs &amp; Outputs'!$F$3*MAX(0,'Expected Reserves'!AA129)),Z129*(1+'Int Rate'!AA129)+Premiums!AA129-Claims!AA129)</f>
        <v>517895619.26649523</v>
      </c>
    </row>
    <row r="130" spans="1:27" x14ac:dyDescent="0.25">
      <c r="A130" s="1">
        <v>129</v>
      </c>
      <c r="B130" s="7">
        <f>Premiums!B130</f>
        <v>75000000</v>
      </c>
      <c r="C130" s="7">
        <f>B130*(1+'Int Rate'!C130)+Premiums!C130-Claims!C130</f>
        <v>154131093.80733663</v>
      </c>
      <c r="D130" s="7">
        <f>C130*(1+'Int Rate'!D130)+Premiums!D130-Claims!D130</f>
        <v>229796438.93234685</v>
      </c>
      <c r="E130" s="7">
        <f>D130*(1+'Int Rate'!E130)+Premiums!E130-Claims!E130</f>
        <v>323439500.45167971</v>
      </c>
      <c r="F130" s="7">
        <f>E130*(1+'Int Rate'!F130)+Premiums!F130-Claims!F130</f>
        <v>449935076.7559337</v>
      </c>
      <c r="G130" s="7">
        <f>IF(G$1&lt;='Inputs &amp; Outputs'!$F$2,MIN(F130*(1+'Int Rate'!G130)+Premiums!G130-Claims!G130,'Inputs &amp; Outputs'!$F$3*MAX(0,'Expected Reserves'!G130)),F130*(1+'Int Rate'!G130)+Premiums!G130-Claims!G130)</f>
        <v>418294397.78153741</v>
      </c>
      <c r="H130" s="7">
        <f>IF(H$1&lt;='Inputs &amp; Outputs'!$F$2,MIN(G130*(1+'Int Rate'!H130)+Premiums!H130-Claims!H130,'Inputs &amp; Outputs'!$F$3*MAX(0,'Expected Reserves'!H130)),G130*(1+'Int Rate'!H130)+Premiums!H130-Claims!H130)</f>
        <v>518290774.13680762</v>
      </c>
      <c r="I130" s="7">
        <f>IF(I$1&lt;='Inputs &amp; Outputs'!$F$2,MIN(H130*(1+'Int Rate'!I130)+Premiums!I130-Claims!I130,'Inputs &amp; Outputs'!$F$3*MAX(0,'Expected Reserves'!I130)),H130*(1+'Int Rate'!I130)+Premiums!I130-Claims!I130)</f>
        <v>578857810.01874304</v>
      </c>
      <c r="J130" s="7">
        <f>IF(J$1&lt;='Inputs &amp; Outputs'!$F$2,MIN(I130*(1+'Int Rate'!J130)+Premiums!J130-Claims!J130,'Inputs &amp; Outputs'!$F$3*MAX(0,'Expected Reserves'!J130)),I130*(1+'Int Rate'!J130)+Premiums!J130-Claims!J130)</f>
        <v>683185019.26580417</v>
      </c>
      <c r="K130" s="7">
        <f>IF(K$1&lt;='Inputs &amp; Outputs'!$F$2,MIN(J130*(1+'Int Rate'!K130)+Premiums!K130-Claims!K130,'Inputs &amp; Outputs'!$F$3*MAX(0,'Expected Reserves'!K130)),J130*(1+'Int Rate'!K130)+Premiums!K130-Claims!K130)</f>
        <v>793816844.03867793</v>
      </c>
      <c r="L130" s="7">
        <f>IF(L$1&lt;='Inputs &amp; Outputs'!$F$2,MIN(K130*(1+'Int Rate'!L130)+Premiums!L130-Claims!L130,'Inputs &amp; Outputs'!$F$3*MAX(0,'Expected Reserves'!L130)),K130*(1+'Int Rate'!L130)+Premiums!L130-Claims!L130)</f>
        <v>852638520.04293859</v>
      </c>
      <c r="M130" s="7">
        <f>IF(M$1&lt;='Inputs &amp; Outputs'!$F$2,MIN(L130*(1+'Int Rate'!M130)+Premiums!M130-Claims!M130,'Inputs &amp; Outputs'!$F$3*MAX(0,'Expected Reserves'!M130)),L130*(1+'Int Rate'!M130)+Premiums!M130-Claims!M130)</f>
        <v>995097797.19301081</v>
      </c>
      <c r="N130" s="7">
        <f>IF(N$1&lt;='Inputs &amp; Outputs'!$F$2,MIN(M130*(1+'Int Rate'!N130)+Premiums!N130-Claims!N130,'Inputs &amp; Outputs'!$F$3*MAX(0,'Expected Reserves'!N130)),M130*(1+'Int Rate'!N130)+Premiums!N130-Claims!N130)</f>
        <v>1108619187.9034228</v>
      </c>
      <c r="O130" s="7">
        <f>IF(O$1&lt;='Inputs &amp; Outputs'!$F$2,MIN(N130*(1+'Int Rate'!O130)+Premiums!O130-Claims!O130,'Inputs &amp; Outputs'!$F$3*MAX(0,'Expected Reserves'!O130)),N130*(1+'Int Rate'!O130)+Premiums!O130-Claims!O130)</f>
        <v>1262124661.4716196</v>
      </c>
      <c r="P130" s="7">
        <f>IF(P$1&lt;='Inputs &amp; Outputs'!$F$2,MIN(O130*(1+'Int Rate'!P130)+Premiums!P130-Claims!P130,'Inputs &amp; Outputs'!$F$3*MAX(0,'Expected Reserves'!P130)),O130*(1+'Int Rate'!P130)+Premiums!P130-Claims!P130)</f>
        <v>1368328398.6951873</v>
      </c>
      <c r="Q130" s="7">
        <f>IF(Q$1&lt;='Inputs &amp; Outputs'!$F$2,MIN(P130*(1+'Int Rate'!Q130)+Premiums!Q130-Claims!Q130,'Inputs &amp; Outputs'!$F$3*MAX(0,'Expected Reserves'!Q130)),P130*(1+'Int Rate'!Q130)+Premiums!Q130-Claims!Q130)</f>
        <v>1626493947.9607644</v>
      </c>
      <c r="R130" s="7">
        <f>IF(R$1&lt;='Inputs &amp; Outputs'!$F$2,MIN(Q130*(1+'Int Rate'!R130)+Premiums!R130-Claims!R130,'Inputs &amp; Outputs'!$F$3*MAX(0,'Expected Reserves'!R130)),Q130*(1+'Int Rate'!R130)+Premiums!R130-Claims!R130)</f>
        <v>1769999545.2249205</v>
      </c>
      <c r="S130" s="7">
        <f>IF(S$1&lt;='Inputs &amp; Outputs'!$F$2,MIN(R130*(1+'Int Rate'!S130)+Premiums!S130-Claims!S130,'Inputs &amp; Outputs'!$F$3*MAX(0,'Expected Reserves'!S130)),R130*(1+'Int Rate'!S130)+Premiums!S130-Claims!S130)</f>
        <v>1733685739.9497783</v>
      </c>
      <c r="T130" s="7">
        <f>IF(T$1&lt;='Inputs &amp; Outputs'!$F$2,MIN(S130*(1+'Int Rate'!T130)+Premiums!T130-Claims!T130,'Inputs &amp; Outputs'!$F$3*MAX(0,'Expected Reserves'!T130)),S130*(1+'Int Rate'!T130)+Premiums!T130-Claims!T130)</f>
        <v>1862944253.9271338</v>
      </c>
      <c r="U130" s="7">
        <f>IF(U$1&lt;='Inputs &amp; Outputs'!$F$2,MIN(T130*(1+'Int Rate'!U130)+Premiums!U130-Claims!U130,'Inputs &amp; Outputs'!$F$3*MAX(0,'Expected Reserves'!U130)),T130*(1+'Int Rate'!U130)+Premiums!U130-Claims!U130)</f>
        <v>1860933670.9556828</v>
      </c>
      <c r="V130" s="7">
        <f>IF(V$1&lt;='Inputs &amp; Outputs'!$F$2,MIN(U130*(1+'Int Rate'!V130)+Premiums!V130-Claims!V130,'Inputs &amp; Outputs'!$F$3*MAX(0,'Expected Reserves'!V130)),U130*(1+'Int Rate'!V130)+Premiums!V130-Claims!V130)</f>
        <v>1928426893.9751656</v>
      </c>
      <c r="W130" s="7">
        <f>IF(W$1&lt;='Inputs &amp; Outputs'!$F$2,MIN(V130*(1+'Int Rate'!W130)+Premiums!W130-Claims!W130,'Inputs &amp; Outputs'!$F$3*MAX(0,'Expected Reserves'!W130)),V130*(1+'Int Rate'!W130)+Premiums!W130-Claims!W130)</f>
        <v>2205382600.2139258</v>
      </c>
      <c r="X130" s="7">
        <f>IF(X$1&lt;='Inputs &amp; Outputs'!$F$2,MIN(W130*(1+'Int Rate'!X130)+Premiums!X130-Claims!X130,'Inputs &amp; Outputs'!$F$3*MAX(0,'Expected Reserves'!X130)),W130*(1+'Int Rate'!X130)+Premiums!X130-Claims!X130)</f>
        <v>2403290247.9865003</v>
      </c>
      <c r="Y130" s="7">
        <f>IF(Y$1&lt;='Inputs &amp; Outputs'!$F$2,MIN(X130*(1+'Int Rate'!Y130)+Premiums!Y130-Claims!Y130,'Inputs &amp; Outputs'!$F$3*MAX(0,'Expected Reserves'!Y130)),X130*(1+'Int Rate'!Y130)+Premiums!Y130-Claims!Y130)</f>
        <v>2461145379.029531</v>
      </c>
      <c r="Z130" s="7">
        <f>IF(Z$1&lt;='Inputs &amp; Outputs'!$F$2,MIN(Y130*(1+'Int Rate'!Z130)+Premiums!Z130-Claims!Z130,'Inputs &amp; Outputs'!$F$3*MAX(0,'Expected Reserves'!Z130)),Y130*(1+'Int Rate'!Z130)+Premiums!Z130-Claims!Z130)</f>
        <v>2575942226.8979363</v>
      </c>
      <c r="AA130" s="7">
        <f>IF(AA$1&lt;='Inputs &amp; Outputs'!$F$2,MIN(Z130*(1+'Int Rate'!AA130)+Premiums!AA130-Claims!AA130,'Inputs &amp; Outputs'!$F$3*MAX(0,'Expected Reserves'!AA130)),Z130*(1+'Int Rate'!AA130)+Premiums!AA130-Claims!AA130)</f>
        <v>-20333870.539823532</v>
      </c>
    </row>
    <row r="131" spans="1:27" x14ac:dyDescent="0.25">
      <c r="A131" s="1">
        <v>130</v>
      </c>
      <c r="B131" s="7">
        <f>Premiums!B131</f>
        <v>75000000</v>
      </c>
      <c r="C131" s="7">
        <f>B131*(1+'Int Rate'!C131)+Premiums!C131-Claims!C131</f>
        <v>154842244.40253219</v>
      </c>
      <c r="D131" s="7">
        <f>C131*(1+'Int Rate'!D131)+Premiums!D131-Claims!D131</f>
        <v>224807880.04787648</v>
      </c>
      <c r="E131" s="7">
        <f>D131*(1+'Int Rate'!E131)+Premiums!E131-Claims!E131</f>
        <v>309853285.95454514</v>
      </c>
      <c r="F131" s="7">
        <f>E131*(1+'Int Rate'!F131)+Premiums!F131-Claims!F131</f>
        <v>389965268.85657144</v>
      </c>
      <c r="G131" s="7">
        <f>IF(G$1&lt;='Inputs &amp; Outputs'!$F$2,MIN(F131*(1+'Int Rate'!G131)+Premiums!G131-Claims!G131,'Inputs &amp; Outputs'!$F$3*MAX(0,'Expected Reserves'!G131)),F131*(1+'Int Rate'!G131)+Premiums!G131-Claims!G131)</f>
        <v>418209791.3094942</v>
      </c>
      <c r="H131" s="7">
        <f>IF(H$1&lt;='Inputs &amp; Outputs'!$F$2,MIN(G131*(1+'Int Rate'!H131)+Premiums!H131-Claims!H131,'Inputs &amp; Outputs'!$F$3*MAX(0,'Expected Reserves'!H131)),G131*(1+'Int Rate'!H131)+Premiums!H131-Claims!H131)</f>
        <v>495914069.46507466</v>
      </c>
      <c r="I131" s="7">
        <f>IF(I$1&lt;='Inputs &amp; Outputs'!$F$2,MIN(H131*(1+'Int Rate'!I131)+Premiums!I131-Claims!I131,'Inputs &amp; Outputs'!$F$3*MAX(0,'Expected Reserves'!I131)),H131*(1+'Int Rate'!I131)+Premiums!I131-Claims!I131)</f>
        <v>551185434.41044593</v>
      </c>
      <c r="J131" s="7">
        <f>IF(J$1&lt;='Inputs &amp; Outputs'!$F$2,MIN(I131*(1+'Int Rate'!J131)+Premiums!J131-Claims!J131,'Inputs &amp; Outputs'!$F$3*MAX(0,'Expected Reserves'!J131)),I131*(1+'Int Rate'!J131)+Premiums!J131-Claims!J131)</f>
        <v>624575091.04377425</v>
      </c>
      <c r="K131" s="7">
        <f>IF(K$1&lt;='Inputs &amp; Outputs'!$F$2,MIN(J131*(1+'Int Rate'!K131)+Premiums!K131-Claims!K131,'Inputs &amp; Outputs'!$F$3*MAX(0,'Expected Reserves'!K131)),J131*(1+'Int Rate'!K131)+Premiums!K131-Claims!K131)</f>
        <v>701599534.39290333</v>
      </c>
      <c r="L131" s="7">
        <f>IF(L$1&lt;='Inputs &amp; Outputs'!$F$2,MIN(K131*(1+'Int Rate'!L131)+Premiums!L131-Claims!L131,'Inputs &amp; Outputs'!$F$3*MAX(0,'Expected Reserves'!L131)),K131*(1+'Int Rate'!L131)+Premiums!L131-Claims!L131)</f>
        <v>835182280.24432635</v>
      </c>
      <c r="M131" s="7">
        <f>IF(M$1&lt;='Inputs &amp; Outputs'!$F$2,MIN(L131*(1+'Int Rate'!M131)+Premiums!M131-Claims!M131,'Inputs &amp; Outputs'!$F$3*MAX(0,'Expected Reserves'!M131)),L131*(1+'Int Rate'!M131)+Premiums!M131-Claims!M131)</f>
        <v>940293641.8833009</v>
      </c>
      <c r="N131" s="7">
        <f>IF(N$1&lt;='Inputs &amp; Outputs'!$F$2,MIN(M131*(1+'Int Rate'!N131)+Premiums!N131-Claims!N131,'Inputs &amp; Outputs'!$F$3*MAX(0,'Expected Reserves'!N131)),M131*(1+'Int Rate'!N131)+Premiums!N131-Claims!N131)</f>
        <v>1083002559.5481265</v>
      </c>
      <c r="O131" s="7">
        <f>IF(O$1&lt;='Inputs &amp; Outputs'!$F$2,MIN(N131*(1+'Int Rate'!O131)+Premiums!O131-Claims!O131,'Inputs &amp; Outputs'!$F$3*MAX(0,'Expected Reserves'!O131)),N131*(1+'Int Rate'!O131)+Premiums!O131-Claims!O131)</f>
        <v>1159848217.1708825</v>
      </c>
      <c r="P131" s="7">
        <f>IF(P$1&lt;='Inputs &amp; Outputs'!$F$2,MIN(O131*(1+'Int Rate'!P131)+Premiums!P131-Claims!P131,'Inputs &amp; Outputs'!$F$3*MAX(0,'Expected Reserves'!P131)),O131*(1+'Int Rate'!P131)+Premiums!P131-Claims!P131)</f>
        <v>1258895368.5164564</v>
      </c>
      <c r="Q131" s="7">
        <f>IF(Q$1&lt;='Inputs &amp; Outputs'!$F$2,MIN(P131*(1+'Int Rate'!Q131)+Premiums!Q131-Claims!Q131,'Inputs &amp; Outputs'!$F$3*MAX(0,'Expected Reserves'!Q131)),P131*(1+'Int Rate'!Q131)+Premiums!Q131-Claims!Q131)</f>
        <v>1362218193.3835559</v>
      </c>
      <c r="R131" s="7">
        <f>IF(R$1&lt;='Inputs &amp; Outputs'!$F$2,MIN(Q131*(1+'Int Rate'!R131)+Premiums!R131-Claims!R131,'Inputs &amp; Outputs'!$F$3*MAX(0,'Expected Reserves'!R131)),Q131*(1+'Int Rate'!R131)+Premiums!R131-Claims!R131)</f>
        <v>1545570169.3393159</v>
      </c>
      <c r="S131" s="7">
        <f>IF(S$1&lt;='Inputs &amp; Outputs'!$F$2,MIN(R131*(1+'Int Rate'!S131)+Premiums!S131-Claims!S131,'Inputs &amp; Outputs'!$F$3*MAX(0,'Expected Reserves'!S131)),R131*(1+'Int Rate'!S131)+Premiums!S131-Claims!S131)</f>
        <v>1683909328.7729487</v>
      </c>
      <c r="T131" s="7">
        <f>IF(T$1&lt;='Inputs &amp; Outputs'!$F$2,MIN(S131*(1+'Int Rate'!T131)+Premiums!T131-Claims!T131,'Inputs &amp; Outputs'!$F$3*MAX(0,'Expected Reserves'!T131)),S131*(1+'Int Rate'!T131)+Premiums!T131-Claims!T131)</f>
        <v>1885346709.4909685</v>
      </c>
      <c r="U131" s="7">
        <f>IF(U$1&lt;='Inputs &amp; Outputs'!$F$2,MIN(T131*(1+'Int Rate'!U131)+Premiums!U131-Claims!U131,'Inputs &amp; Outputs'!$F$3*MAX(0,'Expected Reserves'!U131)),T131*(1+'Int Rate'!U131)+Premiums!U131-Claims!U131)</f>
        <v>1948680297.3858297</v>
      </c>
      <c r="V131" s="7">
        <f>IF(V$1&lt;='Inputs &amp; Outputs'!$F$2,MIN(U131*(1+'Int Rate'!V131)+Premiums!V131-Claims!V131,'Inputs &amp; Outputs'!$F$3*MAX(0,'Expected Reserves'!V131)),U131*(1+'Int Rate'!V131)+Premiums!V131-Claims!V131)</f>
        <v>2078861166.0340464</v>
      </c>
      <c r="W131" s="7">
        <f>IF(W$1&lt;='Inputs &amp; Outputs'!$F$2,MIN(V131*(1+'Int Rate'!W131)+Premiums!W131-Claims!W131,'Inputs &amp; Outputs'!$F$3*MAX(0,'Expected Reserves'!W131)),V131*(1+'Int Rate'!W131)+Premiums!W131-Claims!W131)</f>
        <v>2319924788.5296807</v>
      </c>
      <c r="X131" s="7">
        <f>IF(X$1&lt;='Inputs &amp; Outputs'!$F$2,MIN(W131*(1+'Int Rate'!X131)+Premiums!X131-Claims!X131,'Inputs &amp; Outputs'!$F$3*MAX(0,'Expected Reserves'!X131)),W131*(1+'Int Rate'!X131)+Premiums!X131-Claims!X131)</f>
        <v>2512441676.1076035</v>
      </c>
      <c r="Y131" s="7">
        <f>IF(Y$1&lt;='Inputs &amp; Outputs'!$F$2,MIN(X131*(1+'Int Rate'!Y131)+Premiums!Y131-Claims!Y131,'Inputs &amp; Outputs'!$F$3*MAX(0,'Expected Reserves'!Y131)),X131*(1+'Int Rate'!Y131)+Premiums!Y131-Claims!Y131)</f>
        <v>2624426076.929739</v>
      </c>
      <c r="Z131" s="7">
        <f>IF(Z$1&lt;='Inputs &amp; Outputs'!$F$2,MIN(Y131*(1+'Int Rate'!Z131)+Premiums!Z131-Claims!Z131,'Inputs &amp; Outputs'!$F$3*MAX(0,'Expected Reserves'!Z131)),Y131*(1+'Int Rate'!Z131)+Premiums!Z131-Claims!Z131)</f>
        <v>2760915277.4425921</v>
      </c>
      <c r="AA131" s="7">
        <f>IF(AA$1&lt;='Inputs &amp; Outputs'!$F$2,MIN(Z131*(1+'Int Rate'!AA131)+Premiums!AA131-Claims!AA131,'Inputs &amp; Outputs'!$F$3*MAX(0,'Expected Reserves'!AA131)),Z131*(1+'Int Rate'!AA131)+Premiums!AA131-Claims!AA131)</f>
        <v>-30800061.622451305</v>
      </c>
    </row>
    <row r="132" spans="1:27" x14ac:dyDescent="0.25">
      <c r="A132" s="1">
        <v>131</v>
      </c>
      <c r="B132" s="7">
        <f>Premiums!B132</f>
        <v>75000000</v>
      </c>
      <c r="C132" s="7">
        <f>B132*(1+'Int Rate'!C132)+Premiums!C132-Claims!C132</f>
        <v>150688883.22743648</v>
      </c>
      <c r="D132" s="7">
        <f>C132*(1+'Int Rate'!D132)+Premiums!D132-Claims!D132</f>
        <v>223479823.81269518</v>
      </c>
      <c r="E132" s="7">
        <f>D132*(1+'Int Rate'!E132)+Premiums!E132-Claims!E132</f>
        <v>311198755.78995889</v>
      </c>
      <c r="F132" s="7">
        <f>E132*(1+'Int Rate'!F132)+Premiums!F132-Claims!F132</f>
        <v>400659811.31982082</v>
      </c>
      <c r="G132" s="7">
        <f>IF(G$1&lt;='Inputs &amp; Outputs'!$F$2,MIN(F132*(1+'Int Rate'!G132)+Premiums!G132-Claims!G132,'Inputs &amp; Outputs'!$F$3*MAX(0,'Expected Reserves'!G132)),F132*(1+'Int Rate'!G132)+Premiums!G132-Claims!G132)</f>
        <v>418802036.61379653</v>
      </c>
      <c r="H132" s="7">
        <f>IF(H$1&lt;='Inputs &amp; Outputs'!$F$2,MIN(G132*(1+'Int Rate'!H132)+Premiums!H132-Claims!H132,'Inputs &amp; Outputs'!$F$3*MAX(0,'Expected Reserves'!H132)),G132*(1+'Int Rate'!H132)+Premiums!H132-Claims!H132)</f>
        <v>512534532.13672292</v>
      </c>
      <c r="I132" s="7">
        <f>IF(I$1&lt;='Inputs &amp; Outputs'!$F$2,MIN(H132*(1+'Int Rate'!I132)+Premiums!I132-Claims!I132,'Inputs &amp; Outputs'!$F$3*MAX(0,'Expected Reserves'!I132)),H132*(1+'Int Rate'!I132)+Premiums!I132-Claims!I132)</f>
        <v>586222864.96898055</v>
      </c>
      <c r="J132" s="7">
        <f>IF(J$1&lt;='Inputs &amp; Outputs'!$F$2,MIN(I132*(1+'Int Rate'!J132)+Premiums!J132-Claims!J132,'Inputs &amp; Outputs'!$F$3*MAX(0,'Expected Reserves'!J132)),I132*(1+'Int Rate'!J132)+Premiums!J132-Claims!J132)</f>
        <v>648606001.68579245</v>
      </c>
      <c r="K132" s="7">
        <f>IF(K$1&lt;='Inputs &amp; Outputs'!$F$2,MIN(J132*(1+'Int Rate'!K132)+Premiums!K132-Claims!K132,'Inputs &amp; Outputs'!$F$3*MAX(0,'Expected Reserves'!K132)),J132*(1+'Int Rate'!K132)+Premiums!K132-Claims!K132)</f>
        <v>769282443.2025646</v>
      </c>
      <c r="L132" s="7">
        <f>IF(L$1&lt;='Inputs &amp; Outputs'!$F$2,MIN(K132*(1+'Int Rate'!L132)+Premiums!L132-Claims!L132,'Inputs &amp; Outputs'!$F$3*MAX(0,'Expected Reserves'!L132)),K132*(1+'Int Rate'!L132)+Premiums!L132-Claims!L132)</f>
        <v>895359169.78664303</v>
      </c>
      <c r="M132" s="7">
        <f>IF(M$1&lt;='Inputs &amp; Outputs'!$F$2,MIN(L132*(1+'Int Rate'!M132)+Premiums!M132-Claims!M132,'Inputs &amp; Outputs'!$F$3*MAX(0,'Expected Reserves'!M132)),L132*(1+'Int Rate'!M132)+Premiums!M132-Claims!M132)</f>
        <v>984678215.1726166</v>
      </c>
      <c r="N132" s="7">
        <f>IF(N$1&lt;='Inputs &amp; Outputs'!$F$2,MIN(M132*(1+'Int Rate'!N132)+Premiums!N132-Claims!N132,'Inputs &amp; Outputs'!$F$3*MAX(0,'Expected Reserves'!N132)),M132*(1+'Int Rate'!N132)+Premiums!N132-Claims!N132)</f>
        <v>1132259191.0011444</v>
      </c>
      <c r="O132" s="7">
        <f>IF(O$1&lt;='Inputs &amp; Outputs'!$F$2,MIN(N132*(1+'Int Rate'!O132)+Premiums!O132-Claims!O132,'Inputs &amp; Outputs'!$F$3*MAX(0,'Expected Reserves'!O132)),N132*(1+'Int Rate'!O132)+Premiums!O132-Claims!O132)</f>
        <v>1252324456.0708835</v>
      </c>
      <c r="P132" s="7">
        <f>IF(P$1&lt;='Inputs &amp; Outputs'!$F$2,MIN(O132*(1+'Int Rate'!P132)+Premiums!P132-Claims!P132,'Inputs &amp; Outputs'!$F$3*MAX(0,'Expected Reserves'!P132)),O132*(1+'Int Rate'!P132)+Premiums!P132-Claims!P132)</f>
        <v>1455779073.537102</v>
      </c>
      <c r="Q132" s="7">
        <f>IF(Q$1&lt;='Inputs &amp; Outputs'!$F$2,MIN(P132*(1+'Int Rate'!Q132)+Premiums!Q132-Claims!Q132,'Inputs &amp; Outputs'!$F$3*MAX(0,'Expected Reserves'!Q132)),P132*(1+'Int Rate'!Q132)+Premiums!Q132-Claims!Q132)</f>
        <v>1553898505.6379304</v>
      </c>
      <c r="R132" s="7">
        <f>IF(R$1&lt;='Inputs &amp; Outputs'!$F$2,MIN(Q132*(1+'Int Rate'!R132)+Premiums!R132-Claims!R132,'Inputs &amp; Outputs'!$F$3*MAX(0,'Expected Reserves'!R132)),Q132*(1+'Int Rate'!R132)+Premiums!R132-Claims!R132)</f>
        <v>1743035950.4236155</v>
      </c>
      <c r="S132" s="7">
        <f>IF(S$1&lt;='Inputs &amp; Outputs'!$F$2,MIN(R132*(1+'Int Rate'!S132)+Premiums!S132-Claims!S132,'Inputs &amp; Outputs'!$F$3*MAX(0,'Expected Reserves'!S132)),R132*(1+'Int Rate'!S132)+Premiums!S132-Claims!S132)</f>
        <v>1806533762.115068</v>
      </c>
      <c r="T132" s="7">
        <f>IF(T$1&lt;='Inputs &amp; Outputs'!$F$2,MIN(S132*(1+'Int Rate'!T132)+Premiums!T132-Claims!T132,'Inputs &amp; Outputs'!$F$3*MAX(0,'Expected Reserves'!T132)),S132*(1+'Int Rate'!T132)+Premiums!T132-Claims!T132)</f>
        <v>1915700277.9829059</v>
      </c>
      <c r="U132" s="7">
        <f>IF(U$1&lt;='Inputs &amp; Outputs'!$F$2,MIN(T132*(1+'Int Rate'!U132)+Premiums!U132-Claims!U132,'Inputs &amp; Outputs'!$F$3*MAX(0,'Expected Reserves'!U132)),T132*(1+'Int Rate'!U132)+Premiums!U132-Claims!U132)</f>
        <v>2200723211.5900841</v>
      </c>
      <c r="V132" s="7">
        <f>IF(V$1&lt;='Inputs &amp; Outputs'!$F$2,MIN(U132*(1+'Int Rate'!V132)+Premiums!V132-Claims!V132,'Inputs &amp; Outputs'!$F$3*MAX(0,'Expected Reserves'!V132)),U132*(1+'Int Rate'!V132)+Premiums!V132-Claims!V132)</f>
        <v>2247268866.8663816</v>
      </c>
      <c r="W132" s="7">
        <f>IF(W$1&lt;='Inputs &amp; Outputs'!$F$2,MIN(V132*(1+'Int Rate'!W132)+Premiums!W132-Claims!W132,'Inputs &amp; Outputs'!$F$3*MAX(0,'Expected Reserves'!W132)),V132*(1+'Int Rate'!W132)+Premiums!W132-Claims!W132)</f>
        <v>2451020903.8864226</v>
      </c>
      <c r="X132" s="7">
        <f>IF(X$1&lt;='Inputs &amp; Outputs'!$F$2,MIN(W132*(1+'Int Rate'!X132)+Premiums!X132-Claims!X132,'Inputs &amp; Outputs'!$F$3*MAX(0,'Expected Reserves'!X132)),W132*(1+'Int Rate'!X132)+Premiums!X132-Claims!X132)</f>
        <v>2590131925.043931</v>
      </c>
      <c r="Y132" s="7">
        <f>IF(Y$1&lt;='Inputs &amp; Outputs'!$F$2,MIN(X132*(1+'Int Rate'!Y132)+Premiums!Y132-Claims!Y132,'Inputs &amp; Outputs'!$F$3*MAX(0,'Expected Reserves'!Y132)),X132*(1+'Int Rate'!Y132)+Premiums!Y132-Claims!Y132)</f>
        <v>2903575599.5666203</v>
      </c>
      <c r="Z132" s="7">
        <f>IF(Z$1&lt;='Inputs &amp; Outputs'!$F$2,MIN(Y132*(1+'Int Rate'!Z132)+Premiums!Z132-Claims!Z132,'Inputs &amp; Outputs'!$F$3*MAX(0,'Expected Reserves'!Z132)),Y132*(1+'Int Rate'!Z132)+Premiums!Z132-Claims!Z132)</f>
        <v>2855100934.2608681</v>
      </c>
      <c r="AA132" s="7">
        <f>IF(AA$1&lt;='Inputs &amp; Outputs'!$F$2,MIN(Z132*(1+'Int Rate'!AA132)+Premiums!AA132-Claims!AA132,'Inputs &amp; Outputs'!$F$3*MAX(0,'Expected Reserves'!AA132)),Z132*(1+'Int Rate'!AA132)+Premiums!AA132-Claims!AA132)</f>
        <v>437097933.82521629</v>
      </c>
    </row>
    <row r="133" spans="1:27" x14ac:dyDescent="0.25">
      <c r="A133" s="1">
        <v>132</v>
      </c>
      <c r="B133" s="7">
        <f>Premiums!B133</f>
        <v>75000000</v>
      </c>
      <c r="C133" s="7">
        <f>B133*(1+'Int Rate'!C133)+Premiums!C133-Claims!C133</f>
        <v>158366463.52520317</v>
      </c>
      <c r="D133" s="7">
        <f>C133*(1+'Int Rate'!D133)+Premiums!D133-Claims!D133</f>
        <v>233177021.44010288</v>
      </c>
      <c r="E133" s="7">
        <f>D133*(1+'Int Rate'!E133)+Premiums!E133-Claims!E133</f>
        <v>323453026.38187981</v>
      </c>
      <c r="F133" s="7">
        <f>E133*(1+'Int Rate'!F133)+Premiums!F133-Claims!F133</f>
        <v>451771144.4202224</v>
      </c>
      <c r="G133" s="7">
        <f>IF(G$1&lt;='Inputs &amp; Outputs'!$F$2,MIN(F133*(1+'Int Rate'!G133)+Premiums!G133-Claims!G133,'Inputs &amp; Outputs'!$F$3*MAX(0,'Expected Reserves'!G133)),F133*(1+'Int Rate'!G133)+Premiums!G133-Claims!G133)</f>
        <v>418167488.07347256</v>
      </c>
      <c r="H133" s="7">
        <f>IF(H$1&lt;='Inputs &amp; Outputs'!$F$2,MIN(G133*(1+'Int Rate'!H133)+Premiums!H133-Claims!H133,'Inputs &amp; Outputs'!$F$3*MAX(0,'Expected Reserves'!H133)),G133*(1+'Int Rate'!H133)+Premiums!H133-Claims!H133)</f>
        <v>491499027.25245386</v>
      </c>
      <c r="I133" s="7">
        <f>IF(I$1&lt;='Inputs &amp; Outputs'!$F$2,MIN(H133*(1+'Int Rate'!I133)+Premiums!I133-Claims!I133,'Inputs &amp; Outputs'!$F$3*MAX(0,'Expected Reserves'!I133)),H133*(1+'Int Rate'!I133)+Premiums!I133-Claims!I133)</f>
        <v>601788383.40175939</v>
      </c>
      <c r="J133" s="7">
        <f>IF(J$1&lt;='Inputs &amp; Outputs'!$F$2,MIN(I133*(1+'Int Rate'!J133)+Premiums!J133-Claims!J133,'Inputs &amp; Outputs'!$F$3*MAX(0,'Expected Reserves'!J133)),I133*(1+'Int Rate'!J133)+Premiums!J133-Claims!J133)</f>
        <v>722922360.58848286</v>
      </c>
      <c r="K133" s="7">
        <f>IF(K$1&lt;='Inputs &amp; Outputs'!$F$2,MIN(J133*(1+'Int Rate'!K133)+Premiums!K133-Claims!K133,'Inputs &amp; Outputs'!$F$3*MAX(0,'Expected Reserves'!K133)),J133*(1+'Int Rate'!K133)+Premiums!K133-Claims!K133)</f>
        <v>827368148.17108047</v>
      </c>
      <c r="L133" s="7">
        <f>IF(L$1&lt;='Inputs &amp; Outputs'!$F$2,MIN(K133*(1+'Int Rate'!L133)+Premiums!L133-Claims!L133,'Inputs &amp; Outputs'!$F$3*MAX(0,'Expected Reserves'!L133)),K133*(1+'Int Rate'!L133)+Premiums!L133-Claims!L133)</f>
        <v>908995563.73342764</v>
      </c>
      <c r="M133" s="7">
        <f>IF(M$1&lt;='Inputs &amp; Outputs'!$F$2,MIN(L133*(1+'Int Rate'!M133)+Premiums!M133-Claims!M133,'Inputs &amp; Outputs'!$F$3*MAX(0,'Expected Reserves'!M133)),L133*(1+'Int Rate'!M133)+Premiums!M133-Claims!M133)</f>
        <v>980808472.73829782</v>
      </c>
      <c r="N133" s="7">
        <f>IF(N$1&lt;='Inputs &amp; Outputs'!$F$2,MIN(M133*(1+'Int Rate'!N133)+Premiums!N133-Claims!N133,'Inputs &amp; Outputs'!$F$3*MAX(0,'Expected Reserves'!N133)),M133*(1+'Int Rate'!N133)+Premiums!N133-Claims!N133)</f>
        <v>1035468342.3688084</v>
      </c>
      <c r="O133" s="7">
        <f>IF(O$1&lt;='Inputs &amp; Outputs'!$F$2,MIN(N133*(1+'Int Rate'!O133)+Premiums!O133-Claims!O133,'Inputs &amp; Outputs'!$F$3*MAX(0,'Expected Reserves'!O133)),N133*(1+'Int Rate'!O133)+Premiums!O133-Claims!O133)</f>
        <v>1202953086.1974924</v>
      </c>
      <c r="P133" s="7">
        <f>IF(P$1&lt;='Inputs &amp; Outputs'!$F$2,MIN(O133*(1+'Int Rate'!P133)+Premiums!P133-Claims!P133,'Inputs &amp; Outputs'!$F$3*MAX(0,'Expected Reserves'!P133)),O133*(1+'Int Rate'!P133)+Premiums!P133-Claims!P133)</f>
        <v>1321107136.8866422</v>
      </c>
      <c r="Q133" s="7">
        <f>IF(Q$1&lt;='Inputs &amp; Outputs'!$F$2,MIN(P133*(1+'Int Rate'!Q133)+Premiums!Q133-Claims!Q133,'Inputs &amp; Outputs'!$F$3*MAX(0,'Expected Reserves'!Q133)),P133*(1+'Int Rate'!Q133)+Premiums!Q133-Claims!Q133)</f>
        <v>1506368344.6388781</v>
      </c>
      <c r="R133" s="7">
        <f>IF(R$1&lt;='Inputs &amp; Outputs'!$F$2,MIN(Q133*(1+'Int Rate'!R133)+Premiums!R133-Claims!R133,'Inputs &amp; Outputs'!$F$3*MAX(0,'Expected Reserves'!R133)),Q133*(1+'Int Rate'!R133)+Premiums!R133-Claims!R133)</f>
        <v>1594373964.3022969</v>
      </c>
      <c r="S133" s="7">
        <f>IF(S$1&lt;='Inputs &amp; Outputs'!$F$2,MIN(R133*(1+'Int Rate'!S133)+Premiums!S133-Claims!S133,'Inputs &amp; Outputs'!$F$3*MAX(0,'Expected Reserves'!S133)),R133*(1+'Int Rate'!S133)+Premiums!S133-Claims!S133)</f>
        <v>1721523663.37744</v>
      </c>
      <c r="T133" s="7">
        <f>IF(T$1&lt;='Inputs &amp; Outputs'!$F$2,MIN(S133*(1+'Int Rate'!T133)+Premiums!T133-Claims!T133,'Inputs &amp; Outputs'!$F$3*MAX(0,'Expected Reserves'!T133)),S133*(1+'Int Rate'!T133)+Premiums!T133-Claims!T133)</f>
        <v>1679006869.2677002</v>
      </c>
      <c r="U133" s="7">
        <f>IF(U$1&lt;='Inputs &amp; Outputs'!$F$2,MIN(T133*(1+'Int Rate'!U133)+Premiums!U133-Claims!U133,'Inputs &amp; Outputs'!$F$3*MAX(0,'Expected Reserves'!U133)),T133*(1+'Int Rate'!U133)+Premiums!U133-Claims!U133)</f>
        <v>2006447992.4943745</v>
      </c>
      <c r="V133" s="7">
        <f>IF(V$1&lt;='Inputs &amp; Outputs'!$F$2,MIN(U133*(1+'Int Rate'!V133)+Premiums!V133-Claims!V133,'Inputs &amp; Outputs'!$F$3*MAX(0,'Expected Reserves'!V133)),U133*(1+'Int Rate'!V133)+Premiums!V133-Claims!V133)</f>
        <v>2124872735.182328</v>
      </c>
      <c r="W133" s="7">
        <f>IF(W$1&lt;='Inputs &amp; Outputs'!$F$2,MIN(V133*(1+'Int Rate'!W133)+Premiums!W133-Claims!W133,'Inputs &amp; Outputs'!$F$3*MAX(0,'Expected Reserves'!W133)),V133*(1+'Int Rate'!W133)+Premiums!W133-Claims!W133)</f>
        <v>2227702856.8639593</v>
      </c>
      <c r="X133" s="7">
        <f>IF(X$1&lt;='Inputs &amp; Outputs'!$F$2,MIN(W133*(1+'Int Rate'!X133)+Premiums!X133-Claims!X133,'Inputs &amp; Outputs'!$F$3*MAX(0,'Expected Reserves'!X133)),W133*(1+'Int Rate'!X133)+Premiums!X133-Claims!X133)</f>
        <v>2393441626.2993388</v>
      </c>
      <c r="Y133" s="7">
        <f>IF(Y$1&lt;='Inputs &amp; Outputs'!$F$2,MIN(X133*(1+'Int Rate'!Y133)+Premiums!Y133-Claims!Y133,'Inputs &amp; Outputs'!$F$3*MAX(0,'Expected Reserves'!Y133)),X133*(1+'Int Rate'!Y133)+Premiums!Y133-Claims!Y133)</f>
        <v>2637136326.289731</v>
      </c>
      <c r="Z133" s="7">
        <f>IF(Z$1&lt;='Inputs &amp; Outputs'!$F$2,MIN(Y133*(1+'Int Rate'!Z133)+Premiums!Z133-Claims!Z133,'Inputs &amp; Outputs'!$F$3*MAX(0,'Expected Reserves'!Z133)),Y133*(1+'Int Rate'!Z133)+Premiums!Z133-Claims!Z133)</f>
        <v>2974309802.4207978</v>
      </c>
      <c r="AA133" s="7">
        <f>IF(AA$1&lt;='Inputs &amp; Outputs'!$F$2,MIN(Z133*(1+'Int Rate'!AA133)+Premiums!AA133-Claims!AA133,'Inputs &amp; Outputs'!$F$3*MAX(0,'Expected Reserves'!AA133)),Z133*(1+'Int Rate'!AA133)+Premiums!AA133-Claims!AA133)</f>
        <v>700367315.29927969</v>
      </c>
    </row>
    <row r="134" spans="1:27" x14ac:dyDescent="0.25">
      <c r="A134" s="1">
        <v>133</v>
      </c>
      <c r="B134" s="7">
        <f>Premiums!B134</f>
        <v>75000000</v>
      </c>
      <c r="C134" s="7">
        <f>B134*(1+'Int Rate'!C134)+Premiums!C134-Claims!C134</f>
        <v>152316970.62851033</v>
      </c>
      <c r="D134" s="7">
        <f>C134*(1+'Int Rate'!D134)+Premiums!D134-Claims!D134</f>
        <v>228614952.52183771</v>
      </c>
      <c r="E134" s="7">
        <f>D134*(1+'Int Rate'!E134)+Premiums!E134-Claims!E134</f>
        <v>314350836.9398694</v>
      </c>
      <c r="F134" s="7">
        <f>E134*(1+'Int Rate'!F134)+Premiums!F134-Claims!F134</f>
        <v>396338764.595635</v>
      </c>
      <c r="G134" s="7">
        <f>IF(G$1&lt;='Inputs &amp; Outputs'!$F$2,MIN(F134*(1+'Int Rate'!G134)+Premiums!G134-Claims!G134,'Inputs &amp; Outputs'!$F$3*MAX(0,'Expected Reserves'!G134)),F134*(1+'Int Rate'!G134)+Premiums!G134-Claims!G134)</f>
        <v>418844339.84981817</v>
      </c>
      <c r="H134" s="7">
        <f>IF(H$1&lt;='Inputs &amp; Outputs'!$F$2,MIN(G134*(1+'Int Rate'!H134)+Premiums!H134-Claims!H134,'Inputs &amp; Outputs'!$F$3*MAX(0,'Expected Reserves'!H134)),G134*(1+'Int Rate'!H134)+Premiums!H134-Claims!H134)</f>
        <v>516014136.49109513</v>
      </c>
      <c r="I134" s="7">
        <f>IF(I$1&lt;='Inputs &amp; Outputs'!$F$2,MIN(H134*(1+'Int Rate'!I134)+Premiums!I134-Claims!I134,'Inputs &amp; Outputs'!$F$3*MAX(0,'Expected Reserves'!I134)),H134*(1+'Int Rate'!I134)+Premiums!I134-Claims!I134)</f>
        <v>566293560.0308435</v>
      </c>
      <c r="J134" s="7">
        <f>IF(J$1&lt;='Inputs &amp; Outputs'!$F$2,MIN(I134*(1+'Int Rate'!J134)+Premiums!J134-Claims!J134,'Inputs &amp; Outputs'!$F$3*MAX(0,'Expected Reserves'!J134)),I134*(1+'Int Rate'!J134)+Premiums!J134-Claims!J134)</f>
        <v>661060351.35385966</v>
      </c>
      <c r="K134" s="7">
        <f>IF(K$1&lt;='Inputs &amp; Outputs'!$F$2,MIN(J134*(1+'Int Rate'!K134)+Premiums!K134-Claims!K134,'Inputs &amp; Outputs'!$F$3*MAX(0,'Expected Reserves'!K134)),J134*(1+'Int Rate'!K134)+Premiums!K134-Claims!K134)</f>
        <v>797156256.88515115</v>
      </c>
      <c r="L134" s="7">
        <f>IF(L$1&lt;='Inputs &amp; Outputs'!$F$2,MIN(K134*(1+'Int Rate'!L134)+Premiums!L134-Claims!L134,'Inputs &amp; Outputs'!$F$3*MAX(0,'Expected Reserves'!L134)),K134*(1+'Int Rate'!L134)+Premiums!L134-Claims!L134)</f>
        <v>925373905.41481304</v>
      </c>
      <c r="M134" s="7">
        <f>IF(M$1&lt;='Inputs &amp; Outputs'!$F$2,MIN(L134*(1+'Int Rate'!M134)+Premiums!M134-Claims!M134,'Inputs &amp; Outputs'!$F$3*MAX(0,'Expected Reserves'!M134)),L134*(1+'Int Rate'!M134)+Premiums!M134-Claims!M134)</f>
        <v>974323119.43141687</v>
      </c>
      <c r="N134" s="7">
        <f>IF(N$1&lt;='Inputs &amp; Outputs'!$F$2,MIN(M134*(1+'Int Rate'!N134)+Premiums!N134-Claims!N134,'Inputs &amp; Outputs'!$F$3*MAX(0,'Expected Reserves'!N134)),M134*(1+'Int Rate'!N134)+Premiums!N134-Claims!N134)</f>
        <v>1085555673.1388364</v>
      </c>
      <c r="O134" s="7">
        <f>IF(O$1&lt;='Inputs &amp; Outputs'!$F$2,MIN(N134*(1+'Int Rate'!O134)+Premiums!O134-Claims!O134,'Inputs &amp; Outputs'!$F$3*MAX(0,'Expected Reserves'!O134)),N134*(1+'Int Rate'!O134)+Premiums!O134-Claims!O134)</f>
        <v>1183237039.4059246</v>
      </c>
      <c r="P134" s="7">
        <f>IF(P$1&lt;='Inputs &amp; Outputs'!$F$2,MIN(O134*(1+'Int Rate'!P134)+Premiums!P134-Claims!P134,'Inputs &amp; Outputs'!$F$3*MAX(0,'Expected Reserves'!P134)),O134*(1+'Int Rate'!P134)+Premiums!P134-Claims!P134)</f>
        <v>1378111486.601918</v>
      </c>
      <c r="Q134" s="7">
        <f>IF(Q$1&lt;='Inputs &amp; Outputs'!$F$2,MIN(P134*(1+'Int Rate'!Q134)+Premiums!Q134-Claims!Q134,'Inputs &amp; Outputs'!$F$3*MAX(0,'Expected Reserves'!Q134)),P134*(1+'Int Rate'!Q134)+Premiums!Q134-Claims!Q134)</f>
        <v>1547023820.6531463</v>
      </c>
      <c r="R134" s="7">
        <f>IF(R$1&lt;='Inputs &amp; Outputs'!$F$2,MIN(Q134*(1+'Int Rate'!R134)+Premiums!R134-Claims!R134,'Inputs &amp; Outputs'!$F$3*MAX(0,'Expected Reserves'!R134)),Q134*(1+'Int Rate'!R134)+Premiums!R134-Claims!R134)</f>
        <v>1726234528.8403907</v>
      </c>
      <c r="S134" s="7">
        <f>IF(S$1&lt;='Inputs &amp; Outputs'!$F$2,MIN(R134*(1+'Int Rate'!S134)+Premiums!S134-Claims!S134,'Inputs &amp; Outputs'!$F$3*MAX(0,'Expected Reserves'!S134)),R134*(1+'Int Rate'!S134)+Premiums!S134-Claims!S134)</f>
        <v>1848999330.6661971</v>
      </c>
      <c r="T134" s="7">
        <f>IF(T$1&lt;='Inputs &amp; Outputs'!$F$2,MIN(S134*(1+'Int Rate'!T134)+Premiums!T134-Claims!T134,'Inputs &amp; Outputs'!$F$3*MAX(0,'Expected Reserves'!T134)),S134*(1+'Int Rate'!T134)+Premiums!T134-Claims!T134)</f>
        <v>1962642388.4775567</v>
      </c>
      <c r="U134" s="7">
        <f>IF(U$1&lt;='Inputs &amp; Outputs'!$F$2,MIN(T134*(1+'Int Rate'!U134)+Premiums!U134-Claims!U134,'Inputs &amp; Outputs'!$F$3*MAX(0,'Expected Reserves'!U134)),T134*(1+'Int Rate'!U134)+Premiums!U134-Claims!U134)</f>
        <v>2050277040.4042904</v>
      </c>
      <c r="V134" s="7">
        <f>IF(V$1&lt;='Inputs &amp; Outputs'!$F$2,MIN(U134*(1+'Int Rate'!V134)+Premiums!V134-Claims!V134,'Inputs &amp; Outputs'!$F$3*MAX(0,'Expected Reserves'!V134)),U134*(1+'Int Rate'!V134)+Premiums!V134-Claims!V134)</f>
        <v>2227806325.59057</v>
      </c>
      <c r="W134" s="7">
        <f>IF(W$1&lt;='Inputs &amp; Outputs'!$F$2,MIN(V134*(1+'Int Rate'!W134)+Premiums!W134-Claims!W134,'Inputs &amp; Outputs'!$F$3*MAX(0,'Expected Reserves'!W134)),V134*(1+'Int Rate'!W134)+Premiums!W134-Claims!W134)</f>
        <v>2350781148.828558</v>
      </c>
      <c r="X134" s="7">
        <f>IF(X$1&lt;='Inputs &amp; Outputs'!$F$2,MIN(W134*(1+'Int Rate'!X134)+Premiums!X134-Claims!X134,'Inputs &amp; Outputs'!$F$3*MAX(0,'Expected Reserves'!X134)),W134*(1+'Int Rate'!X134)+Premiums!X134-Claims!X134)</f>
        <v>2623104706.5719156</v>
      </c>
      <c r="Y134" s="7">
        <f>IF(Y$1&lt;='Inputs &amp; Outputs'!$F$2,MIN(X134*(1+'Int Rate'!Y134)+Premiums!Y134-Claims!Y134,'Inputs &amp; Outputs'!$F$3*MAX(0,'Expected Reserves'!Y134)),X134*(1+'Int Rate'!Y134)+Premiums!Y134-Claims!Y134)</f>
        <v>2750387299.7723937</v>
      </c>
      <c r="Z134" s="7">
        <f>IF(Z$1&lt;='Inputs &amp; Outputs'!$F$2,MIN(Y134*(1+'Int Rate'!Z134)+Premiums!Z134-Claims!Z134,'Inputs &amp; Outputs'!$F$3*MAX(0,'Expected Reserves'!Z134)),Y134*(1+'Int Rate'!Z134)+Premiums!Z134-Claims!Z134)</f>
        <v>2719829311.4255157</v>
      </c>
      <c r="AA134" s="7">
        <f>IF(AA$1&lt;='Inputs &amp; Outputs'!$F$2,MIN(Z134*(1+'Int Rate'!AA134)+Premiums!AA134-Claims!AA134,'Inputs &amp; Outputs'!$F$3*MAX(0,'Expected Reserves'!AA134)),Z134*(1+'Int Rate'!AA134)+Premiums!AA134-Claims!AA134)</f>
        <v>412257170.25674152</v>
      </c>
    </row>
    <row r="135" spans="1:27" x14ac:dyDescent="0.25">
      <c r="A135" s="1">
        <v>134</v>
      </c>
      <c r="B135" s="7">
        <f>Premiums!B135</f>
        <v>75000000</v>
      </c>
      <c r="C135" s="7">
        <f>B135*(1+'Int Rate'!C135)+Premiums!C135-Claims!C135</f>
        <v>154527000.20110226</v>
      </c>
      <c r="D135" s="7">
        <f>C135*(1+'Int Rate'!D135)+Premiums!D135-Claims!D135</f>
        <v>245475625.71999136</v>
      </c>
      <c r="E135" s="7">
        <f>D135*(1+'Int Rate'!E135)+Premiums!E135-Claims!E135</f>
        <v>315876048.78507453</v>
      </c>
      <c r="F135" s="7">
        <f>E135*(1+'Int Rate'!F135)+Premiums!F135-Claims!F135</f>
        <v>372704771.1758132</v>
      </c>
      <c r="G135" s="7">
        <f>IF(G$1&lt;='Inputs &amp; Outputs'!$F$2,MIN(F135*(1+'Int Rate'!G135)+Premiums!G135-Claims!G135,'Inputs &amp; Outputs'!$F$3*MAX(0,'Expected Reserves'!G135)),F135*(1+'Int Rate'!G135)+Premiums!G135-Claims!G135)</f>
        <v>419140462.50196928</v>
      </c>
      <c r="H135" s="7">
        <f>IF(H$1&lt;='Inputs &amp; Outputs'!$F$2,MIN(G135*(1+'Int Rate'!H135)+Premiums!H135-Claims!H135,'Inputs &amp; Outputs'!$F$3*MAX(0,'Expected Reserves'!H135)),G135*(1+'Int Rate'!H135)+Premiums!H135-Claims!H135)</f>
        <v>505159574.47175598</v>
      </c>
      <c r="I135" s="7">
        <f>IF(I$1&lt;='Inputs &amp; Outputs'!$F$2,MIN(H135*(1+'Int Rate'!I135)+Premiums!I135-Claims!I135,'Inputs &amp; Outputs'!$F$3*MAX(0,'Expected Reserves'!I135)),H135*(1+'Int Rate'!I135)+Premiums!I135-Claims!I135)</f>
        <v>601127568.76656616</v>
      </c>
      <c r="J135" s="7">
        <f>IF(J$1&lt;='Inputs &amp; Outputs'!$F$2,MIN(I135*(1+'Int Rate'!J135)+Premiums!J135-Claims!J135,'Inputs &amp; Outputs'!$F$3*MAX(0,'Expected Reserves'!J135)),I135*(1+'Int Rate'!J135)+Premiums!J135-Claims!J135)</f>
        <v>692591458.19312131</v>
      </c>
      <c r="K135" s="7">
        <f>IF(K$1&lt;='Inputs &amp; Outputs'!$F$2,MIN(J135*(1+'Int Rate'!K135)+Premiums!K135-Claims!K135,'Inputs &amp; Outputs'!$F$3*MAX(0,'Expected Reserves'!K135)),J135*(1+'Int Rate'!K135)+Premiums!K135-Claims!K135)</f>
        <v>829974180.37886214</v>
      </c>
      <c r="L135" s="7">
        <f>IF(L$1&lt;='Inputs &amp; Outputs'!$F$2,MIN(K135*(1+'Int Rate'!L135)+Premiums!L135-Claims!L135,'Inputs &amp; Outputs'!$F$3*MAX(0,'Expected Reserves'!L135)),K135*(1+'Int Rate'!L135)+Premiums!L135-Claims!L135)</f>
        <v>864629887.78815162</v>
      </c>
      <c r="M135" s="7">
        <f>IF(M$1&lt;='Inputs &amp; Outputs'!$F$2,MIN(L135*(1+'Int Rate'!M135)+Premiums!M135-Claims!M135,'Inputs &amp; Outputs'!$F$3*MAX(0,'Expected Reserves'!M135)),L135*(1+'Int Rate'!M135)+Premiums!M135-Claims!M135)</f>
        <v>918269494.31940389</v>
      </c>
      <c r="N135" s="7">
        <f>IF(N$1&lt;='Inputs &amp; Outputs'!$F$2,MIN(M135*(1+'Int Rate'!N135)+Premiums!N135-Claims!N135,'Inputs &amp; Outputs'!$F$3*MAX(0,'Expected Reserves'!N135)),M135*(1+'Int Rate'!N135)+Premiums!N135-Claims!N135)</f>
        <v>1091684345.0447068</v>
      </c>
      <c r="O135" s="7">
        <f>IF(O$1&lt;='Inputs &amp; Outputs'!$F$2,MIN(N135*(1+'Int Rate'!O135)+Premiums!O135-Claims!O135,'Inputs &amp; Outputs'!$F$3*MAX(0,'Expected Reserves'!O135)),N135*(1+'Int Rate'!O135)+Premiums!O135-Claims!O135)</f>
        <v>1285537668.082484</v>
      </c>
      <c r="P135" s="7">
        <f>IF(P$1&lt;='Inputs &amp; Outputs'!$F$2,MIN(O135*(1+'Int Rate'!P135)+Premiums!P135-Claims!P135,'Inputs &amp; Outputs'!$F$3*MAX(0,'Expected Reserves'!P135)),O135*(1+'Int Rate'!P135)+Premiums!P135-Claims!P135)</f>
        <v>1303338524.4841621</v>
      </c>
      <c r="Q135" s="7">
        <f>IF(Q$1&lt;='Inputs &amp; Outputs'!$F$2,MIN(P135*(1+'Int Rate'!Q135)+Premiums!Q135-Claims!Q135,'Inputs &amp; Outputs'!$F$3*MAX(0,'Expected Reserves'!Q135)),P135*(1+'Int Rate'!Q135)+Premiums!Q135-Claims!Q135)</f>
        <v>1456381239.0939388</v>
      </c>
      <c r="R135" s="7">
        <f>IF(R$1&lt;='Inputs &amp; Outputs'!$F$2,MIN(Q135*(1+'Int Rate'!R135)+Premiums!R135-Claims!R135,'Inputs &amp; Outputs'!$F$3*MAX(0,'Expected Reserves'!R135)),Q135*(1+'Int Rate'!R135)+Premiums!R135-Claims!R135)</f>
        <v>1680890328.8950088</v>
      </c>
      <c r="S135" s="7">
        <f>IF(S$1&lt;='Inputs &amp; Outputs'!$F$2,MIN(R135*(1+'Int Rate'!S135)+Premiums!S135-Claims!S135,'Inputs &amp; Outputs'!$F$3*MAX(0,'Expected Reserves'!S135)),R135*(1+'Int Rate'!S135)+Premiums!S135-Claims!S135)</f>
        <v>1916955773.1213241</v>
      </c>
      <c r="T135" s="7">
        <f>IF(T$1&lt;='Inputs &amp; Outputs'!$F$2,MIN(S135*(1+'Int Rate'!T135)+Premiums!T135-Claims!T135,'Inputs &amp; Outputs'!$F$3*MAX(0,'Expected Reserves'!T135)),S135*(1+'Int Rate'!T135)+Premiums!T135-Claims!T135)</f>
        <v>1938546314.5728261</v>
      </c>
      <c r="U135" s="7">
        <f>IF(U$1&lt;='Inputs &amp; Outputs'!$F$2,MIN(T135*(1+'Int Rate'!U135)+Premiums!U135-Claims!U135,'Inputs &amp; Outputs'!$F$3*MAX(0,'Expected Reserves'!U135)),T135*(1+'Int Rate'!U135)+Premiums!U135-Claims!U135)</f>
        <v>1890521389.9108112</v>
      </c>
      <c r="V135" s="7">
        <f>IF(V$1&lt;='Inputs &amp; Outputs'!$F$2,MIN(U135*(1+'Int Rate'!V135)+Premiums!V135-Claims!V135,'Inputs &amp; Outputs'!$F$3*MAX(0,'Expected Reserves'!V135)),U135*(1+'Int Rate'!V135)+Premiums!V135-Claims!V135)</f>
        <v>1923557824.2447329</v>
      </c>
      <c r="W135" s="7">
        <f>IF(W$1&lt;='Inputs &amp; Outputs'!$F$2,MIN(V135*(1+'Int Rate'!W135)+Premiums!W135-Claims!W135,'Inputs &amp; Outputs'!$F$3*MAX(0,'Expected Reserves'!W135)),V135*(1+'Int Rate'!W135)+Premiums!W135-Claims!W135)</f>
        <v>2142497663.7269316</v>
      </c>
      <c r="X135" s="7">
        <f>IF(X$1&lt;='Inputs &amp; Outputs'!$F$2,MIN(W135*(1+'Int Rate'!X135)+Premiums!X135-Claims!X135,'Inputs &amp; Outputs'!$F$3*MAX(0,'Expected Reserves'!X135)),W135*(1+'Int Rate'!X135)+Premiums!X135-Claims!X135)</f>
        <v>2198396950.6232457</v>
      </c>
      <c r="Y135" s="7">
        <f>IF(Y$1&lt;='Inputs &amp; Outputs'!$F$2,MIN(X135*(1+'Int Rate'!Y135)+Premiums!Y135-Claims!Y135,'Inputs &amp; Outputs'!$F$3*MAX(0,'Expected Reserves'!Y135)),X135*(1+'Int Rate'!Y135)+Premiums!Y135-Claims!Y135)</f>
        <v>2336449982.7882662</v>
      </c>
      <c r="Z135" s="7">
        <f>IF(Z$1&lt;='Inputs &amp; Outputs'!$F$2,MIN(Y135*(1+'Int Rate'!Z135)+Premiums!Z135-Claims!Z135,'Inputs &amp; Outputs'!$F$3*MAX(0,'Expected Reserves'!Z135)),Y135*(1+'Int Rate'!Z135)+Premiums!Z135-Claims!Z135)</f>
        <v>2307352137.5655789</v>
      </c>
      <c r="AA135" s="7">
        <f>IF(AA$1&lt;='Inputs &amp; Outputs'!$F$2,MIN(Z135*(1+'Int Rate'!AA135)+Premiums!AA135-Claims!AA135,'Inputs &amp; Outputs'!$F$3*MAX(0,'Expected Reserves'!AA135)),Z135*(1+'Int Rate'!AA135)+Premiums!AA135-Claims!AA135)</f>
        <v>-175853272.98680973</v>
      </c>
    </row>
    <row r="136" spans="1:27" x14ac:dyDescent="0.25">
      <c r="A136" s="1">
        <v>135</v>
      </c>
      <c r="B136" s="7">
        <f>Premiums!B136</f>
        <v>75000000</v>
      </c>
      <c r="C136" s="7">
        <f>B136*(1+'Int Rate'!C136)+Premiums!C136-Claims!C136</f>
        <v>153196200.67750579</v>
      </c>
      <c r="D136" s="7">
        <f>C136*(1+'Int Rate'!D136)+Premiums!D136-Claims!D136</f>
        <v>247093728.0321081</v>
      </c>
      <c r="E136" s="7">
        <f>D136*(1+'Int Rate'!E136)+Premiums!E136-Claims!E136</f>
        <v>324220517.88784105</v>
      </c>
      <c r="F136" s="7">
        <f>E136*(1+'Int Rate'!F136)+Premiums!F136-Claims!F136</f>
        <v>403727130.88831222</v>
      </c>
      <c r="G136" s="7">
        <f>IF(G$1&lt;='Inputs &amp; Outputs'!$F$2,MIN(F136*(1+'Int Rate'!G136)+Premiums!G136-Claims!G136,'Inputs &amp; Outputs'!$F$3*MAX(0,'Expected Reserves'!G136)),F136*(1+'Int Rate'!G136)+Premiums!G136-Claims!G136)</f>
        <v>418675126.90573174</v>
      </c>
      <c r="H136" s="7">
        <f>IF(H$1&lt;='Inputs &amp; Outputs'!$F$2,MIN(G136*(1+'Int Rate'!H136)+Premiums!H136-Claims!H136,'Inputs &amp; Outputs'!$F$3*MAX(0,'Expected Reserves'!H136)),G136*(1+'Int Rate'!H136)+Premiums!H136-Claims!H136)</f>
        <v>504569856.94771892</v>
      </c>
      <c r="I136" s="7">
        <f>IF(I$1&lt;='Inputs &amp; Outputs'!$F$2,MIN(H136*(1+'Int Rate'!I136)+Premiums!I136-Claims!I136,'Inputs &amp; Outputs'!$F$3*MAX(0,'Expected Reserves'!I136)),H136*(1+'Int Rate'!I136)+Premiums!I136-Claims!I136)</f>
        <v>596351429.28641868</v>
      </c>
      <c r="J136" s="7">
        <f>IF(J$1&lt;='Inputs &amp; Outputs'!$F$2,MIN(I136*(1+'Int Rate'!J136)+Premiums!J136-Claims!J136,'Inputs &amp; Outputs'!$F$3*MAX(0,'Expected Reserves'!J136)),I136*(1+'Int Rate'!J136)+Premiums!J136-Claims!J136)</f>
        <v>613252068.62976968</v>
      </c>
      <c r="K136" s="7">
        <f>IF(K$1&lt;='Inputs &amp; Outputs'!$F$2,MIN(J136*(1+'Int Rate'!K136)+Premiums!K136-Claims!K136,'Inputs &amp; Outputs'!$F$3*MAX(0,'Expected Reserves'!K136)),J136*(1+'Int Rate'!K136)+Premiums!K136-Claims!K136)</f>
        <v>742538469.01408112</v>
      </c>
      <c r="L136" s="7">
        <f>IF(L$1&lt;='Inputs &amp; Outputs'!$F$2,MIN(K136*(1+'Int Rate'!L136)+Premiums!L136-Claims!L136,'Inputs &amp; Outputs'!$F$3*MAX(0,'Expected Reserves'!L136)),K136*(1+'Int Rate'!L136)+Premiums!L136-Claims!L136)</f>
        <v>789408745.68573952</v>
      </c>
      <c r="M136" s="7">
        <f>IF(M$1&lt;='Inputs &amp; Outputs'!$F$2,MIN(L136*(1+'Int Rate'!M136)+Premiums!M136-Claims!M136,'Inputs &amp; Outputs'!$F$3*MAX(0,'Expected Reserves'!M136)),L136*(1+'Int Rate'!M136)+Premiums!M136-Claims!M136)</f>
        <v>871536889.41703546</v>
      </c>
      <c r="N136" s="7">
        <f>IF(N$1&lt;='Inputs &amp; Outputs'!$F$2,MIN(M136*(1+'Int Rate'!N136)+Premiums!N136-Claims!N136,'Inputs &amp; Outputs'!$F$3*MAX(0,'Expected Reserves'!N136)),M136*(1+'Int Rate'!N136)+Premiums!N136-Claims!N136)</f>
        <v>1058783236.9297013</v>
      </c>
      <c r="O136" s="7">
        <f>IF(O$1&lt;='Inputs &amp; Outputs'!$F$2,MIN(N136*(1+'Int Rate'!O136)+Premiums!O136-Claims!O136,'Inputs &amp; Outputs'!$F$3*MAX(0,'Expected Reserves'!O136)),N136*(1+'Int Rate'!O136)+Premiums!O136-Claims!O136)</f>
        <v>1259017694.109832</v>
      </c>
      <c r="P136" s="7">
        <f>IF(P$1&lt;='Inputs &amp; Outputs'!$F$2,MIN(O136*(1+'Int Rate'!P136)+Premiums!P136-Claims!P136,'Inputs &amp; Outputs'!$F$3*MAX(0,'Expected Reserves'!P136)),O136*(1+'Int Rate'!P136)+Premiums!P136-Claims!P136)</f>
        <v>1367293615.0874732</v>
      </c>
      <c r="Q136" s="7">
        <f>IF(Q$1&lt;='Inputs &amp; Outputs'!$F$2,MIN(P136*(1+'Int Rate'!Q136)+Premiums!Q136-Claims!Q136,'Inputs &amp; Outputs'!$F$3*MAX(0,'Expected Reserves'!Q136)),P136*(1+'Int Rate'!Q136)+Premiums!Q136-Claims!Q136)</f>
        <v>1521039938.2822516</v>
      </c>
      <c r="R136" s="7">
        <f>IF(R$1&lt;='Inputs &amp; Outputs'!$F$2,MIN(Q136*(1+'Int Rate'!R136)+Premiums!R136-Claims!R136,'Inputs &amp; Outputs'!$F$3*MAX(0,'Expected Reserves'!R136)),Q136*(1+'Int Rate'!R136)+Premiums!R136-Claims!R136)</f>
        <v>1628019597.4446347</v>
      </c>
      <c r="S136" s="7">
        <f>IF(S$1&lt;='Inputs &amp; Outputs'!$F$2,MIN(R136*(1+'Int Rate'!S136)+Premiums!S136-Claims!S136,'Inputs &amp; Outputs'!$F$3*MAX(0,'Expected Reserves'!S136)),R136*(1+'Int Rate'!S136)+Premiums!S136-Claims!S136)</f>
        <v>1815542107.0601554</v>
      </c>
      <c r="T136" s="7">
        <f>IF(T$1&lt;='Inputs &amp; Outputs'!$F$2,MIN(S136*(1+'Int Rate'!T136)+Premiums!T136-Claims!T136,'Inputs &amp; Outputs'!$F$3*MAX(0,'Expected Reserves'!T136)),S136*(1+'Int Rate'!T136)+Premiums!T136-Claims!T136)</f>
        <v>1921704112.8529379</v>
      </c>
      <c r="U136" s="7">
        <f>IF(U$1&lt;='Inputs &amp; Outputs'!$F$2,MIN(T136*(1+'Int Rate'!U136)+Premiums!U136-Claims!U136,'Inputs &amp; Outputs'!$F$3*MAX(0,'Expected Reserves'!U136)),T136*(1+'Int Rate'!U136)+Premiums!U136-Claims!U136)</f>
        <v>2227439724.1100526</v>
      </c>
      <c r="V136" s="7">
        <f>IF(V$1&lt;='Inputs &amp; Outputs'!$F$2,MIN(U136*(1+'Int Rate'!V136)+Premiums!V136-Claims!V136,'Inputs &amp; Outputs'!$F$3*MAX(0,'Expected Reserves'!V136)),U136*(1+'Int Rate'!V136)+Premiums!V136-Claims!V136)</f>
        <v>2458485274.4775867</v>
      </c>
      <c r="W136" s="7">
        <f>IF(W$1&lt;='Inputs &amp; Outputs'!$F$2,MIN(V136*(1+'Int Rate'!W136)+Premiums!W136-Claims!W136,'Inputs &amp; Outputs'!$F$3*MAX(0,'Expected Reserves'!W136)),V136*(1+'Int Rate'!W136)+Premiums!W136-Claims!W136)</f>
        <v>2544749733.4983187</v>
      </c>
      <c r="X136" s="7">
        <f>IF(X$1&lt;='Inputs &amp; Outputs'!$F$2,MIN(W136*(1+'Int Rate'!X136)+Premiums!X136-Claims!X136,'Inputs &amp; Outputs'!$F$3*MAX(0,'Expected Reserves'!X136)),W136*(1+'Int Rate'!X136)+Premiums!X136-Claims!X136)</f>
        <v>2688612010.6284857</v>
      </c>
      <c r="Y136" s="7">
        <f>IF(Y$1&lt;='Inputs &amp; Outputs'!$F$2,MIN(X136*(1+'Int Rate'!Y136)+Premiums!Y136-Claims!Y136,'Inputs &amp; Outputs'!$F$3*MAX(0,'Expected Reserves'!Y136)),X136*(1+'Int Rate'!Y136)+Premiums!Y136-Claims!Y136)</f>
        <v>2939411787.2592988</v>
      </c>
      <c r="Z136" s="7">
        <f>IF(Z$1&lt;='Inputs &amp; Outputs'!$F$2,MIN(Y136*(1+'Int Rate'!Z136)+Premiums!Z136-Claims!Z136,'Inputs &amp; Outputs'!$F$3*MAX(0,'Expected Reserves'!Z136)),Y136*(1+'Int Rate'!Z136)+Premiums!Z136-Claims!Z136)</f>
        <v>2916202613.5171413</v>
      </c>
      <c r="AA136" s="7">
        <f>IF(AA$1&lt;='Inputs &amp; Outputs'!$F$2,MIN(Z136*(1+'Int Rate'!AA136)+Premiums!AA136-Claims!AA136,'Inputs &amp; Outputs'!$F$3*MAX(0,'Expected Reserves'!AA136)),Z136*(1+'Int Rate'!AA136)+Premiums!AA136-Claims!AA136)</f>
        <v>543537281.41668224</v>
      </c>
    </row>
    <row r="137" spans="1:27" x14ac:dyDescent="0.25">
      <c r="A137" s="1">
        <v>136</v>
      </c>
      <c r="B137" s="7">
        <f>Premiums!B137</f>
        <v>75000000</v>
      </c>
      <c r="C137" s="7">
        <f>B137*(1+'Int Rate'!C137)+Premiums!C137-Claims!C137</f>
        <v>156154296.07273501</v>
      </c>
      <c r="D137" s="7">
        <f>C137*(1+'Int Rate'!D137)+Premiums!D137-Claims!D137</f>
        <v>242997893.73749167</v>
      </c>
      <c r="E137" s="7">
        <f>D137*(1+'Int Rate'!E137)+Premiums!E137-Claims!E137</f>
        <v>337506175.53916848</v>
      </c>
      <c r="F137" s="7">
        <f>E137*(1+'Int Rate'!F137)+Premiums!F137-Claims!F137</f>
        <v>449386790.35505092</v>
      </c>
      <c r="G137" s="7">
        <f>IF(G$1&lt;='Inputs &amp; Outputs'!$F$2,MIN(F137*(1+'Int Rate'!G137)+Premiums!G137-Claims!G137,'Inputs &amp; Outputs'!$F$3*MAX(0,'Expected Reserves'!G137)),F137*(1+'Int Rate'!G137)+Premiums!G137-Claims!G137)</f>
        <v>419605798.09820688</v>
      </c>
      <c r="H137" s="7">
        <f>IF(H$1&lt;='Inputs &amp; Outputs'!$F$2,MIN(G137*(1+'Int Rate'!H137)+Premiums!H137-Claims!H137,'Inputs &amp; Outputs'!$F$3*MAX(0,'Expected Reserves'!H137)),G137*(1+'Int Rate'!H137)+Premiums!H137-Claims!H137)</f>
        <v>485670103.06012779</v>
      </c>
      <c r="I137" s="7">
        <f>IF(I$1&lt;='Inputs &amp; Outputs'!$F$2,MIN(H137*(1+'Int Rate'!I137)+Premiums!I137-Claims!I137,'Inputs &amp; Outputs'!$F$3*MAX(0,'Expected Reserves'!I137)),H137*(1+'Int Rate'!I137)+Premiums!I137-Claims!I137)</f>
        <v>601133973.89280736</v>
      </c>
      <c r="J137" s="7">
        <f>IF(J$1&lt;='Inputs &amp; Outputs'!$F$2,MIN(I137*(1+'Int Rate'!J137)+Premiums!J137-Claims!J137,'Inputs &amp; Outputs'!$F$3*MAX(0,'Expected Reserves'!J137)),I137*(1+'Int Rate'!J137)+Premiums!J137-Claims!J137)</f>
        <v>742577888.00097752</v>
      </c>
      <c r="K137" s="7">
        <f>IF(K$1&lt;='Inputs &amp; Outputs'!$F$2,MIN(J137*(1+'Int Rate'!K137)+Premiums!K137-Claims!K137,'Inputs &amp; Outputs'!$F$3*MAX(0,'Expected Reserves'!K137)),J137*(1+'Int Rate'!K137)+Premiums!K137-Claims!K137)</f>
        <v>857701922.30473149</v>
      </c>
      <c r="L137" s="7">
        <f>IF(L$1&lt;='Inputs &amp; Outputs'!$F$2,MIN(K137*(1+'Int Rate'!L137)+Premiums!L137-Claims!L137,'Inputs &amp; Outputs'!$F$3*MAX(0,'Expected Reserves'!L137)),K137*(1+'Int Rate'!L137)+Premiums!L137-Claims!L137)</f>
        <v>938068256.20444191</v>
      </c>
      <c r="M137" s="7">
        <f>IF(M$1&lt;='Inputs &amp; Outputs'!$F$2,MIN(L137*(1+'Int Rate'!M137)+Premiums!M137-Claims!M137,'Inputs &amp; Outputs'!$F$3*MAX(0,'Expected Reserves'!M137)),L137*(1+'Int Rate'!M137)+Premiums!M137-Claims!M137)</f>
        <v>1027703803.7909107</v>
      </c>
      <c r="N137" s="7">
        <f>IF(N$1&lt;='Inputs &amp; Outputs'!$F$2,MIN(M137*(1+'Int Rate'!N137)+Premiums!N137-Claims!N137,'Inputs &amp; Outputs'!$F$3*MAX(0,'Expected Reserves'!N137)),M137*(1+'Int Rate'!N137)+Premiums!N137-Claims!N137)</f>
        <v>1103184002.3195891</v>
      </c>
      <c r="O137" s="7">
        <f>IF(O$1&lt;='Inputs &amp; Outputs'!$F$2,MIN(N137*(1+'Int Rate'!O137)+Premiums!O137-Claims!O137,'Inputs &amp; Outputs'!$F$3*MAX(0,'Expected Reserves'!O137)),N137*(1+'Int Rate'!O137)+Premiums!O137-Claims!O137)</f>
        <v>1154820172.4752879</v>
      </c>
      <c r="P137" s="7">
        <f>IF(P$1&lt;='Inputs &amp; Outputs'!$F$2,MIN(O137*(1+'Int Rate'!P137)+Premiums!P137-Claims!P137,'Inputs &amp; Outputs'!$F$3*MAX(0,'Expected Reserves'!P137)),O137*(1+'Int Rate'!P137)+Premiums!P137-Claims!P137)</f>
        <v>1310812256.5055544</v>
      </c>
      <c r="Q137" s="7">
        <f>IF(Q$1&lt;='Inputs &amp; Outputs'!$F$2,MIN(P137*(1+'Int Rate'!Q137)+Premiums!Q137-Claims!Q137,'Inputs &amp; Outputs'!$F$3*MAX(0,'Expected Reserves'!Q137)),P137*(1+'Int Rate'!Q137)+Premiums!Q137-Claims!Q137)</f>
        <v>1370677616.0284104</v>
      </c>
      <c r="R137" s="7">
        <f>IF(R$1&lt;='Inputs &amp; Outputs'!$F$2,MIN(Q137*(1+'Int Rate'!R137)+Premiums!R137-Claims!R137,'Inputs &amp; Outputs'!$F$3*MAX(0,'Expected Reserves'!R137)),Q137*(1+'Int Rate'!R137)+Premiums!R137-Claims!R137)</f>
        <v>1476394926.916219</v>
      </c>
      <c r="S137" s="7">
        <f>IF(S$1&lt;='Inputs &amp; Outputs'!$F$2,MIN(R137*(1+'Int Rate'!S137)+Premiums!S137-Claims!S137,'Inputs &amp; Outputs'!$F$3*MAX(0,'Expected Reserves'!S137)),R137*(1+'Int Rate'!S137)+Premiums!S137-Claims!S137)</f>
        <v>1631922472.9934983</v>
      </c>
      <c r="T137" s="7">
        <f>IF(T$1&lt;='Inputs &amp; Outputs'!$F$2,MIN(S137*(1+'Int Rate'!T137)+Premiums!T137-Claims!T137,'Inputs &amp; Outputs'!$F$3*MAX(0,'Expected Reserves'!T137)),S137*(1+'Int Rate'!T137)+Premiums!T137-Claims!T137)</f>
        <v>1744294853.0611851</v>
      </c>
      <c r="U137" s="7">
        <f>IF(U$1&lt;='Inputs &amp; Outputs'!$F$2,MIN(T137*(1+'Int Rate'!U137)+Premiums!U137-Claims!U137,'Inputs &amp; Outputs'!$F$3*MAX(0,'Expected Reserves'!U137)),T137*(1+'Int Rate'!U137)+Premiums!U137-Claims!U137)</f>
        <v>1843736846.3984859</v>
      </c>
      <c r="V137" s="7">
        <f>IF(V$1&lt;='Inputs &amp; Outputs'!$F$2,MIN(U137*(1+'Int Rate'!V137)+Premiums!V137-Claims!V137,'Inputs &amp; Outputs'!$F$3*MAX(0,'Expected Reserves'!V137)),U137*(1+'Int Rate'!V137)+Premiums!V137-Claims!V137)</f>
        <v>1792484047.2863562</v>
      </c>
      <c r="W137" s="7">
        <f>IF(W$1&lt;='Inputs &amp; Outputs'!$F$2,MIN(V137*(1+'Int Rate'!W137)+Premiums!W137-Claims!W137,'Inputs &amp; Outputs'!$F$3*MAX(0,'Expected Reserves'!W137)),V137*(1+'Int Rate'!W137)+Premiums!W137-Claims!W137)</f>
        <v>2057965515.0608478</v>
      </c>
      <c r="X137" s="7">
        <f>IF(X$1&lt;='Inputs &amp; Outputs'!$F$2,MIN(W137*(1+'Int Rate'!X137)+Premiums!X137-Claims!X137,'Inputs &amp; Outputs'!$F$3*MAX(0,'Expected Reserves'!X137)),W137*(1+'Int Rate'!X137)+Premiums!X137-Claims!X137)</f>
        <v>2130017612.027813</v>
      </c>
      <c r="Y137" s="7">
        <f>IF(Y$1&lt;='Inputs &amp; Outputs'!$F$2,MIN(X137*(1+'Int Rate'!Y137)+Premiums!Y137-Claims!Y137,'Inputs &amp; Outputs'!$F$3*MAX(0,'Expected Reserves'!Y137)),X137*(1+'Int Rate'!Y137)+Premiums!Y137-Claims!Y137)</f>
        <v>2248955580.1027637</v>
      </c>
      <c r="Z137" s="7">
        <f>IF(Z$1&lt;='Inputs &amp; Outputs'!$F$2,MIN(Y137*(1+'Int Rate'!Z137)+Premiums!Z137-Claims!Z137,'Inputs &amp; Outputs'!$F$3*MAX(0,'Expected Reserves'!Z137)),Y137*(1+'Int Rate'!Z137)+Premiums!Z137-Claims!Z137)</f>
        <v>2460259893.9219294</v>
      </c>
      <c r="AA137" s="7">
        <f>IF(AA$1&lt;='Inputs &amp; Outputs'!$F$2,MIN(Z137*(1+'Int Rate'!AA137)+Premiums!AA137-Claims!AA137,'Inputs &amp; Outputs'!$F$3*MAX(0,'Expected Reserves'!AA137)),Z137*(1+'Int Rate'!AA137)+Premiums!AA137-Claims!AA137)</f>
        <v>139407585.20559835</v>
      </c>
    </row>
    <row r="138" spans="1:27" x14ac:dyDescent="0.25">
      <c r="A138" s="1">
        <v>137</v>
      </c>
      <c r="B138" s="7">
        <f>Premiums!B138</f>
        <v>75000000</v>
      </c>
      <c r="C138" s="7">
        <f>B138*(1+'Int Rate'!C138)+Premiums!C138-Claims!C138</f>
        <v>147940412.70162922</v>
      </c>
      <c r="D138" s="7">
        <f>C138*(1+'Int Rate'!D138)+Premiums!D138-Claims!D138</f>
        <v>229689652.14466879</v>
      </c>
      <c r="E138" s="7">
        <f>D138*(1+'Int Rate'!E138)+Premiums!E138-Claims!E138</f>
        <v>317523628.07422352</v>
      </c>
      <c r="F138" s="7">
        <f>E138*(1+'Int Rate'!F138)+Premiums!F138-Claims!F138</f>
        <v>394758504.83469009</v>
      </c>
      <c r="G138" s="7">
        <f>IF(G$1&lt;='Inputs &amp; Outputs'!$F$2,MIN(F138*(1+'Int Rate'!G138)+Premiums!G138-Claims!G138,'Inputs &amp; Outputs'!$F$3*MAX(0,'Expected Reserves'!G138)),F138*(1+'Int Rate'!G138)+Premiums!G138-Claims!G138)</f>
        <v>418632823.66971016</v>
      </c>
      <c r="H138" s="7">
        <f>IF(H$1&lt;='Inputs &amp; Outputs'!$F$2,MIN(G138*(1+'Int Rate'!H138)+Premiums!H138-Claims!H138,'Inputs &amp; Outputs'!$F$3*MAX(0,'Expected Reserves'!H138)),G138*(1+'Int Rate'!H138)+Premiums!H138-Claims!H138)</f>
        <v>516934452.49419111</v>
      </c>
      <c r="I138" s="7">
        <f>IF(I$1&lt;='Inputs &amp; Outputs'!$F$2,MIN(H138*(1+'Int Rate'!I138)+Premiums!I138-Claims!I138,'Inputs &amp; Outputs'!$F$3*MAX(0,'Expected Reserves'!I138)),H138*(1+'Int Rate'!I138)+Premiums!I138-Claims!I138)</f>
        <v>631297091.72673869</v>
      </c>
      <c r="J138" s="7">
        <f>IF(J$1&lt;='Inputs &amp; Outputs'!$F$2,MIN(I138*(1+'Int Rate'!J138)+Premiums!J138-Claims!J138,'Inputs &amp; Outputs'!$F$3*MAX(0,'Expected Reserves'!J138)),I138*(1+'Int Rate'!J138)+Premiums!J138-Claims!J138)</f>
        <v>715614621.19768596</v>
      </c>
      <c r="K138" s="7">
        <f>IF(K$1&lt;='Inputs &amp; Outputs'!$F$2,MIN(J138*(1+'Int Rate'!K138)+Premiums!K138-Claims!K138,'Inputs &amp; Outputs'!$F$3*MAX(0,'Expected Reserves'!K138)),J138*(1+'Int Rate'!K138)+Premiums!K138-Claims!K138)</f>
        <v>856825643.26682305</v>
      </c>
      <c r="L138" s="7">
        <f>IF(L$1&lt;='Inputs &amp; Outputs'!$F$2,MIN(K138*(1+'Int Rate'!L138)+Premiums!L138-Claims!L138,'Inputs &amp; Outputs'!$F$3*MAX(0,'Expected Reserves'!L138)),K138*(1+'Int Rate'!L138)+Premiums!L138-Claims!L138)</f>
        <v>976035625.22841489</v>
      </c>
      <c r="M138" s="7">
        <f>IF(M$1&lt;='Inputs &amp; Outputs'!$F$2,MIN(L138*(1+'Int Rate'!M138)+Premiums!M138-Claims!M138,'Inputs &amp; Outputs'!$F$3*MAX(0,'Expected Reserves'!M138)),L138*(1+'Int Rate'!M138)+Premiums!M138-Claims!M138)</f>
        <v>1099369879.9997535</v>
      </c>
      <c r="N138" s="7">
        <f>IF(N$1&lt;='Inputs &amp; Outputs'!$F$2,MIN(M138*(1+'Int Rate'!N138)+Premiums!N138-Claims!N138,'Inputs &amp; Outputs'!$F$3*MAX(0,'Expected Reserves'!N138)),M138*(1+'Int Rate'!N138)+Premiums!N138-Claims!N138)</f>
        <v>1226730770.9388728</v>
      </c>
      <c r="O138" s="7">
        <f>IF(O$1&lt;='Inputs &amp; Outputs'!$F$2,MIN(N138*(1+'Int Rate'!O138)+Premiums!O138-Claims!O138,'Inputs &amp; Outputs'!$F$3*MAX(0,'Expected Reserves'!O138)),N138*(1+'Int Rate'!O138)+Premiums!O138-Claims!O138)</f>
        <v>1358342612.0251527</v>
      </c>
      <c r="P138" s="7">
        <f>IF(P$1&lt;='Inputs &amp; Outputs'!$F$2,MIN(O138*(1+'Int Rate'!P138)+Premiums!P138-Claims!P138,'Inputs &amp; Outputs'!$F$3*MAX(0,'Expected Reserves'!P138)),O138*(1+'Int Rate'!P138)+Premiums!P138-Claims!P138)</f>
        <v>1453647059.1252944</v>
      </c>
      <c r="Q138" s="7">
        <f>IF(Q$1&lt;='Inputs &amp; Outputs'!$F$2,MIN(P138*(1+'Int Rate'!Q138)+Premiums!Q138-Claims!Q138,'Inputs &amp; Outputs'!$F$3*MAX(0,'Expected Reserves'!Q138)),P138*(1+'Int Rate'!Q138)+Premiums!Q138-Claims!Q138)</f>
        <v>1567172412.6497428</v>
      </c>
      <c r="R138" s="7">
        <f>IF(R$1&lt;='Inputs &amp; Outputs'!$F$2,MIN(Q138*(1+'Int Rate'!R138)+Premiums!R138-Claims!R138,'Inputs &amp; Outputs'!$F$3*MAX(0,'Expected Reserves'!R138)),Q138*(1+'Int Rate'!R138)+Premiums!R138-Claims!R138)</f>
        <v>1700481889.1059003</v>
      </c>
      <c r="S138" s="7">
        <f>IF(S$1&lt;='Inputs &amp; Outputs'!$F$2,MIN(R138*(1+'Int Rate'!S138)+Premiums!S138-Claims!S138,'Inputs &amp; Outputs'!$F$3*MAX(0,'Expected Reserves'!S138)),R138*(1+'Int Rate'!S138)+Premiums!S138-Claims!S138)</f>
        <v>1817055857.2875185</v>
      </c>
      <c r="T138" s="7">
        <f>IF(T$1&lt;='Inputs &amp; Outputs'!$F$2,MIN(S138*(1+'Int Rate'!T138)+Premiums!T138-Claims!T138,'Inputs &amp; Outputs'!$F$3*MAX(0,'Expected Reserves'!T138)),S138*(1+'Int Rate'!T138)+Premiums!T138-Claims!T138)</f>
        <v>1674261828.0291142</v>
      </c>
      <c r="U138" s="7">
        <f>IF(U$1&lt;='Inputs &amp; Outputs'!$F$2,MIN(T138*(1+'Int Rate'!U138)+Premiums!U138-Claims!U138,'Inputs &amp; Outputs'!$F$3*MAX(0,'Expected Reserves'!U138)),T138*(1+'Int Rate'!U138)+Premiums!U138-Claims!U138)</f>
        <v>1875089236.8334122</v>
      </c>
      <c r="V138" s="7">
        <f>IF(V$1&lt;='Inputs &amp; Outputs'!$F$2,MIN(U138*(1+'Int Rate'!V138)+Premiums!V138-Claims!V138,'Inputs &amp; Outputs'!$F$3*MAX(0,'Expected Reserves'!V138)),U138*(1+'Int Rate'!V138)+Premiums!V138-Claims!V138)</f>
        <v>1936972193.9004588</v>
      </c>
      <c r="W138" s="7">
        <f>IF(W$1&lt;='Inputs &amp; Outputs'!$F$2,MIN(V138*(1+'Int Rate'!W138)+Premiums!W138-Claims!W138,'Inputs &amp; Outputs'!$F$3*MAX(0,'Expected Reserves'!W138)),V138*(1+'Int Rate'!W138)+Premiums!W138-Claims!W138)</f>
        <v>2038468538.045141</v>
      </c>
      <c r="X138" s="7">
        <f>IF(X$1&lt;='Inputs &amp; Outputs'!$F$2,MIN(W138*(1+'Int Rate'!X138)+Premiums!X138-Claims!X138,'Inputs &amp; Outputs'!$F$3*MAX(0,'Expected Reserves'!X138)),W138*(1+'Int Rate'!X138)+Premiums!X138-Claims!X138)</f>
        <v>2053655884.2520585</v>
      </c>
      <c r="Y138" s="7">
        <f>IF(Y$1&lt;='Inputs &amp; Outputs'!$F$2,MIN(X138*(1+'Int Rate'!Y138)+Premiums!Y138-Claims!Y138,'Inputs &amp; Outputs'!$F$3*MAX(0,'Expected Reserves'!Y138)),X138*(1+'Int Rate'!Y138)+Premiums!Y138-Claims!Y138)</f>
        <v>2321280549.9161119</v>
      </c>
      <c r="Z138" s="7">
        <f>IF(Z$1&lt;='Inputs &amp; Outputs'!$F$2,MIN(Y138*(1+'Int Rate'!Z138)+Premiums!Z138-Claims!Z138,'Inputs &amp; Outputs'!$F$3*MAX(0,'Expected Reserves'!Z138)),Y138*(1+'Int Rate'!Z138)+Premiums!Z138-Claims!Z138)</f>
        <v>2659465052.5117478</v>
      </c>
      <c r="AA138" s="7">
        <f>IF(AA$1&lt;='Inputs &amp; Outputs'!$F$2,MIN(Z138*(1+'Int Rate'!AA138)+Premiums!AA138-Claims!AA138,'Inputs &amp; Outputs'!$F$3*MAX(0,'Expected Reserves'!AA138)),Z138*(1+'Int Rate'!AA138)+Premiums!AA138-Claims!AA138)</f>
        <v>249633777.27319098</v>
      </c>
    </row>
    <row r="139" spans="1:27" x14ac:dyDescent="0.25">
      <c r="A139" s="1">
        <v>138</v>
      </c>
      <c r="B139" s="7">
        <f>Premiums!B139</f>
        <v>75000000</v>
      </c>
      <c r="C139" s="7">
        <f>B139*(1+'Int Rate'!C139)+Premiums!C139-Claims!C139</f>
        <v>153078691.38053787</v>
      </c>
      <c r="D139" s="7">
        <f>C139*(1+'Int Rate'!D139)+Premiums!D139-Claims!D139</f>
        <v>235297800.47300163</v>
      </c>
      <c r="E139" s="7">
        <f>D139*(1+'Int Rate'!E139)+Premiums!E139-Claims!E139</f>
        <v>325363791.04795313</v>
      </c>
      <c r="F139" s="7">
        <f>E139*(1+'Int Rate'!F139)+Premiums!F139-Claims!F139</f>
        <v>389348428.53548437</v>
      </c>
      <c r="G139" s="7">
        <f>IF(G$1&lt;='Inputs &amp; Outputs'!$F$2,MIN(F139*(1+'Int Rate'!G139)+Premiums!G139-Claims!G139,'Inputs &amp; Outputs'!$F$3*MAX(0,'Expected Reserves'!G139)),F139*(1+'Int Rate'!G139)+Premiums!G139-Claims!G139)</f>
        <v>418675126.90573174</v>
      </c>
      <c r="H139" s="7">
        <f>IF(H$1&lt;='Inputs &amp; Outputs'!$F$2,MIN(G139*(1+'Int Rate'!H139)+Premiums!H139-Claims!H139,'Inputs &amp; Outputs'!$F$3*MAX(0,'Expected Reserves'!H139)),G139*(1+'Int Rate'!H139)+Premiums!H139-Claims!H139)</f>
        <v>495003869.85974199</v>
      </c>
      <c r="I139" s="7">
        <f>IF(I$1&lt;='Inputs &amp; Outputs'!$F$2,MIN(H139*(1+'Int Rate'!I139)+Premiums!I139-Claims!I139,'Inputs &amp; Outputs'!$F$3*MAX(0,'Expected Reserves'!I139)),H139*(1+'Int Rate'!I139)+Premiums!I139-Claims!I139)</f>
        <v>582188547.68866754</v>
      </c>
      <c r="J139" s="7">
        <f>IF(J$1&lt;='Inputs &amp; Outputs'!$F$2,MIN(I139*(1+'Int Rate'!J139)+Premiums!J139-Claims!J139,'Inputs &amp; Outputs'!$F$3*MAX(0,'Expected Reserves'!J139)),I139*(1+'Int Rate'!J139)+Premiums!J139-Claims!J139)</f>
        <v>691261959.79964936</v>
      </c>
      <c r="K139" s="7">
        <f>IF(K$1&lt;='Inputs &amp; Outputs'!$F$2,MIN(J139*(1+'Int Rate'!K139)+Premiums!K139-Claims!K139,'Inputs &amp; Outputs'!$F$3*MAX(0,'Expected Reserves'!K139)),J139*(1+'Int Rate'!K139)+Premiums!K139-Claims!K139)</f>
        <v>794451105.60052812</v>
      </c>
      <c r="L139" s="7">
        <f>IF(L$1&lt;='Inputs &amp; Outputs'!$F$2,MIN(K139*(1+'Int Rate'!L139)+Premiums!L139-Claims!L139,'Inputs &amp; Outputs'!$F$3*MAX(0,'Expected Reserves'!L139)),K139*(1+'Int Rate'!L139)+Premiums!L139-Claims!L139)</f>
        <v>889142682.04702675</v>
      </c>
      <c r="M139" s="7">
        <f>IF(M$1&lt;='Inputs &amp; Outputs'!$F$2,MIN(L139*(1+'Int Rate'!M139)+Premiums!M139-Claims!M139,'Inputs &amp; Outputs'!$F$3*MAX(0,'Expected Reserves'!M139)),L139*(1+'Int Rate'!M139)+Premiums!M139-Claims!M139)</f>
        <v>1001092451.7165025</v>
      </c>
      <c r="N139" s="7">
        <f>IF(N$1&lt;='Inputs &amp; Outputs'!$F$2,MIN(M139*(1+'Int Rate'!N139)+Premiums!N139-Claims!N139,'Inputs &amp; Outputs'!$F$3*MAX(0,'Expected Reserves'!N139)),M139*(1+'Int Rate'!N139)+Premiums!N139-Claims!N139)</f>
        <v>1117842837.1645317</v>
      </c>
      <c r="O139" s="7">
        <f>IF(O$1&lt;='Inputs &amp; Outputs'!$F$2,MIN(N139*(1+'Int Rate'!O139)+Premiums!O139-Claims!O139,'Inputs &amp; Outputs'!$F$3*MAX(0,'Expected Reserves'!O139)),N139*(1+'Int Rate'!O139)+Premiums!O139-Claims!O139)</f>
        <v>1169209044.1955681</v>
      </c>
      <c r="P139" s="7">
        <f>IF(P$1&lt;='Inputs &amp; Outputs'!$F$2,MIN(O139*(1+'Int Rate'!P139)+Premiums!P139-Claims!P139,'Inputs &amp; Outputs'!$F$3*MAX(0,'Expected Reserves'!P139)),O139*(1+'Int Rate'!P139)+Premiums!P139-Claims!P139)</f>
        <v>1323310050.7168698</v>
      </c>
      <c r="Q139" s="7">
        <f>IF(Q$1&lt;='Inputs &amp; Outputs'!$F$2,MIN(P139*(1+'Int Rate'!Q139)+Premiums!Q139-Claims!Q139,'Inputs &amp; Outputs'!$F$3*MAX(0,'Expected Reserves'!Q139)),P139*(1+'Int Rate'!Q139)+Premiums!Q139-Claims!Q139)</f>
        <v>1357433783.9032938</v>
      </c>
      <c r="R139" s="7">
        <f>IF(R$1&lt;='Inputs &amp; Outputs'!$F$2,MIN(Q139*(1+'Int Rate'!R139)+Premiums!R139-Claims!R139,'Inputs &amp; Outputs'!$F$3*MAX(0,'Expected Reserves'!R139)),Q139*(1+'Int Rate'!R139)+Premiums!R139-Claims!R139)</f>
        <v>1563707003.223742</v>
      </c>
      <c r="S139" s="7">
        <f>IF(S$1&lt;='Inputs &amp; Outputs'!$F$2,MIN(R139*(1+'Int Rate'!S139)+Premiums!S139-Claims!S139,'Inputs &amp; Outputs'!$F$3*MAX(0,'Expected Reserves'!S139)),R139*(1+'Int Rate'!S139)+Premiums!S139-Claims!S139)</f>
        <v>1614474461.2038009</v>
      </c>
      <c r="T139" s="7">
        <f>IF(T$1&lt;='Inputs &amp; Outputs'!$F$2,MIN(S139*(1+'Int Rate'!T139)+Premiums!T139-Claims!T139,'Inputs &amp; Outputs'!$F$3*MAX(0,'Expected Reserves'!T139)),S139*(1+'Int Rate'!T139)+Premiums!T139-Claims!T139)</f>
        <v>1670769877.1558146</v>
      </c>
      <c r="U139" s="7">
        <f>IF(U$1&lt;='Inputs &amp; Outputs'!$F$2,MIN(T139*(1+'Int Rate'!U139)+Premiums!U139-Claims!U139,'Inputs &amp; Outputs'!$F$3*MAX(0,'Expected Reserves'!U139)),T139*(1+'Int Rate'!U139)+Premiums!U139-Claims!U139)</f>
        <v>1832987763.1130645</v>
      </c>
      <c r="V139" s="7">
        <f>IF(V$1&lt;='Inputs &amp; Outputs'!$F$2,MIN(U139*(1+'Int Rate'!V139)+Premiums!V139-Claims!V139,'Inputs &amp; Outputs'!$F$3*MAX(0,'Expected Reserves'!V139)),U139*(1+'Int Rate'!V139)+Premiums!V139-Claims!V139)</f>
        <v>1958772915.1057968</v>
      </c>
      <c r="W139" s="7">
        <f>IF(W$1&lt;='Inputs &amp; Outputs'!$F$2,MIN(V139*(1+'Int Rate'!W139)+Premiums!W139-Claims!W139,'Inputs &amp; Outputs'!$F$3*MAX(0,'Expected Reserves'!W139)),V139*(1+'Int Rate'!W139)+Premiums!W139-Claims!W139)</f>
        <v>2086652874.1221614</v>
      </c>
      <c r="X139" s="7">
        <f>IF(X$1&lt;='Inputs &amp; Outputs'!$F$2,MIN(W139*(1+'Int Rate'!X139)+Premiums!X139-Claims!X139,'Inputs &amp; Outputs'!$F$3*MAX(0,'Expected Reserves'!X139)),W139*(1+'Int Rate'!X139)+Premiums!X139-Claims!X139)</f>
        <v>2473515876.6015954</v>
      </c>
      <c r="Y139" s="7">
        <f>IF(Y$1&lt;='Inputs &amp; Outputs'!$F$2,MIN(X139*(1+'Int Rate'!Y139)+Premiums!Y139-Claims!Y139,'Inputs &amp; Outputs'!$F$3*MAX(0,'Expected Reserves'!Y139)),X139*(1+'Int Rate'!Y139)+Premiums!Y139-Claims!Y139)</f>
        <v>2502091081.4406438</v>
      </c>
      <c r="Z139" s="7">
        <f>IF(Z$1&lt;='Inputs &amp; Outputs'!$F$2,MIN(Y139*(1+'Int Rate'!Z139)+Premiums!Z139-Claims!Z139,'Inputs &amp; Outputs'!$F$3*MAX(0,'Expected Reserves'!Z139)),Y139*(1+'Int Rate'!Z139)+Premiums!Z139-Claims!Z139)</f>
        <v>2399154207.0846033</v>
      </c>
      <c r="AA139" s="7">
        <f>IF(AA$1&lt;='Inputs &amp; Outputs'!$F$2,MIN(Z139*(1+'Int Rate'!AA139)+Premiums!AA139-Claims!AA139,'Inputs &amp; Outputs'!$F$3*MAX(0,'Expected Reserves'!AA139)),Z139*(1+'Int Rate'!AA139)+Premiums!AA139-Claims!AA139)</f>
        <v>-167530431.34188032</v>
      </c>
    </row>
    <row r="140" spans="1:27" x14ac:dyDescent="0.25">
      <c r="A140" s="1">
        <v>139</v>
      </c>
      <c r="B140" s="7">
        <f>Premiums!B140</f>
        <v>75000000</v>
      </c>
      <c r="C140" s="7">
        <f>B140*(1+'Int Rate'!C140)+Premiums!C140-Claims!C140</f>
        <v>158482785.73894158</v>
      </c>
      <c r="D140" s="7">
        <f>C140*(1+'Int Rate'!D140)+Premiums!D140-Claims!D140</f>
        <v>244933770.82904238</v>
      </c>
      <c r="E140" s="7">
        <f>D140*(1+'Int Rate'!E140)+Premiums!E140-Claims!E140</f>
        <v>327029718.68169069</v>
      </c>
      <c r="F140" s="7">
        <f>E140*(1+'Int Rate'!F140)+Premiums!F140-Claims!F140</f>
        <v>422796271.8253597</v>
      </c>
      <c r="G140" s="7">
        <f>IF(G$1&lt;='Inputs &amp; Outputs'!$F$2,MIN(F140*(1+'Int Rate'!G140)+Premiums!G140-Claims!G140,'Inputs &amp; Outputs'!$F$3*MAX(0,'Expected Reserves'!G140)),F140*(1+'Int Rate'!G140)+Premiums!G140-Claims!G140)</f>
        <v>418971249.55788296</v>
      </c>
      <c r="H140" s="7">
        <f>IF(H$1&lt;='Inputs &amp; Outputs'!$F$2,MIN(G140*(1+'Int Rate'!H140)+Premiums!H140-Claims!H140,'Inputs &amp; Outputs'!$F$3*MAX(0,'Expected Reserves'!H140)),G140*(1+'Int Rate'!H140)+Premiums!H140-Claims!H140)</f>
        <v>502103678.16003978</v>
      </c>
      <c r="I140" s="7">
        <f>IF(I$1&lt;='Inputs &amp; Outputs'!$F$2,MIN(H140*(1+'Int Rate'!I140)+Premiums!I140-Claims!I140,'Inputs &amp; Outputs'!$F$3*MAX(0,'Expected Reserves'!I140)),H140*(1+'Int Rate'!I140)+Premiums!I140-Claims!I140)</f>
        <v>558428146.85099864</v>
      </c>
      <c r="J140" s="7">
        <f>IF(J$1&lt;='Inputs &amp; Outputs'!$F$2,MIN(I140*(1+'Int Rate'!J140)+Premiums!J140-Claims!J140,'Inputs &amp; Outputs'!$F$3*MAX(0,'Expected Reserves'!J140)),I140*(1+'Int Rate'!J140)+Premiums!J140-Claims!J140)</f>
        <v>662581124.30946851</v>
      </c>
      <c r="K140" s="7">
        <f>IF(K$1&lt;='Inputs &amp; Outputs'!$F$2,MIN(J140*(1+'Int Rate'!K140)+Premiums!K140-Claims!K140,'Inputs &amp; Outputs'!$F$3*MAX(0,'Expected Reserves'!K140)),J140*(1+'Int Rate'!K140)+Premiums!K140-Claims!K140)</f>
        <v>718672725.74783301</v>
      </c>
      <c r="L140" s="7">
        <f>IF(L$1&lt;='Inputs &amp; Outputs'!$F$2,MIN(K140*(1+'Int Rate'!L140)+Premiums!L140-Claims!L140,'Inputs &amp; Outputs'!$F$3*MAX(0,'Expected Reserves'!L140)),K140*(1+'Int Rate'!L140)+Premiums!L140-Claims!L140)</f>
        <v>772292127.73188996</v>
      </c>
      <c r="M140" s="7">
        <f>IF(M$1&lt;='Inputs &amp; Outputs'!$F$2,MIN(L140*(1+'Int Rate'!M140)+Premiums!M140-Claims!M140,'Inputs &amp; Outputs'!$F$3*MAX(0,'Expected Reserves'!M140)),L140*(1+'Int Rate'!M140)+Premiums!M140-Claims!M140)</f>
        <v>872808406.44434178</v>
      </c>
      <c r="N140" s="7">
        <f>IF(N$1&lt;='Inputs &amp; Outputs'!$F$2,MIN(M140*(1+'Int Rate'!N140)+Premiums!N140-Claims!N140,'Inputs &amp; Outputs'!$F$3*MAX(0,'Expected Reserves'!N140)),M140*(1+'Int Rate'!N140)+Premiums!N140-Claims!N140)</f>
        <v>1019472588.6727264</v>
      </c>
      <c r="O140" s="7">
        <f>IF(O$1&lt;='Inputs &amp; Outputs'!$F$2,MIN(N140*(1+'Int Rate'!O140)+Premiums!O140-Claims!O140,'Inputs &amp; Outputs'!$F$3*MAX(0,'Expected Reserves'!O140)),N140*(1+'Int Rate'!O140)+Premiums!O140-Claims!O140)</f>
        <v>1093082905.5681443</v>
      </c>
      <c r="P140" s="7">
        <f>IF(P$1&lt;='Inputs &amp; Outputs'!$F$2,MIN(O140*(1+'Int Rate'!P140)+Premiums!P140-Claims!P140,'Inputs &amp; Outputs'!$F$3*MAX(0,'Expected Reserves'!P140)),O140*(1+'Int Rate'!P140)+Premiums!P140-Claims!P140)</f>
        <v>1210475237.2942076</v>
      </c>
      <c r="Q140" s="7">
        <f>IF(Q$1&lt;='Inputs &amp; Outputs'!$F$2,MIN(P140*(1+'Int Rate'!Q140)+Premiums!Q140-Claims!Q140,'Inputs &amp; Outputs'!$F$3*MAX(0,'Expected Reserves'!Q140)),P140*(1+'Int Rate'!Q140)+Premiums!Q140-Claims!Q140)</f>
        <v>1272910600.7302146</v>
      </c>
      <c r="R140" s="7">
        <f>IF(R$1&lt;='Inputs &amp; Outputs'!$F$2,MIN(Q140*(1+'Int Rate'!R140)+Premiums!R140-Claims!R140,'Inputs &amp; Outputs'!$F$3*MAX(0,'Expected Reserves'!R140)),Q140*(1+'Int Rate'!R140)+Premiums!R140-Claims!R140)</f>
        <v>1454465209.2984004</v>
      </c>
      <c r="S140" s="7">
        <f>IF(S$1&lt;='Inputs &amp; Outputs'!$F$2,MIN(R140*(1+'Int Rate'!S140)+Premiums!S140-Claims!S140,'Inputs &amp; Outputs'!$F$3*MAX(0,'Expected Reserves'!S140)),R140*(1+'Int Rate'!S140)+Premiums!S140-Claims!S140)</f>
        <v>1557178502.2220681</v>
      </c>
      <c r="T140" s="7">
        <f>IF(T$1&lt;='Inputs &amp; Outputs'!$F$2,MIN(S140*(1+'Int Rate'!T140)+Premiums!T140-Claims!T140,'Inputs &amp; Outputs'!$F$3*MAX(0,'Expected Reserves'!T140)),S140*(1+'Int Rate'!T140)+Premiums!T140-Claims!T140)</f>
        <v>1740040870.8640842</v>
      </c>
      <c r="U140" s="7">
        <f>IF(U$1&lt;='Inputs &amp; Outputs'!$F$2,MIN(T140*(1+'Int Rate'!U140)+Premiums!U140-Claims!U140,'Inputs &amp; Outputs'!$F$3*MAX(0,'Expected Reserves'!U140)),T140*(1+'Int Rate'!U140)+Premiums!U140-Claims!U140)</f>
        <v>1766890792.895736</v>
      </c>
      <c r="V140" s="7">
        <f>IF(V$1&lt;='Inputs &amp; Outputs'!$F$2,MIN(U140*(1+'Int Rate'!V140)+Premiums!V140-Claims!V140,'Inputs &amp; Outputs'!$F$3*MAX(0,'Expected Reserves'!V140)),U140*(1+'Int Rate'!V140)+Premiums!V140-Claims!V140)</f>
        <v>1894318664.5262818</v>
      </c>
      <c r="W140" s="7">
        <f>IF(W$1&lt;='Inputs &amp; Outputs'!$F$2,MIN(V140*(1+'Int Rate'!W140)+Premiums!W140-Claims!W140,'Inputs &amp; Outputs'!$F$3*MAX(0,'Expected Reserves'!W140)),V140*(1+'Int Rate'!W140)+Premiums!W140-Claims!W140)</f>
        <v>1974480150.1423759</v>
      </c>
      <c r="X140" s="7">
        <f>IF(X$1&lt;='Inputs &amp; Outputs'!$F$2,MIN(W140*(1+'Int Rate'!X140)+Premiums!X140-Claims!X140,'Inputs &amp; Outputs'!$F$3*MAX(0,'Expected Reserves'!X140)),W140*(1+'Int Rate'!X140)+Premiums!X140-Claims!X140)</f>
        <v>1948508176.4732065</v>
      </c>
      <c r="Y140" s="7">
        <f>IF(Y$1&lt;='Inputs &amp; Outputs'!$F$2,MIN(X140*(1+'Int Rate'!Y140)+Premiums!Y140-Claims!Y140,'Inputs &amp; Outputs'!$F$3*MAX(0,'Expected Reserves'!Y140)),X140*(1+'Int Rate'!Y140)+Premiums!Y140-Claims!Y140)</f>
        <v>2147531252.7024612</v>
      </c>
      <c r="Z140" s="7">
        <f>IF(Z$1&lt;='Inputs &amp; Outputs'!$F$2,MIN(Y140*(1+'Int Rate'!Z140)+Premiums!Z140-Claims!Z140,'Inputs &amp; Outputs'!$F$3*MAX(0,'Expected Reserves'!Z140)),Y140*(1+'Int Rate'!Z140)+Premiums!Z140-Claims!Z140)</f>
        <v>2176361058.6402102</v>
      </c>
      <c r="AA140" s="7">
        <f>IF(AA$1&lt;='Inputs &amp; Outputs'!$F$2,MIN(Z140*(1+'Int Rate'!AA140)+Premiums!AA140-Claims!AA140,'Inputs &amp; Outputs'!$F$3*MAX(0,'Expected Reserves'!AA140)),Z140*(1+'Int Rate'!AA140)+Premiums!AA140-Claims!AA140)</f>
        <v>-374868333.20765686</v>
      </c>
    </row>
    <row r="141" spans="1:27" x14ac:dyDescent="0.25">
      <c r="A141" s="1">
        <v>140</v>
      </c>
      <c r="B141" s="7">
        <f>Premiums!B141</f>
        <v>75000000</v>
      </c>
      <c r="C141" s="7">
        <f>B141*(1+'Int Rate'!C141)+Premiums!C141-Claims!C141</f>
        <v>159363798.74263191</v>
      </c>
      <c r="D141" s="7">
        <f>C141*(1+'Int Rate'!D141)+Premiums!D141-Claims!D141</f>
        <v>233491350.49832198</v>
      </c>
      <c r="E141" s="7">
        <f>D141*(1+'Int Rate'!E141)+Premiums!E141-Claims!E141</f>
        <v>331045894.78335655</v>
      </c>
      <c r="F141" s="7">
        <f>E141*(1+'Int Rate'!F141)+Premiums!F141-Claims!F141</f>
        <v>415418617.19634449</v>
      </c>
      <c r="G141" s="7">
        <f>IF(G$1&lt;='Inputs &amp; Outputs'!$F$2,MIN(F141*(1+'Int Rate'!G141)+Premiums!G141-Claims!G141,'Inputs &amp; Outputs'!$F$3*MAX(0,'Expected Reserves'!G141)),F141*(1+'Int Rate'!G141)+Premiums!G141-Claims!G141)</f>
        <v>418505913.96164536</v>
      </c>
      <c r="H141" s="7">
        <f>IF(H$1&lt;='Inputs &amp; Outputs'!$F$2,MIN(G141*(1+'Int Rate'!H141)+Premiums!H141-Claims!H141,'Inputs &amp; Outputs'!$F$3*MAX(0,'Expected Reserves'!H141)),G141*(1+'Int Rate'!H141)+Premiums!H141-Claims!H141)</f>
        <v>522431589.13216162</v>
      </c>
      <c r="I141" s="7">
        <f>IF(I$1&lt;='Inputs &amp; Outputs'!$F$2,MIN(H141*(1+'Int Rate'!I141)+Premiums!I141-Claims!I141,'Inputs &amp; Outputs'!$F$3*MAX(0,'Expected Reserves'!I141)),H141*(1+'Int Rate'!I141)+Premiums!I141-Claims!I141)</f>
        <v>619897807.14805973</v>
      </c>
      <c r="J141" s="7">
        <f>IF(J$1&lt;='Inputs &amp; Outputs'!$F$2,MIN(I141*(1+'Int Rate'!J141)+Premiums!J141-Claims!J141,'Inputs &amp; Outputs'!$F$3*MAX(0,'Expected Reserves'!J141)),I141*(1+'Int Rate'!J141)+Premiums!J141-Claims!J141)</f>
        <v>710906550.33568251</v>
      </c>
      <c r="K141" s="7">
        <f>IF(K$1&lt;='Inputs &amp; Outputs'!$F$2,MIN(J141*(1+'Int Rate'!K141)+Premiums!K141-Claims!K141,'Inputs &amp; Outputs'!$F$3*MAX(0,'Expected Reserves'!K141)),J141*(1+'Int Rate'!K141)+Premiums!K141-Claims!K141)</f>
        <v>830975042.5531286</v>
      </c>
      <c r="L141" s="7">
        <f>IF(L$1&lt;='Inputs &amp; Outputs'!$F$2,MIN(K141*(1+'Int Rate'!L141)+Premiums!L141-Claims!L141,'Inputs &amp; Outputs'!$F$3*MAX(0,'Expected Reserves'!L141)),K141*(1+'Int Rate'!L141)+Premiums!L141-Claims!L141)</f>
        <v>962988118.9812243</v>
      </c>
      <c r="M141" s="7">
        <f>IF(M$1&lt;='Inputs &amp; Outputs'!$F$2,MIN(L141*(1+'Int Rate'!M141)+Premiums!M141-Claims!M141,'Inputs &amp; Outputs'!$F$3*MAX(0,'Expected Reserves'!M141)),L141*(1+'Int Rate'!M141)+Premiums!M141-Claims!M141)</f>
        <v>1097559286.2704692</v>
      </c>
      <c r="N141" s="7">
        <f>IF(N$1&lt;='Inputs &amp; Outputs'!$F$2,MIN(M141*(1+'Int Rate'!N141)+Premiums!N141-Claims!N141,'Inputs &amp; Outputs'!$F$3*MAX(0,'Expected Reserves'!N141)),M141*(1+'Int Rate'!N141)+Premiums!N141-Claims!N141)</f>
        <v>1113717814.6618986</v>
      </c>
      <c r="O141" s="7">
        <f>IF(O$1&lt;='Inputs &amp; Outputs'!$F$2,MIN(N141*(1+'Int Rate'!O141)+Premiums!O141-Claims!O141,'Inputs &amp; Outputs'!$F$3*MAX(0,'Expected Reserves'!O141)),N141*(1+'Int Rate'!O141)+Premiums!O141-Claims!O141)</f>
        <v>1212907431.2719297</v>
      </c>
      <c r="P141" s="7">
        <f>IF(P$1&lt;='Inputs &amp; Outputs'!$F$2,MIN(O141*(1+'Int Rate'!P141)+Premiums!P141-Claims!P141,'Inputs &amp; Outputs'!$F$3*MAX(0,'Expected Reserves'!P141)),O141*(1+'Int Rate'!P141)+Premiums!P141-Claims!P141)</f>
        <v>1278017997.8660378</v>
      </c>
      <c r="Q141" s="7">
        <f>IF(Q$1&lt;='Inputs &amp; Outputs'!$F$2,MIN(P141*(1+'Int Rate'!Q141)+Premiums!Q141-Claims!Q141,'Inputs &amp; Outputs'!$F$3*MAX(0,'Expected Reserves'!Q141)),P141*(1+'Int Rate'!Q141)+Premiums!Q141-Claims!Q141)</f>
        <v>1517470244.0631523</v>
      </c>
      <c r="R141" s="7">
        <f>IF(R$1&lt;='Inputs &amp; Outputs'!$F$2,MIN(Q141*(1+'Int Rate'!R141)+Premiums!R141-Claims!R141,'Inputs &amp; Outputs'!$F$3*MAX(0,'Expected Reserves'!R141)),Q141*(1+'Int Rate'!R141)+Premiums!R141-Claims!R141)</f>
        <v>1660583282.6146982</v>
      </c>
      <c r="S141" s="7">
        <f>IF(S$1&lt;='Inputs &amp; Outputs'!$F$2,MIN(R141*(1+'Int Rate'!S141)+Premiums!S141-Claims!S141,'Inputs &amp; Outputs'!$F$3*MAX(0,'Expected Reserves'!S141)),R141*(1+'Int Rate'!S141)+Premiums!S141-Claims!S141)</f>
        <v>1792468247.9797359</v>
      </c>
      <c r="T141" s="7">
        <f>IF(T$1&lt;='Inputs &amp; Outputs'!$F$2,MIN(S141*(1+'Int Rate'!T141)+Premiums!T141-Claims!T141,'Inputs &amp; Outputs'!$F$3*MAX(0,'Expected Reserves'!T141)),S141*(1+'Int Rate'!T141)+Premiums!T141-Claims!T141)</f>
        <v>2015351911.8411803</v>
      </c>
      <c r="U141" s="7">
        <f>IF(U$1&lt;='Inputs &amp; Outputs'!$F$2,MIN(T141*(1+'Int Rate'!U141)+Premiums!U141-Claims!U141,'Inputs &amp; Outputs'!$F$3*MAX(0,'Expected Reserves'!U141)),T141*(1+'Int Rate'!U141)+Premiums!U141-Claims!U141)</f>
        <v>2203280046.6966238</v>
      </c>
      <c r="V141" s="7">
        <f>IF(V$1&lt;='Inputs &amp; Outputs'!$F$2,MIN(U141*(1+'Int Rate'!V141)+Premiums!V141-Claims!V141,'Inputs &amp; Outputs'!$F$3*MAX(0,'Expected Reserves'!V141)),U141*(1+'Int Rate'!V141)+Premiums!V141-Claims!V141)</f>
        <v>2268894697.7056227</v>
      </c>
      <c r="W141" s="7">
        <f>IF(W$1&lt;='Inputs &amp; Outputs'!$F$2,MIN(V141*(1+'Int Rate'!W141)+Premiums!W141-Claims!W141,'Inputs &amp; Outputs'!$F$3*MAX(0,'Expected Reserves'!W141)),V141*(1+'Int Rate'!W141)+Premiums!W141-Claims!W141)</f>
        <v>2656532139.2250366</v>
      </c>
      <c r="X141" s="7">
        <f>IF(X$1&lt;='Inputs &amp; Outputs'!$F$2,MIN(W141*(1+'Int Rate'!X141)+Premiums!X141-Claims!X141,'Inputs &amp; Outputs'!$F$3*MAX(0,'Expected Reserves'!X141)),W141*(1+'Int Rate'!X141)+Premiums!X141-Claims!X141)</f>
        <v>2819434053.5674167</v>
      </c>
      <c r="Y141" s="7">
        <f>IF(Y$1&lt;='Inputs &amp; Outputs'!$F$2,MIN(X141*(1+'Int Rate'!Y141)+Premiums!Y141-Claims!Y141,'Inputs &amp; Outputs'!$F$3*MAX(0,'Expected Reserves'!Y141)),X141*(1+'Int Rate'!Y141)+Premiums!Y141-Claims!Y141)</f>
        <v>2783508086.8334017</v>
      </c>
      <c r="Z141" s="7">
        <f>IF(Z$1&lt;='Inputs &amp; Outputs'!$F$2,MIN(Y141*(1+'Int Rate'!Z141)+Premiums!Z141-Claims!Z141,'Inputs &amp; Outputs'!$F$3*MAX(0,'Expected Reserves'!Z141)),Y141*(1+'Int Rate'!Z141)+Premiums!Z141-Claims!Z141)</f>
        <v>2832014405.2444925</v>
      </c>
      <c r="AA141" s="7">
        <f>IF(AA$1&lt;='Inputs &amp; Outputs'!$F$2,MIN(Z141*(1+'Int Rate'!AA141)+Premiums!AA141-Claims!AA141,'Inputs &amp; Outputs'!$F$3*MAX(0,'Expected Reserves'!AA141)),Z141*(1+'Int Rate'!AA141)+Premiums!AA141-Claims!AA141)</f>
        <v>321291494.45278072</v>
      </c>
    </row>
    <row r="142" spans="1:27" x14ac:dyDescent="0.25">
      <c r="A142" s="1">
        <v>141</v>
      </c>
      <c r="B142" s="7">
        <f>Premiums!B142</f>
        <v>75000000</v>
      </c>
      <c r="C142" s="7">
        <f>B142*(1+'Int Rate'!C142)+Premiums!C142-Claims!C142</f>
        <v>152926967.3218593</v>
      </c>
      <c r="D142" s="7">
        <f>C142*(1+'Int Rate'!D142)+Premiums!D142-Claims!D142</f>
        <v>239218332.90016678</v>
      </c>
      <c r="E142" s="7">
        <f>D142*(1+'Int Rate'!E142)+Premiums!E142-Claims!E142</f>
        <v>329026618.46670556</v>
      </c>
      <c r="F142" s="7">
        <f>E142*(1+'Int Rate'!F142)+Premiums!F142-Claims!F142</f>
        <v>400065412.25702113</v>
      </c>
      <c r="G142" s="7">
        <f>IF(G$1&lt;='Inputs &amp; Outputs'!$F$2,MIN(F142*(1+'Int Rate'!G142)+Premiums!G142-Claims!G142,'Inputs &amp; Outputs'!$F$3*MAX(0,'Expected Reserves'!G142)),F142*(1+'Int Rate'!G142)+Premiums!G142-Claims!G142)</f>
        <v>417998275.12938625</v>
      </c>
      <c r="H142" s="7">
        <f>IF(H$1&lt;='Inputs &amp; Outputs'!$F$2,MIN(G142*(1+'Int Rate'!H142)+Premiums!H142-Claims!H142,'Inputs &amp; Outputs'!$F$3*MAX(0,'Expected Reserves'!H142)),G142*(1+'Int Rate'!H142)+Premiums!H142-Claims!H142)</f>
        <v>496841466.03140169</v>
      </c>
      <c r="I142" s="7">
        <f>IF(I$1&lt;='Inputs &amp; Outputs'!$F$2,MIN(H142*(1+'Int Rate'!I142)+Premiums!I142-Claims!I142,'Inputs &amp; Outputs'!$F$3*MAX(0,'Expected Reserves'!I142)),H142*(1+'Int Rate'!I142)+Premiums!I142-Claims!I142)</f>
        <v>577894821.46184754</v>
      </c>
      <c r="J142" s="7">
        <f>IF(J$1&lt;='Inputs &amp; Outputs'!$F$2,MIN(I142*(1+'Int Rate'!J142)+Premiums!J142-Claims!J142,'Inputs &amp; Outputs'!$F$3*MAX(0,'Expected Reserves'!J142)),I142*(1+'Int Rate'!J142)+Premiums!J142-Claims!J142)</f>
        <v>682563926.81442106</v>
      </c>
      <c r="K142" s="7">
        <f>IF(K$1&lt;='Inputs &amp; Outputs'!$F$2,MIN(J142*(1+'Int Rate'!K142)+Premiums!K142-Claims!K142,'Inputs &amp; Outputs'!$F$3*MAX(0,'Expected Reserves'!K142)),J142*(1+'Int Rate'!K142)+Premiums!K142-Claims!K142)</f>
        <v>771773060.74158716</v>
      </c>
      <c r="L142" s="7">
        <f>IF(L$1&lt;='Inputs &amp; Outputs'!$F$2,MIN(K142*(1+'Int Rate'!L142)+Premiums!L142-Claims!L142,'Inputs &amp; Outputs'!$F$3*MAX(0,'Expected Reserves'!L142)),K142*(1+'Int Rate'!L142)+Premiums!L142-Claims!L142)</f>
        <v>912461559.10946882</v>
      </c>
      <c r="M142" s="7">
        <f>IF(M$1&lt;='Inputs &amp; Outputs'!$F$2,MIN(L142*(1+'Int Rate'!M142)+Premiums!M142-Claims!M142,'Inputs &amp; Outputs'!$F$3*MAX(0,'Expected Reserves'!M142)),L142*(1+'Int Rate'!M142)+Premiums!M142-Claims!M142)</f>
        <v>961495890.12438393</v>
      </c>
      <c r="N142" s="7">
        <f>IF(N$1&lt;='Inputs &amp; Outputs'!$F$2,MIN(M142*(1+'Int Rate'!N142)+Premiums!N142-Claims!N142,'Inputs &amp; Outputs'!$F$3*MAX(0,'Expected Reserves'!N142)),M142*(1+'Int Rate'!N142)+Premiums!N142-Claims!N142)</f>
        <v>1028109981.0388533</v>
      </c>
      <c r="O142" s="7">
        <f>IF(O$1&lt;='Inputs &amp; Outputs'!$F$2,MIN(N142*(1+'Int Rate'!O142)+Premiums!O142-Claims!O142,'Inputs &amp; Outputs'!$F$3*MAX(0,'Expected Reserves'!O142)),N142*(1+'Int Rate'!O142)+Premiums!O142-Claims!O142)</f>
        <v>1207460173.6605043</v>
      </c>
      <c r="P142" s="7">
        <f>IF(P$1&lt;='Inputs &amp; Outputs'!$F$2,MIN(O142*(1+'Int Rate'!P142)+Premiums!P142-Claims!P142,'Inputs &amp; Outputs'!$F$3*MAX(0,'Expected Reserves'!P142)),O142*(1+'Int Rate'!P142)+Premiums!P142-Claims!P142)</f>
        <v>1167995874.7546425</v>
      </c>
      <c r="Q142" s="7">
        <f>IF(Q$1&lt;='Inputs &amp; Outputs'!$F$2,MIN(P142*(1+'Int Rate'!Q142)+Premiums!Q142-Claims!Q142,'Inputs &amp; Outputs'!$F$3*MAX(0,'Expected Reserves'!Q142)),P142*(1+'Int Rate'!Q142)+Premiums!Q142-Claims!Q142)</f>
        <v>1357550513.3077481</v>
      </c>
      <c r="R142" s="7">
        <f>IF(R$1&lt;='Inputs &amp; Outputs'!$F$2,MIN(Q142*(1+'Int Rate'!R142)+Premiums!R142-Claims!R142,'Inputs &amp; Outputs'!$F$3*MAX(0,'Expected Reserves'!R142)),Q142*(1+'Int Rate'!R142)+Premiums!R142-Claims!R142)</f>
        <v>1552307567.0991039</v>
      </c>
      <c r="S142" s="7">
        <f>IF(S$1&lt;='Inputs &amp; Outputs'!$F$2,MIN(R142*(1+'Int Rate'!S142)+Premiums!S142-Claims!S142,'Inputs &amp; Outputs'!$F$3*MAX(0,'Expected Reserves'!S142)),R142*(1+'Int Rate'!S142)+Premiums!S142-Claims!S142)</f>
        <v>1722825815.7632563</v>
      </c>
      <c r="T142" s="7">
        <f>IF(T$1&lt;='Inputs &amp; Outputs'!$F$2,MIN(S142*(1+'Int Rate'!T142)+Premiums!T142-Claims!T142,'Inputs &amp; Outputs'!$F$3*MAX(0,'Expected Reserves'!T142)),S142*(1+'Int Rate'!T142)+Premiums!T142-Claims!T142)</f>
        <v>1738341762.6342657</v>
      </c>
      <c r="U142" s="7">
        <f>IF(U$1&lt;='Inputs &amp; Outputs'!$F$2,MIN(T142*(1+'Int Rate'!U142)+Premiums!U142-Claims!U142,'Inputs &amp; Outputs'!$F$3*MAX(0,'Expected Reserves'!U142)),T142*(1+'Int Rate'!U142)+Premiums!U142-Claims!U142)</f>
        <v>1878553755.6183414</v>
      </c>
      <c r="V142" s="7">
        <f>IF(V$1&lt;='Inputs &amp; Outputs'!$F$2,MIN(U142*(1+'Int Rate'!V142)+Premiums!V142-Claims!V142,'Inputs &amp; Outputs'!$F$3*MAX(0,'Expected Reserves'!V142)),U142*(1+'Int Rate'!V142)+Premiums!V142-Claims!V142)</f>
        <v>1913174657.0310292</v>
      </c>
      <c r="W142" s="7">
        <f>IF(W$1&lt;='Inputs &amp; Outputs'!$F$2,MIN(V142*(1+'Int Rate'!W142)+Premiums!W142-Claims!W142,'Inputs &amp; Outputs'!$F$3*MAX(0,'Expected Reserves'!W142)),V142*(1+'Int Rate'!W142)+Premiums!W142-Claims!W142)</f>
        <v>2075921797.3305748</v>
      </c>
      <c r="X142" s="7">
        <f>IF(X$1&lt;='Inputs &amp; Outputs'!$F$2,MIN(W142*(1+'Int Rate'!X142)+Premiums!X142-Claims!X142,'Inputs &amp; Outputs'!$F$3*MAX(0,'Expected Reserves'!X142)),W142*(1+'Int Rate'!X142)+Premiums!X142-Claims!X142)</f>
        <v>2269203232.4499679</v>
      </c>
      <c r="Y142" s="7">
        <f>IF(Y$1&lt;='Inputs &amp; Outputs'!$F$2,MIN(X142*(1+'Int Rate'!Y142)+Premiums!Y142-Claims!Y142,'Inputs &amp; Outputs'!$F$3*MAX(0,'Expected Reserves'!Y142)),X142*(1+'Int Rate'!Y142)+Premiums!Y142-Claims!Y142)</f>
        <v>2448886261.5547357</v>
      </c>
      <c r="Z142" s="7">
        <f>IF(Z$1&lt;='Inputs &amp; Outputs'!$F$2,MIN(Y142*(1+'Int Rate'!Z142)+Premiums!Z142-Claims!Z142,'Inputs &amp; Outputs'!$F$3*MAX(0,'Expected Reserves'!Z142)),Y142*(1+'Int Rate'!Z142)+Premiums!Z142-Claims!Z142)</f>
        <v>2323263530.9185238</v>
      </c>
      <c r="AA142" s="7">
        <f>IF(AA$1&lt;='Inputs &amp; Outputs'!$F$2,MIN(Z142*(1+'Int Rate'!AA142)+Premiums!AA142-Claims!AA142,'Inputs &amp; Outputs'!$F$3*MAX(0,'Expected Reserves'!AA142)),Z142*(1+'Int Rate'!AA142)+Premiums!AA142-Claims!AA142)</f>
        <v>-363455343.00180483</v>
      </c>
    </row>
    <row r="143" spans="1:27" x14ac:dyDescent="0.25">
      <c r="A143" s="1">
        <v>142</v>
      </c>
      <c r="B143" s="7">
        <f>Premiums!B143</f>
        <v>75000000</v>
      </c>
      <c r="C143" s="7">
        <f>B143*(1+'Int Rate'!C143)+Premiums!C143-Claims!C143</f>
        <v>156600289.31652725</v>
      </c>
      <c r="D143" s="7">
        <f>C143*(1+'Int Rate'!D143)+Premiums!D143-Claims!D143</f>
        <v>238043087.24962959</v>
      </c>
      <c r="E143" s="7">
        <f>D143*(1+'Int Rate'!E143)+Premiums!E143-Claims!E143</f>
        <v>319595694.67047328</v>
      </c>
      <c r="F143" s="7">
        <f>E143*(1+'Int Rate'!F143)+Premiums!F143-Claims!F143</f>
        <v>400917999.12392879</v>
      </c>
      <c r="G143" s="7">
        <f>IF(G$1&lt;='Inputs &amp; Outputs'!$F$2,MIN(F143*(1+'Int Rate'!G143)+Premiums!G143-Claims!G143,'Inputs &amp; Outputs'!$F$3*MAX(0,'Expected Reserves'!G143)),F143*(1+'Int Rate'!G143)+Premiums!G143-Claims!G143)</f>
        <v>417955971.89336461</v>
      </c>
      <c r="H143" s="7">
        <f>IF(H$1&lt;='Inputs &amp; Outputs'!$F$2,MIN(G143*(1+'Int Rate'!H143)+Premiums!H143-Claims!H143,'Inputs &amp; Outputs'!$F$3*MAX(0,'Expected Reserves'!H143)),G143*(1+'Int Rate'!H143)+Premiums!H143-Claims!H143)</f>
        <v>513888757.91813338</v>
      </c>
      <c r="I143" s="7">
        <f>IF(I$1&lt;='Inputs &amp; Outputs'!$F$2,MIN(H143*(1+'Int Rate'!I143)+Premiums!I143-Claims!I143,'Inputs &amp; Outputs'!$F$3*MAX(0,'Expected Reserves'!I143)),H143*(1+'Int Rate'!I143)+Premiums!I143-Claims!I143)</f>
        <v>610871322.54349411</v>
      </c>
      <c r="J143" s="7">
        <f>IF(J$1&lt;='Inputs &amp; Outputs'!$F$2,MIN(I143*(1+'Int Rate'!J143)+Premiums!J143-Claims!J143,'Inputs &amp; Outputs'!$F$3*MAX(0,'Expected Reserves'!J143)),I143*(1+'Int Rate'!J143)+Premiums!J143-Claims!J143)</f>
        <v>711061055.46764958</v>
      </c>
      <c r="K143" s="7">
        <f>IF(K$1&lt;='Inputs &amp; Outputs'!$F$2,MIN(J143*(1+'Int Rate'!K143)+Premiums!K143-Claims!K143,'Inputs &amp; Outputs'!$F$3*MAX(0,'Expected Reserves'!K143)),J143*(1+'Int Rate'!K143)+Premiums!K143-Claims!K143)</f>
        <v>780284966.41942883</v>
      </c>
      <c r="L143" s="7">
        <f>IF(L$1&lt;='Inputs &amp; Outputs'!$F$2,MIN(K143*(1+'Int Rate'!L143)+Premiums!L143-Claims!L143,'Inputs &amp; Outputs'!$F$3*MAX(0,'Expected Reserves'!L143)),K143*(1+'Int Rate'!L143)+Premiums!L143-Claims!L143)</f>
        <v>886262474.40764105</v>
      </c>
      <c r="M143" s="7">
        <f>IF(M$1&lt;='Inputs &amp; Outputs'!$F$2,MIN(L143*(1+'Int Rate'!M143)+Premiums!M143-Claims!M143,'Inputs &amp; Outputs'!$F$3*MAX(0,'Expected Reserves'!M143)),L143*(1+'Int Rate'!M143)+Premiums!M143-Claims!M143)</f>
        <v>998731867.90464067</v>
      </c>
      <c r="N143" s="7">
        <f>IF(N$1&lt;='Inputs &amp; Outputs'!$F$2,MIN(M143*(1+'Int Rate'!N143)+Premiums!N143-Claims!N143,'Inputs &amp; Outputs'!$F$3*MAX(0,'Expected Reserves'!N143)),M143*(1+'Int Rate'!N143)+Premiums!N143-Claims!N143)</f>
        <v>1065225198.0852584</v>
      </c>
      <c r="O143" s="7">
        <f>IF(O$1&lt;='Inputs &amp; Outputs'!$F$2,MIN(N143*(1+'Int Rate'!O143)+Premiums!O143-Claims!O143,'Inputs &amp; Outputs'!$F$3*MAX(0,'Expected Reserves'!O143)),N143*(1+'Int Rate'!O143)+Premiums!O143-Claims!O143)</f>
        <v>1323135742.9258416</v>
      </c>
      <c r="P143" s="7">
        <f>IF(P$1&lt;='Inputs &amp; Outputs'!$F$2,MIN(O143*(1+'Int Rate'!P143)+Premiums!P143-Claims!P143,'Inputs &amp; Outputs'!$F$3*MAX(0,'Expected Reserves'!P143)),O143*(1+'Int Rate'!P143)+Premiums!P143-Claims!P143)</f>
        <v>1399580628.2272859</v>
      </c>
      <c r="Q143" s="7">
        <f>IF(Q$1&lt;='Inputs &amp; Outputs'!$F$2,MIN(P143*(1+'Int Rate'!Q143)+Premiums!Q143-Claims!Q143,'Inputs &amp; Outputs'!$F$3*MAX(0,'Expected Reserves'!Q143)),P143*(1+'Int Rate'!Q143)+Premiums!Q143-Claims!Q143)</f>
        <v>1586969592.3325129</v>
      </c>
      <c r="R143" s="7">
        <f>IF(R$1&lt;='Inputs &amp; Outputs'!$F$2,MIN(Q143*(1+'Int Rate'!R143)+Premiums!R143-Claims!R143,'Inputs &amp; Outputs'!$F$3*MAX(0,'Expected Reserves'!R143)),Q143*(1+'Int Rate'!R143)+Premiums!R143-Claims!R143)</f>
        <v>1652616976.0060225</v>
      </c>
      <c r="S143" s="7">
        <f>IF(S$1&lt;='Inputs &amp; Outputs'!$F$2,MIN(R143*(1+'Int Rate'!S143)+Premiums!S143-Claims!S143,'Inputs &amp; Outputs'!$F$3*MAX(0,'Expected Reserves'!S143)),R143*(1+'Int Rate'!S143)+Premiums!S143-Claims!S143)</f>
        <v>1777191338.1228871</v>
      </c>
      <c r="T143" s="7">
        <f>IF(T$1&lt;='Inputs &amp; Outputs'!$F$2,MIN(S143*(1+'Int Rate'!T143)+Premiums!T143-Claims!T143,'Inputs &amp; Outputs'!$F$3*MAX(0,'Expected Reserves'!T143)),S143*(1+'Int Rate'!T143)+Premiums!T143-Claims!T143)</f>
        <v>1933049138.8478003</v>
      </c>
      <c r="U143" s="7">
        <f>IF(U$1&lt;='Inputs &amp; Outputs'!$F$2,MIN(T143*(1+'Int Rate'!U143)+Premiums!U143-Claims!U143,'Inputs &amp; Outputs'!$F$3*MAX(0,'Expected Reserves'!U143)),T143*(1+'Int Rate'!U143)+Premiums!U143-Claims!U143)</f>
        <v>2000277393.553087</v>
      </c>
      <c r="V143" s="7">
        <f>IF(V$1&lt;='Inputs &amp; Outputs'!$F$2,MIN(U143*(1+'Int Rate'!V143)+Premiums!V143-Claims!V143,'Inputs &amp; Outputs'!$F$3*MAX(0,'Expected Reserves'!V143)),U143*(1+'Int Rate'!V143)+Premiums!V143-Claims!V143)</f>
        <v>2257358585.7052808</v>
      </c>
      <c r="W143" s="7">
        <f>IF(W$1&lt;='Inputs &amp; Outputs'!$F$2,MIN(V143*(1+'Int Rate'!W143)+Premiums!W143-Claims!W143,'Inputs &amp; Outputs'!$F$3*MAX(0,'Expected Reserves'!W143)),V143*(1+'Int Rate'!W143)+Premiums!W143-Claims!W143)</f>
        <v>2364589617.467813</v>
      </c>
      <c r="X143" s="7">
        <f>IF(X$1&lt;='Inputs &amp; Outputs'!$F$2,MIN(W143*(1+'Int Rate'!X143)+Premiums!X143-Claims!X143,'Inputs &amp; Outputs'!$F$3*MAX(0,'Expected Reserves'!X143)),W143*(1+'Int Rate'!X143)+Premiums!X143-Claims!X143)</f>
        <v>2298779250.8913603</v>
      </c>
      <c r="Y143" s="7">
        <f>IF(Y$1&lt;='Inputs &amp; Outputs'!$F$2,MIN(X143*(1+'Int Rate'!Y143)+Premiums!Y143-Claims!Y143,'Inputs &amp; Outputs'!$F$3*MAX(0,'Expected Reserves'!Y143)),X143*(1+'Int Rate'!Y143)+Premiums!Y143-Claims!Y143)</f>
        <v>2327700718.6052117</v>
      </c>
      <c r="Z143" s="7">
        <f>IF(Z$1&lt;='Inputs &amp; Outputs'!$F$2,MIN(Y143*(1+'Int Rate'!Z143)+Premiums!Z143-Claims!Z143,'Inputs &amp; Outputs'!$F$3*MAX(0,'Expected Reserves'!Z143)),Y143*(1+'Int Rate'!Z143)+Premiums!Z143-Claims!Z143)</f>
        <v>2467092186.1001625</v>
      </c>
      <c r="AA143" s="7">
        <f>IF(AA$1&lt;='Inputs &amp; Outputs'!$F$2,MIN(Z143*(1+'Int Rate'!AA143)+Premiums!AA143-Claims!AA143,'Inputs &amp; Outputs'!$F$3*MAX(0,'Expected Reserves'!AA143)),Z143*(1+'Int Rate'!AA143)+Premiums!AA143-Claims!AA143)</f>
        <v>-102623918.60950708</v>
      </c>
    </row>
    <row r="144" spans="1:27" x14ac:dyDescent="0.25">
      <c r="A144" s="1">
        <v>143</v>
      </c>
      <c r="B144" s="7">
        <f>Premiums!B144</f>
        <v>75000000</v>
      </c>
      <c r="C144" s="7">
        <f>B144*(1+'Int Rate'!C144)+Premiums!C144-Claims!C144</f>
        <v>152868167.41968441</v>
      </c>
      <c r="D144" s="7">
        <f>C144*(1+'Int Rate'!D144)+Premiums!D144-Claims!D144</f>
        <v>232038977.74814197</v>
      </c>
      <c r="E144" s="7">
        <f>D144*(1+'Int Rate'!E144)+Premiums!E144-Claims!E144</f>
        <v>345054280.5946297</v>
      </c>
      <c r="F144" s="7">
        <f>E144*(1+'Int Rate'!F144)+Premiums!F144-Claims!F144</f>
        <v>442586845.13006079</v>
      </c>
      <c r="G144" s="7">
        <f>IF(G$1&lt;='Inputs &amp; Outputs'!$F$2,MIN(F144*(1+'Int Rate'!G144)+Premiums!G144-Claims!G144,'Inputs &amp; Outputs'!$F$3*MAX(0,'Expected Reserves'!G144)),F144*(1+'Int Rate'!G144)+Premiums!G144-Claims!G144)</f>
        <v>418252094.54551578</v>
      </c>
      <c r="H144" s="7">
        <f>IF(H$1&lt;='Inputs &amp; Outputs'!$F$2,MIN(G144*(1+'Int Rate'!H144)+Premiums!H144-Claims!H144,'Inputs &amp; Outputs'!$F$3*MAX(0,'Expected Reserves'!H144)),G144*(1+'Int Rate'!H144)+Premiums!H144-Claims!H144)</f>
        <v>486677816.5516113</v>
      </c>
      <c r="I144" s="7">
        <f>IF(I$1&lt;='Inputs &amp; Outputs'!$F$2,MIN(H144*(1+'Int Rate'!I144)+Premiums!I144-Claims!I144,'Inputs &amp; Outputs'!$F$3*MAX(0,'Expected Reserves'!I144)),H144*(1+'Int Rate'!I144)+Premiums!I144-Claims!I144)</f>
        <v>613048751.92844486</v>
      </c>
      <c r="J144" s="7">
        <f>IF(J$1&lt;='Inputs &amp; Outputs'!$F$2,MIN(I144*(1+'Int Rate'!J144)+Premiums!J144-Claims!J144,'Inputs &amp; Outputs'!$F$3*MAX(0,'Expected Reserves'!J144)),I144*(1+'Int Rate'!J144)+Premiums!J144-Claims!J144)</f>
        <v>728378041.22342336</v>
      </c>
      <c r="K144" s="7">
        <f>IF(K$1&lt;='Inputs &amp; Outputs'!$F$2,MIN(J144*(1+'Int Rate'!K144)+Premiums!K144-Claims!K144,'Inputs &amp; Outputs'!$F$3*MAX(0,'Expected Reserves'!K144)),J144*(1+'Int Rate'!K144)+Premiums!K144-Claims!K144)</f>
        <v>831193764.4072386</v>
      </c>
      <c r="L144" s="7">
        <f>IF(L$1&lt;='Inputs &amp; Outputs'!$F$2,MIN(K144*(1+'Int Rate'!L144)+Premiums!L144-Claims!L144,'Inputs &amp; Outputs'!$F$3*MAX(0,'Expected Reserves'!L144)),K144*(1+'Int Rate'!L144)+Premiums!L144-Claims!L144)</f>
        <v>976636447.40460968</v>
      </c>
      <c r="M144" s="7">
        <f>IF(M$1&lt;='Inputs &amp; Outputs'!$F$2,MIN(L144*(1+'Int Rate'!M144)+Premiums!M144-Claims!M144,'Inputs &amp; Outputs'!$F$3*MAX(0,'Expected Reserves'!M144)),L144*(1+'Int Rate'!M144)+Premiums!M144-Claims!M144)</f>
        <v>1039745445.0327065</v>
      </c>
      <c r="N144" s="7">
        <f>IF(N$1&lt;='Inputs &amp; Outputs'!$F$2,MIN(M144*(1+'Int Rate'!N144)+Premiums!N144-Claims!N144,'Inputs &amp; Outputs'!$F$3*MAX(0,'Expected Reserves'!N144)),M144*(1+'Int Rate'!N144)+Premiums!N144-Claims!N144)</f>
        <v>1096920424.2296145</v>
      </c>
      <c r="O144" s="7">
        <f>IF(O$1&lt;='Inputs &amp; Outputs'!$F$2,MIN(N144*(1+'Int Rate'!O144)+Premiums!O144-Claims!O144,'Inputs &amp; Outputs'!$F$3*MAX(0,'Expected Reserves'!O144)),N144*(1+'Int Rate'!O144)+Premiums!O144-Claims!O144)</f>
        <v>1168741826.0280662</v>
      </c>
      <c r="P144" s="7">
        <f>IF(P$1&lt;='Inputs &amp; Outputs'!$F$2,MIN(O144*(1+'Int Rate'!P144)+Premiums!P144-Claims!P144,'Inputs &amp; Outputs'!$F$3*MAX(0,'Expected Reserves'!P144)),O144*(1+'Int Rate'!P144)+Premiums!P144-Claims!P144)</f>
        <v>1219196393.0290239</v>
      </c>
      <c r="Q144" s="7">
        <f>IF(Q$1&lt;='Inputs &amp; Outputs'!$F$2,MIN(P144*(1+'Int Rate'!Q144)+Premiums!Q144-Claims!Q144,'Inputs &amp; Outputs'!$F$3*MAX(0,'Expected Reserves'!Q144)),P144*(1+'Int Rate'!Q144)+Premiums!Q144-Claims!Q144)</f>
        <v>1375193703.0613728</v>
      </c>
      <c r="R144" s="7">
        <f>IF(R$1&lt;='Inputs &amp; Outputs'!$F$2,MIN(Q144*(1+'Int Rate'!R144)+Premiums!R144-Claims!R144,'Inputs &amp; Outputs'!$F$3*MAX(0,'Expected Reserves'!R144)),Q144*(1+'Int Rate'!R144)+Premiums!R144-Claims!R144)</f>
        <v>1411307068.947479</v>
      </c>
      <c r="S144" s="7">
        <f>IF(S$1&lt;='Inputs &amp; Outputs'!$F$2,MIN(R144*(1+'Int Rate'!S144)+Premiums!S144-Claims!S144,'Inputs &amp; Outputs'!$F$3*MAX(0,'Expected Reserves'!S144)),R144*(1+'Int Rate'!S144)+Premiums!S144-Claims!S144)</f>
        <v>1467326667.5689435</v>
      </c>
      <c r="T144" s="7">
        <f>IF(T$1&lt;='Inputs &amp; Outputs'!$F$2,MIN(S144*(1+'Int Rate'!T144)+Premiums!T144-Claims!T144,'Inputs &amp; Outputs'!$F$3*MAX(0,'Expected Reserves'!T144)),S144*(1+'Int Rate'!T144)+Premiums!T144-Claims!T144)</f>
        <v>1525074185.4176559</v>
      </c>
      <c r="U144" s="7">
        <f>IF(U$1&lt;='Inputs &amp; Outputs'!$F$2,MIN(T144*(1+'Int Rate'!U144)+Premiums!U144-Claims!U144,'Inputs &amp; Outputs'!$F$3*MAX(0,'Expected Reserves'!U144)),T144*(1+'Int Rate'!U144)+Premiums!U144-Claims!U144)</f>
        <v>1596161438.6119194</v>
      </c>
      <c r="V144" s="7">
        <f>IF(V$1&lt;='Inputs &amp; Outputs'!$F$2,MIN(U144*(1+'Int Rate'!V144)+Premiums!V144-Claims!V144,'Inputs &amp; Outputs'!$F$3*MAX(0,'Expected Reserves'!V144)),U144*(1+'Int Rate'!V144)+Premiums!V144-Claims!V144)</f>
        <v>1697395392.7101989</v>
      </c>
      <c r="W144" s="7">
        <f>IF(W$1&lt;='Inputs &amp; Outputs'!$F$2,MIN(V144*(1+'Int Rate'!W144)+Premiums!W144-Claims!W144,'Inputs &amp; Outputs'!$F$3*MAX(0,'Expected Reserves'!W144)),V144*(1+'Int Rate'!W144)+Premiums!W144-Claims!W144)</f>
        <v>1737496397.7518075</v>
      </c>
      <c r="X144" s="7">
        <f>IF(X$1&lt;='Inputs &amp; Outputs'!$F$2,MIN(W144*(1+'Int Rate'!X144)+Premiums!X144-Claims!X144,'Inputs &amp; Outputs'!$F$3*MAX(0,'Expected Reserves'!X144)),W144*(1+'Int Rate'!X144)+Premiums!X144-Claims!X144)</f>
        <v>1874129854.3068378</v>
      </c>
      <c r="Y144" s="7">
        <f>IF(Y$1&lt;='Inputs &amp; Outputs'!$F$2,MIN(X144*(1+'Int Rate'!Y144)+Premiums!Y144-Claims!Y144,'Inputs &amp; Outputs'!$F$3*MAX(0,'Expected Reserves'!Y144)),X144*(1+'Int Rate'!Y144)+Premiums!Y144-Claims!Y144)</f>
        <v>1927548707.7779689</v>
      </c>
      <c r="Z144" s="7">
        <f>IF(Z$1&lt;='Inputs &amp; Outputs'!$F$2,MIN(Y144*(1+'Int Rate'!Z144)+Premiums!Z144-Claims!Z144,'Inputs &amp; Outputs'!$F$3*MAX(0,'Expected Reserves'!Z144)),Y144*(1+'Int Rate'!Z144)+Premiums!Z144-Claims!Z144)</f>
        <v>1903950832.7972202</v>
      </c>
      <c r="AA144" s="7">
        <f>IF(AA$1&lt;='Inputs &amp; Outputs'!$F$2,MIN(Z144*(1+'Int Rate'!AA144)+Premiums!AA144-Claims!AA144,'Inputs &amp; Outputs'!$F$3*MAX(0,'Expected Reserves'!AA144)),Z144*(1+'Int Rate'!AA144)+Premiums!AA144-Claims!AA144)</f>
        <v>-679550386.38731408</v>
      </c>
    </row>
    <row r="145" spans="1:27" x14ac:dyDescent="0.25">
      <c r="A145" s="1">
        <v>144</v>
      </c>
      <c r="B145" s="7">
        <f>Premiums!B145</f>
        <v>75000000</v>
      </c>
      <c r="C145" s="7">
        <f>B145*(1+'Int Rate'!C145)+Premiums!C145-Claims!C145</f>
        <v>157427996.60483545</v>
      </c>
      <c r="D145" s="7">
        <f>C145*(1+'Int Rate'!D145)+Premiums!D145-Claims!D145</f>
        <v>248660578.2427685</v>
      </c>
      <c r="E145" s="7">
        <f>D145*(1+'Int Rate'!E145)+Premiums!E145-Claims!E145</f>
        <v>346118826.3377552</v>
      </c>
      <c r="F145" s="7">
        <f>E145*(1+'Int Rate'!F145)+Premiums!F145-Claims!F145</f>
        <v>445527766.30483359</v>
      </c>
      <c r="G145" s="7">
        <f>IF(G$1&lt;='Inputs &amp; Outputs'!$F$2,MIN(F145*(1+'Int Rate'!G145)+Premiums!G145-Claims!G145,'Inputs &amp; Outputs'!$F$3*MAX(0,'Expected Reserves'!G145)),F145*(1+'Int Rate'!G145)+Premiums!G145-Claims!G145)</f>
        <v>418463610.72562379</v>
      </c>
      <c r="H145" s="7">
        <f>IF(H$1&lt;='Inputs &amp; Outputs'!$F$2,MIN(G145*(1+'Int Rate'!H145)+Premiums!H145-Claims!H145,'Inputs &amp; Outputs'!$F$3*MAX(0,'Expected Reserves'!H145)),G145*(1+'Int Rate'!H145)+Premiums!H145-Claims!H145)</f>
        <v>493699860.91454715</v>
      </c>
      <c r="I145" s="7">
        <f>IF(I$1&lt;='Inputs &amp; Outputs'!$F$2,MIN(H145*(1+'Int Rate'!I145)+Premiums!I145-Claims!I145,'Inputs &amp; Outputs'!$F$3*MAX(0,'Expected Reserves'!I145)),H145*(1+'Int Rate'!I145)+Premiums!I145-Claims!I145)</f>
        <v>631937742.31708443</v>
      </c>
      <c r="J145" s="7">
        <f>IF(J$1&lt;='Inputs &amp; Outputs'!$F$2,MIN(I145*(1+'Int Rate'!J145)+Premiums!J145-Claims!J145,'Inputs &amp; Outputs'!$F$3*MAX(0,'Expected Reserves'!J145)),I145*(1+'Int Rate'!J145)+Premiums!J145-Claims!J145)</f>
        <v>683948645.06766295</v>
      </c>
      <c r="K145" s="7">
        <f>IF(K$1&lt;='Inputs &amp; Outputs'!$F$2,MIN(J145*(1+'Int Rate'!K145)+Premiums!K145-Claims!K145,'Inputs &amp; Outputs'!$F$3*MAX(0,'Expected Reserves'!K145)),J145*(1+'Int Rate'!K145)+Premiums!K145-Claims!K145)</f>
        <v>831051018.10999715</v>
      </c>
      <c r="L145" s="7">
        <f>IF(L$1&lt;='Inputs &amp; Outputs'!$F$2,MIN(K145*(1+'Int Rate'!L145)+Premiums!L145-Claims!L145,'Inputs &amp; Outputs'!$F$3*MAX(0,'Expected Reserves'!L145)),K145*(1+'Int Rate'!L145)+Premiums!L145-Claims!L145)</f>
        <v>873931011.57850313</v>
      </c>
      <c r="M145" s="7">
        <f>IF(M$1&lt;='Inputs &amp; Outputs'!$F$2,MIN(L145*(1+'Int Rate'!M145)+Premiums!M145-Claims!M145,'Inputs &amp; Outputs'!$F$3*MAX(0,'Expected Reserves'!M145)),L145*(1+'Int Rate'!M145)+Premiums!M145-Claims!M145)</f>
        <v>997809883.45039392</v>
      </c>
      <c r="N145" s="7">
        <f>IF(N$1&lt;='Inputs &amp; Outputs'!$F$2,MIN(M145*(1+'Int Rate'!N145)+Premiums!N145-Claims!N145,'Inputs &amp; Outputs'!$F$3*MAX(0,'Expected Reserves'!N145)),M145*(1+'Int Rate'!N145)+Premiums!N145-Claims!N145)</f>
        <v>1177981128.7490094</v>
      </c>
      <c r="O145" s="7">
        <f>IF(O$1&lt;='Inputs &amp; Outputs'!$F$2,MIN(N145*(1+'Int Rate'!O145)+Premiums!O145-Claims!O145,'Inputs &amp; Outputs'!$F$3*MAX(0,'Expected Reserves'!O145)),N145*(1+'Int Rate'!O145)+Premiums!O145-Claims!O145)</f>
        <v>1358483475.0980577</v>
      </c>
      <c r="P145" s="7">
        <f>IF(P$1&lt;='Inputs &amp; Outputs'!$F$2,MIN(O145*(1+'Int Rate'!P145)+Premiums!P145-Claims!P145,'Inputs &amp; Outputs'!$F$3*MAX(0,'Expected Reserves'!P145)),O145*(1+'Int Rate'!P145)+Premiums!P145-Claims!P145)</f>
        <v>1436783276.647562</v>
      </c>
      <c r="Q145" s="7">
        <f>IF(Q$1&lt;='Inputs &amp; Outputs'!$F$2,MIN(P145*(1+'Int Rate'!Q145)+Premiums!Q145-Claims!Q145,'Inputs &amp; Outputs'!$F$3*MAX(0,'Expected Reserves'!Q145)),P145*(1+'Int Rate'!Q145)+Premiums!Q145-Claims!Q145)</f>
        <v>1631964602.3999851</v>
      </c>
      <c r="R145" s="7">
        <f>IF(R$1&lt;='Inputs &amp; Outputs'!$F$2,MIN(Q145*(1+'Int Rate'!R145)+Premiums!R145-Claims!R145,'Inputs &amp; Outputs'!$F$3*MAX(0,'Expected Reserves'!R145)),Q145*(1+'Int Rate'!R145)+Premiums!R145-Claims!R145)</f>
        <v>1665014804.176825</v>
      </c>
      <c r="S145" s="7">
        <f>IF(S$1&lt;='Inputs &amp; Outputs'!$F$2,MIN(R145*(1+'Int Rate'!S145)+Premiums!S145-Claims!S145,'Inputs &amp; Outputs'!$F$3*MAX(0,'Expected Reserves'!S145)),R145*(1+'Int Rate'!S145)+Premiums!S145-Claims!S145)</f>
        <v>1823545689.1473229</v>
      </c>
      <c r="T145" s="7">
        <f>IF(T$1&lt;='Inputs &amp; Outputs'!$F$2,MIN(S145*(1+'Int Rate'!T145)+Premiums!T145-Claims!T145,'Inputs &amp; Outputs'!$F$3*MAX(0,'Expected Reserves'!T145)),S145*(1+'Int Rate'!T145)+Premiums!T145-Claims!T145)</f>
        <v>1964042668.4000614</v>
      </c>
      <c r="U145" s="7">
        <f>IF(U$1&lt;='Inputs &amp; Outputs'!$F$2,MIN(T145*(1+'Int Rate'!U145)+Premiums!U145-Claims!U145,'Inputs &amp; Outputs'!$F$3*MAX(0,'Expected Reserves'!U145)),T145*(1+'Int Rate'!U145)+Premiums!U145-Claims!U145)</f>
        <v>2110088595.3503439</v>
      </c>
      <c r="V145" s="7">
        <f>IF(V$1&lt;='Inputs &amp; Outputs'!$F$2,MIN(U145*(1+'Int Rate'!V145)+Premiums!V145-Claims!V145,'Inputs &amp; Outputs'!$F$3*MAX(0,'Expected Reserves'!V145)),U145*(1+'Int Rate'!V145)+Premiums!V145-Claims!V145)</f>
        <v>2188754447.2810478</v>
      </c>
      <c r="W145" s="7">
        <f>IF(W$1&lt;='Inputs &amp; Outputs'!$F$2,MIN(V145*(1+'Int Rate'!W145)+Premiums!W145-Claims!W145,'Inputs &amp; Outputs'!$F$3*MAX(0,'Expected Reserves'!W145)),V145*(1+'Int Rate'!W145)+Premiums!W145-Claims!W145)</f>
        <v>2474923677.759676</v>
      </c>
      <c r="X145" s="7">
        <f>IF(X$1&lt;='Inputs &amp; Outputs'!$F$2,MIN(W145*(1+'Int Rate'!X145)+Premiums!X145-Claims!X145,'Inputs &amp; Outputs'!$F$3*MAX(0,'Expected Reserves'!X145)),W145*(1+'Int Rate'!X145)+Premiums!X145-Claims!X145)</f>
        <v>2616634102.7425094</v>
      </c>
      <c r="Y145" s="7">
        <f>IF(Y$1&lt;='Inputs &amp; Outputs'!$F$2,MIN(X145*(1+'Int Rate'!Y145)+Premiums!Y145-Claims!Y145,'Inputs &amp; Outputs'!$F$3*MAX(0,'Expected Reserves'!Y145)),X145*(1+'Int Rate'!Y145)+Premiums!Y145-Claims!Y145)</f>
        <v>2823982625.7409949</v>
      </c>
      <c r="Z145" s="7">
        <f>IF(Z$1&lt;='Inputs &amp; Outputs'!$F$2,MIN(Y145*(1+'Int Rate'!Z145)+Premiums!Z145-Claims!Z145,'Inputs &amp; Outputs'!$F$3*MAX(0,'Expected Reserves'!Z145)),Y145*(1+'Int Rate'!Z145)+Premiums!Z145-Claims!Z145)</f>
        <v>3022840694.3795218</v>
      </c>
      <c r="AA145" s="7">
        <f>IF(AA$1&lt;='Inputs &amp; Outputs'!$F$2,MIN(Z145*(1+'Int Rate'!AA145)+Premiums!AA145-Claims!AA145,'Inputs &amp; Outputs'!$F$3*MAX(0,'Expected Reserves'!AA145)),Z145*(1+'Int Rate'!AA145)+Premiums!AA145-Claims!AA145)</f>
        <v>301083804.27757502</v>
      </c>
    </row>
    <row r="146" spans="1:27" x14ac:dyDescent="0.25">
      <c r="A146" s="1">
        <v>145</v>
      </c>
      <c r="B146" s="7">
        <f>Premiums!B146</f>
        <v>75000000</v>
      </c>
      <c r="C146" s="7">
        <f>B146*(1+'Int Rate'!C146)+Premiums!C146-Claims!C146</f>
        <v>148163984.63127124</v>
      </c>
      <c r="D146" s="7">
        <f>C146*(1+'Int Rate'!D146)+Premiums!D146-Claims!D146</f>
        <v>224510519.82270232</v>
      </c>
      <c r="E146" s="7">
        <f>D146*(1+'Int Rate'!E146)+Premiums!E146-Claims!E146</f>
        <v>310605135.65230513</v>
      </c>
      <c r="F146" s="7">
        <f>E146*(1+'Int Rate'!F146)+Premiums!F146-Claims!F146</f>
        <v>402946335.64215904</v>
      </c>
      <c r="G146" s="7">
        <f>IF(G$1&lt;='Inputs &amp; Outputs'!$F$2,MIN(F146*(1+'Int Rate'!G146)+Premiums!G146-Claims!G146,'Inputs &amp; Outputs'!$F$3*MAX(0,'Expected Reserves'!G146)),F146*(1+'Int Rate'!G146)+Premiums!G146-Claims!G146)</f>
        <v>418379004.25358063</v>
      </c>
      <c r="H146" s="7">
        <f>IF(H$1&lt;='Inputs &amp; Outputs'!$F$2,MIN(G146*(1+'Int Rate'!H146)+Premiums!H146-Claims!H146,'Inputs &amp; Outputs'!$F$3*MAX(0,'Expected Reserves'!H146)),G146*(1+'Int Rate'!H146)+Premiums!H146-Claims!H146)</f>
        <v>522855339.78744477</v>
      </c>
      <c r="I146" s="7">
        <f>IF(I$1&lt;='Inputs &amp; Outputs'!$F$2,MIN(H146*(1+'Int Rate'!I146)+Premiums!I146-Claims!I146,'Inputs &amp; Outputs'!$F$3*MAX(0,'Expected Reserves'!I146)),H146*(1+'Int Rate'!I146)+Premiums!I146-Claims!I146)</f>
        <v>550178048.54410887</v>
      </c>
      <c r="J146" s="7">
        <f>IF(J$1&lt;='Inputs &amp; Outputs'!$F$2,MIN(I146*(1+'Int Rate'!J146)+Premiums!J146-Claims!J146,'Inputs &amp; Outputs'!$F$3*MAX(0,'Expected Reserves'!J146)),I146*(1+'Int Rate'!J146)+Premiums!J146-Claims!J146)</f>
        <v>662145785.61630571</v>
      </c>
      <c r="K146" s="7">
        <f>IF(K$1&lt;='Inputs &amp; Outputs'!$F$2,MIN(J146*(1+'Int Rate'!K146)+Premiums!K146-Claims!K146,'Inputs &amp; Outputs'!$F$3*MAX(0,'Expected Reserves'!K146)),J146*(1+'Int Rate'!K146)+Premiums!K146-Claims!K146)</f>
        <v>737280268.59922481</v>
      </c>
      <c r="L146" s="7">
        <f>IF(L$1&lt;='Inputs &amp; Outputs'!$F$2,MIN(K146*(1+'Int Rate'!L146)+Premiums!L146-Claims!L146,'Inputs &amp; Outputs'!$F$3*MAX(0,'Expected Reserves'!L146)),K146*(1+'Int Rate'!L146)+Premiums!L146-Claims!L146)</f>
        <v>863647466.87247336</v>
      </c>
      <c r="M146" s="7">
        <f>IF(M$1&lt;='Inputs &amp; Outputs'!$F$2,MIN(L146*(1+'Int Rate'!M146)+Premiums!M146-Claims!M146,'Inputs &amp; Outputs'!$F$3*MAX(0,'Expected Reserves'!M146)),L146*(1+'Int Rate'!M146)+Premiums!M146-Claims!M146)</f>
        <v>966619347.70287383</v>
      </c>
      <c r="N146" s="7">
        <f>IF(N$1&lt;='Inputs &amp; Outputs'!$F$2,MIN(M146*(1+'Int Rate'!N146)+Premiums!N146-Claims!N146,'Inputs &amp; Outputs'!$F$3*MAX(0,'Expected Reserves'!N146)),M146*(1+'Int Rate'!N146)+Premiums!N146-Claims!N146)</f>
        <v>1077843590.9481211</v>
      </c>
      <c r="O146" s="7">
        <f>IF(O$1&lt;='Inputs &amp; Outputs'!$F$2,MIN(N146*(1+'Int Rate'!O146)+Premiums!O146-Claims!O146,'Inputs &amp; Outputs'!$F$3*MAX(0,'Expected Reserves'!O146)),N146*(1+'Int Rate'!O146)+Premiums!O146-Claims!O146)</f>
        <v>1228178520.2559929</v>
      </c>
      <c r="P146" s="7">
        <f>IF(P$1&lt;='Inputs &amp; Outputs'!$F$2,MIN(O146*(1+'Int Rate'!P146)+Premiums!P146-Claims!P146,'Inputs &amp; Outputs'!$F$3*MAX(0,'Expected Reserves'!P146)),O146*(1+'Int Rate'!P146)+Premiums!P146-Claims!P146)</f>
        <v>1328780625.3412273</v>
      </c>
      <c r="Q146" s="7">
        <f>IF(Q$1&lt;='Inputs &amp; Outputs'!$F$2,MIN(P146*(1+'Int Rate'!Q146)+Premiums!Q146-Claims!Q146,'Inputs &amp; Outputs'!$F$3*MAX(0,'Expected Reserves'!Q146)),P146*(1+'Int Rate'!Q146)+Premiums!Q146-Claims!Q146)</f>
        <v>1487855493.6405001</v>
      </c>
      <c r="R146" s="7">
        <f>IF(R$1&lt;='Inputs &amp; Outputs'!$F$2,MIN(Q146*(1+'Int Rate'!R146)+Premiums!R146-Claims!R146,'Inputs &amp; Outputs'!$F$3*MAX(0,'Expected Reserves'!R146)),Q146*(1+'Int Rate'!R146)+Premiums!R146-Claims!R146)</f>
        <v>1684278436.0738313</v>
      </c>
      <c r="S146" s="7">
        <f>IF(S$1&lt;='Inputs &amp; Outputs'!$F$2,MIN(R146*(1+'Int Rate'!S146)+Premiums!S146-Claims!S146,'Inputs &amp; Outputs'!$F$3*MAX(0,'Expected Reserves'!S146)),R146*(1+'Int Rate'!S146)+Premiums!S146-Claims!S146)</f>
        <v>1803651441.9200864</v>
      </c>
      <c r="T146" s="7">
        <f>IF(T$1&lt;='Inputs &amp; Outputs'!$F$2,MIN(S146*(1+'Int Rate'!T146)+Premiums!T146-Claims!T146,'Inputs &amp; Outputs'!$F$3*MAX(0,'Expected Reserves'!T146)),S146*(1+'Int Rate'!T146)+Premiums!T146-Claims!T146)</f>
        <v>1799574219.2079513</v>
      </c>
      <c r="U146" s="7">
        <f>IF(U$1&lt;='Inputs &amp; Outputs'!$F$2,MIN(T146*(1+'Int Rate'!U146)+Premiums!U146-Claims!U146,'Inputs &amp; Outputs'!$F$3*MAX(0,'Expected Reserves'!U146)),T146*(1+'Int Rate'!U146)+Premiums!U146-Claims!U146)</f>
        <v>1930625412.9812605</v>
      </c>
      <c r="V146" s="7">
        <f>IF(V$1&lt;='Inputs &amp; Outputs'!$F$2,MIN(U146*(1+'Int Rate'!V146)+Premiums!V146-Claims!V146,'Inputs &amp; Outputs'!$F$3*MAX(0,'Expected Reserves'!V146)),U146*(1+'Int Rate'!V146)+Premiums!V146-Claims!V146)</f>
        <v>2087626302.3104715</v>
      </c>
      <c r="W146" s="7">
        <f>IF(W$1&lt;='Inputs &amp; Outputs'!$F$2,MIN(V146*(1+'Int Rate'!W146)+Premiums!W146-Claims!W146,'Inputs &amp; Outputs'!$F$3*MAX(0,'Expected Reserves'!W146)),V146*(1+'Int Rate'!W146)+Premiums!W146-Claims!W146)</f>
        <v>2316474391.1707931</v>
      </c>
      <c r="X146" s="7">
        <f>IF(X$1&lt;='Inputs &amp; Outputs'!$F$2,MIN(W146*(1+'Int Rate'!X146)+Premiums!X146-Claims!X146,'Inputs &amp; Outputs'!$F$3*MAX(0,'Expected Reserves'!X146)),W146*(1+'Int Rate'!X146)+Premiums!X146-Claims!X146)</f>
        <v>2551939996.1121116</v>
      </c>
      <c r="Y146" s="7">
        <f>IF(Y$1&lt;='Inputs &amp; Outputs'!$F$2,MIN(X146*(1+'Int Rate'!Y146)+Premiums!Y146-Claims!Y146,'Inputs &amp; Outputs'!$F$3*MAX(0,'Expected Reserves'!Y146)),X146*(1+'Int Rate'!Y146)+Premiums!Y146-Claims!Y146)</f>
        <v>2791797448.6434851</v>
      </c>
      <c r="Z146" s="7">
        <f>IF(Z$1&lt;='Inputs &amp; Outputs'!$F$2,MIN(Y146*(1+'Int Rate'!Z146)+Premiums!Z146-Claims!Z146,'Inputs &amp; Outputs'!$F$3*MAX(0,'Expected Reserves'!Z146)),Y146*(1+'Int Rate'!Z146)+Premiums!Z146-Claims!Z146)</f>
        <v>2953974878.6719241</v>
      </c>
      <c r="AA146" s="7">
        <f>IF(AA$1&lt;='Inputs &amp; Outputs'!$F$2,MIN(Z146*(1+'Int Rate'!AA146)+Premiums!AA146-Claims!AA146,'Inputs &amp; Outputs'!$F$3*MAX(0,'Expected Reserves'!AA146)),Z146*(1+'Int Rate'!AA146)+Premiums!AA146-Claims!AA146)</f>
        <v>471335122.75222635</v>
      </c>
    </row>
    <row r="147" spans="1:27" x14ac:dyDescent="0.25">
      <c r="A147" s="1">
        <v>146</v>
      </c>
      <c r="B147" s="7">
        <f>Premiums!B147</f>
        <v>75000000</v>
      </c>
      <c r="C147" s="7">
        <f>B147*(1+'Int Rate'!C147)+Premiums!C147-Claims!C147</f>
        <v>151512122.43508732</v>
      </c>
      <c r="D147" s="7">
        <f>C147*(1+'Int Rate'!D147)+Premiums!D147-Claims!D147</f>
        <v>219455146.21964765</v>
      </c>
      <c r="E147" s="7">
        <f>D147*(1+'Int Rate'!E147)+Premiums!E147-Claims!E147</f>
        <v>308671866.69067574</v>
      </c>
      <c r="F147" s="7">
        <f>E147*(1+'Int Rate'!F147)+Premiums!F147-Claims!F147</f>
        <v>428067722.65400511</v>
      </c>
      <c r="G147" s="7">
        <f>IF(G$1&lt;='Inputs &amp; Outputs'!$F$2,MIN(F147*(1+'Int Rate'!G147)+Premiums!G147-Claims!G147,'Inputs &amp; Outputs'!$F$3*MAX(0,'Expected Reserves'!G147)),F147*(1+'Int Rate'!G147)+Premiums!G147-Claims!G147)</f>
        <v>418928946.32186133</v>
      </c>
      <c r="H147" s="7">
        <f>IF(H$1&lt;='Inputs &amp; Outputs'!$F$2,MIN(G147*(1+'Int Rate'!H147)+Premiums!H147-Claims!H147,'Inputs &amp; Outputs'!$F$3*MAX(0,'Expected Reserves'!H147)),G147*(1+'Int Rate'!H147)+Premiums!H147-Claims!H147)</f>
        <v>506697145.93953043</v>
      </c>
      <c r="I147" s="7">
        <f>IF(I$1&lt;='Inputs &amp; Outputs'!$F$2,MIN(H147*(1+'Int Rate'!I147)+Premiums!I147-Claims!I147,'Inputs &amp; Outputs'!$F$3*MAX(0,'Expected Reserves'!I147)),H147*(1+'Int Rate'!I147)+Premiums!I147-Claims!I147)</f>
        <v>630656441.13639295</v>
      </c>
      <c r="J147" s="7">
        <f>IF(J$1&lt;='Inputs &amp; Outputs'!$F$2,MIN(I147*(1+'Int Rate'!J147)+Premiums!J147-Claims!J147,'Inputs &amp; Outputs'!$F$3*MAX(0,'Expected Reserves'!J147)),I147*(1+'Int Rate'!J147)+Premiums!J147-Claims!J147)</f>
        <v>727582126.70074308</v>
      </c>
      <c r="K147" s="7">
        <f>IF(K$1&lt;='Inputs &amp; Outputs'!$F$2,MIN(J147*(1+'Int Rate'!K147)+Premiums!K147-Claims!K147,'Inputs &amp; Outputs'!$F$3*MAX(0,'Expected Reserves'!K147)),J147*(1+'Int Rate'!K147)+Premiums!K147-Claims!K147)</f>
        <v>821893149.36173499</v>
      </c>
      <c r="L147" s="7">
        <f>IF(L$1&lt;='Inputs &amp; Outputs'!$F$2,MIN(K147*(1+'Int Rate'!L147)+Premiums!L147-Claims!L147,'Inputs &amp; Outputs'!$F$3*MAX(0,'Expected Reserves'!L147)),K147*(1+'Int Rate'!L147)+Premiums!L147-Claims!L147)</f>
        <v>909210249.9344362</v>
      </c>
      <c r="M147" s="7">
        <f>IF(M$1&lt;='Inputs &amp; Outputs'!$F$2,MIN(L147*(1+'Int Rate'!M147)+Premiums!M147-Claims!M147,'Inputs &amp; Outputs'!$F$3*MAX(0,'Expected Reserves'!M147)),L147*(1+'Int Rate'!M147)+Premiums!M147-Claims!M147)</f>
        <v>981666229.01882243</v>
      </c>
      <c r="N147" s="7">
        <f>IF(N$1&lt;='Inputs &amp; Outputs'!$F$2,MIN(M147*(1+'Int Rate'!N147)+Premiums!N147-Claims!N147,'Inputs &amp; Outputs'!$F$3*MAX(0,'Expected Reserves'!N147)),M147*(1+'Int Rate'!N147)+Premiums!N147-Claims!N147)</f>
        <v>1107820940.2546229</v>
      </c>
      <c r="O147" s="7">
        <f>IF(O$1&lt;='Inputs &amp; Outputs'!$F$2,MIN(N147*(1+'Int Rate'!O147)+Premiums!O147-Claims!O147,'Inputs &amp; Outputs'!$F$3*MAX(0,'Expected Reserves'!O147)),N147*(1+'Int Rate'!O147)+Premiums!O147-Claims!O147)</f>
        <v>1259004747.6081257</v>
      </c>
      <c r="P147" s="7">
        <f>IF(P$1&lt;='Inputs &amp; Outputs'!$F$2,MIN(O147*(1+'Int Rate'!P147)+Premiums!P147-Claims!P147,'Inputs &amp; Outputs'!$F$3*MAX(0,'Expected Reserves'!P147)),O147*(1+'Int Rate'!P147)+Premiums!P147-Claims!P147)</f>
        <v>1488116384.5748706</v>
      </c>
      <c r="Q147" s="7">
        <f>IF(Q$1&lt;='Inputs &amp; Outputs'!$F$2,MIN(P147*(1+'Int Rate'!Q147)+Premiums!Q147-Claims!Q147,'Inputs &amp; Outputs'!$F$3*MAX(0,'Expected Reserves'!Q147)),P147*(1+'Int Rate'!Q147)+Premiums!Q147-Claims!Q147)</f>
        <v>1607468304.9998059</v>
      </c>
      <c r="R147" s="7">
        <f>IF(R$1&lt;='Inputs &amp; Outputs'!$F$2,MIN(Q147*(1+'Int Rate'!R147)+Premiums!R147-Claims!R147,'Inputs &amp; Outputs'!$F$3*MAX(0,'Expected Reserves'!R147)),Q147*(1+'Int Rate'!R147)+Premiums!R147-Claims!R147)</f>
        <v>1769438590.3722186</v>
      </c>
      <c r="S147" s="7">
        <f>IF(S$1&lt;='Inputs &amp; Outputs'!$F$2,MIN(R147*(1+'Int Rate'!S147)+Premiums!S147-Claims!S147,'Inputs &amp; Outputs'!$F$3*MAX(0,'Expected Reserves'!S147)),R147*(1+'Int Rate'!S147)+Premiums!S147-Claims!S147)</f>
        <v>1916955773.1213241</v>
      </c>
      <c r="T147" s="7">
        <f>IF(T$1&lt;='Inputs &amp; Outputs'!$F$2,MIN(S147*(1+'Int Rate'!T147)+Premiums!T147-Claims!T147,'Inputs &amp; Outputs'!$F$3*MAX(0,'Expected Reserves'!T147)),S147*(1+'Int Rate'!T147)+Premiums!T147-Claims!T147)</f>
        <v>2063695854.4041443</v>
      </c>
      <c r="U147" s="7">
        <f>IF(U$1&lt;='Inputs &amp; Outputs'!$F$2,MIN(T147*(1+'Int Rate'!U147)+Premiums!U147-Claims!U147,'Inputs &amp; Outputs'!$F$3*MAX(0,'Expected Reserves'!U147)),T147*(1+'Int Rate'!U147)+Premiums!U147-Claims!U147)</f>
        <v>2157251359.8182278</v>
      </c>
      <c r="V147" s="7">
        <f>IF(V$1&lt;='Inputs &amp; Outputs'!$F$2,MIN(U147*(1+'Int Rate'!V147)+Premiums!V147-Claims!V147,'Inputs &amp; Outputs'!$F$3*MAX(0,'Expected Reserves'!V147)),U147*(1+'Int Rate'!V147)+Premiums!V147-Claims!V147)</f>
        <v>2188436833.4287453</v>
      </c>
      <c r="W147" s="7">
        <f>IF(W$1&lt;='Inputs &amp; Outputs'!$F$2,MIN(V147*(1+'Int Rate'!W147)+Premiums!W147-Claims!W147,'Inputs &amp; Outputs'!$F$3*MAX(0,'Expected Reserves'!W147)),V147*(1+'Int Rate'!W147)+Premiums!W147-Claims!W147)</f>
        <v>2416656829.4695153</v>
      </c>
      <c r="X147" s="7">
        <f>IF(X$1&lt;='Inputs &amp; Outputs'!$F$2,MIN(W147*(1+'Int Rate'!X147)+Premiums!X147-Claims!X147,'Inputs &amp; Outputs'!$F$3*MAX(0,'Expected Reserves'!X147)),W147*(1+'Int Rate'!X147)+Premiums!X147-Claims!X147)</f>
        <v>2587778595.8370652</v>
      </c>
      <c r="Y147" s="7">
        <f>IF(Y$1&lt;='Inputs &amp; Outputs'!$F$2,MIN(X147*(1+'Int Rate'!Y147)+Premiums!Y147-Claims!Y147,'Inputs &amp; Outputs'!$F$3*MAX(0,'Expected Reserves'!Y147)),X147*(1+'Int Rate'!Y147)+Premiums!Y147-Claims!Y147)</f>
        <v>2649033047.4709482</v>
      </c>
      <c r="Z147" s="7">
        <f>IF(Z$1&lt;='Inputs &amp; Outputs'!$F$2,MIN(Y147*(1+'Int Rate'!Z147)+Premiums!Z147-Claims!Z147,'Inputs &amp; Outputs'!$F$3*MAX(0,'Expected Reserves'!Z147)),Y147*(1+'Int Rate'!Z147)+Premiums!Z147-Claims!Z147)</f>
        <v>2716584179.9688826</v>
      </c>
      <c r="AA147" s="7">
        <f>IF(AA$1&lt;='Inputs &amp; Outputs'!$F$2,MIN(Z147*(1+'Int Rate'!AA147)+Premiums!AA147-Claims!AA147,'Inputs &amp; Outputs'!$F$3*MAX(0,'Expected Reserves'!AA147)),Z147*(1+'Int Rate'!AA147)+Premiums!AA147-Claims!AA147)</f>
        <v>266652569.83388138</v>
      </c>
    </row>
    <row r="148" spans="1:27" x14ac:dyDescent="0.25">
      <c r="A148" s="1">
        <v>147</v>
      </c>
      <c r="B148" s="7">
        <f>Premiums!B148</f>
        <v>75000000</v>
      </c>
      <c r="C148" s="7">
        <f>B148*(1+'Int Rate'!C148)+Premiums!C148-Claims!C148</f>
        <v>158977765.78758982</v>
      </c>
      <c r="D148" s="7">
        <f>C148*(1+'Int Rate'!D148)+Premiums!D148-Claims!D148</f>
        <v>233921272.15021223</v>
      </c>
      <c r="E148" s="7">
        <f>D148*(1+'Int Rate'!E148)+Premiums!E148-Claims!E148</f>
        <v>317128730.48723507</v>
      </c>
      <c r="F148" s="7">
        <f>E148*(1+'Int Rate'!F148)+Premiums!F148-Claims!F148</f>
        <v>405997037.42473644</v>
      </c>
      <c r="G148" s="7">
        <f>IF(G$1&lt;='Inputs &amp; Outputs'!$F$2,MIN(F148*(1+'Int Rate'!G148)+Premiums!G148-Claims!G148,'Inputs &amp; Outputs'!$F$3*MAX(0,'Expected Reserves'!G148)),F148*(1+'Int Rate'!G148)+Premiums!G148-Claims!G148)</f>
        <v>419055856.02992612</v>
      </c>
      <c r="H148" s="7">
        <f>IF(H$1&lt;='Inputs &amp; Outputs'!$F$2,MIN(G148*(1+'Int Rate'!H148)+Premiums!H148-Claims!H148,'Inputs &amp; Outputs'!$F$3*MAX(0,'Expected Reserves'!H148)),G148*(1+'Int Rate'!H148)+Premiums!H148-Claims!H148)</f>
        <v>523173152.77890712</v>
      </c>
      <c r="I148" s="7">
        <f>IF(I$1&lt;='Inputs &amp; Outputs'!$F$2,MIN(H148*(1+'Int Rate'!I148)+Premiums!I148-Claims!I148,'Inputs &amp; Outputs'!$F$3*MAX(0,'Expected Reserves'!I148)),H148*(1+'Int Rate'!I148)+Premiums!I148-Claims!I148)</f>
        <v>591243611.79094124</v>
      </c>
      <c r="J148" s="7">
        <f>IF(J$1&lt;='Inputs &amp; Outputs'!$F$2,MIN(I148*(1+'Int Rate'!J148)+Premiums!J148-Claims!J148,'Inputs &amp; Outputs'!$F$3*MAX(0,'Expected Reserves'!J148)),I148*(1+'Int Rate'!J148)+Premiums!J148-Claims!J148)</f>
        <v>695382048.23753881</v>
      </c>
      <c r="K148" s="7">
        <f>IF(K$1&lt;='Inputs &amp; Outputs'!$F$2,MIN(J148*(1+'Int Rate'!K148)+Premiums!K148-Claims!K148,'Inputs &amp; Outputs'!$F$3*MAX(0,'Expected Reserves'!K148)),J148*(1+'Int Rate'!K148)+Premiums!K148-Claims!K148)</f>
        <v>813152242.70250964</v>
      </c>
      <c r="L148" s="7">
        <f>IF(L$1&lt;='Inputs &amp; Outputs'!$F$2,MIN(K148*(1+'Int Rate'!L148)+Premiums!L148-Claims!L148,'Inputs &amp; Outputs'!$F$3*MAX(0,'Expected Reserves'!L148)),K148*(1+'Int Rate'!L148)+Premiums!L148-Claims!L148)</f>
        <v>936780987.77741468</v>
      </c>
      <c r="M148" s="7">
        <f>IF(M$1&lt;='Inputs &amp; Outputs'!$F$2,MIN(L148*(1+'Int Rate'!M148)+Premiums!M148-Claims!M148,'Inputs &amp; Outputs'!$F$3*MAX(0,'Expected Reserves'!M148)),L148*(1+'Int Rate'!M148)+Premiums!M148-Claims!M148)</f>
        <v>1020511795.8961477</v>
      </c>
      <c r="N148" s="7">
        <f>IF(N$1&lt;='Inputs &amp; Outputs'!$F$2,MIN(M148*(1+'Int Rate'!N148)+Premiums!N148-Claims!N148,'Inputs &amp; Outputs'!$F$3*MAX(0,'Expected Reserves'!N148)),M148*(1+'Int Rate'!N148)+Premiums!N148-Claims!N148)</f>
        <v>1192795267.4847364</v>
      </c>
      <c r="O148" s="7">
        <f>IF(O$1&lt;='Inputs &amp; Outputs'!$F$2,MIN(N148*(1+'Int Rate'!O148)+Premiums!O148-Claims!O148,'Inputs &amp; Outputs'!$F$3*MAX(0,'Expected Reserves'!O148)),N148*(1+'Int Rate'!O148)+Premiums!O148-Claims!O148)</f>
        <v>1300538956.0425062</v>
      </c>
      <c r="P148" s="7">
        <f>IF(P$1&lt;='Inputs &amp; Outputs'!$F$2,MIN(O148*(1+'Int Rate'!P148)+Premiums!P148-Claims!P148,'Inputs &amp; Outputs'!$F$3*MAX(0,'Expected Reserves'!P148)),O148*(1+'Int Rate'!P148)+Premiums!P148-Claims!P148)</f>
        <v>1351721705.0114648</v>
      </c>
      <c r="Q148" s="7">
        <f>IF(Q$1&lt;='Inputs &amp; Outputs'!$F$2,MIN(P148*(1+'Int Rate'!Q148)+Premiums!Q148-Claims!Q148,'Inputs &amp; Outputs'!$F$3*MAX(0,'Expected Reserves'!Q148)),P148*(1+'Int Rate'!Q148)+Premiums!Q148-Claims!Q148)</f>
        <v>1392106597.6763535</v>
      </c>
      <c r="R148" s="7">
        <f>IF(R$1&lt;='Inputs &amp; Outputs'!$F$2,MIN(Q148*(1+'Int Rate'!R148)+Premiums!R148-Claims!R148,'Inputs &amp; Outputs'!$F$3*MAX(0,'Expected Reserves'!R148)),Q148*(1+'Int Rate'!R148)+Premiums!R148-Claims!R148)</f>
        <v>1492638500.9293547</v>
      </c>
      <c r="S148" s="7">
        <f>IF(S$1&lt;='Inputs &amp; Outputs'!$F$2,MIN(R148*(1+'Int Rate'!S148)+Premiums!S148-Claims!S148,'Inputs &amp; Outputs'!$F$3*MAX(0,'Expected Reserves'!S148)),R148*(1+'Int Rate'!S148)+Premiums!S148-Claims!S148)</f>
        <v>1518639122.1228282</v>
      </c>
      <c r="T148" s="7">
        <f>IF(T$1&lt;='Inputs &amp; Outputs'!$F$2,MIN(S148*(1+'Int Rate'!T148)+Premiums!T148-Claims!T148,'Inputs &amp; Outputs'!$F$3*MAX(0,'Expected Reserves'!T148)),S148*(1+'Int Rate'!T148)+Premiums!T148-Claims!T148)</f>
        <v>1463791380.753294</v>
      </c>
      <c r="U148" s="7">
        <f>IF(U$1&lt;='Inputs &amp; Outputs'!$F$2,MIN(T148*(1+'Int Rate'!U148)+Premiums!U148-Claims!U148,'Inputs &amp; Outputs'!$F$3*MAX(0,'Expected Reserves'!U148)),T148*(1+'Int Rate'!U148)+Premiums!U148-Claims!U148)</f>
        <v>1708993938.7287557</v>
      </c>
      <c r="V148" s="7">
        <f>IF(V$1&lt;='Inputs &amp; Outputs'!$F$2,MIN(U148*(1+'Int Rate'!V148)+Premiums!V148-Claims!V148,'Inputs &amp; Outputs'!$F$3*MAX(0,'Expected Reserves'!V148)),U148*(1+'Int Rate'!V148)+Premiums!V148-Claims!V148)</f>
        <v>1722843600.6080003</v>
      </c>
      <c r="W148" s="7">
        <f>IF(W$1&lt;='Inputs &amp; Outputs'!$F$2,MIN(V148*(1+'Int Rate'!W148)+Premiums!W148-Claims!W148,'Inputs &amp; Outputs'!$F$3*MAX(0,'Expected Reserves'!W148)),V148*(1+'Int Rate'!W148)+Premiums!W148-Claims!W148)</f>
        <v>1993278270.4740889</v>
      </c>
      <c r="X148" s="7">
        <f>IF(X$1&lt;='Inputs &amp; Outputs'!$F$2,MIN(W148*(1+'Int Rate'!X148)+Premiums!X148-Claims!X148,'Inputs &amp; Outputs'!$F$3*MAX(0,'Expected Reserves'!X148)),W148*(1+'Int Rate'!X148)+Premiums!X148-Claims!X148)</f>
        <v>2103163421.1500337</v>
      </c>
      <c r="Y148" s="7">
        <f>IF(Y$1&lt;='Inputs &amp; Outputs'!$F$2,MIN(X148*(1+'Int Rate'!Y148)+Premiums!Y148-Claims!Y148,'Inputs &amp; Outputs'!$F$3*MAX(0,'Expected Reserves'!Y148)),X148*(1+'Int Rate'!Y148)+Premiums!Y148-Claims!Y148)</f>
        <v>2388320969.700561</v>
      </c>
      <c r="Z148" s="7">
        <f>IF(Z$1&lt;='Inputs &amp; Outputs'!$F$2,MIN(Y148*(1+'Int Rate'!Z148)+Premiums!Z148-Claims!Z148,'Inputs &amp; Outputs'!$F$3*MAX(0,'Expected Reserves'!Z148)),Y148*(1+'Int Rate'!Z148)+Premiums!Z148-Claims!Z148)</f>
        <v>2519887228.2766957</v>
      </c>
      <c r="AA148" s="7">
        <f>IF(AA$1&lt;='Inputs &amp; Outputs'!$F$2,MIN(Z148*(1+'Int Rate'!AA148)+Premiums!AA148-Claims!AA148,'Inputs &amp; Outputs'!$F$3*MAX(0,'Expected Reserves'!AA148)),Z148*(1+'Int Rate'!AA148)+Premiums!AA148-Claims!AA148)</f>
        <v>-165336845.88945866</v>
      </c>
    </row>
    <row r="149" spans="1:27" x14ac:dyDescent="0.25">
      <c r="A149" s="1">
        <v>148</v>
      </c>
      <c r="B149" s="7">
        <f>Premiums!B149</f>
        <v>75000000</v>
      </c>
      <c r="C149" s="7">
        <f>B149*(1+'Int Rate'!C149)+Premiums!C149-Claims!C149</f>
        <v>158567556.73534954</v>
      </c>
      <c r="D149" s="7">
        <f>C149*(1+'Int Rate'!D149)+Premiums!D149-Claims!D149</f>
        <v>235839462.87874183</v>
      </c>
      <c r="E149" s="7">
        <f>D149*(1+'Int Rate'!E149)+Premiums!E149-Claims!E149</f>
        <v>303841142.43292189</v>
      </c>
      <c r="F149" s="7">
        <f>E149*(1+'Int Rate'!F149)+Premiums!F149-Claims!F149</f>
        <v>399405081.96655107</v>
      </c>
      <c r="G149" s="7">
        <f>IF(G$1&lt;='Inputs &amp; Outputs'!$F$2,MIN(F149*(1+'Int Rate'!G149)+Premiums!G149-Claims!G149,'Inputs &amp; Outputs'!$F$3*MAX(0,'Expected Reserves'!G149)),F149*(1+'Int Rate'!G149)+Premiums!G149-Claims!G149)</f>
        <v>418294397.78153741</v>
      </c>
      <c r="H149" s="7">
        <f>IF(H$1&lt;='Inputs &amp; Outputs'!$F$2,MIN(G149*(1+'Int Rate'!H149)+Premiums!H149-Claims!H149,'Inputs &amp; Outputs'!$F$3*MAX(0,'Expected Reserves'!H149)),G149*(1+'Int Rate'!H149)+Premiums!H149-Claims!H149)</f>
        <v>515668037.89447814</v>
      </c>
      <c r="I149" s="7">
        <f>IF(I$1&lt;='Inputs &amp; Outputs'!$F$2,MIN(H149*(1+'Int Rate'!I149)+Premiums!I149-Claims!I149,'Inputs &amp; Outputs'!$F$3*MAX(0,'Expected Reserves'!I149)),H149*(1+'Int Rate'!I149)+Premiums!I149-Claims!I149)</f>
        <v>588857700.86592507</v>
      </c>
      <c r="J149" s="7">
        <f>IF(J$1&lt;='Inputs &amp; Outputs'!$F$2,MIN(I149*(1+'Int Rate'!J149)+Premiums!J149-Claims!J149,'Inputs &amp; Outputs'!$F$3*MAX(0,'Expected Reserves'!J149)),I149*(1+'Int Rate'!J149)+Premiums!J149-Claims!J149)</f>
        <v>705261406.1582936</v>
      </c>
      <c r="K149" s="7">
        <f>IF(K$1&lt;='Inputs &amp; Outputs'!$F$2,MIN(J149*(1+'Int Rate'!K149)+Premiums!K149-Claims!K149,'Inputs &amp; Outputs'!$F$3*MAX(0,'Expected Reserves'!K149)),J149*(1+'Int Rate'!K149)+Premiums!K149-Claims!K149)</f>
        <v>857701922.30473149</v>
      </c>
      <c r="L149" s="7">
        <f>IF(L$1&lt;='Inputs &amp; Outputs'!$F$2,MIN(K149*(1+'Int Rate'!L149)+Premiums!L149-Claims!L149,'Inputs &amp; Outputs'!$F$3*MAX(0,'Expected Reserves'!L149)),K149*(1+'Int Rate'!L149)+Premiums!L149-Claims!L149)</f>
        <v>930861872.02040339</v>
      </c>
      <c r="M149" s="7">
        <f>IF(M$1&lt;='Inputs &amp; Outputs'!$F$2,MIN(L149*(1+'Int Rate'!M149)+Premiums!M149-Claims!M149,'Inputs &amp; Outputs'!$F$3*MAX(0,'Expected Reserves'!M149)),L149*(1+'Int Rate'!M149)+Premiums!M149-Claims!M149)</f>
        <v>1048498834.473289</v>
      </c>
      <c r="N149" s="7">
        <f>IF(N$1&lt;='Inputs &amp; Outputs'!$F$2,MIN(M149*(1+'Int Rate'!N149)+Premiums!N149-Claims!N149,'Inputs &amp; Outputs'!$F$3*MAX(0,'Expected Reserves'!N149)),M149*(1+'Int Rate'!N149)+Premiums!N149-Claims!N149)</f>
        <v>1148474592.0985329</v>
      </c>
      <c r="O149" s="7">
        <f>IF(O$1&lt;='Inputs &amp; Outputs'!$F$2,MIN(N149*(1+'Int Rate'!O149)+Premiums!O149-Claims!O149,'Inputs &amp; Outputs'!$F$3*MAX(0,'Expected Reserves'!O149)),N149*(1+'Int Rate'!O149)+Premiums!O149-Claims!O149)</f>
        <v>1357497433.5877211</v>
      </c>
      <c r="P149" s="7">
        <f>IF(P$1&lt;='Inputs &amp; Outputs'!$F$2,MIN(O149*(1+'Int Rate'!P149)+Premiums!P149-Claims!P149,'Inputs &amp; Outputs'!$F$3*MAX(0,'Expected Reserves'!P149)),O149*(1+'Int Rate'!P149)+Premiums!P149-Claims!P149)</f>
        <v>1467449361.0719328</v>
      </c>
      <c r="Q149" s="7">
        <f>IF(Q$1&lt;='Inputs &amp; Outputs'!$F$2,MIN(P149*(1+'Int Rate'!Q149)+Premiums!Q149-Claims!Q149,'Inputs &amp; Outputs'!$F$3*MAX(0,'Expected Reserves'!Q149)),P149*(1+'Int Rate'!Q149)+Premiums!Q149-Claims!Q149)</f>
        <v>1619736166.3959086</v>
      </c>
      <c r="R149" s="7">
        <f>IF(R$1&lt;='Inputs &amp; Outputs'!$F$2,MIN(Q149*(1+'Int Rate'!R149)+Premiums!R149-Claims!R149,'Inputs &amp; Outputs'!$F$3*MAX(0,'Expected Reserves'!R149)),Q149*(1+'Int Rate'!R149)+Premiums!R149-Claims!R149)</f>
        <v>1774861153.9483356</v>
      </c>
      <c r="S149" s="7">
        <f>IF(S$1&lt;='Inputs &amp; Outputs'!$F$2,MIN(R149*(1+'Int Rate'!S149)+Premiums!S149-Claims!S149,'Inputs &amp; Outputs'!$F$3*MAX(0,'Expected Reserves'!S149)),R149*(1+'Int Rate'!S149)+Premiums!S149-Claims!S149)</f>
        <v>1859954790.8509092</v>
      </c>
      <c r="T149" s="7">
        <f>IF(T$1&lt;='Inputs &amp; Outputs'!$F$2,MIN(S149*(1+'Int Rate'!T149)+Premiums!T149-Claims!T149,'Inputs &amp; Outputs'!$F$3*MAX(0,'Expected Reserves'!T149)),S149*(1+'Int Rate'!T149)+Premiums!T149-Claims!T149)</f>
        <v>1879551173.6821265</v>
      </c>
      <c r="U149" s="7">
        <f>IF(U$1&lt;='Inputs &amp; Outputs'!$F$2,MIN(T149*(1+'Int Rate'!U149)+Premiums!U149-Claims!U149,'Inputs &amp; Outputs'!$F$3*MAX(0,'Expected Reserves'!U149)),T149*(1+'Int Rate'!U149)+Premiums!U149-Claims!U149)</f>
        <v>2058019441.5260739</v>
      </c>
      <c r="V149" s="7">
        <f>IF(V$1&lt;='Inputs &amp; Outputs'!$F$2,MIN(U149*(1+'Int Rate'!V149)+Premiums!V149-Claims!V149,'Inputs &amp; Outputs'!$F$3*MAX(0,'Expected Reserves'!V149)),U149*(1+'Int Rate'!V149)+Premiums!V149-Claims!V149)</f>
        <v>2367928798.267066</v>
      </c>
      <c r="W149" s="7">
        <f>IF(W$1&lt;='Inputs &amp; Outputs'!$F$2,MIN(V149*(1+'Int Rate'!W149)+Premiums!W149-Claims!W149,'Inputs &amp; Outputs'!$F$3*MAX(0,'Expected Reserves'!W149)),V149*(1+'Int Rate'!W149)+Premiums!W149-Claims!W149)</f>
        <v>2547346759.6014209</v>
      </c>
      <c r="X149" s="7">
        <f>IF(X$1&lt;='Inputs &amp; Outputs'!$F$2,MIN(W149*(1+'Int Rate'!X149)+Premiums!X149-Claims!X149,'Inputs &amp; Outputs'!$F$3*MAX(0,'Expected Reserves'!X149)),W149*(1+'Int Rate'!X149)+Premiums!X149-Claims!X149)</f>
        <v>2673200783.519496</v>
      </c>
      <c r="Y149" s="7">
        <f>IF(Y$1&lt;='Inputs &amp; Outputs'!$F$2,MIN(X149*(1+'Int Rate'!Y149)+Premiums!Y149-Claims!Y149,'Inputs &amp; Outputs'!$F$3*MAX(0,'Expected Reserves'!Y149)),X149*(1+'Int Rate'!Y149)+Premiums!Y149-Claims!Y149)</f>
        <v>2724688438.1443095</v>
      </c>
      <c r="Z149" s="7">
        <f>IF(Z$1&lt;='Inputs &amp; Outputs'!$F$2,MIN(Y149*(1+'Int Rate'!Z149)+Premiums!Z149-Claims!Z149,'Inputs &amp; Outputs'!$F$3*MAX(0,'Expected Reserves'!Z149)),Y149*(1+'Int Rate'!Z149)+Premiums!Z149-Claims!Z149)</f>
        <v>2914633473.1685848</v>
      </c>
      <c r="AA149" s="7">
        <f>IF(AA$1&lt;='Inputs &amp; Outputs'!$F$2,MIN(Z149*(1+'Int Rate'!AA149)+Premiums!AA149-Claims!AA149,'Inputs &amp; Outputs'!$F$3*MAX(0,'Expected Reserves'!AA149)),Z149*(1+'Int Rate'!AA149)+Premiums!AA149-Claims!AA149)</f>
        <v>892610.99645137787</v>
      </c>
    </row>
    <row r="150" spans="1:27" x14ac:dyDescent="0.25">
      <c r="A150" s="1">
        <v>149</v>
      </c>
      <c r="B150" s="7">
        <f>Premiums!B150</f>
        <v>75000000</v>
      </c>
      <c r="C150" s="7">
        <f>B150*(1+'Int Rate'!C150)+Premiums!C150-Claims!C150</f>
        <v>151504704.76350057</v>
      </c>
      <c r="D150" s="7">
        <f>C150*(1+'Int Rate'!D150)+Premiums!D150-Claims!D150</f>
        <v>232283341.87061605</v>
      </c>
      <c r="E150" s="7">
        <f>D150*(1+'Int Rate'!E150)+Premiums!E150-Claims!E150</f>
        <v>314875714.21102464</v>
      </c>
      <c r="F150" s="7">
        <f>E150*(1+'Int Rate'!F150)+Premiums!F150-Claims!F150</f>
        <v>408950841.28226894</v>
      </c>
      <c r="G150" s="7">
        <f>IF(G$1&lt;='Inputs &amp; Outputs'!$F$2,MIN(F150*(1+'Int Rate'!G150)+Premiums!G150-Claims!G150,'Inputs &amp; Outputs'!$F$3*MAX(0,'Expected Reserves'!G150)),F150*(1+'Int Rate'!G150)+Premiums!G150-Claims!G150)</f>
        <v>418082881.6014294</v>
      </c>
      <c r="H150" s="7">
        <f>IF(H$1&lt;='Inputs &amp; Outputs'!$F$2,MIN(G150*(1+'Int Rate'!H150)+Premiums!H150-Claims!H150,'Inputs &amp; Outputs'!$F$3*MAX(0,'Expected Reserves'!H150)),G150*(1+'Int Rate'!H150)+Premiums!H150-Claims!H150)</f>
        <v>498968369.17350841</v>
      </c>
      <c r="I150" s="7">
        <f>IF(I$1&lt;='Inputs &amp; Outputs'!$F$2,MIN(H150*(1+'Int Rate'!I150)+Premiums!I150-Claims!I150,'Inputs &amp; Outputs'!$F$3*MAX(0,'Expected Reserves'!I150)),H150*(1+'Int Rate'!I150)+Premiums!I150-Claims!I150)</f>
        <v>584433134.48739481</v>
      </c>
      <c r="J150" s="7">
        <f>IF(J$1&lt;='Inputs &amp; Outputs'!$F$2,MIN(I150*(1+'Int Rate'!J150)+Premiums!J150-Claims!J150,'Inputs &amp; Outputs'!$F$3*MAX(0,'Expected Reserves'!J150)),I150*(1+'Int Rate'!J150)+Premiums!J150-Claims!J150)</f>
        <v>651893625.03189707</v>
      </c>
      <c r="K150" s="7">
        <f>IF(K$1&lt;='Inputs &amp; Outputs'!$F$2,MIN(J150*(1+'Int Rate'!K150)+Premiums!K150-Claims!K150,'Inputs &amp; Outputs'!$F$3*MAX(0,'Expected Reserves'!K150)),J150*(1+'Int Rate'!K150)+Premiums!K150-Claims!K150)</f>
        <v>717917199.16003275</v>
      </c>
      <c r="L150" s="7">
        <f>IF(L$1&lt;='Inputs &amp; Outputs'!$F$2,MIN(K150*(1+'Int Rate'!L150)+Premiums!L150-Claims!L150,'Inputs &amp; Outputs'!$F$3*MAX(0,'Expected Reserves'!L150)),K150*(1+'Int Rate'!L150)+Premiums!L150-Claims!L150)</f>
        <v>810671363.36860275</v>
      </c>
      <c r="M150" s="7">
        <f>IF(M$1&lt;='Inputs &amp; Outputs'!$F$2,MIN(L150*(1+'Int Rate'!M150)+Premiums!M150-Claims!M150,'Inputs &amp; Outputs'!$F$3*MAX(0,'Expected Reserves'!M150)),L150*(1+'Int Rate'!M150)+Premiums!M150-Claims!M150)</f>
        <v>899769542.49953711</v>
      </c>
      <c r="N150" s="7">
        <f>IF(N$1&lt;='Inputs &amp; Outputs'!$F$2,MIN(M150*(1+'Int Rate'!N150)+Premiums!N150-Claims!N150,'Inputs &amp; Outputs'!$F$3*MAX(0,'Expected Reserves'!N150)),M150*(1+'Int Rate'!N150)+Premiums!N150-Claims!N150)</f>
        <v>896951778.39409721</v>
      </c>
      <c r="O150" s="7">
        <f>IF(O$1&lt;='Inputs &amp; Outputs'!$F$2,MIN(N150*(1+'Int Rate'!O150)+Premiums!O150-Claims!O150,'Inputs &amp; Outputs'!$F$3*MAX(0,'Expected Reserves'!O150)),N150*(1+'Int Rate'!O150)+Premiums!O150-Claims!O150)</f>
        <v>968257811.02712083</v>
      </c>
      <c r="P150" s="7">
        <f>IF(P$1&lt;='Inputs &amp; Outputs'!$F$2,MIN(O150*(1+'Int Rate'!P150)+Premiums!P150-Claims!P150,'Inputs &amp; Outputs'!$F$3*MAX(0,'Expected Reserves'!P150)),O150*(1+'Int Rate'!P150)+Premiums!P150-Claims!P150)</f>
        <v>1117253410.984643</v>
      </c>
      <c r="Q150" s="7">
        <f>IF(Q$1&lt;='Inputs &amp; Outputs'!$F$2,MIN(P150*(1+'Int Rate'!Q150)+Premiums!Q150-Claims!Q150,'Inputs &amp; Outputs'!$F$3*MAX(0,'Expected Reserves'!Q150)),P150*(1+'Int Rate'!Q150)+Premiums!Q150-Claims!Q150)</f>
        <v>1164679479.6294894</v>
      </c>
      <c r="R150" s="7">
        <f>IF(R$1&lt;='Inputs &amp; Outputs'!$F$2,MIN(Q150*(1+'Int Rate'!R150)+Premiums!R150-Claims!R150,'Inputs &amp; Outputs'!$F$3*MAX(0,'Expected Reserves'!R150)),Q150*(1+'Int Rate'!R150)+Premiums!R150-Claims!R150)</f>
        <v>1337515497.5326197</v>
      </c>
      <c r="S150" s="7">
        <f>IF(S$1&lt;='Inputs &amp; Outputs'!$F$2,MIN(R150*(1+'Int Rate'!S150)+Premiums!S150-Claims!S150,'Inputs &amp; Outputs'!$F$3*MAX(0,'Expected Reserves'!S150)),R150*(1+'Int Rate'!S150)+Premiums!S150-Claims!S150)</f>
        <v>1576664288.9545581</v>
      </c>
      <c r="T150" s="7">
        <f>IF(T$1&lt;='Inputs &amp; Outputs'!$F$2,MIN(S150*(1+'Int Rate'!T150)+Premiums!T150-Claims!T150,'Inputs &amp; Outputs'!$F$3*MAX(0,'Expected Reserves'!T150)),S150*(1+'Int Rate'!T150)+Premiums!T150-Claims!T150)</f>
        <v>1736543859.6190188</v>
      </c>
      <c r="U150" s="7">
        <f>IF(U$1&lt;='Inputs &amp; Outputs'!$F$2,MIN(T150*(1+'Int Rate'!U150)+Premiums!U150-Claims!U150,'Inputs &amp; Outputs'!$F$3*MAX(0,'Expected Reserves'!U150)),T150*(1+'Int Rate'!U150)+Premiums!U150-Claims!U150)</f>
        <v>1873586446.3586848</v>
      </c>
      <c r="V150" s="7">
        <f>IF(V$1&lt;='Inputs &amp; Outputs'!$F$2,MIN(U150*(1+'Int Rate'!V150)+Premiums!V150-Claims!V150,'Inputs &amp; Outputs'!$F$3*MAX(0,'Expected Reserves'!V150)),U150*(1+'Int Rate'!V150)+Premiums!V150-Claims!V150)</f>
        <v>2040588172.3497448</v>
      </c>
      <c r="W150" s="7">
        <f>IF(W$1&lt;='Inputs &amp; Outputs'!$F$2,MIN(V150*(1+'Int Rate'!W150)+Premiums!W150-Claims!W150,'Inputs &amp; Outputs'!$F$3*MAX(0,'Expected Reserves'!W150)),V150*(1+'Int Rate'!W150)+Premiums!W150-Claims!W150)</f>
        <v>2067496543.1040673</v>
      </c>
      <c r="X150" s="7">
        <f>IF(X$1&lt;='Inputs &amp; Outputs'!$F$2,MIN(W150*(1+'Int Rate'!X150)+Premiums!X150-Claims!X150,'Inputs &amp; Outputs'!$F$3*MAX(0,'Expected Reserves'!X150)),W150*(1+'Int Rate'!X150)+Premiums!X150-Claims!X150)</f>
        <v>2415145630.3800964</v>
      </c>
      <c r="Y150" s="7">
        <f>IF(Y$1&lt;='Inputs &amp; Outputs'!$F$2,MIN(X150*(1+'Int Rate'!Y150)+Premiums!Y150-Claims!Y150,'Inputs &amp; Outputs'!$F$3*MAX(0,'Expected Reserves'!Y150)),X150*(1+'Int Rate'!Y150)+Premiums!Y150-Claims!Y150)</f>
        <v>2494827111.5440807</v>
      </c>
      <c r="Z150" s="7">
        <f>IF(Z$1&lt;='Inputs &amp; Outputs'!$F$2,MIN(Y150*(1+'Int Rate'!Z150)+Premiums!Z150-Claims!Z150,'Inputs &amp; Outputs'!$F$3*MAX(0,'Expected Reserves'!Z150)),Y150*(1+'Int Rate'!Z150)+Premiums!Z150-Claims!Z150)</f>
        <v>2652713476.8717599</v>
      </c>
      <c r="AA150" s="7">
        <f>IF(AA$1&lt;='Inputs &amp; Outputs'!$F$2,MIN(Z150*(1+'Int Rate'!AA150)+Premiums!AA150-Claims!AA150,'Inputs &amp; Outputs'!$F$3*MAX(0,'Expected Reserves'!AA150)),Z150*(1+'Int Rate'!AA150)+Premiums!AA150-Claims!AA150)</f>
        <v>62481310.190488338</v>
      </c>
    </row>
    <row r="151" spans="1:27" x14ac:dyDescent="0.25">
      <c r="A151" s="1">
        <v>150</v>
      </c>
      <c r="B151" s="7">
        <f>Premiums!B151</f>
        <v>75000000</v>
      </c>
      <c r="C151" s="7">
        <f>B151*(1+'Int Rate'!C151)+Premiums!C151-Claims!C151</f>
        <v>151330900.36087918</v>
      </c>
      <c r="D151" s="7">
        <f>C151*(1+'Int Rate'!D151)+Premiums!D151-Claims!D151</f>
        <v>227602579.44962984</v>
      </c>
      <c r="E151" s="7">
        <f>D151*(1+'Int Rate'!E151)+Premiums!E151-Claims!E151</f>
        <v>305593235.82012963</v>
      </c>
      <c r="F151" s="7">
        <f>E151*(1+'Int Rate'!F151)+Premiums!F151-Claims!F151</f>
        <v>404645964.99100846</v>
      </c>
      <c r="G151" s="7">
        <f>IF(G$1&lt;='Inputs &amp; Outputs'!$F$2,MIN(F151*(1+'Int Rate'!G151)+Premiums!G151-Claims!G151,'Inputs &amp; Outputs'!$F$3*MAX(0,'Expected Reserves'!G151)),F151*(1+'Int Rate'!G151)+Premiums!G151-Claims!G151)</f>
        <v>418971249.55788296</v>
      </c>
      <c r="H151" s="7">
        <f>IF(H$1&lt;='Inputs &amp; Outputs'!$F$2,MIN(G151*(1+'Int Rate'!H151)+Premiums!H151-Claims!H151,'Inputs &amp; Outputs'!$F$3*MAX(0,'Expected Reserves'!H151)),G151*(1+'Int Rate'!H151)+Premiums!H151-Claims!H151)</f>
        <v>523385028.10654867</v>
      </c>
      <c r="I151" s="7">
        <f>IF(I$1&lt;='Inputs &amp; Outputs'!$F$2,MIN(H151*(1+'Int Rate'!I151)+Premiums!I151-Claims!I151,'Inputs &amp; Outputs'!$F$3*MAX(0,'Expected Reserves'!I151)),H151*(1+'Int Rate'!I151)+Premiums!I151-Claims!I151)</f>
        <v>591375139.16661978</v>
      </c>
      <c r="J151" s="7">
        <f>IF(J$1&lt;='Inputs &amp; Outputs'!$F$2,MIN(I151*(1+'Int Rate'!J151)+Premiums!J151-Claims!J151,'Inputs &amp; Outputs'!$F$3*MAX(0,'Expected Reserves'!J151)),I151*(1+'Int Rate'!J151)+Premiums!J151-Claims!J151)</f>
        <v>677078744.17550576</v>
      </c>
      <c r="K151" s="7">
        <f>IF(K$1&lt;='Inputs &amp; Outputs'!$F$2,MIN(J151*(1+'Int Rate'!K151)+Premiums!K151-Claims!K151,'Inputs &amp; Outputs'!$F$3*MAX(0,'Expected Reserves'!K151)),J151*(1+'Int Rate'!K151)+Premiums!K151-Claims!K151)</f>
        <v>757647777.11800432</v>
      </c>
      <c r="L151" s="7">
        <f>IF(L$1&lt;='Inputs &amp; Outputs'!$F$2,MIN(K151*(1+'Int Rate'!L151)+Premiums!L151-Claims!L151,'Inputs &amp; Outputs'!$F$3*MAX(0,'Expected Reserves'!L151)),K151*(1+'Int Rate'!L151)+Premiums!L151-Claims!L151)</f>
        <v>804964237.85017085</v>
      </c>
      <c r="M151" s="7">
        <f>IF(M$1&lt;='Inputs &amp; Outputs'!$F$2,MIN(L151*(1+'Int Rate'!M151)+Premiums!M151-Claims!M151,'Inputs &amp; Outputs'!$F$3*MAX(0,'Expected Reserves'!M151)),L151*(1+'Int Rate'!M151)+Premiums!M151-Claims!M151)</f>
        <v>1018122562.3607328</v>
      </c>
      <c r="N151" s="7">
        <f>IF(N$1&lt;='Inputs &amp; Outputs'!$F$2,MIN(M151*(1+'Int Rate'!N151)+Premiums!N151-Claims!N151,'Inputs &amp; Outputs'!$F$3*MAX(0,'Expected Reserves'!N151)),M151*(1+'Int Rate'!N151)+Premiums!N151-Claims!N151)</f>
        <v>1135497936.5235505</v>
      </c>
      <c r="O151" s="7">
        <f>IF(O$1&lt;='Inputs &amp; Outputs'!$F$2,MIN(N151*(1+'Int Rate'!O151)+Premiums!O151-Claims!O151,'Inputs &amp; Outputs'!$F$3*MAX(0,'Expected Reserves'!O151)),N151*(1+'Int Rate'!O151)+Premiums!O151-Claims!O151)</f>
        <v>1270380009.4925356</v>
      </c>
      <c r="P151" s="7">
        <f>IF(P$1&lt;='Inputs &amp; Outputs'!$F$2,MIN(O151*(1+'Int Rate'!P151)+Premiums!P151-Claims!P151,'Inputs &amp; Outputs'!$F$3*MAX(0,'Expected Reserves'!P151)),O151*(1+'Int Rate'!P151)+Premiums!P151-Claims!P151)</f>
        <v>1344996714.8126898</v>
      </c>
      <c r="Q151" s="7">
        <f>IF(Q$1&lt;='Inputs &amp; Outputs'!$F$2,MIN(P151*(1+'Int Rate'!Q151)+Premiums!Q151-Claims!Q151,'Inputs &amp; Outputs'!$F$3*MAX(0,'Expected Reserves'!Q151)),P151*(1+'Int Rate'!Q151)+Premiums!Q151-Claims!Q151)</f>
        <v>1335077597.6999781</v>
      </c>
      <c r="R151" s="7">
        <f>IF(R$1&lt;='Inputs &amp; Outputs'!$F$2,MIN(Q151*(1+'Int Rate'!R151)+Premiums!R151-Claims!R151,'Inputs &amp; Outputs'!$F$3*MAX(0,'Expected Reserves'!R151)),Q151*(1+'Int Rate'!R151)+Premiums!R151-Claims!R151)</f>
        <v>1394109483.5140412</v>
      </c>
      <c r="S151" s="7">
        <f>IF(S$1&lt;='Inputs &amp; Outputs'!$F$2,MIN(R151*(1+'Int Rate'!S151)+Premiums!S151-Claims!S151,'Inputs &amp; Outputs'!$F$3*MAX(0,'Expected Reserves'!S151)),R151*(1+'Int Rate'!S151)+Premiums!S151-Claims!S151)</f>
        <v>1556976248.8906705</v>
      </c>
      <c r="T151" s="7">
        <f>IF(T$1&lt;='Inputs &amp; Outputs'!$F$2,MIN(S151*(1+'Int Rate'!T151)+Premiums!T151-Claims!T151,'Inputs &amp; Outputs'!$F$3*MAX(0,'Expected Reserves'!T151)),S151*(1+'Int Rate'!T151)+Premiums!T151-Claims!T151)</f>
        <v>1678380184.0149841</v>
      </c>
      <c r="U151" s="7">
        <f>IF(U$1&lt;='Inputs &amp; Outputs'!$F$2,MIN(T151*(1+'Int Rate'!U151)+Premiums!U151-Claims!U151,'Inputs &amp; Outputs'!$F$3*MAX(0,'Expected Reserves'!U151)),T151*(1+'Int Rate'!U151)+Premiums!U151-Claims!U151)</f>
        <v>1752450527.7432358</v>
      </c>
      <c r="V151" s="7">
        <f>IF(V$1&lt;='Inputs &amp; Outputs'!$F$2,MIN(U151*(1+'Int Rate'!V151)+Premiums!V151-Claims!V151,'Inputs &amp; Outputs'!$F$3*MAX(0,'Expected Reserves'!V151)),U151*(1+'Int Rate'!V151)+Premiums!V151-Claims!V151)</f>
        <v>2026606872.5213642</v>
      </c>
      <c r="W151" s="7">
        <f>IF(W$1&lt;='Inputs &amp; Outputs'!$F$2,MIN(V151*(1+'Int Rate'!W151)+Premiums!W151-Claims!W151,'Inputs &amp; Outputs'!$F$3*MAX(0,'Expected Reserves'!W151)),V151*(1+'Int Rate'!W151)+Premiums!W151-Claims!W151)</f>
        <v>2189809218.1759782</v>
      </c>
      <c r="X151" s="7">
        <f>IF(X$1&lt;='Inputs &amp; Outputs'!$F$2,MIN(W151*(1+'Int Rate'!X151)+Premiums!X151-Claims!X151,'Inputs &amp; Outputs'!$F$3*MAX(0,'Expected Reserves'!X151)),W151*(1+'Int Rate'!X151)+Premiums!X151-Claims!X151)</f>
        <v>2355613955.4365449</v>
      </c>
      <c r="Y151" s="7">
        <f>IF(Y$1&lt;='Inputs &amp; Outputs'!$F$2,MIN(X151*(1+'Int Rate'!Y151)+Premiums!Y151-Claims!Y151,'Inputs &amp; Outputs'!$F$3*MAX(0,'Expected Reserves'!Y151)),X151*(1+'Int Rate'!Y151)+Premiums!Y151-Claims!Y151)</f>
        <v>2557567734.1006875</v>
      </c>
      <c r="Z151" s="7">
        <f>IF(Z$1&lt;='Inputs &amp; Outputs'!$F$2,MIN(Y151*(1+'Int Rate'!Z151)+Premiums!Z151-Claims!Z151,'Inputs &amp; Outputs'!$F$3*MAX(0,'Expected Reserves'!Z151)),Y151*(1+'Int Rate'!Z151)+Premiums!Z151-Claims!Z151)</f>
        <v>2618906529.8548169</v>
      </c>
      <c r="AA151" s="7">
        <f>IF(AA$1&lt;='Inputs &amp; Outputs'!$F$2,MIN(Z151*(1+'Int Rate'!AA151)+Premiums!AA151-Claims!AA151,'Inputs &amp; Outputs'!$F$3*MAX(0,'Expected Reserves'!AA151)),Z151*(1+'Int Rate'!AA151)+Premiums!AA151-Claims!AA151)</f>
        <v>107614473.60469675</v>
      </c>
    </row>
    <row r="152" spans="1:27" x14ac:dyDescent="0.25">
      <c r="A152" s="1">
        <v>151</v>
      </c>
      <c r="B152" s="7">
        <f>Premiums!B152</f>
        <v>75000000</v>
      </c>
      <c r="C152" s="7">
        <f>B152*(1+'Int Rate'!C152)+Premiums!C152-Claims!C152</f>
        <v>156012792.71502829</v>
      </c>
      <c r="D152" s="7">
        <f>C152*(1+'Int Rate'!D152)+Premiums!D152-Claims!D152</f>
        <v>235791939.44714874</v>
      </c>
      <c r="E152" s="7">
        <f>D152*(1+'Int Rate'!E152)+Premiums!E152-Claims!E152</f>
        <v>319209143.57986784</v>
      </c>
      <c r="F152" s="7">
        <f>E152*(1+'Int Rate'!F152)+Premiums!F152-Claims!F152</f>
        <v>416970404.92992318</v>
      </c>
      <c r="G152" s="7">
        <f>IF(G$1&lt;='Inputs &amp; Outputs'!$F$2,MIN(F152*(1+'Int Rate'!G152)+Premiums!G152-Claims!G152,'Inputs &amp; Outputs'!$F$3*MAX(0,'Expected Reserves'!G152)),F152*(1+'Int Rate'!G152)+Premiums!G152-Claims!G152)</f>
        <v>417744455.71325666</v>
      </c>
      <c r="H152" s="7">
        <f>IF(H$1&lt;='Inputs &amp; Outputs'!$F$2,MIN(G152*(1+'Int Rate'!H152)+Premiums!H152-Claims!H152,'Inputs &amp; Outputs'!$F$3*MAX(0,'Expected Reserves'!H152)),G152*(1+'Int Rate'!H152)+Premiums!H152-Claims!H152)</f>
        <v>511191311.21429533</v>
      </c>
      <c r="I152" s="7">
        <f>IF(I$1&lt;='Inputs &amp; Outputs'!$F$2,MIN(H152*(1+'Int Rate'!I152)+Premiums!I152-Claims!I152,'Inputs &amp; Outputs'!$F$3*MAX(0,'Expected Reserves'!I152)),H152*(1+'Int Rate'!I152)+Premiums!I152-Claims!I152)</f>
        <v>602834842.06285167</v>
      </c>
      <c r="J152" s="7">
        <f>IF(J$1&lt;='Inputs &amp; Outputs'!$F$2,MIN(I152*(1+'Int Rate'!J152)+Premiums!J152-Claims!J152,'Inputs &amp; Outputs'!$F$3*MAX(0,'Expected Reserves'!J152)),I152*(1+'Int Rate'!J152)+Premiums!J152-Claims!J152)</f>
        <v>704955582.42540598</v>
      </c>
      <c r="K152" s="7">
        <f>IF(K$1&lt;='Inputs &amp; Outputs'!$F$2,MIN(J152*(1+'Int Rate'!K152)+Premiums!K152-Claims!K152,'Inputs &amp; Outputs'!$F$3*MAX(0,'Expected Reserves'!K152)),J152*(1+'Int Rate'!K152)+Premiums!K152-Claims!K152)</f>
        <v>781635300.41750753</v>
      </c>
      <c r="L152" s="7">
        <f>IF(L$1&lt;='Inputs &amp; Outputs'!$F$2,MIN(K152*(1+'Int Rate'!L152)+Premiums!L152-Claims!L152,'Inputs &amp; Outputs'!$F$3*MAX(0,'Expected Reserves'!L152)),K152*(1+'Int Rate'!L152)+Premiums!L152-Claims!L152)</f>
        <v>888937337.42927313</v>
      </c>
      <c r="M152" s="7">
        <f>IF(M$1&lt;='Inputs &amp; Outputs'!$F$2,MIN(L152*(1+'Int Rate'!M152)+Premiums!M152-Claims!M152,'Inputs &amp; Outputs'!$F$3*MAX(0,'Expected Reserves'!M152)),L152*(1+'Int Rate'!M152)+Premiums!M152-Claims!M152)</f>
        <v>923815961.75155413</v>
      </c>
      <c r="N152" s="7">
        <f>IF(N$1&lt;='Inputs &amp; Outputs'!$F$2,MIN(M152*(1+'Int Rate'!N152)+Premiums!N152-Claims!N152,'Inputs &amp; Outputs'!$F$3*MAX(0,'Expected Reserves'!N152)),M152*(1+'Int Rate'!N152)+Premiums!N152-Claims!N152)</f>
        <v>1067976814.9692092</v>
      </c>
      <c r="O152" s="7">
        <f>IF(O$1&lt;='Inputs &amp; Outputs'!$F$2,MIN(N152*(1+'Int Rate'!O152)+Premiums!O152-Claims!O152,'Inputs &amp; Outputs'!$F$3*MAX(0,'Expected Reserves'!O152)),N152*(1+'Int Rate'!O152)+Premiums!O152-Claims!O152)</f>
        <v>1192248205.5540185</v>
      </c>
      <c r="P152" s="7">
        <f>IF(P$1&lt;='Inputs &amp; Outputs'!$F$2,MIN(O152*(1+'Int Rate'!P152)+Premiums!P152-Claims!P152,'Inputs &amp; Outputs'!$F$3*MAX(0,'Expected Reserves'!P152)),O152*(1+'Int Rate'!P152)+Premiums!P152-Claims!P152)</f>
        <v>1265740640.555604</v>
      </c>
      <c r="Q152" s="7">
        <f>IF(Q$1&lt;='Inputs &amp; Outputs'!$F$2,MIN(P152*(1+'Int Rate'!Q152)+Premiums!Q152-Claims!Q152,'Inputs &amp; Outputs'!$F$3*MAX(0,'Expected Reserves'!Q152)),P152*(1+'Int Rate'!Q152)+Premiums!Q152-Claims!Q152)</f>
        <v>1485712748.9839013</v>
      </c>
      <c r="R152" s="7">
        <f>IF(R$1&lt;='Inputs &amp; Outputs'!$F$2,MIN(Q152*(1+'Int Rate'!R152)+Premiums!R152-Claims!R152,'Inputs &amp; Outputs'!$F$3*MAX(0,'Expected Reserves'!R152)),Q152*(1+'Int Rate'!R152)+Premiums!R152-Claims!R152)</f>
        <v>1648310430.1745117</v>
      </c>
      <c r="S152" s="7">
        <f>IF(S$1&lt;='Inputs &amp; Outputs'!$F$2,MIN(R152*(1+'Int Rate'!S152)+Premiums!S152-Claims!S152,'Inputs &amp; Outputs'!$F$3*MAX(0,'Expected Reserves'!S152)),R152*(1+'Int Rate'!S152)+Premiums!S152-Claims!S152)</f>
        <v>1803174762.5862484</v>
      </c>
      <c r="T152" s="7">
        <f>IF(T$1&lt;='Inputs &amp; Outputs'!$F$2,MIN(S152*(1+'Int Rate'!T152)+Premiums!T152-Claims!T152,'Inputs &amp; Outputs'!$F$3*MAX(0,'Expected Reserves'!T152)),S152*(1+'Int Rate'!T152)+Premiums!T152-Claims!T152)</f>
        <v>2067192341.8319273</v>
      </c>
      <c r="U152" s="7">
        <f>IF(U$1&lt;='Inputs &amp; Outputs'!$F$2,MIN(T152*(1+'Int Rate'!U152)+Premiums!U152-Claims!U152,'Inputs &amp; Outputs'!$F$3*MAX(0,'Expected Reserves'!U152)),T152*(1+'Int Rate'!U152)+Premiums!U152-Claims!U152)</f>
        <v>2136945091.3296247</v>
      </c>
      <c r="V152" s="7">
        <f>IF(V$1&lt;='Inputs &amp; Outputs'!$F$2,MIN(U152*(1+'Int Rate'!V152)+Premiums!V152-Claims!V152,'Inputs &amp; Outputs'!$F$3*MAX(0,'Expected Reserves'!V152)),U152*(1+'Int Rate'!V152)+Premiums!V152-Claims!V152)</f>
        <v>2368369187.9774518</v>
      </c>
      <c r="W152" s="7">
        <f>IF(W$1&lt;='Inputs &amp; Outputs'!$F$2,MIN(V152*(1+'Int Rate'!W152)+Premiums!W152-Claims!W152,'Inputs &amp; Outputs'!$F$3*MAX(0,'Expected Reserves'!W152)),V152*(1+'Int Rate'!W152)+Premiums!W152-Claims!W152)</f>
        <v>2543768738.3381715</v>
      </c>
      <c r="X152" s="7">
        <f>IF(X$1&lt;='Inputs &amp; Outputs'!$F$2,MIN(W152*(1+'Int Rate'!X152)+Premiums!X152-Claims!X152,'Inputs &amp; Outputs'!$F$3*MAX(0,'Expected Reserves'!X152)),W152*(1+'Int Rate'!X152)+Premiums!X152-Claims!X152)</f>
        <v>2790197950.6692944</v>
      </c>
      <c r="Y152" s="7">
        <f>IF(Y$1&lt;='Inputs &amp; Outputs'!$F$2,MIN(X152*(1+'Int Rate'!Y152)+Premiums!Y152-Claims!Y152,'Inputs &amp; Outputs'!$F$3*MAX(0,'Expected Reserves'!Y152)),X152*(1+'Int Rate'!Y152)+Premiums!Y152-Claims!Y152)</f>
        <v>2979214011.3253274</v>
      </c>
      <c r="Z152" s="7">
        <f>IF(Z$1&lt;='Inputs &amp; Outputs'!$F$2,MIN(Y152*(1+'Int Rate'!Z152)+Premiums!Z152-Claims!Z152,'Inputs &amp; Outputs'!$F$3*MAX(0,'Expected Reserves'!Z152)),Y152*(1+'Int Rate'!Z152)+Premiums!Z152-Claims!Z152)</f>
        <v>2963088039.1266761</v>
      </c>
      <c r="AA152" s="7">
        <f>IF(AA$1&lt;='Inputs &amp; Outputs'!$F$2,MIN(Z152*(1+'Int Rate'!AA152)+Premiums!AA152-Claims!AA152,'Inputs &amp; Outputs'!$F$3*MAX(0,'Expected Reserves'!AA152)),Z152*(1+'Int Rate'!AA152)+Premiums!AA152-Claims!AA152)</f>
        <v>257164708.84084892</v>
      </c>
    </row>
    <row r="153" spans="1:27" x14ac:dyDescent="0.25">
      <c r="A153" s="1">
        <v>152</v>
      </c>
      <c r="B153" s="7">
        <f>Premiums!B153</f>
        <v>75000000</v>
      </c>
      <c r="C153" s="7">
        <f>B153*(1+'Int Rate'!C153)+Premiums!C153-Claims!C153</f>
        <v>152214533.35503572</v>
      </c>
      <c r="D153" s="7">
        <f>C153*(1+'Int Rate'!D153)+Premiums!D153-Claims!D153</f>
        <v>236872896.33266106</v>
      </c>
      <c r="E153" s="7">
        <f>D153*(1+'Int Rate'!E153)+Premiums!E153-Claims!E153</f>
        <v>315465323.16779459</v>
      </c>
      <c r="F153" s="7">
        <f>E153*(1+'Int Rate'!F153)+Premiums!F153-Claims!F153</f>
        <v>404230296.86437368</v>
      </c>
      <c r="G153" s="7">
        <f>IF(G$1&lt;='Inputs &amp; Outputs'!$F$2,MIN(F153*(1+'Int Rate'!G153)+Premiums!G153-Claims!G153,'Inputs &amp; Outputs'!$F$3*MAX(0,'Expected Reserves'!G153)),F153*(1+'Int Rate'!G153)+Premiums!G153-Claims!G153)</f>
        <v>419225068.97401249</v>
      </c>
      <c r="H153" s="7">
        <f>IF(H$1&lt;='Inputs &amp; Outputs'!$F$2,MIN(G153*(1+'Int Rate'!H153)+Premiums!H153-Claims!H153,'Inputs &amp; Outputs'!$F$3*MAX(0,'Expected Reserves'!H153)),G153*(1+'Int Rate'!H153)+Premiums!H153-Claims!H153)</f>
        <v>523861747.59374219</v>
      </c>
      <c r="I153" s="7">
        <f>IF(I$1&lt;='Inputs &amp; Outputs'!$F$2,MIN(H153*(1+'Int Rate'!I153)+Premiums!I153-Claims!I153,'Inputs &amp; Outputs'!$F$3*MAX(0,'Expected Reserves'!I153)),H153*(1+'Int Rate'!I153)+Premiums!I153-Claims!I153)</f>
        <v>613002991.77343857</v>
      </c>
      <c r="J153" s="7">
        <f>IF(J$1&lt;='Inputs &amp; Outputs'!$F$2,MIN(I153*(1+'Int Rate'!J153)+Premiums!J153-Claims!J153,'Inputs &amp; Outputs'!$F$3*MAX(0,'Expected Reserves'!J153)),I153*(1+'Int Rate'!J153)+Premiums!J153-Claims!J153)</f>
        <v>716854030.16993642</v>
      </c>
      <c r="K153" s="7">
        <f>IF(K$1&lt;='Inputs &amp; Outputs'!$F$2,MIN(J153*(1+'Int Rate'!K153)+Premiums!K153-Claims!K153,'Inputs &amp; Outputs'!$F$3*MAX(0,'Expected Reserves'!K153)),J153*(1+'Int Rate'!K153)+Premiums!K153-Claims!K153)</f>
        <v>806059386.52510715</v>
      </c>
      <c r="L153" s="7">
        <f>IF(L$1&lt;='Inputs &amp; Outputs'!$F$2,MIN(K153*(1+'Int Rate'!L153)+Premiums!L153-Claims!L153,'Inputs &amp; Outputs'!$F$3*MAX(0,'Expected Reserves'!L153)),K153*(1+'Int Rate'!L153)+Premiums!L153-Claims!L153)</f>
        <v>879008677.84063959</v>
      </c>
      <c r="M153" s="7">
        <f>IF(M$1&lt;='Inputs &amp; Outputs'!$F$2,MIN(L153*(1+'Int Rate'!M153)+Premiums!M153-Claims!M153,'Inputs &amp; Outputs'!$F$3*MAX(0,'Expected Reserves'!M153)),L153*(1+'Int Rate'!M153)+Premiums!M153-Claims!M153)</f>
        <v>1074410781.5233445</v>
      </c>
      <c r="N153" s="7">
        <f>IF(N$1&lt;='Inputs &amp; Outputs'!$F$2,MIN(M153*(1+'Int Rate'!N153)+Premiums!N153-Claims!N153,'Inputs &amp; Outputs'!$F$3*MAX(0,'Expected Reserves'!N153)),M153*(1+'Int Rate'!N153)+Premiums!N153-Claims!N153)</f>
        <v>1215590919.7536688</v>
      </c>
      <c r="O153" s="7">
        <f>IF(O$1&lt;='Inputs &amp; Outputs'!$F$2,MIN(N153*(1+'Int Rate'!O153)+Premiums!O153-Claims!O153,'Inputs &amp; Outputs'!$F$3*MAX(0,'Expected Reserves'!O153)),N153*(1+'Int Rate'!O153)+Premiums!O153-Claims!O153)</f>
        <v>1309730353.4389365</v>
      </c>
      <c r="P153" s="7">
        <f>IF(P$1&lt;='Inputs &amp; Outputs'!$F$2,MIN(O153*(1+'Int Rate'!P153)+Premiums!P153-Claims!P153,'Inputs &amp; Outputs'!$F$3*MAX(0,'Expected Reserves'!P153)),O153*(1+'Int Rate'!P153)+Premiums!P153-Claims!P153)</f>
        <v>1440569598.6166179</v>
      </c>
      <c r="Q153" s="7">
        <f>IF(Q$1&lt;='Inputs &amp; Outputs'!$F$2,MIN(P153*(1+'Int Rate'!Q153)+Premiums!Q153-Claims!Q153,'Inputs &amp; Outputs'!$F$3*MAX(0,'Expected Reserves'!Q153)),P153*(1+'Int Rate'!Q153)+Premiums!Q153-Claims!Q153)</f>
        <v>1549623385.2624364</v>
      </c>
      <c r="R153" s="7">
        <f>IF(R$1&lt;='Inputs &amp; Outputs'!$F$2,MIN(Q153*(1+'Int Rate'!R153)+Premiums!R153-Claims!R153,'Inputs &amp; Outputs'!$F$3*MAX(0,'Expected Reserves'!R153)),Q153*(1+'Int Rate'!R153)+Premiums!R153-Claims!R153)</f>
        <v>1687640513.3209486</v>
      </c>
      <c r="S153" s="7">
        <f>IF(S$1&lt;='Inputs &amp; Outputs'!$F$2,MIN(R153*(1+'Int Rate'!S153)+Premiums!S153-Claims!S153,'Inputs &amp; Outputs'!$F$3*MAX(0,'Expected Reserves'!S153)),R153*(1+'Int Rate'!S153)+Premiums!S153-Claims!S153)</f>
        <v>1884872436.7597942</v>
      </c>
      <c r="T153" s="7">
        <f>IF(T$1&lt;='Inputs &amp; Outputs'!$F$2,MIN(S153*(1+'Int Rate'!T153)+Premiums!T153-Claims!T153,'Inputs &amp; Outputs'!$F$3*MAX(0,'Expected Reserves'!T153)),S153*(1+'Int Rate'!T153)+Premiums!T153-Claims!T153)</f>
        <v>2034623852.8440325</v>
      </c>
      <c r="U153" s="7">
        <f>IF(U$1&lt;='Inputs &amp; Outputs'!$F$2,MIN(T153*(1+'Int Rate'!U153)+Premiums!U153-Claims!U153,'Inputs &amp; Outputs'!$F$3*MAX(0,'Expected Reserves'!U153)),T153*(1+'Int Rate'!U153)+Premiums!U153-Claims!U153)</f>
        <v>2154638317.9996796</v>
      </c>
      <c r="V153" s="7">
        <f>IF(V$1&lt;='Inputs &amp; Outputs'!$F$2,MIN(U153*(1+'Int Rate'!V153)+Premiums!V153-Claims!V153,'Inputs &amp; Outputs'!$F$3*MAX(0,'Expected Reserves'!V153)),U153*(1+'Int Rate'!V153)+Premiums!V153-Claims!V153)</f>
        <v>2266948218.538743</v>
      </c>
      <c r="W153" s="7">
        <f>IF(W$1&lt;='Inputs &amp; Outputs'!$F$2,MIN(V153*(1+'Int Rate'!W153)+Premiums!W153-Claims!W153,'Inputs &amp; Outputs'!$F$3*MAX(0,'Expected Reserves'!W153)),V153*(1+'Int Rate'!W153)+Premiums!W153-Claims!W153)</f>
        <v>2268035043.2467651</v>
      </c>
      <c r="X153" s="7">
        <f>IF(X$1&lt;='Inputs &amp; Outputs'!$F$2,MIN(W153*(1+'Int Rate'!X153)+Premiums!X153-Claims!X153,'Inputs &amp; Outputs'!$F$3*MAX(0,'Expected Reserves'!X153)),W153*(1+'Int Rate'!X153)+Premiums!X153-Claims!X153)</f>
        <v>2430628145.8795085</v>
      </c>
      <c r="Y153" s="7">
        <f>IF(Y$1&lt;='Inputs &amp; Outputs'!$F$2,MIN(X153*(1+'Int Rate'!Y153)+Premiums!Y153-Claims!Y153,'Inputs &amp; Outputs'!$F$3*MAX(0,'Expected Reserves'!Y153)),X153*(1+'Int Rate'!Y153)+Premiums!Y153-Claims!Y153)</f>
        <v>2624136859.1098728</v>
      </c>
      <c r="Z153" s="7">
        <f>IF(Z$1&lt;='Inputs &amp; Outputs'!$F$2,MIN(Y153*(1+'Int Rate'!Z153)+Premiums!Z153-Claims!Z153,'Inputs &amp; Outputs'!$F$3*MAX(0,'Expected Reserves'!Z153)),Y153*(1+'Int Rate'!Z153)+Premiums!Z153-Claims!Z153)</f>
        <v>2931802709.8846021</v>
      </c>
      <c r="AA153" s="7">
        <f>IF(AA$1&lt;='Inputs &amp; Outputs'!$F$2,MIN(Z153*(1+'Int Rate'!AA153)+Premiums!AA153-Claims!AA153,'Inputs &amp; Outputs'!$F$3*MAX(0,'Expected Reserves'!AA153)),Z153*(1+'Int Rate'!AA153)+Premiums!AA153-Claims!AA153)</f>
        <v>384684046.0391798</v>
      </c>
    </row>
    <row r="154" spans="1:27" x14ac:dyDescent="0.25">
      <c r="A154" s="1">
        <v>153</v>
      </c>
      <c r="B154" s="7">
        <f>Premiums!B154</f>
        <v>75000000</v>
      </c>
      <c r="C154" s="7">
        <f>B154*(1+'Int Rate'!C154)+Premiums!C154-Claims!C154</f>
        <v>151665395.68902075</v>
      </c>
      <c r="D154" s="7">
        <f>C154*(1+'Int Rate'!D154)+Premiums!D154-Claims!D154</f>
        <v>232462316.63571969</v>
      </c>
      <c r="E154" s="7">
        <f>D154*(1+'Int Rate'!E154)+Premiums!E154-Claims!E154</f>
        <v>314629266.99225962</v>
      </c>
      <c r="F154" s="7">
        <f>E154*(1+'Int Rate'!F154)+Premiums!F154-Claims!F154</f>
        <v>419515592.43050593</v>
      </c>
      <c r="G154" s="7">
        <f>IF(G$1&lt;='Inputs &amp; Outputs'!$F$2,MIN(F154*(1+'Int Rate'!G154)+Premiums!G154-Claims!G154,'Inputs &amp; Outputs'!$F$3*MAX(0,'Expected Reserves'!G154)),F154*(1+'Int Rate'!G154)+Premiums!G154-Claims!G154)</f>
        <v>418209791.3094942</v>
      </c>
      <c r="H154" s="7">
        <f>IF(H$1&lt;='Inputs &amp; Outputs'!$F$2,MIN(G154*(1+'Int Rate'!H154)+Premiums!H154-Claims!H154,'Inputs &amp; Outputs'!$F$3*MAX(0,'Expected Reserves'!H154)),G154*(1+'Int Rate'!H154)+Premiums!H154-Claims!H154)</f>
        <v>506251065.57907766</v>
      </c>
      <c r="I154" s="7">
        <f>IF(I$1&lt;='Inputs &amp; Outputs'!$F$2,MIN(H154*(1+'Int Rate'!I154)+Premiums!I154-Claims!I154,'Inputs &amp; Outputs'!$F$3*MAX(0,'Expected Reserves'!I154)),H154*(1+'Int Rate'!I154)+Premiums!I154-Claims!I154)</f>
        <v>630143920.66411626</v>
      </c>
      <c r="J154" s="7">
        <f>IF(J$1&lt;='Inputs &amp; Outputs'!$F$2,MIN(I154*(1+'Int Rate'!J154)+Premiums!J154-Claims!J154,'Inputs &amp; Outputs'!$F$3*MAX(0,'Expected Reserves'!J154)),I154*(1+'Int Rate'!J154)+Premiums!J154-Claims!J154)</f>
        <v>729456058.78706801</v>
      </c>
      <c r="K154" s="7">
        <f>IF(K$1&lt;='Inputs &amp; Outputs'!$F$2,MIN(J154*(1+'Int Rate'!K154)+Premiums!K154-Claims!K154,'Inputs &amp; Outputs'!$F$3*MAX(0,'Expected Reserves'!K154)),J154*(1+'Int Rate'!K154)+Premiums!K154-Claims!K154)</f>
        <v>826419028.34484184</v>
      </c>
      <c r="L154" s="7">
        <f>IF(L$1&lt;='Inputs &amp; Outputs'!$F$2,MIN(K154*(1+'Int Rate'!L154)+Premiums!L154-Claims!L154,'Inputs &amp; Outputs'!$F$3*MAX(0,'Expected Reserves'!L154)),K154*(1+'Int Rate'!L154)+Premiums!L154-Claims!L154)</f>
        <v>855926309.78167045</v>
      </c>
      <c r="M154" s="7">
        <f>IF(M$1&lt;='Inputs &amp; Outputs'!$F$2,MIN(L154*(1+'Int Rate'!M154)+Premiums!M154-Claims!M154,'Inputs &amp; Outputs'!$F$3*MAX(0,'Expected Reserves'!M154)),L154*(1+'Int Rate'!M154)+Premiums!M154-Claims!M154)</f>
        <v>987462662.16702247</v>
      </c>
      <c r="N154" s="7">
        <f>IF(N$1&lt;='Inputs &amp; Outputs'!$F$2,MIN(M154*(1+'Int Rate'!N154)+Premiums!N154-Claims!N154,'Inputs &amp; Outputs'!$F$3*MAX(0,'Expected Reserves'!N154)),M154*(1+'Int Rate'!N154)+Premiums!N154-Claims!N154)</f>
        <v>1137162043.0473864</v>
      </c>
      <c r="O154" s="7">
        <f>IF(O$1&lt;='Inputs &amp; Outputs'!$F$2,MIN(N154*(1+'Int Rate'!O154)+Premiums!O154-Claims!O154,'Inputs &amp; Outputs'!$F$3*MAX(0,'Expected Reserves'!O154)),N154*(1+'Int Rate'!O154)+Premiums!O154-Claims!O154)</f>
        <v>1203193902.7468534</v>
      </c>
      <c r="P154" s="7">
        <f>IF(P$1&lt;='Inputs &amp; Outputs'!$F$2,MIN(O154*(1+'Int Rate'!P154)+Premiums!P154-Claims!P154,'Inputs &amp; Outputs'!$F$3*MAX(0,'Expected Reserves'!P154)),O154*(1+'Int Rate'!P154)+Premiums!P154-Claims!P154)</f>
        <v>1312922101.8660426</v>
      </c>
      <c r="Q154" s="7">
        <f>IF(Q$1&lt;='Inputs &amp; Outputs'!$F$2,MIN(P154*(1+'Int Rate'!Q154)+Premiums!Q154-Claims!Q154,'Inputs &amp; Outputs'!$F$3*MAX(0,'Expected Reserves'!Q154)),P154*(1+'Int Rate'!Q154)+Premiums!Q154-Claims!Q154)</f>
        <v>1404399673.1477976</v>
      </c>
      <c r="R154" s="7">
        <f>IF(R$1&lt;='Inputs &amp; Outputs'!$F$2,MIN(Q154*(1+'Int Rate'!R154)+Premiums!R154-Claims!R154,'Inputs &amp; Outputs'!$F$3*MAX(0,'Expected Reserves'!R154)),Q154*(1+'Int Rate'!R154)+Premiums!R154-Claims!R154)</f>
        <v>1570620642.3361268</v>
      </c>
      <c r="S154" s="7">
        <f>IF(S$1&lt;='Inputs &amp; Outputs'!$F$2,MIN(R154*(1+'Int Rate'!S154)+Premiums!S154-Claims!S154,'Inputs &amp; Outputs'!$F$3*MAX(0,'Expected Reserves'!S154)),R154*(1+'Int Rate'!S154)+Premiums!S154-Claims!S154)</f>
        <v>1773033671.1998875</v>
      </c>
      <c r="T154" s="7">
        <f>IF(T$1&lt;='Inputs &amp; Outputs'!$F$2,MIN(S154*(1+'Int Rate'!T154)+Premiums!T154-Claims!T154,'Inputs &amp; Outputs'!$F$3*MAX(0,'Expected Reserves'!T154)),S154*(1+'Int Rate'!T154)+Premiums!T154-Claims!T154)</f>
        <v>1893610864.3217123</v>
      </c>
      <c r="U154" s="7">
        <f>IF(U$1&lt;='Inputs &amp; Outputs'!$F$2,MIN(T154*(1+'Int Rate'!U154)+Premiums!U154-Claims!U154,'Inputs &amp; Outputs'!$F$3*MAX(0,'Expected Reserves'!U154)),T154*(1+'Int Rate'!U154)+Premiums!U154-Claims!U154)</f>
        <v>2085707742.39552</v>
      </c>
      <c r="V154" s="7">
        <f>IF(V$1&lt;='Inputs &amp; Outputs'!$F$2,MIN(U154*(1+'Int Rate'!V154)+Premiums!V154-Claims!V154,'Inputs &amp; Outputs'!$F$3*MAX(0,'Expected Reserves'!V154)),U154*(1+'Int Rate'!V154)+Premiums!V154-Claims!V154)</f>
        <v>2041688303.7366178</v>
      </c>
      <c r="W154" s="7">
        <f>IF(W$1&lt;='Inputs &amp; Outputs'!$F$2,MIN(V154*(1+'Int Rate'!W154)+Premiums!W154-Claims!W154,'Inputs &amp; Outputs'!$F$3*MAX(0,'Expected Reserves'!W154)),V154*(1+'Int Rate'!W154)+Premiums!W154-Claims!W154)</f>
        <v>2038200727.7307305</v>
      </c>
      <c r="X154" s="7">
        <f>IF(X$1&lt;='Inputs &amp; Outputs'!$F$2,MIN(W154*(1+'Int Rate'!X154)+Premiums!X154-Claims!X154,'Inputs &amp; Outputs'!$F$3*MAX(0,'Expected Reserves'!X154)),W154*(1+'Int Rate'!X154)+Premiums!X154-Claims!X154)</f>
        <v>1962400265.1695635</v>
      </c>
      <c r="Y154" s="7">
        <f>IF(Y$1&lt;='Inputs &amp; Outputs'!$F$2,MIN(X154*(1+'Int Rate'!Y154)+Premiums!Y154-Claims!Y154,'Inputs &amp; Outputs'!$F$3*MAX(0,'Expected Reserves'!Y154)),X154*(1+'Int Rate'!Y154)+Premiums!Y154-Claims!Y154)</f>
        <v>1954442792.0552607</v>
      </c>
      <c r="Z154" s="7">
        <f>IF(Z$1&lt;='Inputs &amp; Outputs'!$F$2,MIN(Y154*(1+'Int Rate'!Z154)+Premiums!Z154-Claims!Z154,'Inputs &amp; Outputs'!$F$3*MAX(0,'Expected Reserves'!Z154)),Y154*(1+'Int Rate'!Z154)+Premiums!Z154-Claims!Z154)</f>
        <v>2102185007.9963613</v>
      </c>
      <c r="AA154" s="7">
        <f>IF(AA$1&lt;='Inputs &amp; Outputs'!$F$2,MIN(Z154*(1+'Int Rate'!AA154)+Premiums!AA154-Claims!AA154,'Inputs &amp; Outputs'!$F$3*MAX(0,'Expected Reserves'!AA154)),Z154*(1+'Int Rate'!AA154)+Premiums!AA154-Claims!AA154)</f>
        <v>-480836536.32409096</v>
      </c>
    </row>
    <row r="155" spans="1:27" x14ac:dyDescent="0.25">
      <c r="A155" s="1">
        <v>154</v>
      </c>
      <c r="B155" s="7">
        <f>Premiums!B155</f>
        <v>75000000</v>
      </c>
      <c r="C155" s="7">
        <f>B155*(1+'Int Rate'!C155)+Premiums!C155-Claims!C155</f>
        <v>150609763.71283531</v>
      </c>
      <c r="D155" s="7">
        <f>C155*(1+'Int Rate'!D155)+Premiums!D155-Claims!D155</f>
        <v>217512051.61117303</v>
      </c>
      <c r="E155" s="7">
        <f>D155*(1+'Int Rate'!E155)+Premiums!E155-Claims!E155</f>
        <v>295739294.47851264</v>
      </c>
      <c r="F155" s="7">
        <f>E155*(1+'Int Rate'!F155)+Premiums!F155-Claims!F155</f>
        <v>378785012.25316334</v>
      </c>
      <c r="G155" s="7">
        <f>IF(G$1&lt;='Inputs &amp; Outputs'!$F$2,MIN(F155*(1+'Int Rate'!G155)+Premiums!G155-Claims!G155,'Inputs &amp; Outputs'!$F$3*MAX(0,'Expected Reserves'!G155)),F155*(1+'Int Rate'!G155)+Premiums!G155-Claims!G155)</f>
        <v>418167488.07347256</v>
      </c>
      <c r="H155" s="7">
        <f>IF(H$1&lt;='Inputs &amp; Outputs'!$F$2,MIN(G155*(1+'Int Rate'!H155)+Premiums!H155-Claims!H155,'Inputs &amp; Outputs'!$F$3*MAX(0,'Expected Reserves'!H155)),G155*(1+'Int Rate'!H155)+Premiums!H155-Claims!H155)</f>
        <v>512722276.99164522</v>
      </c>
      <c r="I155" s="7">
        <f>IF(I$1&lt;='Inputs &amp; Outputs'!$F$2,MIN(H155*(1+'Int Rate'!I155)+Premiums!I155-Claims!I155,'Inputs &amp; Outputs'!$F$3*MAX(0,'Expected Reserves'!I155)),H155*(1+'Int Rate'!I155)+Premiums!I155-Claims!I155)</f>
        <v>626935078.71290004</v>
      </c>
      <c r="J155" s="7">
        <f>IF(J$1&lt;='Inputs &amp; Outputs'!$F$2,MIN(I155*(1+'Int Rate'!J155)+Premiums!J155-Claims!J155,'Inputs &amp; Outputs'!$F$3*MAX(0,'Expected Reserves'!J155)),I155*(1+'Int Rate'!J155)+Premiums!J155-Claims!J155)</f>
        <v>736638988.80760205</v>
      </c>
      <c r="K155" s="7">
        <f>IF(K$1&lt;='Inputs &amp; Outputs'!$F$2,MIN(J155*(1+'Int Rate'!K155)+Premiums!K155-Claims!K155,'Inputs &amp; Outputs'!$F$3*MAX(0,'Expected Reserves'!K155)),J155*(1+'Int Rate'!K155)+Premiums!K155-Claims!K155)</f>
        <v>856124620.0364964</v>
      </c>
      <c r="L155" s="7">
        <f>IF(L$1&lt;='Inputs &amp; Outputs'!$F$2,MIN(K155*(1+'Int Rate'!L155)+Premiums!L155-Claims!L155,'Inputs &amp; Outputs'!$F$3*MAX(0,'Expected Reserves'!L155)),K155*(1+'Int Rate'!L155)+Premiums!L155-Claims!L155)</f>
        <v>927047517.17329609</v>
      </c>
      <c r="M155" s="7">
        <f>IF(M$1&lt;='Inputs &amp; Outputs'!$F$2,MIN(L155*(1+'Int Rate'!M155)+Premiums!M155-Claims!M155,'Inputs &amp; Outputs'!$F$3*MAX(0,'Expected Reserves'!M155)),L155*(1+'Int Rate'!M155)+Premiums!M155-Claims!M155)</f>
        <v>988080080.29146218</v>
      </c>
      <c r="N155" s="7">
        <f>IF(N$1&lt;='Inputs &amp; Outputs'!$F$2,MIN(M155*(1+'Int Rate'!N155)+Premiums!N155-Claims!N155,'Inputs &amp; Outputs'!$F$3*MAX(0,'Expected Reserves'!N155)),M155*(1+'Int Rate'!N155)+Premiums!N155-Claims!N155)</f>
        <v>963376590.16673923</v>
      </c>
      <c r="O155" s="7">
        <f>IF(O$1&lt;='Inputs &amp; Outputs'!$F$2,MIN(N155*(1+'Int Rate'!O155)+Premiums!O155-Claims!O155,'Inputs &amp; Outputs'!$F$3*MAX(0,'Expected Reserves'!O155)),N155*(1+'Int Rate'!O155)+Premiums!O155-Claims!O155)</f>
        <v>1114303416.0569749</v>
      </c>
      <c r="P155" s="7">
        <f>IF(P$1&lt;='Inputs &amp; Outputs'!$F$2,MIN(O155*(1+'Int Rate'!P155)+Premiums!P155-Claims!P155,'Inputs &amp; Outputs'!$F$3*MAX(0,'Expected Reserves'!P155)),O155*(1+'Int Rate'!P155)+Premiums!P155-Claims!P155)</f>
        <v>1213221638.5409658</v>
      </c>
      <c r="Q155" s="7">
        <f>IF(Q$1&lt;='Inputs &amp; Outputs'!$F$2,MIN(P155*(1+'Int Rate'!Q155)+Premiums!Q155-Claims!Q155,'Inputs &amp; Outputs'!$F$3*MAX(0,'Expected Reserves'!Q155)),P155*(1+'Int Rate'!Q155)+Premiums!Q155-Claims!Q155)</f>
        <v>1266228782.1619682</v>
      </c>
      <c r="R155" s="7">
        <f>IF(R$1&lt;='Inputs &amp; Outputs'!$F$2,MIN(Q155*(1+'Int Rate'!R155)+Premiums!R155-Claims!R155,'Inputs &amp; Outputs'!$F$3*MAX(0,'Expected Reserves'!R155)),Q155*(1+'Int Rate'!R155)+Premiums!R155-Claims!R155)</f>
        <v>1448250980.1823175</v>
      </c>
      <c r="S155" s="7">
        <f>IF(S$1&lt;='Inputs &amp; Outputs'!$F$2,MIN(R155*(1+'Int Rate'!S155)+Premiums!S155-Claims!S155,'Inputs &amp; Outputs'!$F$3*MAX(0,'Expected Reserves'!S155)),R155*(1+'Int Rate'!S155)+Premiums!S155-Claims!S155)</f>
        <v>1530347068.5037713</v>
      </c>
      <c r="T155" s="7">
        <f>IF(T$1&lt;='Inputs &amp; Outputs'!$F$2,MIN(S155*(1+'Int Rate'!T155)+Premiums!T155-Claims!T155,'Inputs &amp; Outputs'!$F$3*MAX(0,'Expected Reserves'!T155)),S155*(1+'Int Rate'!T155)+Premiums!T155-Claims!T155)</f>
        <v>1637511725.4497359</v>
      </c>
      <c r="U155" s="7">
        <f>IF(U$1&lt;='Inputs &amp; Outputs'!$F$2,MIN(T155*(1+'Int Rate'!U155)+Premiums!U155-Claims!U155,'Inputs &amp; Outputs'!$F$3*MAX(0,'Expected Reserves'!U155)),T155*(1+'Int Rate'!U155)+Premiums!U155-Claims!U155)</f>
        <v>1761458437.7995231</v>
      </c>
      <c r="V155" s="7">
        <f>IF(V$1&lt;='Inputs &amp; Outputs'!$F$2,MIN(U155*(1+'Int Rate'!V155)+Premiums!V155-Claims!V155,'Inputs &amp; Outputs'!$F$3*MAX(0,'Expected Reserves'!V155)),U155*(1+'Int Rate'!V155)+Premiums!V155-Claims!V155)</f>
        <v>1745683669.1769869</v>
      </c>
      <c r="W155" s="7">
        <f>IF(W$1&lt;='Inputs &amp; Outputs'!$F$2,MIN(V155*(1+'Int Rate'!W155)+Premiums!W155-Claims!W155,'Inputs &amp; Outputs'!$F$3*MAX(0,'Expected Reserves'!W155)),V155*(1+'Int Rate'!W155)+Premiums!W155-Claims!W155)</f>
        <v>1778477103.205657</v>
      </c>
      <c r="X155" s="7">
        <f>IF(X$1&lt;='Inputs &amp; Outputs'!$F$2,MIN(W155*(1+'Int Rate'!X155)+Premiums!X155-Claims!X155,'Inputs &amp; Outputs'!$F$3*MAX(0,'Expected Reserves'!X155)),W155*(1+'Int Rate'!X155)+Premiums!X155-Claims!X155)</f>
        <v>2003629197.9596388</v>
      </c>
      <c r="Y155" s="7">
        <f>IF(Y$1&lt;='Inputs &amp; Outputs'!$F$2,MIN(X155*(1+'Int Rate'!Y155)+Premiums!Y155-Claims!Y155,'Inputs &amp; Outputs'!$F$3*MAX(0,'Expected Reserves'!Y155)),X155*(1+'Int Rate'!Y155)+Premiums!Y155-Claims!Y155)</f>
        <v>2197472761.8280125</v>
      </c>
      <c r="Z155" s="7">
        <f>IF(Z$1&lt;='Inputs &amp; Outputs'!$F$2,MIN(Y155*(1+'Int Rate'!Z155)+Premiums!Z155-Claims!Z155,'Inputs &amp; Outputs'!$F$3*MAX(0,'Expected Reserves'!Z155)),Y155*(1+'Int Rate'!Z155)+Premiums!Z155-Claims!Z155)</f>
        <v>2271487667.6202207</v>
      </c>
      <c r="AA155" s="7">
        <f>IF(AA$1&lt;='Inputs &amp; Outputs'!$F$2,MIN(Z155*(1+'Int Rate'!AA155)+Premiums!AA155-Claims!AA155,'Inputs &amp; Outputs'!$F$3*MAX(0,'Expected Reserves'!AA155)),Z155*(1+'Int Rate'!AA155)+Premiums!AA155-Claims!AA155)</f>
        <v>-496598592.05500937</v>
      </c>
    </row>
    <row r="156" spans="1:27" x14ac:dyDescent="0.25">
      <c r="A156" s="1">
        <v>155</v>
      </c>
      <c r="B156" s="7">
        <f>Premiums!B156</f>
        <v>75000000</v>
      </c>
      <c r="C156" s="7">
        <f>B156*(1+'Int Rate'!C156)+Premiums!C156-Claims!C156</f>
        <v>159097736.03478014</v>
      </c>
      <c r="D156" s="7">
        <f>C156*(1+'Int Rate'!D156)+Premiums!D156-Claims!D156</f>
        <v>228964433.85283056</v>
      </c>
      <c r="E156" s="7">
        <f>D156*(1+'Int Rate'!E156)+Premiums!E156-Claims!E156</f>
        <v>302657950.75746173</v>
      </c>
      <c r="F156" s="7">
        <f>E156*(1+'Int Rate'!F156)+Premiums!F156-Claims!F156</f>
        <v>384780542.00286514</v>
      </c>
      <c r="G156" s="7">
        <f>IF(G$1&lt;='Inputs &amp; Outputs'!$F$2,MIN(F156*(1+'Int Rate'!G156)+Premiums!G156-Claims!G156,'Inputs &amp; Outputs'!$F$3*MAX(0,'Expected Reserves'!G156)),F156*(1+'Int Rate'!G156)+Premiums!G156-Claims!G156)</f>
        <v>418886643.08583975</v>
      </c>
      <c r="H156" s="7">
        <f>IF(H$1&lt;='Inputs &amp; Outputs'!$F$2,MIN(G156*(1+'Int Rate'!H156)+Premiums!H156-Claims!H156,'Inputs &amp; Outputs'!$F$3*MAX(0,'Expected Reserves'!H156)),G156*(1+'Int Rate'!H156)+Premiums!H156-Claims!H156)</f>
        <v>510306681.77281898</v>
      </c>
      <c r="I156" s="7">
        <f>IF(I$1&lt;='Inputs &amp; Outputs'!$F$2,MIN(H156*(1+'Int Rate'!I156)+Premiums!I156-Claims!I156,'Inputs &amp; Outputs'!$F$3*MAX(0,'Expected Reserves'!I156)),H156*(1+'Int Rate'!I156)+Premiums!I156-Claims!I156)</f>
        <v>611258340.68302774</v>
      </c>
      <c r="J156" s="7">
        <f>IF(J$1&lt;='Inputs &amp; Outputs'!$F$2,MIN(I156*(1+'Int Rate'!J156)+Premiums!J156-Claims!J156,'Inputs &amp; Outputs'!$F$3*MAX(0,'Expected Reserves'!J156)),I156*(1+'Int Rate'!J156)+Premiums!J156-Claims!J156)</f>
        <v>699219778.45098531</v>
      </c>
      <c r="K156" s="7">
        <f>IF(K$1&lt;='Inputs &amp; Outputs'!$F$2,MIN(J156*(1+'Int Rate'!K156)+Premiums!K156-Claims!K156,'Inputs &amp; Outputs'!$F$3*MAX(0,'Expected Reserves'!K156)),J156*(1+'Int Rate'!K156)+Premiums!K156-Claims!K156)</f>
        <v>804067450.11256886</v>
      </c>
      <c r="L156" s="7">
        <f>IF(L$1&lt;='Inputs &amp; Outputs'!$F$2,MIN(K156*(1+'Int Rate'!L156)+Premiums!L156-Claims!L156,'Inputs &amp; Outputs'!$F$3*MAX(0,'Expected Reserves'!L156)),K156*(1+'Int Rate'!L156)+Premiums!L156-Claims!L156)</f>
        <v>879622011.50679779</v>
      </c>
      <c r="M156" s="7">
        <f>IF(M$1&lt;='Inputs &amp; Outputs'!$F$2,MIN(L156*(1+'Int Rate'!M156)+Premiums!M156-Claims!M156,'Inputs &amp; Outputs'!$F$3*MAX(0,'Expected Reserves'!M156)),L156*(1+'Int Rate'!M156)+Premiums!M156-Claims!M156)</f>
        <v>1027342645.2678331</v>
      </c>
      <c r="N156" s="7">
        <f>IF(N$1&lt;='Inputs &amp; Outputs'!$F$2,MIN(M156*(1+'Int Rate'!N156)+Premiums!N156-Claims!N156,'Inputs &amp; Outputs'!$F$3*MAX(0,'Expected Reserves'!N156)),M156*(1+'Int Rate'!N156)+Premiums!N156-Claims!N156)</f>
        <v>1145744832.8313079</v>
      </c>
      <c r="O156" s="7">
        <f>IF(O$1&lt;='Inputs &amp; Outputs'!$F$2,MIN(N156*(1+'Int Rate'!O156)+Premiums!O156-Claims!O156,'Inputs &amp; Outputs'!$F$3*MAX(0,'Expected Reserves'!O156)),N156*(1+'Int Rate'!O156)+Premiums!O156-Claims!O156)</f>
        <v>1306507131.3881247</v>
      </c>
      <c r="P156" s="7">
        <f>IF(P$1&lt;='Inputs &amp; Outputs'!$F$2,MIN(O156*(1+'Int Rate'!P156)+Premiums!P156-Claims!P156,'Inputs &amp; Outputs'!$F$3*MAX(0,'Expected Reserves'!P156)),O156*(1+'Int Rate'!P156)+Premiums!P156-Claims!P156)</f>
        <v>1397180978.6607475</v>
      </c>
      <c r="Q156" s="7">
        <f>IF(Q$1&lt;='Inputs &amp; Outputs'!$F$2,MIN(P156*(1+'Int Rate'!Q156)+Premiums!Q156-Claims!Q156,'Inputs &amp; Outputs'!$F$3*MAX(0,'Expected Reserves'!Q156)),P156*(1+'Int Rate'!Q156)+Premiums!Q156-Claims!Q156)</f>
        <v>1525490448.2820296</v>
      </c>
      <c r="R156" s="7">
        <f>IF(R$1&lt;='Inputs &amp; Outputs'!$F$2,MIN(Q156*(1+'Int Rate'!R156)+Premiums!R156-Claims!R156,'Inputs &amp; Outputs'!$F$3*MAX(0,'Expected Reserves'!R156)),Q156*(1+'Int Rate'!R156)+Premiums!R156-Claims!R156)</f>
        <v>1668986595.5981054</v>
      </c>
      <c r="S156" s="7">
        <f>IF(S$1&lt;='Inputs &amp; Outputs'!$F$2,MIN(R156*(1+'Int Rate'!S156)+Premiums!S156-Claims!S156,'Inputs &amp; Outputs'!$F$3*MAX(0,'Expected Reserves'!S156)),R156*(1+'Int Rate'!S156)+Premiums!S156-Claims!S156)</f>
        <v>1732808544.3642297</v>
      </c>
      <c r="T156" s="7">
        <f>IF(T$1&lt;='Inputs &amp; Outputs'!$F$2,MIN(S156*(1+'Int Rate'!T156)+Premiums!T156-Claims!T156,'Inputs &amp; Outputs'!$F$3*MAX(0,'Expected Reserves'!T156)),S156*(1+'Int Rate'!T156)+Premiums!T156-Claims!T156)</f>
        <v>1825185777.7766719</v>
      </c>
      <c r="U156" s="7">
        <f>IF(U$1&lt;='Inputs &amp; Outputs'!$F$2,MIN(T156*(1+'Int Rate'!U156)+Premiums!U156-Claims!U156,'Inputs &amp; Outputs'!$F$3*MAX(0,'Expected Reserves'!U156)),T156*(1+'Int Rate'!U156)+Premiums!U156-Claims!U156)</f>
        <v>2062365083.4336212</v>
      </c>
      <c r="V156" s="7">
        <f>IF(V$1&lt;='Inputs &amp; Outputs'!$F$2,MIN(U156*(1+'Int Rate'!V156)+Premiums!V156-Claims!V156,'Inputs &amp; Outputs'!$F$3*MAX(0,'Expected Reserves'!V156)),U156*(1+'Int Rate'!V156)+Premiums!V156-Claims!V156)</f>
        <v>2038544022.8736093</v>
      </c>
      <c r="W156" s="7">
        <f>IF(W$1&lt;='Inputs &amp; Outputs'!$F$2,MIN(V156*(1+'Int Rate'!W156)+Premiums!W156-Claims!W156,'Inputs &amp; Outputs'!$F$3*MAX(0,'Expected Reserves'!W156)),V156*(1+'Int Rate'!W156)+Premiums!W156-Claims!W156)</f>
        <v>2214745816.7192369</v>
      </c>
      <c r="X156" s="7">
        <f>IF(X$1&lt;='Inputs &amp; Outputs'!$F$2,MIN(W156*(1+'Int Rate'!X156)+Premiums!X156-Claims!X156,'Inputs &amp; Outputs'!$F$3*MAX(0,'Expected Reserves'!X156)),W156*(1+'Int Rate'!X156)+Premiums!X156-Claims!X156)</f>
        <v>2318917276.14398</v>
      </c>
      <c r="Y156" s="7">
        <f>IF(Y$1&lt;='Inputs &amp; Outputs'!$F$2,MIN(X156*(1+'Int Rate'!Y156)+Premiums!Y156-Claims!Y156,'Inputs &amp; Outputs'!$F$3*MAX(0,'Expected Reserves'!Y156)),X156*(1+'Int Rate'!Y156)+Premiums!Y156-Claims!Y156)</f>
        <v>2303476742.3171411</v>
      </c>
      <c r="Z156" s="7">
        <f>IF(Z$1&lt;='Inputs &amp; Outputs'!$F$2,MIN(Y156*(1+'Int Rate'!Z156)+Premiums!Z156-Claims!Z156,'Inputs &amp; Outputs'!$F$3*MAX(0,'Expected Reserves'!Z156)),Y156*(1+'Int Rate'!Z156)+Premiums!Z156-Claims!Z156)</f>
        <v>2351329976.1157231</v>
      </c>
      <c r="AA156" s="7">
        <f>IF(AA$1&lt;='Inputs &amp; Outputs'!$F$2,MIN(Z156*(1+'Int Rate'!AA156)+Premiums!AA156-Claims!AA156,'Inputs &amp; Outputs'!$F$3*MAX(0,'Expected Reserves'!AA156)),Z156*(1+'Int Rate'!AA156)+Premiums!AA156-Claims!AA156)</f>
        <v>-188304403.79321098</v>
      </c>
    </row>
    <row r="157" spans="1:27" x14ac:dyDescent="0.25">
      <c r="A157" s="1">
        <v>156</v>
      </c>
      <c r="B157" s="7">
        <f>Premiums!B157</f>
        <v>75000000</v>
      </c>
      <c r="C157" s="7">
        <f>B157*(1+'Int Rate'!C157)+Premiums!C157-Claims!C157</f>
        <v>153877318.50595331</v>
      </c>
      <c r="D157" s="7">
        <f>C157*(1+'Int Rate'!D157)+Premiums!D157-Claims!D157</f>
        <v>237616605.88216409</v>
      </c>
      <c r="E157" s="7">
        <f>D157*(1+'Int Rate'!E157)+Premiums!E157-Claims!E157</f>
        <v>328600697.02703059</v>
      </c>
      <c r="F157" s="7">
        <f>E157*(1+'Int Rate'!F157)+Premiums!F157-Claims!F157</f>
        <v>398394539.7621147</v>
      </c>
      <c r="G157" s="7">
        <f>IF(G$1&lt;='Inputs &amp; Outputs'!$F$2,MIN(F157*(1+'Int Rate'!G157)+Premiums!G157-Claims!G157,'Inputs &amp; Outputs'!$F$3*MAX(0,'Expected Reserves'!G157)),F157*(1+'Int Rate'!G157)+Premiums!G157-Claims!G157)</f>
        <v>418336701.01755899</v>
      </c>
      <c r="H157" s="7">
        <f>IF(H$1&lt;='Inputs &amp; Outputs'!$F$2,MIN(G157*(1+'Int Rate'!H157)+Premiums!H157-Claims!H157,'Inputs &amp; Outputs'!$F$3*MAX(0,'Expected Reserves'!H157)),G157*(1+'Int Rate'!H157)+Premiums!H157-Claims!H157)</f>
        <v>502501378.72607076</v>
      </c>
      <c r="I157" s="7">
        <f>IF(I$1&lt;='Inputs &amp; Outputs'!$F$2,MIN(H157*(1+'Int Rate'!I157)+Premiums!I157-Claims!I157,'Inputs &amp; Outputs'!$F$3*MAX(0,'Expected Reserves'!I157)),H157*(1+'Int Rate'!I157)+Premiums!I157-Claims!I157)</f>
        <v>601791604.46718407</v>
      </c>
      <c r="J157" s="7">
        <f>IF(J$1&lt;='Inputs &amp; Outputs'!$F$2,MIN(I157*(1+'Int Rate'!J157)+Premiums!J157-Claims!J157,'Inputs &amp; Outputs'!$F$3*MAX(0,'Expected Reserves'!J157)),I157*(1+'Int Rate'!J157)+Premiums!J157-Claims!J157)</f>
        <v>666772846.33378482</v>
      </c>
      <c r="K157" s="7">
        <f>IF(K$1&lt;='Inputs &amp; Outputs'!$F$2,MIN(J157*(1+'Int Rate'!K157)+Premiums!K157-Claims!K157,'Inputs &amp; Outputs'!$F$3*MAX(0,'Expected Reserves'!K157)),J157*(1+'Int Rate'!K157)+Premiums!K157-Claims!K157)</f>
        <v>745130960.00520122</v>
      </c>
      <c r="L157" s="7">
        <f>IF(L$1&lt;='Inputs &amp; Outputs'!$F$2,MIN(K157*(1+'Int Rate'!L157)+Premiums!L157-Claims!L157,'Inputs &amp; Outputs'!$F$3*MAX(0,'Expected Reserves'!L157)),K157*(1+'Int Rate'!L157)+Premiums!L157-Claims!L157)</f>
        <v>843036920.25093079</v>
      </c>
      <c r="M157" s="7">
        <f>IF(M$1&lt;='Inputs &amp; Outputs'!$F$2,MIN(L157*(1+'Int Rate'!M157)+Premiums!M157-Claims!M157,'Inputs &amp; Outputs'!$F$3*MAX(0,'Expected Reserves'!M157)),L157*(1+'Int Rate'!M157)+Premiums!M157-Claims!M157)</f>
        <v>960124574.18762505</v>
      </c>
      <c r="N157" s="7">
        <f>IF(N$1&lt;='Inputs &amp; Outputs'!$F$2,MIN(M157*(1+'Int Rate'!N157)+Premiums!N157-Claims!N157,'Inputs &amp; Outputs'!$F$3*MAX(0,'Expected Reserves'!N157)),M157*(1+'Int Rate'!N157)+Premiums!N157-Claims!N157)</f>
        <v>1026034279.9164429</v>
      </c>
      <c r="O157" s="7">
        <f>IF(O$1&lt;='Inputs &amp; Outputs'!$F$2,MIN(N157*(1+'Int Rate'!O157)+Premiums!O157-Claims!O157,'Inputs &amp; Outputs'!$F$3*MAX(0,'Expected Reserves'!O157)),N157*(1+'Int Rate'!O157)+Premiums!O157-Claims!O157)</f>
        <v>1061379327.575658</v>
      </c>
      <c r="P157" s="7">
        <f>IF(P$1&lt;='Inputs &amp; Outputs'!$F$2,MIN(O157*(1+'Int Rate'!P157)+Premiums!P157-Claims!P157,'Inputs &amp; Outputs'!$F$3*MAX(0,'Expected Reserves'!P157)),O157*(1+'Int Rate'!P157)+Premiums!P157-Claims!P157)</f>
        <v>1186426500.707813</v>
      </c>
      <c r="Q157" s="7">
        <f>IF(Q$1&lt;='Inputs &amp; Outputs'!$F$2,MIN(P157*(1+'Int Rate'!Q157)+Premiums!Q157-Claims!Q157,'Inputs &amp; Outputs'!$F$3*MAX(0,'Expected Reserves'!Q157)),P157*(1+'Int Rate'!Q157)+Premiums!Q157-Claims!Q157)</f>
        <v>1387209144.8632109</v>
      </c>
      <c r="R157" s="7">
        <f>IF(R$1&lt;='Inputs &amp; Outputs'!$F$2,MIN(Q157*(1+'Int Rate'!R157)+Premiums!R157-Claims!R157,'Inputs &amp; Outputs'!$F$3*MAX(0,'Expected Reserves'!R157)),Q157*(1+'Int Rate'!R157)+Premiums!R157-Claims!R157)</f>
        <v>1524301524.4991307</v>
      </c>
      <c r="S157" s="7">
        <f>IF(S$1&lt;='Inputs &amp; Outputs'!$F$2,MIN(R157*(1+'Int Rate'!S157)+Premiums!S157-Claims!S157,'Inputs &amp; Outputs'!$F$3*MAX(0,'Expected Reserves'!S157)),R157*(1+'Int Rate'!S157)+Premiums!S157-Claims!S157)</f>
        <v>1684420853.3668389</v>
      </c>
      <c r="T157" s="7">
        <f>IF(T$1&lt;='Inputs &amp; Outputs'!$F$2,MIN(S157*(1+'Int Rate'!T157)+Premiums!T157-Claims!T157,'Inputs &amp; Outputs'!$F$3*MAX(0,'Expected Reserves'!T157)),S157*(1+'Int Rate'!T157)+Premiums!T157-Claims!T157)</f>
        <v>1820114505.8134723</v>
      </c>
      <c r="U157" s="7">
        <f>IF(U$1&lt;='Inputs &amp; Outputs'!$F$2,MIN(T157*(1+'Int Rate'!U157)+Premiums!U157-Claims!U157,'Inputs &amp; Outputs'!$F$3*MAX(0,'Expected Reserves'!U157)),T157*(1+'Int Rate'!U157)+Premiums!U157-Claims!U157)</f>
        <v>2014487503.0392835</v>
      </c>
      <c r="V157" s="7">
        <f>IF(V$1&lt;='Inputs &amp; Outputs'!$F$2,MIN(U157*(1+'Int Rate'!V157)+Premiums!V157-Claims!V157,'Inputs &amp; Outputs'!$F$3*MAX(0,'Expected Reserves'!V157)),U157*(1+'Int Rate'!V157)+Premiums!V157-Claims!V157)</f>
        <v>1887920623.2407773</v>
      </c>
      <c r="W157" s="7">
        <f>IF(W$1&lt;='Inputs &amp; Outputs'!$F$2,MIN(V157*(1+'Int Rate'!W157)+Premiums!W157-Claims!W157,'Inputs &amp; Outputs'!$F$3*MAX(0,'Expected Reserves'!W157)),V157*(1+'Int Rate'!W157)+Premiums!W157-Claims!W157)</f>
        <v>2084540419.0058737</v>
      </c>
      <c r="X157" s="7">
        <f>IF(X$1&lt;='Inputs &amp; Outputs'!$F$2,MIN(W157*(1+'Int Rate'!X157)+Premiums!X157-Claims!X157,'Inputs &amp; Outputs'!$F$3*MAX(0,'Expected Reserves'!X157)),W157*(1+'Int Rate'!X157)+Premiums!X157-Claims!X157)</f>
        <v>2237418715.6889319</v>
      </c>
      <c r="Y157" s="7">
        <f>IF(Y$1&lt;='Inputs &amp; Outputs'!$F$2,MIN(X157*(1+'Int Rate'!Y157)+Premiums!Y157-Claims!Y157,'Inputs &amp; Outputs'!$F$3*MAX(0,'Expected Reserves'!Y157)),X157*(1+'Int Rate'!Y157)+Premiums!Y157-Claims!Y157)</f>
        <v>2265819139.9555554</v>
      </c>
      <c r="Z157" s="7">
        <f>IF(Z$1&lt;='Inputs &amp; Outputs'!$F$2,MIN(Y157*(1+'Int Rate'!Z157)+Premiums!Z157-Claims!Z157,'Inputs &amp; Outputs'!$F$3*MAX(0,'Expected Reserves'!Z157)),Y157*(1+'Int Rate'!Z157)+Premiums!Z157-Claims!Z157)</f>
        <v>2379940417.4090052</v>
      </c>
      <c r="AA157" s="7">
        <f>IF(AA$1&lt;='Inputs &amp; Outputs'!$F$2,MIN(Z157*(1+'Int Rate'!AA157)+Premiums!AA157-Claims!AA157,'Inputs &amp; Outputs'!$F$3*MAX(0,'Expected Reserves'!AA157)),Z157*(1+'Int Rate'!AA157)+Premiums!AA157-Claims!AA157)</f>
        <v>-64668559.655012131</v>
      </c>
    </row>
    <row r="158" spans="1:27" x14ac:dyDescent="0.25">
      <c r="A158" s="1">
        <v>157</v>
      </c>
      <c r="B158" s="7">
        <f>Premiums!B158</f>
        <v>75000000</v>
      </c>
      <c r="C158" s="7">
        <f>B158*(1+'Int Rate'!C158)+Premiums!C158-Claims!C158</f>
        <v>152567452.87016273</v>
      </c>
      <c r="D158" s="7">
        <f>C158*(1+'Int Rate'!D158)+Premiums!D158-Claims!D158</f>
        <v>229747658.06062278</v>
      </c>
      <c r="E158" s="7">
        <f>D158*(1+'Int Rate'!E158)+Premiums!E158-Claims!E158</f>
        <v>313261437.45485497</v>
      </c>
      <c r="F158" s="7">
        <f>E158*(1+'Int Rate'!F158)+Premiums!F158-Claims!F158</f>
        <v>415461709.39809012</v>
      </c>
      <c r="G158" s="7">
        <f>IF(G$1&lt;='Inputs &amp; Outputs'!$F$2,MIN(F158*(1+'Int Rate'!G158)+Premiums!G158-Claims!G158,'Inputs &amp; Outputs'!$F$3*MAX(0,'Expected Reserves'!G158)),F158*(1+'Int Rate'!G158)+Premiums!G158-Claims!G158)</f>
        <v>419140462.50196928</v>
      </c>
      <c r="H158" s="7">
        <f>IF(H$1&lt;='Inputs &amp; Outputs'!$F$2,MIN(G158*(1+'Int Rate'!H158)+Premiums!H158-Claims!H158,'Inputs &amp; Outputs'!$F$3*MAX(0,'Expected Reserves'!H158)),G158*(1+'Int Rate'!H158)+Premiums!H158-Claims!H158)</f>
        <v>522282595.13760352</v>
      </c>
      <c r="I158" s="7">
        <f>IF(I$1&lt;='Inputs &amp; Outputs'!$F$2,MIN(H158*(1+'Int Rate'!I158)+Premiums!I158-Claims!I158,'Inputs &amp; Outputs'!$F$3*MAX(0,'Expected Reserves'!I158)),H158*(1+'Int Rate'!I158)+Premiums!I158-Claims!I158)</f>
        <v>631040831.49060035</v>
      </c>
      <c r="J158" s="7">
        <f>IF(J$1&lt;='Inputs &amp; Outputs'!$F$2,MIN(I158*(1+'Int Rate'!J158)+Premiums!J158-Claims!J158,'Inputs &amp; Outputs'!$F$3*MAX(0,'Expected Reserves'!J158)),I158*(1+'Int Rate'!J158)+Premiums!J158-Claims!J158)</f>
        <v>742351054.31153619</v>
      </c>
      <c r="K158" s="7">
        <f>IF(K$1&lt;='Inputs &amp; Outputs'!$F$2,MIN(J158*(1+'Int Rate'!K158)+Premiums!K158-Claims!K158,'Inputs &amp; Outputs'!$F$3*MAX(0,'Expected Reserves'!K158)),J158*(1+'Int Rate'!K158)+Premiums!K158-Claims!K158)</f>
        <v>856891099.4030875</v>
      </c>
      <c r="L158" s="7">
        <f>IF(L$1&lt;='Inputs &amp; Outputs'!$F$2,MIN(K158*(1+'Int Rate'!L158)+Premiums!L158-Claims!L158,'Inputs &amp; Outputs'!$F$3*MAX(0,'Expected Reserves'!L158)),K158*(1+'Int Rate'!L158)+Premiums!L158-Claims!L158)</f>
        <v>972469809.88929152</v>
      </c>
      <c r="M158" s="7">
        <f>IF(M$1&lt;='Inputs &amp; Outputs'!$F$2,MIN(L158*(1+'Int Rate'!M158)+Premiums!M158-Claims!M158,'Inputs &amp; Outputs'!$F$3*MAX(0,'Expected Reserves'!M158)),L158*(1+'Int Rate'!M158)+Premiums!M158-Claims!M158)</f>
        <v>1055542099.8837284</v>
      </c>
      <c r="N158" s="7">
        <f>IF(N$1&lt;='Inputs &amp; Outputs'!$F$2,MIN(M158*(1+'Int Rate'!N158)+Premiums!N158-Claims!N158,'Inputs &amp; Outputs'!$F$3*MAX(0,'Expected Reserves'!N158)),M158*(1+'Int Rate'!N158)+Premiums!N158-Claims!N158)</f>
        <v>1173065655.2531559</v>
      </c>
      <c r="O158" s="7">
        <f>IF(O$1&lt;='Inputs &amp; Outputs'!$F$2,MIN(N158*(1+'Int Rate'!O158)+Premiums!O158-Claims!O158,'Inputs &amp; Outputs'!$F$3*MAX(0,'Expected Reserves'!O158)),N158*(1+'Int Rate'!O158)+Premiums!O158-Claims!O158)</f>
        <v>1253330885.0205224</v>
      </c>
      <c r="P158" s="7">
        <f>IF(P$1&lt;='Inputs &amp; Outputs'!$F$2,MIN(O158*(1+'Int Rate'!P158)+Premiums!P158-Claims!P158,'Inputs &amp; Outputs'!$F$3*MAX(0,'Expected Reserves'!P158)),O158*(1+'Int Rate'!P158)+Premiums!P158-Claims!P158)</f>
        <v>1357956439.4675035</v>
      </c>
      <c r="Q158" s="7">
        <f>IF(Q$1&lt;='Inputs &amp; Outputs'!$F$2,MIN(P158*(1+'Int Rate'!Q158)+Premiums!Q158-Claims!Q158,'Inputs &amp; Outputs'!$F$3*MAX(0,'Expected Reserves'!Q158)),P158*(1+'Int Rate'!Q158)+Premiums!Q158-Claims!Q158)</f>
        <v>1500945088.1377883</v>
      </c>
      <c r="R158" s="7">
        <f>IF(R$1&lt;='Inputs &amp; Outputs'!$F$2,MIN(Q158*(1+'Int Rate'!R158)+Premiums!R158-Claims!R158,'Inputs &amp; Outputs'!$F$3*MAX(0,'Expected Reserves'!R158)),Q158*(1+'Int Rate'!R158)+Premiums!R158-Claims!R158)</f>
        <v>1542801989.5286274</v>
      </c>
      <c r="S158" s="7">
        <f>IF(S$1&lt;='Inputs &amp; Outputs'!$F$2,MIN(R158*(1+'Int Rate'!S158)+Premiums!S158-Claims!S158,'Inputs &amp; Outputs'!$F$3*MAX(0,'Expected Reserves'!S158)),R158*(1+'Int Rate'!S158)+Premiums!S158-Claims!S158)</f>
        <v>1722132582.3781202</v>
      </c>
      <c r="T158" s="7">
        <f>IF(T$1&lt;='Inputs &amp; Outputs'!$F$2,MIN(S158*(1+'Int Rate'!T158)+Premiums!T158-Claims!T158,'Inputs &amp; Outputs'!$F$3*MAX(0,'Expected Reserves'!T158)),S158*(1+'Int Rate'!T158)+Premiums!T158-Claims!T158)</f>
        <v>1866260247.6509161</v>
      </c>
      <c r="U158" s="7">
        <f>IF(U$1&lt;='Inputs &amp; Outputs'!$F$2,MIN(T158*(1+'Int Rate'!U158)+Premiums!U158-Claims!U158,'Inputs &amp; Outputs'!$F$3*MAX(0,'Expected Reserves'!U158)),T158*(1+'Int Rate'!U158)+Premiums!U158-Claims!U158)</f>
        <v>2079854897.3337495</v>
      </c>
      <c r="V158" s="7">
        <f>IF(V$1&lt;='Inputs &amp; Outputs'!$F$2,MIN(U158*(1+'Int Rate'!V158)+Premiums!V158-Claims!V158,'Inputs &amp; Outputs'!$F$3*MAX(0,'Expected Reserves'!V158)),U158*(1+'Int Rate'!V158)+Premiums!V158-Claims!V158)</f>
        <v>1989371597.1285586</v>
      </c>
      <c r="W158" s="7">
        <f>IF(W$1&lt;='Inputs &amp; Outputs'!$F$2,MIN(V158*(1+'Int Rate'!W158)+Premiums!W158-Claims!W158,'Inputs &amp; Outputs'!$F$3*MAX(0,'Expected Reserves'!W158)),V158*(1+'Int Rate'!W158)+Premiums!W158-Claims!W158)</f>
        <v>2119796956.1780152</v>
      </c>
      <c r="X158" s="7">
        <f>IF(X$1&lt;='Inputs &amp; Outputs'!$F$2,MIN(W158*(1+'Int Rate'!X158)+Premiums!X158-Claims!X158,'Inputs &amp; Outputs'!$F$3*MAX(0,'Expected Reserves'!X158)),W158*(1+'Int Rate'!X158)+Premiums!X158-Claims!X158)</f>
        <v>2071599943.6585145</v>
      </c>
      <c r="Y158" s="7">
        <f>IF(Y$1&lt;='Inputs &amp; Outputs'!$F$2,MIN(X158*(1+'Int Rate'!Y158)+Premiums!Y158-Claims!Y158,'Inputs &amp; Outputs'!$F$3*MAX(0,'Expected Reserves'!Y158)),X158*(1+'Int Rate'!Y158)+Premiums!Y158-Claims!Y158)</f>
        <v>2439093899.3497143</v>
      </c>
      <c r="Z158" s="7">
        <f>IF(Z$1&lt;='Inputs &amp; Outputs'!$F$2,MIN(Y158*(1+'Int Rate'!Z158)+Premiums!Z158-Claims!Z158,'Inputs &amp; Outputs'!$F$3*MAX(0,'Expected Reserves'!Z158)),Y158*(1+'Int Rate'!Z158)+Premiums!Z158-Claims!Z158)</f>
        <v>2590454331.1792064</v>
      </c>
      <c r="AA158" s="7">
        <f>IF(AA$1&lt;='Inputs &amp; Outputs'!$F$2,MIN(Z158*(1+'Int Rate'!AA158)+Premiums!AA158-Claims!AA158,'Inputs &amp; Outputs'!$F$3*MAX(0,'Expected Reserves'!AA158)),Z158*(1+'Int Rate'!AA158)+Premiums!AA158-Claims!AA158)</f>
        <v>434262951.65309906</v>
      </c>
    </row>
    <row r="159" spans="1:27" x14ac:dyDescent="0.25">
      <c r="A159" s="1">
        <v>158</v>
      </c>
      <c r="B159" s="7">
        <f>Premiums!B159</f>
        <v>75000000</v>
      </c>
      <c r="C159" s="7">
        <f>B159*(1+'Int Rate'!C159)+Premiums!C159-Claims!C159</f>
        <v>155520885.24655694</v>
      </c>
      <c r="D159" s="7">
        <f>C159*(1+'Int Rate'!D159)+Premiums!D159-Claims!D159</f>
        <v>247563772.2207813</v>
      </c>
      <c r="E159" s="7">
        <f>D159*(1+'Int Rate'!E159)+Premiums!E159-Claims!E159</f>
        <v>329916397.41520858</v>
      </c>
      <c r="F159" s="7">
        <f>E159*(1+'Int Rate'!F159)+Premiums!F159-Claims!F159</f>
        <v>430016469.11703014</v>
      </c>
      <c r="G159" s="7">
        <f>IF(G$1&lt;='Inputs &amp; Outputs'!$F$2,MIN(F159*(1+'Int Rate'!G159)+Premiums!G159-Claims!G159,'Inputs &amp; Outputs'!$F$3*MAX(0,'Expected Reserves'!G159)),F159*(1+'Int Rate'!G159)+Premiums!G159-Claims!G159)</f>
        <v>419055856.02992612</v>
      </c>
      <c r="H159" s="7">
        <f>IF(H$1&lt;='Inputs &amp; Outputs'!$F$2,MIN(G159*(1+'Int Rate'!H159)+Premiums!H159-Claims!H159,'Inputs &amp; Outputs'!$F$3*MAX(0,'Expected Reserves'!H159)),G159*(1+'Int Rate'!H159)+Premiums!H159-Claims!H159)</f>
        <v>523226121.61081749</v>
      </c>
      <c r="I159" s="7">
        <f>IF(I$1&lt;='Inputs &amp; Outputs'!$F$2,MIN(H159*(1+'Int Rate'!I159)+Premiums!I159-Claims!I159,'Inputs &amp; Outputs'!$F$3*MAX(0,'Expected Reserves'!I159)),H159*(1+'Int Rate'!I159)+Premiums!I159-Claims!I159)</f>
        <v>631168961.60866952</v>
      </c>
      <c r="J159" s="7">
        <f>IF(J$1&lt;='Inputs &amp; Outputs'!$F$2,MIN(I159*(1+'Int Rate'!J159)+Premiums!J159-Claims!J159,'Inputs &amp; Outputs'!$F$3*MAX(0,'Expected Reserves'!J159)),I159*(1+'Int Rate'!J159)+Premiums!J159-Claims!J159)</f>
        <v>698301116.60350955</v>
      </c>
      <c r="K159" s="7">
        <f>IF(K$1&lt;='Inputs &amp; Outputs'!$F$2,MIN(J159*(1+'Int Rate'!K159)+Premiums!K159-Claims!K159,'Inputs &amp; Outputs'!$F$3*MAX(0,'Expected Reserves'!K159)),J159*(1+'Int Rate'!K159)+Premiums!K159-Claims!K159)</f>
        <v>798563210.98227346</v>
      </c>
      <c r="L159" s="7">
        <f>IF(L$1&lt;='Inputs &amp; Outputs'!$F$2,MIN(K159*(1+'Int Rate'!L159)+Premiums!L159-Claims!L159,'Inputs &amp; Outputs'!$F$3*MAX(0,'Expected Reserves'!L159)),K159*(1+'Int Rate'!L159)+Premiums!L159-Claims!L159)</f>
        <v>908074675.77338672</v>
      </c>
      <c r="M159" s="7">
        <f>IF(M$1&lt;='Inputs &amp; Outputs'!$F$2,MIN(L159*(1+'Int Rate'!M159)+Premiums!M159-Claims!M159,'Inputs &amp; Outputs'!$F$3*MAX(0,'Expected Reserves'!M159)),L159*(1+'Int Rate'!M159)+Premiums!M159-Claims!M159)</f>
        <v>1018704597.1500661</v>
      </c>
      <c r="N159" s="7">
        <f>IF(N$1&lt;='Inputs &amp; Outputs'!$F$2,MIN(M159*(1+'Int Rate'!N159)+Premiums!N159-Claims!N159,'Inputs &amp; Outputs'!$F$3*MAX(0,'Expected Reserves'!N159)),M159*(1+'Int Rate'!N159)+Premiums!N159-Claims!N159)</f>
        <v>1141612760.3530631</v>
      </c>
      <c r="O159" s="7">
        <f>IF(O$1&lt;='Inputs &amp; Outputs'!$F$2,MIN(N159*(1+'Int Rate'!O159)+Premiums!O159-Claims!O159,'Inputs &amp; Outputs'!$F$3*MAX(0,'Expected Reserves'!O159)),N159*(1+'Int Rate'!O159)+Premiums!O159-Claims!O159)</f>
        <v>1219180343.2709634</v>
      </c>
      <c r="P159" s="7">
        <f>IF(P$1&lt;='Inputs &amp; Outputs'!$F$2,MIN(O159*(1+'Int Rate'!P159)+Premiums!P159-Claims!P159,'Inputs &amp; Outputs'!$F$3*MAX(0,'Expected Reserves'!P159)),O159*(1+'Int Rate'!P159)+Premiums!P159-Claims!P159)</f>
        <v>1277014990.8044477</v>
      </c>
      <c r="Q159" s="7">
        <f>IF(Q$1&lt;='Inputs &amp; Outputs'!$F$2,MIN(P159*(1+'Int Rate'!Q159)+Premiums!Q159-Claims!Q159,'Inputs &amp; Outputs'!$F$3*MAX(0,'Expected Reserves'!Q159)),P159*(1+'Int Rate'!Q159)+Premiums!Q159-Claims!Q159)</f>
        <v>1370762624.7224154</v>
      </c>
      <c r="R159" s="7">
        <f>IF(R$1&lt;='Inputs &amp; Outputs'!$F$2,MIN(Q159*(1+'Int Rate'!R159)+Premiums!R159-Claims!R159,'Inputs &amp; Outputs'!$F$3*MAX(0,'Expected Reserves'!R159)),Q159*(1+'Int Rate'!R159)+Premiums!R159-Claims!R159)</f>
        <v>1626504583.2899725</v>
      </c>
      <c r="S159" s="7">
        <f>IF(S$1&lt;='Inputs &amp; Outputs'!$F$2,MIN(R159*(1+'Int Rate'!S159)+Premiums!S159-Claims!S159,'Inputs &amp; Outputs'!$F$3*MAX(0,'Expected Reserves'!S159)),R159*(1+'Int Rate'!S159)+Premiums!S159-Claims!S159)</f>
        <v>1714800098.5227134</v>
      </c>
      <c r="T159" s="7">
        <f>IF(T$1&lt;='Inputs &amp; Outputs'!$F$2,MIN(S159*(1+'Int Rate'!T159)+Premiums!T159-Claims!T159,'Inputs &amp; Outputs'!$F$3*MAX(0,'Expected Reserves'!T159)),S159*(1+'Int Rate'!T159)+Premiums!T159-Claims!T159)</f>
        <v>1704979385.366061</v>
      </c>
      <c r="U159" s="7">
        <f>IF(U$1&lt;='Inputs &amp; Outputs'!$F$2,MIN(T159*(1+'Int Rate'!U159)+Premiums!U159-Claims!U159,'Inputs &amp; Outputs'!$F$3*MAX(0,'Expected Reserves'!U159)),T159*(1+'Int Rate'!U159)+Premiums!U159-Claims!U159)</f>
        <v>1728327481.1777434</v>
      </c>
      <c r="V159" s="7">
        <f>IF(V$1&lt;='Inputs &amp; Outputs'!$F$2,MIN(U159*(1+'Int Rate'!V159)+Premiums!V159-Claims!V159,'Inputs &amp; Outputs'!$F$3*MAX(0,'Expected Reserves'!V159)),U159*(1+'Int Rate'!V159)+Premiums!V159-Claims!V159)</f>
        <v>1879940279.7832246</v>
      </c>
      <c r="W159" s="7">
        <f>IF(W$1&lt;='Inputs &amp; Outputs'!$F$2,MIN(V159*(1+'Int Rate'!W159)+Premiums!W159-Claims!W159,'Inputs &amp; Outputs'!$F$3*MAX(0,'Expected Reserves'!W159)),V159*(1+'Int Rate'!W159)+Premiums!W159-Claims!W159)</f>
        <v>2050787624.2031722</v>
      </c>
      <c r="X159" s="7">
        <f>IF(X$1&lt;='Inputs &amp; Outputs'!$F$2,MIN(W159*(1+'Int Rate'!X159)+Premiums!X159-Claims!X159,'Inputs &amp; Outputs'!$F$3*MAX(0,'Expected Reserves'!X159)),W159*(1+'Int Rate'!X159)+Premiums!X159-Claims!X159)</f>
        <v>2295351168.1037455</v>
      </c>
      <c r="Y159" s="7">
        <f>IF(Y$1&lt;='Inputs &amp; Outputs'!$F$2,MIN(X159*(1+'Int Rate'!Y159)+Premiums!Y159-Claims!Y159,'Inputs &amp; Outputs'!$F$3*MAX(0,'Expected Reserves'!Y159)),X159*(1+'Int Rate'!Y159)+Premiums!Y159-Claims!Y159)</f>
        <v>2624075660.468174</v>
      </c>
      <c r="Z159" s="7">
        <f>IF(Z$1&lt;='Inputs &amp; Outputs'!$F$2,MIN(Y159*(1+'Int Rate'!Z159)+Premiums!Z159-Claims!Z159,'Inputs &amp; Outputs'!$F$3*MAX(0,'Expected Reserves'!Z159)),Y159*(1+'Int Rate'!Z159)+Premiums!Z159-Claims!Z159)</f>
        <v>2790238948.410984</v>
      </c>
      <c r="AA159" s="7">
        <f>IF(AA$1&lt;='Inputs &amp; Outputs'!$F$2,MIN(Z159*(1+'Int Rate'!AA159)+Premiums!AA159-Claims!AA159,'Inputs &amp; Outputs'!$F$3*MAX(0,'Expected Reserves'!AA159)),Z159*(1+'Int Rate'!AA159)+Premiums!AA159-Claims!AA159)</f>
        <v>316812023.0755415</v>
      </c>
    </row>
    <row r="160" spans="1:27" x14ac:dyDescent="0.25">
      <c r="A160" s="1">
        <v>159</v>
      </c>
      <c r="B160" s="7">
        <f>Premiums!B160</f>
        <v>75000000</v>
      </c>
      <c r="C160" s="7">
        <f>B160*(1+'Int Rate'!C160)+Premiums!C160-Claims!C160</f>
        <v>153582601.71208769</v>
      </c>
      <c r="D160" s="7">
        <f>C160*(1+'Int Rate'!D160)+Premiums!D160-Claims!D160</f>
        <v>239402399.54600978</v>
      </c>
      <c r="E160" s="7">
        <f>D160*(1+'Int Rate'!E160)+Premiums!E160-Claims!E160</f>
        <v>329009755.20540124</v>
      </c>
      <c r="F160" s="7">
        <f>E160*(1+'Int Rate'!F160)+Premiums!F160-Claims!F160</f>
        <v>415526203.1172787</v>
      </c>
      <c r="G160" s="7">
        <f>IF(G$1&lt;='Inputs &amp; Outputs'!$F$2,MIN(F160*(1+'Int Rate'!G160)+Premiums!G160-Claims!G160,'Inputs &amp; Outputs'!$F$3*MAX(0,'Expected Reserves'!G160)),F160*(1+'Int Rate'!G160)+Premiums!G160-Claims!G160)</f>
        <v>418802036.61379653</v>
      </c>
      <c r="H160" s="7">
        <f>IF(H$1&lt;='Inputs &amp; Outputs'!$F$2,MIN(G160*(1+'Int Rate'!H160)+Premiums!H160-Claims!H160,'Inputs &amp; Outputs'!$F$3*MAX(0,'Expected Reserves'!H160)),G160*(1+'Int Rate'!H160)+Premiums!H160-Claims!H160)</f>
        <v>522855339.78744477</v>
      </c>
      <c r="I160" s="7">
        <f>IF(I$1&lt;='Inputs &amp; Outputs'!$F$2,MIN(H160*(1+'Int Rate'!I160)+Premiums!I160-Claims!I160,'Inputs &amp; Outputs'!$F$3*MAX(0,'Expected Reserves'!I160)),H160*(1+'Int Rate'!I160)+Premiums!I160-Claims!I160)</f>
        <v>620636859.68713152</v>
      </c>
      <c r="J160" s="7">
        <f>IF(J$1&lt;='Inputs &amp; Outputs'!$F$2,MIN(I160*(1+'Int Rate'!J160)+Premiums!J160-Claims!J160,'Inputs &amp; Outputs'!$F$3*MAX(0,'Expected Reserves'!J160)),I160*(1+'Int Rate'!J160)+Premiums!J160-Claims!J160)</f>
        <v>725528981.51195908</v>
      </c>
      <c r="K160" s="7">
        <f>IF(K$1&lt;='Inputs &amp; Outputs'!$F$2,MIN(J160*(1+'Int Rate'!K160)+Premiums!K160-Claims!K160,'Inputs &amp; Outputs'!$F$3*MAX(0,'Expected Reserves'!K160)),J160*(1+'Int Rate'!K160)+Premiums!K160-Claims!K160)</f>
        <v>857000899.07440484</v>
      </c>
      <c r="L160" s="7">
        <f>IF(L$1&lt;='Inputs &amp; Outputs'!$F$2,MIN(K160*(1+'Int Rate'!L160)+Premiums!L160-Claims!L160,'Inputs &amp; Outputs'!$F$3*MAX(0,'Expected Reserves'!L160)),K160*(1+'Int Rate'!L160)+Premiums!L160-Claims!L160)</f>
        <v>929986594.93067384</v>
      </c>
      <c r="M160" s="7">
        <f>IF(M$1&lt;='Inputs &amp; Outputs'!$F$2,MIN(L160*(1+'Int Rate'!M160)+Premiums!M160-Claims!M160,'Inputs &amp; Outputs'!$F$3*MAX(0,'Expected Reserves'!M160)),L160*(1+'Int Rate'!M160)+Premiums!M160-Claims!M160)</f>
        <v>1063825894.3173146</v>
      </c>
      <c r="N160" s="7">
        <f>IF(N$1&lt;='Inputs &amp; Outputs'!$F$2,MIN(M160*(1+'Int Rate'!N160)+Premiums!N160-Claims!N160,'Inputs &amp; Outputs'!$F$3*MAX(0,'Expected Reserves'!N160)),M160*(1+'Int Rate'!N160)+Premiums!N160-Claims!N160)</f>
        <v>1190023426.1605489</v>
      </c>
      <c r="O160" s="7">
        <f>IF(O$1&lt;='Inputs &amp; Outputs'!$F$2,MIN(N160*(1+'Int Rate'!O160)+Premiums!O160-Claims!O160,'Inputs &amp; Outputs'!$F$3*MAX(0,'Expected Reserves'!O160)),N160*(1+'Int Rate'!O160)+Premiums!O160-Claims!O160)</f>
        <v>1288272616.3598087</v>
      </c>
      <c r="P160" s="7">
        <f>IF(P$1&lt;='Inputs &amp; Outputs'!$F$2,MIN(O160*(1+'Int Rate'!P160)+Premiums!P160-Claims!P160,'Inputs &amp; Outputs'!$F$3*MAX(0,'Expected Reserves'!P160)),O160*(1+'Int Rate'!P160)+Premiums!P160-Claims!P160)</f>
        <v>1437752992.0673878</v>
      </c>
      <c r="Q160" s="7">
        <f>IF(Q$1&lt;='Inputs &amp; Outputs'!$F$2,MIN(P160*(1+'Int Rate'!Q160)+Premiums!Q160-Claims!Q160,'Inputs &amp; Outputs'!$F$3*MAX(0,'Expected Reserves'!Q160)),P160*(1+'Int Rate'!Q160)+Premiums!Q160-Claims!Q160)</f>
        <v>1460285932.4181795</v>
      </c>
      <c r="R160" s="7">
        <f>IF(R$1&lt;='Inputs &amp; Outputs'!$F$2,MIN(Q160*(1+'Int Rate'!R160)+Premiums!R160-Claims!R160,'Inputs &amp; Outputs'!$F$3*MAX(0,'Expected Reserves'!R160)),Q160*(1+'Int Rate'!R160)+Premiums!R160-Claims!R160)</f>
        <v>1577329245.7134268</v>
      </c>
      <c r="S160" s="7">
        <f>IF(S$1&lt;='Inputs &amp; Outputs'!$F$2,MIN(R160*(1+'Int Rate'!S160)+Premiums!S160-Claims!S160,'Inputs &amp; Outputs'!$F$3*MAX(0,'Expected Reserves'!S160)),R160*(1+'Int Rate'!S160)+Premiums!S160-Claims!S160)</f>
        <v>1818287194.6088927</v>
      </c>
      <c r="T160" s="7">
        <f>IF(T$1&lt;='Inputs &amp; Outputs'!$F$2,MIN(S160*(1+'Int Rate'!T160)+Premiums!T160-Claims!T160,'Inputs &amp; Outputs'!$F$3*MAX(0,'Expected Reserves'!T160)),S160*(1+'Int Rate'!T160)+Premiums!T160-Claims!T160)</f>
        <v>2041386060.8748212</v>
      </c>
      <c r="U160" s="7">
        <f>IF(U$1&lt;='Inputs &amp; Outputs'!$F$2,MIN(T160*(1+'Int Rate'!U160)+Premiums!U160-Claims!U160,'Inputs &amp; Outputs'!$F$3*MAX(0,'Expected Reserves'!U160)),T160*(1+'Int Rate'!U160)+Premiums!U160-Claims!U160)</f>
        <v>2145366994.8781567</v>
      </c>
      <c r="V160" s="7">
        <f>IF(V$1&lt;='Inputs &amp; Outputs'!$F$2,MIN(U160*(1+'Int Rate'!V160)+Premiums!V160-Claims!V160,'Inputs &amp; Outputs'!$F$3*MAX(0,'Expected Reserves'!V160)),U160*(1+'Int Rate'!V160)+Premiums!V160-Claims!V160)</f>
        <v>2190066460.4652276</v>
      </c>
      <c r="W160" s="7">
        <f>IF(W$1&lt;='Inputs &amp; Outputs'!$F$2,MIN(V160*(1+'Int Rate'!W160)+Premiums!W160-Claims!W160,'Inputs &amp; Outputs'!$F$3*MAX(0,'Expected Reserves'!W160)),V160*(1+'Int Rate'!W160)+Premiums!W160-Claims!W160)</f>
        <v>2295449662.8108058</v>
      </c>
      <c r="X160" s="7">
        <f>IF(X$1&lt;='Inputs &amp; Outputs'!$F$2,MIN(W160*(1+'Int Rate'!X160)+Premiums!X160-Claims!X160,'Inputs &amp; Outputs'!$F$3*MAX(0,'Expected Reserves'!X160)),W160*(1+'Int Rate'!X160)+Premiums!X160-Claims!X160)</f>
        <v>2327481135.8495207</v>
      </c>
      <c r="Y160" s="7">
        <f>IF(Y$1&lt;='Inputs &amp; Outputs'!$F$2,MIN(X160*(1+'Int Rate'!Y160)+Premiums!Y160-Claims!Y160,'Inputs &amp; Outputs'!$F$3*MAX(0,'Expected Reserves'!Y160)),X160*(1+'Int Rate'!Y160)+Premiums!Y160-Claims!Y160)</f>
        <v>2372307875.8831072</v>
      </c>
      <c r="Z160" s="7">
        <f>IF(Z$1&lt;='Inputs &amp; Outputs'!$F$2,MIN(Y160*(1+'Int Rate'!Z160)+Premiums!Z160-Claims!Z160,'Inputs &amp; Outputs'!$F$3*MAX(0,'Expected Reserves'!Z160)),Y160*(1+'Int Rate'!Z160)+Premiums!Z160-Claims!Z160)</f>
        <v>2482219274.2460761</v>
      </c>
      <c r="AA160" s="7">
        <f>IF(AA$1&lt;='Inputs &amp; Outputs'!$F$2,MIN(Z160*(1+'Int Rate'!AA160)+Premiums!AA160-Claims!AA160,'Inputs &amp; Outputs'!$F$3*MAX(0,'Expected Reserves'!AA160)),Z160*(1+'Int Rate'!AA160)+Premiums!AA160-Claims!AA160)</f>
        <v>61185614.744404793</v>
      </c>
    </row>
    <row r="161" spans="1:27" x14ac:dyDescent="0.25">
      <c r="A161" s="1">
        <v>160</v>
      </c>
      <c r="B161" s="7">
        <f>Premiums!B161</f>
        <v>75000000</v>
      </c>
      <c r="C161" s="7">
        <f>B161*(1+'Int Rate'!C161)+Premiums!C161-Claims!C161</f>
        <v>146642673.93832076</v>
      </c>
      <c r="D161" s="7">
        <f>C161*(1+'Int Rate'!D161)+Premiums!D161-Claims!D161</f>
        <v>227498933.4303211</v>
      </c>
      <c r="E161" s="7">
        <f>D161*(1+'Int Rate'!E161)+Premiums!E161-Claims!E161</f>
        <v>329966273.88404989</v>
      </c>
      <c r="F161" s="7">
        <f>E161*(1+'Int Rate'!F161)+Premiums!F161-Claims!F161</f>
        <v>436480577.51154262</v>
      </c>
      <c r="G161" s="7">
        <f>IF(G$1&lt;='Inputs &amp; Outputs'!$F$2,MIN(F161*(1+'Int Rate'!G161)+Premiums!G161-Claims!G161,'Inputs &amp; Outputs'!$F$3*MAX(0,'Expected Reserves'!G161)),F161*(1+'Int Rate'!G161)+Premiums!G161-Claims!G161)</f>
        <v>418759733.37777489</v>
      </c>
      <c r="H161" s="7">
        <f>IF(H$1&lt;='Inputs &amp; Outputs'!$F$2,MIN(G161*(1+'Int Rate'!H161)+Premiums!H161-Claims!H161,'Inputs &amp; Outputs'!$F$3*MAX(0,'Expected Reserves'!H161)),G161*(1+'Int Rate'!H161)+Premiums!H161-Claims!H161)</f>
        <v>496569070.99036777</v>
      </c>
      <c r="I161" s="7">
        <f>IF(I$1&lt;='Inputs &amp; Outputs'!$F$2,MIN(H161*(1+'Int Rate'!I161)+Premiums!I161-Claims!I161,'Inputs &amp; Outputs'!$F$3*MAX(0,'Expected Reserves'!I161)),H161*(1+'Int Rate'!I161)+Premiums!I161-Claims!I161)</f>
        <v>588649384.70827127</v>
      </c>
      <c r="J161" s="7">
        <f>IF(J$1&lt;='Inputs &amp; Outputs'!$F$2,MIN(I161*(1+'Int Rate'!J161)+Premiums!J161-Claims!J161,'Inputs &amp; Outputs'!$F$3*MAX(0,'Expected Reserves'!J161)),I161*(1+'Int Rate'!J161)+Premiums!J161-Claims!J161)</f>
        <v>643141351.02376795</v>
      </c>
      <c r="K161" s="7">
        <f>IF(K$1&lt;='Inputs &amp; Outputs'!$F$2,MIN(J161*(1+'Int Rate'!K161)+Premiums!K161-Claims!K161,'Inputs &amp; Outputs'!$F$3*MAX(0,'Expected Reserves'!K161)),J161*(1+'Int Rate'!K161)+Premiums!K161-Claims!K161)</f>
        <v>711035907.31677723</v>
      </c>
      <c r="L161" s="7">
        <f>IF(L$1&lt;='Inputs &amp; Outputs'!$F$2,MIN(K161*(1+'Int Rate'!L161)+Premiums!L161-Claims!L161,'Inputs &amp; Outputs'!$F$3*MAX(0,'Expected Reserves'!L161)),K161*(1+'Int Rate'!L161)+Premiums!L161-Claims!L161)</f>
        <v>839787721.21029949</v>
      </c>
      <c r="M161" s="7">
        <f>IF(M$1&lt;='Inputs &amp; Outputs'!$F$2,MIN(L161*(1+'Int Rate'!M161)+Premiums!M161-Claims!M161,'Inputs &amp; Outputs'!$F$3*MAX(0,'Expected Reserves'!M161)),L161*(1+'Int Rate'!M161)+Premiums!M161-Claims!M161)</f>
        <v>952611902.78337562</v>
      </c>
      <c r="N161" s="7">
        <f>IF(N$1&lt;='Inputs &amp; Outputs'!$F$2,MIN(M161*(1+'Int Rate'!N161)+Premiums!N161-Claims!N161,'Inputs &amp; Outputs'!$F$3*MAX(0,'Expected Reserves'!N161)),M161*(1+'Int Rate'!N161)+Premiums!N161-Claims!N161)</f>
        <v>1048123752.6943558</v>
      </c>
      <c r="O161" s="7">
        <f>IF(O$1&lt;='Inputs &amp; Outputs'!$F$2,MIN(N161*(1+'Int Rate'!O161)+Premiums!O161-Claims!O161,'Inputs &amp; Outputs'!$F$3*MAX(0,'Expected Reserves'!O161)),N161*(1+'Int Rate'!O161)+Premiums!O161-Claims!O161)</f>
        <v>1224014253.597091</v>
      </c>
      <c r="P161" s="7">
        <f>IF(P$1&lt;='Inputs &amp; Outputs'!$F$2,MIN(O161*(1+'Int Rate'!P161)+Premiums!P161-Claims!P161,'Inputs &amp; Outputs'!$F$3*MAX(0,'Expected Reserves'!P161)),O161*(1+'Int Rate'!P161)+Premiums!P161-Claims!P161)</f>
        <v>1252232155.6105015</v>
      </c>
      <c r="Q161" s="7">
        <f>IF(Q$1&lt;='Inputs &amp; Outputs'!$F$2,MIN(P161*(1+'Int Rate'!Q161)+Premiums!Q161-Claims!Q161,'Inputs &amp; Outputs'!$F$3*MAX(0,'Expected Reserves'!Q161)),P161*(1+'Int Rate'!Q161)+Premiums!Q161-Claims!Q161)</f>
        <v>1367812866.5172987</v>
      </c>
      <c r="R161" s="7">
        <f>IF(R$1&lt;='Inputs &amp; Outputs'!$F$2,MIN(Q161*(1+'Int Rate'!R161)+Premiums!R161-Claims!R161,'Inputs &amp; Outputs'!$F$3*MAX(0,'Expected Reserves'!R161)),Q161*(1+'Int Rate'!R161)+Premiums!R161-Claims!R161)</f>
        <v>1548290036.8370869</v>
      </c>
      <c r="S161" s="7">
        <f>IF(S$1&lt;='Inputs &amp; Outputs'!$F$2,MIN(R161*(1+'Int Rate'!S161)+Premiums!S161-Claims!S161,'Inputs &amp; Outputs'!$F$3*MAX(0,'Expected Reserves'!S161)),R161*(1+'Int Rate'!S161)+Premiums!S161-Claims!S161)</f>
        <v>1622324780.9603217</v>
      </c>
      <c r="T161" s="7">
        <f>IF(T$1&lt;='Inputs &amp; Outputs'!$F$2,MIN(S161*(1+'Int Rate'!T161)+Premiums!T161-Claims!T161,'Inputs &amp; Outputs'!$F$3*MAX(0,'Expected Reserves'!T161)),S161*(1+'Int Rate'!T161)+Premiums!T161-Claims!T161)</f>
        <v>1794905265.5705924</v>
      </c>
      <c r="U161" s="7">
        <f>IF(U$1&lt;='Inputs &amp; Outputs'!$F$2,MIN(T161*(1+'Int Rate'!U161)+Premiums!U161-Claims!U161,'Inputs &amp; Outputs'!$F$3*MAX(0,'Expected Reserves'!U161)),T161*(1+'Int Rate'!U161)+Premiums!U161-Claims!U161)</f>
        <v>1991398621.298152</v>
      </c>
      <c r="V161" s="7">
        <f>IF(V$1&lt;='Inputs &amp; Outputs'!$F$2,MIN(U161*(1+'Int Rate'!V161)+Premiums!V161-Claims!V161,'Inputs &amp; Outputs'!$F$3*MAX(0,'Expected Reserves'!V161)),U161*(1+'Int Rate'!V161)+Premiums!V161-Claims!V161)</f>
        <v>2044129575.1399729</v>
      </c>
      <c r="W161" s="7">
        <f>IF(W$1&lt;='Inputs &amp; Outputs'!$F$2,MIN(V161*(1+'Int Rate'!W161)+Premiums!W161-Claims!W161,'Inputs &amp; Outputs'!$F$3*MAX(0,'Expected Reserves'!W161)),V161*(1+'Int Rate'!W161)+Premiums!W161-Claims!W161)</f>
        <v>2136713691.430645</v>
      </c>
      <c r="X161" s="7">
        <f>IF(X$1&lt;='Inputs &amp; Outputs'!$F$2,MIN(W161*(1+'Int Rate'!X161)+Premiums!X161-Claims!X161,'Inputs &amp; Outputs'!$F$3*MAX(0,'Expected Reserves'!X161)),W161*(1+'Int Rate'!X161)+Premiums!X161-Claims!X161)</f>
        <v>2216946150.1207747</v>
      </c>
      <c r="Y161" s="7">
        <f>IF(Y$1&lt;='Inputs &amp; Outputs'!$F$2,MIN(X161*(1+'Int Rate'!Y161)+Premiums!Y161-Claims!Y161,'Inputs &amp; Outputs'!$F$3*MAX(0,'Expected Reserves'!Y161)),X161*(1+'Int Rate'!Y161)+Premiums!Y161-Claims!Y161)</f>
        <v>2232664564.3862667</v>
      </c>
      <c r="Z161" s="7">
        <f>IF(Z$1&lt;='Inputs &amp; Outputs'!$F$2,MIN(Y161*(1+'Int Rate'!Z161)+Premiums!Z161-Claims!Z161,'Inputs &amp; Outputs'!$F$3*MAX(0,'Expected Reserves'!Z161)),Y161*(1+'Int Rate'!Z161)+Premiums!Z161-Claims!Z161)</f>
        <v>2541572917.2284751</v>
      </c>
      <c r="AA161" s="7">
        <f>IF(AA$1&lt;='Inputs &amp; Outputs'!$F$2,MIN(Z161*(1+'Int Rate'!AA161)+Premiums!AA161-Claims!AA161,'Inputs &amp; Outputs'!$F$3*MAX(0,'Expected Reserves'!AA161)),Z161*(1+'Int Rate'!AA161)+Premiums!AA161-Claims!AA161)</f>
        <v>208255796.50565195</v>
      </c>
    </row>
    <row r="162" spans="1:27" x14ac:dyDescent="0.25">
      <c r="A162" s="1">
        <v>161</v>
      </c>
      <c r="B162" s="7">
        <f>Premiums!B162</f>
        <v>75000000</v>
      </c>
      <c r="C162" s="7">
        <f>B162*(1+'Int Rate'!C162)+Premiums!C162-Claims!C162</f>
        <v>153426124.57427359</v>
      </c>
      <c r="D162" s="7">
        <f>C162*(1+'Int Rate'!D162)+Premiums!D162-Claims!D162</f>
        <v>239044866.43061969</v>
      </c>
      <c r="E162" s="7">
        <f>D162*(1+'Int Rate'!E162)+Premiums!E162-Claims!E162</f>
        <v>310634386.61203557</v>
      </c>
      <c r="F162" s="7">
        <f>E162*(1+'Int Rate'!F162)+Premiums!F162-Claims!F162</f>
        <v>413598256.47508299</v>
      </c>
      <c r="G162" s="7">
        <f>IF(G$1&lt;='Inputs &amp; Outputs'!$F$2,MIN(F162*(1+'Int Rate'!G162)+Premiums!G162-Claims!G162,'Inputs &amp; Outputs'!$F$3*MAX(0,'Expected Reserves'!G162)),F162*(1+'Int Rate'!G162)+Premiums!G162-Claims!G162)</f>
        <v>419267372.21003407</v>
      </c>
      <c r="H162" s="7">
        <f>IF(H$1&lt;='Inputs &amp; Outputs'!$F$2,MIN(G162*(1+'Int Rate'!H162)+Premiums!H162-Claims!H162,'Inputs &amp; Outputs'!$F$3*MAX(0,'Expected Reserves'!H162)),G162*(1+'Int Rate'!H162)+Premiums!H162-Claims!H162)</f>
        <v>480089237.1222856</v>
      </c>
      <c r="I162" s="7">
        <f>IF(I$1&lt;='Inputs &amp; Outputs'!$F$2,MIN(H162*(1+'Int Rate'!I162)+Premiums!I162-Claims!I162,'Inputs &amp; Outputs'!$F$3*MAX(0,'Expected Reserves'!I162)),H162*(1+'Int Rate'!I162)+Premiums!I162-Claims!I162)</f>
        <v>507183459.40795588</v>
      </c>
      <c r="J162" s="7">
        <f>IF(J$1&lt;='Inputs &amp; Outputs'!$F$2,MIN(I162*(1+'Int Rate'!J162)+Premiums!J162-Claims!J162,'Inputs &amp; Outputs'!$F$3*MAX(0,'Expected Reserves'!J162)),I162*(1+'Int Rate'!J162)+Premiums!J162-Claims!J162)</f>
        <v>597850197.3087002</v>
      </c>
      <c r="K162" s="7">
        <f>IF(K$1&lt;='Inputs &amp; Outputs'!$F$2,MIN(J162*(1+'Int Rate'!K162)+Premiums!K162-Claims!K162,'Inputs &amp; Outputs'!$F$3*MAX(0,'Expected Reserves'!K162)),J162*(1+'Int Rate'!K162)+Premiums!K162-Claims!K162)</f>
        <v>699472518.7728858</v>
      </c>
      <c r="L162" s="7">
        <f>IF(L$1&lt;='Inputs &amp; Outputs'!$F$2,MIN(K162*(1+'Int Rate'!L162)+Premiums!L162-Claims!L162,'Inputs &amp; Outputs'!$F$3*MAX(0,'Expected Reserves'!L162)),K162*(1+'Int Rate'!L162)+Premiums!L162-Claims!L162)</f>
        <v>795132438.56459141</v>
      </c>
      <c r="M162" s="7">
        <f>IF(M$1&lt;='Inputs &amp; Outputs'!$F$2,MIN(L162*(1+'Int Rate'!M162)+Premiums!M162-Claims!M162,'Inputs &amp; Outputs'!$F$3*MAX(0,'Expected Reserves'!M162)),L162*(1+'Int Rate'!M162)+Premiums!M162-Claims!M162)</f>
        <v>922625255.35695469</v>
      </c>
      <c r="N162" s="7">
        <f>IF(N$1&lt;='Inputs &amp; Outputs'!$F$2,MIN(M162*(1+'Int Rate'!N162)+Premiums!N162-Claims!N162,'Inputs &amp; Outputs'!$F$3*MAX(0,'Expected Reserves'!N162)),M162*(1+'Int Rate'!N162)+Premiums!N162-Claims!N162)</f>
        <v>1025341861.7374812</v>
      </c>
      <c r="O162" s="7">
        <f>IF(O$1&lt;='Inputs &amp; Outputs'!$F$2,MIN(N162*(1+'Int Rate'!O162)+Premiums!O162-Claims!O162,'Inputs &amp; Outputs'!$F$3*MAX(0,'Expected Reserves'!O162)),N162*(1+'Int Rate'!O162)+Premiums!O162-Claims!O162)</f>
        <v>1118436243.0622993</v>
      </c>
      <c r="P162" s="7">
        <f>IF(P$1&lt;='Inputs &amp; Outputs'!$F$2,MIN(O162*(1+'Int Rate'!P162)+Premiums!P162-Claims!P162,'Inputs &amp; Outputs'!$F$3*MAX(0,'Expected Reserves'!P162)),O162*(1+'Int Rate'!P162)+Premiums!P162-Claims!P162)</f>
        <v>1241350688.4727867</v>
      </c>
      <c r="Q162" s="7">
        <f>IF(Q$1&lt;='Inputs &amp; Outputs'!$F$2,MIN(P162*(1+'Int Rate'!Q162)+Premiums!Q162-Claims!Q162,'Inputs &amp; Outputs'!$F$3*MAX(0,'Expected Reserves'!Q162)),P162*(1+'Int Rate'!Q162)+Premiums!Q162-Claims!Q162)</f>
        <v>1314572227.8628109</v>
      </c>
      <c r="R162" s="7">
        <f>IF(R$1&lt;='Inputs &amp; Outputs'!$F$2,MIN(Q162*(1+'Int Rate'!R162)+Premiums!R162-Claims!R162,'Inputs &amp; Outputs'!$F$3*MAX(0,'Expected Reserves'!R162)),Q162*(1+'Int Rate'!R162)+Premiums!R162-Claims!R162)</f>
        <v>1423036084.6080146</v>
      </c>
      <c r="S162" s="7">
        <f>IF(S$1&lt;='Inputs &amp; Outputs'!$F$2,MIN(R162*(1+'Int Rate'!S162)+Premiums!S162-Claims!S162,'Inputs &amp; Outputs'!$F$3*MAX(0,'Expected Reserves'!S162)),R162*(1+'Int Rate'!S162)+Premiums!S162-Claims!S162)</f>
        <v>1455110437.9684637</v>
      </c>
      <c r="T162" s="7">
        <f>IF(T$1&lt;='Inputs &amp; Outputs'!$F$2,MIN(S162*(1+'Int Rate'!T162)+Premiums!T162-Claims!T162,'Inputs &amp; Outputs'!$F$3*MAX(0,'Expected Reserves'!T162)),S162*(1+'Int Rate'!T162)+Premiums!T162-Claims!T162)</f>
        <v>1609701667.7173107</v>
      </c>
      <c r="U162" s="7">
        <f>IF(U$1&lt;='Inputs &amp; Outputs'!$F$2,MIN(T162*(1+'Int Rate'!U162)+Premiums!U162-Claims!U162,'Inputs &amp; Outputs'!$F$3*MAX(0,'Expected Reserves'!U162)),T162*(1+'Int Rate'!U162)+Premiums!U162-Claims!U162)</f>
        <v>1594324635.8378551</v>
      </c>
      <c r="V162" s="7">
        <f>IF(V$1&lt;='Inputs &amp; Outputs'!$F$2,MIN(U162*(1+'Int Rate'!V162)+Premiums!V162-Claims!V162,'Inputs &amp; Outputs'!$F$3*MAX(0,'Expected Reserves'!V162)),U162*(1+'Int Rate'!V162)+Premiums!V162-Claims!V162)</f>
        <v>1582210745.4736633</v>
      </c>
      <c r="W162" s="7">
        <f>IF(W$1&lt;='Inputs &amp; Outputs'!$F$2,MIN(V162*(1+'Int Rate'!W162)+Premiums!W162-Claims!W162,'Inputs &amp; Outputs'!$F$3*MAX(0,'Expected Reserves'!W162)),V162*(1+'Int Rate'!W162)+Premiums!W162-Claims!W162)</f>
        <v>1662769947.3380346</v>
      </c>
      <c r="X162" s="7">
        <f>IF(X$1&lt;='Inputs &amp; Outputs'!$F$2,MIN(W162*(1+'Int Rate'!X162)+Premiums!X162-Claims!X162,'Inputs &amp; Outputs'!$F$3*MAX(0,'Expected Reserves'!X162)),W162*(1+'Int Rate'!X162)+Premiums!X162-Claims!X162)</f>
        <v>1702104653.7845848</v>
      </c>
      <c r="Y162" s="7">
        <f>IF(Y$1&lt;='Inputs &amp; Outputs'!$F$2,MIN(X162*(1+'Int Rate'!Y162)+Premiums!Y162-Claims!Y162,'Inputs &amp; Outputs'!$F$3*MAX(0,'Expected Reserves'!Y162)),X162*(1+'Int Rate'!Y162)+Premiums!Y162-Claims!Y162)</f>
        <v>1699595702.3132443</v>
      </c>
      <c r="Z162" s="7">
        <f>IF(Z$1&lt;='Inputs &amp; Outputs'!$F$2,MIN(Y162*(1+'Int Rate'!Z162)+Premiums!Z162-Claims!Z162,'Inputs &amp; Outputs'!$F$3*MAX(0,'Expected Reserves'!Z162)),Y162*(1+'Int Rate'!Z162)+Premiums!Z162-Claims!Z162)</f>
        <v>1864597735.5978057</v>
      </c>
      <c r="AA162" s="7">
        <f>IF(AA$1&lt;='Inputs &amp; Outputs'!$F$2,MIN(Z162*(1+'Int Rate'!AA162)+Premiums!AA162-Claims!AA162,'Inputs &amp; Outputs'!$F$3*MAX(0,'Expected Reserves'!AA162)),Z162*(1+'Int Rate'!AA162)+Premiums!AA162-Claims!AA162)</f>
        <v>-862809316.01226354</v>
      </c>
    </row>
    <row r="163" spans="1:27" x14ac:dyDescent="0.25">
      <c r="A163" s="1">
        <v>162</v>
      </c>
      <c r="B163" s="7">
        <f>Premiums!B163</f>
        <v>75000000</v>
      </c>
      <c r="C163" s="7">
        <f>B163*(1+'Int Rate'!C163)+Premiums!C163-Claims!C163</f>
        <v>152846417.46899256</v>
      </c>
      <c r="D163" s="7">
        <f>C163*(1+'Int Rate'!D163)+Premiums!D163-Claims!D163</f>
        <v>235680399.48395765</v>
      </c>
      <c r="E163" s="7">
        <f>D163*(1+'Int Rate'!E163)+Premiums!E163-Claims!E163</f>
        <v>320212513.03132486</v>
      </c>
      <c r="F163" s="7">
        <f>E163*(1+'Int Rate'!F163)+Premiums!F163-Claims!F163</f>
        <v>406730133.78019154</v>
      </c>
      <c r="G163" s="7">
        <f>IF(G$1&lt;='Inputs &amp; Outputs'!$F$2,MIN(F163*(1+'Int Rate'!G163)+Premiums!G163-Claims!G163,'Inputs &amp; Outputs'!$F$3*MAX(0,'Expected Reserves'!G163)),F163*(1+'Int Rate'!G163)+Premiums!G163-Claims!G163)</f>
        <v>418252094.54551578</v>
      </c>
      <c r="H163" s="7">
        <f>IF(H$1&lt;='Inputs &amp; Outputs'!$F$2,MIN(G163*(1+'Int Rate'!H163)+Premiums!H163-Claims!H163,'Inputs &amp; Outputs'!$F$3*MAX(0,'Expected Reserves'!H163)),G163*(1+'Int Rate'!H163)+Premiums!H163-Claims!H163)</f>
        <v>494807568.29275078</v>
      </c>
      <c r="I163" s="7">
        <f>IF(I$1&lt;='Inputs &amp; Outputs'!$F$2,MIN(H163*(1+'Int Rate'!I163)+Premiums!I163-Claims!I163,'Inputs &amp; Outputs'!$F$3*MAX(0,'Expected Reserves'!I163)),H163*(1+'Int Rate'!I163)+Premiums!I163-Claims!I163)</f>
        <v>566327707.01842403</v>
      </c>
      <c r="J163" s="7">
        <f>IF(J$1&lt;='Inputs &amp; Outputs'!$F$2,MIN(I163*(1+'Int Rate'!J163)+Premiums!J163-Claims!J163,'Inputs &amp; Outputs'!$F$3*MAX(0,'Expected Reserves'!J163)),I163*(1+'Int Rate'!J163)+Premiums!J163-Claims!J163)</f>
        <v>638768322.92631865</v>
      </c>
      <c r="K163" s="7">
        <f>IF(K$1&lt;='Inputs &amp; Outputs'!$F$2,MIN(J163*(1+'Int Rate'!K163)+Premiums!K163-Claims!K163,'Inputs &amp; Outputs'!$F$3*MAX(0,'Expected Reserves'!K163)),J163*(1+'Int Rate'!K163)+Premiums!K163-Claims!K163)</f>
        <v>763020141.6437695</v>
      </c>
      <c r="L163" s="7">
        <f>IF(L$1&lt;='Inputs &amp; Outputs'!$F$2,MIN(K163*(1+'Int Rate'!L163)+Premiums!L163-Claims!L163,'Inputs &amp; Outputs'!$F$3*MAX(0,'Expected Reserves'!L163)),K163*(1+'Int Rate'!L163)+Premiums!L163-Claims!L163)</f>
        <v>859524741.88263643</v>
      </c>
      <c r="M163" s="7">
        <f>IF(M$1&lt;='Inputs &amp; Outputs'!$F$2,MIN(L163*(1+'Int Rate'!M163)+Premiums!M163-Claims!M163,'Inputs &amp; Outputs'!$F$3*MAX(0,'Expected Reserves'!M163)),L163*(1+'Int Rate'!M163)+Premiums!M163-Claims!M163)</f>
        <v>967871540.77969766</v>
      </c>
      <c r="N163" s="7">
        <f>IF(N$1&lt;='Inputs &amp; Outputs'!$F$2,MIN(M163*(1+'Int Rate'!N163)+Premiums!N163-Claims!N163,'Inputs &amp; Outputs'!$F$3*MAX(0,'Expected Reserves'!N163)),M163*(1+'Int Rate'!N163)+Premiums!N163-Claims!N163)</f>
        <v>1188650736.7844515</v>
      </c>
      <c r="O163" s="7">
        <f>IF(O$1&lt;='Inputs &amp; Outputs'!$F$2,MIN(N163*(1+'Int Rate'!O163)+Premiums!O163-Claims!O163,'Inputs &amp; Outputs'!$F$3*MAX(0,'Expected Reserves'!O163)),N163*(1+'Int Rate'!O163)+Premiums!O163-Claims!O163)</f>
        <v>1330825000.2699864</v>
      </c>
      <c r="P163" s="7">
        <f>IF(P$1&lt;='Inputs &amp; Outputs'!$F$2,MIN(O163*(1+'Int Rate'!P163)+Premiums!P163-Claims!P163,'Inputs &amp; Outputs'!$F$3*MAX(0,'Expected Reserves'!P163)),O163*(1+'Int Rate'!P163)+Premiums!P163-Claims!P163)</f>
        <v>1392796622.5264263</v>
      </c>
      <c r="Q163" s="7">
        <f>IF(Q$1&lt;='Inputs &amp; Outputs'!$F$2,MIN(P163*(1+'Int Rate'!Q163)+Premiums!Q163-Claims!Q163,'Inputs &amp; Outputs'!$F$3*MAX(0,'Expected Reserves'!Q163)),P163*(1+'Int Rate'!Q163)+Premiums!Q163-Claims!Q163)</f>
        <v>1601011996.6187425</v>
      </c>
      <c r="R163" s="7">
        <f>IF(R$1&lt;='Inputs &amp; Outputs'!$F$2,MIN(Q163*(1+'Int Rate'!R163)+Premiums!R163-Claims!R163,'Inputs &amp; Outputs'!$F$3*MAX(0,'Expected Reserves'!R163)),Q163*(1+'Int Rate'!R163)+Premiums!R163-Claims!R163)</f>
        <v>1771495424.8321252</v>
      </c>
      <c r="S163" s="7">
        <f>IF(S$1&lt;='Inputs &amp; Outputs'!$F$2,MIN(R163*(1+'Int Rate'!S163)+Premiums!S163-Claims!S163,'Inputs &amp; Outputs'!$F$3*MAX(0,'Expected Reserves'!S163)),R163*(1+'Int Rate'!S163)+Premiums!S163-Claims!S163)</f>
        <v>1764563294.3008842</v>
      </c>
      <c r="T163" s="7">
        <f>IF(T$1&lt;='Inputs &amp; Outputs'!$F$2,MIN(S163*(1+'Int Rate'!T163)+Premiums!T163-Claims!T163,'Inputs &amp; Outputs'!$F$3*MAX(0,'Expected Reserves'!T163)),S163*(1+'Int Rate'!T163)+Premiums!T163-Claims!T163)</f>
        <v>1844367147.7764399</v>
      </c>
      <c r="U163" s="7">
        <f>IF(U$1&lt;='Inputs &amp; Outputs'!$F$2,MIN(T163*(1+'Int Rate'!U163)+Premiums!U163-Claims!U163,'Inputs &amp; Outputs'!$F$3*MAX(0,'Expected Reserves'!U163)),T163*(1+'Int Rate'!U163)+Premiums!U163-Claims!U163)</f>
        <v>1898445958.7546287</v>
      </c>
      <c r="V163" s="7">
        <f>IF(V$1&lt;='Inputs &amp; Outputs'!$F$2,MIN(U163*(1+'Int Rate'!V163)+Premiums!V163-Claims!V163,'Inputs &amp; Outputs'!$F$3*MAX(0,'Expected Reserves'!V163)),U163*(1+'Int Rate'!V163)+Premiums!V163-Claims!V163)</f>
        <v>1972843818.265101</v>
      </c>
      <c r="W163" s="7">
        <f>IF(W$1&lt;='Inputs &amp; Outputs'!$F$2,MIN(V163*(1+'Int Rate'!W163)+Premiums!W163-Claims!W163,'Inputs &amp; Outputs'!$F$3*MAX(0,'Expected Reserves'!W163)),V163*(1+'Int Rate'!W163)+Premiums!W163-Claims!W163)</f>
        <v>2020425126.8324518</v>
      </c>
      <c r="X163" s="7">
        <f>IF(X$1&lt;='Inputs &amp; Outputs'!$F$2,MIN(W163*(1+'Int Rate'!X163)+Premiums!X163-Claims!X163,'Inputs &amp; Outputs'!$F$3*MAX(0,'Expected Reserves'!X163)),W163*(1+'Int Rate'!X163)+Premiums!X163-Claims!X163)</f>
        <v>2088748926.1555576</v>
      </c>
      <c r="Y163" s="7">
        <f>IF(Y$1&lt;='Inputs &amp; Outputs'!$F$2,MIN(X163*(1+'Int Rate'!Y163)+Premiums!Y163-Claims!Y163,'Inputs &amp; Outputs'!$F$3*MAX(0,'Expected Reserves'!Y163)),X163*(1+'Int Rate'!Y163)+Premiums!Y163-Claims!Y163)</f>
        <v>2245591940.3148689</v>
      </c>
      <c r="Z163" s="7">
        <f>IF(Z$1&lt;='Inputs &amp; Outputs'!$F$2,MIN(Y163*(1+'Int Rate'!Z163)+Premiums!Z163-Claims!Z163,'Inputs &amp; Outputs'!$F$3*MAX(0,'Expected Reserves'!Z163)),Y163*(1+'Int Rate'!Z163)+Premiums!Z163-Claims!Z163)</f>
        <v>2276544418.7533159</v>
      </c>
      <c r="AA163" s="7">
        <f>IF(AA$1&lt;='Inputs &amp; Outputs'!$F$2,MIN(Z163*(1+'Int Rate'!AA163)+Premiums!AA163-Claims!AA163,'Inputs &amp; Outputs'!$F$3*MAX(0,'Expected Reserves'!AA163)),Z163*(1+'Int Rate'!AA163)+Premiums!AA163-Claims!AA163)</f>
        <v>-385934623.1329155</v>
      </c>
    </row>
    <row r="164" spans="1:27" x14ac:dyDescent="0.25">
      <c r="A164" s="1">
        <v>163</v>
      </c>
      <c r="B164" s="7">
        <f>Premiums!B164</f>
        <v>75000000</v>
      </c>
      <c r="C164" s="7">
        <f>B164*(1+'Int Rate'!C164)+Premiums!C164-Claims!C164</f>
        <v>152729768.37666392</v>
      </c>
      <c r="D164" s="7">
        <f>C164*(1+'Int Rate'!D164)+Premiums!D164-Claims!D164</f>
        <v>238647819.63490415</v>
      </c>
      <c r="E164" s="7">
        <f>D164*(1+'Int Rate'!E164)+Premiums!E164-Claims!E164</f>
        <v>303744961.28066158</v>
      </c>
      <c r="F164" s="7">
        <f>E164*(1+'Int Rate'!F164)+Premiums!F164-Claims!F164</f>
        <v>389423498.35386246</v>
      </c>
      <c r="G164" s="7">
        <f>IF(G$1&lt;='Inputs &amp; Outputs'!$F$2,MIN(F164*(1+'Int Rate'!G164)+Premiums!G164-Claims!G164,'Inputs &amp; Outputs'!$F$3*MAX(0,'Expected Reserves'!G164)),F164*(1+'Int Rate'!G164)+Premiums!G164-Claims!G164)</f>
        <v>419013552.79390454</v>
      </c>
      <c r="H164" s="7">
        <f>IF(H$1&lt;='Inputs &amp; Outputs'!$F$2,MIN(G164*(1+'Int Rate'!H164)+Premiums!H164-Claims!H164,'Inputs &amp; Outputs'!$F$3*MAX(0,'Expected Reserves'!H164)),G164*(1+'Int Rate'!H164)+Premiums!H164-Claims!H164)</f>
        <v>507525874.48945373</v>
      </c>
      <c r="I164" s="7">
        <f>IF(I$1&lt;='Inputs &amp; Outputs'!$F$2,MIN(H164*(1+'Int Rate'!I164)+Premiums!I164-Claims!I164,'Inputs &amp; Outputs'!$F$3*MAX(0,'Expected Reserves'!I164)),H164*(1+'Int Rate'!I164)+Premiums!I164-Claims!I164)</f>
        <v>526739656.92396432</v>
      </c>
      <c r="J164" s="7">
        <f>IF(J$1&lt;='Inputs &amp; Outputs'!$F$2,MIN(I164*(1+'Int Rate'!J164)+Premiums!J164-Claims!J164,'Inputs &amp; Outputs'!$F$3*MAX(0,'Expected Reserves'!J164)),I164*(1+'Int Rate'!J164)+Premiums!J164-Claims!J164)</f>
        <v>574360706.69916511</v>
      </c>
      <c r="K164" s="7">
        <f>IF(K$1&lt;='Inputs &amp; Outputs'!$F$2,MIN(J164*(1+'Int Rate'!K164)+Premiums!K164-Claims!K164,'Inputs &amp; Outputs'!$F$3*MAX(0,'Expected Reserves'!K164)),J164*(1+'Int Rate'!K164)+Premiums!K164-Claims!K164)</f>
        <v>642896019.95836282</v>
      </c>
      <c r="L164" s="7">
        <f>IF(L$1&lt;='Inputs &amp; Outputs'!$F$2,MIN(K164*(1+'Int Rate'!L164)+Premiums!L164-Claims!L164,'Inputs &amp; Outputs'!$F$3*MAX(0,'Expected Reserves'!L164)),K164*(1+'Int Rate'!L164)+Premiums!L164-Claims!L164)</f>
        <v>751532785.8668927</v>
      </c>
      <c r="M164" s="7">
        <f>IF(M$1&lt;='Inputs &amp; Outputs'!$F$2,MIN(L164*(1+'Int Rate'!M164)+Premiums!M164-Claims!M164,'Inputs &amp; Outputs'!$F$3*MAX(0,'Expected Reserves'!M164)),L164*(1+'Int Rate'!M164)+Premiums!M164-Claims!M164)</f>
        <v>874702522.37293053</v>
      </c>
      <c r="N164" s="7">
        <f>IF(N$1&lt;='Inputs &amp; Outputs'!$F$2,MIN(M164*(1+'Int Rate'!N164)+Premiums!N164-Claims!N164,'Inputs &amp; Outputs'!$F$3*MAX(0,'Expected Reserves'!N164)),M164*(1+'Int Rate'!N164)+Premiums!N164-Claims!N164)</f>
        <v>930100807.30588603</v>
      </c>
      <c r="O164" s="7">
        <f>IF(O$1&lt;='Inputs &amp; Outputs'!$F$2,MIN(N164*(1+'Int Rate'!O164)+Premiums!O164-Claims!O164,'Inputs &amp; Outputs'!$F$3*MAX(0,'Expected Reserves'!O164)),N164*(1+'Int Rate'!O164)+Premiums!O164-Claims!O164)</f>
        <v>1047990047.858813</v>
      </c>
      <c r="P164" s="7">
        <f>IF(P$1&lt;='Inputs &amp; Outputs'!$F$2,MIN(O164*(1+'Int Rate'!P164)+Premiums!P164-Claims!P164,'Inputs &amp; Outputs'!$F$3*MAX(0,'Expected Reserves'!P164)),O164*(1+'Int Rate'!P164)+Premiums!P164-Claims!P164)</f>
        <v>1129001566.5143056</v>
      </c>
      <c r="Q164" s="7">
        <f>IF(Q$1&lt;='Inputs &amp; Outputs'!$F$2,MIN(P164*(1+'Int Rate'!Q164)+Premiums!Q164-Claims!Q164,'Inputs &amp; Outputs'!$F$3*MAX(0,'Expected Reserves'!Q164)),P164*(1+'Int Rate'!Q164)+Premiums!Q164-Claims!Q164)</f>
        <v>1206120356.6794286</v>
      </c>
      <c r="R164" s="7">
        <f>IF(R$1&lt;='Inputs &amp; Outputs'!$F$2,MIN(Q164*(1+'Int Rate'!R164)+Premiums!R164-Claims!R164,'Inputs &amp; Outputs'!$F$3*MAX(0,'Expected Reserves'!R164)),Q164*(1+'Int Rate'!R164)+Premiums!R164-Claims!R164)</f>
        <v>1360124866.2262192</v>
      </c>
      <c r="S164" s="7">
        <f>IF(S$1&lt;='Inputs &amp; Outputs'!$F$2,MIN(R164*(1+'Int Rate'!S164)+Premiums!S164-Claims!S164,'Inputs &amp; Outputs'!$F$3*MAX(0,'Expected Reserves'!S164)),R164*(1+'Int Rate'!S164)+Premiums!S164-Claims!S164)</f>
        <v>1615619568.309886</v>
      </c>
      <c r="T164" s="7">
        <f>IF(T$1&lt;='Inputs &amp; Outputs'!$F$2,MIN(S164*(1+'Int Rate'!T164)+Premiums!T164-Claims!T164,'Inputs &amp; Outputs'!$F$3*MAX(0,'Expected Reserves'!T164)),S164*(1+'Int Rate'!T164)+Premiums!T164-Claims!T164)</f>
        <v>1815961790.5587544</v>
      </c>
      <c r="U164" s="7">
        <f>IF(U$1&lt;='Inputs &amp; Outputs'!$F$2,MIN(T164*(1+'Int Rate'!U164)+Premiums!U164-Claims!U164,'Inputs &amp; Outputs'!$F$3*MAX(0,'Expected Reserves'!U164)),T164*(1+'Int Rate'!U164)+Premiums!U164-Claims!U164)</f>
        <v>1757473061.0666237</v>
      </c>
      <c r="V164" s="7">
        <f>IF(V$1&lt;='Inputs &amp; Outputs'!$F$2,MIN(U164*(1+'Int Rate'!V164)+Premiums!V164-Claims!V164,'Inputs &amp; Outputs'!$F$3*MAX(0,'Expected Reserves'!V164)),U164*(1+'Int Rate'!V164)+Premiums!V164-Claims!V164)</f>
        <v>1781592765.7096362</v>
      </c>
      <c r="W164" s="7">
        <f>IF(W$1&lt;='Inputs &amp; Outputs'!$F$2,MIN(V164*(1+'Int Rate'!W164)+Premiums!W164-Claims!W164,'Inputs &amp; Outputs'!$F$3*MAX(0,'Expected Reserves'!W164)),V164*(1+'Int Rate'!W164)+Premiums!W164-Claims!W164)</f>
        <v>2022288303.4452317</v>
      </c>
      <c r="X164" s="7">
        <f>IF(X$1&lt;='Inputs &amp; Outputs'!$F$2,MIN(W164*(1+'Int Rate'!X164)+Premiums!X164-Claims!X164,'Inputs &amp; Outputs'!$F$3*MAX(0,'Expected Reserves'!X164)),W164*(1+'Int Rate'!X164)+Premiums!X164-Claims!X164)</f>
        <v>2060281738.7518332</v>
      </c>
      <c r="Y164" s="7">
        <f>IF(Y$1&lt;='Inputs &amp; Outputs'!$F$2,MIN(X164*(1+'Int Rate'!Y164)+Premiums!Y164-Claims!Y164,'Inputs &amp; Outputs'!$F$3*MAX(0,'Expected Reserves'!Y164)),X164*(1+'Int Rate'!Y164)+Premiums!Y164-Claims!Y164)</f>
        <v>2111043872.0970628</v>
      </c>
      <c r="Z164" s="7">
        <f>IF(Z$1&lt;='Inputs &amp; Outputs'!$F$2,MIN(Y164*(1+'Int Rate'!Z164)+Premiums!Z164-Claims!Z164,'Inputs &amp; Outputs'!$F$3*MAX(0,'Expected Reserves'!Z164)),Y164*(1+'Int Rate'!Z164)+Premiums!Z164-Claims!Z164)</f>
        <v>2322126375.0609512</v>
      </c>
      <c r="AA164" s="7">
        <f>IF(AA$1&lt;='Inputs &amp; Outputs'!$F$2,MIN(Z164*(1+'Int Rate'!AA164)+Premiums!AA164-Claims!AA164,'Inputs &amp; Outputs'!$F$3*MAX(0,'Expected Reserves'!AA164)),Z164*(1+'Int Rate'!AA164)+Premiums!AA164-Claims!AA164)</f>
        <v>-438023820.66118622</v>
      </c>
    </row>
    <row r="165" spans="1:27" x14ac:dyDescent="0.25">
      <c r="A165" s="1">
        <v>164</v>
      </c>
      <c r="B165" s="7">
        <f>Premiums!B165</f>
        <v>75000000</v>
      </c>
      <c r="C165" s="7">
        <f>B165*(1+'Int Rate'!C165)+Premiums!C165-Claims!C165</f>
        <v>156602577.3615157</v>
      </c>
      <c r="D165" s="7">
        <f>C165*(1+'Int Rate'!D165)+Premiums!D165-Claims!D165</f>
        <v>225266036.95705619</v>
      </c>
      <c r="E165" s="7">
        <f>D165*(1+'Int Rate'!E165)+Premiums!E165-Claims!E165</f>
        <v>316890573.75918865</v>
      </c>
      <c r="F165" s="7">
        <f>E165*(1+'Int Rate'!F165)+Premiums!F165-Claims!F165</f>
        <v>405610665.90881145</v>
      </c>
      <c r="G165" s="7">
        <f>IF(G$1&lt;='Inputs &amp; Outputs'!$F$2,MIN(F165*(1+'Int Rate'!G165)+Premiums!G165-Claims!G165,'Inputs &amp; Outputs'!$F$3*MAX(0,'Expected Reserves'!G165)),F165*(1+'Int Rate'!G165)+Premiums!G165-Claims!G165)</f>
        <v>418971249.55788296</v>
      </c>
      <c r="H165" s="7">
        <f>IF(H$1&lt;='Inputs &amp; Outputs'!$F$2,MIN(G165*(1+'Int Rate'!H165)+Premiums!H165-Claims!H165,'Inputs &amp; Outputs'!$F$3*MAX(0,'Expected Reserves'!H165)),G165*(1+'Int Rate'!H165)+Premiums!H165-Claims!H165)</f>
        <v>523279090.44272786</v>
      </c>
      <c r="I165" s="7">
        <f>IF(I$1&lt;='Inputs &amp; Outputs'!$F$2,MIN(H165*(1+'Int Rate'!I165)+Premiums!I165-Claims!I165,'Inputs &amp; Outputs'!$F$3*MAX(0,'Expected Reserves'!I165)),H165*(1+'Int Rate'!I165)+Premiums!I165-Claims!I165)</f>
        <v>621055732.5256573</v>
      </c>
      <c r="J165" s="7">
        <f>IF(J$1&lt;='Inputs &amp; Outputs'!$F$2,MIN(I165*(1+'Int Rate'!J165)+Premiums!J165-Claims!J165,'Inputs &amp; Outputs'!$F$3*MAX(0,'Expected Reserves'!J165)),I165*(1+'Int Rate'!J165)+Premiums!J165-Claims!J165)</f>
        <v>701784988.32535863</v>
      </c>
      <c r="K165" s="7">
        <f>IF(K$1&lt;='Inputs &amp; Outputs'!$F$2,MIN(J165*(1+'Int Rate'!K165)+Premiums!K165-Claims!K165,'Inputs &amp; Outputs'!$F$3*MAX(0,'Expected Reserves'!K165)),J165*(1+'Int Rate'!K165)+Premiums!K165-Claims!K165)</f>
        <v>790751646.96185899</v>
      </c>
      <c r="L165" s="7">
        <f>IF(L$1&lt;='Inputs &amp; Outputs'!$F$2,MIN(K165*(1+'Int Rate'!L165)+Premiums!L165-Claims!L165,'Inputs &amp; Outputs'!$F$3*MAX(0,'Expected Reserves'!L165)),K165*(1+'Int Rate'!L165)+Premiums!L165-Claims!L165)</f>
        <v>889705611.74876797</v>
      </c>
      <c r="M165" s="7">
        <f>IF(M$1&lt;='Inputs &amp; Outputs'!$F$2,MIN(L165*(1+'Int Rate'!M165)+Premiums!M165-Claims!M165,'Inputs &amp; Outputs'!$F$3*MAX(0,'Expected Reserves'!M165)),L165*(1+'Int Rate'!M165)+Premiums!M165-Claims!M165)</f>
        <v>959361895.96027875</v>
      </c>
      <c r="N165" s="7">
        <f>IF(N$1&lt;='Inputs &amp; Outputs'!$F$2,MIN(M165*(1+'Int Rate'!N165)+Premiums!N165-Claims!N165,'Inputs &amp; Outputs'!$F$3*MAX(0,'Expected Reserves'!N165)),M165*(1+'Int Rate'!N165)+Premiums!N165-Claims!N165)</f>
        <v>1066100504.305968</v>
      </c>
      <c r="O165" s="7">
        <f>IF(O$1&lt;='Inputs &amp; Outputs'!$F$2,MIN(N165*(1+'Int Rate'!O165)+Premiums!O165-Claims!O165,'Inputs &amp; Outputs'!$F$3*MAX(0,'Expected Reserves'!O165)),N165*(1+'Int Rate'!O165)+Premiums!O165-Claims!O165)</f>
        <v>1202348908.3718286</v>
      </c>
      <c r="P165" s="7">
        <f>IF(P$1&lt;='Inputs &amp; Outputs'!$F$2,MIN(O165*(1+'Int Rate'!P165)+Premiums!P165-Claims!P165,'Inputs &amp; Outputs'!$F$3*MAX(0,'Expected Reserves'!P165)),O165*(1+'Int Rate'!P165)+Premiums!P165-Claims!P165)</f>
        <v>1374005002.1011069</v>
      </c>
      <c r="Q165" s="7">
        <f>IF(Q$1&lt;='Inputs &amp; Outputs'!$F$2,MIN(P165*(1+'Int Rate'!Q165)+Premiums!Q165-Claims!Q165,'Inputs &amp; Outputs'!$F$3*MAX(0,'Expected Reserves'!Q165)),P165*(1+'Int Rate'!Q165)+Premiums!Q165-Claims!Q165)</f>
        <v>1567464851.2708778</v>
      </c>
      <c r="R165" s="7">
        <f>IF(R$1&lt;='Inputs &amp; Outputs'!$F$2,MIN(Q165*(1+'Int Rate'!R165)+Premiums!R165-Claims!R165,'Inputs &amp; Outputs'!$F$3*MAX(0,'Expected Reserves'!R165)),Q165*(1+'Int Rate'!R165)+Premiums!R165-Claims!R165)</f>
        <v>1745948856.0102344</v>
      </c>
      <c r="S165" s="7">
        <f>IF(S$1&lt;='Inputs &amp; Outputs'!$F$2,MIN(R165*(1+'Int Rate'!S165)+Premiums!S165-Claims!S165,'Inputs &amp; Outputs'!$F$3*MAX(0,'Expected Reserves'!S165)),R165*(1+'Int Rate'!S165)+Premiums!S165-Claims!S165)</f>
        <v>1908133505.1911249</v>
      </c>
      <c r="T165" s="7">
        <f>IF(T$1&lt;='Inputs &amp; Outputs'!$F$2,MIN(S165*(1+'Int Rate'!T165)+Premiums!T165-Claims!T165,'Inputs &amp; Outputs'!$F$3*MAX(0,'Expected Reserves'!T165)),S165*(1+'Int Rate'!T165)+Premiums!T165-Claims!T165)</f>
        <v>2075640074.7833323</v>
      </c>
      <c r="U165" s="7">
        <f>IF(U$1&lt;='Inputs &amp; Outputs'!$F$2,MIN(T165*(1+'Int Rate'!U165)+Premiums!U165-Claims!U165,'Inputs &amp; Outputs'!$F$3*MAX(0,'Expected Reserves'!U165)),T165*(1+'Int Rate'!U165)+Premiums!U165-Claims!U165)</f>
        <v>2200924018.3641539</v>
      </c>
      <c r="V165" s="7">
        <f>IF(V$1&lt;='Inputs &amp; Outputs'!$F$2,MIN(U165*(1+'Int Rate'!V165)+Premiums!V165-Claims!V165,'Inputs &amp; Outputs'!$F$3*MAX(0,'Expected Reserves'!V165)),U165*(1+'Int Rate'!V165)+Premiums!V165-Claims!V165)</f>
        <v>2367452117.8669853</v>
      </c>
      <c r="W165" s="7">
        <f>IF(W$1&lt;='Inputs &amp; Outputs'!$F$2,MIN(V165*(1+'Int Rate'!W165)+Premiums!W165-Claims!W165,'Inputs &amp; Outputs'!$F$3*MAX(0,'Expected Reserves'!W165)),V165*(1+'Int Rate'!W165)+Premiums!W165-Claims!W165)</f>
        <v>2528970278.2847586</v>
      </c>
      <c r="X165" s="7">
        <f>IF(X$1&lt;='Inputs &amp; Outputs'!$F$2,MIN(W165*(1+'Int Rate'!X165)+Premiums!X165-Claims!X165,'Inputs &amp; Outputs'!$F$3*MAX(0,'Expected Reserves'!X165)),W165*(1+'Int Rate'!X165)+Premiums!X165-Claims!X165)</f>
        <v>2751130678.6857452</v>
      </c>
      <c r="Y165" s="7">
        <f>IF(Y$1&lt;='Inputs &amp; Outputs'!$F$2,MIN(X165*(1+'Int Rate'!Y165)+Premiums!Y165-Claims!Y165,'Inputs &amp; Outputs'!$F$3*MAX(0,'Expected Reserves'!Y165)),X165*(1+'Int Rate'!Y165)+Premiums!Y165-Claims!Y165)</f>
        <v>2895651246.7233448</v>
      </c>
      <c r="Z165" s="7">
        <f>IF(Z$1&lt;='Inputs &amp; Outputs'!$F$2,MIN(Y165*(1+'Int Rate'!Z165)+Premiums!Z165-Claims!Z165,'Inputs &amp; Outputs'!$F$3*MAX(0,'Expected Reserves'!Z165)),Y165*(1+'Int Rate'!Z165)+Premiums!Z165-Claims!Z165)</f>
        <v>3027985134.6989808</v>
      </c>
      <c r="AA165" s="7">
        <f>IF(AA$1&lt;='Inputs &amp; Outputs'!$F$2,MIN(Z165*(1+'Int Rate'!AA165)+Premiums!AA165-Claims!AA165,'Inputs &amp; Outputs'!$F$3*MAX(0,'Expected Reserves'!AA165)),Z165*(1+'Int Rate'!AA165)+Premiums!AA165-Claims!AA165)</f>
        <v>559885473.85265589</v>
      </c>
    </row>
    <row r="166" spans="1:27" x14ac:dyDescent="0.25">
      <c r="A166" s="1">
        <v>165</v>
      </c>
      <c r="B166" s="7">
        <f>Premiums!B166</f>
        <v>75000000</v>
      </c>
      <c r="C166" s="7">
        <f>B166*(1+'Int Rate'!C166)+Premiums!C166-Claims!C166</f>
        <v>151430396.74649429</v>
      </c>
      <c r="D166" s="7">
        <f>C166*(1+'Int Rate'!D166)+Premiums!D166-Claims!D166</f>
        <v>226927103.22980511</v>
      </c>
      <c r="E166" s="7">
        <f>D166*(1+'Int Rate'!E166)+Premiums!E166-Claims!E166</f>
        <v>285563743.39510977</v>
      </c>
      <c r="F166" s="7">
        <f>E166*(1+'Int Rate'!F166)+Premiums!F166-Claims!F166</f>
        <v>369313012.48945439</v>
      </c>
      <c r="G166" s="7">
        <f>IF(G$1&lt;='Inputs &amp; Outputs'!$F$2,MIN(F166*(1+'Int Rate'!G166)+Premiums!G166-Claims!G166,'Inputs &amp; Outputs'!$F$3*MAX(0,'Expected Reserves'!G166)),F166*(1+'Int Rate'!G166)+Premiums!G166-Claims!G166)</f>
        <v>418548217.19766694</v>
      </c>
      <c r="H166" s="7">
        <f>IF(H$1&lt;='Inputs &amp; Outputs'!$F$2,MIN(G166*(1+'Int Rate'!H166)+Premiums!H166-Claims!H166,'Inputs &amp; Outputs'!$F$3*MAX(0,'Expected Reserves'!H166)),G166*(1+'Int Rate'!H166)+Premiums!H166-Claims!H166)</f>
        <v>512432369.61624366</v>
      </c>
      <c r="I166" s="7">
        <f>IF(I$1&lt;='Inputs &amp; Outputs'!$F$2,MIN(H166*(1+'Int Rate'!I166)+Premiums!I166-Claims!I166,'Inputs &amp; Outputs'!$F$3*MAX(0,'Expected Reserves'!I166)),H166*(1+'Int Rate'!I166)+Premiums!I166-Claims!I166)</f>
        <v>618245437.81941807</v>
      </c>
      <c r="J166" s="7">
        <f>IF(J$1&lt;='Inputs &amp; Outputs'!$F$2,MIN(I166*(1+'Int Rate'!J166)+Premiums!J166-Claims!J166,'Inputs &amp; Outputs'!$F$3*MAX(0,'Expected Reserves'!J166)),I166*(1+'Int Rate'!J166)+Premiums!J166-Claims!J166)</f>
        <v>706112174.55043113</v>
      </c>
      <c r="K166" s="7">
        <f>IF(K$1&lt;='Inputs &amp; Outputs'!$F$2,MIN(J166*(1+'Int Rate'!K166)+Premiums!K166-Claims!K166,'Inputs &amp; Outputs'!$F$3*MAX(0,'Expected Reserves'!K166)),J166*(1+'Int Rate'!K166)+Premiums!K166-Claims!K166)</f>
        <v>844551949.43912053</v>
      </c>
      <c r="L166" s="7">
        <f>IF(L$1&lt;='Inputs &amp; Outputs'!$F$2,MIN(K166*(1+'Int Rate'!L166)+Premiums!L166-Claims!L166,'Inputs &amp; Outputs'!$F$3*MAX(0,'Expected Reserves'!L166)),K166*(1+'Int Rate'!L166)+Premiums!L166-Claims!L166)</f>
        <v>873231874.51719534</v>
      </c>
      <c r="M166" s="7">
        <f>IF(M$1&lt;='Inputs &amp; Outputs'!$F$2,MIN(L166*(1+'Int Rate'!M166)+Premiums!M166-Claims!M166,'Inputs &amp; Outputs'!$F$3*MAX(0,'Expected Reserves'!M166)),L166*(1+'Int Rate'!M166)+Premiums!M166-Claims!M166)</f>
        <v>968983307.74803257</v>
      </c>
      <c r="N166" s="7">
        <f>IF(N$1&lt;='Inputs &amp; Outputs'!$F$2,MIN(M166*(1+'Int Rate'!N166)+Premiums!N166-Claims!N166,'Inputs &amp; Outputs'!$F$3*MAX(0,'Expected Reserves'!N166)),M166*(1+'Int Rate'!N166)+Premiums!N166-Claims!N166)</f>
        <v>1089160483.7370245</v>
      </c>
      <c r="O166" s="7">
        <f>IF(O$1&lt;='Inputs &amp; Outputs'!$F$2,MIN(N166*(1+'Int Rate'!O166)+Premiums!O166-Claims!O166,'Inputs &amp; Outputs'!$F$3*MAX(0,'Expected Reserves'!O166)),N166*(1+'Int Rate'!O166)+Premiums!O166-Claims!O166)</f>
        <v>1217565343.8924246</v>
      </c>
      <c r="P166" s="7">
        <f>IF(P$1&lt;='Inputs &amp; Outputs'!$F$2,MIN(O166*(1+'Int Rate'!P166)+Premiums!P166-Claims!P166,'Inputs &amp; Outputs'!$F$3*MAX(0,'Expected Reserves'!P166)),O166*(1+'Int Rate'!P166)+Premiums!P166-Claims!P166)</f>
        <v>1269782941.0857413</v>
      </c>
      <c r="Q166" s="7">
        <f>IF(Q$1&lt;='Inputs &amp; Outputs'!$F$2,MIN(P166*(1+'Int Rate'!Q166)+Premiums!Q166-Claims!Q166,'Inputs &amp; Outputs'!$F$3*MAX(0,'Expected Reserves'!Q166)),P166*(1+'Int Rate'!Q166)+Premiums!Q166-Claims!Q166)</f>
        <v>1384777341.5101469</v>
      </c>
      <c r="R166" s="7">
        <f>IF(R$1&lt;='Inputs &amp; Outputs'!$F$2,MIN(Q166*(1+'Int Rate'!R166)+Premiums!R166-Claims!R166,'Inputs &amp; Outputs'!$F$3*MAX(0,'Expected Reserves'!R166)),Q166*(1+'Int Rate'!R166)+Premiums!R166-Claims!R166)</f>
        <v>1503844198.1610706</v>
      </c>
      <c r="S166" s="7">
        <f>IF(S$1&lt;='Inputs &amp; Outputs'!$F$2,MIN(R166*(1+'Int Rate'!S166)+Premiums!S166-Claims!S166,'Inputs &amp; Outputs'!$F$3*MAX(0,'Expected Reserves'!S166)),R166*(1+'Int Rate'!S166)+Premiums!S166-Claims!S166)</f>
        <v>1711811609.243988</v>
      </c>
      <c r="T166" s="7">
        <f>IF(T$1&lt;='Inputs &amp; Outputs'!$F$2,MIN(S166*(1+'Int Rate'!T166)+Premiums!T166-Claims!T166,'Inputs &amp; Outputs'!$F$3*MAX(0,'Expected Reserves'!T166)),S166*(1+'Int Rate'!T166)+Premiums!T166-Claims!T166)</f>
        <v>1727628870.5360093</v>
      </c>
      <c r="U166" s="7">
        <f>IF(U$1&lt;='Inputs &amp; Outputs'!$F$2,MIN(T166*(1+'Int Rate'!U166)+Premiums!U166-Claims!U166,'Inputs &amp; Outputs'!$F$3*MAX(0,'Expected Reserves'!U166)),T166*(1+'Int Rate'!U166)+Premiums!U166-Claims!U166)</f>
        <v>1947130416.9686034</v>
      </c>
      <c r="V166" s="7">
        <f>IF(V$1&lt;='Inputs &amp; Outputs'!$F$2,MIN(U166*(1+'Int Rate'!V166)+Premiums!V166-Claims!V166,'Inputs &amp; Outputs'!$F$3*MAX(0,'Expected Reserves'!V166)),U166*(1+'Int Rate'!V166)+Premiums!V166-Claims!V166)</f>
        <v>2114659299.8652356</v>
      </c>
      <c r="W166" s="7">
        <f>IF(W$1&lt;='Inputs &amp; Outputs'!$F$2,MIN(V166*(1+'Int Rate'!W166)+Premiums!W166-Claims!W166,'Inputs &amp; Outputs'!$F$3*MAX(0,'Expected Reserves'!W166)),V166*(1+'Int Rate'!W166)+Premiums!W166-Claims!W166)</f>
        <v>2153004991.4695392</v>
      </c>
      <c r="X166" s="7">
        <f>IF(X$1&lt;='Inputs &amp; Outputs'!$F$2,MIN(W166*(1+'Int Rate'!X166)+Premiums!X166-Claims!X166,'Inputs &amp; Outputs'!$F$3*MAX(0,'Expected Reserves'!X166)),W166*(1+'Int Rate'!X166)+Premiums!X166-Claims!X166)</f>
        <v>2323418871.5652242</v>
      </c>
      <c r="Y166" s="7">
        <f>IF(Y$1&lt;='Inputs &amp; Outputs'!$F$2,MIN(X166*(1+'Int Rate'!Y166)+Premiums!Y166-Claims!Y166,'Inputs &amp; Outputs'!$F$3*MAX(0,'Expected Reserves'!Y166)),X166*(1+'Int Rate'!Y166)+Premiums!Y166-Claims!Y166)</f>
        <v>2436245149.3389535</v>
      </c>
      <c r="Z166" s="7">
        <f>IF(Z$1&lt;='Inputs &amp; Outputs'!$F$2,MIN(Y166*(1+'Int Rate'!Z166)+Premiums!Z166-Claims!Z166,'Inputs &amp; Outputs'!$F$3*MAX(0,'Expected Reserves'!Z166)),Y166*(1+'Int Rate'!Z166)+Premiums!Z166-Claims!Z166)</f>
        <v>2682561619.3536549</v>
      </c>
      <c r="AA166" s="7">
        <f>IF(AA$1&lt;='Inputs &amp; Outputs'!$F$2,MIN(Z166*(1+'Int Rate'!AA166)+Premiums!AA166-Claims!AA166,'Inputs &amp; Outputs'!$F$3*MAX(0,'Expected Reserves'!AA166)),Z166*(1+'Int Rate'!AA166)+Premiums!AA166-Claims!AA166)</f>
        <v>86958570.412076473</v>
      </c>
    </row>
    <row r="167" spans="1:27" x14ac:dyDescent="0.25">
      <c r="A167" s="1">
        <v>166</v>
      </c>
      <c r="B167" s="7">
        <f>Premiums!B167</f>
        <v>75000000</v>
      </c>
      <c r="C167" s="7">
        <f>B167*(1+'Int Rate'!C167)+Premiums!C167-Claims!C167</f>
        <v>152213394.55755982</v>
      </c>
      <c r="D167" s="7">
        <f>C167*(1+'Int Rate'!D167)+Premiums!D167-Claims!D167</f>
        <v>229518986.86224136</v>
      </c>
      <c r="E167" s="7">
        <f>D167*(1+'Int Rate'!E167)+Premiums!E167-Claims!E167</f>
        <v>303466179.91929209</v>
      </c>
      <c r="F167" s="7">
        <f>E167*(1+'Int Rate'!F167)+Premiums!F167-Claims!F167</f>
        <v>364248329.32919729</v>
      </c>
      <c r="G167" s="7">
        <f>IF(G$1&lt;='Inputs &amp; Outputs'!$F$2,MIN(F167*(1+'Int Rate'!G167)+Premiums!G167-Claims!G167,'Inputs &amp; Outputs'!$F$3*MAX(0,'Expected Reserves'!G167)),F167*(1+'Int Rate'!G167)+Premiums!G167-Claims!G167)</f>
        <v>419013552.79390454</v>
      </c>
      <c r="H167" s="7">
        <f>IF(H$1&lt;='Inputs &amp; Outputs'!$F$2,MIN(G167*(1+'Int Rate'!H167)+Premiums!H167-Claims!H167,'Inputs &amp; Outputs'!$F$3*MAX(0,'Expected Reserves'!H167)),G167*(1+'Int Rate'!H167)+Premiums!H167-Claims!H167)</f>
        <v>484914306.17972505</v>
      </c>
      <c r="I167" s="7">
        <f>IF(I$1&lt;='Inputs &amp; Outputs'!$F$2,MIN(H167*(1+'Int Rate'!I167)+Premiums!I167-Claims!I167,'Inputs &amp; Outputs'!$F$3*MAX(0,'Expected Reserves'!I167)),H167*(1+'Int Rate'!I167)+Premiums!I167-Claims!I167)</f>
        <v>585438407.35947037</v>
      </c>
      <c r="J167" s="7">
        <f>IF(J$1&lt;='Inputs &amp; Outputs'!$F$2,MIN(I167*(1+'Int Rate'!J167)+Premiums!J167-Claims!J167,'Inputs &amp; Outputs'!$F$3*MAX(0,'Expected Reserves'!J167)),I167*(1+'Int Rate'!J167)+Premiums!J167-Claims!J167)</f>
        <v>650001690.51848292</v>
      </c>
      <c r="K167" s="7">
        <f>IF(K$1&lt;='Inputs &amp; Outputs'!$F$2,MIN(J167*(1+'Int Rate'!K167)+Premiums!K167-Claims!K167,'Inputs &amp; Outputs'!$F$3*MAX(0,'Expected Reserves'!K167)),J167*(1+'Int Rate'!K167)+Premiums!K167-Claims!K167)</f>
        <v>729482088.77902806</v>
      </c>
      <c r="L167" s="7">
        <f>IF(L$1&lt;='Inputs &amp; Outputs'!$F$2,MIN(K167*(1+'Int Rate'!L167)+Premiums!L167-Claims!L167,'Inputs &amp; Outputs'!$F$3*MAX(0,'Expected Reserves'!L167)),K167*(1+'Int Rate'!L167)+Premiums!L167-Claims!L167)</f>
        <v>843515907.90583396</v>
      </c>
      <c r="M167" s="7">
        <f>IF(M$1&lt;='Inputs &amp; Outputs'!$F$2,MIN(L167*(1+'Int Rate'!M167)+Premiums!M167-Claims!M167,'Inputs &amp; Outputs'!$F$3*MAX(0,'Expected Reserves'!M167)),L167*(1+'Int Rate'!M167)+Premiums!M167-Claims!M167)</f>
        <v>956390537.86533546</v>
      </c>
      <c r="N167" s="7">
        <f>IF(N$1&lt;='Inputs &amp; Outputs'!$F$2,MIN(M167*(1+'Int Rate'!N167)+Premiums!N167-Claims!N167,'Inputs &amp; Outputs'!$F$3*MAX(0,'Expected Reserves'!N167)),M167*(1+'Int Rate'!N167)+Premiums!N167-Claims!N167)</f>
        <v>1076575953.4430952</v>
      </c>
      <c r="O167" s="7">
        <f>IF(O$1&lt;='Inputs &amp; Outputs'!$F$2,MIN(N167*(1+'Int Rate'!O167)+Premiums!O167-Claims!O167,'Inputs &amp; Outputs'!$F$3*MAX(0,'Expected Reserves'!O167)),N167*(1+'Int Rate'!O167)+Premiums!O167-Claims!O167)</f>
        <v>1130975355.8813801</v>
      </c>
      <c r="P167" s="7">
        <f>IF(P$1&lt;='Inputs &amp; Outputs'!$F$2,MIN(O167*(1+'Int Rate'!P167)+Premiums!P167-Claims!P167,'Inputs &amp; Outputs'!$F$3*MAX(0,'Expected Reserves'!P167)),O167*(1+'Int Rate'!P167)+Premiums!P167-Claims!P167)</f>
        <v>1130316526.4505453</v>
      </c>
      <c r="Q167" s="7">
        <f>IF(Q$1&lt;='Inputs &amp; Outputs'!$F$2,MIN(P167*(1+'Int Rate'!Q167)+Premiums!Q167-Claims!Q167,'Inputs &amp; Outputs'!$F$3*MAX(0,'Expected Reserves'!Q167)),P167*(1+'Int Rate'!Q167)+Premiums!Q167-Claims!Q167)</f>
        <v>1250045186.9927077</v>
      </c>
      <c r="R167" s="7">
        <f>IF(R$1&lt;='Inputs &amp; Outputs'!$F$2,MIN(Q167*(1+'Int Rate'!R167)+Premiums!R167-Claims!R167,'Inputs &amp; Outputs'!$F$3*MAX(0,'Expected Reserves'!R167)),Q167*(1+'Int Rate'!R167)+Premiums!R167-Claims!R167)</f>
        <v>1422367714.5798118</v>
      </c>
      <c r="S167" s="7">
        <f>IF(S$1&lt;='Inputs &amp; Outputs'!$F$2,MIN(R167*(1+'Int Rate'!S167)+Premiums!S167-Claims!S167,'Inputs &amp; Outputs'!$F$3*MAX(0,'Expected Reserves'!S167)),R167*(1+'Int Rate'!S167)+Premiums!S167-Claims!S167)</f>
        <v>1559142995.1264384</v>
      </c>
      <c r="T167" s="7">
        <f>IF(T$1&lt;='Inputs &amp; Outputs'!$F$2,MIN(S167*(1+'Int Rate'!T167)+Premiums!T167-Claims!T167,'Inputs &amp; Outputs'!$F$3*MAX(0,'Expected Reserves'!T167)),S167*(1+'Int Rate'!T167)+Premiums!T167-Claims!T167)</f>
        <v>1831091431.2631569</v>
      </c>
      <c r="U167" s="7">
        <f>IF(U$1&lt;='Inputs &amp; Outputs'!$F$2,MIN(T167*(1+'Int Rate'!U167)+Premiums!U167-Claims!U167,'Inputs &amp; Outputs'!$F$3*MAX(0,'Expected Reserves'!U167)),T167*(1+'Int Rate'!U167)+Premiums!U167-Claims!U167)</f>
        <v>1918053102.4374666</v>
      </c>
      <c r="V167" s="7">
        <f>IF(V$1&lt;='Inputs &amp; Outputs'!$F$2,MIN(U167*(1+'Int Rate'!V167)+Premiums!V167-Claims!V167,'Inputs &amp; Outputs'!$F$3*MAX(0,'Expected Reserves'!V167)),U167*(1+'Int Rate'!V167)+Premiums!V167-Claims!V167)</f>
        <v>1976731610.61445</v>
      </c>
      <c r="W167" s="7">
        <f>IF(W$1&lt;='Inputs &amp; Outputs'!$F$2,MIN(V167*(1+'Int Rate'!W167)+Premiums!W167-Claims!W167,'Inputs &amp; Outputs'!$F$3*MAX(0,'Expected Reserves'!W167)),V167*(1+'Int Rate'!W167)+Premiums!W167-Claims!W167)</f>
        <v>2096515126.724987</v>
      </c>
      <c r="X167" s="7">
        <f>IF(X$1&lt;='Inputs &amp; Outputs'!$F$2,MIN(W167*(1+'Int Rate'!X167)+Premiums!X167-Claims!X167,'Inputs &amp; Outputs'!$F$3*MAX(0,'Expected Reserves'!X167)),W167*(1+'Int Rate'!X167)+Premiums!X167-Claims!X167)</f>
        <v>2147934441.3505564</v>
      </c>
      <c r="Y167" s="7">
        <f>IF(Y$1&lt;='Inputs &amp; Outputs'!$F$2,MIN(X167*(1+'Int Rate'!Y167)+Premiums!Y167-Claims!Y167,'Inputs &amp; Outputs'!$F$3*MAX(0,'Expected Reserves'!Y167)),X167*(1+'Int Rate'!Y167)+Premiums!Y167-Claims!Y167)</f>
        <v>2202906638.3596301</v>
      </c>
      <c r="Z167" s="7">
        <f>IF(Z$1&lt;='Inputs &amp; Outputs'!$F$2,MIN(Y167*(1+'Int Rate'!Z167)+Premiums!Z167-Claims!Z167,'Inputs &amp; Outputs'!$F$3*MAX(0,'Expected Reserves'!Z167)),Y167*(1+'Int Rate'!Z167)+Premiums!Z167-Claims!Z167)</f>
        <v>2476159894.6738982</v>
      </c>
      <c r="AA167" s="7">
        <f>IF(AA$1&lt;='Inputs &amp; Outputs'!$F$2,MIN(Z167*(1+'Int Rate'!AA167)+Premiums!AA167-Claims!AA167,'Inputs &amp; Outputs'!$F$3*MAX(0,'Expected Reserves'!AA167)),Z167*(1+'Int Rate'!AA167)+Premiums!AA167-Claims!AA167)</f>
        <v>-133390648.69323158</v>
      </c>
    </row>
    <row r="168" spans="1:27" x14ac:dyDescent="0.25">
      <c r="A168" s="1">
        <v>167</v>
      </c>
      <c r="B168" s="7">
        <f>Premiums!B168</f>
        <v>75000000</v>
      </c>
      <c r="C168" s="7">
        <f>B168*(1+'Int Rate'!C168)+Premiums!C168-Claims!C168</f>
        <v>147692928.62943608</v>
      </c>
      <c r="D168" s="7">
        <f>C168*(1+'Int Rate'!D168)+Premiums!D168-Claims!D168</f>
        <v>220745454.32047972</v>
      </c>
      <c r="E168" s="7">
        <f>D168*(1+'Int Rate'!E168)+Premiums!E168-Claims!E168</f>
        <v>315874999.58873236</v>
      </c>
      <c r="F168" s="7">
        <f>E168*(1+'Int Rate'!F168)+Premiums!F168-Claims!F168</f>
        <v>406003547.05591464</v>
      </c>
      <c r="G168" s="7">
        <f>IF(G$1&lt;='Inputs &amp; Outputs'!$F$2,MIN(F168*(1+'Int Rate'!G168)+Premiums!G168-Claims!G168,'Inputs &amp; Outputs'!$F$3*MAX(0,'Expected Reserves'!G168)),F168*(1+'Int Rate'!G168)+Premiums!G168-Claims!G168)</f>
        <v>418505913.96164536</v>
      </c>
      <c r="H168" s="7">
        <f>IF(H$1&lt;='Inputs &amp; Outputs'!$F$2,MIN(G168*(1+'Int Rate'!H168)+Premiums!H168-Claims!H168,'Inputs &amp; Outputs'!$F$3*MAX(0,'Expected Reserves'!H168)),G168*(1+'Int Rate'!H168)+Premiums!H168-Claims!H168)</f>
        <v>499141918.08406347</v>
      </c>
      <c r="I168" s="7">
        <f>IF(I$1&lt;='Inputs &amp; Outputs'!$F$2,MIN(H168*(1+'Int Rate'!I168)+Premiums!I168-Claims!I168,'Inputs &amp; Outputs'!$F$3*MAX(0,'Expected Reserves'!I168)),H168*(1+'Int Rate'!I168)+Premiums!I168-Claims!I168)</f>
        <v>581572098.03914881</v>
      </c>
      <c r="J168" s="7">
        <f>IF(J$1&lt;='Inputs &amp; Outputs'!$F$2,MIN(I168*(1+'Int Rate'!J168)+Premiums!J168-Claims!J168,'Inputs &amp; Outputs'!$F$3*MAX(0,'Expected Reserves'!J168)),I168*(1+'Int Rate'!J168)+Premiums!J168-Claims!J168)</f>
        <v>641652806.84937871</v>
      </c>
      <c r="K168" s="7">
        <f>IF(K$1&lt;='Inputs &amp; Outputs'!$F$2,MIN(J168*(1+'Int Rate'!K168)+Premiums!K168-Claims!K168,'Inputs &amp; Outputs'!$F$3*MAX(0,'Expected Reserves'!K168)),J168*(1+'Int Rate'!K168)+Premiums!K168-Claims!K168)</f>
        <v>708547624.16779399</v>
      </c>
      <c r="L168" s="7">
        <f>IF(L$1&lt;='Inputs &amp; Outputs'!$F$2,MIN(K168*(1+'Int Rate'!L168)+Premiums!L168-Claims!L168,'Inputs &amp; Outputs'!$F$3*MAX(0,'Expected Reserves'!L168)),K168*(1+'Int Rate'!L168)+Premiums!L168-Claims!L168)</f>
        <v>756385193.02750206</v>
      </c>
      <c r="M168" s="7">
        <f>IF(M$1&lt;='Inputs &amp; Outputs'!$F$2,MIN(L168*(1+'Int Rate'!M168)+Premiums!M168-Claims!M168,'Inputs &amp; Outputs'!$F$3*MAX(0,'Expected Reserves'!M168)),L168*(1+'Int Rate'!M168)+Premiums!M168-Claims!M168)</f>
        <v>901127150.68912423</v>
      </c>
      <c r="N168" s="7">
        <f>IF(N$1&lt;='Inputs &amp; Outputs'!$F$2,MIN(M168*(1+'Int Rate'!N168)+Premiums!N168-Claims!N168,'Inputs &amp; Outputs'!$F$3*MAX(0,'Expected Reserves'!N168)),M168*(1+'Int Rate'!N168)+Premiums!N168-Claims!N168)</f>
        <v>983955340.56363261</v>
      </c>
      <c r="O168" s="7">
        <f>IF(O$1&lt;='Inputs &amp; Outputs'!$F$2,MIN(N168*(1+'Int Rate'!O168)+Premiums!O168-Claims!O168,'Inputs &amp; Outputs'!$F$3*MAX(0,'Expected Reserves'!O168)),N168*(1+'Int Rate'!O168)+Premiums!O168-Claims!O168)</f>
        <v>1053434840.5366639</v>
      </c>
      <c r="P168" s="7">
        <f>IF(P$1&lt;='Inputs &amp; Outputs'!$F$2,MIN(O168*(1+'Int Rate'!P168)+Premiums!P168-Claims!P168,'Inputs &amp; Outputs'!$F$3*MAX(0,'Expected Reserves'!P168)),O168*(1+'Int Rate'!P168)+Premiums!P168-Claims!P168)</f>
        <v>1056408270.6376208</v>
      </c>
      <c r="Q168" s="7">
        <f>IF(Q$1&lt;='Inputs &amp; Outputs'!$F$2,MIN(P168*(1+'Int Rate'!Q168)+Premiums!Q168-Claims!Q168,'Inputs &amp; Outputs'!$F$3*MAX(0,'Expected Reserves'!Q168)),P168*(1+'Int Rate'!Q168)+Premiums!Q168-Claims!Q168)</f>
        <v>1175425364.6722775</v>
      </c>
      <c r="R168" s="7">
        <f>IF(R$1&lt;='Inputs &amp; Outputs'!$F$2,MIN(Q168*(1+'Int Rate'!R168)+Premiums!R168-Claims!R168,'Inputs &amp; Outputs'!$F$3*MAX(0,'Expected Reserves'!R168)),Q168*(1+'Int Rate'!R168)+Premiums!R168-Claims!R168)</f>
        <v>1264653615.556464</v>
      </c>
      <c r="S168" s="7">
        <f>IF(S$1&lt;='Inputs &amp; Outputs'!$F$2,MIN(R168*(1+'Int Rate'!S168)+Premiums!S168-Claims!S168,'Inputs &amp; Outputs'!$F$3*MAX(0,'Expected Reserves'!S168)),R168*(1+'Int Rate'!S168)+Premiums!S168-Claims!S168)</f>
        <v>1336623531.7939389</v>
      </c>
      <c r="T168" s="7">
        <f>IF(T$1&lt;='Inputs &amp; Outputs'!$F$2,MIN(S168*(1+'Int Rate'!T168)+Premiums!T168-Claims!T168,'Inputs &amp; Outputs'!$F$3*MAX(0,'Expected Reserves'!T168)),S168*(1+'Int Rate'!T168)+Premiums!T168-Claims!T168)</f>
        <v>1409646696.0409603</v>
      </c>
      <c r="U168" s="7">
        <f>IF(U$1&lt;='Inputs &amp; Outputs'!$F$2,MIN(T168*(1+'Int Rate'!U168)+Premiums!U168-Claims!U168,'Inputs &amp; Outputs'!$F$3*MAX(0,'Expected Reserves'!U168)),T168*(1+'Int Rate'!U168)+Premiums!U168-Claims!U168)</f>
        <v>1595596817.2267518</v>
      </c>
      <c r="V168" s="7">
        <f>IF(V$1&lt;='Inputs &amp; Outputs'!$F$2,MIN(U168*(1+'Int Rate'!V168)+Premiums!V168-Claims!V168,'Inputs &amp; Outputs'!$F$3*MAX(0,'Expected Reserves'!V168)),U168*(1+'Int Rate'!V168)+Premiums!V168-Claims!V168)</f>
        <v>1715335136.1008632</v>
      </c>
      <c r="W168" s="7">
        <f>IF(W$1&lt;='Inputs &amp; Outputs'!$F$2,MIN(V168*(1+'Int Rate'!W168)+Premiums!W168-Claims!W168,'Inputs &amp; Outputs'!$F$3*MAX(0,'Expected Reserves'!W168)),V168*(1+'Int Rate'!W168)+Premiums!W168-Claims!W168)</f>
        <v>1812077567.3034682</v>
      </c>
      <c r="X168" s="7">
        <f>IF(X$1&lt;='Inputs &amp; Outputs'!$F$2,MIN(W168*(1+'Int Rate'!X168)+Premiums!X168-Claims!X168,'Inputs &amp; Outputs'!$F$3*MAX(0,'Expected Reserves'!X168)),W168*(1+'Int Rate'!X168)+Premiums!X168-Claims!X168)</f>
        <v>2027743353.5881431</v>
      </c>
      <c r="Y168" s="7">
        <f>IF(Y$1&lt;='Inputs &amp; Outputs'!$F$2,MIN(X168*(1+'Int Rate'!Y168)+Premiums!Y168-Claims!Y168,'Inputs &amp; Outputs'!$F$3*MAX(0,'Expected Reserves'!Y168)),X168*(1+'Int Rate'!Y168)+Premiums!Y168-Claims!Y168)</f>
        <v>2161211614.582407</v>
      </c>
      <c r="Z168" s="7">
        <f>IF(Z$1&lt;='Inputs &amp; Outputs'!$F$2,MIN(Y168*(1+'Int Rate'!Z168)+Premiums!Z168-Claims!Z168,'Inputs &amp; Outputs'!$F$3*MAX(0,'Expected Reserves'!Z168)),Y168*(1+'Int Rate'!Z168)+Premiums!Z168-Claims!Z168)</f>
        <v>2306062177.8933296</v>
      </c>
      <c r="AA168" s="7">
        <f>IF(AA$1&lt;='Inputs &amp; Outputs'!$F$2,MIN(Z168*(1+'Int Rate'!AA168)+Premiums!AA168-Claims!AA168,'Inputs &amp; Outputs'!$F$3*MAX(0,'Expected Reserves'!AA168)),Z168*(1+'Int Rate'!AA168)+Premiums!AA168-Claims!AA168)</f>
        <v>-238946504.3418541</v>
      </c>
    </row>
    <row r="169" spans="1:27" x14ac:dyDescent="0.25">
      <c r="A169" s="1">
        <v>168</v>
      </c>
      <c r="B169" s="7">
        <f>Premiums!B169</f>
        <v>75000000</v>
      </c>
      <c r="C169" s="7">
        <f>B169*(1+'Int Rate'!C169)+Premiums!C169-Claims!C169</f>
        <v>151114083.11402088</v>
      </c>
      <c r="D169" s="7">
        <f>C169*(1+'Int Rate'!D169)+Premiums!D169-Claims!D169</f>
        <v>226042491.14843416</v>
      </c>
      <c r="E169" s="7">
        <f>D169*(1+'Int Rate'!E169)+Premiums!E169-Claims!E169</f>
        <v>314538602.01077825</v>
      </c>
      <c r="F169" s="7">
        <f>E169*(1+'Int Rate'!F169)+Premiums!F169-Claims!F169</f>
        <v>394588394.80896199</v>
      </c>
      <c r="G169" s="7">
        <f>IF(G$1&lt;='Inputs &amp; Outputs'!$F$2,MIN(F169*(1+'Int Rate'!G169)+Premiums!G169-Claims!G169,'Inputs &amp; Outputs'!$F$3*MAX(0,'Expected Reserves'!G169)),F169*(1+'Int Rate'!G169)+Premiums!G169-Claims!G169)</f>
        <v>418040578.36540782</v>
      </c>
      <c r="H169" s="7">
        <f>IF(H$1&lt;='Inputs &amp; Outputs'!$F$2,MIN(G169*(1+'Int Rate'!H169)+Premiums!H169-Claims!H169,'Inputs &amp; Outputs'!$F$3*MAX(0,'Expected Reserves'!H169)),G169*(1+'Int Rate'!H169)+Premiums!H169-Claims!H169)</f>
        <v>486082571.37194961</v>
      </c>
      <c r="I169" s="7">
        <f>IF(I$1&lt;='Inputs &amp; Outputs'!$F$2,MIN(H169*(1+'Int Rate'!I169)+Premiums!I169-Claims!I169,'Inputs &amp; Outputs'!$F$3*MAX(0,'Expected Reserves'!I169)),H169*(1+'Int Rate'!I169)+Premiums!I169-Claims!I169)</f>
        <v>556663140.72208869</v>
      </c>
      <c r="J169" s="7">
        <f>IF(J$1&lt;='Inputs &amp; Outputs'!$F$2,MIN(I169*(1+'Int Rate'!J169)+Premiums!J169-Claims!J169,'Inputs &amp; Outputs'!$F$3*MAX(0,'Expected Reserves'!J169)),I169*(1+'Int Rate'!J169)+Premiums!J169-Claims!J169)</f>
        <v>660552911.13988316</v>
      </c>
      <c r="K169" s="7">
        <f>IF(K$1&lt;='Inputs &amp; Outputs'!$F$2,MIN(J169*(1+'Int Rate'!K169)+Premiums!K169-Claims!K169,'Inputs &amp; Outputs'!$F$3*MAX(0,'Expected Reserves'!K169)),J169*(1+'Int Rate'!K169)+Premiums!K169-Claims!K169)</f>
        <v>787863714.82630718</v>
      </c>
      <c r="L169" s="7">
        <f>IF(L$1&lt;='Inputs &amp; Outputs'!$F$2,MIN(K169*(1+'Int Rate'!L169)+Premiums!L169-Claims!L169,'Inputs &amp; Outputs'!$F$3*MAX(0,'Expected Reserves'!L169)),K169*(1+'Int Rate'!L169)+Premiums!L169-Claims!L169)</f>
        <v>887602808.8505522</v>
      </c>
      <c r="M169" s="7">
        <f>IF(M$1&lt;='Inputs &amp; Outputs'!$F$2,MIN(L169*(1+'Int Rate'!M169)+Premiums!M169-Claims!M169,'Inputs &amp; Outputs'!$F$3*MAX(0,'Expected Reserves'!M169)),L169*(1+'Int Rate'!M169)+Premiums!M169-Claims!M169)</f>
        <v>990099400.66359031</v>
      </c>
      <c r="N169" s="7">
        <f>IF(N$1&lt;='Inputs &amp; Outputs'!$F$2,MIN(M169*(1+'Int Rate'!N169)+Premiums!N169-Claims!N169,'Inputs &amp; Outputs'!$F$3*MAX(0,'Expected Reserves'!N169)),M169*(1+'Int Rate'!N169)+Premiums!N169-Claims!N169)</f>
        <v>1075024660.4722884</v>
      </c>
      <c r="O169" s="7">
        <f>IF(O$1&lt;='Inputs &amp; Outputs'!$F$2,MIN(N169*(1+'Int Rate'!O169)+Premiums!O169-Claims!O169,'Inputs &amp; Outputs'!$F$3*MAX(0,'Expected Reserves'!O169)),N169*(1+'Int Rate'!O169)+Premiums!O169-Claims!O169)</f>
        <v>1214359038.2037625</v>
      </c>
      <c r="P169" s="7">
        <f>IF(P$1&lt;='Inputs &amp; Outputs'!$F$2,MIN(O169*(1+'Int Rate'!P169)+Premiums!P169-Claims!P169,'Inputs &amp; Outputs'!$F$3*MAX(0,'Expected Reserves'!P169)),O169*(1+'Int Rate'!P169)+Premiums!P169-Claims!P169)</f>
        <v>1339668890.3400826</v>
      </c>
      <c r="Q169" s="7">
        <f>IF(Q$1&lt;='Inputs &amp; Outputs'!$F$2,MIN(P169*(1+'Int Rate'!Q169)+Premiums!Q169-Claims!Q169,'Inputs &amp; Outputs'!$F$3*MAX(0,'Expected Reserves'!Q169)),P169*(1+'Int Rate'!Q169)+Premiums!Q169-Claims!Q169)</f>
        <v>1457330519.7015035</v>
      </c>
      <c r="R169" s="7">
        <f>IF(R$1&lt;='Inputs &amp; Outputs'!$F$2,MIN(Q169*(1+'Int Rate'!R169)+Premiums!R169-Claims!R169,'Inputs &amp; Outputs'!$F$3*MAX(0,'Expected Reserves'!R169)),Q169*(1+'Int Rate'!R169)+Premiums!R169-Claims!R169)</f>
        <v>1623505246.2073114</v>
      </c>
      <c r="S169" s="7">
        <f>IF(S$1&lt;='Inputs &amp; Outputs'!$F$2,MIN(R169*(1+'Int Rate'!S169)+Premiums!S169-Claims!S169,'Inputs &amp; Outputs'!$F$3*MAX(0,'Expected Reserves'!S169)),R169*(1+'Int Rate'!S169)+Premiums!S169-Claims!S169)</f>
        <v>1757641213.1297748</v>
      </c>
      <c r="T169" s="7">
        <f>IF(T$1&lt;='Inputs &amp; Outputs'!$F$2,MIN(S169*(1+'Int Rate'!T169)+Premiums!T169-Claims!T169,'Inputs &amp; Outputs'!$F$3*MAX(0,'Expected Reserves'!T169)),S169*(1+'Int Rate'!T169)+Premiums!T169-Claims!T169)</f>
        <v>1982173192.3565986</v>
      </c>
      <c r="U169" s="7">
        <f>IF(U$1&lt;='Inputs &amp; Outputs'!$F$2,MIN(T169*(1+'Int Rate'!U169)+Premiums!U169-Claims!U169,'Inputs &amp; Outputs'!$F$3*MAX(0,'Expected Reserves'!U169)),T169*(1+'Int Rate'!U169)+Premiums!U169-Claims!U169)</f>
        <v>2109532169.7444596</v>
      </c>
      <c r="V169" s="7">
        <f>IF(V$1&lt;='Inputs &amp; Outputs'!$F$2,MIN(U169*(1+'Int Rate'!V169)+Premiums!V169-Claims!V169,'Inputs &amp; Outputs'!$F$3*MAX(0,'Expected Reserves'!V169)),U169*(1+'Int Rate'!V169)+Premiums!V169-Claims!V169)</f>
        <v>2113131408.7946179</v>
      </c>
      <c r="W169" s="7">
        <f>IF(W$1&lt;='Inputs &amp; Outputs'!$F$2,MIN(V169*(1+'Int Rate'!W169)+Premiums!W169-Claims!W169,'Inputs &amp; Outputs'!$F$3*MAX(0,'Expected Reserves'!W169)),V169*(1+'Int Rate'!W169)+Premiums!W169-Claims!W169)</f>
        <v>2164320808.9159055</v>
      </c>
      <c r="X169" s="7">
        <f>IF(X$1&lt;='Inputs &amp; Outputs'!$F$2,MIN(W169*(1+'Int Rate'!X169)+Premiums!X169-Claims!X169,'Inputs &amp; Outputs'!$F$3*MAX(0,'Expected Reserves'!X169)),W169*(1+'Int Rate'!X169)+Premiums!X169-Claims!X169)</f>
        <v>2416156740.3964996</v>
      </c>
      <c r="Y169" s="7">
        <f>IF(Y$1&lt;='Inputs &amp; Outputs'!$F$2,MIN(X169*(1+'Int Rate'!Y169)+Premiums!Y169-Claims!Y169,'Inputs &amp; Outputs'!$F$3*MAX(0,'Expected Reserves'!Y169)),X169*(1+'Int Rate'!Y169)+Premiums!Y169-Claims!Y169)</f>
        <v>2540106022.5145583</v>
      </c>
      <c r="Z169" s="7">
        <f>IF(Z$1&lt;='Inputs &amp; Outputs'!$F$2,MIN(Y169*(1+'Int Rate'!Z169)+Premiums!Z169-Claims!Z169,'Inputs &amp; Outputs'!$F$3*MAX(0,'Expected Reserves'!Z169)),Y169*(1+'Int Rate'!Z169)+Premiums!Z169-Claims!Z169)</f>
        <v>2717651175.1533279</v>
      </c>
      <c r="AA169" s="7">
        <f>IF(AA$1&lt;='Inputs &amp; Outputs'!$F$2,MIN(Z169*(1+'Int Rate'!AA169)+Premiums!AA169-Claims!AA169,'Inputs &amp; Outputs'!$F$3*MAX(0,'Expected Reserves'!AA169)),Z169*(1+'Int Rate'!AA169)+Premiums!AA169-Claims!AA169)</f>
        <v>1922545.3561882973</v>
      </c>
    </row>
    <row r="170" spans="1:27" x14ac:dyDescent="0.25">
      <c r="A170" s="1">
        <v>169</v>
      </c>
      <c r="B170" s="7">
        <f>Premiums!B170</f>
        <v>75000000</v>
      </c>
      <c r="C170" s="7">
        <f>B170*(1+'Int Rate'!C170)+Premiums!C170-Claims!C170</f>
        <v>151142959.8433159</v>
      </c>
      <c r="D170" s="7">
        <f>C170*(1+'Int Rate'!D170)+Premiums!D170-Claims!D170</f>
        <v>235717751.58690462</v>
      </c>
      <c r="E170" s="7">
        <f>D170*(1+'Int Rate'!E170)+Premiums!E170-Claims!E170</f>
        <v>324385854.85648233</v>
      </c>
      <c r="F170" s="7">
        <f>E170*(1+'Int Rate'!F170)+Premiums!F170-Claims!F170</f>
        <v>415285528.4205907</v>
      </c>
      <c r="G170" s="7">
        <f>IF(G$1&lt;='Inputs &amp; Outputs'!$F$2,MIN(F170*(1+'Int Rate'!G170)+Premiums!G170-Claims!G170,'Inputs &amp; Outputs'!$F$3*MAX(0,'Expected Reserves'!G170)),F170*(1+'Int Rate'!G170)+Premiums!G170-Claims!G170)</f>
        <v>418463610.72562379</v>
      </c>
      <c r="H170" s="7">
        <f>IF(H$1&lt;='Inputs &amp; Outputs'!$F$2,MIN(G170*(1+'Int Rate'!H170)+Premiums!H170-Claims!H170,'Inputs &amp; Outputs'!$F$3*MAX(0,'Expected Reserves'!H170)),G170*(1+'Int Rate'!H170)+Premiums!H170-Claims!H170)</f>
        <v>522537526.79598248</v>
      </c>
      <c r="I170" s="7">
        <f>IF(I$1&lt;='Inputs &amp; Outputs'!$F$2,MIN(H170*(1+'Int Rate'!I170)+Premiums!I170-Claims!I170,'Inputs &amp; Outputs'!$F$3*MAX(0,'Expected Reserves'!I170)),H170*(1+'Int Rate'!I170)+Premiums!I170-Claims!I170)</f>
        <v>581601991.766361</v>
      </c>
      <c r="J170" s="7">
        <f>IF(J$1&lt;='Inputs &amp; Outputs'!$F$2,MIN(I170*(1+'Int Rate'!J170)+Premiums!J170-Claims!J170,'Inputs &amp; Outputs'!$F$3*MAX(0,'Expected Reserves'!J170)),I170*(1+'Int Rate'!J170)+Premiums!J170-Claims!J170)</f>
        <v>683584965.30788803</v>
      </c>
      <c r="K170" s="7">
        <f>IF(K$1&lt;='Inputs &amp; Outputs'!$F$2,MIN(J170*(1+'Int Rate'!K170)+Premiums!K170-Claims!K170,'Inputs &amp; Outputs'!$F$3*MAX(0,'Expected Reserves'!K170)),J170*(1+'Int Rate'!K170)+Premiums!K170-Claims!K170)</f>
        <v>755885566.54329419</v>
      </c>
      <c r="L170" s="7">
        <f>IF(L$1&lt;='Inputs &amp; Outputs'!$F$2,MIN(K170*(1+'Int Rate'!L170)+Premiums!L170-Claims!L170,'Inputs &amp; Outputs'!$F$3*MAX(0,'Expected Reserves'!L170)),K170*(1+'Int Rate'!L170)+Premiums!L170-Claims!L170)</f>
        <v>827778643.93983364</v>
      </c>
      <c r="M170" s="7">
        <f>IF(M$1&lt;='Inputs &amp; Outputs'!$F$2,MIN(L170*(1+'Int Rate'!M170)+Premiums!M170-Claims!M170,'Inputs &amp; Outputs'!$F$3*MAX(0,'Expected Reserves'!M170)),L170*(1+'Int Rate'!M170)+Premiums!M170-Claims!M170)</f>
        <v>901878725.629336</v>
      </c>
      <c r="N170" s="7">
        <f>IF(N$1&lt;='Inputs &amp; Outputs'!$F$2,MIN(M170*(1+'Int Rate'!N170)+Premiums!N170-Claims!N170,'Inputs &amp; Outputs'!$F$3*MAX(0,'Expected Reserves'!N170)),M170*(1+'Int Rate'!N170)+Premiums!N170-Claims!N170)</f>
        <v>1088471078.4926772</v>
      </c>
      <c r="O170" s="7">
        <f>IF(O$1&lt;='Inputs &amp; Outputs'!$F$2,MIN(N170*(1+'Int Rate'!O170)+Premiums!O170-Claims!O170,'Inputs &amp; Outputs'!$F$3*MAX(0,'Expected Reserves'!O170)),N170*(1+'Int Rate'!O170)+Premiums!O170-Claims!O170)</f>
        <v>1302793274.9786444</v>
      </c>
      <c r="P170" s="7">
        <f>IF(P$1&lt;='Inputs &amp; Outputs'!$F$2,MIN(O170*(1+'Int Rate'!P170)+Premiums!P170-Claims!P170,'Inputs &amp; Outputs'!$F$3*MAX(0,'Expected Reserves'!P170)),O170*(1+'Int Rate'!P170)+Premiums!P170-Claims!P170)</f>
        <v>1375057828.5596058</v>
      </c>
      <c r="Q170" s="7">
        <f>IF(Q$1&lt;='Inputs &amp; Outputs'!$F$2,MIN(P170*(1+'Int Rate'!Q170)+Premiums!Q170-Claims!Q170,'Inputs &amp; Outputs'!$F$3*MAX(0,'Expected Reserves'!Q170)),P170*(1+'Int Rate'!Q170)+Premiums!Q170-Claims!Q170)</f>
        <v>1492390726.1683571</v>
      </c>
      <c r="R170" s="7">
        <f>IF(R$1&lt;='Inputs &amp; Outputs'!$F$2,MIN(Q170*(1+'Int Rate'!R170)+Premiums!R170-Claims!R170,'Inputs &amp; Outputs'!$F$3*MAX(0,'Expected Reserves'!R170)),Q170*(1+'Int Rate'!R170)+Premiums!R170-Claims!R170)</f>
        <v>1604478192.7311559</v>
      </c>
      <c r="S170" s="7">
        <f>IF(S$1&lt;='Inputs &amp; Outputs'!$F$2,MIN(R170*(1+'Int Rate'!S170)+Premiums!S170-Claims!S170,'Inputs &amp; Outputs'!$F$3*MAX(0,'Expected Reserves'!S170)),R170*(1+'Int Rate'!S170)+Premiums!S170-Claims!S170)</f>
        <v>1641203487.4354208</v>
      </c>
      <c r="T170" s="7">
        <f>IF(T$1&lt;='Inputs &amp; Outputs'!$F$2,MIN(S170*(1+'Int Rate'!T170)+Premiums!T170-Claims!T170,'Inputs &amp; Outputs'!$F$3*MAX(0,'Expected Reserves'!T170)),S170*(1+'Int Rate'!T170)+Premiums!T170-Claims!T170)</f>
        <v>1773219701.9833758</v>
      </c>
      <c r="U170" s="7">
        <f>IF(U$1&lt;='Inputs &amp; Outputs'!$F$2,MIN(T170*(1+'Int Rate'!U170)+Premiums!U170-Claims!U170,'Inputs &amp; Outputs'!$F$3*MAX(0,'Expected Reserves'!U170)),T170*(1+'Int Rate'!U170)+Premiums!U170-Claims!U170)</f>
        <v>1911323614.1878858</v>
      </c>
      <c r="V170" s="7">
        <f>IF(V$1&lt;='Inputs &amp; Outputs'!$F$2,MIN(U170*(1+'Int Rate'!V170)+Premiums!V170-Claims!V170,'Inputs &amp; Outputs'!$F$3*MAX(0,'Expected Reserves'!V170)),U170*(1+'Int Rate'!V170)+Premiums!V170-Claims!V170)</f>
        <v>2094378181.996274</v>
      </c>
      <c r="W170" s="7">
        <f>IF(W$1&lt;='Inputs &amp; Outputs'!$F$2,MIN(V170*(1+'Int Rate'!W170)+Premiums!W170-Claims!W170,'Inputs &amp; Outputs'!$F$3*MAX(0,'Expected Reserves'!W170)),V170*(1+'Int Rate'!W170)+Premiums!W170-Claims!W170)</f>
        <v>2332358297.026545</v>
      </c>
      <c r="X170" s="7">
        <f>IF(X$1&lt;='Inputs &amp; Outputs'!$F$2,MIN(W170*(1+'Int Rate'!X170)+Premiums!X170-Claims!X170,'Inputs &amp; Outputs'!$F$3*MAX(0,'Expected Reserves'!X170)),W170*(1+'Int Rate'!X170)+Premiums!X170-Claims!X170)</f>
        <v>2368285612.7911043</v>
      </c>
      <c r="Y170" s="7">
        <f>IF(Y$1&lt;='Inputs &amp; Outputs'!$F$2,MIN(X170*(1+'Int Rate'!Y170)+Premiums!Y170-Claims!Y170,'Inputs &amp; Outputs'!$F$3*MAX(0,'Expected Reserves'!Y170)),X170*(1+'Int Rate'!Y170)+Premiums!Y170-Claims!Y170)</f>
        <v>2430784785.8056417</v>
      </c>
      <c r="Z170" s="7">
        <f>IF(Z$1&lt;='Inputs &amp; Outputs'!$F$2,MIN(Y170*(1+'Int Rate'!Z170)+Premiums!Z170-Claims!Z170,'Inputs &amp; Outputs'!$F$3*MAX(0,'Expected Reserves'!Z170)),Y170*(1+'Int Rate'!Z170)+Premiums!Z170-Claims!Z170)</f>
        <v>2339934249.688458</v>
      </c>
      <c r="AA170" s="7">
        <f>IF(AA$1&lt;='Inputs &amp; Outputs'!$F$2,MIN(Z170*(1+'Int Rate'!AA170)+Premiums!AA170-Claims!AA170,'Inputs &amp; Outputs'!$F$3*MAX(0,'Expected Reserves'!AA170)),Z170*(1+'Int Rate'!AA170)+Premiums!AA170-Claims!AA170)</f>
        <v>12825233.203369141</v>
      </c>
    </row>
    <row r="171" spans="1:27" x14ac:dyDescent="0.25">
      <c r="A171" s="1">
        <v>170</v>
      </c>
      <c r="B171" s="7">
        <f>Premiums!B171</f>
        <v>75000000</v>
      </c>
      <c r="C171" s="7">
        <f>B171*(1+'Int Rate'!C171)+Premiums!C171-Claims!C171</f>
        <v>155984957.6428234</v>
      </c>
      <c r="D171" s="7">
        <f>C171*(1+'Int Rate'!D171)+Premiums!D171-Claims!D171</f>
        <v>247363061.98574638</v>
      </c>
      <c r="E171" s="7">
        <f>D171*(1+'Int Rate'!E171)+Premiums!E171-Claims!E171</f>
        <v>328690268.20206898</v>
      </c>
      <c r="F171" s="7">
        <f>E171*(1+'Int Rate'!F171)+Premiums!F171-Claims!F171</f>
        <v>373669038.26824057</v>
      </c>
      <c r="G171" s="7">
        <f>IF(G$1&lt;='Inputs &amp; Outputs'!$F$2,MIN(F171*(1+'Int Rate'!G171)+Premiums!G171-Claims!G171,'Inputs &amp; Outputs'!$F$3*MAX(0,'Expected Reserves'!G171)),F171*(1+'Int Rate'!G171)+Premiums!G171-Claims!G171)</f>
        <v>417786758.9492783</v>
      </c>
      <c r="H171" s="7">
        <f>IF(H$1&lt;='Inputs &amp; Outputs'!$F$2,MIN(G171*(1+'Int Rate'!H171)+Premiums!H171-Claims!H171,'Inputs &amp; Outputs'!$F$3*MAX(0,'Expected Reserves'!H171)),G171*(1+'Int Rate'!H171)+Premiums!H171-Claims!H171)</f>
        <v>521531118.98968506</v>
      </c>
      <c r="I171" s="7">
        <f>IF(I$1&lt;='Inputs &amp; Outputs'!$F$2,MIN(H171*(1+'Int Rate'!I171)+Premiums!I171-Claims!I171,'Inputs &amp; Outputs'!$F$3*MAX(0,'Expected Reserves'!I171)),H171*(1+'Int Rate'!I171)+Premiums!I171-Claims!I171)</f>
        <v>586708206.50554752</v>
      </c>
      <c r="J171" s="7">
        <f>IF(J$1&lt;='Inputs &amp; Outputs'!$F$2,MIN(I171*(1+'Int Rate'!J171)+Premiums!J171-Claims!J171,'Inputs &amp; Outputs'!$F$3*MAX(0,'Expected Reserves'!J171)),I171*(1+'Int Rate'!J171)+Premiums!J171-Claims!J171)</f>
        <v>662549578.88716841</v>
      </c>
      <c r="K171" s="7">
        <f>IF(K$1&lt;='Inputs &amp; Outputs'!$F$2,MIN(J171*(1+'Int Rate'!K171)+Premiums!K171-Claims!K171,'Inputs &amp; Outputs'!$F$3*MAX(0,'Expected Reserves'!K171)),J171*(1+'Int Rate'!K171)+Premiums!K171-Claims!K171)</f>
        <v>748070439.51601028</v>
      </c>
      <c r="L171" s="7">
        <f>IF(L$1&lt;='Inputs &amp; Outputs'!$F$2,MIN(K171*(1+'Int Rate'!L171)+Premiums!L171-Claims!L171,'Inputs &amp; Outputs'!$F$3*MAX(0,'Expected Reserves'!L171)),K171*(1+'Int Rate'!L171)+Premiums!L171-Claims!L171)</f>
        <v>855280554.79102981</v>
      </c>
      <c r="M171" s="7">
        <f>IF(M$1&lt;='Inputs &amp; Outputs'!$F$2,MIN(L171*(1+'Int Rate'!M171)+Premiums!M171-Claims!M171,'Inputs &amp; Outputs'!$F$3*MAX(0,'Expected Reserves'!M171)),L171*(1+'Int Rate'!M171)+Premiums!M171-Claims!M171)</f>
        <v>948118721.72904181</v>
      </c>
      <c r="N171" s="7">
        <f>IF(N$1&lt;='Inputs &amp; Outputs'!$F$2,MIN(M171*(1+'Int Rate'!N171)+Premiums!N171-Claims!N171,'Inputs &amp; Outputs'!$F$3*MAX(0,'Expected Reserves'!N171)),M171*(1+'Int Rate'!N171)+Premiums!N171-Claims!N171)</f>
        <v>1077030740.1980009</v>
      </c>
      <c r="O171" s="7">
        <f>IF(O$1&lt;='Inputs &amp; Outputs'!$F$2,MIN(N171*(1+'Int Rate'!O171)+Premiums!O171-Claims!O171,'Inputs &amp; Outputs'!$F$3*MAX(0,'Expected Reserves'!O171)),N171*(1+'Int Rate'!O171)+Premiums!O171-Claims!O171)</f>
        <v>1211788670.338661</v>
      </c>
      <c r="P171" s="7">
        <f>IF(P$1&lt;='Inputs &amp; Outputs'!$F$2,MIN(O171*(1+'Int Rate'!P171)+Premiums!P171-Claims!P171,'Inputs &amp; Outputs'!$F$3*MAX(0,'Expected Reserves'!P171)),O171*(1+'Int Rate'!P171)+Premiums!P171-Claims!P171)</f>
        <v>1340820190.8426378</v>
      </c>
      <c r="Q171" s="7">
        <f>IF(Q$1&lt;='Inputs &amp; Outputs'!$F$2,MIN(P171*(1+'Int Rate'!Q171)+Premiums!Q171-Claims!Q171,'Inputs &amp; Outputs'!$F$3*MAX(0,'Expected Reserves'!Q171)),P171*(1+'Int Rate'!Q171)+Premiums!Q171-Claims!Q171)</f>
        <v>1366944524.2641702</v>
      </c>
      <c r="R171" s="7">
        <f>IF(R$1&lt;='Inputs &amp; Outputs'!$F$2,MIN(Q171*(1+'Int Rate'!R171)+Premiums!R171-Claims!R171,'Inputs &amp; Outputs'!$F$3*MAX(0,'Expected Reserves'!R171)),Q171*(1+'Int Rate'!R171)+Premiums!R171-Claims!R171)</f>
        <v>1476103665.5591249</v>
      </c>
      <c r="S171" s="7">
        <f>IF(S$1&lt;='Inputs &amp; Outputs'!$F$2,MIN(R171*(1+'Int Rate'!S171)+Premiums!S171-Claims!S171,'Inputs &amp; Outputs'!$F$3*MAX(0,'Expected Reserves'!S171)),R171*(1+'Int Rate'!S171)+Premiums!S171-Claims!S171)</f>
        <v>1603946237.5657649</v>
      </c>
      <c r="T171" s="7">
        <f>IF(T$1&lt;='Inputs &amp; Outputs'!$F$2,MIN(S171*(1+'Int Rate'!T171)+Premiums!T171-Claims!T171,'Inputs &amp; Outputs'!$F$3*MAX(0,'Expected Reserves'!T171)),S171*(1+'Int Rate'!T171)+Premiums!T171-Claims!T171)</f>
        <v>1780209734.0698812</v>
      </c>
      <c r="U171" s="7">
        <f>IF(U$1&lt;='Inputs &amp; Outputs'!$F$2,MIN(T171*(1+'Int Rate'!U171)+Premiums!U171-Claims!U171,'Inputs &amp; Outputs'!$F$3*MAX(0,'Expected Reserves'!U171)),T171*(1+'Int Rate'!U171)+Premiums!U171-Claims!U171)</f>
        <v>1941588012.3982041</v>
      </c>
      <c r="V171" s="7">
        <f>IF(V$1&lt;='Inputs &amp; Outputs'!$F$2,MIN(U171*(1+'Int Rate'!V171)+Premiums!V171-Claims!V171,'Inputs &amp; Outputs'!$F$3*MAX(0,'Expected Reserves'!V171)),U171*(1+'Int Rate'!V171)+Premiums!V171-Claims!V171)</f>
        <v>2129917589.0301349</v>
      </c>
      <c r="W171" s="7">
        <f>IF(W$1&lt;='Inputs &amp; Outputs'!$F$2,MIN(V171*(1+'Int Rate'!W171)+Premiums!W171-Claims!W171,'Inputs &amp; Outputs'!$F$3*MAX(0,'Expected Reserves'!W171)),V171*(1+'Int Rate'!W171)+Premiums!W171-Claims!W171)</f>
        <v>2225239861.1594524</v>
      </c>
      <c r="X171" s="7">
        <f>IF(X$1&lt;='Inputs &amp; Outputs'!$F$2,MIN(W171*(1+'Int Rate'!X171)+Premiums!X171-Claims!X171,'Inputs &amp; Outputs'!$F$3*MAX(0,'Expected Reserves'!X171)),W171*(1+'Int Rate'!X171)+Premiums!X171-Claims!X171)</f>
        <v>2130149646.1336145</v>
      </c>
      <c r="Y171" s="7">
        <f>IF(Y$1&lt;='Inputs &amp; Outputs'!$F$2,MIN(X171*(1+'Int Rate'!Y171)+Premiums!Y171-Claims!Y171,'Inputs &amp; Outputs'!$F$3*MAX(0,'Expected Reserves'!Y171)),X171*(1+'Int Rate'!Y171)+Premiums!Y171-Claims!Y171)</f>
        <v>2182326162.8837357</v>
      </c>
      <c r="Z171" s="7">
        <f>IF(Z$1&lt;='Inputs &amp; Outputs'!$F$2,MIN(Y171*(1+'Int Rate'!Z171)+Premiums!Z171-Claims!Z171,'Inputs &amp; Outputs'!$F$3*MAX(0,'Expected Reserves'!Z171)),Y171*(1+'Int Rate'!Z171)+Premiums!Z171-Claims!Z171)</f>
        <v>2249941945.292017</v>
      </c>
      <c r="AA171" s="7">
        <f>IF(AA$1&lt;='Inputs &amp; Outputs'!$F$2,MIN(Z171*(1+'Int Rate'!AA171)+Premiums!AA171-Claims!AA171,'Inputs &amp; Outputs'!$F$3*MAX(0,'Expected Reserves'!AA171)),Z171*(1+'Int Rate'!AA171)+Premiums!AA171-Claims!AA171)</f>
        <v>-178877434.19035006</v>
      </c>
    </row>
    <row r="172" spans="1:27" x14ac:dyDescent="0.25">
      <c r="A172" s="1">
        <v>171</v>
      </c>
      <c r="B172" s="7">
        <f>Premiums!B172</f>
        <v>75000000</v>
      </c>
      <c r="C172" s="7">
        <f>B172*(1+'Int Rate'!C172)+Premiums!C172-Claims!C172</f>
        <v>152401455.64241636</v>
      </c>
      <c r="D172" s="7">
        <f>C172*(1+'Int Rate'!D172)+Premiums!D172-Claims!D172</f>
        <v>236885613.21315727</v>
      </c>
      <c r="E172" s="7">
        <f>D172*(1+'Int Rate'!E172)+Premiums!E172-Claims!E172</f>
        <v>335312582.30128551</v>
      </c>
      <c r="F172" s="7">
        <f>E172*(1+'Int Rate'!F172)+Premiums!F172-Claims!F172</f>
        <v>423050455.218216</v>
      </c>
      <c r="G172" s="7">
        <f>IF(G$1&lt;='Inputs &amp; Outputs'!$F$2,MIN(F172*(1+'Int Rate'!G172)+Premiums!G172-Claims!G172,'Inputs &amp; Outputs'!$F$3*MAX(0,'Expected Reserves'!G172)),F172*(1+'Int Rate'!G172)+Premiums!G172-Claims!G172)</f>
        <v>418379004.25358063</v>
      </c>
      <c r="H172" s="7">
        <f>IF(H$1&lt;='Inputs &amp; Outputs'!$F$2,MIN(G172*(1+'Int Rate'!H172)+Premiums!H172-Claims!H172,'Inputs &amp; Outputs'!$F$3*MAX(0,'Expected Reserves'!H172)),G172*(1+'Int Rate'!H172)+Premiums!H172-Claims!H172)</f>
        <v>505949156.22588587</v>
      </c>
      <c r="I172" s="7">
        <f>IF(I$1&lt;='Inputs &amp; Outputs'!$F$2,MIN(H172*(1+'Int Rate'!I172)+Premiums!I172-Claims!I172,'Inputs &amp; Outputs'!$F$3*MAX(0,'Expected Reserves'!I172)),H172*(1+'Int Rate'!I172)+Premiums!I172-Claims!I172)</f>
        <v>590221511.0752852</v>
      </c>
      <c r="J172" s="7">
        <f>IF(J$1&lt;='Inputs &amp; Outputs'!$F$2,MIN(I172*(1+'Int Rate'!J172)+Premiums!J172-Claims!J172,'Inputs &amp; Outputs'!$F$3*MAX(0,'Expected Reserves'!J172)),I172*(1+'Int Rate'!J172)+Premiums!J172-Claims!J172)</f>
        <v>695288947.50917518</v>
      </c>
      <c r="K172" s="7">
        <f>IF(K$1&lt;='Inputs &amp; Outputs'!$F$2,MIN(J172*(1+'Int Rate'!K172)+Premiums!K172-Claims!K172,'Inputs &amp; Outputs'!$F$3*MAX(0,'Expected Reserves'!K172)),J172*(1+'Int Rate'!K172)+Premiums!K172-Claims!K172)</f>
        <v>782162818.3980006</v>
      </c>
      <c r="L172" s="7">
        <f>IF(L$1&lt;='Inputs &amp; Outputs'!$F$2,MIN(K172*(1+'Int Rate'!L172)+Premiums!L172-Claims!L172,'Inputs &amp; Outputs'!$F$3*MAX(0,'Expected Reserves'!L172)),K172*(1+'Int Rate'!L172)+Premiums!L172-Claims!L172)</f>
        <v>846237340.29991221</v>
      </c>
      <c r="M172" s="7">
        <f>IF(M$1&lt;='Inputs &amp; Outputs'!$F$2,MIN(L172*(1+'Int Rate'!M172)+Premiums!M172-Claims!M172,'Inputs &amp; Outputs'!$F$3*MAX(0,'Expected Reserves'!M172)),L172*(1+'Int Rate'!M172)+Premiums!M172-Claims!M172)</f>
        <v>972203167.7983886</v>
      </c>
      <c r="N172" s="7">
        <f>IF(N$1&lt;='Inputs &amp; Outputs'!$F$2,MIN(M172*(1+'Int Rate'!N172)+Premiums!N172-Claims!N172,'Inputs &amp; Outputs'!$F$3*MAX(0,'Expected Reserves'!N172)),M172*(1+'Int Rate'!N172)+Premiums!N172-Claims!N172)</f>
        <v>1047149628.9104022</v>
      </c>
      <c r="O172" s="7">
        <f>IF(O$1&lt;='Inputs &amp; Outputs'!$F$2,MIN(N172*(1+'Int Rate'!O172)+Premiums!O172-Claims!O172,'Inputs &amp; Outputs'!$F$3*MAX(0,'Expected Reserves'!O172)),N172*(1+'Int Rate'!O172)+Premiums!O172-Claims!O172)</f>
        <v>1129177534.9030619</v>
      </c>
      <c r="P172" s="7">
        <f>IF(P$1&lt;='Inputs &amp; Outputs'!$F$2,MIN(O172*(1+'Int Rate'!P172)+Premiums!P172-Claims!P172,'Inputs &amp; Outputs'!$F$3*MAX(0,'Expected Reserves'!P172)),O172*(1+'Int Rate'!P172)+Premiums!P172-Claims!P172)</f>
        <v>1139190059.1932001</v>
      </c>
      <c r="Q172" s="7">
        <f>IF(Q$1&lt;='Inputs &amp; Outputs'!$F$2,MIN(P172*(1+'Int Rate'!Q172)+Premiums!Q172-Claims!Q172,'Inputs &amp; Outputs'!$F$3*MAX(0,'Expected Reserves'!Q172)),P172*(1+'Int Rate'!Q172)+Premiums!Q172-Claims!Q172)</f>
        <v>1178007297.5273824</v>
      </c>
      <c r="R172" s="7">
        <f>IF(R$1&lt;='Inputs &amp; Outputs'!$F$2,MIN(Q172*(1+'Int Rate'!R172)+Premiums!R172-Claims!R172,'Inputs &amp; Outputs'!$F$3*MAX(0,'Expected Reserves'!R172)),Q172*(1+'Int Rate'!R172)+Premiums!R172-Claims!R172)</f>
        <v>1315572669.9042013</v>
      </c>
      <c r="S172" s="7">
        <f>IF(S$1&lt;='Inputs &amp; Outputs'!$F$2,MIN(R172*(1+'Int Rate'!S172)+Premiums!S172-Claims!S172,'Inputs &amp; Outputs'!$F$3*MAX(0,'Expected Reserves'!S172)),R172*(1+'Int Rate'!S172)+Premiums!S172-Claims!S172)</f>
        <v>1383194511.3679168</v>
      </c>
      <c r="T172" s="7">
        <f>IF(T$1&lt;='Inputs &amp; Outputs'!$F$2,MIN(S172*(1+'Int Rate'!T172)+Premiums!T172-Claims!T172,'Inputs &amp; Outputs'!$F$3*MAX(0,'Expected Reserves'!T172)),S172*(1+'Int Rate'!T172)+Premiums!T172-Claims!T172)</f>
        <v>1420330582.5240059</v>
      </c>
      <c r="U172" s="7">
        <f>IF(U$1&lt;='Inputs &amp; Outputs'!$F$2,MIN(T172*(1+'Int Rate'!U172)+Premiums!U172-Claims!U172,'Inputs &amp; Outputs'!$F$3*MAX(0,'Expected Reserves'!U172)),T172*(1+'Int Rate'!U172)+Premiums!U172-Claims!U172)</f>
        <v>1456099146.1194479</v>
      </c>
      <c r="V172" s="7">
        <f>IF(V$1&lt;='Inputs &amp; Outputs'!$F$2,MIN(U172*(1+'Int Rate'!V172)+Premiums!V172-Claims!V172,'Inputs &amp; Outputs'!$F$3*MAX(0,'Expected Reserves'!V172)),U172*(1+'Int Rate'!V172)+Premiums!V172-Claims!V172)</f>
        <v>1567052035.4452767</v>
      </c>
      <c r="W172" s="7">
        <f>IF(W$1&lt;='Inputs &amp; Outputs'!$F$2,MIN(V172*(1+'Int Rate'!W172)+Premiums!W172-Claims!W172,'Inputs &amp; Outputs'!$F$3*MAX(0,'Expected Reserves'!W172)),V172*(1+'Int Rate'!W172)+Premiums!W172-Claims!W172)</f>
        <v>1620598410.75352</v>
      </c>
      <c r="X172" s="7">
        <f>IF(X$1&lt;='Inputs &amp; Outputs'!$F$2,MIN(W172*(1+'Int Rate'!X172)+Premiums!X172-Claims!X172,'Inputs &amp; Outputs'!$F$3*MAX(0,'Expected Reserves'!X172)),W172*(1+'Int Rate'!X172)+Premiums!X172-Claims!X172)</f>
        <v>1612299917.9209414</v>
      </c>
      <c r="Y172" s="7">
        <f>IF(Y$1&lt;='Inputs &amp; Outputs'!$F$2,MIN(X172*(1+'Int Rate'!Y172)+Premiums!Y172-Claims!Y172,'Inputs &amp; Outputs'!$F$3*MAX(0,'Expected Reserves'!Y172)),X172*(1+'Int Rate'!Y172)+Premiums!Y172-Claims!Y172)</f>
        <v>1705406428.3503258</v>
      </c>
      <c r="Z172" s="7">
        <f>IF(Z$1&lt;='Inputs &amp; Outputs'!$F$2,MIN(Y172*(1+'Int Rate'!Z172)+Premiums!Z172-Claims!Z172,'Inputs &amp; Outputs'!$F$3*MAX(0,'Expected Reserves'!Z172)),Y172*(1+'Int Rate'!Z172)+Premiums!Z172-Claims!Z172)</f>
        <v>1858484265.5678091</v>
      </c>
      <c r="AA172" s="7">
        <f>IF(AA$1&lt;='Inputs &amp; Outputs'!$F$2,MIN(Z172*(1+'Int Rate'!AA172)+Premiums!AA172-Claims!AA172,'Inputs &amp; Outputs'!$F$3*MAX(0,'Expected Reserves'!AA172)),Z172*(1+'Int Rate'!AA172)+Premiums!AA172-Claims!AA172)</f>
        <v>-902380552.75295639</v>
      </c>
    </row>
    <row r="173" spans="1:27" x14ac:dyDescent="0.25">
      <c r="A173" s="1">
        <v>172</v>
      </c>
      <c r="B173" s="7">
        <f>Premiums!B173</f>
        <v>75000000</v>
      </c>
      <c r="C173" s="7">
        <f>B173*(1+'Int Rate'!C173)+Premiums!C173-Claims!C173</f>
        <v>155383826.7375724</v>
      </c>
      <c r="D173" s="7">
        <f>C173*(1+'Int Rate'!D173)+Premiums!D173-Claims!D173</f>
        <v>234807345.26527306</v>
      </c>
      <c r="E173" s="7">
        <f>D173*(1+'Int Rate'!E173)+Premiums!E173-Claims!E173</f>
        <v>326585829.57947457</v>
      </c>
      <c r="F173" s="7">
        <f>E173*(1+'Int Rate'!F173)+Premiums!F173-Claims!F173</f>
        <v>423077512.92318642</v>
      </c>
      <c r="G173" s="7">
        <f>IF(G$1&lt;='Inputs &amp; Outputs'!$F$2,MIN(F173*(1+'Int Rate'!G173)+Premiums!G173-Claims!G173,'Inputs &amp; Outputs'!$F$3*MAX(0,'Expected Reserves'!G173)),F173*(1+'Int Rate'!G173)+Premiums!G173-Claims!G173)</f>
        <v>418505913.96164536</v>
      </c>
      <c r="H173" s="7">
        <f>IF(H$1&lt;='Inputs &amp; Outputs'!$F$2,MIN(G173*(1+'Int Rate'!H173)+Premiums!H173-Claims!H173,'Inputs &amp; Outputs'!$F$3*MAX(0,'Expected Reserves'!H173)),G173*(1+'Int Rate'!H173)+Premiums!H173-Claims!H173)</f>
        <v>522643464.45980322</v>
      </c>
      <c r="I173" s="7">
        <f>IF(I$1&lt;='Inputs &amp; Outputs'!$F$2,MIN(H173*(1+'Int Rate'!I173)+Premiums!I173-Claims!I173,'Inputs &amp; Outputs'!$F$3*MAX(0,'Expected Reserves'!I173)),H173*(1+'Int Rate'!I173)+Premiums!I173-Claims!I173)</f>
        <v>617353737.057248</v>
      </c>
      <c r="J173" s="7">
        <f>IF(J$1&lt;='Inputs &amp; Outputs'!$F$2,MIN(I173*(1+'Int Rate'!J173)+Premiums!J173-Claims!J173,'Inputs &amp; Outputs'!$F$3*MAX(0,'Expected Reserves'!J173)),I173*(1+'Int Rate'!J173)+Premiums!J173-Claims!J173)</f>
        <v>731883752.68299639</v>
      </c>
      <c r="K173" s="7">
        <f>IF(K$1&lt;='Inputs &amp; Outputs'!$F$2,MIN(J173*(1+'Int Rate'!K173)+Premiums!K173-Claims!K173,'Inputs &amp; Outputs'!$F$3*MAX(0,'Expected Reserves'!K173)),J173*(1+'Int Rate'!K173)+Premiums!K173-Claims!K173)</f>
        <v>848210119.45604861</v>
      </c>
      <c r="L173" s="7">
        <f>IF(L$1&lt;='Inputs &amp; Outputs'!$F$2,MIN(K173*(1+'Int Rate'!L173)+Premiums!L173-Claims!L173,'Inputs &amp; Outputs'!$F$3*MAX(0,'Expected Reserves'!L173)),K173*(1+'Int Rate'!L173)+Premiums!L173-Claims!L173)</f>
        <v>952081778.13317239</v>
      </c>
      <c r="M173" s="7">
        <f>IF(M$1&lt;='Inputs &amp; Outputs'!$F$2,MIN(L173*(1+'Int Rate'!M173)+Premiums!M173-Claims!M173,'Inputs &amp; Outputs'!$F$3*MAX(0,'Expected Reserves'!M173)),L173*(1+'Int Rate'!M173)+Premiums!M173-Claims!M173)</f>
        <v>1047497890.7855892</v>
      </c>
      <c r="N173" s="7">
        <f>IF(N$1&lt;='Inputs &amp; Outputs'!$F$2,MIN(M173*(1+'Int Rate'!N173)+Premiums!N173-Claims!N173,'Inputs &amp; Outputs'!$F$3*MAX(0,'Expected Reserves'!N173)),M173*(1+'Int Rate'!N173)+Premiums!N173-Claims!N173)</f>
        <v>1033787489.3496705</v>
      </c>
      <c r="O173" s="7">
        <f>IF(O$1&lt;='Inputs &amp; Outputs'!$F$2,MIN(N173*(1+'Int Rate'!O173)+Premiums!O173-Claims!O173,'Inputs &amp; Outputs'!$F$3*MAX(0,'Expected Reserves'!O173)),N173*(1+'Int Rate'!O173)+Premiums!O173-Claims!O173)</f>
        <v>1133587210.0569048</v>
      </c>
      <c r="P173" s="7">
        <f>IF(P$1&lt;='Inputs &amp; Outputs'!$F$2,MIN(O173*(1+'Int Rate'!P173)+Premiums!P173-Claims!P173,'Inputs &amp; Outputs'!$F$3*MAX(0,'Expected Reserves'!P173)),O173*(1+'Int Rate'!P173)+Premiums!P173-Claims!P173)</f>
        <v>1229659939.9088905</v>
      </c>
      <c r="Q173" s="7">
        <f>IF(Q$1&lt;='Inputs &amp; Outputs'!$F$2,MIN(P173*(1+'Int Rate'!Q173)+Premiums!Q173-Claims!Q173,'Inputs &amp; Outputs'!$F$3*MAX(0,'Expected Reserves'!Q173)),P173*(1+'Int Rate'!Q173)+Premiums!Q173-Claims!Q173)</f>
        <v>1292594045.6855674</v>
      </c>
      <c r="R173" s="7">
        <f>IF(R$1&lt;='Inputs &amp; Outputs'!$F$2,MIN(Q173*(1+'Int Rate'!R173)+Premiums!R173-Claims!R173,'Inputs &amp; Outputs'!$F$3*MAX(0,'Expected Reserves'!R173)),Q173*(1+'Int Rate'!R173)+Premiums!R173-Claims!R173)</f>
        <v>1511606181.16959</v>
      </c>
      <c r="S173" s="7">
        <f>IF(S$1&lt;='Inputs &amp; Outputs'!$F$2,MIN(R173*(1+'Int Rate'!S173)+Premiums!S173-Claims!S173,'Inputs &amp; Outputs'!$F$3*MAX(0,'Expected Reserves'!S173)),R173*(1+'Int Rate'!S173)+Premiums!S173-Claims!S173)</f>
        <v>1650949027.7219627</v>
      </c>
      <c r="T173" s="7">
        <f>IF(T$1&lt;='Inputs &amp; Outputs'!$F$2,MIN(S173*(1+'Int Rate'!T173)+Premiums!T173-Claims!T173,'Inputs &amp; Outputs'!$F$3*MAX(0,'Expected Reserves'!T173)),S173*(1+'Int Rate'!T173)+Premiums!T173-Claims!T173)</f>
        <v>1965521665.2073972</v>
      </c>
      <c r="U173" s="7">
        <f>IF(U$1&lt;='Inputs &amp; Outputs'!$F$2,MIN(T173*(1+'Int Rate'!U173)+Premiums!U173-Claims!U173,'Inputs &amp; Outputs'!$F$3*MAX(0,'Expected Reserves'!U173)),T173*(1+'Int Rate'!U173)+Premiums!U173-Claims!U173)</f>
        <v>2163025287.1177206</v>
      </c>
      <c r="V173" s="7">
        <f>IF(V$1&lt;='Inputs &amp; Outputs'!$F$2,MIN(U173*(1+'Int Rate'!V173)+Premiums!V173-Claims!V173,'Inputs &amp; Outputs'!$F$3*MAX(0,'Expected Reserves'!V173)),U173*(1+'Int Rate'!V173)+Premiums!V173-Claims!V173)</f>
        <v>2207332810.9083948</v>
      </c>
      <c r="W173" s="7">
        <f>IF(W$1&lt;='Inputs &amp; Outputs'!$F$2,MIN(V173*(1+'Int Rate'!W173)+Premiums!W173-Claims!W173,'Inputs &amp; Outputs'!$F$3*MAX(0,'Expected Reserves'!W173)),V173*(1+'Int Rate'!W173)+Premiums!W173-Claims!W173)</f>
        <v>2298706546.478528</v>
      </c>
      <c r="X173" s="7">
        <f>IF(X$1&lt;='Inputs &amp; Outputs'!$F$2,MIN(W173*(1+'Int Rate'!X173)+Premiums!X173-Claims!X173,'Inputs &amp; Outputs'!$F$3*MAX(0,'Expected Reserves'!X173)),W173*(1+'Int Rate'!X173)+Premiums!X173-Claims!X173)</f>
        <v>2406636841.6205764</v>
      </c>
      <c r="Y173" s="7">
        <f>IF(Y$1&lt;='Inputs &amp; Outputs'!$F$2,MIN(X173*(1+'Int Rate'!Y173)+Premiums!Y173-Claims!Y173,'Inputs &amp; Outputs'!$F$3*MAX(0,'Expected Reserves'!Y173)),X173*(1+'Int Rate'!Y173)+Premiums!Y173-Claims!Y173)</f>
        <v>2592146431.3846745</v>
      </c>
      <c r="Z173" s="7">
        <f>IF(Z$1&lt;='Inputs &amp; Outputs'!$F$2,MIN(Y173*(1+'Int Rate'!Z173)+Premiums!Z173-Claims!Z173,'Inputs &amp; Outputs'!$F$3*MAX(0,'Expected Reserves'!Z173)),Y173*(1+'Int Rate'!Z173)+Premiums!Z173-Claims!Z173)</f>
        <v>2481453325.4752736</v>
      </c>
      <c r="AA173" s="7">
        <f>IF(AA$1&lt;='Inputs &amp; Outputs'!$F$2,MIN(Z173*(1+'Int Rate'!AA173)+Premiums!AA173-Claims!AA173,'Inputs &amp; Outputs'!$F$3*MAX(0,'Expected Reserves'!AA173)),Z173*(1+'Int Rate'!AA173)+Premiums!AA173-Claims!AA173)</f>
        <v>254579304.2607131</v>
      </c>
    </row>
    <row r="174" spans="1:27" x14ac:dyDescent="0.25">
      <c r="A174" s="1">
        <v>173</v>
      </c>
      <c r="B174" s="7">
        <f>Premiums!B174</f>
        <v>75000000</v>
      </c>
      <c r="C174" s="7">
        <f>B174*(1+'Int Rate'!C174)+Premiums!C174-Claims!C174</f>
        <v>161447460.16993928</v>
      </c>
      <c r="D174" s="7">
        <f>C174*(1+'Int Rate'!D174)+Premiums!D174-Claims!D174</f>
        <v>248315822.14089552</v>
      </c>
      <c r="E174" s="7">
        <f>D174*(1+'Int Rate'!E174)+Premiums!E174-Claims!E174</f>
        <v>317845172.87630546</v>
      </c>
      <c r="F174" s="7">
        <f>E174*(1+'Int Rate'!F174)+Premiums!F174-Claims!F174</f>
        <v>415611370.85691583</v>
      </c>
      <c r="G174" s="7">
        <f>IF(G$1&lt;='Inputs &amp; Outputs'!$F$2,MIN(F174*(1+'Int Rate'!G174)+Premiums!G174-Claims!G174,'Inputs &amp; Outputs'!$F$3*MAX(0,'Expected Reserves'!G174)),F174*(1+'Int Rate'!G174)+Premiums!G174-Claims!G174)</f>
        <v>418167488.07347256</v>
      </c>
      <c r="H174" s="7">
        <f>IF(H$1&lt;='Inputs &amp; Outputs'!$F$2,MIN(G174*(1+'Int Rate'!H174)+Premiums!H174-Claims!H174,'Inputs &amp; Outputs'!$F$3*MAX(0,'Expected Reserves'!H174)),G174*(1+'Int Rate'!H174)+Premiums!H174-Claims!H174)</f>
        <v>522749402.12362403</v>
      </c>
      <c r="I174" s="7">
        <f>IF(I$1&lt;='Inputs &amp; Outputs'!$F$2,MIN(H174*(1+'Int Rate'!I174)+Premiums!I174-Claims!I174,'Inputs &amp; Outputs'!$F$3*MAX(0,'Expected Reserves'!I174)),H174*(1+'Int Rate'!I174)+Premiums!I174-Claims!I174)</f>
        <v>630079855.60508168</v>
      </c>
      <c r="J174" s="7">
        <f>IF(J$1&lt;='Inputs &amp; Outputs'!$F$2,MIN(I174*(1+'Int Rate'!J174)+Premiums!J174-Claims!J174,'Inputs &amp; Outputs'!$F$3*MAX(0,'Expected Reserves'!J174)),I174*(1+'Int Rate'!J174)+Premiums!J174-Claims!J174)</f>
        <v>708705062.64344609</v>
      </c>
      <c r="K174" s="7">
        <f>IF(K$1&lt;='Inputs &amp; Outputs'!$F$2,MIN(J174*(1+'Int Rate'!K174)+Premiums!K174-Claims!K174,'Inputs &amp; Outputs'!$F$3*MAX(0,'Expected Reserves'!K174)),J174*(1+'Int Rate'!K174)+Premiums!K174-Claims!K174)</f>
        <v>858052433.91989493</v>
      </c>
      <c r="L174" s="7">
        <f>IF(L$1&lt;='Inputs &amp; Outputs'!$F$2,MIN(K174*(1+'Int Rate'!L174)+Premiums!L174-Claims!L174,'Inputs &amp; Outputs'!$F$3*MAX(0,'Expected Reserves'!L174)),K174*(1+'Int Rate'!L174)+Premiums!L174-Claims!L174)</f>
        <v>960283367.9556638</v>
      </c>
      <c r="M174" s="7">
        <f>IF(M$1&lt;='Inputs &amp; Outputs'!$F$2,MIN(L174*(1+'Int Rate'!M174)+Premiums!M174-Claims!M174,'Inputs &amp; Outputs'!$F$3*MAX(0,'Expected Reserves'!M174)),L174*(1+'Int Rate'!M174)+Premiums!M174-Claims!M174)</f>
        <v>1043876856.31352</v>
      </c>
      <c r="N174" s="7">
        <f>IF(N$1&lt;='Inputs &amp; Outputs'!$F$2,MIN(M174*(1+'Int Rate'!N174)+Premiums!N174-Claims!N174,'Inputs &amp; Outputs'!$F$3*MAX(0,'Expected Reserves'!N174)),M174*(1+'Int Rate'!N174)+Premiums!N174-Claims!N174)</f>
        <v>1129780471.9393327</v>
      </c>
      <c r="O174" s="7">
        <f>IF(O$1&lt;='Inputs &amp; Outputs'!$F$2,MIN(N174*(1+'Int Rate'!O174)+Premiums!O174-Claims!O174,'Inputs &amp; Outputs'!$F$3*MAX(0,'Expected Reserves'!O174)),N174*(1+'Int Rate'!O174)+Premiums!O174-Claims!O174)</f>
        <v>1234642095.0020089</v>
      </c>
      <c r="P174" s="7">
        <f>IF(P$1&lt;='Inputs &amp; Outputs'!$F$2,MIN(O174*(1+'Int Rate'!P174)+Premiums!P174-Claims!P174,'Inputs &amp; Outputs'!$F$3*MAX(0,'Expected Reserves'!P174)),O174*(1+'Int Rate'!P174)+Premiums!P174-Claims!P174)</f>
        <v>1464336051.5128677</v>
      </c>
      <c r="Q174" s="7">
        <f>IF(Q$1&lt;='Inputs &amp; Outputs'!$F$2,MIN(P174*(1+'Int Rate'!Q174)+Premiums!Q174-Claims!Q174,'Inputs &amp; Outputs'!$F$3*MAX(0,'Expected Reserves'!Q174)),P174*(1+'Int Rate'!Q174)+Premiums!Q174-Claims!Q174)</f>
        <v>1633503223.9610157</v>
      </c>
      <c r="R174" s="7">
        <f>IF(R$1&lt;='Inputs &amp; Outputs'!$F$2,MIN(Q174*(1+'Int Rate'!R174)+Premiums!R174-Claims!R174,'Inputs &amp; Outputs'!$F$3*MAX(0,'Expected Reserves'!R174)),Q174*(1+'Int Rate'!R174)+Premiums!R174-Claims!R174)</f>
        <v>1778600852.9663475</v>
      </c>
      <c r="S174" s="7">
        <f>IF(S$1&lt;='Inputs &amp; Outputs'!$F$2,MIN(R174*(1+'Int Rate'!S174)+Premiums!S174-Claims!S174,'Inputs &amp; Outputs'!$F$3*MAX(0,'Expected Reserves'!S174)),R174*(1+'Int Rate'!S174)+Premiums!S174-Claims!S174)</f>
        <v>1733172013.9043705</v>
      </c>
      <c r="T174" s="7">
        <f>IF(T$1&lt;='Inputs &amp; Outputs'!$F$2,MIN(S174*(1+'Int Rate'!T174)+Premiums!T174-Claims!T174,'Inputs &amp; Outputs'!$F$3*MAX(0,'Expected Reserves'!T174)),S174*(1+'Int Rate'!T174)+Premiums!T174-Claims!T174)</f>
        <v>1853875503.1002965</v>
      </c>
      <c r="U174" s="7">
        <f>IF(U$1&lt;='Inputs &amp; Outputs'!$F$2,MIN(T174*(1+'Int Rate'!U174)+Premiums!U174-Claims!U174,'Inputs &amp; Outputs'!$F$3*MAX(0,'Expected Reserves'!U174)),T174*(1+'Int Rate'!U174)+Premiums!U174-Claims!U174)</f>
        <v>2019266838.0533321</v>
      </c>
      <c r="V174" s="7">
        <f>IF(V$1&lt;='Inputs &amp; Outputs'!$F$2,MIN(U174*(1+'Int Rate'!V174)+Premiums!V174-Claims!V174,'Inputs &amp; Outputs'!$F$3*MAX(0,'Expected Reserves'!V174)),U174*(1+'Int Rate'!V174)+Premiums!V174-Claims!V174)</f>
        <v>2264623679.2692032</v>
      </c>
      <c r="W174" s="7">
        <f>IF(W$1&lt;='Inputs &amp; Outputs'!$F$2,MIN(V174*(1+'Int Rate'!W174)+Premiums!W174-Claims!W174,'Inputs &amp; Outputs'!$F$3*MAX(0,'Expected Reserves'!W174)),V174*(1+'Int Rate'!W174)+Premiums!W174-Claims!W174)</f>
        <v>2424520335.092999</v>
      </c>
      <c r="X174" s="7">
        <f>IF(X$1&lt;='Inputs &amp; Outputs'!$F$2,MIN(W174*(1+'Int Rate'!X174)+Premiums!X174-Claims!X174,'Inputs &amp; Outputs'!$F$3*MAX(0,'Expected Reserves'!X174)),W174*(1+'Int Rate'!X174)+Premiums!X174-Claims!X174)</f>
        <v>2601542497.1142831</v>
      </c>
      <c r="Y174" s="7">
        <f>IF(Y$1&lt;='Inputs &amp; Outputs'!$F$2,MIN(X174*(1+'Int Rate'!Y174)+Premiums!Y174-Claims!Y174,'Inputs &amp; Outputs'!$F$3*MAX(0,'Expected Reserves'!Y174)),X174*(1+'Int Rate'!Y174)+Premiums!Y174-Claims!Y174)</f>
        <v>2706664007.9133568</v>
      </c>
      <c r="Z174" s="7">
        <f>IF(Z$1&lt;='Inputs &amp; Outputs'!$F$2,MIN(Y174*(1+'Int Rate'!Z174)+Premiums!Z174-Claims!Z174,'Inputs &amp; Outputs'!$F$3*MAX(0,'Expected Reserves'!Z174)),Y174*(1+'Int Rate'!Z174)+Premiums!Z174-Claims!Z174)</f>
        <v>2849517147.4583435</v>
      </c>
      <c r="AA174" s="7">
        <f>IF(AA$1&lt;='Inputs &amp; Outputs'!$F$2,MIN(Z174*(1+'Int Rate'!AA174)+Premiums!AA174-Claims!AA174,'Inputs &amp; Outputs'!$F$3*MAX(0,'Expected Reserves'!AA174)),Z174*(1+'Int Rate'!AA174)+Premiums!AA174-Claims!AA174)</f>
        <v>269990579.67792511</v>
      </c>
    </row>
    <row r="175" spans="1:27" x14ac:dyDescent="0.25">
      <c r="A175" s="1">
        <v>174</v>
      </c>
      <c r="B175" s="7">
        <f>Premiums!B175</f>
        <v>75000000</v>
      </c>
      <c r="C175" s="7">
        <f>B175*(1+'Int Rate'!C175)+Premiums!C175-Claims!C175</f>
        <v>149897492.20380265</v>
      </c>
      <c r="D175" s="7">
        <f>C175*(1+'Int Rate'!D175)+Premiums!D175-Claims!D175</f>
        <v>215914732.74799412</v>
      </c>
      <c r="E175" s="7">
        <f>D175*(1+'Int Rate'!E175)+Premiums!E175-Claims!E175</f>
        <v>293085096.13686967</v>
      </c>
      <c r="F175" s="7">
        <f>E175*(1+'Int Rate'!F175)+Premiums!F175-Claims!F175</f>
        <v>379046304.96403241</v>
      </c>
      <c r="G175" s="7">
        <f>IF(G$1&lt;='Inputs &amp; Outputs'!$F$2,MIN(F175*(1+'Int Rate'!G175)+Premiums!G175-Claims!G175,'Inputs &amp; Outputs'!$F$3*MAX(0,'Expected Reserves'!G175)),F175*(1+'Int Rate'!G175)+Premiums!G175-Claims!G175)</f>
        <v>418379004.25358063</v>
      </c>
      <c r="H175" s="7">
        <f>IF(H$1&lt;='Inputs &amp; Outputs'!$F$2,MIN(G175*(1+'Int Rate'!H175)+Premiums!H175-Claims!H175,'Inputs &amp; Outputs'!$F$3*MAX(0,'Expected Reserves'!H175)),G175*(1+'Int Rate'!H175)+Premiums!H175-Claims!H175)</f>
        <v>511476103.23779637</v>
      </c>
      <c r="I175" s="7">
        <f>IF(I$1&lt;='Inputs &amp; Outputs'!$F$2,MIN(H175*(1+'Int Rate'!I175)+Premiums!I175-Claims!I175,'Inputs &amp; Outputs'!$F$3*MAX(0,'Expected Reserves'!I175)),H175*(1+'Int Rate'!I175)+Premiums!I175-Claims!I175)</f>
        <v>595424518.24705672</v>
      </c>
      <c r="J175" s="7">
        <f>IF(J$1&lt;='Inputs &amp; Outputs'!$F$2,MIN(I175*(1+'Int Rate'!J175)+Premiums!J175-Claims!J175,'Inputs &amp; Outputs'!$F$3*MAX(0,'Expected Reserves'!J175)),I175*(1+'Int Rate'!J175)+Premiums!J175-Claims!J175)</f>
        <v>673167769.31890309</v>
      </c>
      <c r="K175" s="7">
        <f>IF(K$1&lt;='Inputs &amp; Outputs'!$F$2,MIN(J175*(1+'Int Rate'!K175)+Premiums!K175-Claims!K175,'Inputs &amp; Outputs'!$F$3*MAX(0,'Expected Reserves'!K175)),J175*(1+'Int Rate'!K175)+Premiums!K175-Claims!K175)</f>
        <v>781979287.56332898</v>
      </c>
      <c r="L175" s="7">
        <f>IF(L$1&lt;='Inputs &amp; Outputs'!$F$2,MIN(K175*(1+'Int Rate'!L175)+Premiums!L175-Claims!L175,'Inputs &amp; Outputs'!$F$3*MAX(0,'Expected Reserves'!L175)),K175*(1+'Int Rate'!L175)+Premiums!L175-Claims!L175)</f>
        <v>925100509.71552813</v>
      </c>
      <c r="M175" s="7">
        <f>IF(M$1&lt;='Inputs &amp; Outputs'!$F$2,MIN(L175*(1+'Int Rate'!M175)+Premiums!M175-Claims!M175,'Inputs &amp; Outputs'!$F$3*MAX(0,'Expected Reserves'!M175)),L175*(1+'Int Rate'!M175)+Premiums!M175-Claims!M175)</f>
        <v>1008922452.323342</v>
      </c>
      <c r="N175" s="7">
        <f>IF(N$1&lt;='Inputs &amp; Outputs'!$F$2,MIN(M175*(1+'Int Rate'!N175)+Premiums!N175-Claims!N175,'Inputs &amp; Outputs'!$F$3*MAX(0,'Expected Reserves'!N175)),M175*(1+'Int Rate'!N175)+Premiums!N175-Claims!N175)</f>
        <v>1074159628.7380481</v>
      </c>
      <c r="O175" s="7">
        <f>IF(O$1&lt;='Inputs &amp; Outputs'!$F$2,MIN(N175*(1+'Int Rate'!O175)+Premiums!O175-Claims!O175,'Inputs &amp; Outputs'!$F$3*MAX(0,'Expected Reserves'!O175)),N175*(1+'Int Rate'!O175)+Premiums!O175-Claims!O175)</f>
        <v>1134504737.8113668</v>
      </c>
      <c r="P175" s="7">
        <f>IF(P$1&lt;='Inputs &amp; Outputs'!$F$2,MIN(O175*(1+'Int Rate'!P175)+Premiums!P175-Claims!P175,'Inputs &amp; Outputs'!$F$3*MAX(0,'Expected Reserves'!P175)),O175*(1+'Int Rate'!P175)+Premiums!P175-Claims!P175)</f>
        <v>1213886145.1269476</v>
      </c>
      <c r="Q175" s="7">
        <f>IF(Q$1&lt;='Inputs &amp; Outputs'!$F$2,MIN(P175*(1+'Int Rate'!Q175)+Premiums!Q175-Claims!Q175,'Inputs &amp; Outputs'!$F$3*MAX(0,'Expected Reserves'!Q175)),P175*(1+'Int Rate'!Q175)+Premiums!Q175-Claims!Q175)</f>
        <v>1376376810.5232112</v>
      </c>
      <c r="R175" s="7">
        <f>IF(R$1&lt;='Inputs &amp; Outputs'!$F$2,MIN(Q175*(1+'Int Rate'!R175)+Premiums!R175-Claims!R175,'Inputs &amp; Outputs'!$F$3*MAX(0,'Expected Reserves'!R175)),Q175*(1+'Int Rate'!R175)+Premiums!R175-Claims!R175)</f>
        <v>1577508708.1011822</v>
      </c>
      <c r="S175" s="7">
        <f>IF(S$1&lt;='Inputs &amp; Outputs'!$F$2,MIN(R175*(1+'Int Rate'!S175)+Premiums!S175-Claims!S175,'Inputs &amp; Outputs'!$F$3*MAX(0,'Expected Reserves'!S175)),R175*(1+'Int Rate'!S175)+Premiums!S175-Claims!S175)</f>
        <v>1651803306.3033121</v>
      </c>
      <c r="T175" s="7">
        <f>IF(T$1&lt;='Inputs &amp; Outputs'!$F$2,MIN(S175*(1+'Int Rate'!T175)+Premiums!T175-Claims!T175,'Inputs &amp; Outputs'!$F$3*MAX(0,'Expected Reserves'!T175)),S175*(1+'Int Rate'!T175)+Premiums!T175-Claims!T175)</f>
        <v>1806174129.0965855</v>
      </c>
      <c r="U175" s="7">
        <f>IF(U$1&lt;='Inputs &amp; Outputs'!$F$2,MIN(T175*(1+'Int Rate'!U175)+Premiums!U175-Claims!U175,'Inputs &amp; Outputs'!$F$3*MAX(0,'Expected Reserves'!U175)),T175*(1+'Int Rate'!U175)+Premiums!U175-Claims!U175)</f>
        <v>1957112588.3898244</v>
      </c>
      <c r="V175" s="7">
        <f>IF(V$1&lt;='Inputs &amp; Outputs'!$F$2,MIN(U175*(1+'Int Rate'!V175)+Premiums!V175-Claims!V175,'Inputs &amp; Outputs'!$F$3*MAX(0,'Expected Reserves'!V175)),U175*(1+'Int Rate'!V175)+Premiums!V175-Claims!V175)</f>
        <v>2122398643.5574334</v>
      </c>
      <c r="W175" s="7">
        <f>IF(W$1&lt;='Inputs &amp; Outputs'!$F$2,MIN(V175*(1+'Int Rate'!W175)+Premiums!W175-Claims!W175,'Inputs &amp; Outputs'!$F$3*MAX(0,'Expected Reserves'!W175)),V175*(1+'Int Rate'!W175)+Premiums!W175-Claims!W175)</f>
        <v>2306044359.7991071</v>
      </c>
      <c r="X175" s="7">
        <f>IF(X$1&lt;='Inputs &amp; Outputs'!$F$2,MIN(W175*(1+'Int Rate'!X175)+Premiums!X175-Claims!X175,'Inputs &amp; Outputs'!$F$3*MAX(0,'Expected Reserves'!X175)),W175*(1+'Int Rate'!X175)+Premiums!X175-Claims!X175)</f>
        <v>2543698915.7363191</v>
      </c>
      <c r="Y175" s="7">
        <f>IF(Y$1&lt;='Inputs &amp; Outputs'!$F$2,MIN(X175*(1+'Int Rate'!Y175)+Premiums!Y175-Claims!Y175,'Inputs &amp; Outputs'!$F$3*MAX(0,'Expected Reserves'!Y175)),X175*(1+'Int Rate'!Y175)+Premiums!Y175-Claims!Y175)</f>
        <v>2852193080.8556108</v>
      </c>
      <c r="Z175" s="7">
        <f>IF(Z$1&lt;='Inputs &amp; Outputs'!$F$2,MIN(Y175*(1+'Int Rate'!Z175)+Premiums!Z175-Claims!Z175,'Inputs &amp; Outputs'!$F$3*MAX(0,'Expected Reserves'!Z175)),Y175*(1+'Int Rate'!Z175)+Premiums!Z175-Claims!Z175)</f>
        <v>3191810724.471292</v>
      </c>
      <c r="AA175" s="7">
        <f>IF(AA$1&lt;='Inputs &amp; Outputs'!$F$2,MIN(Z175*(1+'Int Rate'!AA175)+Premiums!AA175-Claims!AA175,'Inputs &amp; Outputs'!$F$3*MAX(0,'Expected Reserves'!AA175)),Z175*(1+'Int Rate'!AA175)+Premiums!AA175-Claims!AA175)</f>
        <v>869659977.03695583</v>
      </c>
    </row>
    <row r="176" spans="1:27" x14ac:dyDescent="0.25">
      <c r="A176" s="1">
        <v>175</v>
      </c>
      <c r="B176" s="7">
        <f>Premiums!B176</f>
        <v>75000000</v>
      </c>
      <c r="C176" s="7">
        <f>B176*(1+'Int Rate'!C176)+Premiums!C176-Claims!C176</f>
        <v>150325615.29120412</v>
      </c>
      <c r="D176" s="7">
        <f>C176*(1+'Int Rate'!D176)+Premiums!D176-Claims!D176</f>
        <v>223852973.76971272</v>
      </c>
      <c r="E176" s="7">
        <f>D176*(1+'Int Rate'!E176)+Premiums!E176-Claims!E176</f>
        <v>316614333.51812077</v>
      </c>
      <c r="F176" s="7">
        <f>E176*(1+'Int Rate'!F176)+Premiums!F176-Claims!F176</f>
        <v>383969958.01152009</v>
      </c>
      <c r="G176" s="7">
        <f>IF(G$1&lt;='Inputs &amp; Outputs'!$F$2,MIN(F176*(1+'Int Rate'!G176)+Premiums!G176-Claims!G176,'Inputs &amp; Outputs'!$F$3*MAX(0,'Expected Reserves'!G176)),F176*(1+'Int Rate'!G176)+Premiums!G176-Claims!G176)</f>
        <v>418844339.84981817</v>
      </c>
      <c r="H176" s="7">
        <f>IF(H$1&lt;='Inputs &amp; Outputs'!$F$2,MIN(G176*(1+'Int Rate'!H176)+Premiums!H176-Claims!H176,'Inputs &amp; Outputs'!$F$3*MAX(0,'Expected Reserves'!H176)),G176*(1+'Int Rate'!H176)+Premiums!H176-Claims!H176)</f>
        <v>488229366.32312691</v>
      </c>
      <c r="I176" s="7">
        <f>IF(I$1&lt;='Inputs &amp; Outputs'!$F$2,MIN(H176*(1+'Int Rate'!I176)+Premiums!I176-Claims!I176,'Inputs &amp; Outputs'!$F$3*MAX(0,'Expected Reserves'!I176)),H176*(1+'Int Rate'!I176)+Premiums!I176-Claims!I176)</f>
        <v>569598112.89509201</v>
      </c>
      <c r="J176" s="7">
        <f>IF(J$1&lt;='Inputs &amp; Outputs'!$F$2,MIN(I176*(1+'Int Rate'!J176)+Premiums!J176-Claims!J176,'Inputs &amp; Outputs'!$F$3*MAX(0,'Expected Reserves'!J176)),I176*(1+'Int Rate'!J176)+Premiums!J176-Claims!J176)</f>
        <v>676999690.86622393</v>
      </c>
      <c r="K176" s="7">
        <f>IF(K$1&lt;='Inputs &amp; Outputs'!$F$2,MIN(J176*(1+'Int Rate'!K176)+Premiums!K176-Claims!K176,'Inputs &amp; Outputs'!$F$3*MAX(0,'Expected Reserves'!K176)),J176*(1+'Int Rate'!K176)+Premiums!K176-Claims!K176)</f>
        <v>804922747.71633255</v>
      </c>
      <c r="L176" s="7">
        <f>IF(L$1&lt;='Inputs &amp; Outputs'!$F$2,MIN(K176*(1+'Int Rate'!L176)+Premiums!L176-Claims!L176,'Inputs &amp; Outputs'!$F$3*MAX(0,'Expected Reserves'!L176)),K176*(1+'Int Rate'!L176)+Premiums!L176-Claims!L176)</f>
        <v>956961094.19257271</v>
      </c>
      <c r="M176" s="7">
        <f>IF(M$1&lt;='Inputs &amp; Outputs'!$F$2,MIN(L176*(1+'Int Rate'!M176)+Premiums!M176-Claims!M176,'Inputs &amp; Outputs'!$F$3*MAX(0,'Expected Reserves'!M176)),L176*(1+'Int Rate'!M176)+Premiums!M176-Claims!M176)</f>
        <v>1071947520.939517</v>
      </c>
      <c r="N176" s="7">
        <f>IF(N$1&lt;='Inputs &amp; Outputs'!$F$2,MIN(M176*(1+'Int Rate'!N176)+Premiums!N176-Claims!N176,'Inputs &amp; Outputs'!$F$3*MAX(0,'Expected Reserves'!N176)),M176*(1+'Int Rate'!N176)+Premiums!N176-Claims!N176)</f>
        <v>1224829845.1574593</v>
      </c>
      <c r="O176" s="7">
        <f>IF(O$1&lt;='Inputs &amp; Outputs'!$F$2,MIN(N176*(1+'Int Rate'!O176)+Premiums!O176-Claims!O176,'Inputs &amp; Outputs'!$F$3*MAX(0,'Expected Reserves'!O176)),N176*(1+'Int Rate'!O176)+Premiums!O176-Claims!O176)</f>
        <v>1317864100.2282963</v>
      </c>
      <c r="P176" s="7">
        <f>IF(P$1&lt;='Inputs &amp; Outputs'!$F$2,MIN(O176*(1+'Int Rate'!P176)+Premiums!P176-Claims!P176,'Inputs &amp; Outputs'!$F$3*MAX(0,'Expected Reserves'!P176)),O176*(1+'Int Rate'!P176)+Premiums!P176-Claims!P176)</f>
        <v>1461543712.7601068</v>
      </c>
      <c r="Q176" s="7">
        <f>IF(Q$1&lt;='Inputs &amp; Outputs'!$F$2,MIN(P176*(1+'Int Rate'!Q176)+Premiums!Q176-Claims!Q176,'Inputs &amp; Outputs'!$F$3*MAX(0,'Expected Reserves'!Q176)),P176*(1+'Int Rate'!Q176)+Premiums!Q176-Claims!Q176)</f>
        <v>1534885661.4908741</v>
      </c>
      <c r="R176" s="7">
        <f>IF(R$1&lt;='Inputs &amp; Outputs'!$F$2,MIN(Q176*(1+'Int Rate'!R176)+Premiums!R176-Claims!R176,'Inputs &amp; Outputs'!$F$3*MAX(0,'Expected Reserves'!R176)),Q176*(1+'Int Rate'!R176)+Premiums!R176-Claims!R176)</f>
        <v>1570177980.5720632</v>
      </c>
      <c r="S176" s="7">
        <f>IF(S$1&lt;='Inputs &amp; Outputs'!$F$2,MIN(R176*(1+'Int Rate'!S176)+Premiums!S176-Claims!S176,'Inputs &amp; Outputs'!$F$3*MAX(0,'Expected Reserves'!S176)),R176*(1+'Int Rate'!S176)+Premiums!S176-Claims!S176)</f>
        <v>1767450349.0129154</v>
      </c>
      <c r="T176" s="7">
        <f>IF(T$1&lt;='Inputs &amp; Outputs'!$F$2,MIN(S176*(1+'Int Rate'!T176)+Premiums!T176-Claims!T176,'Inputs &amp; Outputs'!$F$3*MAX(0,'Expected Reserves'!T176)),S176*(1+'Int Rate'!T176)+Premiums!T176-Claims!T176)</f>
        <v>1826081964.0895834</v>
      </c>
      <c r="U176" s="7">
        <f>IF(U$1&lt;='Inputs &amp; Outputs'!$F$2,MIN(T176*(1+'Int Rate'!U176)+Premiums!U176-Claims!U176,'Inputs &amp; Outputs'!$F$3*MAX(0,'Expected Reserves'!U176)),T176*(1+'Int Rate'!U176)+Premiums!U176-Claims!U176)</f>
        <v>1825194087.4925284</v>
      </c>
      <c r="V176" s="7">
        <f>IF(V$1&lt;='Inputs &amp; Outputs'!$F$2,MIN(U176*(1+'Int Rate'!V176)+Premiums!V176-Claims!V176,'Inputs &amp; Outputs'!$F$3*MAX(0,'Expected Reserves'!V176)),U176*(1+'Int Rate'!V176)+Premiums!V176-Claims!V176)</f>
        <v>1929609602.0723898</v>
      </c>
      <c r="W176" s="7">
        <f>IF(W$1&lt;='Inputs &amp; Outputs'!$F$2,MIN(V176*(1+'Int Rate'!W176)+Premiums!W176-Claims!W176,'Inputs &amp; Outputs'!$F$3*MAX(0,'Expected Reserves'!W176)),V176*(1+'Int Rate'!W176)+Premiums!W176-Claims!W176)</f>
        <v>2281977569.4700332</v>
      </c>
      <c r="X176" s="7">
        <f>IF(X$1&lt;='Inputs &amp; Outputs'!$F$2,MIN(W176*(1+'Int Rate'!X176)+Premiums!X176-Claims!X176,'Inputs &amp; Outputs'!$F$3*MAX(0,'Expected Reserves'!X176)),W176*(1+'Int Rate'!X176)+Premiums!X176-Claims!X176)</f>
        <v>2467392553.3447056</v>
      </c>
      <c r="Y176" s="7">
        <f>IF(Y$1&lt;='Inputs &amp; Outputs'!$F$2,MIN(X176*(1+'Int Rate'!Y176)+Premiums!Y176-Claims!Y176,'Inputs &amp; Outputs'!$F$3*MAX(0,'Expected Reserves'!Y176)),X176*(1+'Int Rate'!Y176)+Premiums!Y176-Claims!Y176)</f>
        <v>2419798603.3838305</v>
      </c>
      <c r="Z176" s="7">
        <f>IF(Z$1&lt;='Inputs &amp; Outputs'!$F$2,MIN(Y176*(1+'Int Rate'!Z176)+Premiums!Z176-Claims!Z176,'Inputs &amp; Outputs'!$F$3*MAX(0,'Expected Reserves'!Z176)),Y176*(1+'Int Rate'!Z176)+Premiums!Z176-Claims!Z176)</f>
        <v>2621011919.8048725</v>
      </c>
      <c r="AA176" s="7">
        <f>IF(AA$1&lt;='Inputs &amp; Outputs'!$F$2,MIN(Z176*(1+'Int Rate'!AA176)+Premiums!AA176-Claims!AA176,'Inputs &amp; Outputs'!$F$3*MAX(0,'Expected Reserves'!AA176)),Z176*(1+'Int Rate'!AA176)+Premiums!AA176-Claims!AA176)</f>
        <v>57122340.446662426</v>
      </c>
    </row>
    <row r="177" spans="1:27" x14ac:dyDescent="0.25">
      <c r="A177" s="1">
        <v>176</v>
      </c>
      <c r="B177" s="7">
        <f>Premiums!B177</f>
        <v>75000000</v>
      </c>
      <c r="C177" s="7">
        <f>B177*(1+'Int Rate'!C177)+Premiums!C177-Claims!C177</f>
        <v>154298719.50470215</v>
      </c>
      <c r="D177" s="7">
        <f>C177*(1+'Int Rate'!D177)+Premiums!D177-Claims!D177</f>
        <v>228291448.95471439</v>
      </c>
      <c r="E177" s="7">
        <f>D177*(1+'Int Rate'!E177)+Premiums!E177-Claims!E177</f>
        <v>313655292.02600956</v>
      </c>
      <c r="F177" s="7">
        <f>E177*(1+'Int Rate'!F177)+Premiums!F177-Claims!F177</f>
        <v>412217112.45319653</v>
      </c>
      <c r="G177" s="7">
        <f>IF(G$1&lt;='Inputs &amp; Outputs'!$F$2,MIN(F177*(1+'Int Rate'!G177)+Premiums!G177-Claims!G177,'Inputs &amp; Outputs'!$F$3*MAX(0,'Expected Reserves'!G177)),F177*(1+'Int Rate'!G177)+Premiums!G177-Claims!G177)</f>
        <v>418802036.61379653</v>
      </c>
      <c r="H177" s="7">
        <f>IF(H$1&lt;='Inputs &amp; Outputs'!$F$2,MIN(G177*(1+'Int Rate'!H177)+Premiums!H177-Claims!H177,'Inputs &amp; Outputs'!$F$3*MAX(0,'Expected Reserves'!H177)),G177*(1+'Int Rate'!H177)+Premiums!H177-Claims!H177)</f>
        <v>478171658.138506</v>
      </c>
      <c r="I177" s="7">
        <f>IF(I$1&lt;='Inputs &amp; Outputs'!$F$2,MIN(H177*(1+'Int Rate'!I177)+Premiums!I177-Claims!I177,'Inputs &amp; Outputs'!$F$3*MAX(0,'Expected Reserves'!I177)),H177*(1+'Int Rate'!I177)+Premiums!I177-Claims!I177)</f>
        <v>609934180.79024923</v>
      </c>
      <c r="J177" s="7">
        <f>IF(J$1&lt;='Inputs &amp; Outputs'!$F$2,MIN(I177*(1+'Int Rate'!J177)+Premiums!J177-Claims!J177,'Inputs &amp; Outputs'!$F$3*MAX(0,'Expected Reserves'!J177)),I177*(1+'Int Rate'!J177)+Premiums!J177-Claims!J177)</f>
        <v>737687052.20622885</v>
      </c>
      <c r="K177" s="7">
        <f>IF(K$1&lt;='Inputs &amp; Outputs'!$F$2,MIN(J177*(1+'Int Rate'!K177)+Premiums!K177-Claims!K177,'Inputs &amp; Outputs'!$F$3*MAX(0,'Expected Reserves'!K177)),J177*(1+'Int Rate'!K177)+Premiums!K177-Claims!K177)</f>
        <v>783949655.95607531</v>
      </c>
      <c r="L177" s="7">
        <f>IF(L$1&lt;='Inputs &amp; Outputs'!$F$2,MIN(K177*(1+'Int Rate'!L177)+Premiums!L177-Claims!L177,'Inputs &amp; Outputs'!$F$3*MAX(0,'Expected Reserves'!L177)),K177*(1+'Int Rate'!L177)+Premiums!L177-Claims!L177)</f>
        <v>898219992.76985896</v>
      </c>
      <c r="M177" s="7">
        <f>IF(M$1&lt;='Inputs &amp; Outputs'!$F$2,MIN(L177*(1+'Int Rate'!M177)+Premiums!M177-Claims!M177,'Inputs &amp; Outputs'!$F$3*MAX(0,'Expected Reserves'!M177)),L177*(1+'Int Rate'!M177)+Premiums!M177-Claims!M177)</f>
        <v>1084157481.383142</v>
      </c>
      <c r="N177" s="7">
        <f>IF(N$1&lt;='Inputs &amp; Outputs'!$F$2,MIN(M177*(1+'Int Rate'!N177)+Premiums!N177-Claims!N177,'Inputs &amp; Outputs'!$F$3*MAX(0,'Expected Reserves'!N177)),M177*(1+'Int Rate'!N177)+Premiums!N177-Claims!N177)</f>
        <v>1221498143.2503929</v>
      </c>
      <c r="O177" s="7">
        <f>IF(O$1&lt;='Inputs &amp; Outputs'!$F$2,MIN(N177*(1+'Int Rate'!O177)+Premiums!O177-Claims!O177,'Inputs &amp; Outputs'!$F$3*MAX(0,'Expected Reserves'!O177)),N177*(1+'Int Rate'!O177)+Premiums!O177-Claims!O177)</f>
        <v>1357497433.5877211</v>
      </c>
      <c r="P177" s="7">
        <f>IF(P$1&lt;='Inputs &amp; Outputs'!$F$2,MIN(O177*(1+'Int Rate'!P177)+Premiums!P177-Claims!P177,'Inputs &amp; Outputs'!$F$3*MAX(0,'Expected Reserves'!P177)),O177*(1+'Int Rate'!P177)+Premiums!P177-Claims!P177)</f>
        <v>1463596559.0604951</v>
      </c>
      <c r="Q177" s="7">
        <f>IF(Q$1&lt;='Inputs &amp; Outputs'!$F$2,MIN(P177*(1+'Int Rate'!Q177)+Premiums!Q177-Claims!Q177,'Inputs &amp; Outputs'!$F$3*MAX(0,'Expected Reserves'!Q177)),P177*(1+'Int Rate'!Q177)+Premiums!Q177-Claims!Q177)</f>
        <v>1589161292.0867538</v>
      </c>
      <c r="R177" s="7">
        <f>IF(R$1&lt;='Inputs &amp; Outputs'!$F$2,MIN(Q177*(1+'Int Rate'!R177)+Premiums!R177-Claims!R177,'Inputs &amp; Outputs'!$F$3*MAX(0,'Expected Reserves'!R177)),Q177*(1+'Int Rate'!R177)+Premiums!R177-Claims!R177)</f>
        <v>1775422108.8010373</v>
      </c>
      <c r="S177" s="7">
        <f>IF(S$1&lt;='Inputs &amp; Outputs'!$F$2,MIN(R177*(1+'Int Rate'!S177)+Premiums!S177-Claims!S177,'Inputs &amp; Outputs'!$F$3*MAX(0,'Expected Reserves'!S177)),R177*(1+'Int Rate'!S177)+Premiums!S177-Claims!S177)</f>
        <v>1900277511.5117927</v>
      </c>
      <c r="T177" s="7">
        <f>IF(T$1&lt;='Inputs &amp; Outputs'!$F$2,MIN(S177*(1+'Int Rate'!T177)+Premiums!T177-Claims!T177,'Inputs &amp; Outputs'!$F$3*MAX(0,'Expected Reserves'!T177)),S177*(1+'Int Rate'!T177)+Premiums!T177-Claims!T177)</f>
        <v>1924991121.0338738</v>
      </c>
      <c r="U177" s="7">
        <f>IF(U$1&lt;='Inputs &amp; Outputs'!$F$2,MIN(T177*(1+'Int Rate'!U177)+Premiums!U177-Claims!U177,'Inputs &amp; Outputs'!$F$3*MAX(0,'Expected Reserves'!U177)),T177*(1+'Int Rate'!U177)+Premiums!U177-Claims!U177)</f>
        <v>1896706901.0702734</v>
      </c>
      <c r="V177" s="7">
        <f>IF(V$1&lt;='Inputs &amp; Outputs'!$F$2,MIN(U177*(1+'Int Rate'!V177)+Premiums!V177-Claims!V177,'Inputs &amp; Outputs'!$F$3*MAX(0,'Expected Reserves'!V177)),U177*(1+'Int Rate'!V177)+Premiums!V177-Claims!V177)</f>
        <v>1837210448.827718</v>
      </c>
      <c r="W177" s="7">
        <f>IF(W$1&lt;='Inputs &amp; Outputs'!$F$2,MIN(V177*(1+'Int Rate'!W177)+Premiums!W177-Claims!W177,'Inputs &amp; Outputs'!$F$3*MAX(0,'Expected Reserves'!W177)),V177*(1+'Int Rate'!W177)+Premiums!W177-Claims!W177)</f>
        <v>1867321000.9438033</v>
      </c>
      <c r="X177" s="7">
        <f>IF(X$1&lt;='Inputs &amp; Outputs'!$F$2,MIN(W177*(1+'Int Rate'!X177)+Premiums!X177-Claims!X177,'Inputs &amp; Outputs'!$F$3*MAX(0,'Expected Reserves'!X177)),W177*(1+'Int Rate'!X177)+Premiums!X177-Claims!X177)</f>
        <v>1829578612.264322</v>
      </c>
      <c r="Y177" s="7">
        <f>IF(Y$1&lt;='Inputs &amp; Outputs'!$F$2,MIN(X177*(1+'Int Rate'!Y177)+Premiums!Y177-Claims!Y177,'Inputs &amp; Outputs'!$F$3*MAX(0,'Expected Reserves'!Y177)),X177*(1+'Int Rate'!Y177)+Premiums!Y177-Claims!Y177)</f>
        <v>1962111747.9826598</v>
      </c>
      <c r="Z177" s="7">
        <f>IF(Z$1&lt;='Inputs &amp; Outputs'!$F$2,MIN(Y177*(1+'Int Rate'!Z177)+Premiums!Z177-Claims!Z177,'Inputs &amp; Outputs'!$F$3*MAX(0,'Expected Reserves'!Z177)),Y177*(1+'Int Rate'!Z177)+Premiums!Z177-Claims!Z177)</f>
        <v>2065592078.1183712</v>
      </c>
      <c r="AA177" s="7">
        <f>IF(AA$1&lt;='Inputs &amp; Outputs'!$F$2,MIN(Z177*(1+'Int Rate'!AA177)+Premiums!AA177-Claims!AA177,'Inputs &amp; Outputs'!$F$3*MAX(0,'Expected Reserves'!AA177)),Z177*(1+'Int Rate'!AA177)+Premiums!AA177-Claims!AA177)</f>
        <v>-543523846.10464072</v>
      </c>
    </row>
    <row r="178" spans="1:27" x14ac:dyDescent="0.25">
      <c r="A178" s="1">
        <v>177</v>
      </c>
      <c r="B178" s="7">
        <f>Premiums!B178</f>
        <v>75000000</v>
      </c>
      <c r="C178" s="7">
        <f>B178*(1+'Int Rate'!C178)+Premiums!C178-Claims!C178</f>
        <v>157994208.29508582</v>
      </c>
      <c r="D178" s="7">
        <f>C178*(1+'Int Rate'!D178)+Premiums!D178-Claims!D178</f>
        <v>246356968.51932785</v>
      </c>
      <c r="E178" s="7">
        <f>D178*(1+'Int Rate'!E178)+Premiums!E178-Claims!E178</f>
        <v>320208233.00255638</v>
      </c>
      <c r="F178" s="7">
        <f>E178*(1+'Int Rate'!F178)+Premiums!F178-Claims!F178</f>
        <v>401559857.39413756</v>
      </c>
      <c r="G178" s="7">
        <f>IF(G$1&lt;='Inputs &amp; Outputs'!$F$2,MIN(F178*(1+'Int Rate'!G178)+Premiums!G178-Claims!G178,'Inputs &amp; Outputs'!$F$3*MAX(0,'Expected Reserves'!G178)),F178*(1+'Int Rate'!G178)+Premiums!G178-Claims!G178)</f>
        <v>418125184.83745098</v>
      </c>
      <c r="H178" s="7">
        <f>IF(H$1&lt;='Inputs &amp; Outputs'!$F$2,MIN(G178*(1+'Int Rate'!H178)+Premiums!H178-Claims!H178,'Inputs &amp; Outputs'!$F$3*MAX(0,'Expected Reserves'!H178)),G178*(1+'Int Rate'!H178)+Premiums!H178-Claims!H178)</f>
        <v>522590495.62789285</v>
      </c>
      <c r="I178" s="7">
        <f>IF(I$1&lt;='Inputs &amp; Outputs'!$F$2,MIN(H178*(1+'Int Rate'!I178)+Premiums!I178-Claims!I178,'Inputs &amp; Outputs'!$F$3*MAX(0,'Expected Reserves'!I178)),H178*(1+'Int Rate'!I178)+Premiums!I178-Claims!I178)</f>
        <v>607153602.92772555</v>
      </c>
      <c r="J178" s="7">
        <f>IF(J$1&lt;='Inputs &amp; Outputs'!$F$2,MIN(I178*(1+'Int Rate'!J178)+Premiums!J178-Claims!J178,'Inputs &amp; Outputs'!$F$3*MAX(0,'Expected Reserves'!J178)),I178*(1+'Int Rate'!J178)+Premiums!J178-Claims!J178)</f>
        <v>714147434.8669591</v>
      </c>
      <c r="K178" s="7">
        <f>IF(K$1&lt;='Inputs &amp; Outputs'!$F$2,MIN(J178*(1+'Int Rate'!K178)+Premiums!K178-Claims!K178,'Inputs &amp; Outputs'!$F$3*MAX(0,'Expected Reserves'!K178)),J178*(1+'Int Rate'!K178)+Premiums!K178-Claims!K178)</f>
        <v>775876605.92857563</v>
      </c>
      <c r="L178" s="7">
        <f>IF(L$1&lt;='Inputs &amp; Outputs'!$F$2,MIN(K178*(1+'Int Rate'!L178)+Premiums!L178-Claims!L178,'Inputs &amp; Outputs'!$F$3*MAX(0,'Expected Reserves'!L178)),K178*(1+'Int Rate'!L178)+Premiums!L178-Claims!L178)</f>
        <v>882530753.01134682</v>
      </c>
      <c r="M178" s="7">
        <f>IF(M$1&lt;='Inputs &amp; Outputs'!$F$2,MIN(L178*(1+'Int Rate'!M178)+Premiums!M178-Claims!M178,'Inputs &amp; Outputs'!$F$3*MAX(0,'Expected Reserves'!M178)),L178*(1+'Int Rate'!M178)+Premiums!M178-Claims!M178)</f>
        <v>1055519998.5323554</v>
      </c>
      <c r="N178" s="7">
        <f>IF(N$1&lt;='Inputs &amp; Outputs'!$F$2,MIN(M178*(1+'Int Rate'!N178)+Premiums!N178-Claims!N178,'Inputs &amp; Outputs'!$F$3*MAX(0,'Expected Reserves'!N178)),M178*(1+'Int Rate'!N178)+Premiums!N178-Claims!N178)</f>
        <v>1096583248.805948</v>
      </c>
      <c r="O178" s="7">
        <f>IF(O$1&lt;='Inputs &amp; Outputs'!$F$2,MIN(N178*(1+'Int Rate'!O178)+Premiums!O178-Claims!O178,'Inputs &amp; Outputs'!$F$3*MAX(0,'Expected Reserves'!O178)),N178*(1+'Int Rate'!O178)+Premiums!O178-Claims!O178)</f>
        <v>1199458894.9866855</v>
      </c>
      <c r="P178" s="7">
        <f>IF(P$1&lt;='Inputs &amp; Outputs'!$F$2,MIN(O178*(1+'Int Rate'!P178)+Premiums!P178-Claims!P178,'Inputs &amp; Outputs'!$F$3*MAX(0,'Expected Reserves'!P178)),O178*(1+'Int Rate'!P178)+Premiums!P178-Claims!P178)</f>
        <v>1356727468.5683413</v>
      </c>
      <c r="Q178" s="7">
        <f>IF(Q$1&lt;='Inputs &amp; Outputs'!$F$2,MIN(P178*(1+'Int Rate'!Q178)+Premiums!Q178-Claims!Q178,'Inputs &amp; Outputs'!$F$3*MAX(0,'Expected Reserves'!Q178)),P178*(1+'Int Rate'!Q178)+Premiums!Q178-Claims!Q178)</f>
        <v>1368349973.3003757</v>
      </c>
      <c r="R178" s="7">
        <f>IF(R$1&lt;='Inputs &amp; Outputs'!$F$2,MIN(Q178*(1+'Int Rate'!R178)+Premiums!R178-Claims!R178,'Inputs &amp; Outputs'!$F$3*MAX(0,'Expected Reserves'!R178)),Q178*(1+'Int Rate'!R178)+Premiums!R178-Claims!R178)</f>
        <v>1503211012.2073541</v>
      </c>
      <c r="S178" s="7">
        <f>IF(S$1&lt;='Inputs &amp; Outputs'!$F$2,MIN(R178*(1+'Int Rate'!S178)+Premiums!S178-Claims!S178,'Inputs &amp; Outputs'!$F$3*MAX(0,'Expected Reserves'!S178)),R178*(1+'Int Rate'!S178)+Premiums!S178-Claims!S178)</f>
        <v>1606470614.5324104</v>
      </c>
      <c r="T178" s="7">
        <f>IF(T$1&lt;='Inputs &amp; Outputs'!$F$2,MIN(S178*(1+'Int Rate'!T178)+Premiums!T178-Claims!T178,'Inputs &amp; Outputs'!$F$3*MAX(0,'Expected Reserves'!T178)),S178*(1+'Int Rate'!T178)+Premiums!T178-Claims!T178)</f>
        <v>1749178826.4059243</v>
      </c>
      <c r="U178" s="7">
        <f>IF(U$1&lt;='Inputs &amp; Outputs'!$F$2,MIN(T178*(1+'Int Rate'!U178)+Premiums!U178-Claims!U178,'Inputs &amp; Outputs'!$F$3*MAX(0,'Expected Reserves'!U178)),T178*(1+'Int Rate'!U178)+Premiums!U178-Claims!U178)</f>
        <v>1794815697.1240904</v>
      </c>
      <c r="V178" s="7">
        <f>IF(V$1&lt;='Inputs &amp; Outputs'!$F$2,MIN(U178*(1+'Int Rate'!V178)+Premiums!V178-Claims!V178,'Inputs &amp; Outputs'!$F$3*MAX(0,'Expected Reserves'!V178)),U178*(1+'Int Rate'!V178)+Premiums!V178-Claims!V178)</f>
        <v>1828275146.9079862</v>
      </c>
      <c r="W178" s="7">
        <f>IF(W$1&lt;='Inputs &amp; Outputs'!$F$2,MIN(V178*(1+'Int Rate'!W178)+Premiums!W178-Claims!W178,'Inputs &amp; Outputs'!$F$3*MAX(0,'Expected Reserves'!W178)),V178*(1+'Int Rate'!W178)+Premiums!W178-Claims!W178)</f>
        <v>1899769215.168206</v>
      </c>
      <c r="X178" s="7">
        <f>IF(X$1&lt;='Inputs &amp; Outputs'!$F$2,MIN(W178*(1+'Int Rate'!X178)+Premiums!X178-Claims!X178,'Inputs &amp; Outputs'!$F$3*MAX(0,'Expected Reserves'!X178)),W178*(1+'Int Rate'!X178)+Premiums!X178-Claims!X178)</f>
        <v>1952726071.5798168</v>
      </c>
      <c r="Y178" s="7">
        <f>IF(Y$1&lt;='Inputs &amp; Outputs'!$F$2,MIN(X178*(1+'Int Rate'!Y178)+Premiums!Y178-Claims!Y178,'Inputs &amp; Outputs'!$F$3*MAX(0,'Expected Reserves'!Y178)),X178*(1+'Int Rate'!Y178)+Premiums!Y178-Claims!Y178)</f>
        <v>2306028026.2940164</v>
      </c>
      <c r="Z178" s="7">
        <f>IF(Z$1&lt;='Inputs &amp; Outputs'!$F$2,MIN(Y178*(1+'Int Rate'!Z178)+Premiums!Z178-Claims!Z178,'Inputs &amp; Outputs'!$F$3*MAX(0,'Expected Reserves'!Z178)),Y178*(1+'Int Rate'!Z178)+Premiums!Z178-Claims!Z178)</f>
        <v>2379420269.2243176</v>
      </c>
      <c r="AA178" s="7">
        <f>IF(AA$1&lt;='Inputs &amp; Outputs'!$F$2,MIN(Z178*(1+'Int Rate'!AA178)+Premiums!AA178-Claims!AA178,'Inputs &amp; Outputs'!$F$3*MAX(0,'Expected Reserves'!AA178)),Z178*(1+'Int Rate'!AA178)+Premiums!AA178-Claims!AA178)</f>
        <v>-286899206.17965317</v>
      </c>
    </row>
    <row r="179" spans="1:27" x14ac:dyDescent="0.25">
      <c r="A179" s="1">
        <v>178</v>
      </c>
      <c r="B179" s="7">
        <f>Premiums!B179</f>
        <v>75000000</v>
      </c>
      <c r="C179" s="7">
        <f>B179*(1+'Int Rate'!C179)+Premiums!C179-Claims!C179</f>
        <v>153944053.3528862</v>
      </c>
      <c r="D179" s="7">
        <f>C179*(1+'Int Rate'!D179)+Premiums!D179-Claims!D179</f>
        <v>240399661.84415847</v>
      </c>
      <c r="E179" s="7">
        <f>D179*(1+'Int Rate'!E179)+Premiums!E179-Claims!E179</f>
        <v>317544962.27024531</v>
      </c>
      <c r="F179" s="7">
        <f>E179*(1+'Int Rate'!F179)+Premiums!F179-Claims!F179</f>
        <v>400343146.44715178</v>
      </c>
      <c r="G179" s="7">
        <f>IF(G$1&lt;='Inputs &amp; Outputs'!$F$2,MIN(F179*(1+'Int Rate'!G179)+Premiums!G179-Claims!G179,'Inputs &amp; Outputs'!$F$3*MAX(0,'Expected Reserves'!G179)),F179*(1+'Int Rate'!G179)+Premiums!G179-Claims!G179)</f>
        <v>418971249.55788296</v>
      </c>
      <c r="H179" s="7">
        <f>IF(H$1&lt;='Inputs &amp; Outputs'!$F$2,MIN(G179*(1+'Int Rate'!H179)+Premiums!H179-Claims!H179,'Inputs &amp; Outputs'!$F$3*MAX(0,'Expected Reserves'!H179)),G179*(1+'Int Rate'!H179)+Premiums!H179-Claims!H179)</f>
        <v>489069648.23473406</v>
      </c>
      <c r="I179" s="7">
        <f>IF(I$1&lt;='Inputs &amp; Outputs'!$F$2,MIN(H179*(1+'Int Rate'!I179)+Premiums!I179-Claims!I179,'Inputs &amp; Outputs'!$F$3*MAX(0,'Expected Reserves'!I179)),H179*(1+'Int Rate'!I179)+Premiums!I179-Claims!I179)</f>
        <v>577645547.24046302</v>
      </c>
      <c r="J179" s="7">
        <f>IF(J$1&lt;='Inputs &amp; Outputs'!$F$2,MIN(I179*(1+'Int Rate'!J179)+Premiums!J179-Claims!J179,'Inputs &amp; Outputs'!$F$3*MAX(0,'Expected Reserves'!J179)),I179*(1+'Int Rate'!J179)+Premiums!J179-Claims!J179)</f>
        <v>662734908.98646104</v>
      </c>
      <c r="K179" s="7">
        <f>IF(K$1&lt;='Inputs &amp; Outputs'!$F$2,MIN(J179*(1+'Int Rate'!K179)+Premiums!K179-Claims!K179,'Inputs &amp; Outputs'!$F$3*MAX(0,'Expected Reserves'!K179)),J179*(1+'Int Rate'!K179)+Premiums!K179-Claims!K179)</f>
        <v>762228630.60457766</v>
      </c>
      <c r="L179" s="7">
        <f>IF(L$1&lt;='Inputs &amp; Outputs'!$F$2,MIN(K179*(1+'Int Rate'!L179)+Premiums!L179-Claims!L179,'Inputs &amp; Outputs'!$F$3*MAX(0,'Expected Reserves'!L179)),K179*(1+'Int Rate'!L179)+Premiums!L179-Claims!L179)</f>
        <v>891683139.27565217</v>
      </c>
      <c r="M179" s="7">
        <f>IF(M$1&lt;='Inputs &amp; Outputs'!$F$2,MIN(L179*(1+'Int Rate'!M179)+Premiums!M179-Claims!M179,'Inputs &amp; Outputs'!$F$3*MAX(0,'Expected Reserves'!M179)),L179*(1+'Int Rate'!M179)+Premiums!M179-Claims!M179)</f>
        <v>975820519.38174558</v>
      </c>
      <c r="N179" s="7">
        <f>IF(N$1&lt;='Inputs &amp; Outputs'!$F$2,MIN(M179*(1+'Int Rate'!N179)+Premiums!N179-Claims!N179,'Inputs &amp; Outputs'!$F$3*MAX(0,'Expected Reserves'!N179)),M179*(1+'Int Rate'!N179)+Premiums!N179-Claims!N179)</f>
        <v>1120170372.657773</v>
      </c>
      <c r="O179" s="7">
        <f>IF(O$1&lt;='Inputs &amp; Outputs'!$F$2,MIN(N179*(1+'Int Rate'!O179)+Premiums!O179-Claims!O179,'Inputs &amp; Outputs'!$F$3*MAX(0,'Expected Reserves'!O179)),N179*(1+'Int Rate'!O179)+Premiums!O179-Claims!O179)</f>
        <v>1210979226.9022222</v>
      </c>
      <c r="P179" s="7">
        <f>IF(P$1&lt;='Inputs &amp; Outputs'!$F$2,MIN(O179*(1+'Int Rate'!P179)+Premiums!P179-Claims!P179,'Inputs &amp; Outputs'!$F$3*MAX(0,'Expected Reserves'!P179)),O179*(1+'Int Rate'!P179)+Premiums!P179-Claims!P179)</f>
        <v>1293394092.7326419</v>
      </c>
      <c r="Q179" s="7">
        <f>IF(Q$1&lt;='Inputs &amp; Outputs'!$F$2,MIN(P179*(1+'Int Rate'!Q179)+Premiums!Q179-Claims!Q179,'Inputs &amp; Outputs'!$F$3*MAX(0,'Expected Reserves'!Q179)),P179*(1+'Int Rate'!Q179)+Premiums!Q179-Claims!Q179)</f>
        <v>1286584867.3873751</v>
      </c>
      <c r="R179" s="7">
        <f>IF(R$1&lt;='Inputs &amp; Outputs'!$F$2,MIN(Q179*(1+'Int Rate'!R179)+Premiums!R179-Claims!R179,'Inputs &amp; Outputs'!$F$3*MAX(0,'Expected Reserves'!R179)),Q179*(1+'Int Rate'!R179)+Premiums!R179-Claims!R179)</f>
        <v>1407782129.4819291</v>
      </c>
      <c r="S179" s="7">
        <f>IF(S$1&lt;='Inputs &amp; Outputs'!$F$2,MIN(R179*(1+'Int Rate'!S179)+Premiums!S179-Claims!S179,'Inputs &amp; Outputs'!$F$3*MAX(0,'Expected Reserves'!S179)),R179*(1+'Int Rate'!S179)+Premiums!S179-Claims!S179)</f>
        <v>1596338979.2402534</v>
      </c>
      <c r="T179" s="7">
        <f>IF(T$1&lt;='Inputs &amp; Outputs'!$F$2,MIN(S179*(1+'Int Rate'!T179)+Premiums!T179-Claims!T179,'Inputs &amp; Outputs'!$F$3*MAX(0,'Expected Reserves'!T179)),S179*(1+'Int Rate'!T179)+Premiums!T179-Claims!T179)</f>
        <v>1741447916.2916951</v>
      </c>
      <c r="U179" s="7">
        <f>IF(U$1&lt;='Inputs &amp; Outputs'!$F$2,MIN(T179*(1+'Int Rate'!U179)+Premiums!U179-Claims!U179,'Inputs &amp; Outputs'!$F$3*MAX(0,'Expected Reserves'!U179)),T179*(1+'Int Rate'!U179)+Premiums!U179-Claims!U179)</f>
        <v>1908078563.3724678</v>
      </c>
      <c r="V179" s="7">
        <f>IF(V$1&lt;='Inputs &amp; Outputs'!$F$2,MIN(U179*(1+'Int Rate'!V179)+Premiums!V179-Claims!V179,'Inputs &amp; Outputs'!$F$3*MAX(0,'Expected Reserves'!V179)),U179*(1+'Int Rate'!V179)+Premiums!V179-Claims!V179)</f>
        <v>2099412912.8457794</v>
      </c>
      <c r="W179" s="7">
        <f>IF(W$1&lt;='Inputs &amp; Outputs'!$F$2,MIN(V179*(1+'Int Rate'!W179)+Premiums!W179-Claims!W179,'Inputs &amp; Outputs'!$F$3*MAX(0,'Expected Reserves'!W179)),V179*(1+'Int Rate'!W179)+Premiums!W179-Claims!W179)</f>
        <v>2287780443.6473951</v>
      </c>
      <c r="X179" s="7">
        <f>IF(X$1&lt;='Inputs &amp; Outputs'!$F$2,MIN(W179*(1+'Int Rate'!X179)+Premiums!X179-Claims!X179,'Inputs &amp; Outputs'!$F$3*MAX(0,'Expected Reserves'!X179)),W179*(1+'Int Rate'!X179)+Premiums!X179-Claims!X179)</f>
        <v>2189050238.3323216</v>
      </c>
      <c r="Y179" s="7">
        <f>IF(Y$1&lt;='Inputs &amp; Outputs'!$F$2,MIN(X179*(1+'Int Rate'!Y179)+Premiums!Y179-Claims!Y179,'Inputs &amp; Outputs'!$F$3*MAX(0,'Expected Reserves'!Y179)),X179*(1+'Int Rate'!Y179)+Premiums!Y179-Claims!Y179)</f>
        <v>2294552159.1654892</v>
      </c>
      <c r="Z179" s="7">
        <f>IF(Z$1&lt;='Inputs &amp; Outputs'!$F$2,MIN(Y179*(1+'Int Rate'!Z179)+Premiums!Z179-Claims!Z179,'Inputs &amp; Outputs'!$F$3*MAX(0,'Expected Reserves'!Z179)),Y179*(1+'Int Rate'!Z179)+Premiums!Z179-Claims!Z179)</f>
        <v>2333949055.9375496</v>
      </c>
      <c r="AA179" s="7">
        <f>IF(AA$1&lt;='Inputs &amp; Outputs'!$F$2,MIN(Z179*(1+'Int Rate'!AA179)+Premiums!AA179-Claims!AA179,'Inputs &amp; Outputs'!$F$3*MAX(0,'Expected Reserves'!AA179)),Z179*(1+'Int Rate'!AA179)+Premiums!AA179-Claims!AA179)</f>
        <v>-160608594.09166908</v>
      </c>
    </row>
    <row r="180" spans="1:27" x14ac:dyDescent="0.25">
      <c r="A180" s="1">
        <v>179</v>
      </c>
      <c r="B180" s="7">
        <f>Premiums!B180</f>
        <v>75000000</v>
      </c>
      <c r="C180" s="7">
        <f>B180*(1+'Int Rate'!C180)+Premiums!C180-Claims!C180</f>
        <v>151433727.7158893</v>
      </c>
      <c r="D180" s="7">
        <f>C180*(1+'Int Rate'!D180)+Premiums!D180-Claims!D180</f>
        <v>237113843.61039725</v>
      </c>
      <c r="E180" s="7">
        <f>D180*(1+'Int Rate'!E180)+Premiums!E180-Claims!E180</f>
        <v>307722942.42462701</v>
      </c>
      <c r="F180" s="7">
        <f>E180*(1+'Int Rate'!F180)+Premiums!F180-Claims!F180</f>
        <v>385644179.1392709</v>
      </c>
      <c r="G180" s="7">
        <f>IF(G$1&lt;='Inputs &amp; Outputs'!$F$2,MIN(F180*(1+'Int Rate'!G180)+Premiums!G180-Claims!G180,'Inputs &amp; Outputs'!$F$3*MAX(0,'Expected Reserves'!G180)),F180*(1+'Int Rate'!G180)+Premiums!G180-Claims!G180)</f>
        <v>419140462.50196928</v>
      </c>
      <c r="H180" s="7">
        <f>IF(H$1&lt;='Inputs &amp; Outputs'!$F$2,MIN(G180*(1+'Int Rate'!H180)+Premiums!H180-Claims!H180,'Inputs &amp; Outputs'!$F$3*MAX(0,'Expected Reserves'!H180)),G180*(1+'Int Rate'!H180)+Premiums!H180-Claims!H180)</f>
        <v>463613958.62046289</v>
      </c>
      <c r="I180" s="7">
        <f>IF(I$1&lt;='Inputs &amp; Outputs'!$F$2,MIN(H180*(1+'Int Rate'!I180)+Premiums!I180-Claims!I180,'Inputs &amp; Outputs'!$F$3*MAX(0,'Expected Reserves'!I180)),H180*(1+'Int Rate'!I180)+Premiums!I180-Claims!I180)</f>
        <v>498241922.3076992</v>
      </c>
      <c r="J180" s="7">
        <f>IF(J$1&lt;='Inputs &amp; Outputs'!$F$2,MIN(I180*(1+'Int Rate'!J180)+Premiums!J180-Claims!J180,'Inputs &amp; Outputs'!$F$3*MAX(0,'Expected Reserves'!J180)),I180*(1+'Int Rate'!J180)+Premiums!J180-Claims!J180)</f>
        <v>599376103.06839705</v>
      </c>
      <c r="K180" s="7">
        <f>IF(K$1&lt;='Inputs &amp; Outputs'!$F$2,MIN(J180*(1+'Int Rate'!K180)+Premiums!K180-Claims!K180,'Inputs &amp; Outputs'!$F$3*MAX(0,'Expected Reserves'!K180)),J180*(1+'Int Rate'!K180)+Premiums!K180-Claims!K180)</f>
        <v>734969694.13569498</v>
      </c>
      <c r="L180" s="7">
        <f>IF(L$1&lt;='Inputs &amp; Outputs'!$F$2,MIN(K180*(1+'Int Rate'!L180)+Premiums!L180-Claims!L180,'Inputs &amp; Outputs'!$F$3*MAX(0,'Expected Reserves'!L180)),K180*(1+'Int Rate'!L180)+Premiums!L180-Claims!L180)</f>
        <v>944275002.59999192</v>
      </c>
      <c r="M180" s="7">
        <f>IF(M$1&lt;='Inputs &amp; Outputs'!$F$2,MIN(L180*(1+'Int Rate'!M180)+Premiums!M180-Claims!M180,'Inputs &amp; Outputs'!$F$3*MAX(0,'Expected Reserves'!M180)),L180*(1+'Int Rate'!M180)+Premiums!M180-Claims!M180)</f>
        <v>1087607113.1437142</v>
      </c>
      <c r="N180" s="7">
        <f>IF(N$1&lt;='Inputs &amp; Outputs'!$F$2,MIN(M180*(1+'Int Rate'!N180)+Premiums!N180-Claims!N180,'Inputs &amp; Outputs'!$F$3*MAX(0,'Expected Reserves'!N180)),M180*(1+'Int Rate'!N180)+Premiums!N180-Claims!N180)</f>
        <v>1160992589.3939264</v>
      </c>
      <c r="O180" s="7">
        <f>IF(O$1&lt;='Inputs &amp; Outputs'!$F$2,MIN(N180*(1+'Int Rate'!O180)+Premiums!O180-Claims!O180,'Inputs &amp; Outputs'!$F$3*MAX(0,'Expected Reserves'!O180)),N180*(1+'Int Rate'!O180)+Premiums!O180-Claims!O180)</f>
        <v>1282836755.8260612</v>
      </c>
      <c r="P180" s="7">
        <f>IF(P$1&lt;='Inputs &amp; Outputs'!$F$2,MIN(O180*(1+'Int Rate'!P180)+Premiums!P180-Claims!P180,'Inputs &amp; Outputs'!$F$3*MAX(0,'Expected Reserves'!P180)),O180*(1+'Int Rate'!P180)+Premiums!P180-Claims!P180)</f>
        <v>1416877163.7357233</v>
      </c>
      <c r="Q180" s="7">
        <f>IF(Q$1&lt;='Inputs &amp; Outputs'!$F$2,MIN(P180*(1+'Int Rate'!Q180)+Premiums!Q180-Claims!Q180,'Inputs &amp; Outputs'!$F$3*MAX(0,'Expected Reserves'!Q180)),P180*(1+'Int Rate'!Q180)+Premiums!Q180-Claims!Q180)</f>
        <v>1538491951.8398087</v>
      </c>
      <c r="R180" s="7">
        <f>IF(R$1&lt;='Inputs &amp; Outputs'!$F$2,MIN(Q180*(1+'Int Rate'!R180)+Premiums!R180-Claims!R180,'Inputs &amp; Outputs'!$F$3*MAX(0,'Expected Reserves'!R180)),Q180*(1+'Int Rate'!R180)+Premiums!R180-Claims!R180)</f>
        <v>1771914698.7556427</v>
      </c>
      <c r="S180" s="7">
        <f>IF(S$1&lt;='Inputs &amp; Outputs'!$F$2,MIN(R180*(1+'Int Rate'!S180)+Premiums!S180-Claims!S180,'Inputs &amp; Outputs'!$F$3*MAX(0,'Expected Reserves'!S180)),R180*(1+'Int Rate'!S180)+Premiums!S180-Claims!S180)</f>
        <v>1850281034.6246121</v>
      </c>
      <c r="T180" s="7">
        <f>IF(T$1&lt;='Inputs &amp; Outputs'!$F$2,MIN(S180*(1+'Int Rate'!T180)+Premiums!T180-Claims!T180,'Inputs &amp; Outputs'!$F$3*MAX(0,'Expected Reserves'!T180)),S180*(1+'Int Rate'!T180)+Premiums!T180-Claims!T180)</f>
        <v>2069641578.5598545</v>
      </c>
      <c r="U180" s="7">
        <f>IF(U$1&lt;='Inputs &amp; Outputs'!$F$2,MIN(T180*(1+'Int Rate'!U180)+Premiums!U180-Claims!U180,'Inputs &amp; Outputs'!$F$3*MAX(0,'Expected Reserves'!U180)),T180*(1+'Int Rate'!U180)+Premiums!U180-Claims!U180)</f>
        <v>2079418300.8812952</v>
      </c>
      <c r="V180" s="7">
        <f>IF(V$1&lt;='Inputs &amp; Outputs'!$F$2,MIN(U180*(1+'Int Rate'!V180)+Premiums!V180-Claims!V180,'Inputs &amp; Outputs'!$F$3*MAX(0,'Expected Reserves'!V180)),U180*(1+'Int Rate'!V180)+Premiums!V180-Claims!V180)</f>
        <v>1974144235.614876</v>
      </c>
      <c r="W180" s="7">
        <f>IF(W$1&lt;='Inputs &amp; Outputs'!$F$2,MIN(V180*(1+'Int Rate'!W180)+Premiums!W180-Claims!W180,'Inputs &amp; Outputs'!$F$3*MAX(0,'Expected Reserves'!W180)),V180*(1+'Int Rate'!W180)+Premiums!W180-Claims!W180)</f>
        <v>1983887947.2885511</v>
      </c>
      <c r="X180" s="7">
        <f>IF(X$1&lt;='Inputs &amp; Outputs'!$F$2,MIN(W180*(1+'Int Rate'!X180)+Premiums!X180-Claims!X180,'Inputs &amp; Outputs'!$F$3*MAX(0,'Expected Reserves'!X180)),W180*(1+'Int Rate'!X180)+Premiums!X180-Claims!X180)</f>
        <v>2344937877.5532203</v>
      </c>
      <c r="Y180" s="7">
        <f>IF(Y$1&lt;='Inputs &amp; Outputs'!$F$2,MIN(X180*(1+'Int Rate'!Y180)+Premiums!Y180-Claims!Y180,'Inputs &amp; Outputs'!$F$3*MAX(0,'Expected Reserves'!Y180)),X180*(1+'Int Rate'!Y180)+Premiums!Y180-Claims!Y180)</f>
        <v>2529466188.7235155</v>
      </c>
      <c r="Z180" s="7">
        <f>IF(Z$1&lt;='Inputs &amp; Outputs'!$F$2,MIN(Y180*(1+'Int Rate'!Z180)+Premiums!Z180-Claims!Z180,'Inputs &amp; Outputs'!$F$3*MAX(0,'Expected Reserves'!Z180)),Y180*(1+'Int Rate'!Z180)+Premiums!Z180-Claims!Z180)</f>
        <v>2638434492.6637416</v>
      </c>
      <c r="AA180" s="7">
        <f>IF(AA$1&lt;='Inputs &amp; Outputs'!$F$2,MIN(Z180*(1+'Int Rate'!AA180)+Premiums!AA180-Claims!AA180,'Inputs &amp; Outputs'!$F$3*MAX(0,'Expected Reserves'!AA180)),Z180*(1+'Int Rate'!AA180)+Premiums!AA180-Claims!AA180)</f>
        <v>185696946.7245388</v>
      </c>
    </row>
    <row r="181" spans="1:27" x14ac:dyDescent="0.25">
      <c r="A181" s="1">
        <v>180</v>
      </c>
      <c r="B181" s="7">
        <f>Premiums!B181</f>
        <v>75000000</v>
      </c>
      <c r="C181" s="7">
        <f>B181*(1+'Int Rate'!C181)+Premiums!C181-Claims!C181</f>
        <v>146623378.43584064</v>
      </c>
      <c r="D181" s="7">
        <f>C181*(1+'Int Rate'!D181)+Premiums!D181-Claims!D181</f>
        <v>213605492.10888773</v>
      </c>
      <c r="E181" s="7">
        <f>D181*(1+'Int Rate'!E181)+Premiums!E181-Claims!E181</f>
        <v>287786916.41213548</v>
      </c>
      <c r="F181" s="7">
        <f>E181*(1+'Int Rate'!F181)+Premiums!F181-Claims!F181</f>
        <v>374302861.04228163</v>
      </c>
      <c r="G181" s="7">
        <f>IF(G$1&lt;='Inputs &amp; Outputs'!$F$2,MIN(F181*(1+'Int Rate'!G181)+Premiums!G181-Claims!G181,'Inputs &amp; Outputs'!$F$3*MAX(0,'Expected Reserves'!G181)),F181*(1+'Int Rate'!G181)+Premiums!G181-Claims!G181)</f>
        <v>418717430.14175332</v>
      </c>
      <c r="H181" s="7">
        <f>IF(H$1&lt;='Inputs &amp; Outputs'!$F$2,MIN(G181*(1+'Int Rate'!H181)+Premiums!H181-Claims!H181,'Inputs &amp; Outputs'!$F$3*MAX(0,'Expected Reserves'!H181)),G181*(1+'Int Rate'!H181)+Premiums!H181-Claims!H181)</f>
        <v>523808778.76183176</v>
      </c>
      <c r="I181" s="7">
        <f>IF(I$1&lt;='Inputs &amp; Outputs'!$F$2,MIN(H181*(1+'Int Rate'!I181)+Premiums!I181-Claims!I181,'Inputs &amp; Outputs'!$F$3*MAX(0,'Expected Reserves'!I181)),H181*(1+'Int Rate'!I181)+Premiums!I181-Claims!I181)</f>
        <v>583764429.588588</v>
      </c>
      <c r="J181" s="7">
        <f>IF(J$1&lt;='Inputs &amp; Outputs'!$F$2,MIN(I181*(1+'Int Rate'!J181)+Premiums!J181-Claims!J181,'Inputs &amp; Outputs'!$F$3*MAX(0,'Expected Reserves'!J181)),I181*(1+'Int Rate'!J181)+Premiums!J181-Claims!J181)</f>
        <v>655675245.11664009</v>
      </c>
      <c r="K181" s="7">
        <f>IF(K$1&lt;='Inputs &amp; Outputs'!$F$2,MIN(J181*(1+'Int Rate'!K181)+Premiums!K181-Claims!K181,'Inputs &amp; Outputs'!$F$3*MAX(0,'Expected Reserves'!K181)),J181*(1+'Int Rate'!K181)+Premiums!K181-Claims!K181)</f>
        <v>757567234.80495119</v>
      </c>
      <c r="L181" s="7">
        <f>IF(L$1&lt;='Inputs &amp; Outputs'!$F$2,MIN(K181*(1+'Int Rate'!L181)+Premiums!L181-Claims!L181,'Inputs &amp; Outputs'!$F$3*MAX(0,'Expected Reserves'!L181)),K181*(1+'Int Rate'!L181)+Premiums!L181-Claims!L181)</f>
        <v>815267852.92599356</v>
      </c>
      <c r="M181" s="7">
        <f>IF(M$1&lt;='Inputs &amp; Outputs'!$F$2,MIN(L181*(1+'Int Rate'!M181)+Premiums!M181-Claims!M181,'Inputs &amp; Outputs'!$F$3*MAX(0,'Expected Reserves'!M181)),L181*(1+'Int Rate'!M181)+Premiums!M181-Claims!M181)</f>
        <v>972759771.86699605</v>
      </c>
      <c r="N181" s="7">
        <f>IF(N$1&lt;='Inputs &amp; Outputs'!$F$2,MIN(M181*(1+'Int Rate'!N181)+Premiums!N181-Claims!N181,'Inputs &amp; Outputs'!$F$3*MAX(0,'Expected Reserves'!N181)),M181*(1+'Int Rate'!N181)+Premiums!N181-Claims!N181)</f>
        <v>1128979294.1798239</v>
      </c>
      <c r="O181" s="7">
        <f>IF(O$1&lt;='Inputs &amp; Outputs'!$F$2,MIN(N181*(1+'Int Rate'!O181)+Premiums!O181-Claims!O181,'Inputs &amp; Outputs'!$F$3*MAX(0,'Expected Reserves'!O181)),N181*(1+'Int Rate'!O181)+Premiums!O181-Claims!O181)</f>
        <v>1195090862.8141377</v>
      </c>
      <c r="P181" s="7">
        <f>IF(P$1&lt;='Inputs &amp; Outputs'!$F$2,MIN(O181*(1+'Int Rate'!P181)+Premiums!P181-Claims!P181,'Inputs &amp; Outputs'!$F$3*MAX(0,'Expected Reserves'!P181)),O181*(1+'Int Rate'!P181)+Premiums!P181-Claims!P181)</f>
        <v>1324539020.3280132</v>
      </c>
      <c r="Q181" s="7">
        <f>IF(Q$1&lt;='Inputs &amp; Outputs'!$F$2,MIN(P181*(1+'Int Rate'!Q181)+Premiums!Q181-Claims!Q181,'Inputs &amp; Outputs'!$F$3*MAX(0,'Expected Reserves'!Q181)),P181*(1+'Int Rate'!Q181)+Premiums!Q181-Claims!Q181)</f>
        <v>1464171680.9727225</v>
      </c>
      <c r="R181" s="7">
        <f>IF(R$1&lt;='Inputs &amp; Outputs'!$F$2,MIN(Q181*(1+'Int Rate'!R181)+Premiums!R181-Claims!R181,'Inputs &amp; Outputs'!$F$3*MAX(0,'Expected Reserves'!R181)),Q181*(1+'Int Rate'!R181)+Premiums!R181-Claims!R181)</f>
        <v>1669516158.1891437</v>
      </c>
      <c r="S181" s="7">
        <f>IF(S$1&lt;='Inputs &amp; Outputs'!$F$2,MIN(R181*(1+'Int Rate'!S181)+Premiums!S181-Claims!S181,'Inputs &amp; Outputs'!$F$3*MAX(0,'Expected Reserves'!S181)),R181*(1+'Int Rate'!S181)+Premiums!S181-Claims!S181)</f>
        <v>1867856343.5740781</v>
      </c>
      <c r="T181" s="7">
        <f>IF(T$1&lt;='Inputs &amp; Outputs'!$F$2,MIN(S181*(1+'Int Rate'!T181)+Premiums!T181-Claims!T181,'Inputs &amp; Outputs'!$F$3*MAX(0,'Expected Reserves'!T181)),S181*(1+'Int Rate'!T181)+Premiums!T181-Claims!T181)</f>
        <v>2027246755.8669989</v>
      </c>
      <c r="U181" s="7">
        <f>IF(U$1&lt;='Inputs &amp; Outputs'!$F$2,MIN(T181*(1+'Int Rate'!U181)+Premiums!U181-Claims!U181,'Inputs &amp; Outputs'!$F$3*MAX(0,'Expected Reserves'!U181)),T181*(1+'Int Rate'!U181)+Premiums!U181-Claims!U181)</f>
        <v>2337180612.223227</v>
      </c>
      <c r="V181" s="7">
        <f>IF(V$1&lt;='Inputs &amp; Outputs'!$F$2,MIN(U181*(1+'Int Rate'!V181)+Premiums!V181-Claims!V181,'Inputs &amp; Outputs'!$F$3*MAX(0,'Expected Reserves'!V181)),U181*(1+'Int Rate'!V181)+Premiums!V181-Claims!V181)</f>
        <v>2359298640.5448723</v>
      </c>
      <c r="W181" s="7">
        <f>IF(W$1&lt;='Inputs &amp; Outputs'!$F$2,MIN(V181*(1+'Int Rate'!W181)+Premiums!W181-Claims!W181,'Inputs &amp; Outputs'!$F$3*MAX(0,'Expected Reserves'!W181)),V181*(1+'Int Rate'!W181)+Premiums!W181-Claims!W181)</f>
        <v>2527253651.5401411</v>
      </c>
      <c r="X181" s="7">
        <f>IF(X$1&lt;='Inputs &amp; Outputs'!$F$2,MIN(W181*(1+'Int Rate'!X181)+Premiums!X181-Claims!X181,'Inputs &amp; Outputs'!$F$3*MAX(0,'Expected Reserves'!X181)),W181*(1+'Int Rate'!X181)+Premiums!X181-Claims!X181)</f>
        <v>2746836587.2446761</v>
      </c>
      <c r="Y181" s="7">
        <f>IF(Y$1&lt;='Inputs &amp; Outputs'!$F$2,MIN(X181*(1+'Int Rate'!Y181)+Premiums!Y181-Claims!Y181,'Inputs &amp; Outputs'!$F$3*MAX(0,'Expected Reserves'!Y181)),X181*(1+'Int Rate'!Y181)+Premiums!Y181-Claims!Y181)</f>
        <v>2854702313.5069599</v>
      </c>
      <c r="Z181" s="7">
        <f>IF(Z$1&lt;='Inputs &amp; Outputs'!$F$2,MIN(Y181*(1+'Int Rate'!Z181)+Premiums!Z181-Claims!Z181,'Inputs &amp; Outputs'!$F$3*MAX(0,'Expected Reserves'!Z181)),Y181*(1+'Int Rate'!Z181)+Premiums!Z181-Claims!Z181)</f>
        <v>2793997018.327106</v>
      </c>
      <c r="AA181" s="7">
        <f>IF(AA$1&lt;='Inputs &amp; Outputs'!$F$2,MIN(Z181*(1+'Int Rate'!AA181)+Premiums!AA181-Claims!AA181,'Inputs &amp; Outputs'!$F$3*MAX(0,'Expected Reserves'!AA181)),Z181*(1+'Int Rate'!AA181)+Premiums!AA181-Claims!AA181)</f>
        <v>213704599.75338411</v>
      </c>
    </row>
    <row r="182" spans="1:27" x14ac:dyDescent="0.25">
      <c r="A182" s="1">
        <v>181</v>
      </c>
      <c r="B182" s="7">
        <f>Premiums!B182</f>
        <v>75000000</v>
      </c>
      <c r="C182" s="7">
        <f>B182*(1+'Int Rate'!C182)+Premiums!C182-Claims!C182</f>
        <v>151933548.74249738</v>
      </c>
      <c r="D182" s="7">
        <f>C182*(1+'Int Rate'!D182)+Premiums!D182-Claims!D182</f>
        <v>250519750.12513825</v>
      </c>
      <c r="E182" s="7">
        <f>D182*(1+'Int Rate'!E182)+Premiums!E182-Claims!E182</f>
        <v>324579929.44208449</v>
      </c>
      <c r="F182" s="7">
        <f>E182*(1+'Int Rate'!F182)+Premiums!F182-Claims!F182</f>
        <v>398757669.31041002</v>
      </c>
      <c r="G182" s="7">
        <f>IF(G$1&lt;='Inputs &amp; Outputs'!$F$2,MIN(F182*(1+'Int Rate'!G182)+Premiums!G182-Claims!G182,'Inputs &amp; Outputs'!$F$3*MAX(0,'Expected Reserves'!G182)),F182*(1+'Int Rate'!G182)+Premiums!G182-Claims!G182)</f>
        <v>418252094.54551578</v>
      </c>
      <c r="H182" s="7">
        <f>IF(H$1&lt;='Inputs &amp; Outputs'!$F$2,MIN(G182*(1+'Int Rate'!H182)+Premiums!H182-Claims!H182,'Inputs &amp; Outputs'!$F$3*MAX(0,'Expected Reserves'!H182)),G182*(1+'Int Rate'!H182)+Premiums!H182-Claims!H182)</f>
        <v>522484557.96407211</v>
      </c>
      <c r="I182" s="7">
        <f>IF(I$1&lt;='Inputs &amp; Outputs'!$F$2,MIN(H182*(1+'Int Rate'!I182)+Premiums!I182-Claims!I182,'Inputs &amp; Outputs'!$F$3*MAX(0,'Expected Reserves'!I182)),H182*(1+'Int Rate'!I182)+Premiums!I182-Claims!I182)</f>
        <v>630143920.66411626</v>
      </c>
      <c r="J182" s="7">
        <f>IF(J$1&lt;='Inputs &amp; Outputs'!$F$2,MIN(I182*(1+'Int Rate'!J182)+Premiums!J182-Claims!J182,'Inputs &amp; Outputs'!$F$3*MAX(0,'Expected Reserves'!J182)),I182*(1+'Int Rate'!J182)+Premiums!J182-Claims!J182)</f>
        <v>685427632.23489976</v>
      </c>
      <c r="K182" s="7">
        <f>IF(K$1&lt;='Inputs &amp; Outputs'!$F$2,MIN(J182*(1+'Int Rate'!K182)+Premiums!K182-Claims!K182,'Inputs &amp; Outputs'!$F$3*MAX(0,'Expected Reserves'!K182)),J182*(1+'Int Rate'!K182)+Premiums!K182-Claims!K182)</f>
        <v>796143689.03508914</v>
      </c>
      <c r="L182" s="7">
        <f>IF(L$1&lt;='Inputs &amp; Outputs'!$F$2,MIN(K182*(1+'Int Rate'!L182)+Premiums!L182-Claims!L182,'Inputs &amp; Outputs'!$F$3*MAX(0,'Expected Reserves'!L182)),K182*(1+'Int Rate'!L182)+Premiums!L182-Claims!L182)</f>
        <v>904874620.30534482</v>
      </c>
      <c r="M182" s="7">
        <f>IF(M$1&lt;='Inputs &amp; Outputs'!$F$2,MIN(L182*(1+'Int Rate'!M182)+Premiums!M182-Claims!M182,'Inputs &amp; Outputs'!$F$3*MAX(0,'Expected Reserves'!M182)),L182*(1+'Int Rate'!M182)+Premiums!M182-Claims!M182)</f>
        <v>953258037.49224806</v>
      </c>
      <c r="N182" s="7">
        <f>IF(N$1&lt;='Inputs &amp; Outputs'!$F$2,MIN(M182*(1+'Int Rate'!N182)+Premiums!N182-Claims!N182,'Inputs &amp; Outputs'!$F$3*MAX(0,'Expected Reserves'!N182)),M182*(1+'Int Rate'!N182)+Premiums!N182-Claims!N182)</f>
        <v>1077186252.4870286</v>
      </c>
      <c r="O182" s="7">
        <f>IF(O$1&lt;='Inputs &amp; Outputs'!$F$2,MIN(N182*(1+'Int Rate'!O182)+Premiums!O182-Claims!O182,'Inputs &amp; Outputs'!$F$3*MAX(0,'Expected Reserves'!O182)),N182*(1+'Int Rate'!O182)+Premiums!O182-Claims!O182)</f>
        <v>1171915293.0059161</v>
      </c>
      <c r="P182" s="7">
        <f>IF(P$1&lt;='Inputs &amp; Outputs'!$F$2,MIN(O182*(1+'Int Rate'!P182)+Premiums!P182-Claims!P182,'Inputs &amp; Outputs'!$F$3*MAX(0,'Expected Reserves'!P182)),O182*(1+'Int Rate'!P182)+Premiums!P182-Claims!P182)</f>
        <v>1207328741.4213655</v>
      </c>
      <c r="Q182" s="7">
        <f>IF(Q$1&lt;='Inputs &amp; Outputs'!$F$2,MIN(P182*(1+'Int Rate'!Q182)+Premiums!Q182-Claims!Q182,'Inputs &amp; Outputs'!$F$3*MAX(0,'Expected Reserves'!Q182)),P182*(1+'Int Rate'!Q182)+Premiums!Q182-Claims!Q182)</f>
        <v>1369170483.5788186</v>
      </c>
      <c r="R182" s="7">
        <f>IF(R$1&lt;='Inputs &amp; Outputs'!$F$2,MIN(Q182*(1+'Int Rate'!R182)+Premiums!R182-Claims!R182,'Inputs &amp; Outputs'!$F$3*MAX(0,'Expected Reserves'!R182)),Q182*(1+'Int Rate'!R182)+Premiums!R182-Claims!R182)</f>
        <v>1492042993.2451248</v>
      </c>
      <c r="S182" s="7">
        <f>IF(S$1&lt;='Inputs &amp; Outputs'!$F$2,MIN(R182*(1+'Int Rate'!S182)+Premiums!S182-Claims!S182,'Inputs &amp; Outputs'!$F$3*MAX(0,'Expected Reserves'!S182)),R182*(1+'Int Rate'!S182)+Premiums!S182-Claims!S182)</f>
        <v>1576913743.775166</v>
      </c>
      <c r="T182" s="7">
        <f>IF(T$1&lt;='Inputs &amp; Outputs'!$F$2,MIN(S182*(1+'Int Rate'!T182)+Premiums!T182-Claims!T182,'Inputs &amp; Outputs'!$F$3*MAX(0,'Expected Reserves'!T182)),S182*(1+'Int Rate'!T182)+Premiums!T182-Claims!T182)</f>
        <v>1677316332.0768621</v>
      </c>
      <c r="U182" s="7">
        <f>IF(U$1&lt;='Inputs &amp; Outputs'!$F$2,MIN(T182*(1+'Int Rate'!U182)+Premiums!U182-Claims!U182,'Inputs &amp; Outputs'!$F$3*MAX(0,'Expected Reserves'!U182)),T182*(1+'Int Rate'!U182)+Premiums!U182-Claims!U182)</f>
        <v>1835298060.3832676</v>
      </c>
      <c r="V182" s="7">
        <f>IF(V$1&lt;='Inputs &amp; Outputs'!$F$2,MIN(U182*(1+'Int Rate'!V182)+Premiums!V182-Claims!V182,'Inputs &amp; Outputs'!$F$3*MAX(0,'Expected Reserves'!V182)),U182*(1+'Int Rate'!V182)+Premiums!V182-Claims!V182)</f>
        <v>1876096904.1099341</v>
      </c>
      <c r="W182" s="7">
        <f>IF(W$1&lt;='Inputs &amp; Outputs'!$F$2,MIN(V182*(1+'Int Rate'!W182)+Premiums!W182-Claims!W182,'Inputs &amp; Outputs'!$F$3*MAX(0,'Expected Reserves'!W182)),V182*(1+'Int Rate'!W182)+Premiums!W182-Claims!W182)</f>
        <v>2124552453.9008162</v>
      </c>
      <c r="X182" s="7">
        <f>IF(X$1&lt;='Inputs &amp; Outputs'!$F$2,MIN(W182*(1+'Int Rate'!X182)+Premiums!X182-Claims!X182,'Inputs &amp; Outputs'!$F$3*MAX(0,'Expected Reserves'!X182)),W182*(1+'Int Rate'!X182)+Premiums!X182-Claims!X182)</f>
        <v>2289021229.7611871</v>
      </c>
      <c r="Y182" s="7">
        <f>IF(Y$1&lt;='Inputs &amp; Outputs'!$F$2,MIN(X182*(1+'Int Rate'!Y182)+Premiums!Y182-Claims!Y182,'Inputs &amp; Outputs'!$F$3*MAX(0,'Expected Reserves'!Y182)),X182*(1+'Int Rate'!Y182)+Premiums!Y182-Claims!Y182)</f>
        <v>2352501664.661778</v>
      </c>
      <c r="Z182" s="7">
        <f>IF(Z$1&lt;='Inputs &amp; Outputs'!$F$2,MIN(Y182*(1+'Int Rate'!Z182)+Premiums!Z182-Claims!Z182,'Inputs &amp; Outputs'!$F$3*MAX(0,'Expected Reserves'!Z182)),Y182*(1+'Int Rate'!Z182)+Premiums!Z182-Claims!Z182)</f>
        <v>2758872341.7357097</v>
      </c>
      <c r="AA182" s="7">
        <f>IF(AA$1&lt;='Inputs &amp; Outputs'!$F$2,MIN(Z182*(1+'Int Rate'!AA182)+Premiums!AA182-Claims!AA182,'Inputs &amp; Outputs'!$F$3*MAX(0,'Expected Reserves'!AA182)),Z182*(1+'Int Rate'!AA182)+Premiums!AA182-Claims!AA182)</f>
        <v>175122364.41639233</v>
      </c>
    </row>
    <row r="183" spans="1:27" x14ac:dyDescent="0.25">
      <c r="A183" s="1">
        <v>182</v>
      </c>
      <c r="B183" s="7">
        <f>Premiums!B183</f>
        <v>75000000</v>
      </c>
      <c r="C183" s="7">
        <f>B183*(1+'Int Rate'!C183)+Premiums!C183-Claims!C183</f>
        <v>152957811.71133578</v>
      </c>
      <c r="D183" s="7">
        <f>C183*(1+'Int Rate'!D183)+Premiums!D183-Claims!D183</f>
        <v>241574894.13360626</v>
      </c>
      <c r="E183" s="7">
        <f>D183*(1+'Int Rate'!E183)+Premiums!E183-Claims!E183</f>
        <v>340055517.6297375</v>
      </c>
      <c r="F183" s="7">
        <f>E183*(1+'Int Rate'!F183)+Premiums!F183-Claims!F183</f>
        <v>397069498.90622866</v>
      </c>
      <c r="G183" s="7">
        <f>IF(G$1&lt;='Inputs &amp; Outputs'!$F$2,MIN(F183*(1+'Int Rate'!G183)+Premiums!G183-Claims!G183,'Inputs &amp; Outputs'!$F$3*MAX(0,'Expected Reserves'!G183)),F183*(1+'Int Rate'!G183)+Premiums!G183-Claims!G183)</f>
        <v>418548217.19766694</v>
      </c>
      <c r="H183" s="7">
        <f>IF(H$1&lt;='Inputs &amp; Outputs'!$F$2,MIN(G183*(1+'Int Rate'!H183)+Premiums!H183-Claims!H183,'Inputs &amp; Outputs'!$F$3*MAX(0,'Expected Reserves'!H183)),G183*(1+'Int Rate'!H183)+Premiums!H183-Claims!H183)</f>
        <v>520097975.72592294</v>
      </c>
      <c r="I183" s="7">
        <f>IF(I$1&lt;='Inputs &amp; Outputs'!$F$2,MIN(H183*(1+'Int Rate'!I183)+Premiums!I183-Claims!I183,'Inputs &amp; Outputs'!$F$3*MAX(0,'Expected Reserves'!I183)),H183*(1+'Int Rate'!I183)+Premiums!I183-Claims!I183)</f>
        <v>629631400.19183958</v>
      </c>
      <c r="J183" s="7">
        <f>IF(J$1&lt;='Inputs &amp; Outputs'!$F$2,MIN(I183*(1+'Int Rate'!J183)+Premiums!J183-Claims!J183,'Inputs &amp; Outputs'!$F$3*MAX(0,'Expected Reserves'!J183)),I183*(1+'Int Rate'!J183)+Premiums!J183-Claims!J183)</f>
        <v>700565623.23294306</v>
      </c>
      <c r="K183" s="7">
        <f>IF(K$1&lt;='Inputs &amp; Outputs'!$F$2,MIN(J183*(1+'Int Rate'!K183)+Premiums!K183-Claims!K183,'Inputs &amp; Outputs'!$F$3*MAX(0,'Expected Reserves'!K183)),J183*(1+'Int Rate'!K183)+Premiums!K183-Claims!K183)</f>
        <v>792027038.68347073</v>
      </c>
      <c r="L183" s="7">
        <f>IF(L$1&lt;='Inputs &amp; Outputs'!$F$2,MIN(K183*(1+'Int Rate'!L183)+Premiums!L183-Claims!L183,'Inputs &amp; Outputs'!$F$3*MAX(0,'Expected Reserves'!L183)),K183*(1+'Int Rate'!L183)+Premiums!L183-Claims!L183)</f>
        <v>905897461.6200757</v>
      </c>
      <c r="M183" s="7">
        <f>IF(M$1&lt;='Inputs &amp; Outputs'!$F$2,MIN(L183*(1+'Int Rate'!M183)+Premiums!M183-Claims!M183,'Inputs &amp; Outputs'!$F$3*MAX(0,'Expected Reserves'!M183)),L183*(1+'Int Rate'!M183)+Premiums!M183-Claims!M183)</f>
        <v>943543748.51613796</v>
      </c>
      <c r="N183" s="7">
        <f>IF(N$1&lt;='Inputs &amp; Outputs'!$F$2,MIN(M183*(1+'Int Rate'!N183)+Premiums!N183-Claims!N183,'Inputs &amp; Outputs'!$F$3*MAX(0,'Expected Reserves'!N183)),M183*(1+'Int Rate'!N183)+Premiums!N183-Claims!N183)</f>
        <v>995272432.08698344</v>
      </c>
      <c r="O183" s="7">
        <f>IF(O$1&lt;='Inputs &amp; Outputs'!$F$2,MIN(N183*(1+'Int Rate'!O183)+Premiums!O183-Claims!O183,'Inputs &amp; Outputs'!$F$3*MAX(0,'Expected Reserves'!O183)),N183*(1+'Int Rate'!O183)+Premiums!O183-Claims!O183)</f>
        <v>1143206885.1338472</v>
      </c>
      <c r="P183" s="7">
        <f>IF(P$1&lt;='Inputs &amp; Outputs'!$F$2,MIN(O183*(1+'Int Rate'!P183)+Premiums!P183-Claims!P183,'Inputs &amp; Outputs'!$F$3*MAX(0,'Expected Reserves'!P183)),O183*(1+'Int Rate'!P183)+Premiums!P183-Claims!P183)</f>
        <v>1248130914.841645</v>
      </c>
      <c r="Q183" s="7">
        <f>IF(Q$1&lt;='Inputs &amp; Outputs'!$F$2,MIN(P183*(1+'Int Rate'!Q183)+Premiums!Q183-Claims!Q183,'Inputs &amp; Outputs'!$F$3*MAX(0,'Expected Reserves'!Q183)),P183*(1+'Int Rate'!Q183)+Premiums!Q183-Claims!Q183)</f>
        <v>1371660678.9991314</v>
      </c>
      <c r="R183" s="7">
        <f>IF(R$1&lt;='Inputs &amp; Outputs'!$F$2,MIN(Q183*(1+'Int Rate'!R183)+Premiums!R183-Claims!R183,'Inputs &amp; Outputs'!$F$3*MAX(0,'Expected Reserves'!R183)),Q183*(1+'Int Rate'!R183)+Premiums!R183-Claims!R183)</f>
        <v>1429723708.7706711</v>
      </c>
      <c r="S183" s="7">
        <f>IF(S$1&lt;='Inputs &amp; Outputs'!$F$2,MIN(R183*(1+'Int Rate'!S183)+Premiums!S183-Claims!S183,'Inputs &amp; Outputs'!$F$3*MAX(0,'Expected Reserves'!S183)),R183*(1+'Int Rate'!S183)+Premiums!S183-Claims!S183)</f>
        <v>1502569811.8669779</v>
      </c>
      <c r="T183" s="7">
        <f>IF(T$1&lt;='Inputs &amp; Outputs'!$F$2,MIN(S183*(1+'Int Rate'!T183)+Premiums!T183-Claims!T183,'Inputs &amp; Outputs'!$F$3*MAX(0,'Expected Reserves'!T183)),S183*(1+'Int Rate'!T183)+Premiums!T183-Claims!T183)</f>
        <v>1455414815.4814727</v>
      </c>
      <c r="U183" s="7">
        <f>IF(U$1&lt;='Inputs &amp; Outputs'!$F$2,MIN(T183*(1+'Int Rate'!U183)+Premiums!U183-Claims!U183,'Inputs &amp; Outputs'!$F$3*MAX(0,'Expected Reserves'!U183)),T183*(1+'Int Rate'!U183)+Premiums!U183-Claims!U183)</f>
        <v>1655190750.1548896</v>
      </c>
      <c r="V183" s="7">
        <f>IF(V$1&lt;='Inputs &amp; Outputs'!$F$2,MIN(U183*(1+'Int Rate'!V183)+Premiums!V183-Claims!V183,'Inputs &amp; Outputs'!$F$3*MAX(0,'Expected Reserves'!V183)),U183*(1+'Int Rate'!V183)+Premiums!V183-Claims!V183)</f>
        <v>1740752363.7601812</v>
      </c>
      <c r="W183" s="7">
        <f>IF(W$1&lt;='Inputs &amp; Outputs'!$F$2,MIN(V183*(1+'Int Rate'!W183)+Premiums!W183-Claims!W183,'Inputs &amp; Outputs'!$F$3*MAX(0,'Expected Reserves'!W183)),V183*(1+'Int Rate'!W183)+Premiums!W183-Claims!W183)</f>
        <v>1660538659.9421167</v>
      </c>
      <c r="X183" s="7">
        <f>IF(X$1&lt;='Inputs &amp; Outputs'!$F$2,MIN(W183*(1+'Int Rate'!X183)+Premiums!X183-Claims!X183,'Inputs &amp; Outputs'!$F$3*MAX(0,'Expected Reserves'!X183)),W183*(1+'Int Rate'!X183)+Premiums!X183-Claims!X183)</f>
        <v>1927622282.3484917</v>
      </c>
      <c r="Y183" s="7">
        <f>IF(Y$1&lt;='Inputs &amp; Outputs'!$F$2,MIN(X183*(1+'Int Rate'!Y183)+Premiums!Y183-Claims!Y183,'Inputs &amp; Outputs'!$F$3*MAX(0,'Expected Reserves'!Y183)),X183*(1+'Int Rate'!Y183)+Premiums!Y183-Claims!Y183)</f>
        <v>2186037602.220336</v>
      </c>
      <c r="Z183" s="7">
        <f>IF(Z$1&lt;='Inputs &amp; Outputs'!$F$2,MIN(Y183*(1+'Int Rate'!Z183)+Premiums!Z183-Claims!Z183,'Inputs &amp; Outputs'!$F$3*MAX(0,'Expected Reserves'!Z183)),Y183*(1+'Int Rate'!Z183)+Premiums!Z183-Claims!Z183)</f>
        <v>2244197024.7295485</v>
      </c>
      <c r="AA183" s="7">
        <f>IF(AA$1&lt;='Inputs &amp; Outputs'!$F$2,MIN(Z183*(1+'Int Rate'!AA183)+Premiums!AA183-Claims!AA183,'Inputs &amp; Outputs'!$F$3*MAX(0,'Expected Reserves'!AA183)),Z183*(1+'Int Rate'!AA183)+Premiums!AA183-Claims!AA183)</f>
        <v>-337108424.80783939</v>
      </c>
    </row>
    <row r="184" spans="1:27" x14ac:dyDescent="0.25">
      <c r="A184" s="1">
        <v>183</v>
      </c>
      <c r="B184" s="7">
        <f>Premiums!B184</f>
        <v>75000000</v>
      </c>
      <c r="C184" s="7">
        <f>B184*(1+'Int Rate'!C184)+Premiums!C184-Claims!C184</f>
        <v>153497853.02762228</v>
      </c>
      <c r="D184" s="7">
        <f>C184*(1+'Int Rate'!D184)+Premiums!D184-Claims!D184</f>
        <v>228908387.06773102</v>
      </c>
      <c r="E184" s="7">
        <f>D184*(1+'Int Rate'!E184)+Premiums!E184-Claims!E184</f>
        <v>318763530.33781159</v>
      </c>
      <c r="F184" s="7">
        <f>E184*(1+'Int Rate'!F184)+Premiums!F184-Claims!F184</f>
        <v>390051072.02418351</v>
      </c>
      <c r="G184" s="7">
        <f>IF(G$1&lt;='Inputs &amp; Outputs'!$F$2,MIN(F184*(1+'Int Rate'!G184)+Premiums!G184-Claims!G184,'Inputs &amp; Outputs'!$F$3*MAX(0,'Expected Reserves'!G184)),F184*(1+'Int Rate'!G184)+Premiums!G184-Claims!G184)</f>
        <v>418463610.72562379</v>
      </c>
      <c r="H184" s="7">
        <f>IF(H$1&lt;='Inputs &amp; Outputs'!$F$2,MIN(G184*(1+'Int Rate'!H184)+Premiums!H184-Claims!H184,'Inputs &amp; Outputs'!$F$3*MAX(0,'Expected Reserves'!H184)),G184*(1+'Int Rate'!H184)+Premiums!H184-Claims!H184)</f>
        <v>511140351.70211571</v>
      </c>
      <c r="I184" s="7">
        <f>IF(I$1&lt;='Inputs &amp; Outputs'!$F$2,MIN(H184*(1+'Int Rate'!I184)+Premiums!I184-Claims!I184,'Inputs &amp; Outputs'!$F$3*MAX(0,'Expected Reserves'!I184)),H184*(1+'Int Rate'!I184)+Premiums!I184-Claims!I184)</f>
        <v>589625048.20586157</v>
      </c>
      <c r="J184" s="7">
        <f>IF(J$1&lt;='Inputs &amp; Outputs'!$F$2,MIN(I184*(1+'Int Rate'!J184)+Premiums!J184-Claims!J184,'Inputs &amp; Outputs'!$F$3*MAX(0,'Expected Reserves'!J184)),I184*(1+'Int Rate'!J184)+Premiums!J184-Claims!J184)</f>
        <v>656823293.5188508</v>
      </c>
      <c r="K184" s="7">
        <f>IF(K$1&lt;='Inputs &amp; Outputs'!$F$2,MIN(J184*(1+'Int Rate'!K184)+Premiums!K184-Claims!K184,'Inputs &amp; Outputs'!$F$3*MAX(0,'Expected Reserves'!K184)),J184*(1+'Int Rate'!K184)+Premiums!K184-Claims!K184)</f>
        <v>731651421.50112045</v>
      </c>
      <c r="L184" s="7">
        <f>IF(L$1&lt;='Inputs &amp; Outputs'!$F$2,MIN(K184*(1+'Int Rate'!L184)+Premiums!L184-Claims!L184,'Inputs &amp; Outputs'!$F$3*MAX(0,'Expected Reserves'!L184)),K184*(1+'Int Rate'!L184)+Premiums!L184-Claims!L184)</f>
        <v>851656957.13864458</v>
      </c>
      <c r="M184" s="7">
        <f>IF(M$1&lt;='Inputs &amp; Outputs'!$F$2,MIN(L184*(1+'Int Rate'!M184)+Premiums!M184-Claims!M184,'Inputs &amp; Outputs'!$F$3*MAX(0,'Expected Reserves'!M184)),L184*(1+'Int Rate'!M184)+Premiums!M184-Claims!M184)</f>
        <v>912656803.63458323</v>
      </c>
      <c r="N184" s="7">
        <f>IF(N$1&lt;='Inputs &amp; Outputs'!$F$2,MIN(M184*(1+'Int Rate'!N184)+Premiums!N184-Claims!N184,'Inputs &amp; Outputs'!$F$3*MAX(0,'Expected Reserves'!N184)),M184*(1+'Int Rate'!N184)+Premiums!N184-Claims!N184)</f>
        <v>1040912689.3698305</v>
      </c>
      <c r="O184" s="7">
        <f>IF(O$1&lt;='Inputs &amp; Outputs'!$F$2,MIN(N184*(1+'Int Rate'!O184)+Premiums!O184-Claims!O184,'Inputs &amp; Outputs'!$F$3*MAX(0,'Expected Reserves'!O184)),N184*(1+'Int Rate'!O184)+Premiums!O184-Claims!O184)</f>
        <v>1166074121.0233331</v>
      </c>
      <c r="P184" s="7">
        <f>IF(P$1&lt;='Inputs &amp; Outputs'!$F$2,MIN(O184*(1+'Int Rate'!P184)+Premiums!P184-Claims!P184,'Inputs &amp; Outputs'!$F$3*MAX(0,'Expected Reserves'!P184)),O184*(1+'Int Rate'!P184)+Premiums!P184-Claims!P184)</f>
        <v>1297049812.9442863</v>
      </c>
      <c r="Q184" s="7">
        <f>IF(Q$1&lt;='Inputs &amp; Outputs'!$F$2,MIN(P184*(1+'Int Rate'!Q184)+Premiums!Q184-Claims!Q184,'Inputs &amp; Outputs'!$F$3*MAX(0,'Expected Reserves'!Q184)),P184*(1+'Int Rate'!Q184)+Premiums!Q184-Claims!Q184)</f>
        <v>1446502744.8752508</v>
      </c>
      <c r="R184" s="7">
        <f>IF(R$1&lt;='Inputs &amp; Outputs'!$F$2,MIN(Q184*(1+'Int Rate'!R184)+Premiums!R184-Claims!R184,'Inputs &amp; Outputs'!$F$3*MAX(0,'Expected Reserves'!R184)),Q184*(1+'Int Rate'!R184)+Premiums!R184-Claims!R184)</f>
        <v>1541768129.7795227</v>
      </c>
      <c r="S184" s="7">
        <f>IF(S$1&lt;='Inputs &amp; Outputs'!$F$2,MIN(R184*(1+'Int Rate'!S184)+Premiums!S184-Claims!S184,'Inputs &amp; Outputs'!$F$3*MAX(0,'Expected Reserves'!S184)),R184*(1+'Int Rate'!S184)+Premiums!S184-Claims!S184)</f>
        <v>1603924599.0179105</v>
      </c>
      <c r="T184" s="7">
        <f>IF(T$1&lt;='Inputs &amp; Outputs'!$F$2,MIN(S184*(1+'Int Rate'!T184)+Premiums!T184-Claims!T184,'Inputs &amp; Outputs'!$F$3*MAX(0,'Expected Reserves'!T184)),S184*(1+'Int Rate'!T184)+Premiums!T184-Claims!T184)</f>
        <v>1828911666.4291787</v>
      </c>
      <c r="U184" s="7">
        <f>IF(U$1&lt;='Inputs &amp; Outputs'!$F$2,MIN(T184*(1+'Int Rate'!U184)+Premiums!U184-Claims!U184,'Inputs &amp; Outputs'!$F$3*MAX(0,'Expected Reserves'!U184)),T184*(1+'Int Rate'!U184)+Premiums!U184-Claims!U184)</f>
        <v>1842732826.3390446</v>
      </c>
      <c r="V184" s="7">
        <f>IF(V$1&lt;='Inputs &amp; Outputs'!$F$2,MIN(U184*(1+'Int Rate'!V184)+Premiums!V184-Claims!V184,'Inputs &amp; Outputs'!$F$3*MAX(0,'Expected Reserves'!V184)),U184*(1+'Int Rate'!V184)+Premiums!V184-Claims!V184)</f>
        <v>1985618730.9269841</v>
      </c>
      <c r="W184" s="7">
        <f>IF(W$1&lt;='Inputs &amp; Outputs'!$F$2,MIN(V184*(1+'Int Rate'!W184)+Premiums!W184-Claims!W184,'Inputs &amp; Outputs'!$F$3*MAX(0,'Expected Reserves'!W184)),V184*(1+'Int Rate'!W184)+Premiums!W184-Claims!W184)</f>
        <v>2033185841.6994092</v>
      </c>
      <c r="X184" s="7">
        <f>IF(X$1&lt;='Inputs &amp; Outputs'!$F$2,MIN(W184*(1+'Int Rate'!X184)+Premiums!X184-Claims!X184,'Inputs &amp; Outputs'!$F$3*MAX(0,'Expected Reserves'!X184)),W184*(1+'Int Rate'!X184)+Premiums!X184-Claims!X184)</f>
        <v>1992511848.5168133</v>
      </c>
      <c r="Y184" s="7">
        <f>IF(Y$1&lt;='Inputs &amp; Outputs'!$F$2,MIN(X184*(1+'Int Rate'!Y184)+Premiums!Y184-Claims!Y184,'Inputs &amp; Outputs'!$F$3*MAX(0,'Expected Reserves'!Y184)),X184*(1+'Int Rate'!Y184)+Premiums!Y184-Claims!Y184)</f>
        <v>2045147644.7893739</v>
      </c>
      <c r="Z184" s="7">
        <f>IF(Z$1&lt;='Inputs &amp; Outputs'!$F$2,MIN(Y184*(1+'Int Rate'!Z184)+Premiums!Z184-Claims!Z184,'Inputs &amp; Outputs'!$F$3*MAX(0,'Expected Reserves'!Z184)),Y184*(1+'Int Rate'!Z184)+Premiums!Z184-Claims!Z184)</f>
        <v>2005279425.075901</v>
      </c>
      <c r="AA184" s="7">
        <f>IF(AA$1&lt;='Inputs &amp; Outputs'!$F$2,MIN(Z184*(1+'Int Rate'!AA184)+Premiums!AA184-Claims!AA184,'Inputs &amp; Outputs'!$F$3*MAX(0,'Expected Reserves'!AA184)),Z184*(1+'Int Rate'!AA184)+Premiums!AA184-Claims!AA184)</f>
        <v>-572998604.46367502</v>
      </c>
    </row>
    <row r="185" spans="1:27" x14ac:dyDescent="0.25">
      <c r="A185" s="1">
        <v>184</v>
      </c>
      <c r="B185" s="7">
        <f>Premiums!B185</f>
        <v>75000000</v>
      </c>
      <c r="C185" s="7">
        <f>B185*(1+'Int Rate'!C185)+Premiums!C185-Claims!C185</f>
        <v>150956220.15591723</v>
      </c>
      <c r="D185" s="7">
        <f>C185*(1+'Int Rate'!D185)+Premiums!D185-Claims!D185</f>
        <v>230054624.27282619</v>
      </c>
      <c r="E185" s="7">
        <f>D185*(1+'Int Rate'!E185)+Premiums!E185-Claims!E185</f>
        <v>324518052.54412246</v>
      </c>
      <c r="F185" s="7">
        <f>E185*(1+'Int Rate'!F185)+Premiums!F185-Claims!F185</f>
        <v>433989265.71993971</v>
      </c>
      <c r="G185" s="7">
        <f>IF(G$1&lt;='Inputs &amp; Outputs'!$F$2,MIN(F185*(1+'Int Rate'!G185)+Premiums!G185-Claims!G185,'Inputs &amp; Outputs'!$F$3*MAX(0,'Expected Reserves'!G185)),F185*(1+'Int Rate'!G185)+Premiums!G185-Claims!G185)</f>
        <v>418167488.07347256</v>
      </c>
      <c r="H185" s="7">
        <f>IF(H$1&lt;='Inputs &amp; Outputs'!$F$2,MIN(G185*(1+'Int Rate'!H185)+Premiums!H185-Claims!H185,'Inputs &amp; Outputs'!$F$3*MAX(0,'Expected Reserves'!H185)),G185*(1+'Int Rate'!H185)+Premiums!H185-Claims!H185)</f>
        <v>516702365.56816322</v>
      </c>
      <c r="I185" s="7">
        <f>IF(I$1&lt;='Inputs &amp; Outputs'!$F$2,MIN(H185*(1+'Int Rate'!I185)+Premiums!I185-Claims!I185,'Inputs &amp; Outputs'!$F$3*MAX(0,'Expected Reserves'!I185)),H185*(1+'Int Rate'!I185)+Premiums!I185-Claims!I185)</f>
        <v>603678307.83060551</v>
      </c>
      <c r="J185" s="7">
        <f>IF(J$1&lt;='Inputs &amp; Outputs'!$F$2,MIN(I185*(1+'Int Rate'!J185)+Premiums!J185-Claims!J185,'Inputs &amp; Outputs'!$F$3*MAX(0,'Expected Reserves'!J185)),I185*(1+'Int Rate'!J185)+Premiums!J185-Claims!J185)</f>
        <v>664904682.82436836</v>
      </c>
      <c r="K185" s="7">
        <f>IF(K$1&lt;='Inputs &amp; Outputs'!$F$2,MIN(J185*(1+'Int Rate'!K185)+Premiums!K185-Claims!K185,'Inputs &amp; Outputs'!$F$3*MAX(0,'Expected Reserves'!K185)),J185*(1+'Int Rate'!K185)+Premiums!K185-Claims!K185)</f>
        <v>751493626.07074928</v>
      </c>
      <c r="L185" s="7">
        <f>IF(L$1&lt;='Inputs &amp; Outputs'!$F$2,MIN(K185*(1+'Int Rate'!L185)+Premiums!L185-Claims!L185,'Inputs &amp; Outputs'!$F$3*MAX(0,'Expected Reserves'!L185)),K185*(1+'Int Rate'!L185)+Premiums!L185-Claims!L185)</f>
        <v>790914693.15174997</v>
      </c>
      <c r="M185" s="7">
        <f>IF(M$1&lt;='Inputs &amp; Outputs'!$F$2,MIN(L185*(1+'Int Rate'!M185)+Premiums!M185-Claims!M185,'Inputs &amp; Outputs'!$F$3*MAX(0,'Expected Reserves'!M185)),L185*(1+'Int Rate'!M185)+Premiums!M185-Claims!M185)</f>
        <v>830652058.845649</v>
      </c>
      <c r="N185" s="7">
        <f>IF(N$1&lt;='Inputs &amp; Outputs'!$F$2,MIN(M185*(1+'Int Rate'!N185)+Premiums!N185-Claims!N185,'Inputs &amp; Outputs'!$F$3*MAX(0,'Expected Reserves'!N185)),M185*(1+'Int Rate'!N185)+Premiums!N185-Claims!N185)</f>
        <v>948645557.17604625</v>
      </c>
      <c r="O185" s="7">
        <f>IF(O$1&lt;='Inputs &amp; Outputs'!$F$2,MIN(N185*(1+'Int Rate'!O185)+Premiums!O185-Claims!O185,'Inputs &amp; Outputs'!$F$3*MAX(0,'Expected Reserves'!O185)),N185*(1+'Int Rate'!O185)+Premiums!O185-Claims!O185)</f>
        <v>1065040538.4545805</v>
      </c>
      <c r="P185" s="7">
        <f>IF(P$1&lt;='Inputs &amp; Outputs'!$F$2,MIN(O185*(1+'Int Rate'!P185)+Premiums!P185-Claims!P185,'Inputs &amp; Outputs'!$F$3*MAX(0,'Expected Reserves'!P185)),O185*(1+'Int Rate'!P185)+Premiums!P185-Claims!P185)</f>
        <v>1093946674.9804525</v>
      </c>
      <c r="Q185" s="7">
        <f>IF(Q$1&lt;='Inputs &amp; Outputs'!$F$2,MIN(P185*(1+'Int Rate'!Q185)+Premiums!Q185-Claims!Q185,'Inputs &amp; Outputs'!$F$3*MAX(0,'Expected Reserves'!Q185)),P185*(1+'Int Rate'!Q185)+Premiums!Q185-Claims!Q185)</f>
        <v>1274609505.4500737</v>
      </c>
      <c r="R185" s="7">
        <f>IF(R$1&lt;='Inputs &amp; Outputs'!$F$2,MIN(Q185*(1+'Int Rate'!R185)+Premiums!R185-Claims!R185,'Inputs &amp; Outputs'!$F$3*MAX(0,'Expected Reserves'!R185)),Q185*(1+'Int Rate'!R185)+Premiums!R185-Claims!R185)</f>
        <v>1316395040.8962657</v>
      </c>
      <c r="S185" s="7">
        <f>IF(S$1&lt;='Inputs &amp; Outputs'!$F$2,MIN(R185*(1+'Int Rate'!S185)+Premiums!S185-Claims!S185,'Inputs &amp; Outputs'!$F$3*MAX(0,'Expected Reserves'!S185)),R185*(1+'Int Rate'!S185)+Premiums!S185-Claims!S185)</f>
        <v>1453977865.5849776</v>
      </c>
      <c r="T185" s="7">
        <f>IF(T$1&lt;='Inputs &amp; Outputs'!$F$2,MIN(S185*(1+'Int Rate'!T185)+Premiums!T185-Claims!T185,'Inputs &amp; Outputs'!$F$3*MAX(0,'Expected Reserves'!T185)),S185*(1+'Int Rate'!T185)+Premiums!T185-Claims!T185)</f>
        <v>1481721176.3441129</v>
      </c>
      <c r="U185" s="7">
        <f>IF(U$1&lt;='Inputs &amp; Outputs'!$F$2,MIN(T185*(1+'Int Rate'!U185)+Premiums!U185-Claims!U185,'Inputs &amp; Outputs'!$F$3*MAX(0,'Expected Reserves'!U185)),T185*(1+'Int Rate'!U185)+Premiums!U185-Claims!U185)</f>
        <v>1610337574.6664939</v>
      </c>
      <c r="V185" s="7">
        <f>IF(V$1&lt;='Inputs &amp; Outputs'!$F$2,MIN(U185*(1+'Int Rate'!V185)+Premiums!V185-Claims!V185,'Inputs &amp; Outputs'!$F$3*MAX(0,'Expected Reserves'!V185)),U185*(1+'Int Rate'!V185)+Premiums!V185-Claims!V185)</f>
        <v>1708528836.0314872</v>
      </c>
      <c r="W185" s="7">
        <f>IF(W$1&lt;='Inputs &amp; Outputs'!$F$2,MIN(V185*(1+'Int Rate'!W185)+Premiums!W185-Claims!W185,'Inputs &amp; Outputs'!$F$3*MAX(0,'Expected Reserves'!W185)),V185*(1+'Int Rate'!W185)+Premiums!W185-Claims!W185)</f>
        <v>1809824438.4600029</v>
      </c>
      <c r="X185" s="7">
        <f>IF(X$1&lt;='Inputs &amp; Outputs'!$F$2,MIN(W185*(1+'Int Rate'!X185)+Premiums!X185-Claims!X185,'Inputs &amp; Outputs'!$F$3*MAX(0,'Expected Reserves'!X185)),W185*(1+'Int Rate'!X185)+Premiums!X185-Claims!X185)</f>
        <v>1917351835.8340302</v>
      </c>
      <c r="Y185" s="7">
        <f>IF(Y$1&lt;='Inputs &amp; Outputs'!$F$2,MIN(X185*(1+'Int Rate'!Y185)+Premiums!Y185-Claims!Y185,'Inputs &amp; Outputs'!$F$3*MAX(0,'Expected Reserves'!Y185)),X185*(1+'Int Rate'!Y185)+Premiums!Y185-Claims!Y185)</f>
        <v>1744308224.4415369</v>
      </c>
      <c r="Z185" s="7">
        <f>IF(Z$1&lt;='Inputs &amp; Outputs'!$F$2,MIN(Y185*(1+'Int Rate'!Z185)+Premiums!Z185-Claims!Z185,'Inputs &amp; Outputs'!$F$3*MAX(0,'Expected Reserves'!Z185)),Y185*(1+'Int Rate'!Z185)+Premiums!Z185-Claims!Z185)</f>
        <v>1799089127.1450703</v>
      </c>
      <c r="AA185" s="7">
        <f>IF(AA$1&lt;='Inputs &amp; Outputs'!$F$2,MIN(Z185*(1+'Int Rate'!AA185)+Premiums!AA185-Claims!AA185,'Inputs &amp; Outputs'!$F$3*MAX(0,'Expected Reserves'!AA185)),Z185*(1+'Int Rate'!AA185)+Premiums!AA185-Claims!AA185)</f>
        <v>-682527357.27593541</v>
      </c>
    </row>
    <row r="186" spans="1:27" x14ac:dyDescent="0.25">
      <c r="A186" s="1">
        <v>185</v>
      </c>
      <c r="B186" s="7">
        <f>Premiums!B186</f>
        <v>75000000</v>
      </c>
      <c r="C186" s="7">
        <f>B186*(1+'Int Rate'!C186)+Premiums!C186-Claims!C186</f>
        <v>152388226.09816459</v>
      </c>
      <c r="D186" s="7">
        <f>C186*(1+'Int Rate'!D186)+Premiums!D186-Claims!D186</f>
        <v>236330117.13220692</v>
      </c>
      <c r="E186" s="7">
        <f>D186*(1+'Int Rate'!E186)+Premiums!E186-Claims!E186</f>
        <v>315250602.50583589</v>
      </c>
      <c r="F186" s="7">
        <f>E186*(1+'Int Rate'!F186)+Premiums!F186-Claims!F186</f>
        <v>393685474.26773673</v>
      </c>
      <c r="G186" s="7">
        <f>IF(G$1&lt;='Inputs &amp; Outputs'!$F$2,MIN(F186*(1+'Int Rate'!G186)+Premiums!G186-Claims!G186,'Inputs &amp; Outputs'!$F$3*MAX(0,'Expected Reserves'!G186)),F186*(1+'Int Rate'!G186)+Premiums!G186-Claims!G186)</f>
        <v>418252094.54551578</v>
      </c>
      <c r="H186" s="7">
        <f>IF(H$1&lt;='Inputs &amp; Outputs'!$F$2,MIN(G186*(1+'Int Rate'!H186)+Premiums!H186-Claims!H186,'Inputs &amp; Outputs'!$F$3*MAX(0,'Expected Reserves'!H186)),G186*(1+'Int Rate'!H186)+Premiums!H186-Claims!H186)</f>
        <v>504910035.94864804</v>
      </c>
      <c r="I186" s="7">
        <f>IF(I$1&lt;='Inputs &amp; Outputs'!$F$2,MIN(H186*(1+'Int Rate'!I186)+Premiums!I186-Claims!I186,'Inputs &amp; Outputs'!$F$3*MAX(0,'Expected Reserves'!I186)),H186*(1+'Int Rate'!I186)+Premiums!I186-Claims!I186)</f>
        <v>567854475.6247654</v>
      </c>
      <c r="J186" s="7">
        <f>IF(J$1&lt;='Inputs &amp; Outputs'!$F$2,MIN(I186*(1+'Int Rate'!J186)+Premiums!J186-Claims!J186,'Inputs &amp; Outputs'!$F$3*MAX(0,'Expected Reserves'!J186)),I186*(1+'Int Rate'!J186)+Premiums!J186-Claims!J186)</f>
        <v>658615485.36759782</v>
      </c>
      <c r="K186" s="7">
        <f>IF(K$1&lt;='Inputs &amp; Outputs'!$F$2,MIN(J186*(1+'Int Rate'!K186)+Premiums!K186-Claims!K186,'Inputs &amp; Outputs'!$F$3*MAX(0,'Expected Reserves'!K186)),J186*(1+'Int Rate'!K186)+Premiums!K186-Claims!K186)</f>
        <v>743868658.75072157</v>
      </c>
      <c r="L186" s="7">
        <f>IF(L$1&lt;='Inputs &amp; Outputs'!$F$2,MIN(K186*(1+'Int Rate'!L186)+Premiums!L186-Claims!L186,'Inputs &amp; Outputs'!$F$3*MAX(0,'Expected Reserves'!L186)),K186*(1+'Int Rate'!L186)+Premiums!L186-Claims!L186)</f>
        <v>931082374.75892377</v>
      </c>
      <c r="M186" s="7">
        <f>IF(M$1&lt;='Inputs &amp; Outputs'!$F$2,MIN(L186*(1+'Int Rate'!M186)+Premiums!M186-Claims!M186,'Inputs &amp; Outputs'!$F$3*MAX(0,'Expected Reserves'!M186)),L186*(1+'Int Rate'!M186)+Premiums!M186-Claims!M186)</f>
        <v>984409814.3973366</v>
      </c>
      <c r="N186" s="7">
        <f>IF(N$1&lt;='Inputs &amp; Outputs'!$F$2,MIN(M186*(1+'Int Rate'!N186)+Premiums!N186-Claims!N186,'Inputs &amp; Outputs'!$F$3*MAX(0,'Expected Reserves'!N186)),M186*(1+'Int Rate'!N186)+Premiums!N186-Claims!N186)</f>
        <v>1055391235.739869</v>
      </c>
      <c r="O186" s="7">
        <f>IF(O$1&lt;='Inputs &amp; Outputs'!$F$2,MIN(N186*(1+'Int Rate'!O186)+Premiums!O186-Claims!O186,'Inputs &amp; Outputs'!$F$3*MAX(0,'Expected Reserves'!O186)),N186*(1+'Int Rate'!O186)+Premiums!O186-Claims!O186)</f>
        <v>1219154960.0338435</v>
      </c>
      <c r="P186" s="7">
        <f>IF(P$1&lt;='Inputs &amp; Outputs'!$F$2,MIN(O186*(1+'Int Rate'!P186)+Premiums!P186-Claims!P186,'Inputs &amp; Outputs'!$F$3*MAX(0,'Expected Reserves'!P186)),O186*(1+'Int Rate'!P186)+Premiums!P186-Claims!P186)</f>
        <v>1397688437.3704276</v>
      </c>
      <c r="Q186" s="7">
        <f>IF(Q$1&lt;='Inputs &amp; Outputs'!$F$2,MIN(P186*(1+'Int Rate'!Q186)+Premiums!Q186-Claims!Q186,'Inputs &amp; Outputs'!$F$3*MAX(0,'Expected Reserves'!Q186)),P186*(1+'Int Rate'!Q186)+Premiums!Q186-Claims!Q186)</f>
        <v>1422246062.8504205</v>
      </c>
      <c r="R186" s="7">
        <f>IF(R$1&lt;='Inputs &amp; Outputs'!$F$2,MIN(Q186*(1+'Int Rate'!R186)+Premiums!R186-Claims!R186,'Inputs &amp; Outputs'!$F$3*MAX(0,'Expected Reserves'!R186)),Q186*(1+'Int Rate'!R186)+Premiums!R186-Claims!R186)</f>
        <v>1568468881.0844519</v>
      </c>
      <c r="S186" s="7">
        <f>IF(S$1&lt;='Inputs &amp; Outputs'!$F$2,MIN(R186*(1+'Int Rate'!S186)+Premiums!S186-Claims!S186,'Inputs &amp; Outputs'!$F$3*MAX(0,'Expected Reserves'!S186)),R186*(1+'Int Rate'!S186)+Premiums!S186-Claims!S186)</f>
        <v>1919196635.3428261</v>
      </c>
      <c r="T186" s="7">
        <f>IF(T$1&lt;='Inputs &amp; Outputs'!$F$2,MIN(S186*(1+'Int Rate'!T186)+Premiums!T186-Claims!T186,'Inputs &amp; Outputs'!$F$3*MAX(0,'Expected Reserves'!T186)),S186*(1+'Int Rate'!T186)+Premiums!T186-Claims!T186)</f>
        <v>1984180267.7216225</v>
      </c>
      <c r="U186" s="7">
        <f>IF(U$1&lt;='Inputs &amp; Outputs'!$F$2,MIN(T186*(1+'Int Rate'!U186)+Premiums!U186-Claims!U186,'Inputs &amp; Outputs'!$F$3*MAX(0,'Expected Reserves'!U186)),T186*(1+'Int Rate'!U186)+Premiums!U186-Claims!U186)</f>
        <v>2149438936.0197306</v>
      </c>
      <c r="V186" s="7">
        <f>IF(V$1&lt;='Inputs &amp; Outputs'!$F$2,MIN(U186*(1+'Int Rate'!V186)+Premiums!V186-Claims!V186,'Inputs &amp; Outputs'!$F$3*MAX(0,'Expected Reserves'!V186)),U186*(1+'Int Rate'!V186)+Premiums!V186-Claims!V186)</f>
        <v>2255028366.2280269</v>
      </c>
      <c r="W186" s="7">
        <f>IF(W$1&lt;='Inputs &amp; Outputs'!$F$2,MIN(V186*(1+'Int Rate'!W186)+Premiums!W186-Claims!W186,'Inputs &amp; Outputs'!$F$3*MAX(0,'Expected Reserves'!W186)),V186*(1+'Int Rate'!W186)+Premiums!W186-Claims!W186)</f>
        <v>2347102472.322823</v>
      </c>
      <c r="X186" s="7">
        <f>IF(X$1&lt;='Inputs &amp; Outputs'!$F$2,MIN(W186*(1+'Int Rate'!X186)+Premiums!X186-Claims!X186,'Inputs &amp; Outputs'!$F$3*MAX(0,'Expected Reserves'!X186)),W186*(1+'Int Rate'!X186)+Premiums!X186-Claims!X186)</f>
        <v>2334848169.7733345</v>
      </c>
      <c r="Y186" s="7">
        <f>IF(Y$1&lt;='Inputs &amp; Outputs'!$F$2,MIN(X186*(1+'Int Rate'!Y186)+Premiums!Y186-Claims!Y186,'Inputs &amp; Outputs'!$F$3*MAX(0,'Expected Reserves'!Y186)),X186*(1+'Int Rate'!Y186)+Premiums!Y186-Claims!Y186)</f>
        <v>2407602634.1784897</v>
      </c>
      <c r="Z186" s="7">
        <f>IF(Z$1&lt;='Inputs &amp; Outputs'!$F$2,MIN(Y186*(1+'Int Rate'!Z186)+Premiums!Z186-Claims!Z186,'Inputs &amp; Outputs'!$F$3*MAX(0,'Expected Reserves'!Z186)),Y186*(1+'Int Rate'!Z186)+Premiums!Z186-Claims!Z186)</f>
        <v>2515744273.2387547</v>
      </c>
      <c r="AA186" s="7">
        <f>IF(AA$1&lt;='Inputs &amp; Outputs'!$F$2,MIN(Z186*(1+'Int Rate'!AA186)+Premiums!AA186-Claims!AA186,'Inputs &amp; Outputs'!$F$3*MAX(0,'Expected Reserves'!AA186)),Z186*(1+'Int Rate'!AA186)+Premiums!AA186-Claims!AA186)</f>
        <v>121883176.04672861</v>
      </c>
    </row>
    <row r="187" spans="1:27" x14ac:dyDescent="0.25">
      <c r="A187" s="1">
        <v>186</v>
      </c>
      <c r="B187" s="7">
        <f>Premiums!B187</f>
        <v>75000000</v>
      </c>
      <c r="C187" s="7">
        <f>B187*(1+'Int Rate'!C187)+Premiums!C187-Claims!C187</f>
        <v>159093188.9046098</v>
      </c>
      <c r="D187" s="7">
        <f>C187*(1+'Int Rate'!D187)+Premiums!D187-Claims!D187</f>
        <v>244044889.52175796</v>
      </c>
      <c r="E187" s="7">
        <f>D187*(1+'Int Rate'!E187)+Premiums!E187-Claims!E187</f>
        <v>333162599.97692353</v>
      </c>
      <c r="F187" s="7">
        <f>E187*(1+'Int Rate'!F187)+Premiums!F187-Claims!F187</f>
        <v>454198582.37186098</v>
      </c>
      <c r="G187" s="7">
        <f>IF(G$1&lt;='Inputs &amp; Outputs'!$F$2,MIN(F187*(1+'Int Rate'!G187)+Premiums!G187-Claims!G187,'Inputs &amp; Outputs'!$F$3*MAX(0,'Expected Reserves'!G187)),F187*(1+'Int Rate'!G187)+Premiums!G187-Claims!G187)</f>
        <v>418675126.90573174</v>
      </c>
      <c r="H187" s="7">
        <f>IF(H$1&lt;='Inputs &amp; Outputs'!$F$2,MIN(G187*(1+'Int Rate'!H187)+Premiums!H187-Claims!H187,'Inputs &amp; Outputs'!$F$3*MAX(0,'Expected Reserves'!H187)),G187*(1+'Int Rate'!H187)+Premiums!H187-Claims!H187)</f>
        <v>522696433.29171365</v>
      </c>
      <c r="I187" s="7">
        <f>IF(I$1&lt;='Inputs &amp; Outputs'!$F$2,MIN(H187*(1+'Int Rate'!I187)+Premiums!I187-Claims!I187,'Inputs &amp; Outputs'!$F$3*MAX(0,'Expected Reserves'!I187)),H187*(1+'Int Rate'!I187)+Premiums!I187-Claims!I187)</f>
        <v>627597037.65390432</v>
      </c>
      <c r="J187" s="7">
        <f>IF(J$1&lt;='Inputs &amp; Outputs'!$F$2,MIN(I187*(1+'Int Rate'!J187)+Premiums!J187-Claims!J187,'Inputs &amp; Outputs'!$F$3*MAX(0,'Expected Reserves'!J187)),I187*(1+'Int Rate'!J187)+Premiums!J187-Claims!J187)</f>
        <v>725280963.7023313</v>
      </c>
      <c r="K187" s="7">
        <f>IF(K$1&lt;='Inputs &amp; Outputs'!$F$2,MIN(J187*(1+'Int Rate'!K187)+Premiums!K187-Claims!K187,'Inputs &amp; Outputs'!$F$3*MAX(0,'Expected Reserves'!K187)),J187*(1+'Int Rate'!K187)+Premiums!K187-Claims!K187)</f>
        <v>857526666.49714994</v>
      </c>
      <c r="L187" s="7">
        <f>IF(L$1&lt;='Inputs &amp; Outputs'!$F$2,MIN(K187*(1+'Int Rate'!L187)+Premiums!L187-Claims!L187,'Inputs &amp; Outputs'!$F$3*MAX(0,'Expected Reserves'!L187)),K187*(1+'Int Rate'!L187)+Premiums!L187-Claims!L187)</f>
        <v>955267226.20912826</v>
      </c>
      <c r="M187" s="7">
        <f>IF(M$1&lt;='Inputs &amp; Outputs'!$F$2,MIN(L187*(1+'Int Rate'!M187)+Premiums!M187-Claims!M187,'Inputs &amp; Outputs'!$F$3*MAX(0,'Expected Reserves'!M187)),L187*(1+'Int Rate'!M187)+Premiums!M187-Claims!M187)</f>
        <v>1047128585.3808072</v>
      </c>
      <c r="N187" s="7">
        <f>IF(N$1&lt;='Inputs &amp; Outputs'!$F$2,MIN(M187*(1+'Int Rate'!N187)+Premiums!N187-Claims!N187,'Inputs &amp; Outputs'!$F$3*MAX(0,'Expected Reserves'!N187)),M187*(1+'Int Rate'!N187)+Premiums!N187-Claims!N187)</f>
        <v>1200869754.0833485</v>
      </c>
      <c r="O187" s="7">
        <f>IF(O$1&lt;='Inputs &amp; Outputs'!$F$2,MIN(N187*(1+'Int Rate'!O187)+Premiums!O187-Claims!O187,'Inputs &amp; Outputs'!$F$3*MAX(0,'Expected Reserves'!O187)),N187*(1+'Int Rate'!O187)+Premiums!O187-Claims!O187)</f>
        <v>1357638296.6606266</v>
      </c>
      <c r="P187" s="7">
        <f>IF(P$1&lt;='Inputs &amp; Outputs'!$F$2,MIN(O187*(1+'Int Rate'!P187)+Premiums!P187-Claims!P187,'Inputs &amp; Outputs'!$F$3*MAX(0,'Expected Reserves'!P187)),O187*(1+'Int Rate'!P187)+Premiums!P187-Claims!P187)</f>
        <v>1491072701.1063344</v>
      </c>
      <c r="Q187" s="7">
        <f>IF(Q$1&lt;='Inputs &amp; Outputs'!$F$2,MIN(P187*(1+'Int Rate'!Q187)+Premiums!Q187-Claims!Q187,'Inputs &amp; Outputs'!$F$3*MAX(0,'Expected Reserves'!Q187)),P187*(1+'Int Rate'!Q187)+Premiums!Q187-Claims!Q187)</f>
        <v>1599474616.3035972</v>
      </c>
      <c r="R187" s="7">
        <f>IF(R$1&lt;='Inputs &amp; Outputs'!$F$2,MIN(Q187*(1+'Int Rate'!R187)+Premiums!R187-Claims!R187,'Inputs &amp; Outputs'!$F$3*MAX(0,'Expected Reserves'!R187)),Q187*(1+'Int Rate'!R187)+Premiums!R187-Claims!R187)</f>
        <v>1667962347.622436</v>
      </c>
      <c r="S187" s="7">
        <f>IF(S$1&lt;='Inputs &amp; Outputs'!$F$2,MIN(R187*(1+'Int Rate'!S187)+Premiums!S187-Claims!S187,'Inputs &amp; Outputs'!$F$3*MAX(0,'Expected Reserves'!S187)),R187*(1+'Int Rate'!S187)+Premiums!S187-Claims!S187)</f>
        <v>1817512466.5027537</v>
      </c>
      <c r="T187" s="7">
        <f>IF(T$1&lt;='Inputs &amp; Outputs'!$F$2,MIN(S187*(1+'Int Rate'!T187)+Premiums!T187-Claims!T187,'Inputs &amp; Outputs'!$F$3*MAX(0,'Expected Reserves'!T187)),S187*(1+'Int Rate'!T187)+Premiums!T187-Claims!T187)</f>
        <v>2000566814.2403064</v>
      </c>
      <c r="U187" s="7">
        <f>IF(U$1&lt;='Inputs &amp; Outputs'!$F$2,MIN(T187*(1+'Int Rate'!U187)+Premiums!U187-Claims!U187,'Inputs &amp; Outputs'!$F$3*MAX(0,'Expected Reserves'!U187)),T187*(1+'Int Rate'!U187)+Premiums!U187-Claims!U187)</f>
        <v>2205157162.1889496</v>
      </c>
      <c r="V187" s="7">
        <f>IF(V$1&lt;='Inputs &amp; Outputs'!$F$2,MIN(U187*(1+'Int Rate'!V187)+Premiums!V187-Claims!V187,'Inputs &amp; Outputs'!$F$3*MAX(0,'Expected Reserves'!V187)),U187*(1+'Int Rate'!V187)+Premiums!V187-Claims!V187)</f>
        <v>2583015077.2867341</v>
      </c>
      <c r="W187" s="7">
        <f>IF(W$1&lt;='Inputs &amp; Outputs'!$F$2,MIN(V187*(1+'Int Rate'!W187)+Premiums!W187-Claims!W187,'Inputs &amp; Outputs'!$F$3*MAX(0,'Expected Reserves'!W187)),V187*(1+'Int Rate'!W187)+Premiums!W187-Claims!W187)</f>
        <v>2584686921.319828</v>
      </c>
      <c r="X187" s="7">
        <f>IF(X$1&lt;='Inputs &amp; Outputs'!$F$2,MIN(W187*(1+'Int Rate'!X187)+Premiums!X187-Claims!X187,'Inputs &amp; Outputs'!$F$3*MAX(0,'Expected Reserves'!X187)),W187*(1+'Int Rate'!X187)+Premiums!X187-Claims!X187)</f>
        <v>2737869416.0360208</v>
      </c>
      <c r="Y187" s="7">
        <f>IF(Y$1&lt;='Inputs &amp; Outputs'!$F$2,MIN(X187*(1+'Int Rate'!Y187)+Premiums!Y187-Claims!Y187,'Inputs &amp; Outputs'!$F$3*MAX(0,'Expected Reserves'!Y187)),X187*(1+'Int Rate'!Y187)+Premiums!Y187-Claims!Y187)</f>
        <v>2654977820.5054708</v>
      </c>
      <c r="Z187" s="7">
        <f>IF(Z$1&lt;='Inputs &amp; Outputs'!$F$2,MIN(Y187*(1+'Int Rate'!Z187)+Premiums!Z187-Claims!Z187,'Inputs &amp; Outputs'!$F$3*MAX(0,'Expected Reserves'!Z187)),Y187*(1+'Int Rate'!Z187)+Premiums!Z187-Claims!Z187)</f>
        <v>2740476237.5863724</v>
      </c>
      <c r="AA187" s="7">
        <f>IF(AA$1&lt;='Inputs &amp; Outputs'!$F$2,MIN(Z187*(1+'Int Rate'!AA187)+Premiums!AA187-Claims!AA187,'Inputs &amp; Outputs'!$F$3*MAX(0,'Expected Reserves'!AA187)),Z187*(1+'Int Rate'!AA187)+Premiums!AA187-Claims!AA187)</f>
        <v>31021328.13736105</v>
      </c>
    </row>
    <row r="188" spans="1:27" x14ac:dyDescent="0.25">
      <c r="A188" s="1">
        <v>187</v>
      </c>
      <c r="B188" s="7">
        <f>Premiums!B188</f>
        <v>75000000</v>
      </c>
      <c r="C188" s="7">
        <f>B188*(1+'Int Rate'!C188)+Premiums!C188-Claims!C188</f>
        <v>153700527.12149847</v>
      </c>
      <c r="D188" s="7">
        <f>C188*(1+'Int Rate'!D188)+Premiums!D188-Claims!D188</f>
        <v>240660979.18521634</v>
      </c>
      <c r="E188" s="7">
        <f>D188*(1+'Int Rate'!E188)+Premiums!E188-Claims!E188</f>
        <v>337931838.66260946</v>
      </c>
      <c r="F188" s="7">
        <f>E188*(1+'Int Rate'!F188)+Premiums!F188-Claims!F188</f>
        <v>426649777.04605091</v>
      </c>
      <c r="G188" s="7">
        <f>IF(G$1&lt;='Inputs &amp; Outputs'!$F$2,MIN(F188*(1+'Int Rate'!G188)+Premiums!G188-Claims!G188,'Inputs &amp; Outputs'!$F$3*MAX(0,'Expected Reserves'!G188)),F188*(1+'Int Rate'!G188)+Premiums!G188-Claims!G188)</f>
        <v>418802036.61379653</v>
      </c>
      <c r="H188" s="7">
        <f>IF(H$1&lt;='Inputs &amp; Outputs'!$F$2,MIN(G188*(1+'Int Rate'!H188)+Premiums!H188-Claims!H188,'Inputs &amp; Outputs'!$F$3*MAX(0,'Expected Reserves'!H188)),G188*(1+'Int Rate'!H188)+Premiums!H188-Claims!H188)</f>
        <v>506335404.15260756</v>
      </c>
      <c r="I188" s="7">
        <f>IF(I$1&lt;='Inputs &amp; Outputs'!$F$2,MIN(H188*(1+'Int Rate'!I188)+Premiums!I188-Claims!I188,'Inputs &amp; Outputs'!$F$3*MAX(0,'Expected Reserves'!I188)),H188*(1+'Int Rate'!I188)+Premiums!I188-Claims!I188)</f>
        <v>590069899.85630298</v>
      </c>
      <c r="J188" s="7">
        <f>IF(J$1&lt;='Inputs &amp; Outputs'!$F$2,MIN(I188*(1+'Int Rate'!J188)+Premiums!J188-Claims!J188,'Inputs &amp; Outputs'!$F$3*MAX(0,'Expected Reserves'!J188)),I188*(1+'Int Rate'!J188)+Premiums!J188-Claims!J188)</f>
        <v>661085563.75802946</v>
      </c>
      <c r="K188" s="7">
        <f>IF(K$1&lt;='Inputs &amp; Outputs'!$F$2,MIN(J188*(1+'Int Rate'!K188)+Premiums!K188-Claims!K188,'Inputs &amp; Outputs'!$F$3*MAX(0,'Expected Reserves'!K188)),J188*(1+'Int Rate'!K188)+Premiums!K188-Claims!K188)</f>
        <v>781326322.65368795</v>
      </c>
      <c r="L188" s="7">
        <f>IF(L$1&lt;='Inputs &amp; Outputs'!$F$2,MIN(K188*(1+'Int Rate'!L188)+Premiums!L188-Claims!L188,'Inputs &amp; Outputs'!$F$3*MAX(0,'Expected Reserves'!L188)),K188*(1+'Int Rate'!L188)+Premiums!L188-Claims!L188)</f>
        <v>828841674.53254354</v>
      </c>
      <c r="M188" s="7">
        <f>IF(M$1&lt;='Inputs &amp; Outputs'!$F$2,MIN(L188*(1+'Int Rate'!M188)+Premiums!M188-Claims!M188,'Inputs &amp; Outputs'!$F$3*MAX(0,'Expected Reserves'!M188)),L188*(1+'Int Rate'!M188)+Premiums!M188-Claims!M188)</f>
        <v>908654899.45385396</v>
      </c>
      <c r="N188" s="7">
        <f>IF(N$1&lt;='Inputs &amp; Outputs'!$F$2,MIN(M188*(1+'Int Rate'!N188)+Premiums!N188-Claims!N188,'Inputs &amp; Outputs'!$F$3*MAX(0,'Expected Reserves'!N188)),M188*(1+'Int Rate'!N188)+Premiums!N188-Claims!N188)</f>
        <v>1066817094.9846017</v>
      </c>
      <c r="O188" s="7">
        <f>IF(O$1&lt;='Inputs &amp; Outputs'!$F$2,MIN(N188*(1+'Int Rate'!O188)+Premiums!O188-Claims!O188,'Inputs &amp; Outputs'!$F$3*MAX(0,'Expected Reserves'!O188)),N188*(1+'Int Rate'!O188)+Premiums!O188-Claims!O188)</f>
        <v>1094639246.7325425</v>
      </c>
      <c r="P188" s="7">
        <f>IF(P$1&lt;='Inputs &amp; Outputs'!$F$2,MIN(O188*(1+'Int Rate'!P188)+Premiums!P188-Claims!P188,'Inputs &amp; Outputs'!$F$3*MAX(0,'Expected Reserves'!P188)),O188*(1+'Int Rate'!P188)+Premiums!P188-Claims!P188)</f>
        <v>1173234388.7135217</v>
      </c>
      <c r="Q188" s="7">
        <f>IF(Q$1&lt;='Inputs &amp; Outputs'!$F$2,MIN(P188*(1+'Int Rate'!Q188)+Premiums!Q188-Claims!Q188,'Inputs &amp; Outputs'!$F$3*MAX(0,'Expected Reserves'!Q188)),P188*(1+'Int Rate'!Q188)+Premiums!Q188-Claims!Q188)</f>
        <v>1263525401.7649994</v>
      </c>
      <c r="R188" s="7">
        <f>IF(R$1&lt;='Inputs &amp; Outputs'!$F$2,MIN(Q188*(1+'Int Rate'!R188)+Premiums!R188-Claims!R188,'Inputs &amp; Outputs'!$F$3*MAX(0,'Expected Reserves'!R188)),Q188*(1+'Int Rate'!R188)+Premiums!R188-Claims!R188)</f>
        <v>1409339716.0709033</v>
      </c>
      <c r="S188" s="7">
        <f>IF(S$1&lt;='Inputs &amp; Outputs'!$F$2,MIN(R188*(1+'Int Rate'!S188)+Premiums!S188-Claims!S188,'Inputs &amp; Outputs'!$F$3*MAX(0,'Expected Reserves'!S188)),R188*(1+'Int Rate'!S188)+Premiums!S188-Claims!S188)</f>
        <v>1627212647.3887751</v>
      </c>
      <c r="T188" s="7">
        <f>IF(T$1&lt;='Inputs &amp; Outputs'!$F$2,MIN(S188*(1+'Int Rate'!T188)+Premiums!T188-Claims!T188,'Inputs &amp; Outputs'!$F$3*MAX(0,'Expected Reserves'!T188)),S188*(1+'Int Rate'!T188)+Premiums!T188-Claims!T188)</f>
        <v>1646459780.9300368</v>
      </c>
      <c r="U188" s="7">
        <f>IF(U$1&lt;='Inputs &amp; Outputs'!$F$2,MIN(T188*(1+'Int Rate'!U188)+Premiums!U188-Claims!U188,'Inputs &amp; Outputs'!$F$3*MAX(0,'Expected Reserves'!U188)),T188*(1+'Int Rate'!U188)+Premiums!U188-Claims!U188)</f>
        <v>1821532388.2604113</v>
      </c>
      <c r="V188" s="7">
        <f>IF(V$1&lt;='Inputs &amp; Outputs'!$F$2,MIN(U188*(1+'Int Rate'!V188)+Premiums!V188-Claims!V188,'Inputs &amp; Outputs'!$F$3*MAX(0,'Expected Reserves'!V188)),U188*(1+'Int Rate'!V188)+Premiums!V188-Claims!V188)</f>
        <v>2082071463.0742657</v>
      </c>
      <c r="W188" s="7">
        <f>IF(W$1&lt;='Inputs &amp; Outputs'!$F$2,MIN(V188*(1+'Int Rate'!W188)+Premiums!W188-Claims!W188,'Inputs &amp; Outputs'!$F$3*MAX(0,'Expected Reserves'!W188)),V188*(1+'Int Rate'!W188)+Premiums!W188-Claims!W188)</f>
        <v>2172484105.2173448</v>
      </c>
      <c r="X188" s="7">
        <f>IF(X$1&lt;='Inputs &amp; Outputs'!$F$2,MIN(W188*(1+'Int Rate'!X188)+Premiums!X188-Claims!X188,'Inputs &amp; Outputs'!$F$3*MAX(0,'Expected Reserves'!X188)),W188*(1+'Int Rate'!X188)+Premiums!X188-Claims!X188)</f>
        <v>2479796386.8399687</v>
      </c>
      <c r="Y188" s="7">
        <f>IF(Y$1&lt;='Inputs &amp; Outputs'!$F$2,MIN(X188*(1+'Int Rate'!Y188)+Premiums!Y188-Claims!Y188,'Inputs &amp; Outputs'!$F$3*MAX(0,'Expected Reserves'!Y188)),X188*(1+'Int Rate'!Y188)+Premiums!Y188-Claims!Y188)</f>
        <v>2573841340.6816278</v>
      </c>
      <c r="Z188" s="7">
        <f>IF(Z$1&lt;='Inputs &amp; Outputs'!$F$2,MIN(Y188*(1+'Int Rate'!Z188)+Premiums!Z188-Claims!Z188,'Inputs &amp; Outputs'!$F$3*MAX(0,'Expected Reserves'!Z188)),Y188*(1+'Int Rate'!Z188)+Premiums!Z188-Claims!Z188)</f>
        <v>2802134920.8760138</v>
      </c>
      <c r="AA188" s="7">
        <f>IF(AA$1&lt;='Inputs &amp; Outputs'!$F$2,MIN(Z188*(1+'Int Rate'!AA188)+Premiums!AA188-Claims!AA188,'Inputs &amp; Outputs'!$F$3*MAX(0,'Expected Reserves'!AA188)),Z188*(1+'Int Rate'!AA188)+Premiums!AA188-Claims!AA188)</f>
        <v>246561276.91306448</v>
      </c>
    </row>
    <row r="189" spans="1:27" x14ac:dyDescent="0.25">
      <c r="A189" s="1">
        <v>188</v>
      </c>
      <c r="B189" s="7">
        <f>Premiums!B189</f>
        <v>75000000</v>
      </c>
      <c r="C189" s="7">
        <f>B189*(1+'Int Rate'!C189)+Premiums!C189-Claims!C189</f>
        <v>148202377.97683892</v>
      </c>
      <c r="D189" s="7">
        <f>C189*(1+'Int Rate'!D189)+Premiums!D189-Claims!D189</f>
        <v>233768028.11026043</v>
      </c>
      <c r="E189" s="7">
        <f>D189*(1+'Int Rate'!E189)+Premiums!E189-Claims!E189</f>
        <v>319472094.27849472</v>
      </c>
      <c r="F189" s="7">
        <f>E189*(1+'Int Rate'!F189)+Premiums!F189-Claims!F189</f>
        <v>422268131.77883214</v>
      </c>
      <c r="G189" s="7">
        <f>IF(G$1&lt;='Inputs &amp; Outputs'!$F$2,MIN(F189*(1+'Int Rate'!G189)+Premiums!G189-Claims!G189,'Inputs &amp; Outputs'!$F$3*MAX(0,'Expected Reserves'!G189)),F189*(1+'Int Rate'!G189)+Premiums!G189-Claims!G189)</f>
        <v>418209791.3094942</v>
      </c>
      <c r="H189" s="7">
        <f>IF(H$1&lt;='Inputs &amp; Outputs'!$F$2,MIN(G189*(1+'Int Rate'!H189)+Premiums!H189-Claims!H189,'Inputs &amp; Outputs'!$F$3*MAX(0,'Expected Reserves'!H189)),G189*(1+'Int Rate'!H189)+Premiums!H189-Claims!H189)</f>
        <v>495674386.33112442</v>
      </c>
      <c r="I189" s="7">
        <f>IF(I$1&lt;='Inputs &amp; Outputs'!$F$2,MIN(H189*(1+'Int Rate'!I189)+Premiums!I189-Claims!I189,'Inputs &amp; Outputs'!$F$3*MAX(0,'Expected Reserves'!I189)),H189*(1+'Int Rate'!I189)+Premiums!I189-Claims!I189)</f>
        <v>572832650.61513126</v>
      </c>
      <c r="J189" s="7">
        <f>IF(J$1&lt;='Inputs &amp; Outputs'!$F$2,MIN(I189*(1+'Int Rate'!J189)+Premiums!J189-Claims!J189,'Inputs &amp; Outputs'!$F$3*MAX(0,'Expected Reserves'!J189)),I189*(1+'Int Rate'!J189)+Premiums!J189-Claims!J189)</f>
        <v>648201319.33647871</v>
      </c>
      <c r="K189" s="7">
        <f>IF(K$1&lt;='Inputs &amp; Outputs'!$F$2,MIN(J189*(1+'Int Rate'!K189)+Premiums!K189-Claims!K189,'Inputs &amp; Outputs'!$F$3*MAX(0,'Expected Reserves'!K189)),J189*(1+'Int Rate'!K189)+Premiums!K189-Claims!K189)</f>
        <v>770332255.52014971</v>
      </c>
      <c r="L189" s="7">
        <f>IF(L$1&lt;='Inputs &amp; Outputs'!$F$2,MIN(K189*(1+'Int Rate'!L189)+Premiums!L189-Claims!L189,'Inputs &amp; Outputs'!$F$3*MAX(0,'Expected Reserves'!L189)),K189*(1+'Int Rate'!L189)+Premiums!L189-Claims!L189)</f>
        <v>856495907.45139015</v>
      </c>
      <c r="M189" s="7">
        <f>IF(M$1&lt;='Inputs &amp; Outputs'!$F$2,MIN(L189*(1+'Int Rate'!M189)+Premiums!M189-Claims!M189,'Inputs &amp; Outputs'!$F$3*MAX(0,'Expected Reserves'!M189)),L189*(1+'Int Rate'!M189)+Premiums!M189-Claims!M189)</f>
        <v>963057160.63958752</v>
      </c>
      <c r="N189" s="7">
        <f>IF(N$1&lt;='Inputs &amp; Outputs'!$F$2,MIN(M189*(1+'Int Rate'!N189)+Premiums!N189-Claims!N189,'Inputs &amp; Outputs'!$F$3*MAX(0,'Expected Reserves'!N189)),M189*(1+'Int Rate'!N189)+Premiums!N189-Claims!N189)</f>
        <v>1075964714.6745598</v>
      </c>
      <c r="O189" s="7">
        <f>IF(O$1&lt;='Inputs &amp; Outputs'!$F$2,MIN(N189*(1+'Int Rate'!O189)+Premiums!O189-Claims!O189,'Inputs &amp; Outputs'!$F$3*MAX(0,'Expected Reserves'!O189)),N189*(1+'Int Rate'!O189)+Premiums!O189-Claims!O189)</f>
        <v>1156231018.6415586</v>
      </c>
      <c r="P189" s="7">
        <f>IF(P$1&lt;='Inputs &amp; Outputs'!$F$2,MIN(O189*(1+'Int Rate'!P189)+Premiums!P189-Claims!P189,'Inputs &amp; Outputs'!$F$3*MAX(0,'Expected Reserves'!P189)),O189*(1+'Int Rate'!P189)+Premiums!P189-Claims!P189)</f>
        <v>1216484564.9445908</v>
      </c>
      <c r="Q189" s="7">
        <f>IF(Q$1&lt;='Inputs &amp; Outputs'!$F$2,MIN(P189*(1+'Int Rate'!Q189)+Premiums!Q189-Claims!Q189,'Inputs &amp; Outputs'!$F$3*MAX(0,'Expected Reserves'!Q189)),P189*(1+'Int Rate'!Q189)+Premiums!Q189-Claims!Q189)</f>
        <v>1241696963.9852381</v>
      </c>
      <c r="R189" s="7">
        <f>IF(R$1&lt;='Inputs &amp; Outputs'!$F$2,MIN(Q189*(1+'Int Rate'!R189)+Premiums!R189-Claims!R189,'Inputs &amp; Outputs'!$F$3*MAX(0,'Expected Reserves'!R189)),Q189*(1+'Int Rate'!R189)+Premiums!R189-Claims!R189)</f>
        <v>1308948831.2659209</v>
      </c>
      <c r="S189" s="7">
        <f>IF(S$1&lt;='Inputs &amp; Outputs'!$F$2,MIN(R189*(1+'Int Rate'!S189)+Premiums!S189-Claims!S189,'Inputs &amp; Outputs'!$F$3*MAX(0,'Expected Reserves'!S189)),R189*(1+'Int Rate'!S189)+Premiums!S189-Claims!S189)</f>
        <v>1494335889.3959117</v>
      </c>
      <c r="T189" s="7">
        <f>IF(T$1&lt;='Inputs &amp; Outputs'!$F$2,MIN(S189*(1+'Int Rate'!T189)+Premiums!T189-Claims!T189,'Inputs &amp; Outputs'!$F$3*MAX(0,'Expected Reserves'!T189)),S189*(1+'Int Rate'!T189)+Premiums!T189-Claims!T189)</f>
        <v>1622588424.218879</v>
      </c>
      <c r="U189" s="7">
        <f>IF(U$1&lt;='Inputs &amp; Outputs'!$F$2,MIN(T189*(1+'Int Rate'!U189)+Premiums!U189-Claims!U189,'Inputs &amp; Outputs'!$F$3*MAX(0,'Expected Reserves'!U189)),T189*(1+'Int Rate'!U189)+Premiums!U189-Claims!U189)</f>
        <v>1727908323.7784965</v>
      </c>
      <c r="V189" s="7">
        <f>IF(V$1&lt;='Inputs &amp; Outputs'!$F$2,MIN(U189*(1+'Int Rate'!V189)+Premiums!V189-Claims!V189,'Inputs &amp; Outputs'!$F$3*MAX(0,'Expected Reserves'!V189)),U189*(1+'Int Rate'!V189)+Premiums!V189-Claims!V189)</f>
        <v>1767960615.1553719</v>
      </c>
      <c r="W189" s="7">
        <f>IF(W$1&lt;='Inputs &amp; Outputs'!$F$2,MIN(V189*(1+'Int Rate'!W189)+Premiums!W189-Claims!W189,'Inputs &amp; Outputs'!$F$3*MAX(0,'Expected Reserves'!W189)),V189*(1+'Int Rate'!W189)+Premiums!W189-Claims!W189)</f>
        <v>1830734820.5532296</v>
      </c>
      <c r="X189" s="7">
        <f>IF(X$1&lt;='Inputs &amp; Outputs'!$F$2,MIN(W189*(1+'Int Rate'!X189)+Premiums!X189-Claims!X189,'Inputs &amp; Outputs'!$F$3*MAX(0,'Expected Reserves'!X189)),W189*(1+'Int Rate'!X189)+Premiums!X189-Claims!X189)</f>
        <v>1952376172.1328187</v>
      </c>
      <c r="Y189" s="7">
        <f>IF(Y$1&lt;='Inputs &amp; Outputs'!$F$2,MIN(X189*(1+'Int Rate'!Y189)+Premiums!Y189-Claims!Y189,'Inputs &amp; Outputs'!$F$3*MAX(0,'Expected Reserves'!Y189)),X189*(1+'Int Rate'!Y189)+Premiums!Y189-Claims!Y189)</f>
        <v>1929125296.0974255</v>
      </c>
      <c r="Z189" s="7">
        <f>IF(Z$1&lt;='Inputs &amp; Outputs'!$F$2,MIN(Y189*(1+'Int Rate'!Z189)+Premiums!Z189-Claims!Z189,'Inputs &amp; Outputs'!$F$3*MAX(0,'Expected Reserves'!Z189)),Y189*(1+'Int Rate'!Z189)+Premiums!Z189-Claims!Z189)</f>
        <v>1998676187.8083389</v>
      </c>
      <c r="AA189" s="7">
        <f>IF(AA$1&lt;='Inputs &amp; Outputs'!$F$2,MIN(Z189*(1+'Int Rate'!AA189)+Premiums!AA189-Claims!AA189,'Inputs &amp; Outputs'!$F$3*MAX(0,'Expected Reserves'!AA189)),Z189*(1+'Int Rate'!AA189)+Premiums!AA189-Claims!AA189)</f>
        <v>-559385479.32092738</v>
      </c>
    </row>
    <row r="190" spans="1:27" x14ac:dyDescent="0.25">
      <c r="A190" s="1">
        <v>189</v>
      </c>
      <c r="B190" s="7">
        <f>Premiums!B190</f>
        <v>75000000</v>
      </c>
      <c r="C190" s="7">
        <f>B190*(1+'Int Rate'!C190)+Premiums!C190-Claims!C190</f>
        <v>150935355.53595454</v>
      </c>
      <c r="D190" s="7">
        <f>C190*(1+'Int Rate'!D190)+Premiums!D190-Claims!D190</f>
        <v>232867424.19219735</v>
      </c>
      <c r="E190" s="7">
        <f>D190*(1+'Int Rate'!E190)+Premiums!E190-Claims!E190</f>
        <v>328799163.92209518</v>
      </c>
      <c r="F190" s="7">
        <f>E190*(1+'Int Rate'!F190)+Premiums!F190-Claims!F190</f>
        <v>412597000.74521375</v>
      </c>
      <c r="G190" s="7">
        <f>IF(G$1&lt;='Inputs &amp; Outputs'!$F$2,MIN(F190*(1+'Int Rate'!G190)+Premiums!G190-Claims!G190,'Inputs &amp; Outputs'!$F$3*MAX(0,'Expected Reserves'!G190)),F190*(1+'Int Rate'!G190)+Premiums!G190-Claims!G190)</f>
        <v>419225068.97401249</v>
      </c>
      <c r="H190" s="7">
        <f>IF(H$1&lt;='Inputs &amp; Outputs'!$F$2,MIN(G190*(1+'Int Rate'!H190)+Premiums!H190-Claims!H190,'Inputs &amp; Outputs'!$F$3*MAX(0,'Expected Reserves'!H190)),G190*(1+'Int Rate'!H190)+Premiums!H190-Claims!H190)</f>
        <v>523861747.59374219</v>
      </c>
      <c r="I190" s="7">
        <f>IF(I$1&lt;='Inputs &amp; Outputs'!$F$2,MIN(H190*(1+'Int Rate'!I190)+Premiums!I190-Claims!I190,'Inputs &amp; Outputs'!$F$3*MAX(0,'Expected Reserves'!I190)),H190*(1+'Int Rate'!I190)+Premiums!I190-Claims!I190)</f>
        <v>631489286.90384245</v>
      </c>
      <c r="J190" s="7">
        <f>IF(J$1&lt;='Inputs &amp; Outputs'!$F$2,MIN(I190*(1+'Int Rate'!J190)+Premiums!J190-Claims!J190,'Inputs &amp; Outputs'!$F$3*MAX(0,'Expected Reserves'!J190)),I190*(1+'Int Rate'!J190)+Premiums!J190-Claims!J190)</f>
        <v>709352885.1054846</v>
      </c>
      <c r="K190" s="7">
        <f>IF(K$1&lt;='Inputs &amp; Outputs'!$F$2,MIN(J190*(1+'Int Rate'!K190)+Premiums!K190-Claims!K190,'Inputs &amp; Outputs'!$F$3*MAX(0,'Expected Reserves'!K190)),J190*(1+'Int Rate'!K190)+Premiums!K190-Claims!K190)</f>
        <v>790089791.53989172</v>
      </c>
      <c r="L190" s="7">
        <f>IF(L$1&lt;='Inputs &amp; Outputs'!$F$2,MIN(K190*(1+'Int Rate'!L190)+Premiums!L190-Claims!L190,'Inputs &amp; Outputs'!$F$3*MAX(0,'Expected Reserves'!L190)),K190*(1+'Int Rate'!L190)+Premiums!L190-Claims!L190)</f>
        <v>888806413.7109834</v>
      </c>
      <c r="M190" s="7">
        <f>IF(M$1&lt;='Inputs &amp; Outputs'!$F$2,MIN(L190*(1+'Int Rate'!M190)+Premiums!M190-Claims!M190,'Inputs &amp; Outputs'!$F$3*MAX(0,'Expected Reserves'!M190)),L190*(1+'Int Rate'!M190)+Premiums!M190-Claims!M190)</f>
        <v>965610812.86620104</v>
      </c>
      <c r="N190" s="7">
        <f>IF(N$1&lt;='Inputs &amp; Outputs'!$F$2,MIN(M190*(1+'Int Rate'!N190)+Premiums!N190-Claims!N190,'Inputs &amp; Outputs'!$F$3*MAX(0,'Expected Reserves'!N190)),M190*(1+'Int Rate'!N190)+Premiums!N190-Claims!N190)</f>
        <v>1110617213.2925594</v>
      </c>
      <c r="O190" s="7">
        <f>IF(O$1&lt;='Inputs &amp; Outputs'!$F$2,MIN(N190*(1+'Int Rate'!O190)+Premiums!O190-Claims!O190,'Inputs &amp; Outputs'!$F$3*MAX(0,'Expected Reserves'!O190)),N190*(1+'Int Rate'!O190)+Premiums!O190-Claims!O190)</f>
        <v>1124343170.565732</v>
      </c>
      <c r="P190" s="7">
        <f>IF(P$1&lt;='Inputs &amp; Outputs'!$F$2,MIN(O190*(1+'Int Rate'!P190)+Premiums!P190-Claims!P190,'Inputs &amp; Outputs'!$F$3*MAX(0,'Expected Reserves'!P190)),O190*(1+'Int Rate'!P190)+Premiums!P190-Claims!P190)</f>
        <v>1311454421.2147968</v>
      </c>
      <c r="Q190" s="7">
        <f>IF(Q$1&lt;='Inputs &amp; Outputs'!$F$2,MIN(P190*(1+'Int Rate'!Q190)+Premiums!Q190-Claims!Q190,'Inputs &amp; Outputs'!$F$3*MAX(0,'Expected Reserves'!Q190)),P190*(1+'Int Rate'!Q190)+Premiums!Q190-Claims!Q190)</f>
        <v>1447985010.8630807</v>
      </c>
      <c r="R190" s="7">
        <f>IF(R$1&lt;='Inputs &amp; Outputs'!$F$2,MIN(Q190*(1+'Int Rate'!R190)+Premiums!R190-Claims!R190,'Inputs &amp; Outputs'!$F$3*MAX(0,'Expected Reserves'!R190)),Q190*(1+'Int Rate'!R190)+Premiums!R190-Claims!R190)</f>
        <v>1595181522.4489295</v>
      </c>
      <c r="S190" s="7">
        <f>IF(S$1&lt;='Inputs &amp; Outputs'!$F$2,MIN(R190*(1+'Int Rate'!S190)+Premiums!S190-Claims!S190,'Inputs &amp; Outputs'!$F$3*MAX(0,'Expected Reserves'!S190)),R190*(1+'Int Rate'!S190)+Premiums!S190-Claims!S190)</f>
        <v>1734742152.8757308</v>
      </c>
      <c r="T190" s="7">
        <f>IF(T$1&lt;='Inputs &amp; Outputs'!$F$2,MIN(S190*(1+'Int Rate'!T190)+Premiums!T190-Claims!T190,'Inputs &amp; Outputs'!$F$3*MAX(0,'Expected Reserves'!T190)),S190*(1+'Int Rate'!T190)+Premiums!T190-Claims!T190)</f>
        <v>1732460956.8435619</v>
      </c>
      <c r="U190" s="7">
        <f>IF(U$1&lt;='Inputs &amp; Outputs'!$F$2,MIN(T190*(1+'Int Rate'!U190)+Premiums!U190-Claims!U190,'Inputs &amp; Outputs'!$F$3*MAX(0,'Expected Reserves'!U190)),T190*(1+'Int Rate'!U190)+Premiums!U190-Claims!U190)</f>
        <v>1726984424.9987669</v>
      </c>
      <c r="V190" s="7">
        <f>IF(V$1&lt;='Inputs &amp; Outputs'!$F$2,MIN(U190*(1+'Int Rate'!V190)+Premiums!V190-Claims!V190,'Inputs &amp; Outputs'!$F$3*MAX(0,'Expected Reserves'!V190)),U190*(1+'Int Rate'!V190)+Premiums!V190-Claims!V190)</f>
        <v>1759302320.0396345</v>
      </c>
      <c r="W190" s="7">
        <f>IF(W$1&lt;='Inputs &amp; Outputs'!$F$2,MIN(V190*(1+'Int Rate'!W190)+Premiums!W190-Claims!W190,'Inputs &amp; Outputs'!$F$3*MAX(0,'Expected Reserves'!W190)),V190*(1+'Int Rate'!W190)+Premiums!W190-Claims!W190)</f>
        <v>1779889324.7252753</v>
      </c>
      <c r="X190" s="7">
        <f>IF(X$1&lt;='Inputs &amp; Outputs'!$F$2,MIN(W190*(1+'Int Rate'!X190)+Premiums!X190-Claims!X190,'Inputs &amp; Outputs'!$F$3*MAX(0,'Expected Reserves'!X190)),W190*(1+'Int Rate'!X190)+Premiums!X190-Claims!X190)</f>
        <v>2003833600.6313884</v>
      </c>
      <c r="Y190" s="7">
        <f>IF(Y$1&lt;='Inputs &amp; Outputs'!$F$2,MIN(X190*(1+'Int Rate'!Y190)+Premiums!Y190-Claims!Y190,'Inputs &amp; Outputs'!$F$3*MAX(0,'Expected Reserves'!Y190)),X190*(1+'Int Rate'!Y190)+Premiums!Y190-Claims!Y190)</f>
        <v>2004444956.4586141</v>
      </c>
      <c r="Z190" s="7">
        <f>IF(Z$1&lt;='Inputs &amp; Outputs'!$F$2,MIN(Y190*(1+'Int Rate'!Z190)+Premiums!Z190-Claims!Z190,'Inputs &amp; Outputs'!$F$3*MAX(0,'Expected Reserves'!Z190)),Y190*(1+'Int Rate'!Z190)+Premiums!Z190-Claims!Z190)</f>
        <v>2134792815.3438525</v>
      </c>
      <c r="AA190" s="7">
        <f>IF(AA$1&lt;='Inputs &amp; Outputs'!$F$2,MIN(Z190*(1+'Int Rate'!AA190)+Premiums!AA190-Claims!AA190,'Inputs &amp; Outputs'!$F$3*MAX(0,'Expected Reserves'!AA190)),Z190*(1+'Int Rate'!AA190)+Premiums!AA190-Claims!AA190)</f>
        <v>-416191997.26828861</v>
      </c>
    </row>
    <row r="191" spans="1:27" x14ac:dyDescent="0.25">
      <c r="A191" s="1">
        <v>190</v>
      </c>
      <c r="B191" s="7">
        <f>Premiums!B191</f>
        <v>75000000</v>
      </c>
      <c r="C191" s="7">
        <f>B191*(1+'Int Rate'!C191)+Premiums!C191-Claims!C191</f>
        <v>156503889.64683047</v>
      </c>
      <c r="D191" s="7">
        <f>C191*(1+'Int Rate'!D191)+Premiums!D191-Claims!D191</f>
        <v>241043305.42712614</v>
      </c>
      <c r="E191" s="7">
        <f>D191*(1+'Int Rate'!E191)+Premiums!E191-Claims!E191</f>
        <v>300306723.97130668</v>
      </c>
      <c r="F191" s="7">
        <f>E191*(1+'Int Rate'!F191)+Premiums!F191-Claims!F191</f>
        <v>391689760.61233991</v>
      </c>
      <c r="G191" s="7">
        <f>IF(G$1&lt;='Inputs &amp; Outputs'!$F$2,MIN(F191*(1+'Int Rate'!G191)+Premiums!G191-Claims!G191,'Inputs &amp; Outputs'!$F$3*MAX(0,'Expected Reserves'!G191)),F191*(1+'Int Rate'!G191)+Premiums!G191-Claims!G191)</f>
        <v>418928946.32186133</v>
      </c>
      <c r="H191" s="7">
        <f>IF(H$1&lt;='Inputs &amp; Outputs'!$F$2,MIN(G191*(1+'Int Rate'!H191)+Premiums!H191-Claims!H191,'Inputs &amp; Outputs'!$F$3*MAX(0,'Expected Reserves'!H191)),G191*(1+'Int Rate'!H191)+Premiums!H191-Claims!H191)</f>
        <v>523173152.77890712</v>
      </c>
      <c r="I191" s="7">
        <f>IF(I$1&lt;='Inputs &amp; Outputs'!$F$2,MIN(H191*(1+'Int Rate'!I191)+Premiums!I191-Claims!I191,'Inputs &amp; Outputs'!$F$3*MAX(0,'Expected Reserves'!I191)),H191*(1+'Int Rate'!I191)+Premiums!I191-Claims!I191)</f>
        <v>630848636.31349659</v>
      </c>
      <c r="J191" s="7">
        <f>IF(J$1&lt;='Inputs &amp; Outputs'!$F$2,MIN(I191*(1+'Int Rate'!J191)+Premiums!J191-Claims!J191,'Inputs &amp; Outputs'!$F$3*MAX(0,'Expected Reserves'!J191)),I191*(1+'Int Rate'!J191)+Premiums!J191-Claims!J191)</f>
        <v>723424844.27868211</v>
      </c>
      <c r="K191" s="7">
        <f>IF(K$1&lt;='Inputs &amp; Outputs'!$F$2,MIN(J191*(1+'Int Rate'!K191)+Premiums!K191-Claims!K191,'Inputs &amp; Outputs'!$F$3*MAX(0,'Expected Reserves'!K191)),J191*(1+'Int Rate'!K191)+Premiums!K191-Claims!K191)</f>
        <v>799374945.95536745</v>
      </c>
      <c r="L191" s="7">
        <f>IF(L$1&lt;='Inputs &amp; Outputs'!$F$2,MIN(K191*(1+'Int Rate'!L191)+Premiums!L191-Claims!L191,'Inputs &amp; Outputs'!$F$3*MAX(0,'Expected Reserves'!L191)),K191*(1+'Int Rate'!L191)+Premiums!L191-Claims!L191)</f>
        <v>939170308.54851711</v>
      </c>
      <c r="M191" s="7">
        <f>IF(M$1&lt;='Inputs &amp; Outputs'!$F$2,MIN(L191*(1+'Int Rate'!M191)+Premiums!M191-Claims!M191,'Inputs &amp; Outputs'!$F$3*MAX(0,'Expected Reserves'!M191)),L191*(1+'Int Rate'!M191)+Premiums!M191-Claims!M191)</f>
        <v>983276742.00226974</v>
      </c>
      <c r="N191" s="7">
        <f>IF(N$1&lt;='Inputs &amp; Outputs'!$F$2,MIN(M191*(1+'Int Rate'!N191)+Premiums!N191-Claims!N191,'Inputs &amp; Outputs'!$F$3*MAX(0,'Expected Reserves'!N191)),M191*(1+'Int Rate'!N191)+Premiums!N191-Claims!N191)</f>
        <v>1039192253.2910557</v>
      </c>
      <c r="O191" s="7">
        <f>IF(O$1&lt;='Inputs &amp; Outputs'!$F$2,MIN(N191*(1+'Int Rate'!O191)+Premiums!O191-Claims!O191,'Inputs &amp; Outputs'!$F$3*MAX(0,'Expected Reserves'!O191)),N191*(1+'Int Rate'!O191)+Premiums!O191-Claims!O191)</f>
        <v>1124867481.5464768</v>
      </c>
      <c r="P191" s="7">
        <f>IF(P$1&lt;='Inputs &amp; Outputs'!$F$2,MIN(O191*(1+'Int Rate'!P191)+Premiums!P191-Claims!P191,'Inputs &amp; Outputs'!$F$3*MAX(0,'Expected Reserves'!P191)),O191*(1+'Int Rate'!P191)+Premiums!P191-Claims!P191)</f>
        <v>1311175961.0947349</v>
      </c>
      <c r="Q191" s="7">
        <f>IF(Q$1&lt;='Inputs &amp; Outputs'!$F$2,MIN(P191*(1+'Int Rate'!Q191)+Premiums!Q191-Claims!Q191,'Inputs &amp; Outputs'!$F$3*MAX(0,'Expected Reserves'!Q191)),P191*(1+'Int Rate'!Q191)+Premiums!Q191-Claims!Q191)</f>
        <v>1449840469.5461082</v>
      </c>
      <c r="R191" s="7">
        <f>IF(R$1&lt;='Inputs &amp; Outputs'!$F$2,MIN(Q191*(1+'Int Rate'!R191)+Premiums!R191-Claims!R191,'Inputs &amp; Outputs'!$F$3*MAX(0,'Expected Reserves'!R191)),Q191*(1+'Int Rate'!R191)+Premiums!R191-Claims!R191)</f>
        <v>1725571580.2056034</v>
      </c>
      <c r="S191" s="7">
        <f>IF(S$1&lt;='Inputs &amp; Outputs'!$F$2,MIN(R191*(1+'Int Rate'!S191)+Premiums!S191-Claims!S191,'Inputs &amp; Outputs'!$F$3*MAX(0,'Expected Reserves'!S191)),R191*(1+'Int Rate'!S191)+Premiums!S191-Claims!S191)</f>
        <v>1784614760.7193363</v>
      </c>
      <c r="T191" s="7">
        <f>IF(T$1&lt;='Inputs &amp; Outputs'!$F$2,MIN(S191*(1+'Int Rate'!T191)+Premiums!T191-Claims!T191,'Inputs &amp; Outputs'!$F$3*MAX(0,'Expected Reserves'!T191)),S191*(1+'Int Rate'!T191)+Premiums!T191-Claims!T191)</f>
        <v>2013515876.447824</v>
      </c>
      <c r="U191" s="7">
        <f>IF(U$1&lt;='Inputs &amp; Outputs'!$F$2,MIN(T191*(1+'Int Rate'!U191)+Premiums!U191-Claims!U191,'Inputs &amp; Outputs'!$F$3*MAX(0,'Expected Reserves'!U191)),T191*(1+'Int Rate'!U191)+Premiums!U191-Claims!U191)</f>
        <v>2139160952.0996552</v>
      </c>
      <c r="V191" s="7">
        <f>IF(V$1&lt;='Inputs &amp; Outputs'!$F$2,MIN(U191*(1+'Int Rate'!V191)+Premiums!V191-Claims!V191,'Inputs &amp; Outputs'!$F$3*MAX(0,'Expected Reserves'!V191)),U191*(1+'Int Rate'!V191)+Premiums!V191-Claims!V191)</f>
        <v>2323449140.6839948</v>
      </c>
      <c r="W191" s="7">
        <f>IF(W$1&lt;='Inputs &amp; Outputs'!$F$2,MIN(V191*(1+'Int Rate'!W191)+Premiums!W191-Claims!W191,'Inputs &amp; Outputs'!$F$3*MAX(0,'Expected Reserves'!W191)),V191*(1+'Int Rate'!W191)+Premiums!W191-Claims!W191)</f>
        <v>2489031197.0461059</v>
      </c>
      <c r="X191" s="7">
        <f>IF(X$1&lt;='Inputs &amp; Outputs'!$F$2,MIN(W191*(1+'Int Rate'!X191)+Premiums!X191-Claims!X191,'Inputs &amp; Outputs'!$F$3*MAX(0,'Expected Reserves'!X191)),W191*(1+'Int Rate'!X191)+Premiums!X191-Claims!X191)</f>
        <v>2647322717.7340002</v>
      </c>
      <c r="Y191" s="7">
        <f>IF(Y$1&lt;='Inputs &amp; Outputs'!$F$2,MIN(X191*(1+'Int Rate'!Y191)+Premiums!Y191-Claims!Y191,'Inputs &amp; Outputs'!$F$3*MAX(0,'Expected Reserves'!Y191)),X191*(1+'Int Rate'!Y191)+Premiums!Y191-Claims!Y191)</f>
        <v>3015854597.2770848</v>
      </c>
      <c r="Z191" s="7">
        <f>IF(Z$1&lt;='Inputs &amp; Outputs'!$F$2,MIN(Y191*(1+'Int Rate'!Z191)+Premiums!Z191-Claims!Z191,'Inputs &amp; Outputs'!$F$3*MAX(0,'Expected Reserves'!Z191)),Y191*(1+'Int Rate'!Z191)+Premiums!Z191-Claims!Z191)</f>
        <v>3341313774.4028268</v>
      </c>
      <c r="AA191" s="7">
        <f>IF(AA$1&lt;='Inputs &amp; Outputs'!$F$2,MIN(Z191*(1+'Int Rate'!AA191)+Premiums!AA191-Claims!AA191,'Inputs &amp; Outputs'!$F$3*MAX(0,'Expected Reserves'!AA191)),Z191*(1+'Int Rate'!AA191)+Premiums!AA191-Claims!AA191)</f>
        <v>754112869.49898338</v>
      </c>
    </row>
    <row r="192" spans="1:27" x14ac:dyDescent="0.25">
      <c r="A192" s="1">
        <v>191</v>
      </c>
      <c r="B192" s="7">
        <f>Premiums!B192</f>
        <v>75000000</v>
      </c>
      <c r="C192" s="7">
        <f>B192*(1+'Int Rate'!C192)+Premiums!C192-Claims!C192</f>
        <v>155513604.24946082</v>
      </c>
      <c r="D192" s="7">
        <f>C192*(1+'Int Rate'!D192)+Premiums!D192-Claims!D192</f>
        <v>242299883.9789598</v>
      </c>
      <c r="E192" s="7">
        <f>D192*(1+'Int Rate'!E192)+Premiums!E192-Claims!E192</f>
        <v>328642438.48428553</v>
      </c>
      <c r="F192" s="7">
        <f>E192*(1+'Int Rate'!F192)+Premiums!F192-Claims!F192</f>
        <v>408669057.3113603</v>
      </c>
      <c r="G192" s="7">
        <f>IF(G$1&lt;='Inputs &amp; Outputs'!$F$2,MIN(F192*(1+'Int Rate'!G192)+Premiums!G192-Claims!G192,'Inputs &amp; Outputs'!$F$3*MAX(0,'Expected Reserves'!G192)),F192*(1+'Int Rate'!G192)+Premiums!G192-Claims!G192)</f>
        <v>418675126.90573174</v>
      </c>
      <c r="H192" s="7">
        <f>IF(H$1&lt;='Inputs &amp; Outputs'!$F$2,MIN(G192*(1+'Int Rate'!H192)+Premiums!H192-Claims!H192,'Inputs &amp; Outputs'!$F$3*MAX(0,'Expected Reserves'!H192)),G192*(1+'Int Rate'!H192)+Premiums!H192-Claims!H192)</f>
        <v>488324225.02646559</v>
      </c>
      <c r="I192" s="7">
        <f>IF(I$1&lt;='Inputs &amp; Outputs'!$F$2,MIN(H192*(1+'Int Rate'!I192)+Premiums!I192-Claims!I192,'Inputs &amp; Outputs'!$F$3*MAX(0,'Expected Reserves'!I192)),H192*(1+'Int Rate'!I192)+Premiums!I192-Claims!I192)</f>
        <v>576863800.16999292</v>
      </c>
      <c r="J192" s="7">
        <f>IF(J$1&lt;='Inputs &amp; Outputs'!$F$2,MIN(I192*(1+'Int Rate'!J192)+Premiums!J192-Claims!J192,'Inputs &amp; Outputs'!$F$3*MAX(0,'Expected Reserves'!J192)),I192*(1+'Int Rate'!J192)+Premiums!J192-Claims!J192)</f>
        <v>670185837.33973706</v>
      </c>
      <c r="K192" s="7">
        <f>IF(K$1&lt;='Inputs &amp; Outputs'!$F$2,MIN(J192*(1+'Int Rate'!K192)+Premiums!K192-Claims!K192,'Inputs &amp; Outputs'!$F$3*MAX(0,'Expected Reserves'!K192)),J192*(1+'Int Rate'!K192)+Premiums!K192-Claims!K192)</f>
        <v>817678063.75665581</v>
      </c>
      <c r="L192" s="7">
        <f>IF(L$1&lt;='Inputs &amp; Outputs'!$F$2,MIN(K192*(1+'Int Rate'!L192)+Premiums!L192-Claims!L192,'Inputs &amp; Outputs'!$F$3*MAX(0,'Expected Reserves'!L192)),K192*(1+'Int Rate'!L192)+Premiums!L192-Claims!L192)</f>
        <v>929373216.49712551</v>
      </c>
      <c r="M192" s="7">
        <f>IF(M$1&lt;='Inputs &amp; Outputs'!$F$2,MIN(L192*(1+'Int Rate'!M192)+Premiums!M192-Claims!M192,'Inputs &amp; Outputs'!$F$3*MAX(0,'Expected Reserves'!M192)),L192*(1+'Int Rate'!M192)+Premiums!M192-Claims!M192)</f>
        <v>1053868372.7334074</v>
      </c>
      <c r="N192" s="7">
        <f>IF(N$1&lt;='Inputs &amp; Outputs'!$F$2,MIN(M192*(1+'Int Rate'!N192)+Premiums!N192-Claims!N192,'Inputs &amp; Outputs'!$F$3*MAX(0,'Expected Reserves'!N192)),M192*(1+'Int Rate'!N192)+Premiums!N192-Claims!N192)</f>
        <v>1087111406.0908365</v>
      </c>
      <c r="O192" s="7">
        <f>IF(O$1&lt;='Inputs &amp; Outputs'!$F$2,MIN(N192*(1+'Int Rate'!O192)+Premiums!O192-Claims!O192,'Inputs &amp; Outputs'!$F$3*MAX(0,'Expected Reserves'!O192)),N192*(1+'Int Rate'!O192)+Premiums!O192-Claims!O192)</f>
        <v>1219296002.6237311</v>
      </c>
      <c r="P192" s="7">
        <f>IF(P$1&lt;='Inputs &amp; Outputs'!$F$2,MIN(O192*(1+'Int Rate'!P192)+Premiums!P192-Claims!P192,'Inputs &amp; Outputs'!$F$3*MAX(0,'Expected Reserves'!P192)),O192*(1+'Int Rate'!P192)+Premiums!P192-Claims!P192)</f>
        <v>1436910448.6270521</v>
      </c>
      <c r="Q192" s="7">
        <f>IF(Q$1&lt;='Inputs &amp; Outputs'!$F$2,MIN(P192*(1+'Int Rate'!Q192)+Premiums!Q192-Claims!Q192,'Inputs &amp; Outputs'!$F$3*MAX(0,'Expected Reserves'!Q192)),P192*(1+'Int Rate'!Q192)+Premiums!Q192-Claims!Q192)</f>
        <v>1581956053.1693215</v>
      </c>
      <c r="R192" s="7">
        <f>IF(R$1&lt;='Inputs &amp; Outputs'!$F$2,MIN(Q192*(1+'Int Rate'!R192)+Premiums!R192-Claims!R192,'Inputs &amp; Outputs'!$F$3*MAX(0,'Expected Reserves'!R192)),Q192*(1+'Int Rate'!R192)+Premiums!R192-Claims!R192)</f>
        <v>1680168043.480305</v>
      </c>
      <c r="S192" s="7">
        <f>IF(S$1&lt;='Inputs &amp; Outputs'!$F$2,MIN(R192*(1+'Int Rate'!S192)+Premiums!S192-Claims!S192,'Inputs &amp; Outputs'!$F$3*MAX(0,'Expected Reserves'!S192)),R192*(1+'Int Rate'!S192)+Premiums!S192-Claims!S192)</f>
        <v>1769963984.8846717</v>
      </c>
      <c r="T192" s="7">
        <f>IF(T$1&lt;='Inputs &amp; Outputs'!$F$2,MIN(S192*(1+'Int Rate'!T192)+Premiums!T192-Claims!T192,'Inputs &amp; Outputs'!$F$3*MAX(0,'Expected Reserves'!T192)),S192*(1+'Int Rate'!T192)+Premiums!T192-Claims!T192)</f>
        <v>1895803078.0270104</v>
      </c>
      <c r="U192" s="7">
        <f>IF(U$1&lt;='Inputs &amp; Outputs'!$F$2,MIN(T192*(1+'Int Rate'!U192)+Premiums!U192-Claims!U192,'Inputs &amp; Outputs'!$F$3*MAX(0,'Expected Reserves'!U192)),T192*(1+'Int Rate'!U192)+Premiums!U192-Claims!U192)</f>
        <v>1973640027.4171469</v>
      </c>
      <c r="V192" s="7">
        <f>IF(V$1&lt;='Inputs &amp; Outputs'!$F$2,MIN(U192*(1+'Int Rate'!V192)+Premiums!V192-Claims!V192,'Inputs &amp; Outputs'!$F$3*MAX(0,'Expected Reserves'!V192)),U192*(1+'Int Rate'!V192)+Premiums!V192-Claims!V192)</f>
        <v>2043593414.7776289</v>
      </c>
      <c r="W192" s="7">
        <f>IF(W$1&lt;='Inputs &amp; Outputs'!$F$2,MIN(V192*(1+'Int Rate'!W192)+Premiums!W192-Claims!W192,'Inputs &amp; Outputs'!$F$3*MAX(0,'Expected Reserves'!W192)),V192*(1+'Int Rate'!W192)+Premiums!W192-Claims!W192)</f>
        <v>2024163836.6715751</v>
      </c>
      <c r="X192" s="7">
        <f>IF(X$1&lt;='Inputs &amp; Outputs'!$F$2,MIN(W192*(1+'Int Rate'!X192)+Premiums!X192-Claims!X192,'Inputs &amp; Outputs'!$F$3*MAX(0,'Expected Reserves'!X192)),W192*(1+'Int Rate'!X192)+Premiums!X192-Claims!X192)</f>
        <v>2218809901.4681268</v>
      </c>
      <c r="Y192" s="7">
        <f>IF(Y$1&lt;='Inputs &amp; Outputs'!$F$2,MIN(X192*(1+'Int Rate'!Y192)+Premiums!Y192-Claims!Y192,'Inputs &amp; Outputs'!$F$3*MAX(0,'Expected Reserves'!Y192)),X192*(1+'Int Rate'!Y192)+Premiums!Y192-Claims!Y192)</f>
        <v>2215808733.3250937</v>
      </c>
      <c r="Z192" s="7">
        <f>IF(Z$1&lt;='Inputs &amp; Outputs'!$F$2,MIN(Y192*(1+'Int Rate'!Z192)+Premiums!Z192-Claims!Z192,'Inputs &amp; Outputs'!$F$3*MAX(0,'Expected Reserves'!Z192)),Y192*(1+'Int Rate'!Z192)+Premiums!Z192-Claims!Z192)</f>
        <v>2385259870.8496661</v>
      </c>
      <c r="AA192" s="7">
        <f>IF(AA$1&lt;='Inputs &amp; Outputs'!$F$2,MIN(Z192*(1+'Int Rate'!AA192)+Premiums!AA192-Claims!AA192,'Inputs &amp; Outputs'!$F$3*MAX(0,'Expected Reserves'!AA192)),Z192*(1+'Int Rate'!AA192)+Premiums!AA192-Claims!AA192)</f>
        <v>-153691126.63369036</v>
      </c>
    </row>
    <row r="193" spans="1:27" x14ac:dyDescent="0.25">
      <c r="A193" s="1">
        <v>192</v>
      </c>
      <c r="B193" s="7">
        <f>Premiums!B193</f>
        <v>75000000</v>
      </c>
      <c r="C193" s="7">
        <f>B193*(1+'Int Rate'!C193)+Premiums!C193-Claims!C193</f>
        <v>152470269.58408523</v>
      </c>
      <c r="D193" s="7">
        <f>C193*(1+'Int Rate'!D193)+Premiums!D193-Claims!D193</f>
        <v>247731989.45306933</v>
      </c>
      <c r="E193" s="7">
        <f>D193*(1+'Int Rate'!E193)+Premiums!E193-Claims!E193</f>
        <v>337744381.43524861</v>
      </c>
      <c r="F193" s="7">
        <f>E193*(1+'Int Rate'!F193)+Premiums!F193-Claims!F193</f>
        <v>431551185.27906066</v>
      </c>
      <c r="G193" s="7">
        <f>IF(G$1&lt;='Inputs &amp; Outputs'!$F$2,MIN(F193*(1+'Int Rate'!G193)+Premiums!G193-Claims!G193,'Inputs &amp; Outputs'!$F$3*MAX(0,'Expected Reserves'!G193)),F193*(1+'Int Rate'!G193)+Premiums!G193-Claims!G193)</f>
        <v>418759733.37777489</v>
      </c>
      <c r="H193" s="7">
        <f>IF(H$1&lt;='Inputs &amp; Outputs'!$F$2,MIN(G193*(1+'Int Rate'!H193)+Premiums!H193-Claims!H193,'Inputs &amp; Outputs'!$F$3*MAX(0,'Expected Reserves'!H193)),G193*(1+'Int Rate'!H193)+Premiums!H193-Claims!H193)</f>
        <v>523014246.28317595</v>
      </c>
      <c r="I193" s="7">
        <f>IF(I$1&lt;='Inputs &amp; Outputs'!$F$2,MIN(H193*(1+'Int Rate'!I193)+Premiums!I193-Claims!I193,'Inputs &amp; Outputs'!$F$3*MAX(0,'Expected Reserves'!I193)),H193*(1+'Int Rate'!I193)+Premiums!I193-Claims!I193)</f>
        <v>630848636.31349659</v>
      </c>
      <c r="J193" s="7">
        <f>IF(J$1&lt;='Inputs &amp; Outputs'!$F$2,MIN(I193*(1+'Int Rate'!J193)+Premiums!J193-Claims!J193,'Inputs &amp; Outputs'!$F$3*MAX(0,'Expected Reserves'!J193)),I193*(1+'Int Rate'!J193)+Premiums!J193-Claims!J193)</f>
        <v>742351054.31153619</v>
      </c>
      <c r="K193" s="7">
        <f>IF(K$1&lt;='Inputs &amp; Outputs'!$F$2,MIN(J193*(1+'Int Rate'!K193)+Premiums!K193-Claims!K193,'Inputs &amp; Outputs'!$F$3*MAX(0,'Expected Reserves'!K193)),J193*(1+'Int Rate'!K193)+Premiums!K193-Claims!K193)</f>
        <v>858052433.91989493</v>
      </c>
      <c r="L193" s="7">
        <f>IF(L$1&lt;='Inputs &amp; Outputs'!$F$2,MIN(K193*(1+'Int Rate'!L193)+Premiums!L193-Claims!L193,'Inputs &amp; Outputs'!$F$3*MAX(0,'Expected Reserves'!L193)),K193*(1+'Int Rate'!L193)+Premiums!L193-Claims!L193)</f>
        <v>955447778.92011106</v>
      </c>
      <c r="M193" s="7">
        <f>IF(M$1&lt;='Inputs &amp; Outputs'!$F$2,MIN(L193*(1+'Int Rate'!M193)+Premiums!M193-Claims!M193,'Inputs &amp; Outputs'!$F$3*MAX(0,'Expected Reserves'!M193)),L193*(1+'Int Rate'!M193)+Premiums!M193-Claims!M193)</f>
        <v>1093532881.0247798</v>
      </c>
      <c r="N193" s="7">
        <f>IF(N$1&lt;='Inputs &amp; Outputs'!$F$2,MIN(M193*(1+'Int Rate'!N193)+Premiums!N193-Claims!N193,'Inputs &amp; Outputs'!$F$3*MAX(0,'Expected Reserves'!N193)),M193*(1+'Int Rate'!N193)+Premiums!N193-Claims!N193)</f>
        <v>1205502775.5529473</v>
      </c>
      <c r="O193" s="7">
        <f>IF(O$1&lt;='Inputs &amp; Outputs'!$F$2,MIN(N193*(1+'Int Rate'!O193)+Premiums!O193-Claims!O193,'Inputs &amp; Outputs'!$F$3*MAX(0,'Expected Reserves'!O193)),N193*(1+'Int Rate'!O193)+Premiums!O193-Claims!O193)</f>
        <v>1332594991.577651</v>
      </c>
      <c r="P193" s="7">
        <f>IF(P$1&lt;='Inputs &amp; Outputs'!$F$2,MIN(O193*(1+'Int Rate'!P193)+Premiums!P193-Claims!P193,'Inputs &amp; Outputs'!$F$3*MAX(0,'Expected Reserves'!P193)),O193*(1+'Int Rate'!P193)+Premiums!P193-Claims!P193)</f>
        <v>1491850679.1409304</v>
      </c>
      <c r="Q193" s="7">
        <f>IF(Q$1&lt;='Inputs &amp; Outputs'!$F$2,MIN(P193*(1+'Int Rate'!Q193)+Premiums!Q193-Claims!Q193,'Inputs &amp; Outputs'!$F$3*MAX(0,'Expected Reserves'!Q193)),P193*(1+'Int Rate'!Q193)+Premiums!Q193-Claims!Q193)</f>
        <v>1630425980.8389542</v>
      </c>
      <c r="R193" s="7">
        <f>IF(R$1&lt;='Inputs &amp; Outputs'!$F$2,MIN(Q193*(1+'Int Rate'!R193)+Premiums!R193-Claims!R193,'Inputs &amp; Outputs'!$F$3*MAX(0,'Expected Reserves'!R193)),Q193*(1+'Int Rate'!R193)+Premiums!R193-Claims!R193)</f>
        <v>1751721643.8715339</v>
      </c>
      <c r="S193" s="7">
        <f>IF(S$1&lt;='Inputs &amp; Outputs'!$F$2,MIN(R193*(1+'Int Rate'!S193)+Premiums!S193-Claims!S193,'Inputs &amp; Outputs'!$F$3*MAX(0,'Expected Reserves'!S193)),R193*(1+'Int Rate'!S193)+Premiums!S193-Claims!S193)</f>
        <v>1919196635.3428261</v>
      </c>
      <c r="T193" s="7">
        <f>IF(T$1&lt;='Inputs &amp; Outputs'!$F$2,MIN(S193*(1+'Int Rate'!T193)+Premiums!T193-Claims!T193,'Inputs &amp; Outputs'!$F$3*MAX(0,'Expected Reserves'!T193)),S193*(1+'Int Rate'!T193)+Premiums!T193-Claims!T193)</f>
        <v>2074534128.451926</v>
      </c>
      <c r="U193" s="7">
        <f>IF(U$1&lt;='Inputs &amp; Outputs'!$F$2,MIN(T193*(1+'Int Rate'!U193)+Premiums!U193-Claims!U193,'Inputs &amp; Outputs'!$F$3*MAX(0,'Expected Reserves'!U193)),T193*(1+'Int Rate'!U193)+Premiums!U193-Claims!U193)</f>
        <v>2305666188.4945774</v>
      </c>
      <c r="V193" s="7">
        <f>IF(V$1&lt;='Inputs &amp; Outputs'!$F$2,MIN(U193*(1+'Int Rate'!V193)+Premiums!V193-Claims!V193,'Inputs &amp; Outputs'!$F$3*MAX(0,'Expected Reserves'!V193)),U193*(1+'Int Rate'!V193)+Premiums!V193-Claims!V193)</f>
        <v>2662630478.0539136</v>
      </c>
      <c r="W193" s="7">
        <f>IF(W$1&lt;='Inputs &amp; Outputs'!$F$2,MIN(V193*(1+'Int Rate'!W193)+Premiums!W193-Claims!W193,'Inputs &amp; Outputs'!$F$3*MAX(0,'Expected Reserves'!W193)),V193*(1+'Int Rate'!W193)+Premiums!W193-Claims!W193)</f>
        <v>2879501188.1637139</v>
      </c>
      <c r="X193" s="7">
        <f>IF(X$1&lt;='Inputs &amp; Outputs'!$F$2,MIN(W193*(1+'Int Rate'!X193)+Premiums!X193-Claims!X193,'Inputs &amp; Outputs'!$F$3*MAX(0,'Expected Reserves'!X193)),W193*(1+'Int Rate'!X193)+Premiums!X193-Claims!X193)</f>
        <v>3220874169.4612808</v>
      </c>
      <c r="Y193" s="7">
        <f>IF(Y$1&lt;='Inputs &amp; Outputs'!$F$2,MIN(X193*(1+'Int Rate'!Y193)+Premiums!Y193-Claims!Y193,'Inputs &amp; Outputs'!$F$3*MAX(0,'Expected Reserves'!Y193)),X193*(1+'Int Rate'!Y193)+Premiums!Y193-Claims!Y193)</f>
        <v>3662082202.4757085</v>
      </c>
      <c r="Z193" s="7">
        <f>IF(Z$1&lt;='Inputs &amp; Outputs'!$F$2,MIN(Y193*(1+'Int Rate'!Z193)+Premiums!Z193-Claims!Z193,'Inputs &amp; Outputs'!$F$3*MAX(0,'Expected Reserves'!Z193)),Y193*(1+'Int Rate'!Z193)+Premiums!Z193-Claims!Z193)</f>
        <v>4129740413.1306553</v>
      </c>
      <c r="AA193" s="7">
        <f>IF(AA$1&lt;='Inputs &amp; Outputs'!$F$2,MIN(Z193*(1+'Int Rate'!AA193)+Premiums!AA193-Claims!AA193,'Inputs &amp; Outputs'!$F$3*MAX(0,'Expected Reserves'!AA193)),Z193*(1+'Int Rate'!AA193)+Premiums!AA193-Claims!AA193)</f>
        <v>1458747544.294394</v>
      </c>
    </row>
    <row r="194" spans="1:27" x14ac:dyDescent="0.25">
      <c r="A194" s="1">
        <v>193</v>
      </c>
      <c r="B194" s="7">
        <f>Premiums!B194</f>
        <v>75000000</v>
      </c>
      <c r="C194" s="7">
        <f>B194*(1+'Int Rate'!C194)+Premiums!C194-Claims!C194</f>
        <v>151441994.88664973</v>
      </c>
      <c r="D194" s="7">
        <f>C194*(1+'Int Rate'!D194)+Premiums!D194-Claims!D194</f>
        <v>239051597.2086705</v>
      </c>
      <c r="E194" s="7">
        <f>D194*(1+'Int Rate'!E194)+Premiums!E194-Claims!E194</f>
        <v>318036859.0427503</v>
      </c>
      <c r="F194" s="7">
        <f>E194*(1+'Int Rate'!F194)+Premiums!F194-Claims!F194</f>
        <v>390748700.72273177</v>
      </c>
      <c r="G194" s="7">
        <f>IF(G$1&lt;='Inputs &amp; Outputs'!$F$2,MIN(F194*(1+'Int Rate'!G194)+Premiums!G194-Claims!G194,'Inputs &amp; Outputs'!$F$3*MAX(0,'Expected Reserves'!G194)),F194*(1+'Int Rate'!G194)+Premiums!G194-Claims!G194)</f>
        <v>418548217.19766694</v>
      </c>
      <c r="H194" s="7">
        <f>IF(H$1&lt;='Inputs &amp; Outputs'!$F$2,MIN(G194*(1+'Int Rate'!H194)+Premiums!H194-Claims!H194,'Inputs &amp; Outputs'!$F$3*MAX(0,'Expected Reserves'!H194)),G194*(1+'Int Rate'!H194)+Premiums!H194-Claims!H194)</f>
        <v>522696433.29171365</v>
      </c>
      <c r="I194" s="7">
        <f>IF(I$1&lt;='Inputs &amp; Outputs'!$F$2,MIN(H194*(1+'Int Rate'!I194)+Premiums!I194-Claims!I194,'Inputs &amp; Outputs'!$F$3*MAX(0,'Expected Reserves'!I194)),H194*(1+'Int Rate'!I194)+Premiums!I194-Claims!I194)</f>
        <v>603490304.60484624</v>
      </c>
      <c r="J194" s="7">
        <f>IF(J$1&lt;='Inputs &amp; Outputs'!$F$2,MIN(I194*(1+'Int Rate'!J194)+Premiums!J194-Claims!J194,'Inputs &amp; Outputs'!$F$3*MAX(0,'Expected Reserves'!J194)),I194*(1+'Int Rate'!J194)+Premiums!J194-Claims!J194)</f>
        <v>705093213.71194768</v>
      </c>
      <c r="K194" s="7">
        <f>IF(K$1&lt;='Inputs &amp; Outputs'!$F$2,MIN(J194*(1+'Int Rate'!K194)+Premiums!K194-Claims!K194,'Inputs &amp; Outputs'!$F$3*MAX(0,'Expected Reserves'!K194)),J194*(1+'Int Rate'!K194)+Premiums!K194-Claims!K194)</f>
        <v>756325782.73756576</v>
      </c>
      <c r="L194" s="7">
        <f>IF(L$1&lt;='Inputs &amp; Outputs'!$F$2,MIN(K194*(1+'Int Rate'!L194)+Premiums!L194-Claims!L194,'Inputs &amp; Outputs'!$F$3*MAX(0,'Expected Reserves'!L194)),K194*(1+'Int Rate'!L194)+Premiums!L194-Claims!L194)</f>
        <v>813786473.99361861</v>
      </c>
      <c r="M194" s="7">
        <f>IF(M$1&lt;='Inputs &amp; Outputs'!$F$2,MIN(L194*(1+'Int Rate'!M194)+Premiums!M194-Claims!M194,'Inputs &amp; Outputs'!$F$3*MAX(0,'Expected Reserves'!M194)),L194*(1+'Int Rate'!M194)+Premiums!M194-Claims!M194)</f>
        <v>895796881.54751563</v>
      </c>
      <c r="N194" s="7">
        <f>IF(N$1&lt;='Inputs &amp; Outputs'!$F$2,MIN(M194*(1+'Int Rate'!N194)+Premiums!N194-Claims!N194,'Inputs &amp; Outputs'!$F$3*MAX(0,'Expected Reserves'!N194)),M194*(1+'Int Rate'!N194)+Premiums!N194-Claims!N194)</f>
        <v>965414988.81925166</v>
      </c>
      <c r="O194" s="7">
        <f>IF(O$1&lt;='Inputs &amp; Outputs'!$F$2,MIN(N194*(1+'Int Rate'!O194)+Premiums!O194-Claims!O194,'Inputs &amp; Outputs'!$F$3*MAX(0,'Expected Reserves'!O194)),N194*(1+'Int Rate'!O194)+Premiums!O194-Claims!O194)</f>
        <v>1075804011.2039514</v>
      </c>
      <c r="P194" s="7">
        <f>IF(P$1&lt;='Inputs &amp; Outputs'!$F$2,MIN(O194*(1+'Int Rate'!P194)+Premiums!P194-Claims!P194,'Inputs &amp; Outputs'!$F$3*MAX(0,'Expected Reserves'!P194)),O194*(1+'Int Rate'!P194)+Premiums!P194-Claims!P194)</f>
        <v>1093192156.0744367</v>
      </c>
      <c r="Q194" s="7">
        <f>IF(Q$1&lt;='Inputs &amp; Outputs'!$F$2,MIN(P194*(1+'Int Rate'!Q194)+Premiums!Q194-Claims!Q194,'Inputs &amp; Outputs'!$F$3*MAX(0,'Expected Reserves'!Q194)),P194*(1+'Int Rate'!Q194)+Premiums!Q194-Claims!Q194)</f>
        <v>1130568086.4023461</v>
      </c>
      <c r="R194" s="7">
        <f>IF(R$1&lt;='Inputs &amp; Outputs'!$F$2,MIN(Q194*(1+'Int Rate'!R194)+Premiums!R194-Claims!R194,'Inputs &amp; Outputs'!$F$3*MAX(0,'Expected Reserves'!R194)),Q194*(1+'Int Rate'!R194)+Premiums!R194-Claims!R194)</f>
        <v>1232475044.8073916</v>
      </c>
      <c r="S194" s="7">
        <f>IF(S$1&lt;='Inputs &amp; Outputs'!$F$2,MIN(R194*(1+'Int Rate'!S194)+Premiums!S194-Claims!S194,'Inputs &amp; Outputs'!$F$3*MAX(0,'Expected Reserves'!S194)),R194*(1+'Int Rate'!S194)+Premiums!S194-Claims!S194)</f>
        <v>1303735432.7367997</v>
      </c>
      <c r="T194" s="7">
        <f>IF(T$1&lt;='Inputs &amp; Outputs'!$F$2,MIN(S194*(1+'Int Rate'!T194)+Premiums!T194-Claims!T194,'Inputs &amp; Outputs'!$F$3*MAX(0,'Expected Reserves'!T194)),S194*(1+'Int Rate'!T194)+Premiums!T194-Claims!T194)</f>
        <v>1424469007.4996243</v>
      </c>
      <c r="U194" s="7">
        <f>IF(U$1&lt;='Inputs &amp; Outputs'!$F$2,MIN(T194*(1+'Int Rate'!U194)+Premiums!U194-Claims!U194,'Inputs &amp; Outputs'!$F$3*MAX(0,'Expected Reserves'!U194)),T194*(1+'Int Rate'!U194)+Premiums!U194-Claims!U194)</f>
        <v>1542820809.7452543</v>
      </c>
      <c r="V194" s="7">
        <f>IF(V$1&lt;='Inputs &amp; Outputs'!$F$2,MIN(U194*(1+'Int Rate'!V194)+Premiums!V194-Claims!V194,'Inputs &amp; Outputs'!$F$3*MAX(0,'Expected Reserves'!V194)),U194*(1+'Int Rate'!V194)+Premiums!V194-Claims!V194)</f>
        <v>1584624169.4431813</v>
      </c>
      <c r="W194" s="7">
        <f>IF(W$1&lt;='Inputs &amp; Outputs'!$F$2,MIN(V194*(1+'Int Rate'!W194)+Premiums!W194-Claims!W194,'Inputs &amp; Outputs'!$F$3*MAX(0,'Expected Reserves'!W194)),V194*(1+'Int Rate'!W194)+Premiums!W194-Claims!W194)</f>
        <v>1679730065.8457949</v>
      </c>
      <c r="X194" s="7">
        <f>IF(X$1&lt;='Inputs &amp; Outputs'!$F$2,MIN(W194*(1+'Int Rate'!X194)+Premiums!X194-Claims!X194,'Inputs &amp; Outputs'!$F$3*MAX(0,'Expected Reserves'!X194)),W194*(1+'Int Rate'!X194)+Premiums!X194-Claims!X194)</f>
        <v>1767113738.6192932</v>
      </c>
      <c r="Y194" s="7">
        <f>IF(Y$1&lt;='Inputs &amp; Outputs'!$F$2,MIN(X194*(1+'Int Rate'!Y194)+Premiums!Y194-Claims!Y194,'Inputs &amp; Outputs'!$F$3*MAX(0,'Expected Reserves'!Y194)),X194*(1+'Int Rate'!Y194)+Premiums!Y194-Claims!Y194)</f>
        <v>1938450214.1985865</v>
      </c>
      <c r="Z194" s="7">
        <f>IF(Z$1&lt;='Inputs &amp; Outputs'!$F$2,MIN(Y194*(1+'Int Rate'!Z194)+Premiums!Z194-Claims!Z194,'Inputs &amp; Outputs'!$F$3*MAX(0,'Expected Reserves'!Z194)),Y194*(1+'Int Rate'!Z194)+Premiums!Z194-Claims!Z194)</f>
        <v>2125914130.8106411</v>
      </c>
      <c r="AA194" s="7">
        <f>IF(AA$1&lt;='Inputs &amp; Outputs'!$F$2,MIN(Z194*(1+'Int Rate'!AA194)+Premiums!AA194-Claims!AA194,'Inputs &amp; Outputs'!$F$3*MAX(0,'Expected Reserves'!AA194)),Z194*(1+'Int Rate'!AA194)+Premiums!AA194-Claims!AA194)</f>
        <v>-298701647.40634918</v>
      </c>
    </row>
    <row r="195" spans="1:27" x14ac:dyDescent="0.25">
      <c r="A195" s="1">
        <v>194</v>
      </c>
      <c r="B195" s="7">
        <f>Premiums!B195</f>
        <v>75000000</v>
      </c>
      <c r="C195" s="7">
        <f>B195*(1+'Int Rate'!C195)+Premiums!C195-Claims!C195</f>
        <v>149950954.38611645</v>
      </c>
      <c r="D195" s="7">
        <f>C195*(1+'Int Rate'!D195)+Premiums!D195-Claims!D195</f>
        <v>229823491.74460527</v>
      </c>
      <c r="E195" s="7">
        <f>D195*(1+'Int Rate'!E195)+Premiums!E195-Claims!E195</f>
        <v>295192231.80394077</v>
      </c>
      <c r="F195" s="7">
        <f>E195*(1+'Int Rate'!F195)+Premiums!F195-Claims!F195</f>
        <v>366385902.49989772</v>
      </c>
      <c r="G195" s="7">
        <f>IF(G$1&lt;='Inputs &amp; Outputs'!$F$2,MIN(F195*(1+'Int Rate'!G195)+Premiums!G195-Claims!G195,'Inputs &amp; Outputs'!$F$3*MAX(0,'Expected Reserves'!G195)),F195*(1+'Int Rate'!G195)+Premiums!G195-Claims!G195)</f>
        <v>418590520.43368858</v>
      </c>
      <c r="H195" s="7">
        <f>IF(H$1&lt;='Inputs &amp; Outputs'!$F$2,MIN(G195*(1+'Int Rate'!H195)+Premiums!H195-Claims!H195,'Inputs &amp; Outputs'!$F$3*MAX(0,'Expected Reserves'!H195)),G195*(1+'Int Rate'!H195)+Premiums!H195-Claims!H195)</f>
        <v>522855339.78744477</v>
      </c>
      <c r="I195" s="7">
        <f>IF(I$1&lt;='Inputs &amp; Outputs'!$F$2,MIN(H195*(1+'Int Rate'!I195)+Premiums!I195-Claims!I195,'Inputs &amp; Outputs'!$F$3*MAX(0,'Expected Reserves'!I195)),H195*(1+'Int Rate'!I195)+Premiums!I195-Claims!I195)</f>
        <v>630656441.13639295</v>
      </c>
      <c r="J195" s="7">
        <f>IF(J$1&lt;='Inputs &amp; Outputs'!$F$2,MIN(I195*(1+'Int Rate'!J195)+Premiums!J195-Claims!J195,'Inputs &amp; Outputs'!$F$3*MAX(0,'Expected Reserves'!J195)),I195*(1+'Int Rate'!J195)+Premiums!J195-Claims!J195)</f>
        <v>741045676.23321843</v>
      </c>
      <c r="K195" s="7">
        <f>IF(K$1&lt;='Inputs &amp; Outputs'!$F$2,MIN(J195*(1+'Int Rate'!K195)+Premiums!K195-Claims!K195,'Inputs &amp; Outputs'!$F$3*MAX(0,'Expected Reserves'!K195)),J195*(1+'Int Rate'!K195)+Premiums!K195-Claims!K195)</f>
        <v>857088526.97819567</v>
      </c>
      <c r="L195" s="7">
        <f>IF(L$1&lt;='Inputs &amp; Outputs'!$F$2,MIN(K195*(1+'Int Rate'!L195)+Premiums!L195-Claims!L195,'Inputs &amp; Outputs'!$F$3*MAX(0,'Expected Reserves'!L195)),K195*(1+'Int Rate'!L195)+Premiums!L195-Claims!L195)</f>
        <v>919766934.99788082</v>
      </c>
      <c r="M195" s="7">
        <f>IF(M$1&lt;='Inputs &amp; Outputs'!$F$2,MIN(L195*(1+'Int Rate'!M195)+Premiums!M195-Claims!M195,'Inputs &amp; Outputs'!$F$3*MAX(0,'Expected Reserves'!M195)),L195*(1+'Int Rate'!M195)+Premiums!M195-Claims!M195)</f>
        <v>1080687170.1843605</v>
      </c>
      <c r="N195" s="7">
        <f>IF(N$1&lt;='Inputs &amp; Outputs'!$F$2,MIN(M195*(1+'Int Rate'!N195)+Premiums!N195-Claims!N195,'Inputs &amp; Outputs'!$F$3*MAX(0,'Expected Reserves'!N195)),M195*(1+'Int Rate'!N195)+Premiums!N195-Claims!N195)</f>
        <v>1077285499.001545</v>
      </c>
      <c r="O195" s="7">
        <f>IF(O$1&lt;='Inputs &amp; Outputs'!$F$2,MIN(N195*(1+'Int Rate'!O195)+Premiums!O195-Claims!O195,'Inputs &amp; Outputs'!$F$3*MAX(0,'Expected Reserves'!O195)),N195*(1+'Int Rate'!O195)+Premiums!O195-Claims!O195)</f>
        <v>1197944307.6478837</v>
      </c>
      <c r="P195" s="7">
        <f>IF(P$1&lt;='Inputs &amp; Outputs'!$F$2,MIN(O195*(1+'Int Rate'!P195)+Premiums!P195-Claims!P195,'Inputs &amp; Outputs'!$F$3*MAX(0,'Expected Reserves'!P195)),O195*(1+'Int Rate'!P195)+Premiums!P195-Claims!P195)</f>
        <v>1374322369.7661436</v>
      </c>
      <c r="Q195" s="7">
        <f>IF(Q$1&lt;='Inputs &amp; Outputs'!$F$2,MIN(P195*(1+'Int Rate'!Q195)+Premiums!Q195-Claims!Q195,'Inputs &amp; Outputs'!$F$3*MAX(0,'Expected Reserves'!Q195)),P195*(1+'Int Rate'!Q195)+Premiums!Q195-Claims!Q195)</f>
        <v>1519567309.1314538</v>
      </c>
      <c r="R195" s="7">
        <f>IF(R$1&lt;='Inputs &amp; Outputs'!$F$2,MIN(Q195*(1+'Int Rate'!R195)+Premiums!R195-Claims!R195,'Inputs &amp; Outputs'!$F$3*MAX(0,'Expected Reserves'!R195)),Q195*(1+'Int Rate'!R195)+Premiums!R195-Claims!R195)</f>
        <v>1612401319.7827227</v>
      </c>
      <c r="S195" s="7">
        <f>IF(S$1&lt;='Inputs &amp; Outputs'!$F$2,MIN(R195*(1+'Int Rate'!S195)+Premiums!S195-Claims!S195,'Inputs &amp; Outputs'!$F$3*MAX(0,'Expected Reserves'!S195)),R195*(1+'Int Rate'!S195)+Premiums!S195-Claims!S195)</f>
        <v>1691135199.9224203</v>
      </c>
      <c r="T195" s="7">
        <f>IF(T$1&lt;='Inputs &amp; Outputs'!$F$2,MIN(S195*(1+'Int Rate'!T195)+Premiums!T195-Claims!T195,'Inputs &amp; Outputs'!$F$3*MAX(0,'Expected Reserves'!T195)),S195*(1+'Int Rate'!T195)+Premiums!T195-Claims!T195)</f>
        <v>1985544881.1108451</v>
      </c>
      <c r="U195" s="7">
        <f>IF(U$1&lt;='Inputs &amp; Outputs'!$F$2,MIN(T195*(1+'Int Rate'!U195)+Premiums!U195-Claims!U195,'Inputs &amp; Outputs'!$F$3*MAX(0,'Expected Reserves'!U195)),T195*(1+'Int Rate'!U195)+Premiums!U195-Claims!U195)</f>
        <v>2097917355.0624745</v>
      </c>
      <c r="V195" s="7">
        <f>IF(V$1&lt;='Inputs &amp; Outputs'!$F$2,MIN(U195*(1+'Int Rate'!V195)+Premiums!V195-Claims!V195,'Inputs &amp; Outputs'!$F$3*MAX(0,'Expected Reserves'!V195)),U195*(1+'Int Rate'!V195)+Premiums!V195-Claims!V195)</f>
        <v>2368893635.5253615</v>
      </c>
      <c r="W195" s="7">
        <f>IF(W$1&lt;='Inputs &amp; Outputs'!$F$2,MIN(V195*(1+'Int Rate'!W195)+Premiums!W195-Claims!W195,'Inputs &amp; Outputs'!$F$3*MAX(0,'Expected Reserves'!W195)),V195*(1+'Int Rate'!W195)+Premiums!W195-Claims!W195)</f>
        <v>2566378514.120357</v>
      </c>
      <c r="X195" s="7">
        <f>IF(X$1&lt;='Inputs &amp; Outputs'!$F$2,MIN(W195*(1+'Int Rate'!X195)+Premiums!X195-Claims!X195,'Inputs &amp; Outputs'!$F$3*MAX(0,'Expected Reserves'!X195)),W195*(1+'Int Rate'!X195)+Premiums!X195-Claims!X195)</f>
        <v>2747448781.5035033</v>
      </c>
      <c r="Y195" s="7">
        <f>IF(Y$1&lt;='Inputs &amp; Outputs'!$F$2,MIN(X195*(1+'Int Rate'!Y195)+Premiums!Y195-Claims!Y195,'Inputs &amp; Outputs'!$F$3*MAX(0,'Expected Reserves'!Y195)),X195*(1+'Int Rate'!Y195)+Premiums!Y195-Claims!Y195)</f>
        <v>2957668057.8020988</v>
      </c>
      <c r="Z195" s="7">
        <f>IF(Z$1&lt;='Inputs &amp; Outputs'!$F$2,MIN(Y195*(1+'Int Rate'!Z195)+Premiums!Z195-Claims!Z195,'Inputs &amp; Outputs'!$F$3*MAX(0,'Expected Reserves'!Z195)),Y195*(1+'Int Rate'!Z195)+Premiums!Z195-Claims!Z195)</f>
        <v>3114093065.7862062</v>
      </c>
      <c r="AA195" s="7">
        <f>IF(AA$1&lt;='Inputs &amp; Outputs'!$F$2,MIN(Z195*(1+'Int Rate'!AA195)+Premiums!AA195-Claims!AA195,'Inputs &amp; Outputs'!$F$3*MAX(0,'Expected Reserves'!AA195)),Z195*(1+'Int Rate'!AA195)+Premiums!AA195-Claims!AA195)</f>
        <v>684964133.11852074</v>
      </c>
    </row>
    <row r="196" spans="1:27" x14ac:dyDescent="0.25">
      <c r="A196" s="1">
        <v>195</v>
      </c>
      <c r="B196" s="7">
        <f>Premiums!B196</f>
        <v>75000000</v>
      </c>
      <c r="C196" s="7">
        <f>B196*(1+'Int Rate'!C196)+Premiums!C196-Claims!C196</f>
        <v>153559953.65481293</v>
      </c>
      <c r="D196" s="7">
        <f>C196*(1+'Int Rate'!D196)+Premiums!D196-Claims!D196</f>
        <v>236073423.58341554</v>
      </c>
      <c r="E196" s="7">
        <f>D196*(1+'Int Rate'!E196)+Premiums!E196-Claims!E196</f>
        <v>306175304.13481355</v>
      </c>
      <c r="F196" s="7">
        <f>E196*(1+'Int Rate'!F196)+Premiums!F196-Claims!F196</f>
        <v>422784080.48159474</v>
      </c>
      <c r="G196" s="7">
        <f>IF(G$1&lt;='Inputs &amp; Outputs'!$F$2,MIN(F196*(1+'Int Rate'!G196)+Premiums!G196-Claims!G196,'Inputs &amp; Outputs'!$F$3*MAX(0,'Expected Reserves'!G196)),F196*(1+'Int Rate'!G196)+Premiums!G196-Claims!G196)</f>
        <v>418632823.66971016</v>
      </c>
      <c r="H196" s="7">
        <f>IF(H$1&lt;='Inputs &amp; Outputs'!$F$2,MIN(G196*(1+'Int Rate'!H196)+Premiums!H196-Claims!H196,'Inputs &amp; Outputs'!$F$3*MAX(0,'Expected Reserves'!H196)),G196*(1+'Int Rate'!H196)+Premiums!H196-Claims!H196)</f>
        <v>504817678.633497</v>
      </c>
      <c r="I196" s="7">
        <f>IF(I$1&lt;='Inputs &amp; Outputs'!$F$2,MIN(H196*(1+'Int Rate'!I196)+Premiums!I196-Claims!I196,'Inputs &amp; Outputs'!$F$3*MAX(0,'Expected Reserves'!I196)),H196*(1+'Int Rate'!I196)+Premiums!I196-Claims!I196)</f>
        <v>591117833.10280919</v>
      </c>
      <c r="J196" s="7">
        <f>IF(J$1&lt;='Inputs &amp; Outputs'!$F$2,MIN(I196*(1+'Int Rate'!J196)+Premiums!J196-Claims!J196,'Inputs &amp; Outputs'!$F$3*MAX(0,'Expected Reserves'!J196)),I196*(1+'Int Rate'!J196)+Premiums!J196-Claims!J196)</f>
        <v>671519724.25530016</v>
      </c>
      <c r="K196" s="7">
        <f>IF(K$1&lt;='Inputs &amp; Outputs'!$F$2,MIN(J196*(1+'Int Rate'!K196)+Premiums!K196-Claims!K196,'Inputs &amp; Outputs'!$F$3*MAX(0,'Expected Reserves'!K196)),J196*(1+'Int Rate'!K196)+Premiums!K196-Claims!K196)</f>
        <v>775972811.21679878</v>
      </c>
      <c r="L196" s="7">
        <f>IF(L$1&lt;='Inputs &amp; Outputs'!$F$2,MIN(K196*(1+'Int Rate'!L196)+Premiums!L196-Claims!L196,'Inputs &amp; Outputs'!$F$3*MAX(0,'Expected Reserves'!L196)),K196*(1+'Int Rate'!L196)+Premiums!L196-Claims!L196)</f>
        <v>853308162.88523293</v>
      </c>
      <c r="M196" s="7">
        <f>IF(M$1&lt;='Inputs &amp; Outputs'!$F$2,MIN(L196*(1+'Int Rate'!M196)+Premiums!M196-Claims!M196,'Inputs &amp; Outputs'!$F$3*MAX(0,'Expected Reserves'!M196)),L196*(1+'Int Rate'!M196)+Premiums!M196-Claims!M196)</f>
        <v>953725041.52862394</v>
      </c>
      <c r="N196" s="7">
        <f>IF(N$1&lt;='Inputs &amp; Outputs'!$F$2,MIN(M196*(1+'Int Rate'!N196)+Premiums!N196-Claims!N196,'Inputs &amp; Outputs'!$F$3*MAX(0,'Expected Reserves'!N196)),M196*(1+'Int Rate'!N196)+Premiums!N196-Claims!N196)</f>
        <v>1056625265.9666051</v>
      </c>
      <c r="O196" s="7">
        <f>IF(O$1&lt;='Inputs &amp; Outputs'!$F$2,MIN(N196*(1+'Int Rate'!O196)+Premiums!O196-Claims!O196,'Inputs &amp; Outputs'!$F$3*MAX(0,'Expected Reserves'!O196)),N196*(1+'Int Rate'!O196)+Premiums!O196-Claims!O196)</f>
        <v>1183412232.1201282</v>
      </c>
      <c r="P196" s="7">
        <f>IF(P$1&lt;='Inputs &amp; Outputs'!$F$2,MIN(O196*(1+'Int Rate'!P196)+Premiums!P196-Claims!P196,'Inputs &amp; Outputs'!$F$3*MAX(0,'Expected Reserves'!P196)),O196*(1+'Int Rate'!P196)+Premiums!P196-Claims!P196)</f>
        <v>1266376419.5782857</v>
      </c>
      <c r="Q196" s="7">
        <f>IF(Q$1&lt;='Inputs &amp; Outputs'!$F$2,MIN(P196*(1+'Int Rate'!Q196)+Premiums!Q196-Claims!Q196,'Inputs &amp; Outputs'!$F$3*MAX(0,'Expected Reserves'!Q196)),P196*(1+'Int Rate'!Q196)+Premiums!Q196-Claims!Q196)</f>
        <v>1309234098.3164821</v>
      </c>
      <c r="R196" s="7">
        <f>IF(R$1&lt;='Inputs &amp; Outputs'!$F$2,MIN(Q196*(1+'Int Rate'!R196)+Premiums!R196-Claims!R196,'Inputs &amp; Outputs'!$F$3*MAX(0,'Expected Reserves'!R196)),Q196*(1+'Int Rate'!R196)+Premiums!R196-Claims!R196)</f>
        <v>1462635691.5045838</v>
      </c>
      <c r="S196" s="7">
        <f>IF(S$1&lt;='Inputs &amp; Outputs'!$F$2,MIN(R196*(1+'Int Rate'!S196)+Premiums!S196-Claims!S196,'Inputs &amp; Outputs'!$F$3*MAX(0,'Expected Reserves'!S196)),R196*(1+'Int Rate'!S196)+Premiums!S196-Claims!S196)</f>
        <v>1572616959.3765428</v>
      </c>
      <c r="T196" s="7">
        <f>IF(T$1&lt;='Inputs &amp; Outputs'!$F$2,MIN(S196*(1+'Int Rate'!T196)+Premiums!T196-Claims!T196,'Inputs &amp; Outputs'!$F$3*MAX(0,'Expected Reserves'!T196)),S196*(1+'Int Rate'!T196)+Premiums!T196-Claims!T196)</f>
        <v>1688280517.6738641</v>
      </c>
      <c r="U196" s="7">
        <f>IF(U$1&lt;='Inputs &amp; Outputs'!$F$2,MIN(T196*(1+'Int Rate'!U196)+Premiums!U196-Claims!U196,'Inputs &amp; Outputs'!$F$3*MAX(0,'Expected Reserves'!U196)),T196*(1+'Int Rate'!U196)+Premiums!U196-Claims!U196)</f>
        <v>1774583351.5485477</v>
      </c>
      <c r="V196" s="7">
        <f>IF(V$1&lt;='Inputs &amp; Outputs'!$F$2,MIN(U196*(1+'Int Rate'!V196)+Premiums!V196-Claims!V196,'Inputs &amp; Outputs'!$F$3*MAX(0,'Expected Reserves'!V196)),U196*(1+'Int Rate'!V196)+Premiums!V196-Claims!V196)</f>
        <v>1886811066.3562939</v>
      </c>
      <c r="W196" s="7">
        <f>IF(W$1&lt;='Inputs &amp; Outputs'!$F$2,MIN(V196*(1+'Int Rate'!W196)+Premiums!W196-Claims!W196,'Inputs &amp; Outputs'!$F$3*MAX(0,'Expected Reserves'!W196)),V196*(1+'Int Rate'!W196)+Premiums!W196-Claims!W196)</f>
        <v>1949776634.7689867</v>
      </c>
      <c r="X196" s="7">
        <f>IF(X$1&lt;='Inputs &amp; Outputs'!$F$2,MIN(W196*(1+'Int Rate'!X196)+Premiums!X196-Claims!X196,'Inputs &amp; Outputs'!$F$3*MAX(0,'Expected Reserves'!X196)),W196*(1+'Int Rate'!X196)+Premiums!X196-Claims!X196)</f>
        <v>2118026248.1687677</v>
      </c>
      <c r="Y196" s="7">
        <f>IF(Y$1&lt;='Inputs &amp; Outputs'!$F$2,MIN(X196*(1+'Int Rate'!Y196)+Premiums!Y196-Claims!Y196,'Inputs &amp; Outputs'!$F$3*MAX(0,'Expected Reserves'!Y196)),X196*(1+'Int Rate'!Y196)+Premiums!Y196-Claims!Y196)</f>
        <v>2214101502.3513541</v>
      </c>
      <c r="Z196" s="7">
        <f>IF(Z$1&lt;='Inputs &amp; Outputs'!$F$2,MIN(Y196*(1+'Int Rate'!Z196)+Premiums!Z196-Claims!Z196,'Inputs &amp; Outputs'!$F$3*MAX(0,'Expected Reserves'!Z196)),Y196*(1+'Int Rate'!Z196)+Premiums!Z196-Claims!Z196)</f>
        <v>2289448448.2281199</v>
      </c>
      <c r="AA196" s="7">
        <f>IF(AA$1&lt;='Inputs &amp; Outputs'!$F$2,MIN(Z196*(1+'Int Rate'!AA196)+Premiums!AA196-Claims!AA196,'Inputs &amp; Outputs'!$F$3*MAX(0,'Expected Reserves'!AA196)),Z196*(1+'Int Rate'!AA196)+Premiums!AA196-Claims!AA196)</f>
        <v>-456216378.1222887</v>
      </c>
    </row>
    <row r="197" spans="1:27" x14ac:dyDescent="0.25">
      <c r="A197" s="1">
        <v>196</v>
      </c>
      <c r="B197" s="7">
        <f>Premiums!B197</f>
        <v>75000000</v>
      </c>
      <c r="C197" s="7">
        <f>B197*(1+'Int Rate'!C197)+Premiums!C197-Claims!C197</f>
        <v>143691582.17476055</v>
      </c>
      <c r="D197" s="7">
        <f>C197*(1+'Int Rate'!D197)+Premiums!D197-Claims!D197</f>
        <v>217899661.90616563</v>
      </c>
      <c r="E197" s="7">
        <f>D197*(1+'Int Rate'!E197)+Premiums!E197-Claims!E197</f>
        <v>310179503.24936712</v>
      </c>
      <c r="F197" s="7">
        <f>E197*(1+'Int Rate'!F197)+Premiums!F197-Claims!F197</f>
        <v>412890376.45337445</v>
      </c>
      <c r="G197" s="7">
        <f>IF(G$1&lt;='Inputs &amp; Outputs'!$F$2,MIN(F197*(1+'Int Rate'!G197)+Premiums!G197-Claims!G197,'Inputs &amp; Outputs'!$F$3*MAX(0,'Expected Reserves'!G197)),F197*(1+'Int Rate'!G197)+Premiums!G197-Claims!G197)</f>
        <v>417532939.53314865</v>
      </c>
      <c r="H197" s="7">
        <f>IF(H$1&lt;='Inputs &amp; Outputs'!$F$2,MIN(G197*(1+'Int Rate'!H197)+Premiums!H197-Claims!H197,'Inputs &amp; Outputs'!$F$3*MAX(0,'Expected Reserves'!H197)),G197*(1+'Int Rate'!H197)+Premiums!H197-Claims!H197)</f>
        <v>498858998.67599094</v>
      </c>
      <c r="I197" s="7">
        <f>IF(I$1&lt;='Inputs &amp; Outputs'!$F$2,MIN(H197*(1+'Int Rate'!I197)+Premiums!I197-Claims!I197,'Inputs &amp; Outputs'!$F$3*MAX(0,'Expected Reserves'!I197)),H197*(1+'Int Rate'!I197)+Premiums!I197-Claims!I197)</f>
        <v>586942723.52413762</v>
      </c>
      <c r="J197" s="7">
        <f>IF(J$1&lt;='Inputs &amp; Outputs'!$F$2,MIN(I197*(1+'Int Rate'!J197)+Premiums!J197-Claims!J197,'Inputs &amp; Outputs'!$F$3*MAX(0,'Expected Reserves'!J197)),I197*(1+'Int Rate'!J197)+Premiums!J197-Claims!J197)</f>
        <v>676413258.6105864</v>
      </c>
      <c r="K197" s="7">
        <f>IF(K$1&lt;='Inputs &amp; Outputs'!$F$2,MIN(J197*(1+'Int Rate'!K197)+Premiums!K197-Claims!K197,'Inputs &amp; Outputs'!$F$3*MAX(0,'Expected Reserves'!K197)),J197*(1+'Int Rate'!K197)+Premiums!K197-Claims!K197)</f>
        <v>706449505.37311041</v>
      </c>
      <c r="L197" s="7">
        <f>IF(L$1&lt;='Inputs &amp; Outputs'!$F$2,MIN(K197*(1+'Int Rate'!L197)+Premiums!L197-Claims!L197,'Inputs &amp; Outputs'!$F$3*MAX(0,'Expected Reserves'!L197)),K197*(1+'Int Rate'!L197)+Premiums!L197-Claims!L197)</f>
        <v>808184933.52402365</v>
      </c>
      <c r="M197" s="7">
        <f>IF(M$1&lt;='Inputs &amp; Outputs'!$F$2,MIN(L197*(1+'Int Rate'!M197)+Premiums!M197-Claims!M197,'Inputs &amp; Outputs'!$F$3*MAX(0,'Expected Reserves'!M197)),L197*(1+'Int Rate'!M197)+Premiums!M197-Claims!M197)</f>
        <v>901923090.07227349</v>
      </c>
      <c r="N197" s="7">
        <f>IF(N$1&lt;='Inputs &amp; Outputs'!$F$2,MIN(M197*(1+'Int Rate'!N197)+Premiums!N197-Claims!N197,'Inputs &amp; Outputs'!$F$3*MAX(0,'Expected Reserves'!N197)),M197*(1+'Int Rate'!N197)+Premiums!N197-Claims!N197)</f>
        <v>986722318.65427589</v>
      </c>
      <c r="O197" s="7">
        <f>IF(O$1&lt;='Inputs &amp; Outputs'!$F$2,MIN(N197*(1+'Int Rate'!O197)+Premiums!O197-Claims!O197,'Inputs &amp; Outputs'!$F$3*MAX(0,'Expected Reserves'!O197)),N197*(1+'Int Rate'!O197)+Premiums!O197-Claims!O197)</f>
        <v>1166134149.3529017</v>
      </c>
      <c r="P197" s="7">
        <f>IF(P$1&lt;='Inputs &amp; Outputs'!$F$2,MIN(O197*(1+'Int Rate'!P197)+Premiums!P197-Claims!P197,'Inputs &amp; Outputs'!$F$3*MAX(0,'Expected Reserves'!P197)),O197*(1+'Int Rate'!P197)+Premiums!P197-Claims!P197)</f>
        <v>1333728605.3666189</v>
      </c>
      <c r="Q197" s="7">
        <f>IF(Q$1&lt;='Inputs &amp; Outputs'!$F$2,MIN(P197*(1+'Int Rate'!Q197)+Premiums!Q197-Claims!Q197,'Inputs &amp; Outputs'!$F$3*MAX(0,'Expected Reserves'!Q197)),P197*(1+'Int Rate'!Q197)+Premiums!Q197-Claims!Q197)</f>
        <v>1537300470.895406</v>
      </c>
      <c r="R197" s="7">
        <f>IF(R$1&lt;='Inputs &amp; Outputs'!$F$2,MIN(Q197*(1+'Int Rate'!R197)+Premiums!R197-Claims!R197,'Inputs &amp; Outputs'!$F$3*MAX(0,'Expected Reserves'!R197)),Q197*(1+'Int Rate'!R197)+Premiums!R197-Claims!R197)</f>
        <v>1649436936.5330257</v>
      </c>
      <c r="S197" s="7">
        <f>IF(S$1&lt;='Inputs &amp; Outputs'!$F$2,MIN(R197*(1+'Int Rate'!S197)+Premiums!S197-Claims!S197,'Inputs &amp; Outputs'!$F$3*MAX(0,'Expected Reserves'!S197)),R197*(1+'Int Rate'!S197)+Premiums!S197-Claims!S197)</f>
        <v>1782396901.7900841</v>
      </c>
      <c r="T197" s="7">
        <f>IF(T$1&lt;='Inputs &amp; Outputs'!$F$2,MIN(S197*(1+'Int Rate'!T197)+Premiums!T197-Claims!T197,'Inputs &amp; Outputs'!$F$3*MAX(0,'Expected Reserves'!T197)),S197*(1+'Int Rate'!T197)+Premiums!T197-Claims!T197)</f>
        <v>1954379257.5381842</v>
      </c>
      <c r="U197" s="7">
        <f>IF(U$1&lt;='Inputs &amp; Outputs'!$F$2,MIN(T197*(1+'Int Rate'!U197)+Premiums!U197-Claims!U197,'Inputs &amp; Outputs'!$F$3*MAX(0,'Expected Reserves'!U197)),T197*(1+'Int Rate'!U197)+Premiums!U197-Claims!U197)</f>
        <v>1889824390.8255982</v>
      </c>
      <c r="V197" s="7">
        <f>IF(V$1&lt;='Inputs &amp; Outputs'!$F$2,MIN(U197*(1+'Int Rate'!V197)+Premiums!V197-Claims!V197,'Inputs &amp; Outputs'!$F$3*MAX(0,'Expected Reserves'!V197)),U197*(1+'Int Rate'!V197)+Premiums!V197-Claims!V197)</f>
        <v>1925982944.9495394</v>
      </c>
      <c r="W197" s="7">
        <f>IF(W$1&lt;='Inputs &amp; Outputs'!$F$2,MIN(V197*(1+'Int Rate'!W197)+Premiums!W197-Claims!W197,'Inputs &amp; Outputs'!$F$3*MAX(0,'Expected Reserves'!W197)),V197*(1+'Int Rate'!W197)+Premiums!W197-Claims!W197)</f>
        <v>2127374569.2187018</v>
      </c>
      <c r="X197" s="7">
        <f>IF(X$1&lt;='Inputs &amp; Outputs'!$F$2,MIN(W197*(1+'Int Rate'!X197)+Premiums!X197-Claims!X197,'Inputs &amp; Outputs'!$F$3*MAX(0,'Expected Reserves'!X197)),W197*(1+'Int Rate'!X197)+Premiums!X197-Claims!X197)</f>
        <v>2163747580.9284821</v>
      </c>
      <c r="Y197" s="7">
        <f>IF(Y$1&lt;='Inputs &amp; Outputs'!$F$2,MIN(X197*(1+'Int Rate'!Y197)+Premiums!Y197-Claims!Y197,'Inputs &amp; Outputs'!$F$3*MAX(0,'Expected Reserves'!Y197)),X197*(1+'Int Rate'!Y197)+Premiums!Y197-Claims!Y197)</f>
        <v>2209727562.3026419</v>
      </c>
      <c r="Z197" s="7">
        <f>IF(Z$1&lt;='Inputs &amp; Outputs'!$F$2,MIN(Y197*(1+'Int Rate'!Z197)+Premiums!Z197-Claims!Z197,'Inputs &amp; Outputs'!$F$3*MAX(0,'Expected Reserves'!Z197)),Y197*(1+'Int Rate'!Z197)+Premiums!Z197-Claims!Z197)</f>
        <v>2165831403.7412481</v>
      </c>
      <c r="AA197" s="7">
        <f>IF(AA$1&lt;='Inputs &amp; Outputs'!$F$2,MIN(Z197*(1+'Int Rate'!AA197)+Premiums!AA197-Claims!AA197,'Inputs &amp; Outputs'!$F$3*MAX(0,'Expected Reserves'!AA197)),Z197*(1+'Int Rate'!AA197)+Premiums!AA197-Claims!AA197)</f>
        <v>-315699146.90119457</v>
      </c>
    </row>
    <row r="198" spans="1:27" x14ac:dyDescent="0.25">
      <c r="A198" s="1">
        <v>197</v>
      </c>
      <c r="B198" s="7">
        <f>Premiums!B198</f>
        <v>75000000</v>
      </c>
      <c r="C198" s="7">
        <f>B198*(1+'Int Rate'!C198)+Premiums!C198-Claims!C198</f>
        <v>146768312.19609761</v>
      </c>
      <c r="D198" s="7">
        <f>C198*(1+'Int Rate'!D198)+Premiums!D198-Claims!D198</f>
        <v>228085129.87822187</v>
      </c>
      <c r="E198" s="7">
        <f>D198*(1+'Int Rate'!E198)+Premiums!E198-Claims!E198</f>
        <v>304691686.31047201</v>
      </c>
      <c r="F198" s="7">
        <f>E198*(1+'Int Rate'!F198)+Premiums!F198-Claims!F198</f>
        <v>401490283.87322098</v>
      </c>
      <c r="G198" s="7">
        <f>IF(G$1&lt;='Inputs &amp; Outputs'!$F$2,MIN(F198*(1+'Int Rate'!G198)+Premiums!G198-Claims!G198,'Inputs &amp; Outputs'!$F$3*MAX(0,'Expected Reserves'!G198)),F198*(1+'Int Rate'!G198)+Premiums!G198-Claims!G198)</f>
        <v>418463610.72562379</v>
      </c>
      <c r="H198" s="7">
        <f>IF(H$1&lt;='Inputs &amp; Outputs'!$F$2,MIN(G198*(1+'Int Rate'!H198)+Premiums!H198-Claims!H198,'Inputs &amp; Outputs'!$F$3*MAX(0,'Expected Reserves'!H198)),G198*(1+'Int Rate'!H198)+Premiums!H198-Claims!H198)</f>
        <v>519692649.0795663</v>
      </c>
      <c r="I198" s="7">
        <f>IF(I$1&lt;='Inputs &amp; Outputs'!$F$2,MIN(H198*(1+'Int Rate'!I198)+Premiums!I198-Claims!I198,'Inputs &amp; Outputs'!$F$3*MAX(0,'Expected Reserves'!I198)),H198*(1+'Int Rate'!I198)+Premiums!I198-Claims!I198)</f>
        <v>591515182.15254974</v>
      </c>
      <c r="J198" s="7">
        <f>IF(J$1&lt;='Inputs &amp; Outputs'!$F$2,MIN(I198*(1+'Int Rate'!J198)+Premiums!J198-Claims!J198,'Inputs &amp; Outputs'!$F$3*MAX(0,'Expected Reserves'!J198)),I198*(1+'Int Rate'!J198)+Premiums!J198-Claims!J198)</f>
        <v>692983769.03785527</v>
      </c>
      <c r="K198" s="7">
        <f>IF(K$1&lt;='Inputs &amp; Outputs'!$F$2,MIN(J198*(1+'Int Rate'!K198)+Premiums!K198-Claims!K198,'Inputs &amp; Outputs'!$F$3*MAX(0,'Expected Reserves'!K198)),J198*(1+'Int Rate'!K198)+Premiums!K198-Claims!K198)</f>
        <v>774527918.1410315</v>
      </c>
      <c r="L198" s="7">
        <f>IF(L$1&lt;='Inputs &amp; Outputs'!$F$2,MIN(K198*(1+'Int Rate'!L198)+Premiums!L198-Claims!L198,'Inputs &amp; Outputs'!$F$3*MAX(0,'Expected Reserves'!L198)),K198*(1+'Int Rate'!L198)+Premiums!L198-Claims!L198)</f>
        <v>888319163.22335553</v>
      </c>
      <c r="M198" s="7">
        <f>IF(M$1&lt;='Inputs &amp; Outputs'!$F$2,MIN(L198*(1+'Int Rate'!M198)+Premiums!M198-Claims!M198,'Inputs &amp; Outputs'!$F$3*MAX(0,'Expected Reserves'!M198)),L198*(1+'Int Rate'!M198)+Premiums!M198-Claims!M198)</f>
        <v>996668804.96484673</v>
      </c>
      <c r="N198" s="7">
        <f>IF(N$1&lt;='Inputs &amp; Outputs'!$F$2,MIN(M198*(1+'Int Rate'!N198)+Premiums!N198-Claims!N198,'Inputs &amp; Outputs'!$F$3*MAX(0,'Expected Reserves'!N198)),M198*(1+'Int Rate'!N198)+Premiums!N198-Claims!N198)</f>
        <v>1194331827.7071521</v>
      </c>
      <c r="O198" s="7">
        <f>IF(O$1&lt;='Inputs &amp; Outputs'!$F$2,MIN(N198*(1+'Int Rate'!O198)+Premiums!O198-Claims!O198,'Inputs &amp; Outputs'!$F$3*MAX(0,'Expected Reserves'!O198)),N198*(1+'Int Rate'!O198)+Premiums!O198-Claims!O198)</f>
        <v>1203970045.7381146</v>
      </c>
      <c r="P198" s="7">
        <f>IF(P$1&lt;='Inputs &amp; Outputs'!$F$2,MIN(O198*(1+'Int Rate'!P198)+Premiums!P198-Claims!P198,'Inputs &amp; Outputs'!$F$3*MAX(0,'Expected Reserves'!P198)),O198*(1+'Int Rate'!P198)+Premiums!P198-Claims!P198)</f>
        <v>1410783085.8674951</v>
      </c>
      <c r="Q198" s="7">
        <f>IF(Q$1&lt;='Inputs &amp; Outputs'!$F$2,MIN(P198*(1+'Int Rate'!Q198)+Premiums!Q198-Claims!Q198,'Inputs &amp; Outputs'!$F$3*MAX(0,'Expected Reserves'!Q198)),P198*(1+'Int Rate'!Q198)+Premiums!Q198-Claims!Q198)</f>
        <v>1564037556.7688243</v>
      </c>
      <c r="R198" s="7">
        <f>IF(R$1&lt;='Inputs &amp; Outputs'!$F$2,MIN(Q198*(1+'Int Rate'!R198)+Premiums!R198-Claims!R198,'Inputs &amp; Outputs'!$F$3*MAX(0,'Expected Reserves'!R198)),Q198*(1+'Int Rate'!R198)+Premiums!R198-Claims!R198)</f>
        <v>1673216331.8227875</v>
      </c>
      <c r="S198" s="7">
        <f>IF(S$1&lt;='Inputs &amp; Outputs'!$F$2,MIN(R198*(1+'Int Rate'!S198)+Premiums!S198-Claims!S198,'Inputs &amp; Outputs'!$F$3*MAX(0,'Expected Reserves'!S198)),R198*(1+'Int Rate'!S198)+Premiums!S198-Claims!S198)</f>
        <v>1745600701.0542502</v>
      </c>
      <c r="T198" s="7">
        <f>IF(T$1&lt;='Inputs &amp; Outputs'!$F$2,MIN(S198*(1+'Int Rate'!T198)+Premiums!T198-Claims!T198,'Inputs &amp; Outputs'!$F$3*MAX(0,'Expected Reserves'!T198)),S198*(1+'Int Rate'!T198)+Premiums!T198-Claims!T198)</f>
        <v>1877801652.1728451</v>
      </c>
      <c r="U198" s="7">
        <f>IF(U$1&lt;='Inputs &amp; Outputs'!$F$2,MIN(T198*(1+'Int Rate'!U198)+Premiums!U198-Claims!U198,'Inputs &amp; Outputs'!$F$3*MAX(0,'Expected Reserves'!U198)),T198*(1+'Int Rate'!U198)+Premiums!U198-Claims!U198)</f>
        <v>2025319762.9055767</v>
      </c>
      <c r="V198" s="7">
        <f>IF(V$1&lt;='Inputs &amp; Outputs'!$F$2,MIN(U198*(1+'Int Rate'!V198)+Premiums!V198-Claims!V198,'Inputs &amp; Outputs'!$F$3*MAX(0,'Expected Reserves'!V198)),U198*(1+'Int Rate'!V198)+Premiums!V198-Claims!V198)</f>
        <v>2137773259.0789108</v>
      </c>
      <c r="W198" s="7">
        <f>IF(W$1&lt;='Inputs &amp; Outputs'!$F$2,MIN(V198*(1+'Int Rate'!W198)+Premiums!W198-Claims!W198,'Inputs &amp; Outputs'!$F$3*MAX(0,'Expected Reserves'!W198)),V198*(1+'Int Rate'!W198)+Premiums!W198-Claims!W198)</f>
        <v>2439039482.8238029</v>
      </c>
      <c r="X198" s="7">
        <f>IF(X$1&lt;='Inputs &amp; Outputs'!$F$2,MIN(W198*(1+'Int Rate'!X198)+Premiums!X198-Claims!X198,'Inputs &amp; Outputs'!$F$3*MAX(0,'Expected Reserves'!X198)),W198*(1+'Int Rate'!X198)+Premiums!X198-Claims!X198)</f>
        <v>2337825439.3720989</v>
      </c>
      <c r="Y198" s="7">
        <f>IF(Y$1&lt;='Inputs &amp; Outputs'!$F$2,MIN(X198*(1+'Int Rate'!Y198)+Premiums!Y198-Claims!Y198,'Inputs &amp; Outputs'!$F$3*MAX(0,'Expected Reserves'!Y198)),X198*(1+'Int Rate'!Y198)+Premiums!Y198-Claims!Y198)</f>
        <v>2343121258.7215767</v>
      </c>
      <c r="Z198" s="7">
        <f>IF(Z$1&lt;='Inputs &amp; Outputs'!$F$2,MIN(Y198*(1+'Int Rate'!Z198)+Premiums!Z198-Claims!Z198,'Inputs &amp; Outputs'!$F$3*MAX(0,'Expected Reserves'!Z198)),Y198*(1+'Int Rate'!Z198)+Premiums!Z198-Claims!Z198)</f>
        <v>2407424873.5633616</v>
      </c>
      <c r="AA198" s="7">
        <f>IF(AA$1&lt;='Inputs &amp; Outputs'!$F$2,MIN(Z198*(1+'Int Rate'!AA198)+Premiums!AA198-Claims!AA198,'Inputs &amp; Outputs'!$F$3*MAX(0,'Expected Reserves'!AA198)),Z198*(1+'Int Rate'!AA198)+Premiums!AA198-Claims!AA198)</f>
        <v>-219217096.9510293</v>
      </c>
    </row>
    <row r="199" spans="1:27" x14ac:dyDescent="0.25">
      <c r="A199" s="1">
        <v>198</v>
      </c>
      <c r="B199" s="7">
        <f>Premiums!B199</f>
        <v>75000000</v>
      </c>
      <c r="C199" s="7">
        <f>B199*(1+'Int Rate'!C199)+Premiums!C199-Claims!C199</f>
        <v>158397687.17786014</v>
      </c>
      <c r="D199" s="7">
        <f>C199*(1+'Int Rate'!D199)+Premiums!D199-Claims!D199</f>
        <v>224348188.00379431</v>
      </c>
      <c r="E199" s="7">
        <f>D199*(1+'Int Rate'!E199)+Premiums!E199-Claims!E199</f>
        <v>316784267.65833735</v>
      </c>
      <c r="F199" s="7">
        <f>E199*(1+'Int Rate'!F199)+Premiums!F199-Claims!F199</f>
        <v>404969714.20725387</v>
      </c>
      <c r="G199" s="7">
        <f>IF(G$1&lt;='Inputs &amp; Outputs'!$F$2,MIN(F199*(1+'Int Rate'!G199)+Premiums!G199-Claims!G199,'Inputs &amp; Outputs'!$F$3*MAX(0,'Expected Reserves'!G199)),F199*(1+'Int Rate'!G199)+Premiums!G199-Claims!G199)</f>
        <v>418167488.07347256</v>
      </c>
      <c r="H199" s="7">
        <f>IF(H$1&lt;='Inputs &amp; Outputs'!$F$2,MIN(G199*(1+'Int Rate'!H199)+Premiums!H199-Claims!H199,'Inputs &amp; Outputs'!$F$3*MAX(0,'Expected Reserves'!H199)),G199*(1+'Int Rate'!H199)+Premiums!H199-Claims!H199)</f>
        <v>521388689.80635041</v>
      </c>
      <c r="I199" s="7">
        <f>IF(I$1&lt;='Inputs &amp; Outputs'!$F$2,MIN(H199*(1+'Int Rate'!I199)+Premiums!I199-Claims!I199,'Inputs &amp; Outputs'!$F$3*MAX(0,'Expected Reserves'!I199)),H199*(1+'Int Rate'!I199)+Premiums!I199-Claims!I199)</f>
        <v>613597945.59007955</v>
      </c>
      <c r="J199" s="7">
        <f>IF(J$1&lt;='Inputs &amp; Outputs'!$F$2,MIN(I199*(1+'Int Rate'!J199)+Premiums!J199-Claims!J199,'Inputs &amp; Outputs'!$F$3*MAX(0,'Expected Reserves'!J199)),I199*(1+'Int Rate'!J199)+Premiums!J199-Claims!J199)</f>
        <v>689857652.21453547</v>
      </c>
      <c r="K199" s="7">
        <f>IF(K$1&lt;='Inputs &amp; Outputs'!$F$2,MIN(J199*(1+'Int Rate'!K199)+Premiums!K199-Claims!K199,'Inputs &amp; Outputs'!$F$3*MAX(0,'Expected Reserves'!K199)),J199*(1+'Int Rate'!K199)+Premiums!K199-Claims!K199)</f>
        <v>828841546.81287575</v>
      </c>
      <c r="L199" s="7">
        <f>IF(L$1&lt;='Inputs &amp; Outputs'!$F$2,MIN(K199*(1+'Int Rate'!L199)+Premiums!L199-Claims!L199,'Inputs &amp; Outputs'!$F$3*MAX(0,'Expected Reserves'!L199)),K199*(1+'Int Rate'!L199)+Premiums!L199-Claims!L199)</f>
        <v>973632336.52363586</v>
      </c>
      <c r="M199" s="7">
        <f>IF(M$1&lt;='Inputs &amp; Outputs'!$F$2,MIN(L199*(1+'Int Rate'!M199)+Premiums!M199-Claims!M199,'Inputs &amp; Outputs'!$F$3*MAX(0,'Expected Reserves'!M199)),L199*(1+'Int Rate'!M199)+Premiums!M199-Claims!M199)</f>
        <v>1011050330.217157</v>
      </c>
      <c r="N199" s="7">
        <f>IF(N$1&lt;='Inputs &amp; Outputs'!$F$2,MIN(M199*(1+'Int Rate'!N199)+Premiums!N199-Claims!N199,'Inputs &amp; Outputs'!$F$3*MAX(0,'Expected Reserves'!N199)),M199*(1+'Int Rate'!N199)+Premiums!N199-Claims!N199)</f>
        <v>1078527152.4347134</v>
      </c>
      <c r="O199" s="7">
        <f>IF(O$1&lt;='Inputs &amp; Outputs'!$F$2,MIN(N199*(1+'Int Rate'!O199)+Premiums!O199-Claims!O199,'Inputs &amp; Outputs'!$F$3*MAX(0,'Expected Reserves'!O199)),N199*(1+'Int Rate'!O199)+Premiums!O199-Claims!O199)</f>
        <v>1202464856.7250087</v>
      </c>
      <c r="P199" s="7">
        <f>IF(P$1&lt;='Inputs &amp; Outputs'!$F$2,MIN(O199*(1+'Int Rate'!P199)+Premiums!P199-Claims!P199,'Inputs &amp; Outputs'!$F$3*MAX(0,'Expected Reserves'!P199)),O199*(1+'Int Rate'!P199)+Premiums!P199-Claims!P199)</f>
        <v>1303173026.5848691</v>
      </c>
      <c r="Q199" s="7">
        <f>IF(Q$1&lt;='Inputs &amp; Outputs'!$F$2,MIN(P199*(1+'Int Rate'!Q199)+Premiums!Q199-Claims!Q199,'Inputs &amp; Outputs'!$F$3*MAX(0,'Expected Reserves'!Q199)),P199*(1+'Int Rate'!Q199)+Premiums!Q199-Claims!Q199)</f>
        <v>1359728546.2809341</v>
      </c>
      <c r="R199" s="7">
        <f>IF(R$1&lt;='Inputs &amp; Outputs'!$F$2,MIN(Q199*(1+'Int Rate'!R199)+Premiums!R199-Claims!R199,'Inputs &amp; Outputs'!$F$3*MAX(0,'Expected Reserves'!R199)),Q199*(1+'Int Rate'!R199)+Premiums!R199-Claims!R199)</f>
        <v>1333236338.3965993</v>
      </c>
      <c r="S199" s="7">
        <f>IF(S$1&lt;='Inputs &amp; Outputs'!$F$2,MIN(R199*(1+'Int Rate'!S199)+Premiums!S199-Claims!S199,'Inputs &amp; Outputs'!$F$3*MAX(0,'Expected Reserves'!S199)),R199*(1+'Int Rate'!S199)+Premiums!S199-Claims!S199)</f>
        <v>1327458192.1679966</v>
      </c>
      <c r="T199" s="7">
        <f>IF(T$1&lt;='Inputs &amp; Outputs'!$F$2,MIN(S199*(1+'Int Rate'!T199)+Premiums!T199-Claims!T199,'Inputs &amp; Outputs'!$F$3*MAX(0,'Expected Reserves'!T199)),S199*(1+'Int Rate'!T199)+Premiums!T199-Claims!T199)</f>
        <v>1544240521.1740193</v>
      </c>
      <c r="U199" s="7">
        <f>IF(U$1&lt;='Inputs &amp; Outputs'!$F$2,MIN(T199*(1+'Int Rate'!U199)+Premiums!U199-Claims!U199,'Inputs &amp; Outputs'!$F$3*MAX(0,'Expected Reserves'!U199)),T199*(1+'Int Rate'!U199)+Premiums!U199-Claims!U199)</f>
        <v>1714278921.6676664</v>
      </c>
      <c r="V199" s="7">
        <f>IF(V$1&lt;='Inputs &amp; Outputs'!$F$2,MIN(U199*(1+'Int Rate'!V199)+Premiums!V199-Claims!V199,'Inputs &amp; Outputs'!$F$3*MAX(0,'Expected Reserves'!V199)),U199*(1+'Int Rate'!V199)+Premiums!V199-Claims!V199)</f>
        <v>1957911136.1359153</v>
      </c>
      <c r="W199" s="7">
        <f>IF(W$1&lt;='Inputs &amp; Outputs'!$F$2,MIN(V199*(1+'Int Rate'!W199)+Premiums!W199-Claims!W199,'Inputs &amp; Outputs'!$F$3*MAX(0,'Expected Reserves'!W199)),V199*(1+'Int Rate'!W199)+Premiums!W199-Claims!W199)</f>
        <v>2057280946.7062759</v>
      </c>
      <c r="X199" s="7">
        <f>IF(X$1&lt;='Inputs &amp; Outputs'!$F$2,MIN(W199*(1+'Int Rate'!X199)+Premiums!X199-Claims!X199,'Inputs &amp; Outputs'!$F$3*MAX(0,'Expected Reserves'!X199)),W199*(1+'Int Rate'!X199)+Premiums!X199-Claims!X199)</f>
        <v>2261877617.3575325</v>
      </c>
      <c r="Y199" s="7">
        <f>IF(Y$1&lt;='Inputs &amp; Outputs'!$F$2,MIN(X199*(1+'Int Rate'!Y199)+Premiums!Y199-Claims!Y199,'Inputs &amp; Outputs'!$F$3*MAX(0,'Expected Reserves'!Y199)),X199*(1+'Int Rate'!Y199)+Premiums!Y199-Claims!Y199)</f>
        <v>2276033188.9376235</v>
      </c>
      <c r="Z199" s="7">
        <f>IF(Z$1&lt;='Inputs &amp; Outputs'!$F$2,MIN(Y199*(1+'Int Rate'!Z199)+Premiums!Z199-Claims!Z199,'Inputs &amp; Outputs'!$F$3*MAX(0,'Expected Reserves'!Z199)),Y199*(1+'Int Rate'!Z199)+Premiums!Z199-Claims!Z199)</f>
        <v>2389640034.2785578</v>
      </c>
      <c r="AA199" s="7">
        <f>IF(AA$1&lt;='Inputs &amp; Outputs'!$F$2,MIN(Z199*(1+'Int Rate'!AA199)+Premiums!AA199-Claims!AA199,'Inputs &amp; Outputs'!$F$3*MAX(0,'Expected Reserves'!AA199)),Z199*(1+'Int Rate'!AA199)+Premiums!AA199-Claims!AA199)</f>
        <v>-117241304.37304831</v>
      </c>
    </row>
    <row r="200" spans="1:27" x14ac:dyDescent="0.25">
      <c r="A200" s="1">
        <v>199</v>
      </c>
      <c r="B200" s="7">
        <f>Premiums!B200</f>
        <v>75000000</v>
      </c>
      <c r="C200" s="7">
        <f>B200*(1+'Int Rate'!C200)+Premiums!C200-Claims!C200</f>
        <v>163976729.54057795</v>
      </c>
      <c r="D200" s="7">
        <f>C200*(1+'Int Rate'!D200)+Premiums!D200-Claims!D200</f>
        <v>244977074.26517627</v>
      </c>
      <c r="E200" s="7">
        <f>D200*(1+'Int Rate'!E200)+Premiums!E200-Claims!E200</f>
        <v>336393583.08006704</v>
      </c>
      <c r="F200" s="7">
        <f>E200*(1+'Int Rate'!F200)+Premiums!F200-Claims!F200</f>
        <v>411369386.41748977</v>
      </c>
      <c r="G200" s="7">
        <f>IF(G$1&lt;='Inputs &amp; Outputs'!$F$2,MIN(F200*(1+'Int Rate'!G200)+Premiums!G200-Claims!G200,'Inputs &amp; Outputs'!$F$3*MAX(0,'Expected Reserves'!G200)),F200*(1+'Int Rate'!G200)+Premiums!G200-Claims!G200)</f>
        <v>418040578.36540782</v>
      </c>
      <c r="H200" s="7">
        <f>IF(H$1&lt;='Inputs &amp; Outputs'!$F$2,MIN(G200*(1+'Int Rate'!H200)+Premiums!H200-Claims!H200,'Inputs &amp; Outputs'!$F$3*MAX(0,'Expected Reserves'!H200)),G200*(1+'Int Rate'!H200)+Premiums!H200-Claims!H200)</f>
        <v>499360156.62942743</v>
      </c>
      <c r="I200" s="7">
        <f>IF(I$1&lt;='Inputs &amp; Outputs'!$F$2,MIN(H200*(1+'Int Rate'!I200)+Premiums!I200-Claims!I200,'Inputs &amp; Outputs'!$F$3*MAX(0,'Expected Reserves'!I200)),H200*(1+'Int Rate'!I200)+Premiums!I200-Claims!I200)</f>
        <v>569323255.95859742</v>
      </c>
      <c r="J200" s="7">
        <f>IF(J$1&lt;='Inputs &amp; Outputs'!$F$2,MIN(I200*(1+'Int Rate'!J200)+Premiums!J200-Claims!J200,'Inputs &amp; Outputs'!$F$3*MAX(0,'Expected Reserves'!J200)),I200*(1+'Int Rate'!J200)+Premiums!J200-Claims!J200)</f>
        <v>674700150.86925256</v>
      </c>
      <c r="K200" s="7">
        <f>IF(K$1&lt;='Inputs &amp; Outputs'!$F$2,MIN(J200*(1+'Int Rate'!K200)+Premiums!K200-Claims!K200,'Inputs &amp; Outputs'!$F$3*MAX(0,'Expected Reserves'!K200)),J200*(1+'Int Rate'!K200)+Premiums!K200-Claims!K200)</f>
        <v>788172968.26096153</v>
      </c>
      <c r="L200" s="7">
        <f>IF(L$1&lt;='Inputs &amp; Outputs'!$F$2,MIN(K200*(1+'Int Rate'!L200)+Premiums!L200-Claims!L200,'Inputs &amp; Outputs'!$F$3*MAX(0,'Expected Reserves'!L200)),K200*(1+'Int Rate'!L200)+Premiums!L200-Claims!L200)</f>
        <v>871695382.49108434</v>
      </c>
      <c r="M200" s="7">
        <f>IF(M$1&lt;='Inputs &amp; Outputs'!$F$2,MIN(L200*(1+'Int Rate'!M200)+Premiums!M200-Claims!M200,'Inputs &amp; Outputs'!$F$3*MAX(0,'Expected Reserves'!M200)),L200*(1+'Int Rate'!M200)+Premiums!M200-Claims!M200)</f>
        <v>938366445.45631981</v>
      </c>
      <c r="N200" s="7">
        <f>IF(N$1&lt;='Inputs &amp; Outputs'!$F$2,MIN(M200*(1+'Int Rate'!N200)+Premiums!N200-Claims!N200,'Inputs &amp; Outputs'!$F$3*MAX(0,'Expected Reserves'!N200)),M200*(1+'Int Rate'!N200)+Premiums!N200-Claims!N200)</f>
        <v>1045327017.0281457</v>
      </c>
      <c r="O200" s="7">
        <f>IF(O$1&lt;='Inputs &amp; Outputs'!$F$2,MIN(N200*(1+'Int Rate'!O200)+Premiums!O200-Claims!O200,'Inputs &amp; Outputs'!$F$3*MAX(0,'Expected Reserves'!O200)),N200*(1+'Int Rate'!O200)+Premiums!O200-Claims!O200)</f>
        <v>1163015475.8464797</v>
      </c>
      <c r="P200" s="7">
        <f>IF(P$1&lt;='Inputs &amp; Outputs'!$F$2,MIN(O200*(1+'Int Rate'!P200)+Premiums!P200-Claims!P200,'Inputs &amp; Outputs'!$F$3*MAX(0,'Expected Reserves'!P200)),O200*(1+'Int Rate'!P200)+Premiums!P200-Claims!P200)</f>
        <v>1372621359.4486477</v>
      </c>
      <c r="Q200" s="7">
        <f>IF(Q$1&lt;='Inputs &amp; Outputs'!$F$2,MIN(P200*(1+'Int Rate'!Q200)+Premiums!Q200-Claims!Q200,'Inputs &amp; Outputs'!$F$3*MAX(0,'Expected Reserves'!Q200)),P200*(1+'Int Rate'!Q200)+Premiums!Q200-Claims!Q200)</f>
        <v>1449944817.8130903</v>
      </c>
      <c r="R200" s="7">
        <f>IF(R$1&lt;='Inputs &amp; Outputs'!$F$2,MIN(Q200*(1+'Int Rate'!R200)+Premiums!R200-Claims!R200,'Inputs &amp; Outputs'!$F$3*MAX(0,'Expected Reserves'!R200)),Q200*(1+'Int Rate'!R200)+Premiums!R200-Claims!R200)</f>
        <v>1548188736.8918469</v>
      </c>
      <c r="S200" s="7">
        <f>IF(S$1&lt;='Inputs &amp; Outputs'!$F$2,MIN(R200*(1+'Int Rate'!S200)+Premiums!S200-Claims!S200,'Inputs &amp; Outputs'!$F$3*MAX(0,'Expected Reserves'!S200)),R200*(1+'Int Rate'!S200)+Premiums!S200-Claims!S200)</f>
        <v>1630591505.3524668</v>
      </c>
      <c r="T200" s="7">
        <f>IF(T$1&lt;='Inputs &amp; Outputs'!$F$2,MIN(S200*(1+'Int Rate'!T200)+Premiums!T200-Claims!T200,'Inputs &amp; Outputs'!$F$3*MAX(0,'Expected Reserves'!T200)),S200*(1+'Int Rate'!T200)+Premiums!T200-Claims!T200)</f>
        <v>1762191488.5195844</v>
      </c>
      <c r="U200" s="7">
        <f>IF(U$1&lt;='Inputs &amp; Outputs'!$F$2,MIN(T200*(1+'Int Rate'!U200)+Premiums!U200-Claims!U200,'Inputs &amp; Outputs'!$F$3*MAX(0,'Expected Reserves'!U200)),T200*(1+'Int Rate'!U200)+Premiums!U200-Claims!U200)</f>
        <v>1932810846.1380262</v>
      </c>
      <c r="V200" s="7">
        <f>IF(V$1&lt;='Inputs &amp; Outputs'!$F$2,MIN(U200*(1+'Int Rate'!V200)+Premiums!V200-Claims!V200,'Inputs &amp; Outputs'!$F$3*MAX(0,'Expected Reserves'!V200)),U200*(1+'Int Rate'!V200)+Premiums!V200-Claims!V200)</f>
        <v>2060421899.8751671</v>
      </c>
      <c r="W200" s="7">
        <f>IF(W$1&lt;='Inputs &amp; Outputs'!$F$2,MIN(V200*(1+'Int Rate'!W200)+Premiums!W200-Claims!W200,'Inputs &amp; Outputs'!$F$3*MAX(0,'Expected Reserves'!W200)),V200*(1+'Int Rate'!W200)+Premiums!W200-Claims!W200)</f>
        <v>2392743432.7638755</v>
      </c>
      <c r="X200" s="7">
        <f>IF(X$1&lt;='Inputs &amp; Outputs'!$F$2,MIN(W200*(1+'Int Rate'!X200)+Premiums!X200-Claims!X200,'Inputs &amp; Outputs'!$F$3*MAX(0,'Expected Reserves'!X200)),W200*(1+'Int Rate'!X200)+Premiums!X200-Claims!X200)</f>
        <v>2560754641.5606246</v>
      </c>
      <c r="Y200" s="7">
        <f>IF(Y$1&lt;='Inputs &amp; Outputs'!$F$2,MIN(X200*(1+'Int Rate'!Y200)+Premiums!Y200-Claims!Y200,'Inputs &amp; Outputs'!$F$3*MAX(0,'Expected Reserves'!Y200)),X200*(1+'Int Rate'!Y200)+Premiums!Y200-Claims!Y200)</f>
        <v>2700161729.9438543</v>
      </c>
      <c r="Z200" s="7">
        <f>IF(Z$1&lt;='Inputs &amp; Outputs'!$F$2,MIN(Y200*(1+'Int Rate'!Z200)+Premiums!Z200-Claims!Z200,'Inputs &amp; Outputs'!$F$3*MAX(0,'Expected Reserves'!Z200)),Y200*(1+'Int Rate'!Z200)+Premiums!Z200-Claims!Z200)</f>
        <v>2689235728.7110996</v>
      </c>
      <c r="AA200" s="7">
        <f>IF(AA$1&lt;='Inputs &amp; Outputs'!$F$2,MIN(Z200*(1+'Int Rate'!AA200)+Premiums!AA200-Claims!AA200,'Inputs &amp; Outputs'!$F$3*MAX(0,'Expected Reserves'!AA200)),Z200*(1+'Int Rate'!AA200)+Premiums!AA200-Claims!AA200)</f>
        <v>48791713.320721149</v>
      </c>
    </row>
    <row r="201" spans="1:27" x14ac:dyDescent="0.25">
      <c r="A201" s="1">
        <v>200</v>
      </c>
      <c r="B201" s="7">
        <f>Premiums!B201</f>
        <v>75000000</v>
      </c>
      <c r="C201" s="7">
        <f>B201*(1+'Int Rate'!C201)+Premiums!C201-Claims!C201</f>
        <v>154681053.20723474</v>
      </c>
      <c r="D201" s="7">
        <f>C201*(1+'Int Rate'!D201)+Premiums!D201-Claims!D201</f>
        <v>246433068.09264511</v>
      </c>
      <c r="E201" s="7">
        <f>D201*(1+'Int Rate'!E201)+Premiums!E201-Claims!E201</f>
        <v>320173220.4015705</v>
      </c>
      <c r="F201" s="7">
        <f>E201*(1+'Int Rate'!F201)+Premiums!F201-Claims!F201</f>
        <v>405331500.43206191</v>
      </c>
      <c r="G201" s="7">
        <f>IF(G$1&lt;='Inputs &amp; Outputs'!$F$2,MIN(F201*(1+'Int Rate'!G201)+Premiums!G201-Claims!G201,'Inputs &amp; Outputs'!$F$3*MAX(0,'Expected Reserves'!G201)),F201*(1+'Int Rate'!G201)+Premiums!G201-Claims!G201)</f>
        <v>418505913.96164536</v>
      </c>
      <c r="H201" s="7">
        <f>IF(H$1&lt;='Inputs &amp; Outputs'!$F$2,MIN(G201*(1+'Int Rate'!H201)+Premiums!H201-Claims!H201,'Inputs &amp; Outputs'!$F$3*MAX(0,'Expected Reserves'!H201)),G201*(1+'Int Rate'!H201)+Premiums!H201-Claims!H201)</f>
        <v>509940892.58630395</v>
      </c>
      <c r="I201" s="7">
        <f>IF(I$1&lt;='Inputs &amp; Outputs'!$F$2,MIN(H201*(1+'Int Rate'!I201)+Premiums!I201-Claims!I201,'Inputs &amp; Outputs'!$F$3*MAX(0,'Expected Reserves'!I201)),H201*(1+'Int Rate'!I201)+Premiums!I201-Claims!I201)</f>
        <v>569898761.54526281</v>
      </c>
      <c r="J201" s="7">
        <f>IF(J$1&lt;='Inputs &amp; Outputs'!$F$2,MIN(I201*(1+'Int Rate'!J201)+Premiums!J201-Claims!J201,'Inputs &amp; Outputs'!$F$3*MAX(0,'Expected Reserves'!J201)),I201*(1+'Int Rate'!J201)+Premiums!J201-Claims!J201)</f>
        <v>661883987.93251777</v>
      </c>
      <c r="K201" s="7">
        <f>IF(K$1&lt;='Inputs &amp; Outputs'!$F$2,MIN(J201*(1+'Int Rate'!K201)+Premiums!K201-Claims!K201,'Inputs &amp; Outputs'!$F$3*MAX(0,'Expected Reserves'!K201)),J201*(1+'Int Rate'!K201)+Premiums!K201-Claims!K201)</f>
        <v>725841315.58971429</v>
      </c>
      <c r="L201" s="7">
        <f>IF(L$1&lt;='Inputs &amp; Outputs'!$F$2,MIN(K201*(1+'Int Rate'!L201)+Premiums!L201-Claims!L201,'Inputs &amp; Outputs'!$F$3*MAX(0,'Expected Reserves'!L201)),K201*(1+'Int Rate'!L201)+Premiums!L201-Claims!L201)</f>
        <v>787745132.4197067</v>
      </c>
      <c r="M201" s="7">
        <f>IF(M$1&lt;='Inputs &amp; Outputs'!$F$2,MIN(L201*(1+'Int Rate'!M201)+Premiums!M201-Claims!M201,'Inputs &amp; Outputs'!$F$3*MAX(0,'Expected Reserves'!M201)),L201*(1+'Int Rate'!M201)+Premiums!M201-Claims!M201)</f>
        <v>885234124.39744377</v>
      </c>
      <c r="N201" s="7">
        <f>IF(N$1&lt;='Inputs &amp; Outputs'!$F$2,MIN(M201*(1+'Int Rate'!N201)+Premiums!N201-Claims!N201,'Inputs &amp; Outputs'!$F$3*MAX(0,'Expected Reserves'!N201)),M201*(1+'Int Rate'!N201)+Premiums!N201-Claims!N201)</f>
        <v>917028413.73781383</v>
      </c>
      <c r="O201" s="7">
        <f>IF(O$1&lt;='Inputs &amp; Outputs'!$F$2,MIN(N201*(1+'Int Rate'!O201)+Premiums!O201-Claims!O201,'Inputs &amp; Outputs'!$F$3*MAX(0,'Expected Reserves'!O201)),N201*(1+'Int Rate'!O201)+Premiums!O201-Claims!O201)</f>
        <v>1020125372.077953</v>
      </c>
      <c r="P201" s="7">
        <f>IF(P$1&lt;='Inputs &amp; Outputs'!$F$2,MIN(O201*(1+'Int Rate'!P201)+Premiums!P201-Claims!P201,'Inputs &amp; Outputs'!$F$3*MAX(0,'Expected Reserves'!P201)),O201*(1+'Int Rate'!P201)+Premiums!P201-Claims!P201)</f>
        <v>1097785350.9112346</v>
      </c>
      <c r="Q201" s="7">
        <f>IF(Q$1&lt;='Inputs &amp; Outputs'!$F$2,MIN(P201*(1+'Int Rate'!Q201)+Premiums!Q201-Claims!Q201,'Inputs &amp; Outputs'!$F$3*MAX(0,'Expected Reserves'!Q201)),P201*(1+'Int Rate'!Q201)+Premiums!Q201-Claims!Q201)</f>
        <v>1216415832.0341439</v>
      </c>
      <c r="R201" s="7">
        <f>IF(R$1&lt;='Inputs &amp; Outputs'!$F$2,MIN(Q201*(1+'Int Rate'!R201)+Premiums!R201-Claims!R201,'Inputs &amp; Outputs'!$F$3*MAX(0,'Expected Reserves'!R201)),Q201*(1+'Int Rate'!R201)+Premiums!R201-Claims!R201)</f>
        <v>1326940799.9979756</v>
      </c>
      <c r="S201" s="7">
        <f>IF(S$1&lt;='Inputs &amp; Outputs'!$F$2,MIN(R201*(1+'Int Rate'!S201)+Premiums!S201-Claims!S201,'Inputs &amp; Outputs'!$F$3*MAX(0,'Expected Reserves'!S201)),R201*(1+'Int Rate'!S201)+Premiums!S201-Claims!S201)</f>
        <v>1317419714.3193643</v>
      </c>
      <c r="T201" s="7">
        <f>IF(T$1&lt;='Inputs &amp; Outputs'!$F$2,MIN(S201*(1+'Int Rate'!T201)+Premiums!T201-Claims!T201,'Inputs &amp; Outputs'!$F$3*MAX(0,'Expected Reserves'!T201)),S201*(1+'Int Rate'!T201)+Premiums!T201-Claims!T201)</f>
        <v>1472762614.0409501</v>
      </c>
      <c r="U201" s="7">
        <f>IF(U$1&lt;='Inputs &amp; Outputs'!$F$2,MIN(T201*(1+'Int Rate'!U201)+Premiums!U201-Claims!U201,'Inputs &amp; Outputs'!$F$3*MAX(0,'Expected Reserves'!U201)),T201*(1+'Int Rate'!U201)+Premiums!U201-Claims!U201)</f>
        <v>1551641099.4313049</v>
      </c>
      <c r="V201" s="7">
        <f>IF(V$1&lt;='Inputs &amp; Outputs'!$F$2,MIN(U201*(1+'Int Rate'!V201)+Premiums!V201-Claims!V201,'Inputs &amp; Outputs'!$F$3*MAX(0,'Expected Reserves'!V201)),U201*(1+'Int Rate'!V201)+Premiums!V201-Claims!V201)</f>
        <v>1550334698.0588591</v>
      </c>
      <c r="W201" s="7">
        <f>IF(W$1&lt;='Inputs &amp; Outputs'!$F$2,MIN(V201*(1+'Int Rate'!W201)+Premiums!W201-Claims!W201,'Inputs &amp; Outputs'!$F$3*MAX(0,'Expected Reserves'!W201)),V201*(1+'Int Rate'!W201)+Premiums!W201-Claims!W201)</f>
        <v>1569066059.448745</v>
      </c>
      <c r="X201" s="7">
        <f>IF(X$1&lt;='Inputs &amp; Outputs'!$F$2,MIN(W201*(1+'Int Rate'!X201)+Premiums!X201-Claims!X201,'Inputs &amp; Outputs'!$F$3*MAX(0,'Expected Reserves'!X201)),W201*(1+'Int Rate'!X201)+Premiums!X201-Claims!X201)</f>
        <v>1673687752.9946473</v>
      </c>
      <c r="Y201" s="7">
        <f>IF(Y$1&lt;='Inputs &amp; Outputs'!$F$2,MIN(X201*(1+'Int Rate'!Y201)+Premiums!Y201-Claims!Y201,'Inputs &amp; Outputs'!$F$3*MAX(0,'Expected Reserves'!Y201)),X201*(1+'Int Rate'!Y201)+Premiums!Y201-Claims!Y201)</f>
        <v>1702102037.166007</v>
      </c>
      <c r="Z201" s="7">
        <f>IF(Z$1&lt;='Inputs &amp; Outputs'!$F$2,MIN(Y201*(1+'Int Rate'!Z201)+Premiums!Z201-Claims!Z201,'Inputs &amp; Outputs'!$F$3*MAX(0,'Expected Reserves'!Z201)),Y201*(1+'Int Rate'!Z201)+Premiums!Z201-Claims!Z201)</f>
        <v>1694682932.7800753</v>
      </c>
      <c r="AA201" s="7">
        <f>IF(AA$1&lt;='Inputs &amp; Outputs'!$F$2,MIN(Z201*(1+'Int Rate'!AA201)+Premiums!AA201-Claims!AA201,'Inputs &amp; Outputs'!$F$3*MAX(0,'Expected Reserves'!AA201)),Z201*(1+'Int Rate'!AA201)+Premiums!AA201-Claims!AA201)</f>
        <v>-745531925.39348745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3" width="11.5703125" bestFit="1" customWidth="1"/>
    <col min="4" max="13" width="12.5703125" bestFit="1" customWidth="1"/>
    <col min="14" max="26" width="14.28515625" bestFit="1" customWidth="1"/>
    <col min="27" max="35" width="12.5703125" bestFit="1" customWidth="1"/>
    <col min="36" max="43" width="11.5703125" bestFit="1" customWidth="1"/>
    <col min="44" max="48" width="10.5703125" bestFit="1" customWidth="1"/>
    <col min="49" max="51" width="9" bestFit="1" customWidth="1"/>
    <col min="52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policies'!B2*LOOKUP(B$1,'Inputs &amp; Outputs'!$A$9:$A$34,'Inputs &amp; Outputs'!$J$9:$J$34)</f>
        <v>-43067168.474612407</v>
      </c>
      <c r="C2" s="7">
        <f>'No. policies'!C2*LOOKUP(C$1,'Inputs &amp; Outputs'!$A$9:$A$34,'Inputs &amp; Outputs'!$J$9:$J$34)</f>
        <v>29936547.103583146</v>
      </c>
      <c r="D2" s="7">
        <f>'No. policies'!D2*LOOKUP(D$1,'Inputs &amp; Outputs'!$A$9:$A$34,'Inputs &amp; Outputs'!$J$9:$J$34)</f>
        <v>105510270.25837582</v>
      </c>
      <c r="E2" s="7">
        <f>'No. policies'!E2*LOOKUP(E$1,'Inputs &amp; Outputs'!$A$9:$A$34,'Inputs &amp; Outputs'!$J$9:$J$34)</f>
        <v>183806938.00554287</v>
      </c>
      <c r="F2" s="7">
        <f>'No. policies'!F2*LOOKUP(F$1,'Inputs &amp; Outputs'!$A$9:$A$34,'Inputs &amp; Outputs'!$J$9:$J$34)</f>
        <v>264760398.38510135</v>
      </c>
      <c r="G2" s="7">
        <f>'No. policies'!G2*LOOKUP(G$1,'Inputs &amp; Outputs'!$A$9:$A$34,'Inputs &amp; Outputs'!$J$9:$J$34)</f>
        <v>348931191.78479445</v>
      </c>
      <c r="H2" s="7">
        <f>'No. policies'!H2*LOOKUP(H$1,'Inputs &amp; Outputs'!$A$9:$A$34,'Inputs &amp; Outputs'!$J$9:$J$34)</f>
        <v>435845205.23597997</v>
      </c>
      <c r="I2" s="7">
        <f>'No. policies'!I2*LOOKUP(I$1,'Inputs &amp; Outputs'!$A$9:$A$34,'Inputs &amp; Outputs'!$J$9:$J$34)</f>
        <v>525066546.33756804</v>
      </c>
      <c r="J2" s="7">
        <f>'No. policies'!J2*LOOKUP(J$1,'Inputs &amp; Outputs'!$A$9:$A$34,'Inputs &amp; Outputs'!$J$9:$J$34)</f>
        <v>617680738.22027493</v>
      </c>
      <c r="K2" s="7">
        <f>'No. policies'!K2*LOOKUP(K$1,'Inputs &amp; Outputs'!$A$9:$A$34,'Inputs &amp; Outputs'!$J$9:$J$34)</f>
        <v>714313462.40165544</v>
      </c>
      <c r="L2" s="7">
        <f>'No. policies'!L2*LOOKUP(L$1,'Inputs &amp; Outputs'!$A$9:$A$34,'Inputs &amp; Outputs'!$J$9:$J$34)</f>
        <v>812528545.77896416</v>
      </c>
      <c r="M2" s="7">
        <f>'No. policies'!M2*LOOKUP(M$1,'Inputs &amp; Outputs'!$A$9:$A$34,'Inputs &amp; Outputs'!$J$9:$J$34)</f>
        <v>915009945.58565855</v>
      </c>
      <c r="N2" s="7">
        <f>'No. policies'!N2*LOOKUP(N$1,'Inputs &amp; Outputs'!$A$9:$A$34,'Inputs &amp; Outputs'!$J$9:$J$34)</f>
        <v>1021430786.5462103</v>
      </c>
      <c r="O2" s="7">
        <f>'No. policies'!O2*LOOKUP(O$1,'Inputs &amp; Outputs'!$A$9:$A$34,'Inputs &amp; Outputs'!$J$9:$J$34)</f>
        <v>1129956616.4881365</v>
      </c>
      <c r="P2" s="7">
        <f>'No. policies'!P2*LOOKUP(P$1,'Inputs &amp; Outputs'!$A$9:$A$34,'Inputs &amp; Outputs'!$J$9:$J$34)</f>
        <v>1243727551.3071725</v>
      </c>
      <c r="Q2" s="7">
        <f>'No. policies'!Q2*LOOKUP(Q$1,'Inputs &amp; Outputs'!$A$9:$A$34,'Inputs &amp; Outputs'!$J$9:$J$34)</f>
        <v>1358545852.4064405</v>
      </c>
      <c r="R2" s="7">
        <f>'No. policies'!R2*LOOKUP(R$1,'Inputs &amp; Outputs'!$A$9:$A$34,'Inputs &amp; Outputs'!$J$9:$J$34)</f>
        <v>1477181112.1146073</v>
      </c>
      <c r="S2" s="7">
        <f>'No. policies'!S2*LOOKUP(S$1,'Inputs &amp; Outputs'!$A$9:$A$34,'Inputs &amp; Outputs'!$J$9:$J$34)</f>
        <v>1600858390.0579247</v>
      </c>
      <c r="T2" s="7">
        <f>'No. policies'!T2*LOOKUP(T$1,'Inputs &amp; Outputs'!$A$9:$A$34,'Inputs &amp; Outputs'!$J$9:$J$34)</f>
        <v>1728041142.8223343</v>
      </c>
      <c r="U2" s="7">
        <f>'No. policies'!U2*LOOKUP(U$1,'Inputs &amp; Outputs'!$A$9:$A$34,'Inputs &amp; Outputs'!$J$9:$J$34)</f>
        <v>1856572814.8986378</v>
      </c>
      <c r="V2" s="7">
        <f>'No. policies'!V2*LOOKUP(V$1,'Inputs &amp; Outputs'!$A$9:$A$34,'Inputs &amp; Outputs'!$J$9:$J$34)</f>
        <v>1988562183.5445147</v>
      </c>
      <c r="W2" s="7">
        <f>'No. policies'!W2*LOOKUP(W$1,'Inputs &amp; Outputs'!$A$9:$A$34,'Inputs &amp; Outputs'!$J$9:$J$34)</f>
        <v>2124328190.2723012</v>
      </c>
      <c r="X2" s="7">
        <f>'No. policies'!X2*LOOKUP(X$1,'Inputs &amp; Outputs'!$A$9:$A$34,'Inputs &amp; Outputs'!$J$9:$J$34)</f>
        <v>2262530973.0141501</v>
      </c>
      <c r="Y2" s="7">
        <f>'No. policies'!Y2*LOOKUP(Y$1,'Inputs &amp; Outputs'!$A$9:$A$34,'Inputs &amp; Outputs'!$J$9:$J$34)</f>
        <v>2405973663.9202027</v>
      </c>
      <c r="Z2" s="7">
        <f>'No. policies'!Z2*LOOKUP(Z$1,'Inputs &amp; Outputs'!$A$9:$A$34,'Inputs &amp; Outputs'!$J$9:$J$34)</f>
        <v>2553711507.4882531</v>
      </c>
      <c r="AA2" s="7">
        <f>'No. policies'!AA2*LOOKUP(AA$1,'Inputs &amp; Outputs'!$A$9:$A$34,'Inputs &amp; Outputs'!$J$9:$J$34)</f>
        <v>0</v>
      </c>
      <c r="AB2" s="7">
        <f>'No. policies'!AB2*LOOKUP(AB$1,'Inputs &amp; Outputs'!$A$9:$A$34,'Inputs &amp; Outputs'!$J$9:$J$34)</f>
        <v>0</v>
      </c>
      <c r="AC2" s="7">
        <f>'No. policies'!AC2*LOOKUP(AC$1,'Inputs &amp; Outputs'!$A$9:$A$34,'Inputs &amp; Outputs'!$J$9:$J$34)</f>
        <v>0</v>
      </c>
      <c r="AD2" s="7">
        <f>'No. policies'!AD2*LOOKUP(AD$1,'Inputs &amp; Outputs'!$A$9:$A$34,'Inputs &amp; Outputs'!$J$9:$J$34)</f>
        <v>0</v>
      </c>
      <c r="AE2" s="7">
        <f>'No. policies'!AE2*LOOKUP(AE$1,'Inputs &amp; Outputs'!$A$9:$A$34,'Inputs &amp; Outputs'!$J$9:$J$34)</f>
        <v>0</v>
      </c>
      <c r="AF2" s="7">
        <f>'No. policies'!AF2*LOOKUP(AF$1,'Inputs &amp; Outputs'!$A$9:$A$34,'Inputs &amp; Outputs'!$J$9:$J$34)</f>
        <v>0</v>
      </c>
      <c r="AG2" s="7">
        <f>'No. policies'!AG2*LOOKUP(AG$1,'Inputs &amp; Outputs'!$A$9:$A$34,'Inputs &amp; Outputs'!$J$9:$J$34)</f>
        <v>0</v>
      </c>
      <c r="AH2" s="7">
        <f>'No. policies'!AH2*LOOKUP(AH$1,'Inputs &amp; Outputs'!$A$9:$A$34,'Inputs &amp; Outputs'!$J$9:$J$34)</f>
        <v>0</v>
      </c>
      <c r="AI2" s="7">
        <f>'No. policies'!AI2*LOOKUP(AI$1,'Inputs &amp; Outputs'!$A$9:$A$34,'Inputs &amp; Outputs'!$J$9:$J$34)</f>
        <v>0</v>
      </c>
      <c r="AJ2" s="7">
        <f>'No. policies'!AJ2*LOOKUP(AJ$1,'Inputs &amp; Outputs'!$A$9:$A$34,'Inputs &amp; Outputs'!$J$9:$J$34)</f>
        <v>0</v>
      </c>
      <c r="AK2" s="7">
        <f>'No. policies'!AK2*LOOKUP(AK$1,'Inputs &amp; Outputs'!$A$9:$A$34,'Inputs &amp; Outputs'!$J$9:$J$34)</f>
        <v>0</v>
      </c>
      <c r="AL2" s="7">
        <f>'No. policies'!AL2*LOOKUP(AL$1,'Inputs &amp; Outputs'!$A$9:$A$34,'Inputs &amp; Outputs'!$J$9:$J$34)</f>
        <v>0</v>
      </c>
      <c r="AM2" s="7">
        <f>'No. policies'!AM2*LOOKUP(AM$1,'Inputs &amp; Outputs'!$A$9:$A$34,'Inputs &amp; Outputs'!$J$9:$J$34)</f>
        <v>0</v>
      </c>
      <c r="AN2" s="7">
        <f>'No. policies'!AN2*LOOKUP(AN$1,'Inputs &amp; Outputs'!$A$9:$A$34,'Inputs &amp; Outputs'!$J$9:$J$34)</f>
        <v>0</v>
      </c>
      <c r="AO2" s="7">
        <f>'No. policies'!AO2*LOOKUP(AO$1,'Inputs &amp; Outputs'!$A$9:$A$34,'Inputs &amp; Outputs'!$J$9:$J$34)</f>
        <v>0</v>
      </c>
      <c r="AP2" s="7">
        <f>'No. policies'!AP2*LOOKUP(AP$1,'Inputs &amp; Outputs'!$A$9:$A$34,'Inputs &amp; Outputs'!$J$9:$J$34)</f>
        <v>0</v>
      </c>
      <c r="AQ2" s="7">
        <f>'No. policies'!AQ2*LOOKUP(AQ$1,'Inputs &amp; Outputs'!$A$9:$A$34,'Inputs &amp; Outputs'!$J$9:$J$34)</f>
        <v>0</v>
      </c>
      <c r="AR2" s="7">
        <f>'No. policies'!AR2*LOOKUP(AR$1,'Inputs &amp; Outputs'!$A$9:$A$34,'Inputs &amp; Outputs'!$J$9:$J$34)</f>
        <v>0</v>
      </c>
      <c r="AS2" s="7">
        <f>'No. policies'!AS2*LOOKUP(AS$1,'Inputs &amp; Outputs'!$A$9:$A$34,'Inputs &amp; Outputs'!$J$9:$J$34)</f>
        <v>0</v>
      </c>
      <c r="AT2" s="7">
        <f>'No. policies'!AT2*LOOKUP(AT$1,'Inputs &amp; Outputs'!$A$9:$A$34,'Inputs &amp; Outputs'!$J$9:$J$34)</f>
        <v>0</v>
      </c>
      <c r="AU2" s="7">
        <f>'No. policies'!AU2*LOOKUP(AU$1,'Inputs &amp; Outputs'!$A$9:$A$34,'Inputs &amp; Outputs'!$J$9:$J$34)</f>
        <v>0</v>
      </c>
      <c r="AV2" s="7">
        <f>'No. policies'!AV2*LOOKUP(AV$1,'Inputs &amp; Outputs'!$A$9:$A$34,'Inputs &amp; Outputs'!$J$9:$J$34)</f>
        <v>0</v>
      </c>
      <c r="AW2" s="7">
        <f>'No. policies'!AW2*LOOKUP(AW$1,'Inputs &amp; Outputs'!$A$9:$A$34,'Inputs &amp; Outputs'!$J$9:$J$34)</f>
        <v>0</v>
      </c>
      <c r="AX2" s="7">
        <f>'No. policies'!AX2*LOOKUP(AX$1,'Inputs &amp; Outputs'!$A$9:$A$34,'Inputs &amp; Outputs'!$J$9:$J$34)</f>
        <v>0</v>
      </c>
      <c r="AY2" s="7"/>
      <c r="AZ2" s="7">
        <f>'[1]No. policies'!BA2*LOOKUP(BA$1,'[1]Inputs &amp; Outputs'!$A$9:$A$58,'[1]Inputs &amp; Outputs'!$I$9:$I$58)</f>
        <v>0</v>
      </c>
      <c r="BA2" s="7">
        <f>'[1]No. policies'!BB2*LOOKUP(BB$1,'[1]Inputs &amp; Outputs'!$A$9:$A$58,'[1]Inputs &amp; Outputs'!$I$9:$I$58)</f>
        <v>0</v>
      </c>
      <c r="BB2" s="7">
        <f>'[1]No. policies'!BC2*LOOKUP(BC$1,'[1]Inputs &amp; Outputs'!$A$9:$A$58,'[1]Inputs &amp; Outputs'!$I$9:$I$58)</f>
        <v>0</v>
      </c>
      <c r="BC2" s="7">
        <f>'[1]No. policies'!BD2*LOOKUP(BD$1,'[1]Inputs &amp; Outputs'!$A$9:$A$58,'[1]Inputs &amp; Outputs'!$I$9:$I$58)</f>
        <v>0</v>
      </c>
      <c r="BD2" s="7">
        <f>'[1]No. policies'!BE2*LOOKUP(BE$1,'[1]Inputs &amp; Outputs'!$A$9:$A$58,'[1]Inputs &amp; Outputs'!$I$9:$I$58)</f>
        <v>0</v>
      </c>
      <c r="BE2" s="7">
        <f>'[1]No. policies'!BF2*LOOKUP(BF$1,'[1]Inputs &amp; Outputs'!$A$9:$A$58,'[1]Inputs &amp; Outputs'!$I$9:$I$58)</f>
        <v>0</v>
      </c>
      <c r="BF2" s="7">
        <f>'[1]No. policies'!BG2*LOOKUP(BG$1,'[1]Inputs &amp; Outputs'!$A$9:$A$58,'[1]Inputs &amp; Outputs'!$I$9:$I$58)</f>
        <v>0</v>
      </c>
      <c r="BG2" s="7">
        <f>'[1]No. policies'!BH2*LOOKUP(BH$1,'[1]Inputs &amp; Outputs'!$A$9:$A$58,'[1]Inputs &amp; Outputs'!$I$9:$I$58)</f>
        <v>0</v>
      </c>
      <c r="BH2" s="7">
        <f>'[1]No. policies'!BI2*LOOKUP(BI$1,'[1]Inputs &amp; Outputs'!$A$9:$A$58,'[1]Inputs &amp; Outputs'!$I$9:$I$58)</f>
        <v>0</v>
      </c>
      <c r="BI2" s="7">
        <f>'[1]No. policies'!BJ2*LOOKUP(BJ$1,'[1]Inputs &amp; Outputs'!$A$9:$A$58,'[1]Inputs &amp; Outputs'!$I$9:$I$58)</f>
        <v>0</v>
      </c>
      <c r="BJ2" s="7">
        <f>'[1]No. policies'!BK2*LOOKUP(BK$1,'[1]Inputs &amp; Outputs'!$A$9:$A$58,'[1]Inputs &amp; Outputs'!$I$9:$I$58)</f>
        <v>0</v>
      </c>
      <c r="BK2" s="7">
        <f>'[1]No. policies'!BL2*LOOKUP(BL$1,'[1]Inputs &amp; Outputs'!$A$9:$A$58,'[1]Inputs &amp; Outputs'!$I$9:$I$58)</f>
        <v>0</v>
      </c>
      <c r="BL2" s="7">
        <f>'[1]No. policies'!BM2*LOOKUP(BM$1,'[1]Inputs &amp; Outputs'!$A$9:$A$58,'[1]Inputs &amp; Outputs'!$I$9:$I$58)</f>
        <v>0</v>
      </c>
      <c r="BM2" s="7">
        <f>'[1]No. policies'!BN2*LOOKUP(BN$1,'[1]Inputs &amp; Outputs'!$A$9:$A$58,'[1]Inputs &amp; Outputs'!$I$9:$I$58)</f>
        <v>0</v>
      </c>
      <c r="BN2" s="7">
        <f>'[1]No. policies'!BO2*LOOKUP(BO$1,'[1]Inputs &amp; Outputs'!$A$9:$A$58,'[1]Inputs &amp; Outputs'!$I$9:$I$58)</f>
        <v>0</v>
      </c>
      <c r="BO2" s="7">
        <f>'[1]No. policies'!BP2*LOOKUP(BP$1,'[1]Inputs &amp; Outputs'!$A$9:$A$58,'[1]Inputs &amp; Outputs'!$I$9:$I$58)</f>
        <v>0</v>
      </c>
      <c r="BP2" s="7">
        <f>'[1]No. policies'!BQ2*LOOKUP(BQ$1,'[1]Inputs &amp; Outputs'!$A$9:$A$58,'[1]Inputs &amp; Outputs'!$I$9:$I$58)</f>
        <v>0</v>
      </c>
      <c r="BQ2" s="7">
        <f>'[1]No. policies'!BR2*LOOKUP(BR$1,'[1]Inputs &amp; Outputs'!$A$9:$A$58,'[1]Inputs &amp; Outputs'!$I$9:$I$58)</f>
        <v>0</v>
      </c>
      <c r="BR2" s="7">
        <f>'[1]No. policies'!BS2*LOOKUP(BS$1,'[1]Inputs &amp; Outputs'!$A$9:$A$58,'[1]Inputs &amp; Outputs'!$I$9:$I$58)</f>
        <v>0</v>
      </c>
      <c r="BS2" s="7">
        <f>'[1]No. policies'!BT2*LOOKUP(BT$1,'[1]Inputs &amp; Outputs'!$A$9:$A$58,'[1]Inputs &amp; Outputs'!$I$9:$I$58)</f>
        <v>0</v>
      </c>
      <c r="BT2" s="7">
        <f>'[1]No. policies'!BU2*LOOKUP(BU$1,'[1]Inputs &amp; Outputs'!$A$9:$A$58,'[1]Inputs &amp; Outputs'!$I$9:$I$58)</f>
        <v>0</v>
      </c>
    </row>
    <row r="3" spans="1:72" x14ac:dyDescent="0.25">
      <c r="A3" s="1">
        <v>2</v>
      </c>
      <c r="B3" s="7">
        <f>'No. policies'!B3*LOOKUP(B$1,'Inputs &amp; Outputs'!$A$9:$A$34,'Inputs &amp; Outputs'!$J$9:$J$34)</f>
        <v>-43067168.474612407</v>
      </c>
      <c r="C3" s="7">
        <f>'No. policies'!C3*LOOKUP(C$1,'Inputs &amp; Outputs'!$A$9:$A$34,'Inputs &amp; Outputs'!$J$9:$J$34)</f>
        <v>29927551.746881347</v>
      </c>
      <c r="D3" s="7">
        <f>'No. policies'!D3*LOOKUP(D$1,'Inputs &amp; Outputs'!$A$9:$A$34,'Inputs &amp; Outputs'!$J$9:$J$34)</f>
        <v>105489081.32971664</v>
      </c>
      <c r="E3" s="7">
        <f>'No. policies'!E3*LOOKUP(E$1,'Inputs &amp; Outputs'!$A$9:$A$34,'Inputs &amp; Outputs'!$J$9:$J$34)</f>
        <v>183806938.00554287</v>
      </c>
      <c r="F3" s="7">
        <f>'No. policies'!F3*LOOKUP(F$1,'Inputs &amp; Outputs'!$A$9:$A$34,'Inputs &amp; Outputs'!$J$9:$J$34)</f>
        <v>265054190.8174867</v>
      </c>
      <c r="G3" s="7">
        <f>'No. policies'!G3*LOOKUP(G$1,'Inputs &amp; Outputs'!$A$9:$A$34,'Inputs &amp; Outputs'!$J$9:$J$34)</f>
        <v>348790180.99805582</v>
      </c>
      <c r="H3" s="7">
        <f>'No. policies'!H3*LOOKUP(H$1,'Inputs &amp; Outputs'!$A$9:$A$34,'Inputs &amp; Outputs'!$J$9:$J$34)</f>
        <v>435756923.84946269</v>
      </c>
      <c r="I3" s="7">
        <f>'No. policies'!I3*LOOKUP(I$1,'Inputs &amp; Outputs'!$A$9:$A$34,'Inputs &amp; Outputs'!$J$9:$J$34)</f>
        <v>525653809.37871838</v>
      </c>
      <c r="J3" s="7">
        <f>'No. policies'!J3*LOOKUP(J$1,'Inputs &amp; Outputs'!$A$9:$A$34,'Inputs &amp; Outputs'!$J$9:$J$34)</f>
        <v>618310831.80205619</v>
      </c>
      <c r="K3" s="7">
        <f>'No. policies'!K3*LOOKUP(K$1,'Inputs &amp; Outputs'!$A$9:$A$34,'Inputs &amp; Outputs'!$J$9:$J$34)</f>
        <v>713875322.88270128</v>
      </c>
      <c r="L3" s="7">
        <f>'No. policies'!L3*LOOKUP(L$1,'Inputs &amp; Outputs'!$A$9:$A$34,'Inputs &amp; Outputs'!$J$9:$J$34)</f>
        <v>812945783.40132165</v>
      </c>
      <c r="M3" s="7">
        <f>'No. policies'!M3*LOOKUP(M$1,'Inputs &amp; Outputs'!$A$9:$A$34,'Inputs &amp; Outputs'!$J$9:$J$34)</f>
        <v>914727040.31545794</v>
      </c>
      <c r="N3" s="7">
        <f>'No. policies'!N3*LOOKUP(N$1,'Inputs &amp; Outputs'!$A$9:$A$34,'Inputs &amp; Outputs'!$J$9:$J$34)</f>
        <v>1019952288.7162219</v>
      </c>
      <c r="O3" s="7">
        <f>'No. policies'!O3*LOOKUP(O$1,'Inputs &amp; Outputs'!$A$9:$A$34,'Inputs &amp; Outputs'!$J$9:$J$34)</f>
        <v>1129017529.3354349</v>
      </c>
      <c r="P3" s="7">
        <f>'No. policies'!P3*LOOKUP(P$1,'Inputs &amp; Outputs'!$A$9:$A$34,'Inputs &amp; Outputs'!$J$9:$J$34)</f>
        <v>1241782606.2206831</v>
      </c>
      <c r="Q3" s="7">
        <f>'No. policies'!Q3*LOOKUP(Q$1,'Inputs &amp; Outputs'!$A$9:$A$34,'Inputs &amp; Outputs'!$J$9:$J$34)</f>
        <v>1357833527.6096671</v>
      </c>
      <c r="R3" s="7">
        <f>'No. policies'!R3*LOOKUP(R$1,'Inputs &amp; Outputs'!$A$9:$A$34,'Inputs &amp; Outputs'!$J$9:$J$34)</f>
        <v>1479050961.6236131</v>
      </c>
      <c r="S3" s="7">
        <f>'No. policies'!S3*LOOKUP(S$1,'Inputs &amp; Outputs'!$A$9:$A$34,'Inputs &amp; Outputs'!$J$9:$J$34)</f>
        <v>1599160767.1628475</v>
      </c>
      <c r="T3" s="7">
        <f>'No. policies'!T3*LOOKUP(T$1,'Inputs &amp; Outputs'!$A$9:$A$34,'Inputs &amp; Outputs'!$J$9:$J$34)</f>
        <v>1726382223.3252249</v>
      </c>
      <c r="U3" s="7">
        <f>'No. policies'!U3*LOOKUP(U$1,'Inputs &amp; Outputs'!$A$9:$A$34,'Inputs &amp; Outputs'!$J$9:$J$34)</f>
        <v>1856173723.5798719</v>
      </c>
      <c r="V3" s="7">
        <f>'No. policies'!V3*LOOKUP(V$1,'Inputs &amp; Outputs'!$A$9:$A$34,'Inputs &amp; Outputs'!$J$9:$J$34)</f>
        <v>1984683743.919008</v>
      </c>
      <c r="W3" s="7">
        <f>'No. policies'!W3*LOOKUP(W$1,'Inputs &amp; Outputs'!$A$9:$A$34,'Inputs &amp; Outputs'!$J$9:$J$34)</f>
        <v>2121078207.2470787</v>
      </c>
      <c r="X3" s="7">
        <f>'No. policies'!X3*LOOKUP(X$1,'Inputs &amp; Outputs'!$A$9:$A$34,'Inputs &amp; Outputs'!$J$9:$J$34)</f>
        <v>2263030207.5624766</v>
      </c>
      <c r="Y3" s="7">
        <f>'No. policies'!Y3*LOOKUP(Y$1,'Inputs &amp; Outputs'!$A$9:$A$34,'Inputs &amp; Outputs'!$J$9:$J$34)</f>
        <v>2408653220.2894201</v>
      </c>
      <c r="Z3" s="7">
        <f>'No. policies'!Z3*LOOKUP(Z$1,'Inputs &amp; Outputs'!$A$9:$A$34,'Inputs &amp; Outputs'!$J$9:$J$34)</f>
        <v>2555147629.1323247</v>
      </c>
      <c r="AA3" s="7">
        <f>'No. policies'!AA3*LOOKUP(AA$1,'Inputs &amp; Outputs'!$A$9:$A$34,'Inputs &amp; Outputs'!$J$9:$J$34)</f>
        <v>0</v>
      </c>
      <c r="AB3" s="7">
        <f>'No. policies'!AB3*LOOKUP(AB$1,'Inputs &amp; Outputs'!$A$9:$A$34,'Inputs &amp; Outputs'!$J$9:$J$34)</f>
        <v>0</v>
      </c>
      <c r="AC3" s="7">
        <f>'No. policies'!AC3*LOOKUP(AC$1,'Inputs &amp; Outputs'!$A$9:$A$34,'Inputs &amp; Outputs'!$J$9:$J$34)</f>
        <v>0</v>
      </c>
      <c r="AD3" s="7">
        <f>'No. policies'!AD3*LOOKUP(AD$1,'Inputs &amp; Outputs'!$A$9:$A$34,'Inputs &amp; Outputs'!$J$9:$J$34)</f>
        <v>0</v>
      </c>
      <c r="AE3" s="7">
        <f>'No. policies'!AE3*LOOKUP(AE$1,'Inputs &amp; Outputs'!$A$9:$A$34,'Inputs &amp; Outputs'!$J$9:$J$34)</f>
        <v>0</v>
      </c>
      <c r="AF3" s="7">
        <f>'No. policies'!AF3*LOOKUP(AF$1,'Inputs &amp; Outputs'!$A$9:$A$34,'Inputs &amp; Outputs'!$J$9:$J$34)</f>
        <v>0</v>
      </c>
      <c r="AG3" s="7">
        <f>'No. policies'!AG3*LOOKUP(AG$1,'Inputs &amp; Outputs'!$A$9:$A$34,'Inputs &amp; Outputs'!$J$9:$J$34)</f>
        <v>0</v>
      </c>
      <c r="AH3" s="7">
        <f>'No. policies'!AH3*LOOKUP(AH$1,'Inputs &amp; Outputs'!$A$9:$A$34,'Inputs &amp; Outputs'!$J$9:$J$34)</f>
        <v>0</v>
      </c>
      <c r="AI3" s="7">
        <f>'No. policies'!AI3*LOOKUP(AI$1,'Inputs &amp; Outputs'!$A$9:$A$34,'Inputs &amp; Outputs'!$J$9:$J$34)</f>
        <v>0</v>
      </c>
      <c r="AJ3" s="7">
        <f>'No. policies'!AJ3*LOOKUP(AJ$1,'Inputs &amp; Outputs'!$A$9:$A$34,'Inputs &amp; Outputs'!$J$9:$J$34)</f>
        <v>0</v>
      </c>
      <c r="AK3" s="7">
        <f>'No. policies'!AK3*LOOKUP(AK$1,'Inputs &amp; Outputs'!$A$9:$A$34,'Inputs &amp; Outputs'!$J$9:$J$34)</f>
        <v>0</v>
      </c>
      <c r="AL3" s="7">
        <f>'No. policies'!AL3*LOOKUP(AL$1,'Inputs &amp; Outputs'!$A$9:$A$34,'Inputs &amp; Outputs'!$J$9:$J$34)</f>
        <v>0</v>
      </c>
      <c r="AM3" s="7">
        <f>'No. policies'!AM3*LOOKUP(AM$1,'Inputs &amp; Outputs'!$A$9:$A$34,'Inputs &amp; Outputs'!$J$9:$J$34)</f>
        <v>0</v>
      </c>
      <c r="AN3" s="7">
        <f>'No. policies'!AN3*LOOKUP(AN$1,'Inputs &amp; Outputs'!$A$9:$A$34,'Inputs &amp; Outputs'!$J$9:$J$34)</f>
        <v>0</v>
      </c>
      <c r="AO3" s="7">
        <f>'No. policies'!AO3*LOOKUP(AO$1,'Inputs &amp; Outputs'!$A$9:$A$34,'Inputs &amp; Outputs'!$J$9:$J$34)</f>
        <v>0</v>
      </c>
      <c r="AP3" s="7">
        <f>'No. policies'!AP3*LOOKUP(AP$1,'Inputs &amp; Outputs'!$A$9:$A$34,'Inputs &amp; Outputs'!$J$9:$J$34)</f>
        <v>0</v>
      </c>
      <c r="AQ3" s="7">
        <f>'No. policies'!AQ3*LOOKUP(AQ$1,'Inputs &amp; Outputs'!$A$9:$A$34,'Inputs &amp; Outputs'!$J$9:$J$34)</f>
        <v>0</v>
      </c>
      <c r="AR3" s="7">
        <f>'No. policies'!AR3*LOOKUP(AR$1,'Inputs &amp; Outputs'!$A$9:$A$34,'Inputs &amp; Outputs'!$J$9:$J$34)</f>
        <v>0</v>
      </c>
      <c r="AS3" s="7">
        <f>'No. policies'!AS3*LOOKUP(AS$1,'Inputs &amp; Outputs'!$A$9:$A$34,'Inputs &amp; Outputs'!$J$9:$J$34)</f>
        <v>0</v>
      </c>
      <c r="AT3" s="7">
        <f>'No. policies'!AT3*LOOKUP(AT$1,'Inputs &amp; Outputs'!$A$9:$A$34,'Inputs &amp; Outputs'!$J$9:$J$34)</f>
        <v>0</v>
      </c>
      <c r="AU3" s="7">
        <f>'No. policies'!AU3*LOOKUP(AU$1,'Inputs &amp; Outputs'!$A$9:$A$34,'Inputs &amp; Outputs'!$J$9:$J$34)</f>
        <v>0</v>
      </c>
      <c r="AV3" s="7">
        <f>'No. policies'!AV3*LOOKUP(AV$1,'Inputs &amp; Outputs'!$A$9:$A$34,'Inputs &amp; Outputs'!$J$9:$J$34)</f>
        <v>0</v>
      </c>
      <c r="AW3" s="7">
        <f>'No. policies'!AW3*LOOKUP(AW$1,'Inputs &amp; Outputs'!$A$9:$A$34,'Inputs &amp; Outputs'!$J$9:$J$34)</f>
        <v>0</v>
      </c>
      <c r="AX3" s="7">
        <f>'No. policies'!AX3*LOOKUP(AX$1,'Inputs &amp; Outputs'!$A$9:$A$34,'Inputs &amp; Outputs'!$J$9:$J$34)</f>
        <v>0</v>
      </c>
      <c r="AY3" s="7">
        <f>'[1]No. policies'!AZ3*LOOKUP(AZ$1,'[1]Inputs &amp; Outputs'!$A$9:$A$58,'[1]Inputs &amp; Outputs'!$I$9:$I$58)</f>
        <v>0</v>
      </c>
      <c r="AZ3" s="7">
        <f>'[1]No. policies'!BA3*LOOKUP(BA$1,'[1]Inputs &amp; Outputs'!$A$9:$A$58,'[1]Inputs &amp; Outputs'!$I$9:$I$58)</f>
        <v>0</v>
      </c>
      <c r="BA3" s="7">
        <f>'[1]No. policies'!BB3*LOOKUP(BB$1,'[1]Inputs &amp; Outputs'!$A$9:$A$58,'[1]Inputs &amp; Outputs'!$I$9:$I$58)</f>
        <v>0</v>
      </c>
      <c r="BB3" s="7">
        <f>'[1]No. policies'!BC3*LOOKUP(BC$1,'[1]Inputs &amp; Outputs'!$A$9:$A$58,'[1]Inputs &amp; Outputs'!$I$9:$I$58)</f>
        <v>0</v>
      </c>
      <c r="BC3" s="7">
        <f>'[1]No. policies'!BD3*LOOKUP(BD$1,'[1]Inputs &amp; Outputs'!$A$9:$A$58,'[1]Inputs &amp; Outputs'!$I$9:$I$58)</f>
        <v>0</v>
      </c>
      <c r="BD3" s="7">
        <f>'[1]No. policies'!BE3*LOOKUP(BE$1,'[1]Inputs &amp; Outputs'!$A$9:$A$58,'[1]Inputs &amp; Outputs'!$I$9:$I$58)</f>
        <v>0</v>
      </c>
      <c r="BE3" s="7">
        <f>'[1]No. policies'!BF3*LOOKUP(BF$1,'[1]Inputs &amp; Outputs'!$A$9:$A$58,'[1]Inputs &amp; Outputs'!$I$9:$I$58)</f>
        <v>0</v>
      </c>
      <c r="BF3" s="7">
        <f>'[1]No. policies'!BG3*LOOKUP(BG$1,'[1]Inputs &amp; Outputs'!$A$9:$A$58,'[1]Inputs &amp; Outputs'!$I$9:$I$58)</f>
        <v>0</v>
      </c>
      <c r="BG3" s="7">
        <f>'[1]No. policies'!BH3*LOOKUP(BH$1,'[1]Inputs &amp; Outputs'!$A$9:$A$58,'[1]Inputs &amp; Outputs'!$I$9:$I$58)</f>
        <v>0</v>
      </c>
      <c r="BH3" s="7">
        <f>'[1]No. policies'!BI3*LOOKUP(BI$1,'[1]Inputs &amp; Outputs'!$A$9:$A$58,'[1]Inputs &amp; Outputs'!$I$9:$I$58)</f>
        <v>0</v>
      </c>
      <c r="BI3" s="7">
        <f>'[1]No. policies'!BJ3*LOOKUP(BJ$1,'[1]Inputs &amp; Outputs'!$A$9:$A$58,'[1]Inputs &amp; Outputs'!$I$9:$I$58)</f>
        <v>0</v>
      </c>
      <c r="BJ3" s="7">
        <f>'[1]No. policies'!BK3*LOOKUP(BK$1,'[1]Inputs &amp; Outputs'!$A$9:$A$58,'[1]Inputs &amp; Outputs'!$I$9:$I$58)</f>
        <v>0</v>
      </c>
      <c r="BK3" s="7">
        <f>'[1]No. policies'!BL3*LOOKUP(BL$1,'[1]Inputs &amp; Outputs'!$A$9:$A$58,'[1]Inputs &amp; Outputs'!$I$9:$I$58)</f>
        <v>0</v>
      </c>
      <c r="BL3" s="7">
        <f>'[1]No. policies'!BM3*LOOKUP(BM$1,'[1]Inputs &amp; Outputs'!$A$9:$A$58,'[1]Inputs &amp; Outputs'!$I$9:$I$58)</f>
        <v>0</v>
      </c>
      <c r="BM3" s="7">
        <f>'[1]No. policies'!BN3*LOOKUP(BN$1,'[1]Inputs &amp; Outputs'!$A$9:$A$58,'[1]Inputs &amp; Outputs'!$I$9:$I$58)</f>
        <v>0</v>
      </c>
      <c r="BN3" s="7">
        <f>'[1]No. policies'!BO3*LOOKUP(BO$1,'[1]Inputs &amp; Outputs'!$A$9:$A$58,'[1]Inputs &amp; Outputs'!$I$9:$I$58)</f>
        <v>0</v>
      </c>
      <c r="BO3" s="7">
        <f>'[1]No. policies'!BP3*LOOKUP(BP$1,'[1]Inputs &amp; Outputs'!$A$9:$A$58,'[1]Inputs &amp; Outputs'!$I$9:$I$58)</f>
        <v>0</v>
      </c>
      <c r="BP3" s="7">
        <f>'[1]No. policies'!BQ3*LOOKUP(BQ$1,'[1]Inputs &amp; Outputs'!$A$9:$A$58,'[1]Inputs &amp; Outputs'!$I$9:$I$58)</f>
        <v>0</v>
      </c>
      <c r="BQ3" s="7">
        <f>'[1]No. policies'!BR3*LOOKUP(BR$1,'[1]Inputs &amp; Outputs'!$A$9:$A$58,'[1]Inputs &amp; Outputs'!$I$9:$I$58)</f>
        <v>0</v>
      </c>
      <c r="BR3" s="7">
        <f>'[1]No. policies'!BS3*LOOKUP(BS$1,'[1]Inputs &amp; Outputs'!$A$9:$A$58,'[1]Inputs &amp; Outputs'!$I$9:$I$58)</f>
        <v>0</v>
      </c>
      <c r="BS3" s="7">
        <f>'[1]No. policies'!BT3*LOOKUP(BT$1,'[1]Inputs &amp; Outputs'!$A$9:$A$58,'[1]Inputs &amp; Outputs'!$I$9:$I$58)</f>
        <v>0</v>
      </c>
      <c r="BT3" s="7">
        <f>'[1]No. policies'!BU3*LOOKUP(BU$1,'[1]Inputs &amp; Outputs'!$A$9:$A$58,'[1]Inputs &amp; Outputs'!$I$9:$I$58)</f>
        <v>0</v>
      </c>
    </row>
    <row r="4" spans="1:72" x14ac:dyDescent="0.25">
      <c r="A4" s="1">
        <v>3</v>
      </c>
      <c r="B4" s="7">
        <f>'No. policies'!B4*LOOKUP(B$1,'Inputs &amp; Outputs'!$A$9:$A$34,'Inputs &amp; Outputs'!$J$9:$J$34)</f>
        <v>-43067168.474612407</v>
      </c>
      <c r="C4" s="7">
        <f>'No. policies'!C4*LOOKUP(C$1,'Inputs &amp; Outputs'!$A$9:$A$34,'Inputs &amp; Outputs'!$J$9:$J$34)</f>
        <v>29930550.19911528</v>
      </c>
      <c r="D4" s="7">
        <f>'No. policies'!D4*LOOKUP(D$1,'Inputs &amp; Outputs'!$A$9:$A$34,'Inputs &amp; Outputs'!$J$9:$J$34)</f>
        <v>105552648.11569418</v>
      </c>
      <c r="E4" s="7">
        <f>'No. policies'!E4*LOOKUP(E$1,'Inputs &amp; Outputs'!$A$9:$A$34,'Inputs &amp; Outputs'!$J$9:$J$34)</f>
        <v>183862418.51807097</v>
      </c>
      <c r="F4" s="7">
        <f>'No. policies'!F4*LOOKUP(F$1,'Inputs &amp; Outputs'!$A$9:$A$34,'Inputs &amp; Outputs'!$J$9:$J$34)</f>
        <v>264840523.5939337</v>
      </c>
      <c r="G4" s="7">
        <f>'No. policies'!G4*LOOKUP(G$1,'Inputs &amp; Outputs'!$A$9:$A$34,'Inputs &amp; Outputs'!$J$9:$J$34)</f>
        <v>348613917.51463252</v>
      </c>
      <c r="H4" s="7">
        <f>'No. policies'!H4*LOOKUP(H$1,'Inputs &amp; Outputs'!$A$9:$A$34,'Inputs &amp; Outputs'!$J$9:$J$34)</f>
        <v>435403798.30339342</v>
      </c>
      <c r="I4" s="7">
        <f>'No. policies'!I4*LOOKUP(I$1,'Inputs &amp; Outputs'!$A$9:$A$34,'Inputs &amp; Outputs'!$J$9:$J$34)</f>
        <v>525493646.73113191</v>
      </c>
      <c r="J4" s="7">
        <f>'No. policies'!J4*LOOKUP(J$1,'Inputs &amp; Outputs'!$A$9:$A$34,'Inputs &amp; Outputs'!$J$9:$J$34)</f>
        <v>618310831.80205619</v>
      </c>
      <c r="K4" s="7">
        <f>'No. policies'!K4*LOOKUP(K$1,'Inputs &amp; Outputs'!$A$9:$A$34,'Inputs &amp; Outputs'!$J$9:$J$34)</f>
        <v>713729276.37638319</v>
      </c>
      <c r="L4" s="7">
        <f>'No. policies'!L4*LOOKUP(L$1,'Inputs &amp; Outputs'!$A$9:$A$34,'Inputs &amp; Outputs'!$J$9:$J$34)</f>
        <v>812361650.73002124</v>
      </c>
      <c r="M4" s="7">
        <f>'No. policies'!M4*LOOKUP(M$1,'Inputs &amp; Outputs'!$A$9:$A$34,'Inputs &amp; Outputs'!$J$9:$J$34)</f>
        <v>913312513.96445465</v>
      </c>
      <c r="N4" s="7">
        <f>'No. policies'!N4*LOOKUP(N$1,'Inputs &amp; Outputs'!$A$9:$A$34,'Inputs &amp; Outputs'!$J$9:$J$34)</f>
        <v>1018790611.8498026</v>
      </c>
      <c r="O4" s="7">
        <f>'No. policies'!O4*LOOKUP(O$1,'Inputs &amp; Outputs'!$A$9:$A$34,'Inputs &amp; Outputs'!$J$9:$J$34)</f>
        <v>1127021969.1359441</v>
      </c>
      <c r="P4" s="7">
        <f>'No. policies'!P4*LOOKUP(P$1,'Inputs &amp; Outputs'!$A$9:$A$34,'Inputs &amp; Outputs'!$J$9:$J$34)</f>
        <v>1239319009.1111298</v>
      </c>
      <c r="Q4" s="7">
        <f>'No. policies'!Q4*LOOKUP(Q$1,'Inputs &amp; Outputs'!$A$9:$A$34,'Inputs &amp; Outputs'!$J$9:$J$34)</f>
        <v>1354414368.5851541</v>
      </c>
      <c r="R4" s="7">
        <f>'No. policies'!R4*LOOKUP(R$1,'Inputs &amp; Outputs'!$A$9:$A$34,'Inputs &amp; Outputs'!$J$9:$J$34)</f>
        <v>1471883205.1724241</v>
      </c>
      <c r="S4" s="7">
        <f>'No. policies'!S4*LOOKUP(S$1,'Inputs &amp; Outputs'!$A$9:$A$34,'Inputs &amp; Outputs'!$J$9:$J$34)</f>
        <v>1594577185.3461387</v>
      </c>
      <c r="T4" s="7">
        <f>'No. policies'!T4*LOOKUP(T$1,'Inputs &amp; Outputs'!$A$9:$A$34,'Inputs &amp; Outputs'!$J$9:$J$34)</f>
        <v>1720852491.6681933</v>
      </c>
      <c r="U4" s="7">
        <f>'No. policies'!U4*LOOKUP(U$1,'Inputs &amp; Outputs'!$A$9:$A$34,'Inputs &amp; Outputs'!$J$9:$J$34)</f>
        <v>1850187353.7983844</v>
      </c>
      <c r="V4" s="7">
        <f>'No. policies'!V4*LOOKUP(V$1,'Inputs &amp; Outputs'!$A$9:$A$34,'Inputs &amp; Outputs'!$J$9:$J$34)</f>
        <v>1983606399.5785894</v>
      </c>
      <c r="W4" s="7">
        <f>'No. policies'!W4*LOOKUP(W$1,'Inputs &amp; Outputs'!$A$9:$A$34,'Inputs &amp; Outputs'!$J$9:$J$34)</f>
        <v>2123863906.9829838</v>
      </c>
      <c r="X4" s="7">
        <f>'No. policies'!X4*LOOKUP(X$1,'Inputs &amp; Outputs'!$A$9:$A$34,'Inputs &amp; Outputs'!$J$9:$J$34)</f>
        <v>2261532503.9174981</v>
      </c>
      <c r="Y4" s="7">
        <f>'No. policies'!Y4*LOOKUP(Y$1,'Inputs &amp; Outputs'!$A$9:$A$34,'Inputs &amp; Outputs'!$J$9:$J$34)</f>
        <v>2399542728.6340814</v>
      </c>
      <c r="Z4" s="7">
        <f>'No. policies'!Z4*LOOKUP(Z$1,'Inputs &amp; Outputs'!$A$9:$A$34,'Inputs &amp; Outputs'!$J$9:$J$34)</f>
        <v>2545094777.6238227</v>
      </c>
      <c r="AA4" s="7">
        <f>'No. policies'!AA4*LOOKUP(AA$1,'Inputs &amp; Outputs'!$A$9:$A$34,'Inputs &amp; Outputs'!$J$9:$J$34)</f>
        <v>0</v>
      </c>
      <c r="AB4" s="7">
        <f>'No. policies'!AB4*LOOKUP(AB$1,'Inputs &amp; Outputs'!$A$9:$A$34,'Inputs &amp; Outputs'!$J$9:$J$34)</f>
        <v>0</v>
      </c>
      <c r="AC4" s="7">
        <f>'No. policies'!AC4*LOOKUP(AC$1,'Inputs &amp; Outputs'!$A$9:$A$34,'Inputs &amp; Outputs'!$J$9:$J$34)</f>
        <v>0</v>
      </c>
      <c r="AD4" s="7">
        <f>'No. policies'!AD4*LOOKUP(AD$1,'Inputs &amp; Outputs'!$A$9:$A$34,'Inputs &amp; Outputs'!$J$9:$J$34)</f>
        <v>0</v>
      </c>
      <c r="AE4" s="7">
        <f>'No. policies'!AE4*LOOKUP(AE$1,'Inputs &amp; Outputs'!$A$9:$A$34,'Inputs &amp; Outputs'!$J$9:$J$34)</f>
        <v>0</v>
      </c>
      <c r="AF4" s="7">
        <f>'No. policies'!AF4*LOOKUP(AF$1,'Inputs &amp; Outputs'!$A$9:$A$34,'Inputs &amp; Outputs'!$J$9:$J$34)</f>
        <v>0</v>
      </c>
      <c r="AG4" s="7">
        <f>'No. policies'!AG4*LOOKUP(AG$1,'Inputs &amp; Outputs'!$A$9:$A$34,'Inputs &amp; Outputs'!$J$9:$J$34)</f>
        <v>0</v>
      </c>
      <c r="AH4" s="7">
        <f>'No. policies'!AH4*LOOKUP(AH$1,'Inputs &amp; Outputs'!$A$9:$A$34,'Inputs &amp; Outputs'!$J$9:$J$34)</f>
        <v>0</v>
      </c>
      <c r="AI4" s="7">
        <f>'No. policies'!AI4*LOOKUP(AI$1,'Inputs &amp; Outputs'!$A$9:$A$34,'Inputs &amp; Outputs'!$J$9:$J$34)</f>
        <v>0</v>
      </c>
      <c r="AJ4" s="7">
        <f>'No. policies'!AJ4*LOOKUP(AJ$1,'Inputs &amp; Outputs'!$A$9:$A$34,'Inputs &amp; Outputs'!$J$9:$J$34)</f>
        <v>0</v>
      </c>
      <c r="AK4" s="7">
        <f>'No. policies'!AK4*LOOKUP(AK$1,'Inputs &amp; Outputs'!$A$9:$A$34,'Inputs &amp; Outputs'!$J$9:$J$34)</f>
        <v>0</v>
      </c>
      <c r="AL4" s="7">
        <f>'No. policies'!AL4*LOOKUP(AL$1,'Inputs &amp; Outputs'!$A$9:$A$34,'Inputs &amp; Outputs'!$J$9:$J$34)</f>
        <v>0</v>
      </c>
      <c r="AM4" s="7">
        <f>'No. policies'!AM4*LOOKUP(AM$1,'Inputs &amp; Outputs'!$A$9:$A$34,'Inputs &amp; Outputs'!$J$9:$J$34)</f>
        <v>0</v>
      </c>
      <c r="AN4" s="7">
        <f>'No. policies'!AN4*LOOKUP(AN$1,'Inputs &amp; Outputs'!$A$9:$A$34,'Inputs &amp; Outputs'!$J$9:$J$34)</f>
        <v>0</v>
      </c>
      <c r="AO4" s="7">
        <f>'No. policies'!AO4*LOOKUP(AO$1,'Inputs &amp; Outputs'!$A$9:$A$34,'Inputs &amp; Outputs'!$J$9:$J$34)</f>
        <v>0</v>
      </c>
      <c r="AP4" s="7">
        <f>'No. policies'!AP4*LOOKUP(AP$1,'Inputs &amp; Outputs'!$A$9:$A$34,'Inputs &amp; Outputs'!$J$9:$J$34)</f>
        <v>0</v>
      </c>
      <c r="AQ4" s="7">
        <f>'No. policies'!AQ4*LOOKUP(AQ$1,'Inputs &amp; Outputs'!$A$9:$A$34,'Inputs &amp; Outputs'!$J$9:$J$34)</f>
        <v>0</v>
      </c>
      <c r="AR4" s="7">
        <f>'No. policies'!AR4*LOOKUP(AR$1,'Inputs &amp; Outputs'!$A$9:$A$34,'Inputs &amp; Outputs'!$J$9:$J$34)</f>
        <v>0</v>
      </c>
      <c r="AS4" s="7">
        <f>'No. policies'!AS4*LOOKUP(AS$1,'Inputs &amp; Outputs'!$A$9:$A$34,'Inputs &amp; Outputs'!$J$9:$J$34)</f>
        <v>0</v>
      </c>
      <c r="AT4" s="7">
        <f>'No. policies'!AT4*LOOKUP(AT$1,'Inputs &amp; Outputs'!$A$9:$A$34,'Inputs &amp; Outputs'!$J$9:$J$34)</f>
        <v>0</v>
      </c>
      <c r="AU4" s="7">
        <f>'No. policies'!AU4*LOOKUP(AU$1,'Inputs &amp; Outputs'!$A$9:$A$34,'Inputs &amp; Outputs'!$J$9:$J$34)</f>
        <v>0</v>
      </c>
      <c r="AV4" s="7">
        <f>'No. policies'!AV4*LOOKUP(AV$1,'Inputs &amp; Outputs'!$A$9:$A$34,'Inputs &amp; Outputs'!$J$9:$J$34)</f>
        <v>0</v>
      </c>
      <c r="AW4" s="7">
        <f>'No. policies'!AW4*LOOKUP(AW$1,'Inputs &amp; Outputs'!$A$9:$A$34,'Inputs &amp; Outputs'!$J$9:$J$34)</f>
        <v>0</v>
      </c>
      <c r="AX4" s="7">
        <f>'No. policies'!AX4*LOOKUP(AX$1,'Inputs &amp; Outputs'!$A$9:$A$34,'Inputs &amp; Outputs'!$J$9:$J$34)</f>
        <v>0</v>
      </c>
      <c r="AY4" s="7">
        <f>'[1]No. policies'!AZ4*LOOKUP(AZ$1,'[1]Inputs &amp; Outputs'!$A$9:$A$58,'[1]Inputs &amp; Outputs'!$I$9:$I$58)</f>
        <v>0</v>
      </c>
      <c r="AZ4" s="7">
        <f>'[1]No. policies'!BA4*LOOKUP(BA$1,'[1]Inputs &amp; Outputs'!$A$9:$A$58,'[1]Inputs &amp; Outputs'!$I$9:$I$58)</f>
        <v>0</v>
      </c>
      <c r="BA4" s="7">
        <f>'[1]No. policies'!BB4*LOOKUP(BB$1,'[1]Inputs &amp; Outputs'!$A$9:$A$58,'[1]Inputs &amp; Outputs'!$I$9:$I$58)</f>
        <v>0</v>
      </c>
      <c r="BB4" s="7">
        <f>'[1]No. policies'!BC4*LOOKUP(BC$1,'[1]Inputs &amp; Outputs'!$A$9:$A$58,'[1]Inputs &amp; Outputs'!$I$9:$I$58)</f>
        <v>0</v>
      </c>
      <c r="BC4" s="7">
        <f>'[1]No. policies'!BD4*LOOKUP(BD$1,'[1]Inputs &amp; Outputs'!$A$9:$A$58,'[1]Inputs &amp; Outputs'!$I$9:$I$58)</f>
        <v>0</v>
      </c>
      <c r="BD4" s="7">
        <f>'[1]No. policies'!BE4*LOOKUP(BE$1,'[1]Inputs &amp; Outputs'!$A$9:$A$58,'[1]Inputs &amp; Outputs'!$I$9:$I$58)</f>
        <v>0</v>
      </c>
      <c r="BE4" s="7">
        <f>'[1]No. policies'!BF4*LOOKUP(BF$1,'[1]Inputs &amp; Outputs'!$A$9:$A$58,'[1]Inputs &amp; Outputs'!$I$9:$I$58)</f>
        <v>0</v>
      </c>
      <c r="BF4" s="7">
        <f>'[1]No. policies'!BG4*LOOKUP(BG$1,'[1]Inputs &amp; Outputs'!$A$9:$A$58,'[1]Inputs &amp; Outputs'!$I$9:$I$58)</f>
        <v>0</v>
      </c>
      <c r="BG4" s="7">
        <f>'[1]No. policies'!BH4*LOOKUP(BH$1,'[1]Inputs &amp; Outputs'!$A$9:$A$58,'[1]Inputs &amp; Outputs'!$I$9:$I$58)</f>
        <v>0</v>
      </c>
      <c r="BH4" s="7">
        <f>'[1]No. policies'!BI4*LOOKUP(BI$1,'[1]Inputs &amp; Outputs'!$A$9:$A$58,'[1]Inputs &amp; Outputs'!$I$9:$I$58)</f>
        <v>0</v>
      </c>
      <c r="BI4" s="7">
        <f>'[1]No. policies'!BJ4*LOOKUP(BJ$1,'[1]Inputs &amp; Outputs'!$A$9:$A$58,'[1]Inputs &amp; Outputs'!$I$9:$I$58)</f>
        <v>0</v>
      </c>
      <c r="BJ4" s="7">
        <f>'[1]No. policies'!BK4*LOOKUP(BK$1,'[1]Inputs &amp; Outputs'!$A$9:$A$58,'[1]Inputs &amp; Outputs'!$I$9:$I$58)</f>
        <v>0</v>
      </c>
      <c r="BK4" s="7">
        <f>'[1]No. policies'!BL4*LOOKUP(BL$1,'[1]Inputs &amp; Outputs'!$A$9:$A$58,'[1]Inputs &amp; Outputs'!$I$9:$I$58)</f>
        <v>0</v>
      </c>
      <c r="BL4" s="7">
        <f>'[1]No. policies'!BM4*LOOKUP(BM$1,'[1]Inputs &amp; Outputs'!$A$9:$A$58,'[1]Inputs &amp; Outputs'!$I$9:$I$58)</f>
        <v>0</v>
      </c>
      <c r="BM4" s="7">
        <f>'[1]No. policies'!BN4*LOOKUP(BN$1,'[1]Inputs &amp; Outputs'!$A$9:$A$58,'[1]Inputs &amp; Outputs'!$I$9:$I$58)</f>
        <v>0</v>
      </c>
      <c r="BN4" s="7">
        <f>'[1]No. policies'!BO4*LOOKUP(BO$1,'[1]Inputs &amp; Outputs'!$A$9:$A$58,'[1]Inputs &amp; Outputs'!$I$9:$I$58)</f>
        <v>0</v>
      </c>
      <c r="BO4" s="7">
        <f>'[1]No. policies'!BP4*LOOKUP(BP$1,'[1]Inputs &amp; Outputs'!$A$9:$A$58,'[1]Inputs &amp; Outputs'!$I$9:$I$58)</f>
        <v>0</v>
      </c>
      <c r="BP4" s="7">
        <f>'[1]No. policies'!BQ4*LOOKUP(BQ$1,'[1]Inputs &amp; Outputs'!$A$9:$A$58,'[1]Inputs &amp; Outputs'!$I$9:$I$58)</f>
        <v>0</v>
      </c>
      <c r="BQ4" s="7">
        <f>'[1]No. policies'!BR4*LOOKUP(BR$1,'[1]Inputs &amp; Outputs'!$A$9:$A$58,'[1]Inputs &amp; Outputs'!$I$9:$I$58)</f>
        <v>0</v>
      </c>
      <c r="BR4" s="7">
        <f>'[1]No. policies'!BS4*LOOKUP(BS$1,'[1]Inputs &amp; Outputs'!$A$9:$A$58,'[1]Inputs &amp; Outputs'!$I$9:$I$58)</f>
        <v>0</v>
      </c>
      <c r="BS4" s="7">
        <f>'[1]No. policies'!BT4*LOOKUP(BT$1,'[1]Inputs &amp; Outputs'!$A$9:$A$58,'[1]Inputs &amp; Outputs'!$I$9:$I$58)</f>
        <v>0</v>
      </c>
      <c r="BT4" s="7">
        <f>'[1]No. policies'!BU4*LOOKUP(BU$1,'[1]Inputs &amp; Outputs'!$A$9:$A$58,'[1]Inputs &amp; Outputs'!$I$9:$I$58)</f>
        <v>0</v>
      </c>
    </row>
    <row r="5" spans="1:72" x14ac:dyDescent="0.25">
      <c r="A5" s="1">
        <v>4</v>
      </c>
      <c r="B5" s="7">
        <f>'No. policies'!B5*LOOKUP(B$1,'Inputs &amp; Outputs'!$A$9:$A$34,'Inputs &amp; Outputs'!$J$9:$J$34)</f>
        <v>-43067168.474612407</v>
      </c>
      <c r="C5" s="7">
        <f>'No. policies'!C5*LOOKUP(C$1,'Inputs &amp; Outputs'!$A$9:$A$34,'Inputs &amp; Outputs'!$J$9:$J$34)</f>
        <v>29918556.390179548</v>
      </c>
      <c r="D5" s="7">
        <f>'No. policies'!D5*LOOKUP(D$1,'Inputs &amp; Outputs'!$A$9:$A$34,'Inputs &amp; Outputs'!$J$9:$J$34)</f>
        <v>105425514.54373911</v>
      </c>
      <c r="E5" s="7">
        <f>'No. policies'!E5*LOOKUP(E$1,'Inputs &amp; Outputs'!$A$9:$A$34,'Inputs &amp; Outputs'!$J$9:$J$34)</f>
        <v>183732963.98883876</v>
      </c>
      <c r="F5" s="7">
        <f>'No. policies'!F5*LOOKUP(F$1,'Inputs &amp; Outputs'!$A$9:$A$34,'Inputs &amp; Outputs'!$J$9:$J$34)</f>
        <v>264840523.5939337</v>
      </c>
      <c r="G5" s="7">
        <f>'No. policies'!G5*LOOKUP(G$1,'Inputs &amp; Outputs'!$A$9:$A$34,'Inputs &amp; Outputs'!$J$9:$J$34)</f>
        <v>348684422.90800184</v>
      </c>
      <c r="H5" s="7">
        <f>'No. policies'!H5*LOOKUP(H$1,'Inputs &amp; Outputs'!$A$9:$A$34,'Inputs &amp; Outputs'!$J$9:$J$34)</f>
        <v>435492079.68991071</v>
      </c>
      <c r="I5" s="7">
        <f>'No. policies'!I5*LOOKUP(I$1,'Inputs &amp; Outputs'!$A$9:$A$34,'Inputs &amp; Outputs'!$J$9:$J$34)</f>
        <v>525493646.73113191</v>
      </c>
      <c r="J5" s="7">
        <f>'No. policies'!J5*LOOKUP(J$1,'Inputs &amp; Outputs'!$A$9:$A$34,'Inputs &amp; Outputs'!$J$9:$J$34)</f>
        <v>618625878.59294689</v>
      </c>
      <c r="K5" s="7">
        <f>'No. policies'!K5*LOOKUP(K$1,'Inputs &amp; Outputs'!$A$9:$A$34,'Inputs &amp; Outputs'!$J$9:$J$34)</f>
        <v>713875322.88270128</v>
      </c>
      <c r="L5" s="7">
        <f>'No. policies'!L5*LOOKUP(L$1,'Inputs &amp; Outputs'!$A$9:$A$34,'Inputs &amp; Outputs'!$J$9:$J$34)</f>
        <v>813529916.07262218</v>
      </c>
      <c r="M5" s="7">
        <f>'No. policies'!M5*LOOKUP(M$1,'Inputs &amp; Outputs'!$A$9:$A$34,'Inputs &amp; Outputs'!$J$9:$J$34)</f>
        <v>916707377.20686257</v>
      </c>
      <c r="N5" s="7">
        <f>'No. policies'!N5*LOOKUP(N$1,'Inputs &amp; Outputs'!$A$9:$A$34,'Inputs &amp; Outputs'!$J$9:$J$34)</f>
        <v>1023014891.3640549</v>
      </c>
      <c r="O5" s="7">
        <f>'No. policies'!O5*LOOKUP(O$1,'Inputs &amp; Outputs'!$A$9:$A$34,'Inputs &amp; Outputs'!$J$9:$J$34)</f>
        <v>1132186948.4758027</v>
      </c>
      <c r="P5" s="7">
        <f>'No. policies'!P5*LOOKUP(P$1,'Inputs &amp; Outputs'!$A$9:$A$34,'Inputs &amp; Outputs'!$J$9:$J$34)</f>
        <v>1244246203.3302364</v>
      </c>
      <c r="Q5" s="7">
        <f>'No. policies'!Q5*LOOKUP(Q$1,'Inputs &amp; Outputs'!$A$9:$A$34,'Inputs &amp; Outputs'!$J$9:$J$34)</f>
        <v>1357833527.6096671</v>
      </c>
      <c r="R5" s="7">
        <f>'No. policies'!R5*LOOKUP(R$1,'Inputs &amp; Outputs'!$A$9:$A$34,'Inputs &amp; Outputs'!$J$9:$J$34)</f>
        <v>1477960216.0766931</v>
      </c>
      <c r="S5" s="7">
        <f>'No. policies'!S5*LOOKUP(S$1,'Inputs &amp; Outputs'!$A$9:$A$34,'Inputs &amp; Outputs'!$J$9:$J$34)</f>
        <v>1602386250.6634943</v>
      </c>
      <c r="T5" s="7">
        <f>'No. policies'!T5*LOOKUP(T$1,'Inputs &amp; Outputs'!$A$9:$A$34,'Inputs &amp; Outputs'!$J$9:$J$34)</f>
        <v>1728594115.9880373</v>
      </c>
      <c r="U5" s="7">
        <f>'No. policies'!U5*LOOKUP(U$1,'Inputs &amp; Outputs'!$A$9:$A$34,'Inputs &amp; Outputs'!$J$9:$J$34)</f>
        <v>1857570543.1955523</v>
      </c>
      <c r="V5" s="7">
        <f>'No. policies'!V5*LOOKUP(V$1,'Inputs &amp; Outputs'!$A$9:$A$34,'Inputs &amp; Outputs'!$J$9:$J$34)</f>
        <v>1990501403.3572681</v>
      </c>
      <c r="W5" s="7">
        <f>'No. policies'!W5*LOOKUP(W$1,'Inputs &amp; Outputs'!$A$9:$A$34,'Inputs &amp; Outputs'!$J$9:$J$34)</f>
        <v>2126649606.7188888</v>
      </c>
      <c r="X5" s="7">
        <f>'No. policies'!X5*LOOKUP(X$1,'Inputs &amp; Outputs'!$A$9:$A$34,'Inputs &amp; Outputs'!$J$9:$J$34)</f>
        <v>2263529442.1108027</v>
      </c>
      <c r="Y5" s="7">
        <f>'No. policies'!Y5*LOOKUP(Y$1,'Inputs &amp; Outputs'!$A$9:$A$34,'Inputs &amp; Outputs'!$J$9:$J$34)</f>
        <v>2405973663.9202027</v>
      </c>
      <c r="Z5" s="7">
        <f>'No. policies'!Z5*LOOKUP(Z$1,'Inputs &amp; Outputs'!$A$9:$A$34,'Inputs &amp; Outputs'!$J$9:$J$34)</f>
        <v>2549403142.5560379</v>
      </c>
      <c r="AA5" s="7">
        <f>'No. policies'!AA5*LOOKUP(AA$1,'Inputs &amp; Outputs'!$A$9:$A$34,'Inputs &amp; Outputs'!$J$9:$J$34)</f>
        <v>0</v>
      </c>
      <c r="AB5" s="7">
        <f>'No. policies'!AB5*LOOKUP(AB$1,'Inputs &amp; Outputs'!$A$9:$A$34,'Inputs &amp; Outputs'!$J$9:$J$34)</f>
        <v>0</v>
      </c>
      <c r="AC5" s="7">
        <f>'No. policies'!AC5*LOOKUP(AC$1,'Inputs &amp; Outputs'!$A$9:$A$34,'Inputs &amp; Outputs'!$J$9:$J$34)</f>
        <v>0</v>
      </c>
      <c r="AD5" s="7">
        <f>'No. policies'!AD5*LOOKUP(AD$1,'Inputs &amp; Outputs'!$A$9:$A$34,'Inputs &amp; Outputs'!$J$9:$J$34)</f>
        <v>0</v>
      </c>
      <c r="AE5" s="7">
        <f>'No. policies'!AE5*LOOKUP(AE$1,'Inputs &amp; Outputs'!$A$9:$A$34,'Inputs &amp; Outputs'!$J$9:$J$34)</f>
        <v>0</v>
      </c>
      <c r="AF5" s="7">
        <f>'No. policies'!AF5*LOOKUP(AF$1,'Inputs &amp; Outputs'!$A$9:$A$34,'Inputs &amp; Outputs'!$J$9:$J$34)</f>
        <v>0</v>
      </c>
      <c r="AG5" s="7">
        <f>'No. policies'!AG5*LOOKUP(AG$1,'Inputs &amp; Outputs'!$A$9:$A$34,'Inputs &amp; Outputs'!$J$9:$J$34)</f>
        <v>0</v>
      </c>
      <c r="AH5" s="7">
        <f>'No. policies'!AH5*LOOKUP(AH$1,'Inputs &amp; Outputs'!$A$9:$A$34,'Inputs &amp; Outputs'!$J$9:$J$34)</f>
        <v>0</v>
      </c>
      <c r="AI5" s="7">
        <f>'No. policies'!AI5*LOOKUP(AI$1,'Inputs &amp; Outputs'!$A$9:$A$34,'Inputs &amp; Outputs'!$J$9:$J$34)</f>
        <v>0</v>
      </c>
      <c r="AJ5" s="7">
        <f>'No. policies'!AJ5*LOOKUP(AJ$1,'Inputs &amp; Outputs'!$A$9:$A$34,'Inputs &amp; Outputs'!$J$9:$J$34)</f>
        <v>0</v>
      </c>
      <c r="AK5" s="7">
        <f>'No. policies'!AK5*LOOKUP(AK$1,'Inputs &amp; Outputs'!$A$9:$A$34,'Inputs &amp; Outputs'!$J$9:$J$34)</f>
        <v>0</v>
      </c>
      <c r="AL5" s="7">
        <f>'No. policies'!AL5*LOOKUP(AL$1,'Inputs &amp; Outputs'!$A$9:$A$34,'Inputs &amp; Outputs'!$J$9:$J$34)</f>
        <v>0</v>
      </c>
      <c r="AM5" s="7">
        <f>'No. policies'!AM5*LOOKUP(AM$1,'Inputs &amp; Outputs'!$A$9:$A$34,'Inputs &amp; Outputs'!$J$9:$J$34)</f>
        <v>0</v>
      </c>
      <c r="AN5" s="7">
        <f>'No. policies'!AN5*LOOKUP(AN$1,'Inputs &amp; Outputs'!$A$9:$A$34,'Inputs &amp; Outputs'!$J$9:$J$34)</f>
        <v>0</v>
      </c>
      <c r="AO5" s="7">
        <f>'No. policies'!AO5*LOOKUP(AO$1,'Inputs &amp; Outputs'!$A$9:$A$34,'Inputs &amp; Outputs'!$J$9:$J$34)</f>
        <v>0</v>
      </c>
      <c r="AP5" s="7">
        <f>'No. policies'!AP5*LOOKUP(AP$1,'Inputs &amp; Outputs'!$A$9:$A$34,'Inputs &amp; Outputs'!$J$9:$J$34)</f>
        <v>0</v>
      </c>
      <c r="AQ5" s="7">
        <f>'No. policies'!AQ5*LOOKUP(AQ$1,'Inputs &amp; Outputs'!$A$9:$A$34,'Inputs &amp; Outputs'!$J$9:$J$34)</f>
        <v>0</v>
      </c>
      <c r="AR5" s="7">
        <f>'No. policies'!AR5*LOOKUP(AR$1,'Inputs &amp; Outputs'!$A$9:$A$34,'Inputs &amp; Outputs'!$J$9:$J$34)</f>
        <v>0</v>
      </c>
      <c r="AS5" s="7">
        <f>'No. policies'!AS5*LOOKUP(AS$1,'Inputs &amp; Outputs'!$A$9:$A$34,'Inputs &amp; Outputs'!$J$9:$J$34)</f>
        <v>0</v>
      </c>
      <c r="AT5" s="7">
        <f>'No. policies'!AT5*LOOKUP(AT$1,'Inputs &amp; Outputs'!$A$9:$A$34,'Inputs &amp; Outputs'!$J$9:$J$34)</f>
        <v>0</v>
      </c>
      <c r="AU5" s="7">
        <f>'No. policies'!AU5*LOOKUP(AU$1,'Inputs &amp; Outputs'!$A$9:$A$34,'Inputs &amp; Outputs'!$J$9:$J$34)</f>
        <v>0</v>
      </c>
      <c r="AV5" s="7">
        <f>'No. policies'!AV5*LOOKUP(AV$1,'Inputs &amp; Outputs'!$A$9:$A$34,'Inputs &amp; Outputs'!$J$9:$J$34)</f>
        <v>0</v>
      </c>
      <c r="AW5" s="7">
        <f>'No. policies'!AW5*LOOKUP(AW$1,'Inputs &amp; Outputs'!$A$9:$A$34,'Inputs &amp; Outputs'!$J$9:$J$34)</f>
        <v>0</v>
      </c>
      <c r="AX5" s="7">
        <f>'No. policies'!AX5*LOOKUP(AX$1,'Inputs &amp; Outputs'!$A$9:$A$34,'Inputs &amp; Outputs'!$J$9:$J$34)</f>
        <v>0</v>
      </c>
      <c r="AY5" s="7">
        <f>'[1]No. policies'!AZ5*LOOKUP(AZ$1,'[1]Inputs &amp; Outputs'!$A$9:$A$58,'[1]Inputs &amp; Outputs'!$I$9:$I$58)</f>
        <v>0</v>
      </c>
      <c r="AZ5" s="7">
        <f>'[1]No. policies'!BA5*LOOKUP(BA$1,'[1]Inputs &amp; Outputs'!$A$9:$A$58,'[1]Inputs &amp; Outputs'!$I$9:$I$58)</f>
        <v>0</v>
      </c>
      <c r="BA5" s="7">
        <f>'[1]No. policies'!BB5*LOOKUP(BB$1,'[1]Inputs &amp; Outputs'!$A$9:$A$58,'[1]Inputs &amp; Outputs'!$I$9:$I$58)</f>
        <v>0</v>
      </c>
      <c r="BB5" s="7">
        <f>'[1]No. policies'!BC5*LOOKUP(BC$1,'[1]Inputs &amp; Outputs'!$A$9:$A$58,'[1]Inputs &amp; Outputs'!$I$9:$I$58)</f>
        <v>0</v>
      </c>
      <c r="BC5" s="7">
        <f>'[1]No. policies'!BD5*LOOKUP(BD$1,'[1]Inputs &amp; Outputs'!$A$9:$A$58,'[1]Inputs &amp; Outputs'!$I$9:$I$58)</f>
        <v>0</v>
      </c>
      <c r="BD5" s="7">
        <f>'[1]No. policies'!BE5*LOOKUP(BE$1,'[1]Inputs &amp; Outputs'!$A$9:$A$58,'[1]Inputs &amp; Outputs'!$I$9:$I$58)</f>
        <v>0</v>
      </c>
      <c r="BE5" s="7">
        <f>'[1]No. policies'!BF5*LOOKUP(BF$1,'[1]Inputs &amp; Outputs'!$A$9:$A$58,'[1]Inputs &amp; Outputs'!$I$9:$I$58)</f>
        <v>0</v>
      </c>
      <c r="BF5" s="7">
        <f>'[1]No. policies'!BG5*LOOKUP(BG$1,'[1]Inputs &amp; Outputs'!$A$9:$A$58,'[1]Inputs &amp; Outputs'!$I$9:$I$58)</f>
        <v>0</v>
      </c>
      <c r="BG5" s="7">
        <f>'[1]No. policies'!BH5*LOOKUP(BH$1,'[1]Inputs &amp; Outputs'!$A$9:$A$58,'[1]Inputs &amp; Outputs'!$I$9:$I$58)</f>
        <v>0</v>
      </c>
      <c r="BH5" s="7">
        <f>'[1]No. policies'!BI5*LOOKUP(BI$1,'[1]Inputs &amp; Outputs'!$A$9:$A$58,'[1]Inputs &amp; Outputs'!$I$9:$I$58)</f>
        <v>0</v>
      </c>
      <c r="BI5" s="7">
        <f>'[1]No. policies'!BJ5*LOOKUP(BJ$1,'[1]Inputs &amp; Outputs'!$A$9:$A$58,'[1]Inputs &amp; Outputs'!$I$9:$I$58)</f>
        <v>0</v>
      </c>
      <c r="BJ5" s="7">
        <f>'[1]No. policies'!BK5*LOOKUP(BK$1,'[1]Inputs &amp; Outputs'!$A$9:$A$58,'[1]Inputs &amp; Outputs'!$I$9:$I$58)</f>
        <v>0</v>
      </c>
      <c r="BK5" s="7">
        <f>'[1]No. policies'!BL5*LOOKUP(BL$1,'[1]Inputs &amp; Outputs'!$A$9:$A$58,'[1]Inputs &amp; Outputs'!$I$9:$I$58)</f>
        <v>0</v>
      </c>
      <c r="BL5" s="7">
        <f>'[1]No. policies'!BM5*LOOKUP(BM$1,'[1]Inputs &amp; Outputs'!$A$9:$A$58,'[1]Inputs &amp; Outputs'!$I$9:$I$58)</f>
        <v>0</v>
      </c>
      <c r="BM5" s="7">
        <f>'[1]No. policies'!BN5*LOOKUP(BN$1,'[1]Inputs &amp; Outputs'!$A$9:$A$58,'[1]Inputs &amp; Outputs'!$I$9:$I$58)</f>
        <v>0</v>
      </c>
      <c r="BN5" s="7">
        <f>'[1]No. policies'!BO5*LOOKUP(BO$1,'[1]Inputs &amp; Outputs'!$A$9:$A$58,'[1]Inputs &amp; Outputs'!$I$9:$I$58)</f>
        <v>0</v>
      </c>
      <c r="BO5" s="7">
        <f>'[1]No. policies'!BP5*LOOKUP(BP$1,'[1]Inputs &amp; Outputs'!$A$9:$A$58,'[1]Inputs &amp; Outputs'!$I$9:$I$58)</f>
        <v>0</v>
      </c>
      <c r="BP5" s="7">
        <f>'[1]No. policies'!BQ5*LOOKUP(BQ$1,'[1]Inputs &amp; Outputs'!$A$9:$A$58,'[1]Inputs &amp; Outputs'!$I$9:$I$58)</f>
        <v>0</v>
      </c>
      <c r="BQ5" s="7">
        <f>'[1]No. policies'!BR5*LOOKUP(BR$1,'[1]Inputs &amp; Outputs'!$A$9:$A$58,'[1]Inputs &amp; Outputs'!$I$9:$I$58)</f>
        <v>0</v>
      </c>
      <c r="BR5" s="7">
        <f>'[1]No. policies'!BS5*LOOKUP(BS$1,'[1]Inputs &amp; Outputs'!$A$9:$A$58,'[1]Inputs &amp; Outputs'!$I$9:$I$58)</f>
        <v>0</v>
      </c>
      <c r="BS5" s="7">
        <f>'[1]No. policies'!BT5*LOOKUP(BT$1,'[1]Inputs &amp; Outputs'!$A$9:$A$58,'[1]Inputs &amp; Outputs'!$I$9:$I$58)</f>
        <v>0</v>
      </c>
      <c r="BT5" s="7">
        <f>'[1]No. policies'!BU5*LOOKUP(BU$1,'[1]Inputs &amp; Outputs'!$A$9:$A$58,'[1]Inputs &amp; Outputs'!$I$9:$I$58)</f>
        <v>0</v>
      </c>
    </row>
    <row r="6" spans="1:72" x14ac:dyDescent="0.25">
      <c r="A6" s="1">
        <v>5</v>
      </c>
      <c r="B6" s="7">
        <f>'No. policies'!B6*LOOKUP(B$1,'Inputs &amp; Outputs'!$A$9:$A$34,'Inputs &amp; Outputs'!$J$9:$J$34)</f>
        <v>-43067168.474612407</v>
      </c>
      <c r="C6" s="7">
        <f>'No. policies'!C6*LOOKUP(C$1,'Inputs &amp; Outputs'!$A$9:$A$34,'Inputs &amp; Outputs'!$J$9:$J$34)</f>
        <v>29945542.460284945</v>
      </c>
      <c r="D6" s="7">
        <f>'No. policies'!D6*LOOKUP(D$1,'Inputs &amp; Outputs'!$A$9:$A$34,'Inputs &amp; Outputs'!$J$9:$J$34)</f>
        <v>105626809.36600129</v>
      </c>
      <c r="E6" s="7">
        <f>'No. policies'!E6*LOOKUP(E$1,'Inputs &amp; Outputs'!$A$9:$A$34,'Inputs &amp; Outputs'!$J$9:$J$34)</f>
        <v>183991873.04730314</v>
      </c>
      <c r="F6" s="7">
        <f>'No. policies'!F6*LOOKUP(F$1,'Inputs &amp; Outputs'!$A$9:$A$34,'Inputs &amp; Outputs'!$J$9:$J$34)</f>
        <v>265161024.4292632</v>
      </c>
      <c r="G6" s="7">
        <f>'No. policies'!G6*LOOKUP(G$1,'Inputs &amp; Outputs'!$A$9:$A$34,'Inputs &amp; Outputs'!$J$9:$J$34)</f>
        <v>349318971.44832575</v>
      </c>
      <c r="H6" s="7">
        <f>'No. policies'!H6*LOOKUP(H$1,'Inputs &amp; Outputs'!$A$9:$A$34,'Inputs &amp; Outputs'!$J$9:$J$34)</f>
        <v>436374893.55508387</v>
      </c>
      <c r="I6" s="7">
        <f>'No. policies'!I6*LOOKUP(I$1,'Inputs &amp; Outputs'!$A$9:$A$34,'Inputs &amp; Outputs'!$J$9:$J$34)</f>
        <v>526134297.32147771</v>
      </c>
      <c r="J6" s="7">
        <f>'No. policies'!J6*LOOKUP(J$1,'Inputs &amp; Outputs'!$A$9:$A$34,'Inputs &amp; Outputs'!$J$9:$J$34)</f>
        <v>618751897.30930316</v>
      </c>
      <c r="K6" s="7">
        <f>'No. policies'!K6*LOOKUP(K$1,'Inputs &amp; Outputs'!$A$9:$A$34,'Inputs &amp; Outputs'!$J$9:$J$34)</f>
        <v>715262764.6927228</v>
      </c>
      <c r="L6" s="7">
        <f>'No. policies'!L6*LOOKUP(L$1,'Inputs &amp; Outputs'!$A$9:$A$34,'Inputs &amp; Outputs'!$J$9:$J$34)</f>
        <v>814280943.79286563</v>
      </c>
      <c r="M6" s="7">
        <f>'No. policies'!M6*LOOKUP(M$1,'Inputs &amp; Outputs'!$A$9:$A$34,'Inputs &amp; Outputs'!$J$9:$J$34)</f>
        <v>916990282.47706318</v>
      </c>
      <c r="N6" s="7">
        <f>'No. policies'!N6*LOOKUP(N$1,'Inputs &amp; Outputs'!$A$9:$A$34,'Inputs &amp; Outputs'!$J$9:$J$34)</f>
        <v>1021642000.5219228</v>
      </c>
      <c r="O6" s="7">
        <f>'No. policies'!O6*LOOKUP(O$1,'Inputs &amp; Outputs'!$A$9:$A$34,'Inputs &amp; Outputs'!$J$9:$J$34)</f>
        <v>1129369687.017698</v>
      </c>
      <c r="P6" s="7">
        <f>'No. policies'!P6*LOOKUP(P$1,'Inputs &amp; Outputs'!$A$9:$A$34,'Inputs &amp; Outputs'!$J$9:$J$34)</f>
        <v>1241393617.2033851</v>
      </c>
      <c r="Q6" s="7">
        <f>'No. policies'!Q6*LOOKUP(Q$1,'Inputs &amp; Outputs'!$A$9:$A$34,'Inputs &amp; Outputs'!$J$9:$J$34)</f>
        <v>1356123948.0974107</v>
      </c>
      <c r="R6" s="7">
        <f>'No. policies'!R6*LOOKUP(R$1,'Inputs &amp; Outputs'!$A$9:$A$34,'Inputs &amp; Outputs'!$J$9:$J$34)</f>
        <v>1475311262.6056015</v>
      </c>
      <c r="S6" s="7">
        <f>'No. policies'!S6*LOOKUP(S$1,'Inputs &amp; Outputs'!$A$9:$A$34,'Inputs &amp; Outputs'!$J$9:$J$34)</f>
        <v>1597802668.8467855</v>
      </c>
      <c r="T6" s="7">
        <f>'No. policies'!T6*LOOKUP(T$1,'Inputs &amp; Outputs'!$A$9:$A$34,'Inputs &amp; Outputs'!$J$9:$J$34)</f>
        <v>1723986006.2738445</v>
      </c>
      <c r="U6" s="7">
        <f>'No. policies'!U6*LOOKUP(U$1,'Inputs &amp; Outputs'!$A$9:$A$34,'Inputs &amp; Outputs'!$J$9:$J$34)</f>
        <v>1853779175.6672769</v>
      </c>
      <c r="V6" s="7">
        <f>'No. policies'!V6*LOOKUP(V$1,'Inputs &amp; Outputs'!$A$9:$A$34,'Inputs &amp; Outputs'!$J$9:$J$34)</f>
        <v>1990070465.6211007</v>
      </c>
      <c r="W6" s="7">
        <f>'No. policies'!W6*LOOKUP(W$1,'Inputs &amp; Outputs'!$A$9:$A$34,'Inputs &amp; Outputs'!$J$9:$J$34)</f>
        <v>2123863906.9829838</v>
      </c>
      <c r="X6" s="7">
        <f>'No. policies'!X6*LOOKUP(X$1,'Inputs &amp; Outputs'!$A$9:$A$34,'Inputs &amp; Outputs'!$J$9:$J$34)</f>
        <v>2261782121.1916609</v>
      </c>
      <c r="Y6" s="7">
        <f>'No. policies'!Y6*LOOKUP(Y$1,'Inputs &amp; Outputs'!$A$9:$A$34,'Inputs &amp; Outputs'!$J$9:$J$34)</f>
        <v>2402490240.6402202</v>
      </c>
      <c r="Z6" s="7">
        <f>'No. policies'!Z6*LOOKUP(Z$1,'Inputs &amp; Outputs'!$A$9:$A$34,'Inputs &amp; Outputs'!$J$9:$J$34)</f>
        <v>2550264815.5424809</v>
      </c>
      <c r="AA6" s="7">
        <f>'No. policies'!AA6*LOOKUP(AA$1,'Inputs &amp; Outputs'!$A$9:$A$34,'Inputs &amp; Outputs'!$J$9:$J$34)</f>
        <v>0</v>
      </c>
      <c r="AB6" s="7">
        <f>'No. policies'!AB6*LOOKUP(AB$1,'Inputs &amp; Outputs'!$A$9:$A$34,'Inputs &amp; Outputs'!$J$9:$J$34)</f>
        <v>0</v>
      </c>
      <c r="AC6" s="7">
        <f>'No. policies'!AC6*LOOKUP(AC$1,'Inputs &amp; Outputs'!$A$9:$A$34,'Inputs &amp; Outputs'!$J$9:$J$34)</f>
        <v>0</v>
      </c>
      <c r="AD6" s="7">
        <f>'No. policies'!AD6*LOOKUP(AD$1,'Inputs &amp; Outputs'!$A$9:$A$34,'Inputs &amp; Outputs'!$J$9:$J$34)</f>
        <v>0</v>
      </c>
      <c r="AE6" s="7">
        <f>'No. policies'!AE6*LOOKUP(AE$1,'Inputs &amp; Outputs'!$A$9:$A$34,'Inputs &amp; Outputs'!$J$9:$J$34)</f>
        <v>0</v>
      </c>
      <c r="AF6" s="7">
        <f>'No. policies'!AF6*LOOKUP(AF$1,'Inputs &amp; Outputs'!$A$9:$A$34,'Inputs &amp; Outputs'!$J$9:$J$34)</f>
        <v>0</v>
      </c>
      <c r="AG6" s="7">
        <f>'No. policies'!AG6*LOOKUP(AG$1,'Inputs &amp; Outputs'!$A$9:$A$34,'Inputs &amp; Outputs'!$J$9:$J$34)</f>
        <v>0</v>
      </c>
      <c r="AH6" s="7">
        <f>'No. policies'!AH6*LOOKUP(AH$1,'Inputs &amp; Outputs'!$A$9:$A$34,'Inputs &amp; Outputs'!$J$9:$J$34)</f>
        <v>0</v>
      </c>
      <c r="AI6" s="7">
        <f>'No. policies'!AI6*LOOKUP(AI$1,'Inputs &amp; Outputs'!$A$9:$A$34,'Inputs &amp; Outputs'!$J$9:$J$34)</f>
        <v>0</v>
      </c>
      <c r="AJ6" s="7">
        <f>'No. policies'!AJ6*LOOKUP(AJ$1,'Inputs &amp; Outputs'!$A$9:$A$34,'Inputs &amp; Outputs'!$J$9:$J$34)</f>
        <v>0</v>
      </c>
      <c r="AK6" s="7">
        <f>'No. policies'!AK6*LOOKUP(AK$1,'Inputs &amp; Outputs'!$A$9:$A$34,'Inputs &amp; Outputs'!$J$9:$J$34)</f>
        <v>0</v>
      </c>
      <c r="AL6" s="7">
        <f>'No. policies'!AL6*LOOKUP(AL$1,'Inputs &amp; Outputs'!$A$9:$A$34,'Inputs &amp; Outputs'!$J$9:$J$34)</f>
        <v>0</v>
      </c>
      <c r="AM6" s="7">
        <f>'No. policies'!AM6*LOOKUP(AM$1,'Inputs &amp; Outputs'!$A$9:$A$34,'Inputs &amp; Outputs'!$J$9:$J$34)</f>
        <v>0</v>
      </c>
      <c r="AN6" s="7">
        <f>'No. policies'!AN6*LOOKUP(AN$1,'Inputs &amp; Outputs'!$A$9:$A$34,'Inputs &amp; Outputs'!$J$9:$J$34)</f>
        <v>0</v>
      </c>
      <c r="AO6" s="7">
        <f>'No. policies'!AO6*LOOKUP(AO$1,'Inputs &amp; Outputs'!$A$9:$A$34,'Inputs &amp; Outputs'!$J$9:$J$34)</f>
        <v>0</v>
      </c>
      <c r="AP6" s="7">
        <f>'No. policies'!AP6*LOOKUP(AP$1,'Inputs &amp; Outputs'!$A$9:$A$34,'Inputs &amp; Outputs'!$J$9:$J$34)</f>
        <v>0</v>
      </c>
      <c r="AQ6" s="7">
        <f>'No. policies'!AQ6*LOOKUP(AQ$1,'Inputs &amp; Outputs'!$A$9:$A$34,'Inputs &amp; Outputs'!$J$9:$J$34)</f>
        <v>0</v>
      </c>
      <c r="AR6" s="7">
        <f>'No. policies'!AR6*LOOKUP(AR$1,'Inputs &amp; Outputs'!$A$9:$A$34,'Inputs &amp; Outputs'!$J$9:$J$34)</f>
        <v>0</v>
      </c>
      <c r="AS6" s="7">
        <f>'No. policies'!AS6*LOOKUP(AS$1,'Inputs &amp; Outputs'!$A$9:$A$34,'Inputs &amp; Outputs'!$J$9:$J$34)</f>
        <v>0</v>
      </c>
      <c r="AT6" s="7">
        <f>'No. policies'!AT6*LOOKUP(AT$1,'Inputs &amp; Outputs'!$A$9:$A$34,'Inputs &amp; Outputs'!$J$9:$J$34)</f>
        <v>0</v>
      </c>
      <c r="AU6" s="7">
        <f>'No. policies'!AU6*LOOKUP(AU$1,'Inputs &amp; Outputs'!$A$9:$A$34,'Inputs &amp; Outputs'!$J$9:$J$34)</f>
        <v>0</v>
      </c>
      <c r="AV6" s="7">
        <f>'No. policies'!AV6*LOOKUP(AV$1,'Inputs &amp; Outputs'!$A$9:$A$34,'Inputs &amp; Outputs'!$J$9:$J$34)</f>
        <v>0</v>
      </c>
      <c r="AW6" s="7">
        <f>'No. policies'!AW6*LOOKUP(AW$1,'Inputs &amp; Outputs'!$A$9:$A$34,'Inputs &amp; Outputs'!$J$9:$J$34)</f>
        <v>0</v>
      </c>
      <c r="AX6" s="7">
        <f>'No. policies'!AX6*LOOKUP(AX$1,'Inputs &amp; Outputs'!$A$9:$A$34,'Inputs &amp; Outputs'!$J$9:$J$34)</f>
        <v>0</v>
      </c>
      <c r="AY6" s="7">
        <f>'[1]No. policies'!AZ6*LOOKUP(AZ$1,'[1]Inputs &amp; Outputs'!$A$9:$A$58,'[1]Inputs &amp; Outputs'!$I$9:$I$58)</f>
        <v>0</v>
      </c>
      <c r="AZ6" s="7">
        <f>'[1]No. policies'!BA6*LOOKUP(BA$1,'[1]Inputs &amp; Outputs'!$A$9:$A$58,'[1]Inputs &amp; Outputs'!$I$9:$I$58)</f>
        <v>0</v>
      </c>
      <c r="BA6" s="7">
        <f>'[1]No. policies'!BB6*LOOKUP(BB$1,'[1]Inputs &amp; Outputs'!$A$9:$A$58,'[1]Inputs &amp; Outputs'!$I$9:$I$58)</f>
        <v>0</v>
      </c>
      <c r="BB6" s="7">
        <f>'[1]No. policies'!BC6*LOOKUP(BC$1,'[1]Inputs &amp; Outputs'!$A$9:$A$58,'[1]Inputs &amp; Outputs'!$I$9:$I$58)</f>
        <v>0</v>
      </c>
      <c r="BC6" s="7">
        <f>'[1]No. policies'!BD6*LOOKUP(BD$1,'[1]Inputs &amp; Outputs'!$A$9:$A$58,'[1]Inputs &amp; Outputs'!$I$9:$I$58)</f>
        <v>0</v>
      </c>
      <c r="BD6" s="7">
        <f>'[1]No. policies'!BE6*LOOKUP(BE$1,'[1]Inputs &amp; Outputs'!$A$9:$A$58,'[1]Inputs &amp; Outputs'!$I$9:$I$58)</f>
        <v>0</v>
      </c>
      <c r="BE6" s="7">
        <f>'[1]No. policies'!BF6*LOOKUP(BF$1,'[1]Inputs &amp; Outputs'!$A$9:$A$58,'[1]Inputs &amp; Outputs'!$I$9:$I$58)</f>
        <v>0</v>
      </c>
      <c r="BF6" s="7">
        <f>'[1]No. policies'!BG6*LOOKUP(BG$1,'[1]Inputs &amp; Outputs'!$A$9:$A$58,'[1]Inputs &amp; Outputs'!$I$9:$I$58)</f>
        <v>0</v>
      </c>
      <c r="BG6" s="7">
        <f>'[1]No. policies'!BH6*LOOKUP(BH$1,'[1]Inputs &amp; Outputs'!$A$9:$A$58,'[1]Inputs &amp; Outputs'!$I$9:$I$58)</f>
        <v>0</v>
      </c>
      <c r="BH6" s="7">
        <f>'[1]No. policies'!BI6*LOOKUP(BI$1,'[1]Inputs &amp; Outputs'!$A$9:$A$58,'[1]Inputs &amp; Outputs'!$I$9:$I$58)</f>
        <v>0</v>
      </c>
      <c r="BI6" s="7">
        <f>'[1]No. policies'!BJ6*LOOKUP(BJ$1,'[1]Inputs &amp; Outputs'!$A$9:$A$58,'[1]Inputs &amp; Outputs'!$I$9:$I$58)</f>
        <v>0</v>
      </c>
      <c r="BJ6" s="7">
        <f>'[1]No. policies'!BK6*LOOKUP(BK$1,'[1]Inputs &amp; Outputs'!$A$9:$A$58,'[1]Inputs &amp; Outputs'!$I$9:$I$58)</f>
        <v>0</v>
      </c>
      <c r="BK6" s="7">
        <f>'[1]No. policies'!BL6*LOOKUP(BL$1,'[1]Inputs &amp; Outputs'!$A$9:$A$58,'[1]Inputs &amp; Outputs'!$I$9:$I$58)</f>
        <v>0</v>
      </c>
      <c r="BL6" s="7">
        <f>'[1]No. policies'!BM6*LOOKUP(BM$1,'[1]Inputs &amp; Outputs'!$A$9:$A$58,'[1]Inputs &amp; Outputs'!$I$9:$I$58)</f>
        <v>0</v>
      </c>
      <c r="BM6" s="7">
        <f>'[1]No. policies'!BN6*LOOKUP(BN$1,'[1]Inputs &amp; Outputs'!$A$9:$A$58,'[1]Inputs &amp; Outputs'!$I$9:$I$58)</f>
        <v>0</v>
      </c>
      <c r="BN6" s="7">
        <f>'[1]No. policies'!BO6*LOOKUP(BO$1,'[1]Inputs &amp; Outputs'!$A$9:$A$58,'[1]Inputs &amp; Outputs'!$I$9:$I$58)</f>
        <v>0</v>
      </c>
      <c r="BO6" s="7">
        <f>'[1]No. policies'!BP6*LOOKUP(BP$1,'[1]Inputs &amp; Outputs'!$A$9:$A$58,'[1]Inputs &amp; Outputs'!$I$9:$I$58)</f>
        <v>0</v>
      </c>
      <c r="BP6" s="7">
        <f>'[1]No. policies'!BQ6*LOOKUP(BQ$1,'[1]Inputs &amp; Outputs'!$A$9:$A$58,'[1]Inputs &amp; Outputs'!$I$9:$I$58)</f>
        <v>0</v>
      </c>
      <c r="BQ6" s="7">
        <f>'[1]No. policies'!BR6*LOOKUP(BR$1,'[1]Inputs &amp; Outputs'!$A$9:$A$58,'[1]Inputs &amp; Outputs'!$I$9:$I$58)</f>
        <v>0</v>
      </c>
      <c r="BR6" s="7">
        <f>'[1]No. policies'!BS6*LOOKUP(BS$1,'[1]Inputs &amp; Outputs'!$A$9:$A$58,'[1]Inputs &amp; Outputs'!$I$9:$I$58)</f>
        <v>0</v>
      </c>
      <c r="BS6" s="7">
        <f>'[1]No. policies'!BT6*LOOKUP(BT$1,'[1]Inputs &amp; Outputs'!$A$9:$A$58,'[1]Inputs &amp; Outputs'!$I$9:$I$58)</f>
        <v>0</v>
      </c>
      <c r="BT6" s="7">
        <f>'[1]No. policies'!BU6*LOOKUP(BU$1,'[1]Inputs &amp; Outputs'!$A$9:$A$58,'[1]Inputs &amp; Outputs'!$I$9:$I$58)</f>
        <v>0</v>
      </c>
    </row>
    <row r="7" spans="1:72" x14ac:dyDescent="0.25">
      <c r="A7" s="1">
        <v>6</v>
      </c>
      <c r="B7" s="7">
        <f>'No. policies'!B7*LOOKUP(B$1,'Inputs &amp; Outputs'!$A$9:$A$34,'Inputs &amp; Outputs'!$J$9:$J$34)</f>
        <v>-43067168.474612407</v>
      </c>
      <c r="C7" s="7">
        <f>'No. policies'!C7*LOOKUP(C$1,'Inputs &amp; Outputs'!$A$9:$A$34,'Inputs &amp; Outputs'!$J$9:$J$34)</f>
        <v>29951539.36475281</v>
      </c>
      <c r="D7" s="7">
        <f>'No. policies'!D7*LOOKUP(D$1,'Inputs &amp; Outputs'!$A$9:$A$34,'Inputs &amp; Outputs'!$J$9:$J$34)</f>
        <v>105605620.43734212</v>
      </c>
      <c r="E7" s="7">
        <f>'No. policies'!E7*LOOKUP(E$1,'Inputs &amp; Outputs'!$A$9:$A$34,'Inputs &amp; Outputs'!$J$9:$J$34)</f>
        <v>183899405.52642301</v>
      </c>
      <c r="F7" s="7">
        <f>'No. policies'!F7*LOOKUP(F$1,'Inputs &amp; Outputs'!$A$9:$A$34,'Inputs &amp; Outputs'!$J$9:$J$34)</f>
        <v>264920648.80276608</v>
      </c>
      <c r="G7" s="7">
        <f>'No. policies'!G7*LOOKUP(G$1,'Inputs &amp; Outputs'!$A$9:$A$34,'Inputs &amp; Outputs'!$J$9:$J$34)</f>
        <v>349072202.57153314</v>
      </c>
      <c r="H7" s="7">
        <f>'No. policies'!H7*LOOKUP(H$1,'Inputs &amp; Outputs'!$A$9:$A$34,'Inputs &amp; Outputs'!$J$9:$J$34)</f>
        <v>435624501.7696867</v>
      </c>
      <c r="I7" s="7">
        <f>'No. policies'!I7*LOOKUP(I$1,'Inputs &amp; Outputs'!$A$9:$A$34,'Inputs &amp; Outputs'!$J$9:$J$34)</f>
        <v>525707196.92791384</v>
      </c>
      <c r="J7" s="7">
        <f>'No. policies'!J7*LOOKUP(J$1,'Inputs &amp; Outputs'!$A$9:$A$34,'Inputs &amp; Outputs'!$J$9:$J$34)</f>
        <v>618184813.08570004</v>
      </c>
      <c r="K7" s="7">
        <f>'No. policies'!K7*LOOKUP(K$1,'Inputs &amp; Outputs'!$A$9:$A$34,'Inputs &amp; Outputs'!$J$9:$J$34)</f>
        <v>713437183.363747</v>
      </c>
      <c r="L7" s="7">
        <f>'No. policies'!L7*LOOKUP(L$1,'Inputs &amp; Outputs'!$A$9:$A$34,'Inputs &amp; Outputs'!$J$9:$J$34)</f>
        <v>811694070.53424919</v>
      </c>
      <c r="M7" s="7">
        <f>'No. policies'!M7*LOOKUP(M$1,'Inputs &amp; Outputs'!$A$9:$A$34,'Inputs &amp; Outputs'!$J$9:$J$34)</f>
        <v>913218212.20772111</v>
      </c>
      <c r="N7" s="7">
        <f>'No. policies'!N7*LOOKUP(N$1,'Inputs &amp; Outputs'!$A$9:$A$34,'Inputs &amp; Outputs'!$J$9:$J$34)</f>
        <v>1017945755.9469521</v>
      </c>
      <c r="O7" s="7">
        <f>'No. policies'!O7*LOOKUP(O$1,'Inputs &amp; Outputs'!$A$9:$A$34,'Inputs &amp; Outputs'!$J$9:$J$34)</f>
        <v>1126552425.5595934</v>
      </c>
      <c r="P7" s="7">
        <f>'No. policies'!P7*LOOKUP(P$1,'Inputs &amp; Outputs'!$A$9:$A$34,'Inputs &amp; Outputs'!$J$9:$J$34)</f>
        <v>1237374064.0246401</v>
      </c>
      <c r="Q7" s="7">
        <f>'No. policies'!Q7*LOOKUP(Q$1,'Inputs &amp; Outputs'!$A$9:$A$34,'Inputs &amp; Outputs'!$J$9:$J$34)</f>
        <v>1352989718.9916072</v>
      </c>
      <c r="R7" s="7">
        <f>'No. policies'!R7*LOOKUP(R$1,'Inputs &amp; Outputs'!$A$9:$A$34,'Inputs &amp; Outputs'!$J$9:$J$34)</f>
        <v>1472350667.5496755</v>
      </c>
      <c r="S7" s="7">
        <f>'No. policies'!S7*LOOKUP(S$1,'Inputs &amp; Outputs'!$A$9:$A$34,'Inputs &amp; Outputs'!$J$9:$J$34)</f>
        <v>1591521464.1349995</v>
      </c>
      <c r="T7" s="7">
        <f>'No. policies'!T7*LOOKUP(T$1,'Inputs &amp; Outputs'!$A$9:$A$34,'Inputs &amp; Outputs'!$J$9:$J$34)</f>
        <v>1714032489.2911878</v>
      </c>
      <c r="U7" s="7">
        <f>'No. policies'!U7*LOOKUP(U$1,'Inputs &amp; Outputs'!$A$9:$A$34,'Inputs &amp; Outputs'!$J$9:$J$34)</f>
        <v>1843402801.3793654</v>
      </c>
      <c r="V7" s="7">
        <f>'No. policies'!V7*LOOKUP(V$1,'Inputs &amp; Outputs'!$A$9:$A$34,'Inputs &amp; Outputs'!$J$9:$J$34)</f>
        <v>1975418582.5914087</v>
      </c>
      <c r="W7" s="7">
        <f>'No. policies'!W7*LOOKUP(W$1,'Inputs &amp; Outputs'!$A$9:$A$34,'Inputs &amp; Outputs'!$J$9:$J$34)</f>
        <v>2113417532.9733396</v>
      </c>
      <c r="X7" s="7">
        <f>'No. policies'!X7*LOOKUP(X$1,'Inputs &amp; Outputs'!$A$9:$A$34,'Inputs &amp; Outputs'!$J$9:$J$34)</f>
        <v>2252296664.7734642</v>
      </c>
      <c r="Y7" s="7">
        <f>'No. policies'!Y7*LOOKUP(Y$1,'Inputs &amp; Outputs'!$A$9:$A$34,'Inputs &amp; Outputs'!$J$9:$J$34)</f>
        <v>2393379748.9848814</v>
      </c>
      <c r="Z7" s="7">
        <f>'No. policies'!Z7*LOOKUP(Z$1,'Inputs &amp; Outputs'!$A$9:$A$34,'Inputs &amp; Outputs'!$J$9:$J$34)</f>
        <v>2532169682.827178</v>
      </c>
      <c r="AA7" s="7">
        <f>'No. policies'!AA7*LOOKUP(AA$1,'Inputs &amp; Outputs'!$A$9:$A$34,'Inputs &amp; Outputs'!$J$9:$J$34)</f>
        <v>0</v>
      </c>
      <c r="AB7" s="7">
        <f>'No. policies'!AB7*LOOKUP(AB$1,'Inputs &amp; Outputs'!$A$9:$A$34,'Inputs &amp; Outputs'!$J$9:$J$34)</f>
        <v>0</v>
      </c>
      <c r="AC7" s="7">
        <f>'No. policies'!AC7*LOOKUP(AC$1,'Inputs &amp; Outputs'!$A$9:$A$34,'Inputs &amp; Outputs'!$J$9:$J$34)</f>
        <v>0</v>
      </c>
      <c r="AD7" s="7">
        <f>'No. policies'!AD7*LOOKUP(AD$1,'Inputs &amp; Outputs'!$A$9:$A$34,'Inputs &amp; Outputs'!$J$9:$J$34)</f>
        <v>0</v>
      </c>
      <c r="AE7" s="7">
        <f>'No. policies'!AE7*LOOKUP(AE$1,'Inputs &amp; Outputs'!$A$9:$A$34,'Inputs &amp; Outputs'!$J$9:$J$34)</f>
        <v>0</v>
      </c>
      <c r="AF7" s="7">
        <f>'No. policies'!AF7*LOOKUP(AF$1,'Inputs &amp; Outputs'!$A$9:$A$34,'Inputs &amp; Outputs'!$J$9:$J$34)</f>
        <v>0</v>
      </c>
      <c r="AG7" s="7">
        <f>'No. policies'!AG7*LOOKUP(AG$1,'Inputs &amp; Outputs'!$A$9:$A$34,'Inputs &amp; Outputs'!$J$9:$J$34)</f>
        <v>0</v>
      </c>
      <c r="AH7" s="7">
        <f>'No. policies'!AH7*LOOKUP(AH$1,'Inputs &amp; Outputs'!$A$9:$A$34,'Inputs &amp; Outputs'!$J$9:$J$34)</f>
        <v>0</v>
      </c>
      <c r="AI7" s="7">
        <f>'No. policies'!AI7*LOOKUP(AI$1,'Inputs &amp; Outputs'!$A$9:$A$34,'Inputs &amp; Outputs'!$J$9:$J$34)</f>
        <v>0</v>
      </c>
      <c r="AJ7" s="7">
        <f>'No. policies'!AJ7*LOOKUP(AJ$1,'Inputs &amp; Outputs'!$A$9:$A$34,'Inputs &amp; Outputs'!$J$9:$J$34)</f>
        <v>0</v>
      </c>
      <c r="AK7" s="7">
        <f>'No. policies'!AK7*LOOKUP(AK$1,'Inputs &amp; Outputs'!$A$9:$A$34,'Inputs &amp; Outputs'!$J$9:$J$34)</f>
        <v>0</v>
      </c>
      <c r="AL7" s="7">
        <f>'No. policies'!AL7*LOOKUP(AL$1,'Inputs &amp; Outputs'!$A$9:$A$34,'Inputs &amp; Outputs'!$J$9:$J$34)</f>
        <v>0</v>
      </c>
      <c r="AM7" s="7">
        <f>'No. policies'!AM7*LOOKUP(AM$1,'Inputs &amp; Outputs'!$A$9:$A$34,'Inputs &amp; Outputs'!$J$9:$J$34)</f>
        <v>0</v>
      </c>
      <c r="AN7" s="7">
        <f>'No. policies'!AN7*LOOKUP(AN$1,'Inputs &amp; Outputs'!$A$9:$A$34,'Inputs &amp; Outputs'!$J$9:$J$34)</f>
        <v>0</v>
      </c>
      <c r="AO7" s="7">
        <f>'No. policies'!AO7*LOOKUP(AO$1,'Inputs &amp; Outputs'!$A$9:$A$34,'Inputs &amp; Outputs'!$J$9:$J$34)</f>
        <v>0</v>
      </c>
      <c r="AP7" s="7">
        <f>'No. policies'!AP7*LOOKUP(AP$1,'Inputs &amp; Outputs'!$A$9:$A$34,'Inputs &amp; Outputs'!$J$9:$J$34)</f>
        <v>0</v>
      </c>
      <c r="AQ7" s="7">
        <f>'No. policies'!AQ7*LOOKUP(AQ$1,'Inputs &amp; Outputs'!$A$9:$A$34,'Inputs &amp; Outputs'!$J$9:$J$34)</f>
        <v>0</v>
      </c>
      <c r="AR7" s="7">
        <f>'No. policies'!AR7*LOOKUP(AR$1,'Inputs &amp; Outputs'!$A$9:$A$34,'Inputs &amp; Outputs'!$J$9:$J$34)</f>
        <v>0</v>
      </c>
      <c r="AS7" s="7">
        <f>'No. policies'!AS7*LOOKUP(AS$1,'Inputs &amp; Outputs'!$A$9:$A$34,'Inputs &amp; Outputs'!$J$9:$J$34)</f>
        <v>0</v>
      </c>
      <c r="AT7" s="7">
        <f>'No. policies'!AT7*LOOKUP(AT$1,'Inputs &amp; Outputs'!$A$9:$A$34,'Inputs &amp; Outputs'!$J$9:$J$34)</f>
        <v>0</v>
      </c>
      <c r="AU7" s="7">
        <f>'No. policies'!AU7*LOOKUP(AU$1,'Inputs &amp; Outputs'!$A$9:$A$34,'Inputs &amp; Outputs'!$J$9:$J$34)</f>
        <v>0</v>
      </c>
      <c r="AV7" s="7">
        <f>'No. policies'!AV7*LOOKUP(AV$1,'Inputs &amp; Outputs'!$A$9:$A$34,'Inputs &amp; Outputs'!$J$9:$J$34)</f>
        <v>0</v>
      </c>
      <c r="AW7" s="7">
        <f>'No. policies'!AW7*LOOKUP(AW$1,'Inputs &amp; Outputs'!$A$9:$A$34,'Inputs &amp; Outputs'!$J$9:$J$34)</f>
        <v>0</v>
      </c>
      <c r="AX7" s="7">
        <f>'No. policies'!AX7*LOOKUP(AX$1,'Inputs &amp; Outputs'!$A$9:$A$34,'Inputs &amp; Outputs'!$J$9:$J$34)</f>
        <v>0</v>
      </c>
      <c r="AY7" s="7">
        <f>'[1]No. policies'!AZ7*LOOKUP(AZ$1,'[1]Inputs &amp; Outputs'!$A$9:$A$58,'[1]Inputs &amp; Outputs'!$I$9:$I$58)</f>
        <v>0</v>
      </c>
      <c r="AZ7" s="7">
        <f>'[1]No. policies'!BA7*LOOKUP(BA$1,'[1]Inputs &amp; Outputs'!$A$9:$A$58,'[1]Inputs &amp; Outputs'!$I$9:$I$58)</f>
        <v>0</v>
      </c>
      <c r="BA7" s="7">
        <f>'[1]No. policies'!BB7*LOOKUP(BB$1,'[1]Inputs &amp; Outputs'!$A$9:$A$58,'[1]Inputs &amp; Outputs'!$I$9:$I$58)</f>
        <v>0</v>
      </c>
      <c r="BB7" s="7">
        <f>'[1]No. policies'!BC7*LOOKUP(BC$1,'[1]Inputs &amp; Outputs'!$A$9:$A$58,'[1]Inputs &amp; Outputs'!$I$9:$I$58)</f>
        <v>0</v>
      </c>
      <c r="BC7" s="7">
        <f>'[1]No. policies'!BD7*LOOKUP(BD$1,'[1]Inputs &amp; Outputs'!$A$9:$A$58,'[1]Inputs &amp; Outputs'!$I$9:$I$58)</f>
        <v>0</v>
      </c>
      <c r="BD7" s="7">
        <f>'[1]No. policies'!BE7*LOOKUP(BE$1,'[1]Inputs &amp; Outputs'!$A$9:$A$58,'[1]Inputs &amp; Outputs'!$I$9:$I$58)</f>
        <v>0</v>
      </c>
      <c r="BE7" s="7">
        <f>'[1]No. policies'!BF7*LOOKUP(BF$1,'[1]Inputs &amp; Outputs'!$A$9:$A$58,'[1]Inputs &amp; Outputs'!$I$9:$I$58)</f>
        <v>0</v>
      </c>
      <c r="BF7" s="7">
        <f>'[1]No. policies'!BG7*LOOKUP(BG$1,'[1]Inputs &amp; Outputs'!$A$9:$A$58,'[1]Inputs &amp; Outputs'!$I$9:$I$58)</f>
        <v>0</v>
      </c>
      <c r="BG7" s="7">
        <f>'[1]No. policies'!BH7*LOOKUP(BH$1,'[1]Inputs &amp; Outputs'!$A$9:$A$58,'[1]Inputs &amp; Outputs'!$I$9:$I$58)</f>
        <v>0</v>
      </c>
      <c r="BH7" s="7">
        <f>'[1]No. policies'!BI7*LOOKUP(BI$1,'[1]Inputs &amp; Outputs'!$A$9:$A$58,'[1]Inputs &amp; Outputs'!$I$9:$I$58)</f>
        <v>0</v>
      </c>
      <c r="BI7" s="7">
        <f>'[1]No. policies'!BJ7*LOOKUP(BJ$1,'[1]Inputs &amp; Outputs'!$A$9:$A$58,'[1]Inputs &amp; Outputs'!$I$9:$I$58)</f>
        <v>0</v>
      </c>
      <c r="BJ7" s="7">
        <f>'[1]No. policies'!BK7*LOOKUP(BK$1,'[1]Inputs &amp; Outputs'!$A$9:$A$58,'[1]Inputs &amp; Outputs'!$I$9:$I$58)</f>
        <v>0</v>
      </c>
      <c r="BK7" s="7">
        <f>'[1]No. policies'!BL7*LOOKUP(BL$1,'[1]Inputs &amp; Outputs'!$A$9:$A$58,'[1]Inputs &amp; Outputs'!$I$9:$I$58)</f>
        <v>0</v>
      </c>
      <c r="BL7" s="7">
        <f>'[1]No. policies'!BM7*LOOKUP(BM$1,'[1]Inputs &amp; Outputs'!$A$9:$A$58,'[1]Inputs &amp; Outputs'!$I$9:$I$58)</f>
        <v>0</v>
      </c>
      <c r="BM7" s="7">
        <f>'[1]No. policies'!BN7*LOOKUP(BN$1,'[1]Inputs &amp; Outputs'!$A$9:$A$58,'[1]Inputs &amp; Outputs'!$I$9:$I$58)</f>
        <v>0</v>
      </c>
      <c r="BN7" s="7">
        <f>'[1]No. policies'!BO7*LOOKUP(BO$1,'[1]Inputs &amp; Outputs'!$A$9:$A$58,'[1]Inputs &amp; Outputs'!$I$9:$I$58)</f>
        <v>0</v>
      </c>
      <c r="BO7" s="7">
        <f>'[1]No. policies'!BP7*LOOKUP(BP$1,'[1]Inputs &amp; Outputs'!$A$9:$A$58,'[1]Inputs &amp; Outputs'!$I$9:$I$58)</f>
        <v>0</v>
      </c>
      <c r="BP7" s="7">
        <f>'[1]No. policies'!BQ7*LOOKUP(BQ$1,'[1]Inputs &amp; Outputs'!$A$9:$A$58,'[1]Inputs &amp; Outputs'!$I$9:$I$58)</f>
        <v>0</v>
      </c>
      <c r="BQ7" s="7">
        <f>'[1]No. policies'!BR7*LOOKUP(BR$1,'[1]Inputs &amp; Outputs'!$A$9:$A$58,'[1]Inputs &amp; Outputs'!$I$9:$I$58)</f>
        <v>0</v>
      </c>
      <c r="BR7" s="7">
        <f>'[1]No. policies'!BS7*LOOKUP(BS$1,'[1]Inputs &amp; Outputs'!$A$9:$A$58,'[1]Inputs &amp; Outputs'!$I$9:$I$58)</f>
        <v>0</v>
      </c>
      <c r="BS7" s="7">
        <f>'[1]No. policies'!BT7*LOOKUP(BT$1,'[1]Inputs &amp; Outputs'!$A$9:$A$58,'[1]Inputs &amp; Outputs'!$I$9:$I$58)</f>
        <v>0</v>
      </c>
      <c r="BT7" s="7">
        <f>'[1]No. policies'!BU7*LOOKUP(BU$1,'[1]Inputs &amp; Outputs'!$A$9:$A$58,'[1]Inputs &amp; Outputs'!$I$9:$I$58)</f>
        <v>0</v>
      </c>
    </row>
    <row r="8" spans="1:72" x14ac:dyDescent="0.25">
      <c r="A8" s="1">
        <v>7</v>
      </c>
      <c r="B8" s="7">
        <f>'No. policies'!B8*LOOKUP(B$1,'Inputs &amp; Outputs'!$A$9:$A$34,'Inputs &amp; Outputs'!$J$9:$J$34)</f>
        <v>-43067168.474612407</v>
      </c>
      <c r="C8" s="7">
        <f>'No. policies'!C8*LOOKUP(C$1,'Inputs &amp; Outputs'!$A$9:$A$34,'Inputs &amp; Outputs'!$J$9:$J$34)</f>
        <v>29912559.485711686</v>
      </c>
      <c r="D8" s="7">
        <f>'No. policies'!D8*LOOKUP(D$1,'Inputs &amp; Outputs'!$A$9:$A$34,'Inputs &amp; Outputs'!$J$9:$J$34)</f>
        <v>105372542.22209117</v>
      </c>
      <c r="E8" s="7">
        <f>'No. policies'!E8*LOOKUP(E$1,'Inputs &amp; Outputs'!$A$9:$A$34,'Inputs &amp; Outputs'!$J$9:$J$34)</f>
        <v>183363093.9053182</v>
      </c>
      <c r="F8" s="7">
        <f>'No. policies'!F8*LOOKUP(F$1,'Inputs &amp; Outputs'!$A$9:$A$34,'Inputs &amp; Outputs'!$J$9:$J$34)</f>
        <v>264172813.52033061</v>
      </c>
      <c r="G8" s="7">
        <f>'No. policies'!G8*LOOKUP(G$1,'Inputs &amp; Outputs'!$A$9:$A$34,'Inputs &amp; Outputs'!$J$9:$J$34)</f>
        <v>347873610.88425457</v>
      </c>
      <c r="H8" s="7">
        <f>'No. policies'!H8*LOOKUP(H$1,'Inputs &amp; Outputs'!$A$9:$A$34,'Inputs &amp; Outputs'!$J$9:$J$34)</f>
        <v>434609265.82473755</v>
      </c>
      <c r="I8" s="7">
        <f>'No. policies'!I8*LOOKUP(I$1,'Inputs &amp; Outputs'!$A$9:$A$34,'Inputs &amp; Outputs'!$J$9:$J$34)</f>
        <v>524158958.0012449</v>
      </c>
      <c r="J8" s="7">
        <f>'No. policies'!J8*LOOKUP(J$1,'Inputs &amp; Outputs'!$A$9:$A$34,'Inputs &amp; Outputs'!$J$9:$J$34)</f>
        <v>616609579.13124657</v>
      </c>
      <c r="K8" s="7">
        <f>'No. policies'!K8*LOOKUP(K$1,'Inputs &amp; Outputs'!$A$9:$A$34,'Inputs &amp; Outputs'!$J$9:$J$34)</f>
        <v>711465555.52845311</v>
      </c>
      <c r="L8" s="7">
        <f>'No. policies'!L8*LOOKUP(L$1,'Inputs &amp; Outputs'!$A$9:$A$34,'Inputs &amp; Outputs'!$J$9:$J$34)</f>
        <v>810025120.04481924</v>
      </c>
      <c r="M8" s="7">
        <f>'No. policies'!M8*LOOKUP(M$1,'Inputs &amp; Outputs'!$A$9:$A$34,'Inputs &amp; Outputs'!$J$9:$J$34)</f>
        <v>912652401.66731977</v>
      </c>
      <c r="N8" s="7">
        <f>'No. policies'!N8*LOOKUP(N$1,'Inputs &amp; Outputs'!$A$9:$A$34,'Inputs &amp; Outputs'!$J$9:$J$34)</f>
        <v>1018156969.9226648</v>
      </c>
      <c r="O8" s="7">
        <f>'No. policies'!O8*LOOKUP(O$1,'Inputs &amp; Outputs'!$A$9:$A$34,'Inputs &amp; Outputs'!$J$9:$J$34)</f>
        <v>1127726284.5004702</v>
      </c>
      <c r="P8" s="7">
        <f>'No. policies'!P8*LOOKUP(P$1,'Inputs &amp; Outputs'!$A$9:$A$34,'Inputs &amp; Outputs'!$J$9:$J$34)</f>
        <v>1240745302.1745553</v>
      </c>
      <c r="Q8" s="7">
        <f>'No. policies'!Q8*LOOKUP(Q$1,'Inputs &amp; Outputs'!$A$9:$A$34,'Inputs &amp; Outputs'!$J$9:$J$34)</f>
        <v>1354699298.5038636</v>
      </c>
      <c r="R8" s="7">
        <f>'No. policies'!R8*LOOKUP(R$1,'Inputs &amp; Outputs'!$A$9:$A$34,'Inputs &amp; Outputs'!$J$9:$J$34)</f>
        <v>1473129771.5117614</v>
      </c>
      <c r="S8" s="7">
        <f>'No. policies'!S8*LOOKUP(S$1,'Inputs &amp; Outputs'!$A$9:$A$34,'Inputs &amp; Outputs'!$J$9:$J$34)</f>
        <v>1594916709.9251542</v>
      </c>
      <c r="T8" s="7">
        <f>'No. policies'!T8*LOOKUP(T$1,'Inputs &amp; Outputs'!$A$9:$A$34,'Inputs &amp; Outputs'!$J$9:$J$34)</f>
        <v>1722511411.1653028</v>
      </c>
      <c r="U8" s="7">
        <f>'No. policies'!U8*LOOKUP(U$1,'Inputs &amp; Outputs'!$A$9:$A$34,'Inputs &amp; Outputs'!$J$9:$J$34)</f>
        <v>1853779175.6672769</v>
      </c>
      <c r="V8" s="7">
        <f>'No. policies'!V8*LOOKUP(V$1,'Inputs &amp; Outputs'!$A$9:$A$34,'Inputs &amp; Outputs'!$J$9:$J$34)</f>
        <v>1988346714.6764309</v>
      </c>
      <c r="W8" s="7">
        <f>'No. policies'!W8*LOOKUP(W$1,'Inputs &amp; Outputs'!$A$9:$A$34,'Inputs &amp; Outputs'!$J$9:$J$34)</f>
        <v>2123863906.9829838</v>
      </c>
      <c r="X8" s="7">
        <f>'No. policies'!X8*LOOKUP(X$1,'Inputs &amp; Outputs'!$A$9:$A$34,'Inputs &amp; Outputs'!$J$9:$J$34)</f>
        <v>2263779059.3849659</v>
      </c>
      <c r="Y8" s="7">
        <f>'No. policies'!Y8*LOOKUP(Y$1,'Inputs &amp; Outputs'!$A$9:$A$34,'Inputs &amp; Outputs'!$J$9:$J$34)</f>
        <v>2406241619.5571246</v>
      </c>
      <c r="Z8" s="7">
        <f>'No. policies'!Z8*LOOKUP(Z$1,'Inputs &amp; Outputs'!$A$9:$A$34,'Inputs &amp; Outputs'!$J$9:$J$34)</f>
        <v>2548828693.8984094</v>
      </c>
      <c r="AA8" s="7">
        <f>'No. policies'!AA8*LOOKUP(AA$1,'Inputs &amp; Outputs'!$A$9:$A$34,'Inputs &amp; Outputs'!$J$9:$J$34)</f>
        <v>0</v>
      </c>
      <c r="AB8" s="7">
        <f>'No. policies'!AB8*LOOKUP(AB$1,'Inputs &amp; Outputs'!$A$9:$A$34,'Inputs &amp; Outputs'!$J$9:$J$34)</f>
        <v>0</v>
      </c>
      <c r="AC8" s="7">
        <f>'No. policies'!AC8*LOOKUP(AC$1,'Inputs &amp; Outputs'!$A$9:$A$34,'Inputs &amp; Outputs'!$J$9:$J$34)</f>
        <v>0</v>
      </c>
      <c r="AD8" s="7">
        <f>'No. policies'!AD8*LOOKUP(AD$1,'Inputs &amp; Outputs'!$A$9:$A$34,'Inputs &amp; Outputs'!$J$9:$J$34)</f>
        <v>0</v>
      </c>
      <c r="AE8" s="7">
        <f>'No. policies'!AE8*LOOKUP(AE$1,'Inputs &amp; Outputs'!$A$9:$A$34,'Inputs &amp; Outputs'!$J$9:$J$34)</f>
        <v>0</v>
      </c>
      <c r="AF8" s="7">
        <f>'No. policies'!AF8*LOOKUP(AF$1,'Inputs &amp; Outputs'!$A$9:$A$34,'Inputs &amp; Outputs'!$J$9:$J$34)</f>
        <v>0</v>
      </c>
      <c r="AG8" s="7">
        <f>'No. policies'!AG8*LOOKUP(AG$1,'Inputs &amp; Outputs'!$A$9:$A$34,'Inputs &amp; Outputs'!$J$9:$J$34)</f>
        <v>0</v>
      </c>
      <c r="AH8" s="7">
        <f>'No. policies'!AH8*LOOKUP(AH$1,'Inputs &amp; Outputs'!$A$9:$A$34,'Inputs &amp; Outputs'!$J$9:$J$34)</f>
        <v>0</v>
      </c>
      <c r="AI8" s="7">
        <f>'No. policies'!AI8*LOOKUP(AI$1,'Inputs &amp; Outputs'!$A$9:$A$34,'Inputs &amp; Outputs'!$J$9:$J$34)</f>
        <v>0</v>
      </c>
      <c r="AJ8" s="7">
        <f>'No. policies'!AJ8*LOOKUP(AJ$1,'Inputs &amp; Outputs'!$A$9:$A$34,'Inputs &amp; Outputs'!$J$9:$J$34)</f>
        <v>0</v>
      </c>
      <c r="AK8" s="7">
        <f>'No. policies'!AK8*LOOKUP(AK$1,'Inputs &amp; Outputs'!$A$9:$A$34,'Inputs &amp; Outputs'!$J$9:$J$34)</f>
        <v>0</v>
      </c>
      <c r="AL8" s="7">
        <f>'No. policies'!AL8*LOOKUP(AL$1,'Inputs &amp; Outputs'!$A$9:$A$34,'Inputs &amp; Outputs'!$J$9:$J$34)</f>
        <v>0</v>
      </c>
      <c r="AM8" s="7">
        <f>'No. policies'!AM8*LOOKUP(AM$1,'Inputs &amp; Outputs'!$A$9:$A$34,'Inputs &amp; Outputs'!$J$9:$J$34)</f>
        <v>0</v>
      </c>
      <c r="AN8" s="7">
        <f>'No. policies'!AN8*LOOKUP(AN$1,'Inputs &amp; Outputs'!$A$9:$A$34,'Inputs &amp; Outputs'!$J$9:$J$34)</f>
        <v>0</v>
      </c>
      <c r="AO8" s="7">
        <f>'No. policies'!AO8*LOOKUP(AO$1,'Inputs &amp; Outputs'!$A$9:$A$34,'Inputs &amp; Outputs'!$J$9:$J$34)</f>
        <v>0</v>
      </c>
      <c r="AP8" s="7">
        <f>'No. policies'!AP8*LOOKUP(AP$1,'Inputs &amp; Outputs'!$A$9:$A$34,'Inputs &amp; Outputs'!$J$9:$J$34)</f>
        <v>0</v>
      </c>
      <c r="AQ8" s="7">
        <f>'No. policies'!AQ8*LOOKUP(AQ$1,'Inputs &amp; Outputs'!$A$9:$A$34,'Inputs &amp; Outputs'!$J$9:$J$34)</f>
        <v>0</v>
      </c>
      <c r="AR8" s="7">
        <f>'No. policies'!AR8*LOOKUP(AR$1,'Inputs &amp; Outputs'!$A$9:$A$34,'Inputs &amp; Outputs'!$J$9:$J$34)</f>
        <v>0</v>
      </c>
      <c r="AS8" s="7">
        <f>'No. policies'!AS8*LOOKUP(AS$1,'Inputs &amp; Outputs'!$A$9:$A$34,'Inputs &amp; Outputs'!$J$9:$J$34)</f>
        <v>0</v>
      </c>
      <c r="AT8" s="7">
        <f>'No. policies'!AT8*LOOKUP(AT$1,'Inputs &amp; Outputs'!$A$9:$A$34,'Inputs &amp; Outputs'!$J$9:$J$34)</f>
        <v>0</v>
      </c>
      <c r="AU8" s="7">
        <f>'No. policies'!AU8*LOOKUP(AU$1,'Inputs &amp; Outputs'!$A$9:$A$34,'Inputs &amp; Outputs'!$J$9:$J$34)</f>
        <v>0</v>
      </c>
      <c r="AV8" s="7">
        <f>'No. policies'!AV8*LOOKUP(AV$1,'Inputs &amp; Outputs'!$A$9:$A$34,'Inputs &amp; Outputs'!$J$9:$J$34)</f>
        <v>0</v>
      </c>
      <c r="AW8" s="7">
        <f>'No. policies'!AW8*LOOKUP(AW$1,'Inputs &amp; Outputs'!$A$9:$A$34,'Inputs &amp; Outputs'!$J$9:$J$34)</f>
        <v>0</v>
      </c>
      <c r="AX8" s="7">
        <f>'No. policies'!AX8*LOOKUP(AX$1,'Inputs &amp; Outputs'!$A$9:$A$34,'Inputs &amp; Outputs'!$J$9:$J$34)</f>
        <v>0</v>
      </c>
      <c r="AY8" s="7">
        <f>'[1]No. policies'!AZ8*LOOKUP(AZ$1,'[1]Inputs &amp; Outputs'!$A$9:$A$58,'[1]Inputs &amp; Outputs'!$I$9:$I$58)</f>
        <v>0</v>
      </c>
      <c r="AZ8" s="7">
        <f>'[1]No. policies'!BA8*LOOKUP(BA$1,'[1]Inputs &amp; Outputs'!$A$9:$A$58,'[1]Inputs &amp; Outputs'!$I$9:$I$58)</f>
        <v>0</v>
      </c>
      <c r="BA8" s="7">
        <f>'[1]No. policies'!BB8*LOOKUP(BB$1,'[1]Inputs &amp; Outputs'!$A$9:$A$58,'[1]Inputs &amp; Outputs'!$I$9:$I$58)</f>
        <v>0</v>
      </c>
      <c r="BB8" s="7">
        <f>'[1]No. policies'!BC8*LOOKUP(BC$1,'[1]Inputs &amp; Outputs'!$A$9:$A$58,'[1]Inputs &amp; Outputs'!$I$9:$I$58)</f>
        <v>0</v>
      </c>
      <c r="BC8" s="7">
        <f>'[1]No. policies'!BD8*LOOKUP(BD$1,'[1]Inputs &amp; Outputs'!$A$9:$A$58,'[1]Inputs &amp; Outputs'!$I$9:$I$58)</f>
        <v>0</v>
      </c>
      <c r="BD8" s="7">
        <f>'[1]No. policies'!BE8*LOOKUP(BE$1,'[1]Inputs &amp; Outputs'!$A$9:$A$58,'[1]Inputs &amp; Outputs'!$I$9:$I$58)</f>
        <v>0</v>
      </c>
      <c r="BE8" s="7">
        <f>'[1]No. policies'!BF8*LOOKUP(BF$1,'[1]Inputs &amp; Outputs'!$A$9:$A$58,'[1]Inputs &amp; Outputs'!$I$9:$I$58)</f>
        <v>0</v>
      </c>
      <c r="BF8" s="7">
        <f>'[1]No. policies'!BG8*LOOKUP(BG$1,'[1]Inputs &amp; Outputs'!$A$9:$A$58,'[1]Inputs &amp; Outputs'!$I$9:$I$58)</f>
        <v>0</v>
      </c>
      <c r="BG8" s="7">
        <f>'[1]No. policies'!BH8*LOOKUP(BH$1,'[1]Inputs &amp; Outputs'!$A$9:$A$58,'[1]Inputs &amp; Outputs'!$I$9:$I$58)</f>
        <v>0</v>
      </c>
      <c r="BH8" s="7">
        <f>'[1]No. policies'!BI8*LOOKUP(BI$1,'[1]Inputs &amp; Outputs'!$A$9:$A$58,'[1]Inputs &amp; Outputs'!$I$9:$I$58)</f>
        <v>0</v>
      </c>
      <c r="BI8" s="7">
        <f>'[1]No. policies'!BJ8*LOOKUP(BJ$1,'[1]Inputs &amp; Outputs'!$A$9:$A$58,'[1]Inputs &amp; Outputs'!$I$9:$I$58)</f>
        <v>0</v>
      </c>
      <c r="BJ8" s="7">
        <f>'[1]No. policies'!BK8*LOOKUP(BK$1,'[1]Inputs &amp; Outputs'!$A$9:$A$58,'[1]Inputs &amp; Outputs'!$I$9:$I$58)</f>
        <v>0</v>
      </c>
      <c r="BK8" s="7">
        <f>'[1]No. policies'!BL8*LOOKUP(BL$1,'[1]Inputs &amp; Outputs'!$A$9:$A$58,'[1]Inputs &amp; Outputs'!$I$9:$I$58)</f>
        <v>0</v>
      </c>
      <c r="BL8" s="7">
        <f>'[1]No. policies'!BM8*LOOKUP(BM$1,'[1]Inputs &amp; Outputs'!$A$9:$A$58,'[1]Inputs &amp; Outputs'!$I$9:$I$58)</f>
        <v>0</v>
      </c>
      <c r="BM8" s="7">
        <f>'[1]No. policies'!BN8*LOOKUP(BN$1,'[1]Inputs &amp; Outputs'!$A$9:$A$58,'[1]Inputs &amp; Outputs'!$I$9:$I$58)</f>
        <v>0</v>
      </c>
      <c r="BN8" s="7">
        <f>'[1]No. policies'!BO8*LOOKUP(BO$1,'[1]Inputs &amp; Outputs'!$A$9:$A$58,'[1]Inputs &amp; Outputs'!$I$9:$I$58)</f>
        <v>0</v>
      </c>
      <c r="BO8" s="7">
        <f>'[1]No. policies'!BP8*LOOKUP(BP$1,'[1]Inputs &amp; Outputs'!$A$9:$A$58,'[1]Inputs &amp; Outputs'!$I$9:$I$58)</f>
        <v>0</v>
      </c>
      <c r="BP8" s="7">
        <f>'[1]No. policies'!BQ8*LOOKUP(BQ$1,'[1]Inputs &amp; Outputs'!$A$9:$A$58,'[1]Inputs &amp; Outputs'!$I$9:$I$58)</f>
        <v>0</v>
      </c>
      <c r="BQ8" s="7">
        <f>'[1]No. policies'!BR8*LOOKUP(BR$1,'[1]Inputs &amp; Outputs'!$A$9:$A$58,'[1]Inputs &amp; Outputs'!$I$9:$I$58)</f>
        <v>0</v>
      </c>
      <c r="BR8" s="7">
        <f>'[1]No. policies'!BS8*LOOKUP(BS$1,'[1]Inputs &amp; Outputs'!$A$9:$A$58,'[1]Inputs &amp; Outputs'!$I$9:$I$58)</f>
        <v>0</v>
      </c>
      <c r="BS8" s="7">
        <f>'[1]No. policies'!BT8*LOOKUP(BT$1,'[1]Inputs &amp; Outputs'!$A$9:$A$58,'[1]Inputs &amp; Outputs'!$I$9:$I$58)</f>
        <v>0</v>
      </c>
      <c r="BT8" s="7">
        <f>'[1]No. policies'!BU8*LOOKUP(BU$1,'[1]Inputs &amp; Outputs'!$A$9:$A$58,'[1]Inputs &amp; Outputs'!$I$9:$I$58)</f>
        <v>0</v>
      </c>
    </row>
    <row r="9" spans="1:72" x14ac:dyDescent="0.25">
      <c r="A9" s="1">
        <v>8</v>
      </c>
      <c r="B9" s="7">
        <f>'No. policies'!B9*LOOKUP(B$1,'Inputs &amp; Outputs'!$A$9:$A$34,'Inputs &amp; Outputs'!$J$9:$J$34)</f>
        <v>-43067168.474612407</v>
      </c>
      <c r="C9" s="7">
        <f>'No. policies'!C9*LOOKUP(C$1,'Inputs &amp; Outputs'!$A$9:$A$34,'Inputs &amp; Outputs'!$J$9:$J$34)</f>
        <v>29915557.937945619</v>
      </c>
      <c r="D9" s="7">
        <f>'No. policies'!D9*LOOKUP(D$1,'Inputs &amp; Outputs'!$A$9:$A$34,'Inputs &amp; Outputs'!$J$9:$J$34)</f>
        <v>105457297.93672788</v>
      </c>
      <c r="E9" s="7">
        <f>'No. policies'!E9*LOOKUP(E$1,'Inputs &amp; Outputs'!$A$9:$A$34,'Inputs &amp; Outputs'!$J$9:$J$34)</f>
        <v>183788444.50136685</v>
      </c>
      <c r="F9" s="7">
        <f>'No. policies'!F9*LOOKUP(F$1,'Inputs &amp; Outputs'!$A$9:$A$34,'Inputs &amp; Outputs'!$J$9:$J$34)</f>
        <v>265107607.62337494</v>
      </c>
      <c r="G9" s="7">
        <f>'No. policies'!G9*LOOKUP(G$1,'Inputs &amp; Outputs'!$A$9:$A$34,'Inputs &amp; Outputs'!$J$9:$J$34)</f>
        <v>349318971.44832575</v>
      </c>
      <c r="H9" s="7">
        <f>'No. policies'!H9*LOOKUP(H$1,'Inputs &amp; Outputs'!$A$9:$A$34,'Inputs &amp; Outputs'!$J$9:$J$34)</f>
        <v>436330752.86182523</v>
      </c>
      <c r="I9" s="7">
        <f>'No. policies'!I9*LOOKUP(I$1,'Inputs &amp; Outputs'!$A$9:$A$34,'Inputs &amp; Outputs'!$J$9:$J$34)</f>
        <v>526080909.77228224</v>
      </c>
      <c r="J9" s="7">
        <f>'No. policies'!J9*LOOKUP(J$1,'Inputs &amp; Outputs'!$A$9:$A$34,'Inputs &amp; Outputs'!$J$9:$J$34)</f>
        <v>619318981.53290641</v>
      </c>
      <c r="K9" s="7">
        <f>'No. policies'!K9*LOOKUP(K$1,'Inputs &amp; Outputs'!$A$9:$A$34,'Inputs &amp; Outputs'!$J$9:$J$34)</f>
        <v>715700904.21167707</v>
      </c>
      <c r="L9" s="7">
        <f>'No. policies'!L9*LOOKUP(L$1,'Inputs &amp; Outputs'!$A$9:$A$34,'Inputs &amp; Outputs'!$J$9:$J$34)</f>
        <v>815365761.61099505</v>
      </c>
      <c r="M9" s="7">
        <f>'No. policies'!M9*LOOKUP(M$1,'Inputs &amp; Outputs'!$A$9:$A$34,'Inputs &amp; Outputs'!$J$9:$J$34)</f>
        <v>916707377.20686257</v>
      </c>
      <c r="N9" s="7">
        <f>'No. policies'!N9*LOOKUP(N$1,'Inputs &amp; Outputs'!$A$9:$A$34,'Inputs &amp; Outputs'!$J$9:$J$34)</f>
        <v>1023120498.3519112</v>
      </c>
      <c r="O9" s="7">
        <f>'No. policies'!O9*LOOKUP(O$1,'Inputs &amp; Outputs'!$A$9:$A$34,'Inputs &amp; Outputs'!$J$9:$J$34)</f>
        <v>1132069562.5817149</v>
      </c>
      <c r="P9" s="7">
        <f>'No. policies'!P9*LOOKUP(P$1,'Inputs &amp; Outputs'!$A$9:$A$34,'Inputs &amp; Outputs'!$J$9:$J$34)</f>
        <v>1244635192.3475344</v>
      </c>
      <c r="Q9" s="7">
        <f>'No. policies'!Q9*LOOKUP(Q$1,'Inputs &amp; Outputs'!$A$9:$A$34,'Inputs &amp; Outputs'!$J$9:$J$34)</f>
        <v>1360255431.9186969</v>
      </c>
      <c r="R9" s="7">
        <f>'No. policies'!R9*LOOKUP(R$1,'Inputs &amp; Outputs'!$A$9:$A$34,'Inputs &amp; Outputs'!$J$9:$J$34)</f>
        <v>1478583499.2463617</v>
      </c>
      <c r="S9" s="7">
        <f>'No. policies'!S9*LOOKUP(S$1,'Inputs &amp; Outputs'!$A$9:$A$34,'Inputs &amp; Outputs'!$J$9:$J$34)</f>
        <v>1601028152.3474326</v>
      </c>
      <c r="T9" s="7">
        <f>'No. policies'!T9*LOOKUP(T$1,'Inputs &amp; Outputs'!$A$9:$A$34,'Inputs &amp; Outputs'!$J$9:$J$34)</f>
        <v>1726382223.3252249</v>
      </c>
      <c r="U9" s="7">
        <f>'No. policies'!U9*LOOKUP(U$1,'Inputs &amp; Outputs'!$A$9:$A$34,'Inputs &amp; Outputs'!$J$9:$J$34)</f>
        <v>1855974177.9204891</v>
      </c>
      <c r="V9" s="7">
        <f>'No. policies'!V9*LOOKUP(V$1,'Inputs &amp; Outputs'!$A$9:$A$34,'Inputs &amp; Outputs'!$J$9:$J$34)</f>
        <v>1991578747.6976867</v>
      </c>
      <c r="W9" s="7">
        <f>'No. policies'!W9*LOOKUP(W$1,'Inputs &amp; Outputs'!$A$9:$A$34,'Inputs &amp; Outputs'!$J$9:$J$34)</f>
        <v>2128971023.1654763</v>
      </c>
      <c r="X9" s="7">
        <f>'No. policies'!X9*LOOKUP(X$1,'Inputs &amp; Outputs'!$A$9:$A$34,'Inputs &amp; Outputs'!$J$9:$J$34)</f>
        <v>2267273701.223249</v>
      </c>
      <c r="Y9" s="7">
        <f>'No. policies'!Y9*LOOKUP(Y$1,'Inputs &amp; Outputs'!$A$9:$A$34,'Inputs &amp; Outputs'!$J$9:$J$34)</f>
        <v>2409457087.2001853</v>
      </c>
      <c r="Z9" s="7">
        <f>'No. policies'!Z9*LOOKUP(Z$1,'Inputs &amp; Outputs'!$A$9:$A$34,'Inputs &amp; Outputs'!$J$9:$J$34)</f>
        <v>2556870975.1052108</v>
      </c>
      <c r="AA9" s="7">
        <f>'No. policies'!AA9*LOOKUP(AA$1,'Inputs &amp; Outputs'!$A$9:$A$34,'Inputs &amp; Outputs'!$J$9:$J$34)</f>
        <v>0</v>
      </c>
      <c r="AB9" s="7">
        <f>'No. policies'!AB9*LOOKUP(AB$1,'Inputs &amp; Outputs'!$A$9:$A$34,'Inputs &amp; Outputs'!$J$9:$J$34)</f>
        <v>0</v>
      </c>
      <c r="AC9" s="7">
        <f>'No. policies'!AC9*LOOKUP(AC$1,'Inputs &amp; Outputs'!$A$9:$A$34,'Inputs &amp; Outputs'!$J$9:$J$34)</f>
        <v>0</v>
      </c>
      <c r="AD9" s="7">
        <f>'No. policies'!AD9*LOOKUP(AD$1,'Inputs &amp; Outputs'!$A$9:$A$34,'Inputs &amp; Outputs'!$J$9:$J$34)</f>
        <v>0</v>
      </c>
      <c r="AE9" s="7">
        <f>'No. policies'!AE9*LOOKUP(AE$1,'Inputs &amp; Outputs'!$A$9:$A$34,'Inputs &amp; Outputs'!$J$9:$J$34)</f>
        <v>0</v>
      </c>
      <c r="AF9" s="7">
        <f>'No. policies'!AF9*LOOKUP(AF$1,'Inputs &amp; Outputs'!$A$9:$A$34,'Inputs &amp; Outputs'!$J$9:$J$34)</f>
        <v>0</v>
      </c>
      <c r="AG9" s="7">
        <f>'No. policies'!AG9*LOOKUP(AG$1,'Inputs &amp; Outputs'!$A$9:$A$34,'Inputs &amp; Outputs'!$J$9:$J$34)</f>
        <v>0</v>
      </c>
      <c r="AH9" s="7">
        <f>'No. policies'!AH9*LOOKUP(AH$1,'Inputs &amp; Outputs'!$A$9:$A$34,'Inputs &amp; Outputs'!$J$9:$J$34)</f>
        <v>0</v>
      </c>
      <c r="AI9" s="7">
        <f>'No. policies'!AI9*LOOKUP(AI$1,'Inputs &amp; Outputs'!$A$9:$A$34,'Inputs &amp; Outputs'!$J$9:$J$34)</f>
        <v>0</v>
      </c>
      <c r="AJ9" s="7">
        <f>'No. policies'!AJ9*LOOKUP(AJ$1,'Inputs &amp; Outputs'!$A$9:$A$34,'Inputs &amp; Outputs'!$J$9:$J$34)</f>
        <v>0</v>
      </c>
      <c r="AK9" s="7">
        <f>'No. policies'!AK9*LOOKUP(AK$1,'Inputs &amp; Outputs'!$A$9:$A$34,'Inputs &amp; Outputs'!$J$9:$J$34)</f>
        <v>0</v>
      </c>
      <c r="AL9" s="7">
        <f>'No. policies'!AL9*LOOKUP(AL$1,'Inputs &amp; Outputs'!$A$9:$A$34,'Inputs &amp; Outputs'!$J$9:$J$34)</f>
        <v>0</v>
      </c>
      <c r="AM9" s="7">
        <f>'No. policies'!AM9*LOOKUP(AM$1,'Inputs &amp; Outputs'!$A$9:$A$34,'Inputs &amp; Outputs'!$J$9:$J$34)</f>
        <v>0</v>
      </c>
      <c r="AN9" s="7">
        <f>'No. policies'!AN9*LOOKUP(AN$1,'Inputs &amp; Outputs'!$A$9:$A$34,'Inputs &amp; Outputs'!$J$9:$J$34)</f>
        <v>0</v>
      </c>
      <c r="AO9" s="7">
        <f>'No. policies'!AO9*LOOKUP(AO$1,'Inputs &amp; Outputs'!$A$9:$A$34,'Inputs &amp; Outputs'!$J$9:$J$34)</f>
        <v>0</v>
      </c>
      <c r="AP9" s="7">
        <f>'No. policies'!AP9*LOOKUP(AP$1,'Inputs &amp; Outputs'!$A$9:$A$34,'Inputs &amp; Outputs'!$J$9:$J$34)</f>
        <v>0</v>
      </c>
      <c r="AQ9" s="7">
        <f>'No. policies'!AQ9*LOOKUP(AQ$1,'Inputs &amp; Outputs'!$A$9:$A$34,'Inputs &amp; Outputs'!$J$9:$J$34)</f>
        <v>0</v>
      </c>
      <c r="AR9" s="7">
        <f>'No. policies'!AR9*LOOKUP(AR$1,'Inputs &amp; Outputs'!$A$9:$A$34,'Inputs &amp; Outputs'!$J$9:$J$34)</f>
        <v>0</v>
      </c>
      <c r="AS9" s="7">
        <f>'No. policies'!AS9*LOOKUP(AS$1,'Inputs &amp; Outputs'!$A$9:$A$34,'Inputs &amp; Outputs'!$J$9:$J$34)</f>
        <v>0</v>
      </c>
      <c r="AT9" s="7">
        <f>'No. policies'!AT9*LOOKUP(AT$1,'Inputs &amp; Outputs'!$A$9:$A$34,'Inputs &amp; Outputs'!$J$9:$J$34)</f>
        <v>0</v>
      </c>
      <c r="AU9" s="7">
        <f>'No. policies'!AU9*LOOKUP(AU$1,'Inputs &amp; Outputs'!$A$9:$A$34,'Inputs &amp; Outputs'!$J$9:$J$34)</f>
        <v>0</v>
      </c>
      <c r="AV9" s="7">
        <f>'No. policies'!AV9*LOOKUP(AV$1,'Inputs &amp; Outputs'!$A$9:$A$34,'Inputs &amp; Outputs'!$J$9:$J$34)</f>
        <v>0</v>
      </c>
      <c r="AW9" s="7">
        <f>'No. policies'!AW9*LOOKUP(AW$1,'Inputs &amp; Outputs'!$A$9:$A$34,'Inputs &amp; Outputs'!$J$9:$J$34)</f>
        <v>0</v>
      </c>
      <c r="AX9" s="7">
        <f>'No. policies'!AX9*LOOKUP(AX$1,'Inputs &amp; Outputs'!$A$9:$A$34,'Inputs &amp; Outputs'!$J$9:$J$34)</f>
        <v>0</v>
      </c>
      <c r="AY9" s="7">
        <f>'[1]No. policies'!AZ9*LOOKUP(AZ$1,'[1]Inputs &amp; Outputs'!$A$9:$A$58,'[1]Inputs &amp; Outputs'!$I$9:$I$58)</f>
        <v>0</v>
      </c>
      <c r="AZ9" s="7">
        <f>'[1]No. policies'!BA9*LOOKUP(BA$1,'[1]Inputs &amp; Outputs'!$A$9:$A$58,'[1]Inputs &amp; Outputs'!$I$9:$I$58)</f>
        <v>0</v>
      </c>
      <c r="BA9" s="7">
        <f>'[1]No. policies'!BB9*LOOKUP(BB$1,'[1]Inputs &amp; Outputs'!$A$9:$A$58,'[1]Inputs &amp; Outputs'!$I$9:$I$58)</f>
        <v>0</v>
      </c>
      <c r="BB9" s="7">
        <f>'[1]No. policies'!BC9*LOOKUP(BC$1,'[1]Inputs &amp; Outputs'!$A$9:$A$58,'[1]Inputs &amp; Outputs'!$I$9:$I$58)</f>
        <v>0</v>
      </c>
      <c r="BC9" s="7">
        <f>'[1]No. policies'!BD9*LOOKUP(BD$1,'[1]Inputs &amp; Outputs'!$A$9:$A$58,'[1]Inputs &amp; Outputs'!$I$9:$I$58)</f>
        <v>0</v>
      </c>
      <c r="BD9" s="7">
        <f>'[1]No. policies'!BE9*LOOKUP(BE$1,'[1]Inputs &amp; Outputs'!$A$9:$A$58,'[1]Inputs &amp; Outputs'!$I$9:$I$58)</f>
        <v>0</v>
      </c>
      <c r="BE9" s="7">
        <f>'[1]No. policies'!BF9*LOOKUP(BF$1,'[1]Inputs &amp; Outputs'!$A$9:$A$58,'[1]Inputs &amp; Outputs'!$I$9:$I$58)</f>
        <v>0</v>
      </c>
      <c r="BF9" s="7">
        <f>'[1]No. policies'!BG9*LOOKUP(BG$1,'[1]Inputs &amp; Outputs'!$A$9:$A$58,'[1]Inputs &amp; Outputs'!$I$9:$I$58)</f>
        <v>0</v>
      </c>
      <c r="BG9" s="7">
        <f>'[1]No. policies'!BH9*LOOKUP(BH$1,'[1]Inputs &amp; Outputs'!$A$9:$A$58,'[1]Inputs &amp; Outputs'!$I$9:$I$58)</f>
        <v>0</v>
      </c>
      <c r="BH9" s="7">
        <f>'[1]No. policies'!BI9*LOOKUP(BI$1,'[1]Inputs &amp; Outputs'!$A$9:$A$58,'[1]Inputs &amp; Outputs'!$I$9:$I$58)</f>
        <v>0</v>
      </c>
      <c r="BI9" s="7">
        <f>'[1]No. policies'!BJ9*LOOKUP(BJ$1,'[1]Inputs &amp; Outputs'!$A$9:$A$58,'[1]Inputs &amp; Outputs'!$I$9:$I$58)</f>
        <v>0</v>
      </c>
      <c r="BJ9" s="7">
        <f>'[1]No. policies'!BK9*LOOKUP(BK$1,'[1]Inputs &amp; Outputs'!$A$9:$A$58,'[1]Inputs &amp; Outputs'!$I$9:$I$58)</f>
        <v>0</v>
      </c>
      <c r="BK9" s="7">
        <f>'[1]No. policies'!BL9*LOOKUP(BL$1,'[1]Inputs &amp; Outputs'!$A$9:$A$58,'[1]Inputs &amp; Outputs'!$I$9:$I$58)</f>
        <v>0</v>
      </c>
      <c r="BL9" s="7">
        <f>'[1]No. policies'!BM9*LOOKUP(BM$1,'[1]Inputs &amp; Outputs'!$A$9:$A$58,'[1]Inputs &amp; Outputs'!$I$9:$I$58)</f>
        <v>0</v>
      </c>
      <c r="BM9" s="7">
        <f>'[1]No. policies'!BN9*LOOKUP(BN$1,'[1]Inputs &amp; Outputs'!$A$9:$A$58,'[1]Inputs &amp; Outputs'!$I$9:$I$58)</f>
        <v>0</v>
      </c>
      <c r="BN9" s="7">
        <f>'[1]No. policies'!BO9*LOOKUP(BO$1,'[1]Inputs &amp; Outputs'!$A$9:$A$58,'[1]Inputs &amp; Outputs'!$I$9:$I$58)</f>
        <v>0</v>
      </c>
      <c r="BO9" s="7">
        <f>'[1]No. policies'!BP9*LOOKUP(BP$1,'[1]Inputs &amp; Outputs'!$A$9:$A$58,'[1]Inputs &amp; Outputs'!$I$9:$I$58)</f>
        <v>0</v>
      </c>
      <c r="BP9" s="7">
        <f>'[1]No. policies'!BQ9*LOOKUP(BQ$1,'[1]Inputs &amp; Outputs'!$A$9:$A$58,'[1]Inputs &amp; Outputs'!$I$9:$I$58)</f>
        <v>0</v>
      </c>
      <c r="BQ9" s="7">
        <f>'[1]No. policies'!BR9*LOOKUP(BR$1,'[1]Inputs &amp; Outputs'!$A$9:$A$58,'[1]Inputs &amp; Outputs'!$I$9:$I$58)</f>
        <v>0</v>
      </c>
      <c r="BR9" s="7">
        <f>'[1]No. policies'!BS9*LOOKUP(BS$1,'[1]Inputs &amp; Outputs'!$A$9:$A$58,'[1]Inputs &amp; Outputs'!$I$9:$I$58)</f>
        <v>0</v>
      </c>
      <c r="BS9" s="7">
        <f>'[1]No. policies'!BT9*LOOKUP(BT$1,'[1]Inputs &amp; Outputs'!$A$9:$A$58,'[1]Inputs &amp; Outputs'!$I$9:$I$58)</f>
        <v>0</v>
      </c>
      <c r="BT9" s="7">
        <f>'[1]No. policies'!BU9*LOOKUP(BU$1,'[1]Inputs &amp; Outputs'!$A$9:$A$58,'[1]Inputs &amp; Outputs'!$I$9:$I$58)</f>
        <v>0</v>
      </c>
    </row>
    <row r="10" spans="1:72" x14ac:dyDescent="0.25">
      <c r="A10" s="1">
        <v>9</v>
      </c>
      <c r="B10" s="7">
        <f>'No. policies'!B10*LOOKUP(B$1,'Inputs &amp; Outputs'!$A$9:$A$34,'Inputs &amp; Outputs'!$J$9:$J$34)</f>
        <v>-43067168.474612407</v>
      </c>
      <c r="C10" s="7">
        <f>'No. policies'!C10*LOOKUP(C$1,'Inputs &amp; Outputs'!$A$9:$A$34,'Inputs &amp; Outputs'!$J$9:$J$34)</f>
        <v>29933548.651349213</v>
      </c>
      <c r="D10" s="7">
        <f>'No. policies'!D10*LOOKUP(D$1,'Inputs &amp; Outputs'!$A$9:$A$34,'Inputs &amp; Outputs'!$J$9:$J$34)</f>
        <v>105489081.32971664</v>
      </c>
      <c r="E10" s="7">
        <f>'No. policies'!E10*LOOKUP(E$1,'Inputs &amp; Outputs'!$A$9:$A$34,'Inputs &amp; Outputs'!$J$9:$J$34)</f>
        <v>183658989.97213465</v>
      </c>
      <c r="F10" s="7">
        <f>'No. policies'!F10*LOOKUP(F$1,'Inputs &amp; Outputs'!$A$9:$A$34,'Inputs &amp; Outputs'!$J$9:$J$34)</f>
        <v>264787106.78804547</v>
      </c>
      <c r="G10" s="7">
        <f>'No. policies'!G10*LOOKUP(G$1,'Inputs &amp; Outputs'!$A$9:$A$34,'Inputs &amp; Outputs'!$J$9:$J$34)</f>
        <v>348684422.90800184</v>
      </c>
      <c r="H10" s="7">
        <f>'No. policies'!H10*LOOKUP(H$1,'Inputs &amp; Outputs'!$A$9:$A$34,'Inputs &amp; Outputs'!$J$9:$J$34)</f>
        <v>435624501.7696867</v>
      </c>
      <c r="I10" s="7">
        <f>'No. policies'!I10*LOOKUP(I$1,'Inputs &amp; Outputs'!$A$9:$A$34,'Inputs &amp; Outputs'!$J$9:$J$34)</f>
        <v>525493646.73113191</v>
      </c>
      <c r="J10" s="7">
        <f>'No. policies'!J10*LOOKUP(J$1,'Inputs &amp; Outputs'!$A$9:$A$34,'Inputs &amp; Outputs'!$J$9:$J$34)</f>
        <v>618058794.36934376</v>
      </c>
      <c r="K10" s="7">
        <f>'No. policies'!K10*LOOKUP(K$1,'Inputs &amp; Outputs'!$A$9:$A$34,'Inputs &amp; Outputs'!$J$9:$J$34)</f>
        <v>713218113.60426998</v>
      </c>
      <c r="L10" s="7">
        <f>'No. policies'!L10*LOOKUP(L$1,'Inputs &amp; Outputs'!$A$9:$A$34,'Inputs &amp; Outputs'!$J$9:$J$34)</f>
        <v>812945783.40132165</v>
      </c>
      <c r="M10" s="7">
        <f>'No. policies'!M10*LOOKUP(M$1,'Inputs &amp; Outputs'!$A$9:$A$34,'Inputs &amp; Outputs'!$J$9:$J$34)</f>
        <v>915198549.09912574</v>
      </c>
      <c r="N10" s="7">
        <f>'No. policies'!N10*LOOKUP(N$1,'Inputs &amp; Outputs'!$A$9:$A$34,'Inputs &amp; Outputs'!$J$9:$J$34)</f>
        <v>1021008358.594785</v>
      </c>
      <c r="O10" s="7">
        <f>'No. policies'!O10*LOOKUP(O$1,'Inputs &amp; Outputs'!$A$9:$A$34,'Inputs &amp; Outputs'!$J$9:$J$34)</f>
        <v>1130778317.7467504</v>
      </c>
      <c r="P10" s="7">
        <f>'No. policies'!P10*LOOKUP(P$1,'Inputs &amp; Outputs'!$A$9:$A$34,'Inputs &amp; Outputs'!$J$9:$J$34)</f>
        <v>1243857214.3129387</v>
      </c>
      <c r="Q10" s="7">
        <f>'No. policies'!Q10*LOOKUP(Q$1,'Inputs &amp; Outputs'!$A$9:$A$34,'Inputs &amp; Outputs'!$J$9:$J$34)</f>
        <v>1359543107.1219234</v>
      </c>
      <c r="R10" s="7">
        <f>'No. policies'!R10*LOOKUP(R$1,'Inputs &amp; Outputs'!$A$9:$A$34,'Inputs &amp; Outputs'!$J$9:$J$34)</f>
        <v>1477025291.32219</v>
      </c>
      <c r="S10" s="7">
        <f>'No. policies'!S10*LOOKUP(S$1,'Inputs &amp; Outputs'!$A$9:$A$34,'Inputs &amp; Outputs'!$J$9:$J$34)</f>
        <v>1601197914.6369402</v>
      </c>
      <c r="T10" s="7">
        <f>'No. policies'!T10*LOOKUP(T$1,'Inputs &amp; Outputs'!$A$9:$A$34,'Inputs &amp; Outputs'!$J$9:$J$34)</f>
        <v>1729331413.5423083</v>
      </c>
      <c r="U10" s="7">
        <f>'No. policies'!U10*LOOKUP(U$1,'Inputs &amp; Outputs'!$A$9:$A$34,'Inputs &amp; Outputs'!$J$9:$J$34)</f>
        <v>1859565999.7893815</v>
      </c>
      <c r="V10" s="7">
        <f>'No. policies'!V10*LOOKUP(V$1,'Inputs &amp; Outputs'!$A$9:$A$34,'Inputs &amp; Outputs'!$J$9:$J$34)</f>
        <v>1993087029.7742724</v>
      </c>
      <c r="W10" s="7">
        <f>'No. policies'!W10*LOOKUP(W$1,'Inputs &amp; Outputs'!$A$9:$A$34,'Inputs &amp; Outputs'!$J$9:$J$34)</f>
        <v>2128274598.2315001</v>
      </c>
      <c r="X10" s="7">
        <f>'No. policies'!X10*LOOKUP(X$1,'Inputs &amp; Outputs'!$A$9:$A$34,'Inputs &amp; Outputs'!$J$9:$J$34)</f>
        <v>2268771404.8682275</v>
      </c>
      <c r="Y10" s="7">
        <f>'No. policies'!Y10*LOOKUP(Y$1,'Inputs &amp; Outputs'!$A$9:$A$34,'Inputs &amp; Outputs'!$J$9:$J$34)</f>
        <v>2409189131.5632634</v>
      </c>
      <c r="Z10" s="7">
        <f>'No. policies'!Z10*LOOKUP(Z$1,'Inputs &amp; Outputs'!$A$9:$A$34,'Inputs &amp; Outputs'!$J$9:$J$34)</f>
        <v>2554860404.8035102</v>
      </c>
      <c r="AA10" s="7">
        <f>'No. policies'!AA10*LOOKUP(AA$1,'Inputs &amp; Outputs'!$A$9:$A$34,'Inputs &amp; Outputs'!$J$9:$J$34)</f>
        <v>0</v>
      </c>
      <c r="AB10" s="7">
        <f>'No. policies'!AB10*LOOKUP(AB$1,'Inputs &amp; Outputs'!$A$9:$A$34,'Inputs &amp; Outputs'!$J$9:$J$34)</f>
        <v>0</v>
      </c>
      <c r="AC10" s="7">
        <f>'No. policies'!AC10*LOOKUP(AC$1,'Inputs &amp; Outputs'!$A$9:$A$34,'Inputs &amp; Outputs'!$J$9:$J$34)</f>
        <v>0</v>
      </c>
      <c r="AD10" s="7">
        <f>'No. policies'!AD10*LOOKUP(AD$1,'Inputs &amp; Outputs'!$A$9:$A$34,'Inputs &amp; Outputs'!$J$9:$J$34)</f>
        <v>0</v>
      </c>
      <c r="AE10" s="7">
        <f>'No. policies'!AE10*LOOKUP(AE$1,'Inputs &amp; Outputs'!$A$9:$A$34,'Inputs &amp; Outputs'!$J$9:$J$34)</f>
        <v>0</v>
      </c>
      <c r="AF10" s="7">
        <f>'No. policies'!AF10*LOOKUP(AF$1,'Inputs &amp; Outputs'!$A$9:$A$34,'Inputs &amp; Outputs'!$J$9:$J$34)</f>
        <v>0</v>
      </c>
      <c r="AG10" s="7">
        <f>'No. policies'!AG10*LOOKUP(AG$1,'Inputs &amp; Outputs'!$A$9:$A$34,'Inputs &amp; Outputs'!$J$9:$J$34)</f>
        <v>0</v>
      </c>
      <c r="AH10" s="7">
        <f>'No. policies'!AH10*LOOKUP(AH$1,'Inputs &amp; Outputs'!$A$9:$A$34,'Inputs &amp; Outputs'!$J$9:$J$34)</f>
        <v>0</v>
      </c>
      <c r="AI10" s="7">
        <f>'No. policies'!AI10*LOOKUP(AI$1,'Inputs &amp; Outputs'!$A$9:$A$34,'Inputs &amp; Outputs'!$J$9:$J$34)</f>
        <v>0</v>
      </c>
      <c r="AJ10" s="7">
        <f>'No. policies'!AJ10*LOOKUP(AJ$1,'Inputs &amp; Outputs'!$A$9:$A$34,'Inputs &amp; Outputs'!$J$9:$J$34)</f>
        <v>0</v>
      </c>
      <c r="AK10" s="7">
        <f>'No. policies'!AK10*LOOKUP(AK$1,'Inputs &amp; Outputs'!$A$9:$A$34,'Inputs &amp; Outputs'!$J$9:$J$34)</f>
        <v>0</v>
      </c>
      <c r="AL10" s="7">
        <f>'No. policies'!AL10*LOOKUP(AL$1,'Inputs &amp; Outputs'!$A$9:$A$34,'Inputs &amp; Outputs'!$J$9:$J$34)</f>
        <v>0</v>
      </c>
      <c r="AM10" s="7">
        <f>'No. policies'!AM10*LOOKUP(AM$1,'Inputs &amp; Outputs'!$A$9:$A$34,'Inputs &amp; Outputs'!$J$9:$J$34)</f>
        <v>0</v>
      </c>
      <c r="AN10" s="7">
        <f>'No. policies'!AN10*LOOKUP(AN$1,'Inputs &amp; Outputs'!$A$9:$A$34,'Inputs &amp; Outputs'!$J$9:$J$34)</f>
        <v>0</v>
      </c>
      <c r="AO10" s="7">
        <f>'No. policies'!AO10*LOOKUP(AO$1,'Inputs &amp; Outputs'!$A$9:$A$34,'Inputs &amp; Outputs'!$J$9:$J$34)</f>
        <v>0</v>
      </c>
      <c r="AP10" s="7">
        <f>'No. policies'!AP10*LOOKUP(AP$1,'Inputs &amp; Outputs'!$A$9:$A$34,'Inputs &amp; Outputs'!$J$9:$J$34)</f>
        <v>0</v>
      </c>
      <c r="AQ10" s="7">
        <f>'No. policies'!AQ10*LOOKUP(AQ$1,'Inputs &amp; Outputs'!$A$9:$A$34,'Inputs &amp; Outputs'!$J$9:$J$34)</f>
        <v>0</v>
      </c>
      <c r="AR10" s="7">
        <f>'No. policies'!AR10*LOOKUP(AR$1,'Inputs &amp; Outputs'!$A$9:$A$34,'Inputs &amp; Outputs'!$J$9:$J$34)</f>
        <v>0</v>
      </c>
      <c r="AS10" s="7">
        <f>'No. policies'!AS10*LOOKUP(AS$1,'Inputs &amp; Outputs'!$A$9:$A$34,'Inputs &amp; Outputs'!$J$9:$J$34)</f>
        <v>0</v>
      </c>
      <c r="AT10" s="7">
        <f>'No. policies'!AT10*LOOKUP(AT$1,'Inputs &amp; Outputs'!$A$9:$A$34,'Inputs &amp; Outputs'!$J$9:$J$34)</f>
        <v>0</v>
      </c>
      <c r="AU10" s="7">
        <f>'No. policies'!AU10*LOOKUP(AU$1,'Inputs &amp; Outputs'!$A$9:$A$34,'Inputs &amp; Outputs'!$J$9:$J$34)</f>
        <v>0</v>
      </c>
      <c r="AV10" s="7">
        <f>'No. policies'!AV10*LOOKUP(AV$1,'Inputs &amp; Outputs'!$A$9:$A$34,'Inputs &amp; Outputs'!$J$9:$J$34)</f>
        <v>0</v>
      </c>
      <c r="AW10" s="7">
        <f>'No. policies'!AW10*LOOKUP(AW$1,'Inputs &amp; Outputs'!$A$9:$A$34,'Inputs &amp; Outputs'!$J$9:$J$34)</f>
        <v>0</v>
      </c>
      <c r="AX10" s="7">
        <f>'No. policies'!AX10*LOOKUP(AX$1,'Inputs &amp; Outputs'!$A$9:$A$34,'Inputs &amp; Outputs'!$J$9:$J$34)</f>
        <v>0</v>
      </c>
      <c r="AY10" s="7">
        <f>'[1]No. policies'!AZ10*LOOKUP(AZ$1,'[1]Inputs &amp; Outputs'!$A$9:$A$58,'[1]Inputs &amp; Outputs'!$I$9:$I$58)</f>
        <v>0</v>
      </c>
      <c r="AZ10" s="7">
        <f>'[1]No. policies'!BA10*LOOKUP(BA$1,'[1]Inputs &amp; Outputs'!$A$9:$A$58,'[1]Inputs &amp; Outputs'!$I$9:$I$58)</f>
        <v>0</v>
      </c>
      <c r="BA10" s="7">
        <f>'[1]No. policies'!BB10*LOOKUP(BB$1,'[1]Inputs &amp; Outputs'!$A$9:$A$58,'[1]Inputs &amp; Outputs'!$I$9:$I$58)</f>
        <v>0</v>
      </c>
      <c r="BB10" s="7">
        <f>'[1]No. policies'!BC10*LOOKUP(BC$1,'[1]Inputs &amp; Outputs'!$A$9:$A$58,'[1]Inputs &amp; Outputs'!$I$9:$I$58)</f>
        <v>0</v>
      </c>
      <c r="BC10" s="7">
        <f>'[1]No. policies'!BD10*LOOKUP(BD$1,'[1]Inputs &amp; Outputs'!$A$9:$A$58,'[1]Inputs &amp; Outputs'!$I$9:$I$58)</f>
        <v>0</v>
      </c>
      <c r="BD10" s="7">
        <f>'[1]No. policies'!BE10*LOOKUP(BE$1,'[1]Inputs &amp; Outputs'!$A$9:$A$58,'[1]Inputs &amp; Outputs'!$I$9:$I$58)</f>
        <v>0</v>
      </c>
      <c r="BE10" s="7">
        <f>'[1]No. policies'!BF10*LOOKUP(BF$1,'[1]Inputs &amp; Outputs'!$A$9:$A$58,'[1]Inputs &amp; Outputs'!$I$9:$I$58)</f>
        <v>0</v>
      </c>
      <c r="BF10" s="7">
        <f>'[1]No. policies'!BG10*LOOKUP(BG$1,'[1]Inputs &amp; Outputs'!$A$9:$A$58,'[1]Inputs &amp; Outputs'!$I$9:$I$58)</f>
        <v>0</v>
      </c>
      <c r="BG10" s="7">
        <f>'[1]No. policies'!BH10*LOOKUP(BH$1,'[1]Inputs &amp; Outputs'!$A$9:$A$58,'[1]Inputs &amp; Outputs'!$I$9:$I$58)</f>
        <v>0</v>
      </c>
      <c r="BH10" s="7">
        <f>'[1]No. policies'!BI10*LOOKUP(BI$1,'[1]Inputs &amp; Outputs'!$A$9:$A$58,'[1]Inputs &amp; Outputs'!$I$9:$I$58)</f>
        <v>0</v>
      </c>
      <c r="BI10" s="7">
        <f>'[1]No. policies'!BJ10*LOOKUP(BJ$1,'[1]Inputs &amp; Outputs'!$A$9:$A$58,'[1]Inputs &amp; Outputs'!$I$9:$I$58)</f>
        <v>0</v>
      </c>
      <c r="BJ10" s="7">
        <f>'[1]No. policies'!BK10*LOOKUP(BK$1,'[1]Inputs &amp; Outputs'!$A$9:$A$58,'[1]Inputs &amp; Outputs'!$I$9:$I$58)</f>
        <v>0</v>
      </c>
      <c r="BK10" s="7">
        <f>'[1]No. policies'!BL10*LOOKUP(BL$1,'[1]Inputs &amp; Outputs'!$A$9:$A$58,'[1]Inputs &amp; Outputs'!$I$9:$I$58)</f>
        <v>0</v>
      </c>
      <c r="BL10" s="7">
        <f>'[1]No. policies'!BM10*LOOKUP(BM$1,'[1]Inputs &amp; Outputs'!$A$9:$A$58,'[1]Inputs &amp; Outputs'!$I$9:$I$58)</f>
        <v>0</v>
      </c>
      <c r="BM10" s="7">
        <f>'[1]No. policies'!BN10*LOOKUP(BN$1,'[1]Inputs &amp; Outputs'!$A$9:$A$58,'[1]Inputs &amp; Outputs'!$I$9:$I$58)</f>
        <v>0</v>
      </c>
      <c r="BN10" s="7">
        <f>'[1]No. policies'!BO10*LOOKUP(BO$1,'[1]Inputs &amp; Outputs'!$A$9:$A$58,'[1]Inputs &amp; Outputs'!$I$9:$I$58)</f>
        <v>0</v>
      </c>
      <c r="BO10" s="7">
        <f>'[1]No. policies'!BP10*LOOKUP(BP$1,'[1]Inputs &amp; Outputs'!$A$9:$A$58,'[1]Inputs &amp; Outputs'!$I$9:$I$58)</f>
        <v>0</v>
      </c>
      <c r="BP10" s="7">
        <f>'[1]No. policies'!BQ10*LOOKUP(BQ$1,'[1]Inputs &amp; Outputs'!$A$9:$A$58,'[1]Inputs &amp; Outputs'!$I$9:$I$58)</f>
        <v>0</v>
      </c>
      <c r="BQ10" s="7">
        <f>'[1]No. policies'!BR10*LOOKUP(BR$1,'[1]Inputs &amp; Outputs'!$A$9:$A$58,'[1]Inputs &amp; Outputs'!$I$9:$I$58)</f>
        <v>0</v>
      </c>
      <c r="BR10" s="7">
        <f>'[1]No. policies'!BS10*LOOKUP(BS$1,'[1]Inputs &amp; Outputs'!$A$9:$A$58,'[1]Inputs &amp; Outputs'!$I$9:$I$58)</f>
        <v>0</v>
      </c>
      <c r="BS10" s="7">
        <f>'[1]No. policies'!BT10*LOOKUP(BT$1,'[1]Inputs &amp; Outputs'!$A$9:$A$58,'[1]Inputs &amp; Outputs'!$I$9:$I$58)</f>
        <v>0</v>
      </c>
      <c r="BT10" s="7">
        <f>'[1]No. policies'!BU10*LOOKUP(BU$1,'[1]Inputs &amp; Outputs'!$A$9:$A$58,'[1]Inputs &amp; Outputs'!$I$9:$I$58)</f>
        <v>0</v>
      </c>
    </row>
    <row r="11" spans="1:72" x14ac:dyDescent="0.25">
      <c r="A11" s="1">
        <v>10</v>
      </c>
      <c r="B11" s="7">
        <f>'No. policies'!B11*LOOKUP(B$1,'Inputs &amp; Outputs'!$A$9:$A$34,'Inputs &amp; Outputs'!$J$9:$J$34)</f>
        <v>-43067168.474612407</v>
      </c>
      <c r="C11" s="7">
        <f>'No. policies'!C11*LOOKUP(C$1,'Inputs &amp; Outputs'!$A$9:$A$34,'Inputs &amp; Outputs'!$J$9:$J$34)</f>
        <v>29924553.294647414</v>
      </c>
      <c r="D11" s="7">
        <f>'No. policies'!D11*LOOKUP(D$1,'Inputs &amp; Outputs'!$A$9:$A$34,'Inputs &amp; Outputs'!$J$9:$J$34)</f>
        <v>105510270.25837582</v>
      </c>
      <c r="E11" s="7">
        <f>'No. policies'!E11*LOOKUP(E$1,'Inputs &amp; Outputs'!$A$9:$A$34,'Inputs &amp; Outputs'!$J$9:$J$34)</f>
        <v>183769950.9971908</v>
      </c>
      <c r="F11" s="7">
        <f>'No. policies'!F11*LOOKUP(F$1,'Inputs &amp; Outputs'!$A$9:$A$34,'Inputs &amp; Outputs'!$J$9:$J$34)</f>
        <v>264974065.60865432</v>
      </c>
      <c r="G11" s="7">
        <f>'No. policies'!G11*LOOKUP(G$1,'Inputs &amp; Outputs'!$A$9:$A$34,'Inputs &amp; Outputs'!$J$9:$J$34)</f>
        <v>349142707.96490246</v>
      </c>
      <c r="H11" s="7">
        <f>'No. policies'!H11*LOOKUP(H$1,'Inputs &amp; Outputs'!$A$9:$A$34,'Inputs &amp; Outputs'!$J$9:$J$34)</f>
        <v>436286612.16856652</v>
      </c>
      <c r="I11" s="7">
        <f>'No. policies'!I11*LOOKUP(I$1,'Inputs &amp; Outputs'!$A$9:$A$34,'Inputs &amp; Outputs'!$J$9:$J$34)</f>
        <v>525920747.12469578</v>
      </c>
      <c r="J11" s="7">
        <f>'No. policies'!J11*LOOKUP(J$1,'Inputs &amp; Outputs'!$A$9:$A$34,'Inputs &amp; Outputs'!$J$9:$J$34)</f>
        <v>618499859.87659061</v>
      </c>
      <c r="K11" s="7">
        <f>'No. policies'!K11*LOOKUP(K$1,'Inputs &amp; Outputs'!$A$9:$A$34,'Inputs &amp; Outputs'!$J$9:$J$34)</f>
        <v>714897648.42692769</v>
      </c>
      <c r="L11" s="7">
        <f>'No. policies'!L11*LOOKUP(L$1,'Inputs &amp; Outputs'!$A$9:$A$34,'Inputs &amp; Outputs'!$J$9:$J$34)</f>
        <v>813863706.17050815</v>
      </c>
      <c r="M11" s="7">
        <f>'No. policies'!M11*LOOKUP(M$1,'Inputs &amp; Outputs'!$A$9:$A$34,'Inputs &amp; Outputs'!$J$9:$J$34)</f>
        <v>915670057.88279343</v>
      </c>
      <c r="N11" s="7">
        <f>'No. policies'!N11*LOOKUP(N$1,'Inputs &amp; Outputs'!$A$9:$A$34,'Inputs &amp; Outputs'!$J$9:$J$34)</f>
        <v>1020480323.6555035</v>
      </c>
      <c r="O11" s="7">
        <f>'No. policies'!O11*LOOKUP(O$1,'Inputs &amp; Outputs'!$A$9:$A$34,'Inputs &amp; Outputs'!$J$9:$J$34)</f>
        <v>1128900143.4413471</v>
      </c>
      <c r="P11" s="7">
        <f>'No. policies'!P11*LOOKUP(P$1,'Inputs &amp; Outputs'!$A$9:$A$34,'Inputs &amp; Outputs'!$J$9:$J$34)</f>
        <v>1239837661.1341937</v>
      </c>
      <c r="Q11" s="7">
        <f>'No. policies'!Q11*LOOKUP(Q$1,'Inputs &amp; Outputs'!$A$9:$A$34,'Inputs &amp; Outputs'!$J$9:$J$34)</f>
        <v>1353417113.8696713</v>
      </c>
      <c r="R11" s="7">
        <f>'No. policies'!R11*LOOKUP(R$1,'Inputs &amp; Outputs'!$A$9:$A$34,'Inputs &amp; Outputs'!$J$9:$J$34)</f>
        <v>1472350667.5496755</v>
      </c>
      <c r="S11" s="7">
        <f>'No. policies'!S11*LOOKUP(S$1,'Inputs &amp; Outputs'!$A$9:$A$34,'Inputs &amp; Outputs'!$J$9:$J$34)</f>
        <v>1596444570.5307238</v>
      </c>
      <c r="T11" s="7">
        <f>'No. policies'!T11*LOOKUP(T$1,'Inputs &amp; Outputs'!$A$9:$A$34,'Inputs &amp; Outputs'!$J$9:$J$34)</f>
        <v>1722880059.9424381</v>
      </c>
      <c r="U11" s="7">
        <f>'No. policies'!U11*LOOKUP(U$1,'Inputs &amp; Outputs'!$A$9:$A$34,'Inputs &amp; Outputs'!$J$9:$J$34)</f>
        <v>1852382356.0515964</v>
      </c>
      <c r="V11" s="7">
        <f>'No. policies'!V11*LOOKUP(V$1,'Inputs &amp; Outputs'!$A$9:$A$34,'Inputs &amp; Outputs'!$J$9:$J$34)</f>
        <v>1984899212.7870917</v>
      </c>
      <c r="W11" s="7">
        <f>'No. policies'!W11*LOOKUP(W$1,'Inputs &amp; Outputs'!$A$9:$A$34,'Inputs &amp; Outputs'!$J$9:$J$34)</f>
        <v>2122935340.4043486</v>
      </c>
      <c r="X11" s="7">
        <f>'No. policies'!X11*LOOKUP(X$1,'Inputs &amp; Outputs'!$A$9:$A$34,'Inputs &amp; Outputs'!$J$9:$J$34)</f>
        <v>2265775997.5782704</v>
      </c>
      <c r="Y11" s="7">
        <f>'No. policies'!Y11*LOOKUP(Y$1,'Inputs &amp; Outputs'!$A$9:$A$34,'Inputs &amp; Outputs'!$J$9:$J$34)</f>
        <v>2409189131.5632634</v>
      </c>
      <c r="Z11" s="7">
        <f>'No. policies'!Z11*LOOKUP(Z$1,'Inputs &amp; Outputs'!$A$9:$A$34,'Inputs &amp; Outputs'!$J$9:$J$34)</f>
        <v>2548828693.8984094</v>
      </c>
      <c r="AA11" s="7">
        <f>'No. policies'!AA11*LOOKUP(AA$1,'Inputs &amp; Outputs'!$A$9:$A$34,'Inputs &amp; Outputs'!$J$9:$J$34)</f>
        <v>0</v>
      </c>
      <c r="AB11" s="7">
        <f>'No. policies'!AB11*LOOKUP(AB$1,'Inputs &amp; Outputs'!$A$9:$A$34,'Inputs &amp; Outputs'!$J$9:$J$34)</f>
        <v>0</v>
      </c>
      <c r="AC11" s="7">
        <f>'No. policies'!AC11*LOOKUP(AC$1,'Inputs &amp; Outputs'!$A$9:$A$34,'Inputs &amp; Outputs'!$J$9:$J$34)</f>
        <v>0</v>
      </c>
      <c r="AD11" s="7">
        <f>'No. policies'!AD11*LOOKUP(AD$1,'Inputs &amp; Outputs'!$A$9:$A$34,'Inputs &amp; Outputs'!$J$9:$J$34)</f>
        <v>0</v>
      </c>
      <c r="AE11" s="7">
        <f>'No. policies'!AE11*LOOKUP(AE$1,'Inputs &amp; Outputs'!$A$9:$A$34,'Inputs &amp; Outputs'!$J$9:$J$34)</f>
        <v>0</v>
      </c>
      <c r="AF11" s="7">
        <f>'No. policies'!AF11*LOOKUP(AF$1,'Inputs &amp; Outputs'!$A$9:$A$34,'Inputs &amp; Outputs'!$J$9:$J$34)</f>
        <v>0</v>
      </c>
      <c r="AG11" s="7">
        <f>'No. policies'!AG11*LOOKUP(AG$1,'Inputs &amp; Outputs'!$A$9:$A$34,'Inputs &amp; Outputs'!$J$9:$J$34)</f>
        <v>0</v>
      </c>
      <c r="AH11" s="7">
        <f>'No. policies'!AH11*LOOKUP(AH$1,'Inputs &amp; Outputs'!$A$9:$A$34,'Inputs &amp; Outputs'!$J$9:$J$34)</f>
        <v>0</v>
      </c>
      <c r="AI11" s="7">
        <f>'No. policies'!AI11*LOOKUP(AI$1,'Inputs &amp; Outputs'!$A$9:$A$34,'Inputs &amp; Outputs'!$J$9:$J$34)</f>
        <v>0</v>
      </c>
      <c r="AJ11" s="7">
        <f>'No. policies'!AJ11*LOOKUP(AJ$1,'Inputs &amp; Outputs'!$A$9:$A$34,'Inputs &amp; Outputs'!$J$9:$J$34)</f>
        <v>0</v>
      </c>
      <c r="AK11" s="7">
        <f>'No. policies'!AK11*LOOKUP(AK$1,'Inputs &amp; Outputs'!$A$9:$A$34,'Inputs &amp; Outputs'!$J$9:$J$34)</f>
        <v>0</v>
      </c>
      <c r="AL11" s="7">
        <f>'No. policies'!AL11*LOOKUP(AL$1,'Inputs &amp; Outputs'!$A$9:$A$34,'Inputs &amp; Outputs'!$J$9:$J$34)</f>
        <v>0</v>
      </c>
      <c r="AM11" s="7">
        <f>'No. policies'!AM11*LOOKUP(AM$1,'Inputs &amp; Outputs'!$A$9:$A$34,'Inputs &amp; Outputs'!$J$9:$J$34)</f>
        <v>0</v>
      </c>
      <c r="AN11" s="7">
        <f>'No. policies'!AN11*LOOKUP(AN$1,'Inputs &amp; Outputs'!$A$9:$A$34,'Inputs &amp; Outputs'!$J$9:$J$34)</f>
        <v>0</v>
      </c>
      <c r="AO11" s="7">
        <f>'No. policies'!AO11*LOOKUP(AO$1,'Inputs &amp; Outputs'!$A$9:$A$34,'Inputs &amp; Outputs'!$J$9:$J$34)</f>
        <v>0</v>
      </c>
      <c r="AP11" s="7">
        <f>'No. policies'!AP11*LOOKUP(AP$1,'Inputs &amp; Outputs'!$A$9:$A$34,'Inputs &amp; Outputs'!$J$9:$J$34)</f>
        <v>0</v>
      </c>
      <c r="AQ11" s="7">
        <f>'No. policies'!AQ11*LOOKUP(AQ$1,'Inputs &amp; Outputs'!$A$9:$A$34,'Inputs &amp; Outputs'!$J$9:$J$34)</f>
        <v>0</v>
      </c>
      <c r="AR11" s="7">
        <f>'No. policies'!AR11*LOOKUP(AR$1,'Inputs &amp; Outputs'!$A$9:$A$34,'Inputs &amp; Outputs'!$J$9:$J$34)</f>
        <v>0</v>
      </c>
      <c r="AS11" s="7">
        <f>'No. policies'!AS11*LOOKUP(AS$1,'Inputs &amp; Outputs'!$A$9:$A$34,'Inputs &amp; Outputs'!$J$9:$J$34)</f>
        <v>0</v>
      </c>
      <c r="AT11" s="7">
        <f>'No. policies'!AT11*LOOKUP(AT$1,'Inputs &amp; Outputs'!$A$9:$A$34,'Inputs &amp; Outputs'!$J$9:$J$34)</f>
        <v>0</v>
      </c>
      <c r="AU11" s="7">
        <f>'No. policies'!AU11*LOOKUP(AU$1,'Inputs &amp; Outputs'!$A$9:$A$34,'Inputs &amp; Outputs'!$J$9:$J$34)</f>
        <v>0</v>
      </c>
      <c r="AV11" s="7">
        <f>'No. policies'!AV11*LOOKUP(AV$1,'Inputs &amp; Outputs'!$A$9:$A$34,'Inputs &amp; Outputs'!$J$9:$J$34)</f>
        <v>0</v>
      </c>
      <c r="AW11" s="7">
        <f>'No. policies'!AW11*LOOKUP(AW$1,'Inputs &amp; Outputs'!$A$9:$A$34,'Inputs &amp; Outputs'!$J$9:$J$34)</f>
        <v>0</v>
      </c>
      <c r="AX11" s="7">
        <f>'No. policies'!AX11*LOOKUP(AX$1,'Inputs &amp; Outputs'!$A$9:$A$34,'Inputs &amp; Outputs'!$J$9:$J$34)</f>
        <v>0</v>
      </c>
      <c r="AY11" s="7">
        <f>'[1]No. policies'!AZ11*LOOKUP(AZ$1,'[1]Inputs &amp; Outputs'!$A$9:$A$58,'[1]Inputs &amp; Outputs'!$I$9:$I$58)</f>
        <v>0</v>
      </c>
      <c r="AZ11" s="7">
        <f>'[1]No. policies'!BA11*LOOKUP(BA$1,'[1]Inputs &amp; Outputs'!$A$9:$A$58,'[1]Inputs &amp; Outputs'!$I$9:$I$58)</f>
        <v>0</v>
      </c>
      <c r="BA11" s="7">
        <f>'[1]No. policies'!BB11*LOOKUP(BB$1,'[1]Inputs &amp; Outputs'!$A$9:$A$58,'[1]Inputs &amp; Outputs'!$I$9:$I$58)</f>
        <v>0</v>
      </c>
      <c r="BB11" s="7">
        <f>'[1]No. policies'!BC11*LOOKUP(BC$1,'[1]Inputs &amp; Outputs'!$A$9:$A$58,'[1]Inputs &amp; Outputs'!$I$9:$I$58)</f>
        <v>0</v>
      </c>
      <c r="BC11" s="7">
        <f>'[1]No. policies'!BD11*LOOKUP(BD$1,'[1]Inputs &amp; Outputs'!$A$9:$A$58,'[1]Inputs &amp; Outputs'!$I$9:$I$58)</f>
        <v>0</v>
      </c>
      <c r="BD11" s="7">
        <f>'[1]No. policies'!BE11*LOOKUP(BE$1,'[1]Inputs &amp; Outputs'!$A$9:$A$58,'[1]Inputs &amp; Outputs'!$I$9:$I$58)</f>
        <v>0</v>
      </c>
      <c r="BE11" s="7">
        <f>'[1]No. policies'!BF11*LOOKUP(BF$1,'[1]Inputs &amp; Outputs'!$A$9:$A$58,'[1]Inputs &amp; Outputs'!$I$9:$I$58)</f>
        <v>0</v>
      </c>
      <c r="BF11" s="7">
        <f>'[1]No. policies'!BG11*LOOKUP(BG$1,'[1]Inputs &amp; Outputs'!$A$9:$A$58,'[1]Inputs &amp; Outputs'!$I$9:$I$58)</f>
        <v>0</v>
      </c>
      <c r="BG11" s="7">
        <f>'[1]No. policies'!BH11*LOOKUP(BH$1,'[1]Inputs &amp; Outputs'!$A$9:$A$58,'[1]Inputs &amp; Outputs'!$I$9:$I$58)</f>
        <v>0</v>
      </c>
      <c r="BH11" s="7">
        <f>'[1]No. policies'!BI11*LOOKUP(BI$1,'[1]Inputs &amp; Outputs'!$A$9:$A$58,'[1]Inputs &amp; Outputs'!$I$9:$I$58)</f>
        <v>0</v>
      </c>
      <c r="BI11" s="7">
        <f>'[1]No. policies'!BJ11*LOOKUP(BJ$1,'[1]Inputs &amp; Outputs'!$A$9:$A$58,'[1]Inputs &amp; Outputs'!$I$9:$I$58)</f>
        <v>0</v>
      </c>
      <c r="BJ11" s="7">
        <f>'[1]No. policies'!BK11*LOOKUP(BK$1,'[1]Inputs &amp; Outputs'!$A$9:$A$58,'[1]Inputs &amp; Outputs'!$I$9:$I$58)</f>
        <v>0</v>
      </c>
      <c r="BK11" s="7">
        <f>'[1]No. policies'!BL11*LOOKUP(BL$1,'[1]Inputs &amp; Outputs'!$A$9:$A$58,'[1]Inputs &amp; Outputs'!$I$9:$I$58)</f>
        <v>0</v>
      </c>
      <c r="BL11" s="7">
        <f>'[1]No. policies'!BM11*LOOKUP(BM$1,'[1]Inputs &amp; Outputs'!$A$9:$A$58,'[1]Inputs &amp; Outputs'!$I$9:$I$58)</f>
        <v>0</v>
      </c>
      <c r="BM11" s="7">
        <f>'[1]No. policies'!BN11*LOOKUP(BN$1,'[1]Inputs &amp; Outputs'!$A$9:$A$58,'[1]Inputs &amp; Outputs'!$I$9:$I$58)</f>
        <v>0</v>
      </c>
      <c r="BN11" s="7">
        <f>'[1]No. policies'!BO11*LOOKUP(BO$1,'[1]Inputs &amp; Outputs'!$A$9:$A$58,'[1]Inputs &amp; Outputs'!$I$9:$I$58)</f>
        <v>0</v>
      </c>
      <c r="BO11" s="7">
        <f>'[1]No. policies'!BP11*LOOKUP(BP$1,'[1]Inputs &amp; Outputs'!$A$9:$A$58,'[1]Inputs &amp; Outputs'!$I$9:$I$58)</f>
        <v>0</v>
      </c>
      <c r="BP11" s="7">
        <f>'[1]No. policies'!BQ11*LOOKUP(BQ$1,'[1]Inputs &amp; Outputs'!$A$9:$A$58,'[1]Inputs &amp; Outputs'!$I$9:$I$58)</f>
        <v>0</v>
      </c>
      <c r="BQ11" s="7">
        <f>'[1]No. policies'!BR11*LOOKUP(BR$1,'[1]Inputs &amp; Outputs'!$A$9:$A$58,'[1]Inputs &amp; Outputs'!$I$9:$I$58)</f>
        <v>0</v>
      </c>
      <c r="BR11" s="7">
        <f>'[1]No. policies'!BS11*LOOKUP(BS$1,'[1]Inputs &amp; Outputs'!$A$9:$A$58,'[1]Inputs &amp; Outputs'!$I$9:$I$58)</f>
        <v>0</v>
      </c>
      <c r="BS11" s="7">
        <f>'[1]No. policies'!BT11*LOOKUP(BT$1,'[1]Inputs &amp; Outputs'!$A$9:$A$58,'[1]Inputs &amp; Outputs'!$I$9:$I$58)</f>
        <v>0</v>
      </c>
      <c r="BT11" s="7">
        <f>'[1]No. policies'!BU11*LOOKUP(BU$1,'[1]Inputs &amp; Outputs'!$A$9:$A$58,'[1]Inputs &amp; Outputs'!$I$9:$I$58)</f>
        <v>0</v>
      </c>
    </row>
    <row r="12" spans="1:72" x14ac:dyDescent="0.25">
      <c r="A12" s="1">
        <v>11</v>
      </c>
      <c r="B12" s="7">
        <f>'No. policies'!B12*LOOKUP(B$1,'Inputs &amp; Outputs'!$A$9:$A$34,'Inputs &amp; Outputs'!$J$9:$J$34)</f>
        <v>-43067168.474612407</v>
      </c>
      <c r="C12" s="7">
        <f>'No. policies'!C12*LOOKUP(C$1,'Inputs &amp; Outputs'!$A$9:$A$34,'Inputs &amp; Outputs'!$J$9:$J$34)</f>
        <v>29933548.651349213</v>
      </c>
      <c r="D12" s="7">
        <f>'No. policies'!D12*LOOKUP(D$1,'Inputs &amp; Outputs'!$A$9:$A$34,'Inputs &amp; Outputs'!$J$9:$J$34)</f>
        <v>105510270.25837582</v>
      </c>
      <c r="E12" s="7">
        <f>'No. policies'!E12*LOOKUP(E$1,'Inputs &amp; Outputs'!$A$9:$A$34,'Inputs &amp; Outputs'!$J$9:$J$34)</f>
        <v>183788444.50136685</v>
      </c>
      <c r="F12" s="7">
        <f>'No. policies'!F12*LOOKUP(F$1,'Inputs &amp; Outputs'!$A$9:$A$34,'Inputs &amp; Outputs'!$J$9:$J$34)</f>
        <v>264733689.9821572</v>
      </c>
      <c r="G12" s="7">
        <f>'No. policies'!G12*LOOKUP(G$1,'Inputs &amp; Outputs'!$A$9:$A$34,'Inputs &amp; Outputs'!$J$9:$J$34)</f>
        <v>348437654.03120917</v>
      </c>
      <c r="H12" s="7">
        <f>'No. policies'!H12*LOOKUP(H$1,'Inputs &amp; Outputs'!$A$9:$A$34,'Inputs &amp; Outputs'!$J$9:$J$34)</f>
        <v>435138954.14384145</v>
      </c>
      <c r="I12" s="7">
        <f>'No. policies'!I12*LOOKUP(I$1,'Inputs &amp; Outputs'!$A$9:$A$34,'Inputs &amp; Outputs'!$J$9:$J$34)</f>
        <v>524852996.14078617</v>
      </c>
      <c r="J12" s="7">
        <f>'No. policies'!J12*LOOKUP(J$1,'Inputs &amp; Outputs'!$A$9:$A$34,'Inputs &amp; Outputs'!$J$9:$J$34)</f>
        <v>617428700.78756237</v>
      </c>
      <c r="K12" s="7">
        <f>'No. policies'!K12*LOOKUP(K$1,'Inputs &amp; Outputs'!$A$9:$A$34,'Inputs &amp; Outputs'!$J$9:$J$34)</f>
        <v>712926020.5916338</v>
      </c>
      <c r="L12" s="7">
        <f>'No. policies'!L12*LOOKUP(L$1,'Inputs &amp; Outputs'!$A$9:$A$34,'Inputs &amp; Outputs'!$J$9:$J$34)</f>
        <v>810859595.28953421</v>
      </c>
      <c r="M12" s="7">
        <f>'No. policies'!M12*LOOKUP(M$1,'Inputs &amp; Outputs'!$A$9:$A$34,'Inputs &amp; Outputs'!$J$9:$J$34)</f>
        <v>913689720.9913888</v>
      </c>
      <c r="N12" s="7">
        <f>'No. policies'!N12*LOOKUP(N$1,'Inputs &amp; Outputs'!$A$9:$A$34,'Inputs &amp; Outputs'!$J$9:$J$34)</f>
        <v>1017945755.9469521</v>
      </c>
      <c r="O12" s="7">
        <f>'No. policies'!O12*LOOKUP(O$1,'Inputs &amp; Outputs'!$A$9:$A$34,'Inputs &amp; Outputs'!$J$9:$J$34)</f>
        <v>1126787197.3477688</v>
      </c>
      <c r="P12" s="7">
        <f>'No. policies'!P12*LOOKUP(P$1,'Inputs &amp; Outputs'!$A$9:$A$34,'Inputs &amp; Outputs'!$J$9:$J$34)</f>
        <v>1238930020.0938318</v>
      </c>
      <c r="Q12" s="7">
        <f>'No. policies'!Q12*LOOKUP(Q$1,'Inputs &amp; Outputs'!$A$9:$A$34,'Inputs &amp; Outputs'!$J$9:$J$34)</f>
        <v>1353986973.7070901</v>
      </c>
      <c r="R12" s="7">
        <f>'No. policies'!R12*LOOKUP(R$1,'Inputs &amp; Outputs'!$A$9:$A$34,'Inputs &amp; Outputs'!$J$9:$J$34)</f>
        <v>1471104101.2103384</v>
      </c>
      <c r="S12" s="7">
        <f>'No. policies'!S12*LOOKUP(S$1,'Inputs &amp; Outputs'!$A$9:$A$34,'Inputs &amp; Outputs'!$J$9:$J$34)</f>
        <v>1592879562.4510612</v>
      </c>
      <c r="T12" s="7">
        <f>'No. policies'!T12*LOOKUP(T$1,'Inputs &amp; Outputs'!$A$9:$A$34,'Inputs &amp; Outputs'!$J$9:$J$34)</f>
        <v>1717166003.8968389</v>
      </c>
      <c r="U12" s="7">
        <f>'No. policies'!U12*LOOKUP(U$1,'Inputs &amp; Outputs'!$A$9:$A$34,'Inputs &amp; Outputs'!$J$9:$J$34)</f>
        <v>1847393714.5670238</v>
      </c>
      <c r="V12" s="7">
        <f>'No. policies'!V12*LOOKUP(V$1,'Inputs &amp; Outputs'!$A$9:$A$34,'Inputs &amp; Outputs'!$J$9:$J$34)</f>
        <v>1979297022.2169154</v>
      </c>
      <c r="W12" s="7">
        <f>'No. policies'!W12*LOOKUP(W$1,'Inputs &amp; Outputs'!$A$9:$A$34,'Inputs &amp; Outputs'!$J$9:$J$34)</f>
        <v>2112721108.0393634</v>
      </c>
      <c r="X12" s="7">
        <f>'No. policies'!X12*LOOKUP(X$1,'Inputs &amp; Outputs'!$A$9:$A$34,'Inputs &amp; Outputs'!$J$9:$J$34)</f>
        <v>2252546282.047627</v>
      </c>
      <c r="Y12" s="7">
        <f>'No. policies'!Y12*LOOKUP(Y$1,'Inputs &amp; Outputs'!$A$9:$A$34,'Inputs &amp; Outputs'!$J$9:$J$34)</f>
        <v>2396327260.9910207</v>
      </c>
      <c r="Z12" s="7">
        <f>'No. policies'!Z12*LOOKUP(Z$1,'Inputs &amp; Outputs'!$A$9:$A$34,'Inputs &amp; Outputs'!$J$9:$J$34)</f>
        <v>2544807553.2950087</v>
      </c>
      <c r="AA12" s="7">
        <f>'No. policies'!AA12*LOOKUP(AA$1,'Inputs &amp; Outputs'!$A$9:$A$34,'Inputs &amp; Outputs'!$J$9:$J$34)</f>
        <v>0</v>
      </c>
      <c r="AB12" s="7">
        <f>'No. policies'!AB12*LOOKUP(AB$1,'Inputs &amp; Outputs'!$A$9:$A$34,'Inputs &amp; Outputs'!$J$9:$J$34)</f>
        <v>0</v>
      </c>
      <c r="AC12" s="7">
        <f>'No. policies'!AC12*LOOKUP(AC$1,'Inputs &amp; Outputs'!$A$9:$A$34,'Inputs &amp; Outputs'!$J$9:$J$34)</f>
        <v>0</v>
      </c>
      <c r="AD12" s="7">
        <f>'No. policies'!AD12*LOOKUP(AD$1,'Inputs &amp; Outputs'!$A$9:$A$34,'Inputs &amp; Outputs'!$J$9:$J$34)</f>
        <v>0</v>
      </c>
      <c r="AE12" s="7">
        <f>'No. policies'!AE12*LOOKUP(AE$1,'Inputs &amp; Outputs'!$A$9:$A$34,'Inputs &amp; Outputs'!$J$9:$J$34)</f>
        <v>0</v>
      </c>
      <c r="AF12" s="7">
        <f>'No. policies'!AF12*LOOKUP(AF$1,'Inputs &amp; Outputs'!$A$9:$A$34,'Inputs &amp; Outputs'!$J$9:$J$34)</f>
        <v>0</v>
      </c>
      <c r="AG12" s="7">
        <f>'No. policies'!AG12*LOOKUP(AG$1,'Inputs &amp; Outputs'!$A$9:$A$34,'Inputs &amp; Outputs'!$J$9:$J$34)</f>
        <v>0</v>
      </c>
      <c r="AH12" s="7">
        <f>'No. policies'!AH12*LOOKUP(AH$1,'Inputs &amp; Outputs'!$A$9:$A$34,'Inputs &amp; Outputs'!$J$9:$J$34)</f>
        <v>0</v>
      </c>
      <c r="AI12" s="7">
        <f>'No. policies'!AI12*LOOKUP(AI$1,'Inputs &amp; Outputs'!$A$9:$A$34,'Inputs &amp; Outputs'!$J$9:$J$34)</f>
        <v>0</v>
      </c>
      <c r="AJ12" s="7">
        <f>'No. policies'!AJ12*LOOKUP(AJ$1,'Inputs &amp; Outputs'!$A$9:$A$34,'Inputs &amp; Outputs'!$J$9:$J$34)</f>
        <v>0</v>
      </c>
      <c r="AK12" s="7">
        <f>'No. policies'!AK12*LOOKUP(AK$1,'Inputs &amp; Outputs'!$A$9:$A$34,'Inputs &amp; Outputs'!$J$9:$J$34)</f>
        <v>0</v>
      </c>
      <c r="AL12" s="7">
        <f>'No. policies'!AL12*LOOKUP(AL$1,'Inputs &amp; Outputs'!$A$9:$A$34,'Inputs &amp; Outputs'!$J$9:$J$34)</f>
        <v>0</v>
      </c>
      <c r="AM12" s="7">
        <f>'No. policies'!AM12*LOOKUP(AM$1,'Inputs &amp; Outputs'!$A$9:$A$34,'Inputs &amp; Outputs'!$J$9:$J$34)</f>
        <v>0</v>
      </c>
      <c r="AN12" s="7">
        <f>'No. policies'!AN12*LOOKUP(AN$1,'Inputs &amp; Outputs'!$A$9:$A$34,'Inputs &amp; Outputs'!$J$9:$J$34)</f>
        <v>0</v>
      </c>
      <c r="AO12" s="7">
        <f>'No. policies'!AO12*LOOKUP(AO$1,'Inputs &amp; Outputs'!$A$9:$A$34,'Inputs &amp; Outputs'!$J$9:$J$34)</f>
        <v>0</v>
      </c>
      <c r="AP12" s="7">
        <f>'No. policies'!AP12*LOOKUP(AP$1,'Inputs &amp; Outputs'!$A$9:$A$34,'Inputs &amp; Outputs'!$J$9:$J$34)</f>
        <v>0</v>
      </c>
      <c r="AQ12" s="7">
        <f>'No. policies'!AQ12*LOOKUP(AQ$1,'Inputs &amp; Outputs'!$A$9:$A$34,'Inputs &amp; Outputs'!$J$9:$J$34)</f>
        <v>0</v>
      </c>
      <c r="AR12" s="7">
        <f>'No. policies'!AR12*LOOKUP(AR$1,'Inputs &amp; Outputs'!$A$9:$A$34,'Inputs &amp; Outputs'!$J$9:$J$34)</f>
        <v>0</v>
      </c>
      <c r="AS12" s="7">
        <f>'No. policies'!AS12*LOOKUP(AS$1,'Inputs &amp; Outputs'!$A$9:$A$34,'Inputs &amp; Outputs'!$J$9:$J$34)</f>
        <v>0</v>
      </c>
      <c r="AT12" s="7">
        <f>'No. policies'!AT12*LOOKUP(AT$1,'Inputs &amp; Outputs'!$A$9:$A$34,'Inputs &amp; Outputs'!$J$9:$J$34)</f>
        <v>0</v>
      </c>
      <c r="AU12" s="7">
        <f>'No. policies'!AU12*LOOKUP(AU$1,'Inputs &amp; Outputs'!$A$9:$A$34,'Inputs &amp; Outputs'!$J$9:$J$34)</f>
        <v>0</v>
      </c>
      <c r="AV12" s="7">
        <f>'No. policies'!AV12*LOOKUP(AV$1,'Inputs &amp; Outputs'!$A$9:$A$34,'Inputs &amp; Outputs'!$J$9:$J$34)</f>
        <v>0</v>
      </c>
      <c r="AW12" s="7">
        <f>'No. policies'!AW12*LOOKUP(AW$1,'Inputs &amp; Outputs'!$A$9:$A$34,'Inputs &amp; Outputs'!$J$9:$J$34)</f>
        <v>0</v>
      </c>
      <c r="AX12" s="7">
        <f>'No. policies'!AX12*LOOKUP(AX$1,'Inputs &amp; Outputs'!$A$9:$A$34,'Inputs &amp; Outputs'!$J$9:$J$34)</f>
        <v>0</v>
      </c>
      <c r="AY12" s="7">
        <f>'[1]No. policies'!AZ12*LOOKUP(AZ$1,'[1]Inputs &amp; Outputs'!$A$9:$A$58,'[1]Inputs &amp; Outputs'!$I$9:$I$58)</f>
        <v>0</v>
      </c>
      <c r="AZ12" s="7">
        <f>'[1]No. policies'!BA12*LOOKUP(BA$1,'[1]Inputs &amp; Outputs'!$A$9:$A$58,'[1]Inputs &amp; Outputs'!$I$9:$I$58)</f>
        <v>0</v>
      </c>
      <c r="BA12" s="7">
        <f>'[1]No. policies'!BB12*LOOKUP(BB$1,'[1]Inputs &amp; Outputs'!$A$9:$A$58,'[1]Inputs &amp; Outputs'!$I$9:$I$58)</f>
        <v>0</v>
      </c>
      <c r="BB12" s="7">
        <f>'[1]No. policies'!BC12*LOOKUP(BC$1,'[1]Inputs &amp; Outputs'!$A$9:$A$58,'[1]Inputs &amp; Outputs'!$I$9:$I$58)</f>
        <v>0</v>
      </c>
      <c r="BC12" s="7">
        <f>'[1]No. policies'!BD12*LOOKUP(BD$1,'[1]Inputs &amp; Outputs'!$A$9:$A$58,'[1]Inputs &amp; Outputs'!$I$9:$I$58)</f>
        <v>0</v>
      </c>
      <c r="BD12" s="7">
        <f>'[1]No. policies'!BE12*LOOKUP(BE$1,'[1]Inputs &amp; Outputs'!$A$9:$A$58,'[1]Inputs &amp; Outputs'!$I$9:$I$58)</f>
        <v>0</v>
      </c>
      <c r="BE12" s="7">
        <f>'[1]No. policies'!BF12*LOOKUP(BF$1,'[1]Inputs &amp; Outputs'!$A$9:$A$58,'[1]Inputs &amp; Outputs'!$I$9:$I$58)</f>
        <v>0</v>
      </c>
      <c r="BF12" s="7">
        <f>'[1]No. policies'!BG12*LOOKUP(BG$1,'[1]Inputs &amp; Outputs'!$A$9:$A$58,'[1]Inputs &amp; Outputs'!$I$9:$I$58)</f>
        <v>0</v>
      </c>
      <c r="BG12" s="7">
        <f>'[1]No. policies'!BH12*LOOKUP(BH$1,'[1]Inputs &amp; Outputs'!$A$9:$A$58,'[1]Inputs &amp; Outputs'!$I$9:$I$58)</f>
        <v>0</v>
      </c>
      <c r="BH12" s="7">
        <f>'[1]No. policies'!BI12*LOOKUP(BI$1,'[1]Inputs &amp; Outputs'!$A$9:$A$58,'[1]Inputs &amp; Outputs'!$I$9:$I$58)</f>
        <v>0</v>
      </c>
      <c r="BI12" s="7">
        <f>'[1]No. policies'!BJ12*LOOKUP(BJ$1,'[1]Inputs &amp; Outputs'!$A$9:$A$58,'[1]Inputs &amp; Outputs'!$I$9:$I$58)</f>
        <v>0</v>
      </c>
      <c r="BJ12" s="7">
        <f>'[1]No. policies'!BK12*LOOKUP(BK$1,'[1]Inputs &amp; Outputs'!$A$9:$A$58,'[1]Inputs &amp; Outputs'!$I$9:$I$58)</f>
        <v>0</v>
      </c>
      <c r="BK12" s="7">
        <f>'[1]No. policies'!BL12*LOOKUP(BL$1,'[1]Inputs &amp; Outputs'!$A$9:$A$58,'[1]Inputs &amp; Outputs'!$I$9:$I$58)</f>
        <v>0</v>
      </c>
      <c r="BL12" s="7">
        <f>'[1]No. policies'!BM12*LOOKUP(BM$1,'[1]Inputs &amp; Outputs'!$A$9:$A$58,'[1]Inputs &amp; Outputs'!$I$9:$I$58)</f>
        <v>0</v>
      </c>
      <c r="BM12" s="7">
        <f>'[1]No. policies'!BN12*LOOKUP(BN$1,'[1]Inputs &amp; Outputs'!$A$9:$A$58,'[1]Inputs &amp; Outputs'!$I$9:$I$58)</f>
        <v>0</v>
      </c>
      <c r="BN12" s="7">
        <f>'[1]No. policies'!BO12*LOOKUP(BO$1,'[1]Inputs &amp; Outputs'!$A$9:$A$58,'[1]Inputs &amp; Outputs'!$I$9:$I$58)</f>
        <v>0</v>
      </c>
      <c r="BO12" s="7">
        <f>'[1]No. policies'!BP12*LOOKUP(BP$1,'[1]Inputs &amp; Outputs'!$A$9:$A$58,'[1]Inputs &amp; Outputs'!$I$9:$I$58)</f>
        <v>0</v>
      </c>
      <c r="BP12" s="7">
        <f>'[1]No. policies'!BQ12*LOOKUP(BQ$1,'[1]Inputs &amp; Outputs'!$A$9:$A$58,'[1]Inputs &amp; Outputs'!$I$9:$I$58)</f>
        <v>0</v>
      </c>
      <c r="BQ12" s="7">
        <f>'[1]No. policies'!BR12*LOOKUP(BR$1,'[1]Inputs &amp; Outputs'!$A$9:$A$58,'[1]Inputs &amp; Outputs'!$I$9:$I$58)</f>
        <v>0</v>
      </c>
      <c r="BR12" s="7">
        <f>'[1]No. policies'!BS12*LOOKUP(BS$1,'[1]Inputs &amp; Outputs'!$A$9:$A$58,'[1]Inputs &amp; Outputs'!$I$9:$I$58)</f>
        <v>0</v>
      </c>
      <c r="BS12" s="7">
        <f>'[1]No. policies'!BT12*LOOKUP(BT$1,'[1]Inputs &amp; Outputs'!$A$9:$A$58,'[1]Inputs &amp; Outputs'!$I$9:$I$58)</f>
        <v>0</v>
      </c>
      <c r="BT12" s="7">
        <f>'[1]No. policies'!BU12*LOOKUP(BU$1,'[1]Inputs &amp; Outputs'!$A$9:$A$58,'[1]Inputs &amp; Outputs'!$I$9:$I$58)</f>
        <v>0</v>
      </c>
    </row>
    <row r="13" spans="1:72" x14ac:dyDescent="0.25">
      <c r="A13" s="1">
        <v>12</v>
      </c>
      <c r="B13" s="7">
        <f>'No. policies'!B13*LOOKUP(B$1,'Inputs &amp; Outputs'!$A$9:$A$34,'Inputs &amp; Outputs'!$J$9:$J$34)</f>
        <v>-43067168.474612407</v>
      </c>
      <c r="C13" s="7">
        <f>'No. policies'!C13*LOOKUP(C$1,'Inputs &amp; Outputs'!$A$9:$A$34,'Inputs &amp; Outputs'!$J$9:$J$34)</f>
        <v>29909561.033477753</v>
      </c>
      <c r="D13" s="7">
        <f>'No. policies'!D13*LOOKUP(D$1,'Inputs &amp; Outputs'!$A$9:$A$34,'Inputs &amp; Outputs'!$J$9:$J$34)</f>
        <v>105478486.86538705</v>
      </c>
      <c r="E13" s="7">
        <f>'No. policies'!E13*LOOKUP(E$1,'Inputs &amp; Outputs'!$A$9:$A$34,'Inputs &amp; Outputs'!$J$9:$J$34)</f>
        <v>183714470.48466274</v>
      </c>
      <c r="F13" s="7">
        <f>'No. policies'!F13*LOOKUP(F$1,'Inputs &amp; Outputs'!$A$9:$A$34,'Inputs &amp; Outputs'!$J$9:$J$34)</f>
        <v>264653564.77332485</v>
      </c>
      <c r="G13" s="7">
        <f>'No. policies'!G13*LOOKUP(G$1,'Inputs &amp; Outputs'!$A$9:$A$34,'Inputs &amp; Outputs'!$J$9:$J$34)</f>
        <v>348120379.76104724</v>
      </c>
      <c r="H13" s="7">
        <f>'No. policies'!H13*LOOKUP(H$1,'Inputs &amp; Outputs'!$A$9:$A$34,'Inputs &amp; Outputs'!$J$9:$J$34)</f>
        <v>434388562.35844427</v>
      </c>
      <c r="I13" s="7">
        <f>'No. policies'!I13*LOOKUP(I$1,'Inputs &amp; Outputs'!$A$9:$A$34,'Inputs &amp; Outputs'!$J$9:$J$34)</f>
        <v>524105570.45204937</v>
      </c>
      <c r="J13" s="7">
        <f>'No. policies'!J13*LOOKUP(J$1,'Inputs &amp; Outputs'!$A$9:$A$34,'Inputs &amp; Outputs'!$J$9:$J$34)</f>
        <v>616294532.34035587</v>
      </c>
      <c r="K13" s="7">
        <f>'No. policies'!K13*LOOKUP(K$1,'Inputs &amp; Outputs'!$A$9:$A$34,'Inputs &amp; Outputs'!$J$9:$J$34)</f>
        <v>712341834.56636155</v>
      </c>
      <c r="L13" s="7">
        <f>'No. policies'!L13*LOOKUP(L$1,'Inputs &amp; Outputs'!$A$9:$A$34,'Inputs &amp; Outputs'!$J$9:$J$34)</f>
        <v>811860965.58319223</v>
      </c>
      <c r="M13" s="7">
        <f>'No. policies'!M13*LOOKUP(M$1,'Inputs &amp; Outputs'!$A$9:$A$34,'Inputs &amp; Outputs'!$J$9:$J$34)</f>
        <v>914255531.53179014</v>
      </c>
      <c r="N13" s="7">
        <f>'No. policies'!N13*LOOKUP(N$1,'Inputs &amp; Outputs'!$A$9:$A$34,'Inputs &amp; Outputs'!$J$9:$J$34)</f>
        <v>1019001825.8255152</v>
      </c>
      <c r="O13" s="7">
        <f>'No. policies'!O13*LOOKUP(O$1,'Inputs &amp; Outputs'!$A$9:$A$34,'Inputs &amp; Outputs'!$J$9:$J$34)</f>
        <v>1127021969.1359441</v>
      </c>
      <c r="P13" s="7">
        <f>'No. policies'!P13*LOOKUP(P$1,'Inputs &amp; Outputs'!$A$9:$A$34,'Inputs &amp; Outputs'!$J$9:$J$34)</f>
        <v>1238800357.0880659</v>
      </c>
      <c r="Q13" s="7">
        <f>'No. policies'!Q13*LOOKUP(Q$1,'Inputs &amp; Outputs'!$A$9:$A$34,'Inputs &amp; Outputs'!$J$9:$J$34)</f>
        <v>1354841763.4632182</v>
      </c>
      <c r="R13" s="7">
        <f>'No. policies'!R13*LOOKUP(R$1,'Inputs &amp; Outputs'!$A$9:$A$34,'Inputs &amp; Outputs'!$J$9:$J$34)</f>
        <v>1474376337.8510985</v>
      </c>
      <c r="S13" s="7">
        <f>'No. policies'!S13*LOOKUP(S$1,'Inputs &amp; Outputs'!$A$9:$A$34,'Inputs &amp; Outputs'!$J$9:$J$34)</f>
        <v>1596105045.9517083</v>
      </c>
      <c r="T13" s="7">
        <f>'No. policies'!T13*LOOKUP(T$1,'Inputs &amp; Outputs'!$A$9:$A$34,'Inputs &amp; Outputs'!$J$9:$J$34)</f>
        <v>1720299518.5024903</v>
      </c>
      <c r="U13" s="7">
        <f>'No. policies'!U13*LOOKUP(U$1,'Inputs &amp; Outputs'!$A$9:$A$34,'Inputs &amp; Outputs'!$J$9:$J$34)</f>
        <v>1850785990.7765331</v>
      </c>
      <c r="V13" s="7">
        <f>'No. policies'!V13*LOOKUP(V$1,'Inputs &amp; Outputs'!$A$9:$A$34,'Inputs &amp; Outputs'!$J$9:$J$34)</f>
        <v>1979943428.8211665</v>
      </c>
      <c r="W13" s="7">
        <f>'No. policies'!W13*LOOKUP(W$1,'Inputs &amp; Outputs'!$A$9:$A$34,'Inputs &amp; Outputs'!$J$9:$J$34)</f>
        <v>2117596082.5771973</v>
      </c>
      <c r="X13" s="7">
        <f>'No. policies'!X13*LOOKUP(X$1,'Inputs &amp; Outputs'!$A$9:$A$34,'Inputs &amp; Outputs'!$J$9:$J$34)</f>
        <v>2257039392.9825625</v>
      </c>
      <c r="Y13" s="7">
        <f>'No. policies'!Y13*LOOKUP(Y$1,'Inputs &amp; Outputs'!$A$9:$A$34,'Inputs &amp; Outputs'!$J$9:$J$34)</f>
        <v>2404633885.7355943</v>
      </c>
      <c r="Z13" s="7">
        <f>'No. policies'!Z13*LOOKUP(Z$1,'Inputs &amp; Outputs'!$A$9:$A$34,'Inputs &amp; Outputs'!$J$9:$J$34)</f>
        <v>2547679796.5831518</v>
      </c>
      <c r="AA13" s="7">
        <f>'No. policies'!AA13*LOOKUP(AA$1,'Inputs &amp; Outputs'!$A$9:$A$34,'Inputs &amp; Outputs'!$J$9:$J$34)</f>
        <v>0</v>
      </c>
      <c r="AB13" s="7">
        <f>'No. policies'!AB13*LOOKUP(AB$1,'Inputs &amp; Outputs'!$A$9:$A$34,'Inputs &amp; Outputs'!$J$9:$J$34)</f>
        <v>0</v>
      </c>
      <c r="AC13" s="7">
        <f>'No. policies'!AC13*LOOKUP(AC$1,'Inputs &amp; Outputs'!$A$9:$A$34,'Inputs &amp; Outputs'!$J$9:$J$34)</f>
        <v>0</v>
      </c>
      <c r="AD13" s="7">
        <f>'No. policies'!AD13*LOOKUP(AD$1,'Inputs &amp; Outputs'!$A$9:$A$34,'Inputs &amp; Outputs'!$J$9:$J$34)</f>
        <v>0</v>
      </c>
      <c r="AE13" s="7">
        <f>'No. policies'!AE13*LOOKUP(AE$1,'Inputs &amp; Outputs'!$A$9:$A$34,'Inputs &amp; Outputs'!$J$9:$J$34)</f>
        <v>0</v>
      </c>
      <c r="AF13" s="7">
        <f>'No. policies'!AF13*LOOKUP(AF$1,'Inputs &amp; Outputs'!$A$9:$A$34,'Inputs &amp; Outputs'!$J$9:$J$34)</f>
        <v>0</v>
      </c>
      <c r="AG13" s="7">
        <f>'No. policies'!AG13*LOOKUP(AG$1,'Inputs &amp; Outputs'!$A$9:$A$34,'Inputs &amp; Outputs'!$J$9:$J$34)</f>
        <v>0</v>
      </c>
      <c r="AH13" s="7">
        <f>'No. policies'!AH13*LOOKUP(AH$1,'Inputs &amp; Outputs'!$A$9:$A$34,'Inputs &amp; Outputs'!$J$9:$J$34)</f>
        <v>0</v>
      </c>
      <c r="AI13" s="7">
        <f>'No. policies'!AI13*LOOKUP(AI$1,'Inputs &amp; Outputs'!$A$9:$A$34,'Inputs &amp; Outputs'!$J$9:$J$34)</f>
        <v>0</v>
      </c>
      <c r="AJ13" s="7">
        <f>'No. policies'!AJ13*LOOKUP(AJ$1,'Inputs &amp; Outputs'!$A$9:$A$34,'Inputs &amp; Outputs'!$J$9:$J$34)</f>
        <v>0</v>
      </c>
      <c r="AK13" s="7">
        <f>'No. policies'!AK13*LOOKUP(AK$1,'Inputs &amp; Outputs'!$A$9:$A$34,'Inputs &amp; Outputs'!$J$9:$J$34)</f>
        <v>0</v>
      </c>
      <c r="AL13" s="7">
        <f>'No. policies'!AL13*LOOKUP(AL$1,'Inputs &amp; Outputs'!$A$9:$A$34,'Inputs &amp; Outputs'!$J$9:$J$34)</f>
        <v>0</v>
      </c>
      <c r="AM13" s="7">
        <f>'No. policies'!AM13*LOOKUP(AM$1,'Inputs &amp; Outputs'!$A$9:$A$34,'Inputs &amp; Outputs'!$J$9:$J$34)</f>
        <v>0</v>
      </c>
      <c r="AN13" s="7">
        <f>'No. policies'!AN13*LOOKUP(AN$1,'Inputs &amp; Outputs'!$A$9:$A$34,'Inputs &amp; Outputs'!$J$9:$J$34)</f>
        <v>0</v>
      </c>
      <c r="AO13" s="7">
        <f>'No. policies'!AO13*LOOKUP(AO$1,'Inputs &amp; Outputs'!$A$9:$A$34,'Inputs &amp; Outputs'!$J$9:$J$34)</f>
        <v>0</v>
      </c>
      <c r="AP13" s="7">
        <f>'No. policies'!AP13*LOOKUP(AP$1,'Inputs &amp; Outputs'!$A$9:$A$34,'Inputs &amp; Outputs'!$J$9:$J$34)</f>
        <v>0</v>
      </c>
      <c r="AQ13" s="7">
        <f>'No. policies'!AQ13*LOOKUP(AQ$1,'Inputs &amp; Outputs'!$A$9:$A$34,'Inputs &amp; Outputs'!$J$9:$J$34)</f>
        <v>0</v>
      </c>
      <c r="AR13" s="7">
        <f>'No. policies'!AR13*LOOKUP(AR$1,'Inputs &amp; Outputs'!$A$9:$A$34,'Inputs &amp; Outputs'!$J$9:$J$34)</f>
        <v>0</v>
      </c>
      <c r="AS13" s="7">
        <f>'No. policies'!AS13*LOOKUP(AS$1,'Inputs &amp; Outputs'!$A$9:$A$34,'Inputs &amp; Outputs'!$J$9:$J$34)</f>
        <v>0</v>
      </c>
      <c r="AT13" s="7">
        <f>'No. policies'!AT13*LOOKUP(AT$1,'Inputs &amp; Outputs'!$A$9:$A$34,'Inputs &amp; Outputs'!$J$9:$J$34)</f>
        <v>0</v>
      </c>
      <c r="AU13" s="7">
        <f>'No. policies'!AU13*LOOKUP(AU$1,'Inputs &amp; Outputs'!$A$9:$A$34,'Inputs &amp; Outputs'!$J$9:$J$34)</f>
        <v>0</v>
      </c>
      <c r="AV13" s="7">
        <f>'No. policies'!AV13*LOOKUP(AV$1,'Inputs &amp; Outputs'!$A$9:$A$34,'Inputs &amp; Outputs'!$J$9:$J$34)</f>
        <v>0</v>
      </c>
      <c r="AW13" s="7">
        <f>'No. policies'!AW13*LOOKUP(AW$1,'Inputs &amp; Outputs'!$A$9:$A$34,'Inputs &amp; Outputs'!$J$9:$J$34)</f>
        <v>0</v>
      </c>
      <c r="AX13" s="7">
        <f>'No. policies'!AX13*LOOKUP(AX$1,'Inputs &amp; Outputs'!$A$9:$A$34,'Inputs &amp; Outputs'!$J$9:$J$34)</f>
        <v>0</v>
      </c>
      <c r="AY13" s="7">
        <f>'[1]No. policies'!AZ13*LOOKUP(AZ$1,'[1]Inputs &amp; Outputs'!$A$9:$A$58,'[1]Inputs &amp; Outputs'!$I$9:$I$58)</f>
        <v>0</v>
      </c>
      <c r="AZ13" s="7">
        <f>'[1]No. policies'!BA13*LOOKUP(BA$1,'[1]Inputs &amp; Outputs'!$A$9:$A$58,'[1]Inputs &amp; Outputs'!$I$9:$I$58)</f>
        <v>0</v>
      </c>
      <c r="BA13" s="7">
        <f>'[1]No. policies'!BB13*LOOKUP(BB$1,'[1]Inputs &amp; Outputs'!$A$9:$A$58,'[1]Inputs &amp; Outputs'!$I$9:$I$58)</f>
        <v>0</v>
      </c>
      <c r="BB13" s="7">
        <f>'[1]No. policies'!BC13*LOOKUP(BC$1,'[1]Inputs &amp; Outputs'!$A$9:$A$58,'[1]Inputs &amp; Outputs'!$I$9:$I$58)</f>
        <v>0</v>
      </c>
      <c r="BC13" s="7">
        <f>'[1]No. policies'!BD13*LOOKUP(BD$1,'[1]Inputs &amp; Outputs'!$A$9:$A$58,'[1]Inputs &amp; Outputs'!$I$9:$I$58)</f>
        <v>0</v>
      </c>
      <c r="BD13" s="7">
        <f>'[1]No. policies'!BE13*LOOKUP(BE$1,'[1]Inputs &amp; Outputs'!$A$9:$A$58,'[1]Inputs &amp; Outputs'!$I$9:$I$58)</f>
        <v>0</v>
      </c>
      <c r="BE13" s="7">
        <f>'[1]No. policies'!BF13*LOOKUP(BF$1,'[1]Inputs &amp; Outputs'!$A$9:$A$58,'[1]Inputs &amp; Outputs'!$I$9:$I$58)</f>
        <v>0</v>
      </c>
      <c r="BF13" s="7">
        <f>'[1]No. policies'!BG13*LOOKUP(BG$1,'[1]Inputs &amp; Outputs'!$A$9:$A$58,'[1]Inputs &amp; Outputs'!$I$9:$I$58)</f>
        <v>0</v>
      </c>
      <c r="BG13" s="7">
        <f>'[1]No. policies'!BH13*LOOKUP(BH$1,'[1]Inputs &amp; Outputs'!$A$9:$A$58,'[1]Inputs &amp; Outputs'!$I$9:$I$58)</f>
        <v>0</v>
      </c>
      <c r="BH13" s="7">
        <f>'[1]No. policies'!BI13*LOOKUP(BI$1,'[1]Inputs &amp; Outputs'!$A$9:$A$58,'[1]Inputs &amp; Outputs'!$I$9:$I$58)</f>
        <v>0</v>
      </c>
      <c r="BI13" s="7">
        <f>'[1]No. policies'!BJ13*LOOKUP(BJ$1,'[1]Inputs &amp; Outputs'!$A$9:$A$58,'[1]Inputs &amp; Outputs'!$I$9:$I$58)</f>
        <v>0</v>
      </c>
      <c r="BJ13" s="7">
        <f>'[1]No. policies'!BK13*LOOKUP(BK$1,'[1]Inputs &amp; Outputs'!$A$9:$A$58,'[1]Inputs &amp; Outputs'!$I$9:$I$58)</f>
        <v>0</v>
      </c>
      <c r="BK13" s="7">
        <f>'[1]No. policies'!BL13*LOOKUP(BL$1,'[1]Inputs &amp; Outputs'!$A$9:$A$58,'[1]Inputs &amp; Outputs'!$I$9:$I$58)</f>
        <v>0</v>
      </c>
      <c r="BL13" s="7">
        <f>'[1]No. policies'!BM13*LOOKUP(BM$1,'[1]Inputs &amp; Outputs'!$A$9:$A$58,'[1]Inputs &amp; Outputs'!$I$9:$I$58)</f>
        <v>0</v>
      </c>
      <c r="BM13" s="7">
        <f>'[1]No. policies'!BN13*LOOKUP(BN$1,'[1]Inputs &amp; Outputs'!$A$9:$A$58,'[1]Inputs &amp; Outputs'!$I$9:$I$58)</f>
        <v>0</v>
      </c>
      <c r="BN13" s="7">
        <f>'[1]No. policies'!BO13*LOOKUP(BO$1,'[1]Inputs &amp; Outputs'!$A$9:$A$58,'[1]Inputs &amp; Outputs'!$I$9:$I$58)</f>
        <v>0</v>
      </c>
      <c r="BO13" s="7">
        <f>'[1]No. policies'!BP13*LOOKUP(BP$1,'[1]Inputs &amp; Outputs'!$A$9:$A$58,'[1]Inputs &amp; Outputs'!$I$9:$I$58)</f>
        <v>0</v>
      </c>
      <c r="BP13" s="7">
        <f>'[1]No. policies'!BQ13*LOOKUP(BQ$1,'[1]Inputs &amp; Outputs'!$A$9:$A$58,'[1]Inputs &amp; Outputs'!$I$9:$I$58)</f>
        <v>0</v>
      </c>
      <c r="BQ13" s="7">
        <f>'[1]No. policies'!BR13*LOOKUP(BR$1,'[1]Inputs &amp; Outputs'!$A$9:$A$58,'[1]Inputs &amp; Outputs'!$I$9:$I$58)</f>
        <v>0</v>
      </c>
      <c r="BR13" s="7">
        <f>'[1]No. policies'!BS13*LOOKUP(BS$1,'[1]Inputs &amp; Outputs'!$A$9:$A$58,'[1]Inputs &amp; Outputs'!$I$9:$I$58)</f>
        <v>0</v>
      </c>
      <c r="BS13" s="7">
        <f>'[1]No. policies'!BT13*LOOKUP(BT$1,'[1]Inputs &amp; Outputs'!$A$9:$A$58,'[1]Inputs &amp; Outputs'!$I$9:$I$58)</f>
        <v>0</v>
      </c>
      <c r="BT13" s="7">
        <f>'[1]No. policies'!BU13*LOOKUP(BU$1,'[1]Inputs &amp; Outputs'!$A$9:$A$58,'[1]Inputs &amp; Outputs'!$I$9:$I$58)</f>
        <v>0</v>
      </c>
    </row>
    <row r="14" spans="1:72" x14ac:dyDescent="0.25">
      <c r="A14" s="1">
        <v>13</v>
      </c>
      <c r="B14" s="7">
        <f>'No. policies'!B14*LOOKUP(B$1,'Inputs &amp; Outputs'!$A$9:$A$34,'Inputs &amp; Outputs'!$J$9:$J$34)</f>
        <v>-43067168.474612407</v>
      </c>
      <c r="C14" s="7">
        <f>'No. policies'!C14*LOOKUP(C$1,'Inputs &amp; Outputs'!$A$9:$A$34,'Inputs &amp; Outputs'!$J$9:$J$34)</f>
        <v>29936547.103583146</v>
      </c>
      <c r="D14" s="7">
        <f>'No. policies'!D14*LOOKUP(D$1,'Inputs &amp; Outputs'!$A$9:$A$34,'Inputs &amp; Outputs'!$J$9:$J$34)</f>
        <v>105595025.97301254</v>
      </c>
      <c r="E14" s="7">
        <f>'No. policies'!E14*LOOKUP(E$1,'Inputs &amp; Outputs'!$A$9:$A$34,'Inputs &amp; Outputs'!$J$9:$J$34)</f>
        <v>183973379.54312712</v>
      </c>
      <c r="F14" s="7">
        <f>'No. policies'!F14*LOOKUP(F$1,'Inputs &amp; Outputs'!$A$9:$A$34,'Inputs &amp; Outputs'!$J$9:$J$34)</f>
        <v>265054190.8174867</v>
      </c>
      <c r="G14" s="7">
        <f>'No. policies'!G14*LOOKUP(G$1,'Inputs &amp; Outputs'!$A$9:$A$34,'Inputs &amp; Outputs'!$J$9:$J$34)</f>
        <v>349001697.17816377</v>
      </c>
      <c r="H14" s="7">
        <f>'No. policies'!H14*LOOKUP(H$1,'Inputs &amp; Outputs'!$A$9:$A$34,'Inputs &amp; Outputs'!$J$9:$J$34)</f>
        <v>435801064.54272133</v>
      </c>
      <c r="I14" s="7">
        <f>'No. policies'!I14*LOOKUP(I$1,'Inputs &amp; Outputs'!$A$9:$A$34,'Inputs &amp; Outputs'!$J$9:$J$34)</f>
        <v>525707196.92791384</v>
      </c>
      <c r="J14" s="7">
        <f>'No. policies'!J14*LOOKUP(J$1,'Inputs &amp; Outputs'!$A$9:$A$34,'Inputs &amp; Outputs'!$J$9:$J$34)</f>
        <v>618814906.6674813</v>
      </c>
      <c r="K14" s="7">
        <f>'No. policies'!K14*LOOKUP(K$1,'Inputs &amp; Outputs'!$A$9:$A$34,'Inputs &amp; Outputs'!$J$9:$J$34)</f>
        <v>714167415.89533734</v>
      </c>
      <c r="L14" s="7">
        <f>'No. policies'!L14*LOOKUP(L$1,'Inputs &amp; Outputs'!$A$9:$A$34,'Inputs &amp; Outputs'!$J$9:$J$34)</f>
        <v>812945783.40132165</v>
      </c>
      <c r="M14" s="7">
        <f>'No. policies'!M14*LOOKUP(M$1,'Inputs &amp; Outputs'!$A$9:$A$34,'Inputs &amp; Outputs'!$J$9:$J$34)</f>
        <v>915198549.09912574</v>
      </c>
      <c r="N14" s="7">
        <f>'No. policies'!N14*LOOKUP(N$1,'Inputs &amp; Outputs'!$A$9:$A$34,'Inputs &amp; Outputs'!$J$9:$J$34)</f>
        <v>1021430786.5462103</v>
      </c>
      <c r="O14" s="7">
        <f>'No. policies'!O14*LOOKUP(O$1,'Inputs &amp; Outputs'!$A$9:$A$34,'Inputs &amp; Outputs'!$J$9:$J$34)</f>
        <v>1131013089.5349257</v>
      </c>
      <c r="P14" s="7">
        <f>'No. policies'!P14*LOOKUP(P$1,'Inputs &amp; Outputs'!$A$9:$A$34,'Inputs &amp; Outputs'!$J$9:$J$34)</f>
        <v>1243338562.2898748</v>
      </c>
      <c r="Q14" s="7">
        <f>'No. policies'!Q14*LOOKUP(Q$1,'Inputs &amp; Outputs'!$A$9:$A$34,'Inputs &amp; Outputs'!$J$9:$J$34)</f>
        <v>1358260922.4877312</v>
      </c>
      <c r="R14" s="7">
        <f>'No. policies'!R14*LOOKUP(R$1,'Inputs &amp; Outputs'!$A$9:$A$34,'Inputs &amp; Outputs'!$J$9:$J$34)</f>
        <v>1477025291.32219</v>
      </c>
      <c r="S14" s="7">
        <f>'No. policies'!S14*LOOKUP(S$1,'Inputs &amp; Outputs'!$A$9:$A$34,'Inputs &amp; Outputs'!$J$9:$J$34)</f>
        <v>1599839816.3208785</v>
      </c>
      <c r="T14" s="7">
        <f>'No. policies'!T14*LOOKUP(T$1,'Inputs &amp; Outputs'!$A$9:$A$34,'Inputs &amp; Outputs'!$J$9:$J$34)</f>
        <v>1723801681.8852768</v>
      </c>
      <c r="U14" s="7">
        <f>'No. policies'!U14*LOOKUP(U$1,'Inputs &amp; Outputs'!$A$9:$A$34,'Inputs &amp; Outputs'!$J$9:$J$34)</f>
        <v>1851384627.7546818</v>
      </c>
      <c r="V14" s="7">
        <f>'No. policies'!V14*LOOKUP(V$1,'Inputs &amp; Outputs'!$A$9:$A$34,'Inputs &amp; Outputs'!$J$9:$J$34)</f>
        <v>1985114681.6551754</v>
      </c>
      <c r="W14" s="7">
        <f>'No. policies'!W14*LOOKUP(W$1,'Inputs &amp; Outputs'!$A$9:$A$34,'Inputs &amp; Outputs'!$J$9:$J$34)</f>
        <v>2122471057.1150312</v>
      </c>
      <c r="X14" s="7">
        <f>'No. policies'!X14*LOOKUP(X$1,'Inputs &amp; Outputs'!$A$9:$A$34,'Inputs &amp; Outputs'!$J$9:$J$34)</f>
        <v>2261033269.3691716</v>
      </c>
      <c r="Y14" s="7">
        <f>'No. policies'!Y14*LOOKUP(Y$1,'Inputs &amp; Outputs'!$A$9:$A$34,'Inputs &amp; Outputs'!$J$9:$J$34)</f>
        <v>2400346595.5448465</v>
      </c>
      <c r="Z14" s="7">
        <f>'No. policies'!Z14*LOOKUP(Z$1,'Inputs &amp; Outputs'!$A$9:$A$34,'Inputs &amp; Outputs'!$J$9:$J$34)</f>
        <v>2548254245.2407804</v>
      </c>
      <c r="AA14" s="7">
        <f>'No. policies'!AA14*LOOKUP(AA$1,'Inputs &amp; Outputs'!$A$9:$A$34,'Inputs &amp; Outputs'!$J$9:$J$34)</f>
        <v>0</v>
      </c>
      <c r="AB14" s="7">
        <f>'No. policies'!AB14*LOOKUP(AB$1,'Inputs &amp; Outputs'!$A$9:$A$34,'Inputs &amp; Outputs'!$J$9:$J$34)</f>
        <v>0</v>
      </c>
      <c r="AC14" s="7">
        <f>'No. policies'!AC14*LOOKUP(AC$1,'Inputs &amp; Outputs'!$A$9:$A$34,'Inputs &amp; Outputs'!$J$9:$J$34)</f>
        <v>0</v>
      </c>
      <c r="AD14" s="7">
        <f>'No. policies'!AD14*LOOKUP(AD$1,'Inputs &amp; Outputs'!$A$9:$A$34,'Inputs &amp; Outputs'!$J$9:$J$34)</f>
        <v>0</v>
      </c>
      <c r="AE14" s="7">
        <f>'No. policies'!AE14*LOOKUP(AE$1,'Inputs &amp; Outputs'!$A$9:$A$34,'Inputs &amp; Outputs'!$J$9:$J$34)</f>
        <v>0</v>
      </c>
      <c r="AF14" s="7">
        <f>'No. policies'!AF14*LOOKUP(AF$1,'Inputs &amp; Outputs'!$A$9:$A$34,'Inputs &amp; Outputs'!$J$9:$J$34)</f>
        <v>0</v>
      </c>
      <c r="AG14" s="7">
        <f>'No. policies'!AG14*LOOKUP(AG$1,'Inputs &amp; Outputs'!$A$9:$A$34,'Inputs &amp; Outputs'!$J$9:$J$34)</f>
        <v>0</v>
      </c>
      <c r="AH14" s="7">
        <f>'No. policies'!AH14*LOOKUP(AH$1,'Inputs &amp; Outputs'!$A$9:$A$34,'Inputs &amp; Outputs'!$J$9:$J$34)</f>
        <v>0</v>
      </c>
      <c r="AI14" s="7">
        <f>'No. policies'!AI14*LOOKUP(AI$1,'Inputs &amp; Outputs'!$A$9:$A$34,'Inputs &amp; Outputs'!$J$9:$J$34)</f>
        <v>0</v>
      </c>
      <c r="AJ14" s="7">
        <f>'No. policies'!AJ14*LOOKUP(AJ$1,'Inputs &amp; Outputs'!$A$9:$A$34,'Inputs &amp; Outputs'!$J$9:$J$34)</f>
        <v>0</v>
      </c>
      <c r="AK14" s="7">
        <f>'No. policies'!AK14*LOOKUP(AK$1,'Inputs &amp; Outputs'!$A$9:$A$34,'Inputs &amp; Outputs'!$J$9:$J$34)</f>
        <v>0</v>
      </c>
      <c r="AL14" s="7">
        <f>'No. policies'!AL14*LOOKUP(AL$1,'Inputs &amp; Outputs'!$A$9:$A$34,'Inputs &amp; Outputs'!$J$9:$J$34)</f>
        <v>0</v>
      </c>
      <c r="AM14" s="7">
        <f>'No. policies'!AM14*LOOKUP(AM$1,'Inputs &amp; Outputs'!$A$9:$A$34,'Inputs &amp; Outputs'!$J$9:$J$34)</f>
        <v>0</v>
      </c>
      <c r="AN14" s="7">
        <f>'No. policies'!AN14*LOOKUP(AN$1,'Inputs &amp; Outputs'!$A$9:$A$34,'Inputs &amp; Outputs'!$J$9:$J$34)</f>
        <v>0</v>
      </c>
      <c r="AO14" s="7">
        <f>'No. policies'!AO14*LOOKUP(AO$1,'Inputs &amp; Outputs'!$A$9:$A$34,'Inputs &amp; Outputs'!$J$9:$J$34)</f>
        <v>0</v>
      </c>
      <c r="AP14" s="7">
        <f>'No. policies'!AP14*LOOKUP(AP$1,'Inputs &amp; Outputs'!$A$9:$A$34,'Inputs &amp; Outputs'!$J$9:$J$34)</f>
        <v>0</v>
      </c>
      <c r="AQ14" s="7">
        <f>'No. policies'!AQ14*LOOKUP(AQ$1,'Inputs &amp; Outputs'!$A$9:$A$34,'Inputs &amp; Outputs'!$J$9:$J$34)</f>
        <v>0</v>
      </c>
      <c r="AR14" s="7">
        <f>'No. policies'!AR14*LOOKUP(AR$1,'Inputs &amp; Outputs'!$A$9:$A$34,'Inputs &amp; Outputs'!$J$9:$J$34)</f>
        <v>0</v>
      </c>
      <c r="AS14" s="7">
        <f>'No. policies'!AS14*LOOKUP(AS$1,'Inputs &amp; Outputs'!$A$9:$A$34,'Inputs &amp; Outputs'!$J$9:$J$34)</f>
        <v>0</v>
      </c>
      <c r="AT14" s="7">
        <f>'No. policies'!AT14*LOOKUP(AT$1,'Inputs &amp; Outputs'!$A$9:$A$34,'Inputs &amp; Outputs'!$J$9:$J$34)</f>
        <v>0</v>
      </c>
      <c r="AU14" s="7">
        <f>'No. policies'!AU14*LOOKUP(AU$1,'Inputs &amp; Outputs'!$A$9:$A$34,'Inputs &amp; Outputs'!$J$9:$J$34)</f>
        <v>0</v>
      </c>
      <c r="AV14" s="7">
        <f>'No. policies'!AV14*LOOKUP(AV$1,'Inputs &amp; Outputs'!$A$9:$A$34,'Inputs &amp; Outputs'!$J$9:$J$34)</f>
        <v>0</v>
      </c>
      <c r="AW14" s="7">
        <f>'No. policies'!AW14*LOOKUP(AW$1,'Inputs &amp; Outputs'!$A$9:$A$34,'Inputs &amp; Outputs'!$J$9:$J$34)</f>
        <v>0</v>
      </c>
      <c r="AX14" s="7">
        <f>'No. policies'!AX14*LOOKUP(AX$1,'Inputs &amp; Outputs'!$A$9:$A$34,'Inputs &amp; Outputs'!$J$9:$J$34)</f>
        <v>0</v>
      </c>
      <c r="AY14" s="7">
        <f>'[1]No. policies'!AZ14*LOOKUP(AZ$1,'[1]Inputs &amp; Outputs'!$A$9:$A$58,'[1]Inputs &amp; Outputs'!$I$9:$I$58)</f>
        <v>0</v>
      </c>
      <c r="AZ14" s="7">
        <f>'[1]No. policies'!BA14*LOOKUP(BA$1,'[1]Inputs &amp; Outputs'!$A$9:$A$58,'[1]Inputs &amp; Outputs'!$I$9:$I$58)</f>
        <v>0</v>
      </c>
      <c r="BA14" s="7">
        <f>'[1]No. policies'!BB14*LOOKUP(BB$1,'[1]Inputs &amp; Outputs'!$A$9:$A$58,'[1]Inputs &amp; Outputs'!$I$9:$I$58)</f>
        <v>0</v>
      </c>
      <c r="BB14" s="7">
        <f>'[1]No. policies'!BC14*LOOKUP(BC$1,'[1]Inputs &amp; Outputs'!$A$9:$A$58,'[1]Inputs &amp; Outputs'!$I$9:$I$58)</f>
        <v>0</v>
      </c>
      <c r="BC14" s="7">
        <f>'[1]No. policies'!BD14*LOOKUP(BD$1,'[1]Inputs &amp; Outputs'!$A$9:$A$58,'[1]Inputs &amp; Outputs'!$I$9:$I$58)</f>
        <v>0</v>
      </c>
      <c r="BD14" s="7">
        <f>'[1]No. policies'!BE14*LOOKUP(BE$1,'[1]Inputs &amp; Outputs'!$A$9:$A$58,'[1]Inputs &amp; Outputs'!$I$9:$I$58)</f>
        <v>0</v>
      </c>
      <c r="BE14" s="7">
        <f>'[1]No. policies'!BF14*LOOKUP(BF$1,'[1]Inputs &amp; Outputs'!$A$9:$A$58,'[1]Inputs &amp; Outputs'!$I$9:$I$58)</f>
        <v>0</v>
      </c>
      <c r="BF14" s="7">
        <f>'[1]No. policies'!BG14*LOOKUP(BG$1,'[1]Inputs &amp; Outputs'!$A$9:$A$58,'[1]Inputs &amp; Outputs'!$I$9:$I$58)</f>
        <v>0</v>
      </c>
      <c r="BG14" s="7">
        <f>'[1]No. policies'!BH14*LOOKUP(BH$1,'[1]Inputs &amp; Outputs'!$A$9:$A$58,'[1]Inputs &amp; Outputs'!$I$9:$I$58)</f>
        <v>0</v>
      </c>
      <c r="BH14" s="7">
        <f>'[1]No. policies'!BI14*LOOKUP(BI$1,'[1]Inputs &amp; Outputs'!$A$9:$A$58,'[1]Inputs &amp; Outputs'!$I$9:$I$58)</f>
        <v>0</v>
      </c>
      <c r="BI14" s="7">
        <f>'[1]No. policies'!BJ14*LOOKUP(BJ$1,'[1]Inputs &amp; Outputs'!$A$9:$A$58,'[1]Inputs &amp; Outputs'!$I$9:$I$58)</f>
        <v>0</v>
      </c>
      <c r="BJ14" s="7">
        <f>'[1]No. policies'!BK14*LOOKUP(BK$1,'[1]Inputs &amp; Outputs'!$A$9:$A$58,'[1]Inputs &amp; Outputs'!$I$9:$I$58)</f>
        <v>0</v>
      </c>
      <c r="BK14" s="7">
        <f>'[1]No. policies'!BL14*LOOKUP(BL$1,'[1]Inputs &amp; Outputs'!$A$9:$A$58,'[1]Inputs &amp; Outputs'!$I$9:$I$58)</f>
        <v>0</v>
      </c>
      <c r="BL14" s="7">
        <f>'[1]No. policies'!BM14*LOOKUP(BM$1,'[1]Inputs &amp; Outputs'!$A$9:$A$58,'[1]Inputs &amp; Outputs'!$I$9:$I$58)</f>
        <v>0</v>
      </c>
      <c r="BM14" s="7">
        <f>'[1]No. policies'!BN14*LOOKUP(BN$1,'[1]Inputs &amp; Outputs'!$A$9:$A$58,'[1]Inputs &amp; Outputs'!$I$9:$I$58)</f>
        <v>0</v>
      </c>
      <c r="BN14" s="7">
        <f>'[1]No. policies'!BO14*LOOKUP(BO$1,'[1]Inputs &amp; Outputs'!$A$9:$A$58,'[1]Inputs &amp; Outputs'!$I$9:$I$58)</f>
        <v>0</v>
      </c>
      <c r="BO14" s="7">
        <f>'[1]No. policies'!BP14*LOOKUP(BP$1,'[1]Inputs &amp; Outputs'!$A$9:$A$58,'[1]Inputs &amp; Outputs'!$I$9:$I$58)</f>
        <v>0</v>
      </c>
      <c r="BP14" s="7">
        <f>'[1]No. policies'!BQ14*LOOKUP(BQ$1,'[1]Inputs &amp; Outputs'!$A$9:$A$58,'[1]Inputs &amp; Outputs'!$I$9:$I$58)</f>
        <v>0</v>
      </c>
      <c r="BQ14" s="7">
        <f>'[1]No. policies'!BR14*LOOKUP(BR$1,'[1]Inputs &amp; Outputs'!$A$9:$A$58,'[1]Inputs &amp; Outputs'!$I$9:$I$58)</f>
        <v>0</v>
      </c>
      <c r="BR14" s="7">
        <f>'[1]No. policies'!BS14*LOOKUP(BS$1,'[1]Inputs &amp; Outputs'!$A$9:$A$58,'[1]Inputs &amp; Outputs'!$I$9:$I$58)</f>
        <v>0</v>
      </c>
      <c r="BS14" s="7">
        <f>'[1]No. policies'!BT14*LOOKUP(BT$1,'[1]Inputs &amp; Outputs'!$A$9:$A$58,'[1]Inputs &amp; Outputs'!$I$9:$I$58)</f>
        <v>0</v>
      </c>
      <c r="BT14" s="7">
        <f>'[1]No. policies'!BU14*LOOKUP(BU$1,'[1]Inputs &amp; Outputs'!$A$9:$A$58,'[1]Inputs &amp; Outputs'!$I$9:$I$58)</f>
        <v>0</v>
      </c>
    </row>
    <row r="15" spans="1:72" x14ac:dyDescent="0.25">
      <c r="A15" s="1">
        <v>14</v>
      </c>
      <c r="B15" s="7">
        <f>'No. policies'!B15*LOOKUP(B$1,'Inputs &amp; Outputs'!$A$9:$A$34,'Inputs &amp; Outputs'!$J$9:$J$34)</f>
        <v>-43067168.474612407</v>
      </c>
      <c r="C15" s="7">
        <f>'No. policies'!C15*LOOKUP(C$1,'Inputs &amp; Outputs'!$A$9:$A$34,'Inputs &amp; Outputs'!$J$9:$J$34)</f>
        <v>29921554.842413481</v>
      </c>
      <c r="D15" s="7">
        <f>'No. policies'!D15*LOOKUP(D$1,'Inputs &amp; Outputs'!$A$9:$A$34,'Inputs &amp; Outputs'!$J$9:$J$34)</f>
        <v>105552648.11569418</v>
      </c>
      <c r="E15" s="7">
        <f>'No. policies'!E15*LOOKUP(E$1,'Inputs &amp; Outputs'!$A$9:$A$34,'Inputs &amp; Outputs'!$J$9:$J$34)</f>
        <v>183991873.04730314</v>
      </c>
      <c r="F15" s="7">
        <f>'No. policies'!F15*LOOKUP(F$1,'Inputs &amp; Outputs'!$A$9:$A$34,'Inputs &amp; Outputs'!$J$9:$J$34)</f>
        <v>265161024.4292632</v>
      </c>
      <c r="G15" s="7">
        <f>'No. policies'!G15*LOOKUP(G$1,'Inputs &amp; Outputs'!$A$9:$A$34,'Inputs &amp; Outputs'!$J$9:$J$34)</f>
        <v>349177960.66158712</v>
      </c>
      <c r="H15" s="7">
        <f>'No. policies'!H15*LOOKUP(H$1,'Inputs &amp; Outputs'!$A$9:$A$34,'Inputs &amp; Outputs'!$J$9:$J$34)</f>
        <v>436286612.16856652</v>
      </c>
      <c r="I15" s="7">
        <f>'No. policies'!I15*LOOKUP(I$1,'Inputs &amp; Outputs'!$A$9:$A$34,'Inputs &amp; Outputs'!$J$9:$J$34)</f>
        <v>526241072.41986871</v>
      </c>
      <c r="J15" s="7">
        <f>'No. policies'!J15*LOOKUP(J$1,'Inputs &amp; Outputs'!$A$9:$A$34,'Inputs &amp; Outputs'!$J$9:$J$34)</f>
        <v>619571018.96561897</v>
      </c>
      <c r="K15" s="7">
        <f>'No. policies'!K15*LOOKUP(K$1,'Inputs &amp; Outputs'!$A$9:$A$34,'Inputs &amp; Outputs'!$J$9:$J$34)</f>
        <v>715919973.97115409</v>
      </c>
      <c r="L15" s="7">
        <f>'No. policies'!L15*LOOKUP(L$1,'Inputs &amp; Outputs'!$A$9:$A$34,'Inputs &amp; Outputs'!$J$9:$J$34)</f>
        <v>814280943.79286563</v>
      </c>
      <c r="M15" s="7">
        <f>'No. policies'!M15*LOOKUP(M$1,'Inputs &amp; Outputs'!$A$9:$A$34,'Inputs &amp; Outputs'!$J$9:$J$34)</f>
        <v>916518773.69339538</v>
      </c>
      <c r="N15" s="7">
        <f>'No. policies'!N15*LOOKUP(N$1,'Inputs &amp; Outputs'!$A$9:$A$34,'Inputs &amp; Outputs'!$J$9:$J$34)</f>
        <v>1022275642.4490607</v>
      </c>
      <c r="O15" s="7">
        <f>'No. policies'!O15*LOOKUP(O$1,'Inputs &amp; Outputs'!$A$9:$A$34,'Inputs &amp; Outputs'!$J$9:$J$34)</f>
        <v>1131130475.4290135</v>
      </c>
      <c r="P15" s="7">
        <f>'No. policies'!P15*LOOKUP(P$1,'Inputs &amp; Outputs'!$A$9:$A$34,'Inputs &amp; Outputs'!$J$9:$J$34)</f>
        <v>1245542833.3878961</v>
      </c>
      <c r="Q15" s="7">
        <f>'No. policies'!Q15*LOOKUP(Q$1,'Inputs &amp; Outputs'!$A$9:$A$34,'Inputs &amp; Outputs'!$J$9:$J$34)</f>
        <v>1361822546.4715986</v>
      </c>
      <c r="R15" s="7">
        <f>'No. policies'!R15*LOOKUP(R$1,'Inputs &amp; Outputs'!$A$9:$A$34,'Inputs &amp; Outputs'!$J$9:$J$34)</f>
        <v>1482323198.2643733</v>
      </c>
      <c r="S15" s="7">
        <f>'No. policies'!S15*LOOKUP(S$1,'Inputs &amp; Outputs'!$A$9:$A$34,'Inputs &amp; Outputs'!$J$9:$J$34)</f>
        <v>1606290783.3221724</v>
      </c>
      <c r="T15" s="7">
        <f>'No. policies'!T15*LOOKUP(T$1,'Inputs &amp; Outputs'!$A$9:$A$34,'Inputs &amp; Outputs'!$J$9:$J$34)</f>
        <v>1731174657.4279854</v>
      </c>
      <c r="U15" s="7">
        <f>'No. policies'!U15*LOOKUP(U$1,'Inputs &amp; Outputs'!$A$9:$A$34,'Inputs &amp; Outputs'!$J$9:$J$34)</f>
        <v>1860962819.4050617</v>
      </c>
      <c r="V15" s="7">
        <f>'No. policies'!V15*LOOKUP(V$1,'Inputs &amp; Outputs'!$A$9:$A$34,'Inputs &amp; Outputs'!$J$9:$J$34)</f>
        <v>1991794216.5657704</v>
      </c>
      <c r="W15" s="7">
        <f>'No. policies'!W15*LOOKUP(W$1,'Inputs &amp; Outputs'!$A$9:$A$34,'Inputs &amp; Outputs'!$J$9:$J$34)</f>
        <v>2129435306.4547939</v>
      </c>
      <c r="X15" s="7">
        <f>'No. policies'!X15*LOOKUP(X$1,'Inputs &amp; Outputs'!$A$9:$A$34,'Inputs &amp; Outputs'!$J$9:$J$34)</f>
        <v>2271017960.3356948</v>
      </c>
      <c r="Y15" s="7">
        <f>'No. policies'!Y15*LOOKUP(Y$1,'Inputs &amp; Outputs'!$A$9:$A$34,'Inputs &amp; Outputs'!$J$9:$J$34)</f>
        <v>2409457087.2001853</v>
      </c>
      <c r="Z15" s="7">
        <f>'No. policies'!Z15*LOOKUP(Z$1,'Inputs &amp; Outputs'!$A$9:$A$34,'Inputs &amp; Outputs'!$J$9:$J$34)</f>
        <v>2553711507.4882531</v>
      </c>
      <c r="AA15" s="7">
        <f>'No. policies'!AA15*LOOKUP(AA$1,'Inputs &amp; Outputs'!$A$9:$A$34,'Inputs &amp; Outputs'!$J$9:$J$34)</f>
        <v>0</v>
      </c>
      <c r="AB15" s="7">
        <f>'No. policies'!AB15*LOOKUP(AB$1,'Inputs &amp; Outputs'!$A$9:$A$34,'Inputs &amp; Outputs'!$J$9:$J$34)</f>
        <v>0</v>
      </c>
      <c r="AC15" s="7">
        <f>'No. policies'!AC15*LOOKUP(AC$1,'Inputs &amp; Outputs'!$A$9:$A$34,'Inputs &amp; Outputs'!$J$9:$J$34)</f>
        <v>0</v>
      </c>
      <c r="AD15" s="7">
        <f>'No. policies'!AD15*LOOKUP(AD$1,'Inputs &amp; Outputs'!$A$9:$A$34,'Inputs &amp; Outputs'!$J$9:$J$34)</f>
        <v>0</v>
      </c>
      <c r="AE15" s="7">
        <f>'No. policies'!AE15*LOOKUP(AE$1,'Inputs &amp; Outputs'!$A$9:$A$34,'Inputs &amp; Outputs'!$J$9:$J$34)</f>
        <v>0</v>
      </c>
      <c r="AF15" s="7">
        <f>'No. policies'!AF15*LOOKUP(AF$1,'Inputs &amp; Outputs'!$A$9:$A$34,'Inputs &amp; Outputs'!$J$9:$J$34)</f>
        <v>0</v>
      </c>
      <c r="AG15" s="7">
        <f>'No. policies'!AG15*LOOKUP(AG$1,'Inputs &amp; Outputs'!$A$9:$A$34,'Inputs &amp; Outputs'!$J$9:$J$34)</f>
        <v>0</v>
      </c>
      <c r="AH15" s="7">
        <f>'No. policies'!AH15*LOOKUP(AH$1,'Inputs &amp; Outputs'!$A$9:$A$34,'Inputs &amp; Outputs'!$J$9:$J$34)</f>
        <v>0</v>
      </c>
      <c r="AI15" s="7">
        <f>'No. policies'!AI15*LOOKUP(AI$1,'Inputs &amp; Outputs'!$A$9:$A$34,'Inputs &amp; Outputs'!$J$9:$J$34)</f>
        <v>0</v>
      </c>
      <c r="AJ15" s="7">
        <f>'No. policies'!AJ15*LOOKUP(AJ$1,'Inputs &amp; Outputs'!$A$9:$A$34,'Inputs &amp; Outputs'!$J$9:$J$34)</f>
        <v>0</v>
      </c>
      <c r="AK15" s="7">
        <f>'No. policies'!AK15*LOOKUP(AK$1,'Inputs &amp; Outputs'!$A$9:$A$34,'Inputs &amp; Outputs'!$J$9:$J$34)</f>
        <v>0</v>
      </c>
      <c r="AL15" s="7">
        <f>'No. policies'!AL15*LOOKUP(AL$1,'Inputs &amp; Outputs'!$A$9:$A$34,'Inputs &amp; Outputs'!$J$9:$J$34)</f>
        <v>0</v>
      </c>
      <c r="AM15" s="7">
        <f>'No. policies'!AM15*LOOKUP(AM$1,'Inputs &amp; Outputs'!$A$9:$A$34,'Inputs &amp; Outputs'!$J$9:$J$34)</f>
        <v>0</v>
      </c>
      <c r="AN15" s="7">
        <f>'No. policies'!AN15*LOOKUP(AN$1,'Inputs &amp; Outputs'!$A$9:$A$34,'Inputs &amp; Outputs'!$J$9:$J$34)</f>
        <v>0</v>
      </c>
      <c r="AO15" s="7">
        <f>'No. policies'!AO15*LOOKUP(AO$1,'Inputs &amp; Outputs'!$A$9:$A$34,'Inputs &amp; Outputs'!$J$9:$J$34)</f>
        <v>0</v>
      </c>
      <c r="AP15" s="7">
        <f>'No. policies'!AP15*LOOKUP(AP$1,'Inputs &amp; Outputs'!$A$9:$A$34,'Inputs &amp; Outputs'!$J$9:$J$34)</f>
        <v>0</v>
      </c>
      <c r="AQ15" s="7">
        <f>'No. policies'!AQ15*LOOKUP(AQ$1,'Inputs &amp; Outputs'!$A$9:$A$34,'Inputs &amp; Outputs'!$J$9:$J$34)</f>
        <v>0</v>
      </c>
      <c r="AR15" s="7">
        <f>'No. policies'!AR15*LOOKUP(AR$1,'Inputs &amp; Outputs'!$A$9:$A$34,'Inputs &amp; Outputs'!$J$9:$J$34)</f>
        <v>0</v>
      </c>
      <c r="AS15" s="7">
        <f>'No. policies'!AS15*LOOKUP(AS$1,'Inputs &amp; Outputs'!$A$9:$A$34,'Inputs &amp; Outputs'!$J$9:$J$34)</f>
        <v>0</v>
      </c>
      <c r="AT15" s="7">
        <f>'No. policies'!AT15*LOOKUP(AT$1,'Inputs &amp; Outputs'!$A$9:$A$34,'Inputs &amp; Outputs'!$J$9:$J$34)</f>
        <v>0</v>
      </c>
      <c r="AU15" s="7">
        <f>'No. policies'!AU15*LOOKUP(AU$1,'Inputs &amp; Outputs'!$A$9:$A$34,'Inputs &amp; Outputs'!$J$9:$J$34)</f>
        <v>0</v>
      </c>
      <c r="AV15" s="7">
        <f>'No. policies'!AV15*LOOKUP(AV$1,'Inputs &amp; Outputs'!$A$9:$A$34,'Inputs &amp; Outputs'!$J$9:$J$34)</f>
        <v>0</v>
      </c>
      <c r="AW15" s="7">
        <f>'No. policies'!AW15*LOOKUP(AW$1,'Inputs &amp; Outputs'!$A$9:$A$34,'Inputs &amp; Outputs'!$J$9:$J$34)</f>
        <v>0</v>
      </c>
      <c r="AX15" s="7">
        <f>'No. policies'!AX15*LOOKUP(AX$1,'Inputs &amp; Outputs'!$A$9:$A$34,'Inputs &amp; Outputs'!$J$9:$J$34)</f>
        <v>0</v>
      </c>
      <c r="AY15" s="7">
        <f>'[1]No. policies'!AZ15*LOOKUP(AZ$1,'[1]Inputs &amp; Outputs'!$A$9:$A$58,'[1]Inputs &amp; Outputs'!$I$9:$I$58)</f>
        <v>0</v>
      </c>
      <c r="AZ15" s="7">
        <f>'[1]No. policies'!BA15*LOOKUP(BA$1,'[1]Inputs &amp; Outputs'!$A$9:$A$58,'[1]Inputs &amp; Outputs'!$I$9:$I$58)</f>
        <v>0</v>
      </c>
      <c r="BA15" s="7">
        <f>'[1]No. policies'!BB15*LOOKUP(BB$1,'[1]Inputs &amp; Outputs'!$A$9:$A$58,'[1]Inputs &amp; Outputs'!$I$9:$I$58)</f>
        <v>0</v>
      </c>
      <c r="BB15" s="7">
        <f>'[1]No. policies'!BC15*LOOKUP(BC$1,'[1]Inputs &amp; Outputs'!$A$9:$A$58,'[1]Inputs &amp; Outputs'!$I$9:$I$58)</f>
        <v>0</v>
      </c>
      <c r="BC15" s="7">
        <f>'[1]No. policies'!BD15*LOOKUP(BD$1,'[1]Inputs &amp; Outputs'!$A$9:$A$58,'[1]Inputs &amp; Outputs'!$I$9:$I$58)</f>
        <v>0</v>
      </c>
      <c r="BD15" s="7">
        <f>'[1]No. policies'!BE15*LOOKUP(BE$1,'[1]Inputs &amp; Outputs'!$A$9:$A$58,'[1]Inputs &amp; Outputs'!$I$9:$I$58)</f>
        <v>0</v>
      </c>
      <c r="BE15" s="7">
        <f>'[1]No. policies'!BF15*LOOKUP(BF$1,'[1]Inputs &amp; Outputs'!$A$9:$A$58,'[1]Inputs &amp; Outputs'!$I$9:$I$58)</f>
        <v>0</v>
      </c>
      <c r="BF15" s="7">
        <f>'[1]No. policies'!BG15*LOOKUP(BG$1,'[1]Inputs &amp; Outputs'!$A$9:$A$58,'[1]Inputs &amp; Outputs'!$I$9:$I$58)</f>
        <v>0</v>
      </c>
      <c r="BG15" s="7">
        <f>'[1]No. policies'!BH15*LOOKUP(BH$1,'[1]Inputs &amp; Outputs'!$A$9:$A$58,'[1]Inputs &amp; Outputs'!$I$9:$I$58)</f>
        <v>0</v>
      </c>
      <c r="BH15" s="7">
        <f>'[1]No. policies'!BI15*LOOKUP(BI$1,'[1]Inputs &amp; Outputs'!$A$9:$A$58,'[1]Inputs &amp; Outputs'!$I$9:$I$58)</f>
        <v>0</v>
      </c>
      <c r="BI15" s="7">
        <f>'[1]No. policies'!BJ15*LOOKUP(BJ$1,'[1]Inputs &amp; Outputs'!$A$9:$A$58,'[1]Inputs &amp; Outputs'!$I$9:$I$58)</f>
        <v>0</v>
      </c>
      <c r="BJ15" s="7">
        <f>'[1]No. policies'!BK15*LOOKUP(BK$1,'[1]Inputs &amp; Outputs'!$A$9:$A$58,'[1]Inputs &amp; Outputs'!$I$9:$I$58)</f>
        <v>0</v>
      </c>
      <c r="BK15" s="7">
        <f>'[1]No. policies'!BL15*LOOKUP(BL$1,'[1]Inputs &amp; Outputs'!$A$9:$A$58,'[1]Inputs &amp; Outputs'!$I$9:$I$58)</f>
        <v>0</v>
      </c>
      <c r="BL15" s="7">
        <f>'[1]No. policies'!BM15*LOOKUP(BM$1,'[1]Inputs &amp; Outputs'!$A$9:$A$58,'[1]Inputs &amp; Outputs'!$I$9:$I$58)</f>
        <v>0</v>
      </c>
      <c r="BM15" s="7">
        <f>'[1]No. policies'!BN15*LOOKUP(BN$1,'[1]Inputs &amp; Outputs'!$A$9:$A$58,'[1]Inputs &amp; Outputs'!$I$9:$I$58)</f>
        <v>0</v>
      </c>
      <c r="BN15" s="7">
        <f>'[1]No. policies'!BO15*LOOKUP(BO$1,'[1]Inputs &amp; Outputs'!$A$9:$A$58,'[1]Inputs &amp; Outputs'!$I$9:$I$58)</f>
        <v>0</v>
      </c>
      <c r="BO15" s="7">
        <f>'[1]No. policies'!BP15*LOOKUP(BP$1,'[1]Inputs &amp; Outputs'!$A$9:$A$58,'[1]Inputs &amp; Outputs'!$I$9:$I$58)</f>
        <v>0</v>
      </c>
      <c r="BP15" s="7">
        <f>'[1]No. policies'!BQ15*LOOKUP(BQ$1,'[1]Inputs &amp; Outputs'!$A$9:$A$58,'[1]Inputs &amp; Outputs'!$I$9:$I$58)</f>
        <v>0</v>
      </c>
      <c r="BQ15" s="7">
        <f>'[1]No. policies'!BR15*LOOKUP(BR$1,'[1]Inputs &amp; Outputs'!$A$9:$A$58,'[1]Inputs &amp; Outputs'!$I$9:$I$58)</f>
        <v>0</v>
      </c>
      <c r="BR15" s="7">
        <f>'[1]No. policies'!BS15*LOOKUP(BS$1,'[1]Inputs &amp; Outputs'!$A$9:$A$58,'[1]Inputs &amp; Outputs'!$I$9:$I$58)</f>
        <v>0</v>
      </c>
      <c r="BS15" s="7">
        <f>'[1]No. policies'!BT15*LOOKUP(BT$1,'[1]Inputs &amp; Outputs'!$A$9:$A$58,'[1]Inputs &amp; Outputs'!$I$9:$I$58)</f>
        <v>0</v>
      </c>
      <c r="BT15" s="7">
        <f>'[1]No. policies'!BU15*LOOKUP(BU$1,'[1]Inputs &amp; Outputs'!$A$9:$A$58,'[1]Inputs &amp; Outputs'!$I$9:$I$58)</f>
        <v>0</v>
      </c>
    </row>
    <row r="16" spans="1:72" x14ac:dyDescent="0.25">
      <c r="A16" s="1">
        <v>15</v>
      </c>
      <c r="B16" s="7">
        <f>'No. policies'!B16*LOOKUP(B$1,'Inputs &amp; Outputs'!$A$9:$A$34,'Inputs &amp; Outputs'!$J$9:$J$34)</f>
        <v>-43067168.474612407</v>
      </c>
      <c r="C16" s="7">
        <f>'No. policies'!C16*LOOKUP(C$1,'Inputs &amp; Outputs'!$A$9:$A$34,'Inputs &amp; Outputs'!$J$9:$J$34)</f>
        <v>29942544.008051012</v>
      </c>
      <c r="D16" s="7">
        <f>'No. policies'!D16*LOOKUP(D$1,'Inputs &amp; Outputs'!$A$9:$A$34,'Inputs &amp; Outputs'!$J$9:$J$34)</f>
        <v>105446703.47239828</v>
      </c>
      <c r="E16" s="7">
        <f>'No. policies'!E16*LOOKUP(E$1,'Inputs &amp; Outputs'!$A$9:$A$34,'Inputs &amp; Outputs'!$J$9:$J$34)</f>
        <v>183658989.97213465</v>
      </c>
      <c r="F16" s="7">
        <f>'No. policies'!F16*LOOKUP(F$1,'Inputs &amp; Outputs'!$A$9:$A$34,'Inputs &amp; Outputs'!$J$9:$J$34)</f>
        <v>264439897.54977185</v>
      </c>
      <c r="G16" s="7">
        <f>'No. policies'!G16*LOOKUP(G$1,'Inputs &amp; Outputs'!$A$9:$A$34,'Inputs &amp; Outputs'!$J$9:$J$34)</f>
        <v>348261390.54778588</v>
      </c>
      <c r="H16" s="7">
        <f>'No. policies'!H16*LOOKUP(H$1,'Inputs &amp; Outputs'!$A$9:$A$34,'Inputs &amp; Outputs'!$J$9:$J$34)</f>
        <v>434829969.29103088</v>
      </c>
      <c r="I16" s="7">
        <f>'No. policies'!I16*LOOKUP(I$1,'Inputs &amp; Outputs'!$A$9:$A$34,'Inputs &amp; Outputs'!$J$9:$J$34)</f>
        <v>524052182.90285391</v>
      </c>
      <c r="J16" s="7">
        <f>'No. policies'!J16*LOOKUP(J$1,'Inputs &amp; Outputs'!$A$9:$A$34,'Inputs &amp; Outputs'!$J$9:$J$34)</f>
        <v>615979485.54946518</v>
      </c>
      <c r="K16" s="7">
        <f>'No. policies'!K16*LOOKUP(K$1,'Inputs &amp; Outputs'!$A$9:$A$34,'Inputs &amp; Outputs'!$J$9:$J$34)</f>
        <v>711173462.51581705</v>
      </c>
      <c r="L16" s="7">
        <f>'No. policies'!L16*LOOKUP(L$1,'Inputs &amp; Outputs'!$A$9:$A$34,'Inputs &amp; Outputs'!$J$9:$J$34)</f>
        <v>809190644.80010438</v>
      </c>
      <c r="M16" s="7">
        <f>'No. policies'!M16*LOOKUP(M$1,'Inputs &amp; Outputs'!$A$9:$A$34,'Inputs &amp; Outputs'!$J$9:$J$34)</f>
        <v>911426478.82978356</v>
      </c>
      <c r="N16" s="7">
        <f>'No. policies'!N16*LOOKUP(N$1,'Inputs &amp; Outputs'!$A$9:$A$34,'Inputs &amp; Outputs'!$J$9:$J$34)</f>
        <v>1016256044.1412512</v>
      </c>
      <c r="O16" s="7">
        <f>'No. policies'!O16*LOOKUP(O$1,'Inputs &amp; Outputs'!$A$9:$A$34,'Inputs &amp; Outputs'!$J$9:$J$34)</f>
        <v>1124204707.6778395</v>
      </c>
      <c r="P16" s="7">
        <f>'No. policies'!P16*LOOKUP(P$1,'Inputs &amp; Outputs'!$A$9:$A$34,'Inputs &amp; Outputs'!$J$9:$J$34)</f>
        <v>1235558781.9439166</v>
      </c>
      <c r="Q16" s="7">
        <f>'No. policies'!Q16*LOOKUP(Q$1,'Inputs &amp; Outputs'!$A$9:$A$34,'Inputs &amp; Outputs'!$J$9:$J$34)</f>
        <v>1353417113.8696713</v>
      </c>
      <c r="R16" s="7">
        <f>'No. policies'!R16*LOOKUP(R$1,'Inputs &amp; Outputs'!$A$9:$A$34,'Inputs &amp; Outputs'!$J$9:$J$34)</f>
        <v>1472350667.5496755</v>
      </c>
      <c r="S16" s="7">
        <f>'No. policies'!S16*LOOKUP(S$1,'Inputs &amp; Outputs'!$A$9:$A$34,'Inputs &amp; Outputs'!$J$9:$J$34)</f>
        <v>1593898136.1881077</v>
      </c>
      <c r="T16" s="7">
        <f>'No. policies'!T16*LOOKUP(T$1,'Inputs &amp; Outputs'!$A$9:$A$34,'Inputs &amp; Outputs'!$J$9:$J$34)</f>
        <v>1720299518.5024903</v>
      </c>
      <c r="U16" s="7">
        <f>'No. policies'!U16*LOOKUP(U$1,'Inputs &amp; Outputs'!$A$9:$A$34,'Inputs &amp; Outputs'!$J$9:$J$34)</f>
        <v>1850386899.4577672</v>
      </c>
      <c r="V16" s="7">
        <f>'No. policies'!V16*LOOKUP(V$1,'Inputs &amp; Outputs'!$A$9:$A$34,'Inputs &amp; Outputs'!$J$9:$J$34)</f>
        <v>1984468275.0509243</v>
      </c>
      <c r="W16" s="7">
        <f>'No. policies'!W16*LOOKUP(W$1,'Inputs &amp; Outputs'!$A$9:$A$34,'Inputs &amp; Outputs'!$J$9:$J$34)</f>
        <v>2126417465.07423</v>
      </c>
      <c r="X16" s="7">
        <f>'No. policies'!X16*LOOKUP(X$1,'Inputs &amp; Outputs'!$A$9:$A$34,'Inputs &amp; Outputs'!$J$9:$J$34)</f>
        <v>2261033269.3691716</v>
      </c>
      <c r="Y16" s="7">
        <f>'No. policies'!Y16*LOOKUP(Y$1,'Inputs &amp; Outputs'!$A$9:$A$34,'Inputs &amp; Outputs'!$J$9:$J$34)</f>
        <v>2404365930.0986724</v>
      </c>
      <c r="Z16" s="7">
        <f>'No. policies'!Z16*LOOKUP(Z$1,'Inputs &amp; Outputs'!$A$9:$A$34,'Inputs &amp; Outputs'!$J$9:$J$34)</f>
        <v>2546243674.9390802</v>
      </c>
      <c r="AA16" s="7">
        <f>'No. policies'!AA16*LOOKUP(AA$1,'Inputs &amp; Outputs'!$A$9:$A$34,'Inputs &amp; Outputs'!$J$9:$J$34)</f>
        <v>0</v>
      </c>
      <c r="AB16" s="7">
        <f>'No. policies'!AB16*LOOKUP(AB$1,'Inputs &amp; Outputs'!$A$9:$A$34,'Inputs &amp; Outputs'!$J$9:$J$34)</f>
        <v>0</v>
      </c>
      <c r="AC16" s="7">
        <f>'No. policies'!AC16*LOOKUP(AC$1,'Inputs &amp; Outputs'!$A$9:$A$34,'Inputs &amp; Outputs'!$J$9:$J$34)</f>
        <v>0</v>
      </c>
      <c r="AD16" s="7">
        <f>'No. policies'!AD16*LOOKUP(AD$1,'Inputs &amp; Outputs'!$A$9:$A$34,'Inputs &amp; Outputs'!$J$9:$J$34)</f>
        <v>0</v>
      </c>
      <c r="AE16" s="7">
        <f>'No. policies'!AE16*LOOKUP(AE$1,'Inputs &amp; Outputs'!$A$9:$A$34,'Inputs &amp; Outputs'!$J$9:$J$34)</f>
        <v>0</v>
      </c>
      <c r="AF16" s="7">
        <f>'No. policies'!AF16*LOOKUP(AF$1,'Inputs &amp; Outputs'!$A$9:$A$34,'Inputs &amp; Outputs'!$J$9:$J$34)</f>
        <v>0</v>
      </c>
      <c r="AG16" s="7">
        <f>'No. policies'!AG16*LOOKUP(AG$1,'Inputs &amp; Outputs'!$A$9:$A$34,'Inputs &amp; Outputs'!$J$9:$J$34)</f>
        <v>0</v>
      </c>
      <c r="AH16" s="7">
        <f>'No. policies'!AH16*LOOKUP(AH$1,'Inputs &amp; Outputs'!$A$9:$A$34,'Inputs &amp; Outputs'!$J$9:$J$34)</f>
        <v>0</v>
      </c>
      <c r="AI16" s="7">
        <f>'No. policies'!AI16*LOOKUP(AI$1,'Inputs &amp; Outputs'!$A$9:$A$34,'Inputs &amp; Outputs'!$J$9:$J$34)</f>
        <v>0</v>
      </c>
      <c r="AJ16" s="7">
        <f>'No. policies'!AJ16*LOOKUP(AJ$1,'Inputs &amp; Outputs'!$A$9:$A$34,'Inputs &amp; Outputs'!$J$9:$J$34)</f>
        <v>0</v>
      </c>
      <c r="AK16" s="7">
        <f>'No. policies'!AK16*LOOKUP(AK$1,'Inputs &amp; Outputs'!$A$9:$A$34,'Inputs &amp; Outputs'!$J$9:$J$34)</f>
        <v>0</v>
      </c>
      <c r="AL16" s="7">
        <f>'No. policies'!AL16*LOOKUP(AL$1,'Inputs &amp; Outputs'!$A$9:$A$34,'Inputs &amp; Outputs'!$J$9:$J$34)</f>
        <v>0</v>
      </c>
      <c r="AM16" s="7">
        <f>'No. policies'!AM16*LOOKUP(AM$1,'Inputs &amp; Outputs'!$A$9:$A$34,'Inputs &amp; Outputs'!$J$9:$J$34)</f>
        <v>0</v>
      </c>
      <c r="AN16" s="7">
        <f>'No. policies'!AN16*LOOKUP(AN$1,'Inputs &amp; Outputs'!$A$9:$A$34,'Inputs &amp; Outputs'!$J$9:$J$34)</f>
        <v>0</v>
      </c>
      <c r="AO16" s="7">
        <f>'No. policies'!AO16*LOOKUP(AO$1,'Inputs &amp; Outputs'!$A$9:$A$34,'Inputs &amp; Outputs'!$J$9:$J$34)</f>
        <v>0</v>
      </c>
      <c r="AP16" s="7">
        <f>'No. policies'!AP16*LOOKUP(AP$1,'Inputs &amp; Outputs'!$A$9:$A$34,'Inputs &amp; Outputs'!$J$9:$J$34)</f>
        <v>0</v>
      </c>
      <c r="AQ16" s="7">
        <f>'No. policies'!AQ16*LOOKUP(AQ$1,'Inputs &amp; Outputs'!$A$9:$A$34,'Inputs &amp; Outputs'!$J$9:$J$34)</f>
        <v>0</v>
      </c>
      <c r="AR16" s="7">
        <f>'No. policies'!AR16*LOOKUP(AR$1,'Inputs &amp; Outputs'!$A$9:$A$34,'Inputs &amp; Outputs'!$J$9:$J$34)</f>
        <v>0</v>
      </c>
      <c r="AS16" s="7">
        <f>'No. policies'!AS16*LOOKUP(AS$1,'Inputs &amp; Outputs'!$A$9:$A$34,'Inputs &amp; Outputs'!$J$9:$J$34)</f>
        <v>0</v>
      </c>
      <c r="AT16" s="7">
        <f>'No. policies'!AT16*LOOKUP(AT$1,'Inputs &amp; Outputs'!$A$9:$A$34,'Inputs &amp; Outputs'!$J$9:$J$34)</f>
        <v>0</v>
      </c>
      <c r="AU16" s="7">
        <f>'No. policies'!AU16*LOOKUP(AU$1,'Inputs &amp; Outputs'!$A$9:$A$34,'Inputs &amp; Outputs'!$J$9:$J$34)</f>
        <v>0</v>
      </c>
      <c r="AV16" s="7">
        <f>'No. policies'!AV16*LOOKUP(AV$1,'Inputs &amp; Outputs'!$A$9:$A$34,'Inputs &amp; Outputs'!$J$9:$J$34)</f>
        <v>0</v>
      </c>
      <c r="AW16" s="7">
        <f>'No. policies'!AW16*LOOKUP(AW$1,'Inputs &amp; Outputs'!$A$9:$A$34,'Inputs &amp; Outputs'!$J$9:$J$34)</f>
        <v>0</v>
      </c>
      <c r="AX16" s="7">
        <f>'No. policies'!AX16*LOOKUP(AX$1,'Inputs &amp; Outputs'!$A$9:$A$34,'Inputs &amp; Outputs'!$J$9:$J$34)</f>
        <v>0</v>
      </c>
      <c r="AY16" s="7">
        <f>'[1]No. policies'!AZ16*LOOKUP(AZ$1,'[1]Inputs &amp; Outputs'!$A$9:$A$58,'[1]Inputs &amp; Outputs'!$I$9:$I$58)</f>
        <v>0</v>
      </c>
      <c r="AZ16" s="7">
        <f>'[1]No. policies'!BA16*LOOKUP(BA$1,'[1]Inputs &amp; Outputs'!$A$9:$A$58,'[1]Inputs &amp; Outputs'!$I$9:$I$58)</f>
        <v>0</v>
      </c>
      <c r="BA16" s="7">
        <f>'[1]No. policies'!BB16*LOOKUP(BB$1,'[1]Inputs &amp; Outputs'!$A$9:$A$58,'[1]Inputs &amp; Outputs'!$I$9:$I$58)</f>
        <v>0</v>
      </c>
      <c r="BB16" s="7">
        <f>'[1]No. policies'!BC16*LOOKUP(BC$1,'[1]Inputs &amp; Outputs'!$A$9:$A$58,'[1]Inputs &amp; Outputs'!$I$9:$I$58)</f>
        <v>0</v>
      </c>
      <c r="BC16" s="7">
        <f>'[1]No. policies'!BD16*LOOKUP(BD$1,'[1]Inputs &amp; Outputs'!$A$9:$A$58,'[1]Inputs &amp; Outputs'!$I$9:$I$58)</f>
        <v>0</v>
      </c>
      <c r="BD16" s="7">
        <f>'[1]No. policies'!BE16*LOOKUP(BE$1,'[1]Inputs &amp; Outputs'!$A$9:$A$58,'[1]Inputs &amp; Outputs'!$I$9:$I$58)</f>
        <v>0</v>
      </c>
      <c r="BE16" s="7">
        <f>'[1]No. policies'!BF16*LOOKUP(BF$1,'[1]Inputs &amp; Outputs'!$A$9:$A$58,'[1]Inputs &amp; Outputs'!$I$9:$I$58)</f>
        <v>0</v>
      </c>
      <c r="BF16" s="7">
        <f>'[1]No. policies'!BG16*LOOKUP(BG$1,'[1]Inputs &amp; Outputs'!$A$9:$A$58,'[1]Inputs &amp; Outputs'!$I$9:$I$58)</f>
        <v>0</v>
      </c>
      <c r="BG16" s="7">
        <f>'[1]No. policies'!BH16*LOOKUP(BH$1,'[1]Inputs &amp; Outputs'!$A$9:$A$58,'[1]Inputs &amp; Outputs'!$I$9:$I$58)</f>
        <v>0</v>
      </c>
      <c r="BH16" s="7">
        <f>'[1]No. policies'!BI16*LOOKUP(BI$1,'[1]Inputs &amp; Outputs'!$A$9:$A$58,'[1]Inputs &amp; Outputs'!$I$9:$I$58)</f>
        <v>0</v>
      </c>
      <c r="BI16" s="7">
        <f>'[1]No. policies'!BJ16*LOOKUP(BJ$1,'[1]Inputs &amp; Outputs'!$A$9:$A$58,'[1]Inputs &amp; Outputs'!$I$9:$I$58)</f>
        <v>0</v>
      </c>
      <c r="BJ16" s="7">
        <f>'[1]No. policies'!BK16*LOOKUP(BK$1,'[1]Inputs &amp; Outputs'!$A$9:$A$58,'[1]Inputs &amp; Outputs'!$I$9:$I$58)</f>
        <v>0</v>
      </c>
      <c r="BK16" s="7">
        <f>'[1]No. policies'!BL16*LOOKUP(BL$1,'[1]Inputs &amp; Outputs'!$A$9:$A$58,'[1]Inputs &amp; Outputs'!$I$9:$I$58)</f>
        <v>0</v>
      </c>
      <c r="BL16" s="7">
        <f>'[1]No. policies'!BM16*LOOKUP(BM$1,'[1]Inputs &amp; Outputs'!$A$9:$A$58,'[1]Inputs &amp; Outputs'!$I$9:$I$58)</f>
        <v>0</v>
      </c>
      <c r="BM16" s="7">
        <f>'[1]No. policies'!BN16*LOOKUP(BN$1,'[1]Inputs &amp; Outputs'!$A$9:$A$58,'[1]Inputs &amp; Outputs'!$I$9:$I$58)</f>
        <v>0</v>
      </c>
      <c r="BN16" s="7">
        <f>'[1]No. policies'!BO16*LOOKUP(BO$1,'[1]Inputs &amp; Outputs'!$A$9:$A$58,'[1]Inputs &amp; Outputs'!$I$9:$I$58)</f>
        <v>0</v>
      </c>
      <c r="BO16" s="7">
        <f>'[1]No. policies'!BP16*LOOKUP(BP$1,'[1]Inputs &amp; Outputs'!$A$9:$A$58,'[1]Inputs &amp; Outputs'!$I$9:$I$58)</f>
        <v>0</v>
      </c>
      <c r="BP16" s="7">
        <f>'[1]No. policies'!BQ16*LOOKUP(BQ$1,'[1]Inputs &amp; Outputs'!$A$9:$A$58,'[1]Inputs &amp; Outputs'!$I$9:$I$58)</f>
        <v>0</v>
      </c>
      <c r="BQ16" s="7">
        <f>'[1]No. policies'!BR16*LOOKUP(BR$1,'[1]Inputs &amp; Outputs'!$A$9:$A$58,'[1]Inputs &amp; Outputs'!$I$9:$I$58)</f>
        <v>0</v>
      </c>
      <c r="BR16" s="7">
        <f>'[1]No. policies'!BS16*LOOKUP(BS$1,'[1]Inputs &amp; Outputs'!$A$9:$A$58,'[1]Inputs &amp; Outputs'!$I$9:$I$58)</f>
        <v>0</v>
      </c>
      <c r="BS16" s="7">
        <f>'[1]No. policies'!BT16*LOOKUP(BT$1,'[1]Inputs &amp; Outputs'!$A$9:$A$58,'[1]Inputs &amp; Outputs'!$I$9:$I$58)</f>
        <v>0</v>
      </c>
      <c r="BT16" s="7">
        <f>'[1]No. policies'!BU16*LOOKUP(BU$1,'[1]Inputs &amp; Outputs'!$A$9:$A$58,'[1]Inputs &amp; Outputs'!$I$9:$I$58)</f>
        <v>0</v>
      </c>
    </row>
    <row r="17" spans="1:72" x14ac:dyDescent="0.25">
      <c r="A17" s="1">
        <v>16</v>
      </c>
      <c r="B17" s="7">
        <f>'No. policies'!B17*LOOKUP(B$1,'Inputs &amp; Outputs'!$A$9:$A$34,'Inputs &amp; Outputs'!$J$9:$J$34)</f>
        <v>-43067168.474612407</v>
      </c>
      <c r="C17" s="7">
        <f>'No. policies'!C17*LOOKUP(C$1,'Inputs &amp; Outputs'!$A$9:$A$34,'Inputs &amp; Outputs'!$J$9:$J$34)</f>
        <v>29921554.842413481</v>
      </c>
      <c r="D17" s="7">
        <f>'No. policies'!D17*LOOKUP(D$1,'Inputs &amp; Outputs'!$A$9:$A$34,'Inputs &amp; Outputs'!$J$9:$J$34)</f>
        <v>105626809.36600129</v>
      </c>
      <c r="E17" s="7">
        <f>'No. policies'!E17*LOOKUP(E$1,'Inputs &amp; Outputs'!$A$9:$A$34,'Inputs &amp; Outputs'!$J$9:$J$34)</f>
        <v>184065847.06400725</v>
      </c>
      <c r="F17" s="7">
        <f>'No. policies'!F17*LOOKUP(F$1,'Inputs &amp; Outputs'!$A$9:$A$34,'Inputs &amp; Outputs'!$J$9:$J$34)</f>
        <v>265321274.84692794</v>
      </c>
      <c r="G17" s="7">
        <f>'No. policies'!G17*LOOKUP(G$1,'Inputs &amp; Outputs'!$A$9:$A$34,'Inputs &amp; Outputs'!$J$9:$J$34)</f>
        <v>349318971.44832575</v>
      </c>
      <c r="H17" s="7">
        <f>'No. policies'!H17*LOOKUP(H$1,'Inputs &amp; Outputs'!$A$9:$A$34,'Inputs &amp; Outputs'!$J$9:$J$34)</f>
        <v>436154190.0887906</v>
      </c>
      <c r="I17" s="7">
        <f>'No. policies'!I17*LOOKUP(I$1,'Inputs &amp; Outputs'!$A$9:$A$34,'Inputs &amp; Outputs'!$J$9:$J$34)</f>
        <v>525707196.92791384</v>
      </c>
      <c r="J17" s="7">
        <f>'No. policies'!J17*LOOKUP(J$1,'Inputs &amp; Outputs'!$A$9:$A$34,'Inputs &amp; Outputs'!$J$9:$J$34)</f>
        <v>618121803.7275219</v>
      </c>
      <c r="K17" s="7">
        <f>'No. policies'!K17*LOOKUP(K$1,'Inputs &amp; Outputs'!$A$9:$A$34,'Inputs &amp; Outputs'!$J$9:$J$34)</f>
        <v>714094392.6421783</v>
      </c>
      <c r="L17" s="7">
        <f>'No. policies'!L17*LOOKUP(L$1,'Inputs &amp; Outputs'!$A$9:$A$34,'Inputs &amp; Outputs'!$J$9:$J$34)</f>
        <v>813446468.54815066</v>
      </c>
      <c r="M17" s="7">
        <f>'No. policies'!M17*LOOKUP(M$1,'Inputs &amp; Outputs'!$A$9:$A$34,'Inputs &amp; Outputs'!$J$9:$J$34)</f>
        <v>915009945.58565855</v>
      </c>
      <c r="N17" s="7">
        <f>'No. policies'!N17*LOOKUP(N$1,'Inputs &amp; Outputs'!$A$9:$A$34,'Inputs &amp; Outputs'!$J$9:$J$34)</f>
        <v>1020585930.6433598</v>
      </c>
      <c r="O17" s="7">
        <f>'No. policies'!O17*LOOKUP(O$1,'Inputs &amp; Outputs'!$A$9:$A$34,'Inputs &amp; Outputs'!$J$9:$J$34)</f>
        <v>1128665371.6531718</v>
      </c>
      <c r="P17" s="7">
        <f>'No. policies'!P17*LOOKUP(P$1,'Inputs &amp; Outputs'!$A$9:$A$34,'Inputs &amp; Outputs'!$J$9:$J$34)</f>
        <v>1239319009.1111298</v>
      </c>
      <c r="Q17" s="7">
        <f>'No. policies'!Q17*LOOKUP(Q$1,'Inputs &amp; Outputs'!$A$9:$A$34,'Inputs &amp; Outputs'!$J$9:$J$34)</f>
        <v>1353986973.7070901</v>
      </c>
      <c r="R17" s="7">
        <f>'No. policies'!R17*LOOKUP(R$1,'Inputs &amp; Outputs'!$A$9:$A$34,'Inputs &amp; Outputs'!$J$9:$J$34)</f>
        <v>1473597233.8890128</v>
      </c>
      <c r="S17" s="7">
        <f>'No. policies'!S17*LOOKUP(S$1,'Inputs &amp; Outputs'!$A$9:$A$34,'Inputs &amp; Outputs'!$J$9:$J$34)</f>
        <v>1593558611.6090922</v>
      </c>
      <c r="T17" s="7">
        <f>'No. policies'!T17*LOOKUP(T$1,'Inputs &amp; Outputs'!$A$9:$A$34,'Inputs &amp; Outputs'!$J$9:$J$34)</f>
        <v>1719193572.1710839</v>
      </c>
      <c r="U17" s="7">
        <f>'No. policies'!U17*LOOKUP(U$1,'Inputs &amp; Outputs'!$A$9:$A$34,'Inputs &amp; Outputs'!$J$9:$J$34)</f>
        <v>1845996894.9513433</v>
      </c>
      <c r="V17" s="7">
        <f>'No. policies'!V17*LOOKUP(V$1,'Inputs &amp; Outputs'!$A$9:$A$34,'Inputs &amp; Outputs'!$J$9:$J$34)</f>
        <v>1974556707.1190739</v>
      </c>
      <c r="W17" s="7">
        <f>'No. policies'!W17*LOOKUP(W$1,'Inputs &amp; Outputs'!$A$9:$A$34,'Inputs &amp; Outputs'!$J$9:$J$34)</f>
        <v>2110399691.5927758</v>
      </c>
      <c r="X17" s="7">
        <f>'No. policies'!X17*LOOKUP(X$1,'Inputs &amp; Outputs'!$A$9:$A$34,'Inputs &amp; Outputs'!$J$9:$J$34)</f>
        <v>2253295133.8701162</v>
      </c>
      <c r="Y17" s="7">
        <f>'No. policies'!Y17*LOOKUP(Y$1,'Inputs &amp; Outputs'!$A$9:$A$34,'Inputs &amp; Outputs'!$J$9:$J$34)</f>
        <v>2398738861.7233162</v>
      </c>
      <c r="Z17" s="7">
        <f>'No. policies'!Z17*LOOKUP(Z$1,'Inputs &amp; Outputs'!$A$9:$A$34,'Inputs &amp; Outputs'!$J$9:$J$34)</f>
        <v>2541360861.3492365</v>
      </c>
      <c r="AA17" s="7">
        <f>'No. policies'!AA17*LOOKUP(AA$1,'Inputs &amp; Outputs'!$A$9:$A$34,'Inputs &amp; Outputs'!$J$9:$J$34)</f>
        <v>0</v>
      </c>
      <c r="AB17" s="7">
        <f>'No. policies'!AB17*LOOKUP(AB$1,'Inputs &amp; Outputs'!$A$9:$A$34,'Inputs &amp; Outputs'!$J$9:$J$34)</f>
        <v>0</v>
      </c>
      <c r="AC17" s="7">
        <f>'No. policies'!AC17*LOOKUP(AC$1,'Inputs &amp; Outputs'!$A$9:$A$34,'Inputs &amp; Outputs'!$J$9:$J$34)</f>
        <v>0</v>
      </c>
      <c r="AD17" s="7">
        <f>'No. policies'!AD17*LOOKUP(AD$1,'Inputs &amp; Outputs'!$A$9:$A$34,'Inputs &amp; Outputs'!$J$9:$J$34)</f>
        <v>0</v>
      </c>
      <c r="AE17" s="7">
        <f>'No. policies'!AE17*LOOKUP(AE$1,'Inputs &amp; Outputs'!$A$9:$A$34,'Inputs &amp; Outputs'!$J$9:$J$34)</f>
        <v>0</v>
      </c>
      <c r="AF17" s="7">
        <f>'No. policies'!AF17*LOOKUP(AF$1,'Inputs &amp; Outputs'!$A$9:$A$34,'Inputs &amp; Outputs'!$J$9:$J$34)</f>
        <v>0</v>
      </c>
      <c r="AG17" s="7">
        <f>'No. policies'!AG17*LOOKUP(AG$1,'Inputs &amp; Outputs'!$A$9:$A$34,'Inputs &amp; Outputs'!$J$9:$J$34)</f>
        <v>0</v>
      </c>
      <c r="AH17" s="7">
        <f>'No. policies'!AH17*LOOKUP(AH$1,'Inputs &amp; Outputs'!$A$9:$A$34,'Inputs &amp; Outputs'!$J$9:$J$34)</f>
        <v>0</v>
      </c>
      <c r="AI17" s="7">
        <f>'No. policies'!AI17*LOOKUP(AI$1,'Inputs &amp; Outputs'!$A$9:$A$34,'Inputs &amp; Outputs'!$J$9:$J$34)</f>
        <v>0</v>
      </c>
      <c r="AJ17" s="7">
        <f>'No. policies'!AJ17*LOOKUP(AJ$1,'Inputs &amp; Outputs'!$A$9:$A$34,'Inputs &amp; Outputs'!$J$9:$J$34)</f>
        <v>0</v>
      </c>
      <c r="AK17" s="7">
        <f>'No. policies'!AK17*LOOKUP(AK$1,'Inputs &amp; Outputs'!$A$9:$A$34,'Inputs &amp; Outputs'!$J$9:$J$34)</f>
        <v>0</v>
      </c>
      <c r="AL17" s="7">
        <f>'No. policies'!AL17*LOOKUP(AL$1,'Inputs &amp; Outputs'!$A$9:$A$34,'Inputs &amp; Outputs'!$J$9:$J$34)</f>
        <v>0</v>
      </c>
      <c r="AM17" s="7">
        <f>'No. policies'!AM17*LOOKUP(AM$1,'Inputs &amp; Outputs'!$A$9:$A$34,'Inputs &amp; Outputs'!$J$9:$J$34)</f>
        <v>0</v>
      </c>
      <c r="AN17" s="7">
        <f>'No. policies'!AN17*LOOKUP(AN$1,'Inputs &amp; Outputs'!$A$9:$A$34,'Inputs &amp; Outputs'!$J$9:$J$34)</f>
        <v>0</v>
      </c>
      <c r="AO17" s="7">
        <f>'No. policies'!AO17*LOOKUP(AO$1,'Inputs &amp; Outputs'!$A$9:$A$34,'Inputs &amp; Outputs'!$J$9:$J$34)</f>
        <v>0</v>
      </c>
      <c r="AP17" s="7">
        <f>'No. policies'!AP17*LOOKUP(AP$1,'Inputs &amp; Outputs'!$A$9:$A$34,'Inputs &amp; Outputs'!$J$9:$J$34)</f>
        <v>0</v>
      </c>
      <c r="AQ17" s="7">
        <f>'No. policies'!AQ17*LOOKUP(AQ$1,'Inputs &amp; Outputs'!$A$9:$A$34,'Inputs &amp; Outputs'!$J$9:$J$34)</f>
        <v>0</v>
      </c>
      <c r="AR17" s="7">
        <f>'No. policies'!AR17*LOOKUP(AR$1,'Inputs &amp; Outputs'!$A$9:$A$34,'Inputs &amp; Outputs'!$J$9:$J$34)</f>
        <v>0</v>
      </c>
      <c r="AS17" s="7">
        <f>'No. policies'!AS17*LOOKUP(AS$1,'Inputs &amp; Outputs'!$A$9:$A$34,'Inputs &amp; Outputs'!$J$9:$J$34)</f>
        <v>0</v>
      </c>
      <c r="AT17" s="7">
        <f>'No. policies'!AT17*LOOKUP(AT$1,'Inputs &amp; Outputs'!$A$9:$A$34,'Inputs &amp; Outputs'!$J$9:$J$34)</f>
        <v>0</v>
      </c>
      <c r="AU17" s="7">
        <f>'No. policies'!AU17*LOOKUP(AU$1,'Inputs &amp; Outputs'!$A$9:$A$34,'Inputs &amp; Outputs'!$J$9:$J$34)</f>
        <v>0</v>
      </c>
      <c r="AV17" s="7">
        <f>'No. policies'!AV17*LOOKUP(AV$1,'Inputs &amp; Outputs'!$A$9:$A$34,'Inputs &amp; Outputs'!$J$9:$J$34)</f>
        <v>0</v>
      </c>
      <c r="AW17" s="7">
        <f>'No. policies'!AW17*LOOKUP(AW$1,'Inputs &amp; Outputs'!$A$9:$A$34,'Inputs &amp; Outputs'!$J$9:$J$34)</f>
        <v>0</v>
      </c>
      <c r="AX17" s="7">
        <f>'No. policies'!AX17*LOOKUP(AX$1,'Inputs &amp; Outputs'!$A$9:$A$34,'Inputs &amp; Outputs'!$J$9:$J$34)</f>
        <v>0</v>
      </c>
      <c r="AY17" s="7">
        <f>'[1]No. policies'!AZ17*LOOKUP(AZ$1,'[1]Inputs &amp; Outputs'!$A$9:$A$58,'[1]Inputs &amp; Outputs'!$I$9:$I$58)</f>
        <v>0</v>
      </c>
      <c r="AZ17" s="7">
        <f>'[1]No. policies'!BA17*LOOKUP(BA$1,'[1]Inputs &amp; Outputs'!$A$9:$A$58,'[1]Inputs &amp; Outputs'!$I$9:$I$58)</f>
        <v>0</v>
      </c>
      <c r="BA17" s="7">
        <f>'[1]No. policies'!BB17*LOOKUP(BB$1,'[1]Inputs &amp; Outputs'!$A$9:$A$58,'[1]Inputs &amp; Outputs'!$I$9:$I$58)</f>
        <v>0</v>
      </c>
      <c r="BB17" s="7">
        <f>'[1]No. policies'!BC17*LOOKUP(BC$1,'[1]Inputs &amp; Outputs'!$A$9:$A$58,'[1]Inputs &amp; Outputs'!$I$9:$I$58)</f>
        <v>0</v>
      </c>
      <c r="BC17" s="7">
        <f>'[1]No. policies'!BD17*LOOKUP(BD$1,'[1]Inputs &amp; Outputs'!$A$9:$A$58,'[1]Inputs &amp; Outputs'!$I$9:$I$58)</f>
        <v>0</v>
      </c>
      <c r="BD17" s="7">
        <f>'[1]No. policies'!BE17*LOOKUP(BE$1,'[1]Inputs &amp; Outputs'!$A$9:$A$58,'[1]Inputs &amp; Outputs'!$I$9:$I$58)</f>
        <v>0</v>
      </c>
      <c r="BE17" s="7">
        <f>'[1]No. policies'!BF17*LOOKUP(BF$1,'[1]Inputs &amp; Outputs'!$A$9:$A$58,'[1]Inputs &amp; Outputs'!$I$9:$I$58)</f>
        <v>0</v>
      </c>
      <c r="BF17" s="7">
        <f>'[1]No. policies'!BG17*LOOKUP(BG$1,'[1]Inputs &amp; Outputs'!$A$9:$A$58,'[1]Inputs &amp; Outputs'!$I$9:$I$58)</f>
        <v>0</v>
      </c>
      <c r="BG17" s="7">
        <f>'[1]No. policies'!BH17*LOOKUP(BH$1,'[1]Inputs &amp; Outputs'!$A$9:$A$58,'[1]Inputs &amp; Outputs'!$I$9:$I$58)</f>
        <v>0</v>
      </c>
      <c r="BH17" s="7">
        <f>'[1]No. policies'!BI17*LOOKUP(BI$1,'[1]Inputs &amp; Outputs'!$A$9:$A$58,'[1]Inputs &amp; Outputs'!$I$9:$I$58)</f>
        <v>0</v>
      </c>
      <c r="BI17" s="7">
        <f>'[1]No. policies'!BJ17*LOOKUP(BJ$1,'[1]Inputs &amp; Outputs'!$A$9:$A$58,'[1]Inputs &amp; Outputs'!$I$9:$I$58)</f>
        <v>0</v>
      </c>
      <c r="BJ17" s="7">
        <f>'[1]No. policies'!BK17*LOOKUP(BK$1,'[1]Inputs &amp; Outputs'!$A$9:$A$58,'[1]Inputs &amp; Outputs'!$I$9:$I$58)</f>
        <v>0</v>
      </c>
      <c r="BK17" s="7">
        <f>'[1]No. policies'!BL17*LOOKUP(BL$1,'[1]Inputs &amp; Outputs'!$A$9:$A$58,'[1]Inputs &amp; Outputs'!$I$9:$I$58)</f>
        <v>0</v>
      </c>
      <c r="BL17" s="7">
        <f>'[1]No. policies'!BM17*LOOKUP(BM$1,'[1]Inputs &amp; Outputs'!$A$9:$A$58,'[1]Inputs &amp; Outputs'!$I$9:$I$58)</f>
        <v>0</v>
      </c>
      <c r="BM17" s="7">
        <f>'[1]No. policies'!BN17*LOOKUP(BN$1,'[1]Inputs &amp; Outputs'!$A$9:$A$58,'[1]Inputs &amp; Outputs'!$I$9:$I$58)</f>
        <v>0</v>
      </c>
      <c r="BN17" s="7">
        <f>'[1]No. policies'!BO17*LOOKUP(BO$1,'[1]Inputs &amp; Outputs'!$A$9:$A$58,'[1]Inputs &amp; Outputs'!$I$9:$I$58)</f>
        <v>0</v>
      </c>
      <c r="BO17" s="7">
        <f>'[1]No. policies'!BP17*LOOKUP(BP$1,'[1]Inputs &amp; Outputs'!$A$9:$A$58,'[1]Inputs &amp; Outputs'!$I$9:$I$58)</f>
        <v>0</v>
      </c>
      <c r="BP17" s="7">
        <f>'[1]No. policies'!BQ17*LOOKUP(BQ$1,'[1]Inputs &amp; Outputs'!$A$9:$A$58,'[1]Inputs &amp; Outputs'!$I$9:$I$58)</f>
        <v>0</v>
      </c>
      <c r="BQ17" s="7">
        <f>'[1]No. policies'!BR17*LOOKUP(BR$1,'[1]Inputs &amp; Outputs'!$A$9:$A$58,'[1]Inputs &amp; Outputs'!$I$9:$I$58)</f>
        <v>0</v>
      </c>
      <c r="BR17" s="7">
        <f>'[1]No. policies'!BS17*LOOKUP(BS$1,'[1]Inputs &amp; Outputs'!$A$9:$A$58,'[1]Inputs &amp; Outputs'!$I$9:$I$58)</f>
        <v>0</v>
      </c>
      <c r="BS17" s="7">
        <f>'[1]No. policies'!BT17*LOOKUP(BT$1,'[1]Inputs &amp; Outputs'!$A$9:$A$58,'[1]Inputs &amp; Outputs'!$I$9:$I$58)</f>
        <v>0</v>
      </c>
      <c r="BT17" s="7">
        <f>'[1]No. policies'!BU17*LOOKUP(BU$1,'[1]Inputs &amp; Outputs'!$A$9:$A$58,'[1]Inputs &amp; Outputs'!$I$9:$I$58)</f>
        <v>0</v>
      </c>
    </row>
    <row r="18" spans="1:72" x14ac:dyDescent="0.25">
      <c r="A18" s="1">
        <v>17</v>
      </c>
      <c r="B18" s="7">
        <f>'No. policies'!B18*LOOKUP(B$1,'Inputs &amp; Outputs'!$A$9:$A$34,'Inputs &amp; Outputs'!$J$9:$J$34)</f>
        <v>-43067168.474612407</v>
      </c>
      <c r="C18" s="7">
        <f>'No. policies'!C18*LOOKUP(C$1,'Inputs &amp; Outputs'!$A$9:$A$34,'Inputs &amp; Outputs'!$J$9:$J$34)</f>
        <v>29927551.746881347</v>
      </c>
      <c r="D18" s="7">
        <f>'No. policies'!D18*LOOKUP(D$1,'Inputs &amp; Outputs'!$A$9:$A$34,'Inputs &amp; Outputs'!$J$9:$J$34)</f>
        <v>105446703.47239828</v>
      </c>
      <c r="E18" s="7">
        <f>'No. policies'!E18*LOOKUP(E$1,'Inputs &amp; Outputs'!$A$9:$A$34,'Inputs &amp; Outputs'!$J$9:$J$34)</f>
        <v>183566522.45125452</v>
      </c>
      <c r="F18" s="7">
        <f>'No. policies'!F18*LOOKUP(F$1,'Inputs &amp; Outputs'!$A$9:$A$34,'Inputs &amp; Outputs'!$J$9:$J$34)</f>
        <v>264546731.16154835</v>
      </c>
      <c r="G18" s="7">
        <f>'No. policies'!G18*LOOKUP(G$1,'Inputs &amp; Outputs'!$A$9:$A$34,'Inputs &amp; Outputs'!$J$9:$J$34)</f>
        <v>348014621.67099321</v>
      </c>
      <c r="H18" s="7">
        <f>'No. policies'!H18*LOOKUP(H$1,'Inputs &amp; Outputs'!$A$9:$A$34,'Inputs &amp; Outputs'!$J$9:$J$34)</f>
        <v>434653406.51799625</v>
      </c>
      <c r="I18" s="7">
        <f>'No. policies'!I18*LOOKUP(I$1,'Inputs &amp; Outputs'!$A$9:$A$34,'Inputs &amp; Outputs'!$J$9:$J$34)</f>
        <v>524105570.45204937</v>
      </c>
      <c r="J18" s="7">
        <f>'No. policies'!J18*LOOKUP(J$1,'Inputs &amp; Outputs'!$A$9:$A$34,'Inputs &amp; Outputs'!$J$9:$J$34)</f>
        <v>616798607.20578098</v>
      </c>
      <c r="K18" s="7">
        <f>'No. policies'!K18*LOOKUP(K$1,'Inputs &amp; Outputs'!$A$9:$A$34,'Inputs &amp; Outputs'!$J$9:$J$34)</f>
        <v>713656253.12322414</v>
      </c>
      <c r="L18" s="7">
        <f>'No. policies'!L18*LOOKUP(L$1,'Inputs &amp; Outputs'!$A$9:$A$34,'Inputs &amp; Outputs'!$J$9:$J$34)</f>
        <v>812862335.87685013</v>
      </c>
      <c r="M18" s="7">
        <f>'No. policies'!M18*LOOKUP(M$1,'Inputs &amp; Outputs'!$A$9:$A$34,'Inputs &amp; Outputs'!$J$9:$J$34)</f>
        <v>915387152.61259282</v>
      </c>
      <c r="N18" s="7">
        <f>'No. policies'!N18*LOOKUP(N$1,'Inputs &amp; Outputs'!$A$9:$A$34,'Inputs &amp; Outputs'!$J$9:$J$34)</f>
        <v>1021642000.5219228</v>
      </c>
      <c r="O18" s="7">
        <f>'No. policies'!O18*LOOKUP(O$1,'Inputs &amp; Outputs'!$A$9:$A$34,'Inputs &amp; Outputs'!$J$9:$J$34)</f>
        <v>1130660931.8526626</v>
      </c>
      <c r="P18" s="7">
        <f>'No. policies'!P18*LOOKUP(P$1,'Inputs &amp; Outputs'!$A$9:$A$34,'Inputs &amp; Outputs'!$J$9:$J$34)</f>
        <v>1242949573.2725768</v>
      </c>
      <c r="Q18" s="7">
        <f>'No. policies'!Q18*LOOKUP(Q$1,'Inputs &amp; Outputs'!$A$9:$A$34,'Inputs &amp; Outputs'!$J$9:$J$34)</f>
        <v>1359828037.040633</v>
      </c>
      <c r="R18" s="7">
        <f>'No. policies'!R18*LOOKUP(R$1,'Inputs &amp; Outputs'!$A$9:$A$34,'Inputs &amp; Outputs'!$J$9:$J$34)</f>
        <v>1477181112.1146073</v>
      </c>
      <c r="S18" s="7">
        <f>'No. policies'!S18*LOOKUP(S$1,'Inputs &amp; Outputs'!$A$9:$A$34,'Inputs &amp; Outputs'!$J$9:$J$34)</f>
        <v>1596784095.1097393</v>
      </c>
      <c r="T18" s="7">
        <f>'No. policies'!T18*LOOKUP(T$1,'Inputs &amp; Outputs'!$A$9:$A$34,'Inputs &amp; Outputs'!$J$9:$J$34)</f>
        <v>1723064384.3310058</v>
      </c>
      <c r="U18" s="7">
        <f>'No. policies'!U18*LOOKUP(U$1,'Inputs &amp; Outputs'!$A$9:$A$34,'Inputs &amp; Outputs'!$J$9:$J$34)</f>
        <v>1849987808.1390016</v>
      </c>
      <c r="V18" s="7">
        <f>'No. policies'!V18*LOOKUP(V$1,'Inputs &amp; Outputs'!$A$9:$A$34,'Inputs &amp; Outputs'!$J$9:$J$34)</f>
        <v>1984683743.919008</v>
      </c>
      <c r="W18" s="7">
        <f>'No. policies'!W18*LOOKUP(W$1,'Inputs &amp; Outputs'!$A$9:$A$34,'Inputs &amp; Outputs'!$J$9:$J$34)</f>
        <v>2122471057.1150312</v>
      </c>
      <c r="X18" s="7">
        <f>'No. policies'!X18*LOOKUP(X$1,'Inputs &amp; Outputs'!$A$9:$A$34,'Inputs &amp; Outputs'!$J$9:$J$34)</f>
        <v>2262530973.0141501</v>
      </c>
      <c r="Y18" s="7">
        <f>'No. policies'!Y18*LOOKUP(Y$1,'Inputs &amp; Outputs'!$A$9:$A$34,'Inputs &amp; Outputs'!$J$9:$J$34)</f>
        <v>2406777530.8309679</v>
      </c>
      <c r="Z18" s="7">
        <f>'No. policies'!Z18*LOOKUP(Z$1,'Inputs &amp; Outputs'!$A$9:$A$34,'Inputs &amp; Outputs'!$J$9:$J$34)</f>
        <v>2553424283.1594386</v>
      </c>
      <c r="AA18" s="7">
        <f>'No. policies'!AA18*LOOKUP(AA$1,'Inputs &amp; Outputs'!$A$9:$A$34,'Inputs &amp; Outputs'!$J$9:$J$34)</f>
        <v>0</v>
      </c>
      <c r="AB18" s="7">
        <f>'No. policies'!AB18*LOOKUP(AB$1,'Inputs &amp; Outputs'!$A$9:$A$34,'Inputs &amp; Outputs'!$J$9:$J$34)</f>
        <v>0</v>
      </c>
      <c r="AC18" s="7">
        <f>'No. policies'!AC18*LOOKUP(AC$1,'Inputs &amp; Outputs'!$A$9:$A$34,'Inputs &amp; Outputs'!$J$9:$J$34)</f>
        <v>0</v>
      </c>
      <c r="AD18" s="7">
        <f>'No. policies'!AD18*LOOKUP(AD$1,'Inputs &amp; Outputs'!$A$9:$A$34,'Inputs &amp; Outputs'!$J$9:$J$34)</f>
        <v>0</v>
      </c>
      <c r="AE18" s="7">
        <f>'No. policies'!AE18*LOOKUP(AE$1,'Inputs &amp; Outputs'!$A$9:$A$34,'Inputs &amp; Outputs'!$J$9:$J$34)</f>
        <v>0</v>
      </c>
      <c r="AF18" s="7">
        <f>'No. policies'!AF18*LOOKUP(AF$1,'Inputs &amp; Outputs'!$A$9:$A$34,'Inputs &amp; Outputs'!$J$9:$J$34)</f>
        <v>0</v>
      </c>
      <c r="AG18" s="7">
        <f>'No. policies'!AG18*LOOKUP(AG$1,'Inputs &amp; Outputs'!$A$9:$A$34,'Inputs &amp; Outputs'!$J$9:$J$34)</f>
        <v>0</v>
      </c>
      <c r="AH18" s="7">
        <f>'No. policies'!AH18*LOOKUP(AH$1,'Inputs &amp; Outputs'!$A$9:$A$34,'Inputs &amp; Outputs'!$J$9:$J$34)</f>
        <v>0</v>
      </c>
      <c r="AI18" s="7">
        <f>'No. policies'!AI18*LOOKUP(AI$1,'Inputs &amp; Outputs'!$A$9:$A$34,'Inputs &amp; Outputs'!$J$9:$J$34)</f>
        <v>0</v>
      </c>
      <c r="AJ18" s="7">
        <f>'No. policies'!AJ18*LOOKUP(AJ$1,'Inputs &amp; Outputs'!$A$9:$A$34,'Inputs &amp; Outputs'!$J$9:$J$34)</f>
        <v>0</v>
      </c>
      <c r="AK18" s="7">
        <f>'No. policies'!AK18*LOOKUP(AK$1,'Inputs &amp; Outputs'!$A$9:$A$34,'Inputs &amp; Outputs'!$J$9:$J$34)</f>
        <v>0</v>
      </c>
      <c r="AL18" s="7">
        <f>'No. policies'!AL18*LOOKUP(AL$1,'Inputs &amp; Outputs'!$A$9:$A$34,'Inputs &amp; Outputs'!$J$9:$J$34)</f>
        <v>0</v>
      </c>
      <c r="AM18" s="7">
        <f>'No. policies'!AM18*LOOKUP(AM$1,'Inputs &amp; Outputs'!$A$9:$A$34,'Inputs &amp; Outputs'!$J$9:$J$34)</f>
        <v>0</v>
      </c>
      <c r="AN18" s="7">
        <f>'No. policies'!AN18*LOOKUP(AN$1,'Inputs &amp; Outputs'!$A$9:$A$34,'Inputs &amp; Outputs'!$J$9:$J$34)</f>
        <v>0</v>
      </c>
      <c r="AO18" s="7">
        <f>'No. policies'!AO18*LOOKUP(AO$1,'Inputs &amp; Outputs'!$A$9:$A$34,'Inputs &amp; Outputs'!$J$9:$J$34)</f>
        <v>0</v>
      </c>
      <c r="AP18" s="7">
        <f>'No. policies'!AP18*LOOKUP(AP$1,'Inputs &amp; Outputs'!$A$9:$A$34,'Inputs &amp; Outputs'!$J$9:$J$34)</f>
        <v>0</v>
      </c>
      <c r="AQ18" s="7">
        <f>'No. policies'!AQ18*LOOKUP(AQ$1,'Inputs &amp; Outputs'!$A$9:$A$34,'Inputs &amp; Outputs'!$J$9:$J$34)</f>
        <v>0</v>
      </c>
      <c r="AR18" s="7">
        <f>'No. policies'!AR18*LOOKUP(AR$1,'Inputs &amp; Outputs'!$A$9:$A$34,'Inputs &amp; Outputs'!$J$9:$J$34)</f>
        <v>0</v>
      </c>
      <c r="AS18" s="7">
        <f>'No. policies'!AS18*LOOKUP(AS$1,'Inputs &amp; Outputs'!$A$9:$A$34,'Inputs &amp; Outputs'!$J$9:$J$34)</f>
        <v>0</v>
      </c>
      <c r="AT18" s="7">
        <f>'No. policies'!AT18*LOOKUP(AT$1,'Inputs &amp; Outputs'!$A$9:$A$34,'Inputs &amp; Outputs'!$J$9:$J$34)</f>
        <v>0</v>
      </c>
      <c r="AU18" s="7">
        <f>'No. policies'!AU18*LOOKUP(AU$1,'Inputs &amp; Outputs'!$A$9:$A$34,'Inputs &amp; Outputs'!$J$9:$J$34)</f>
        <v>0</v>
      </c>
      <c r="AV18" s="7">
        <f>'No. policies'!AV18*LOOKUP(AV$1,'Inputs &amp; Outputs'!$A$9:$A$34,'Inputs &amp; Outputs'!$J$9:$J$34)</f>
        <v>0</v>
      </c>
      <c r="AW18" s="7">
        <f>'No. policies'!AW18*LOOKUP(AW$1,'Inputs &amp; Outputs'!$A$9:$A$34,'Inputs &amp; Outputs'!$J$9:$J$34)</f>
        <v>0</v>
      </c>
      <c r="AX18" s="7">
        <f>'No. policies'!AX18*LOOKUP(AX$1,'Inputs &amp; Outputs'!$A$9:$A$34,'Inputs &amp; Outputs'!$J$9:$J$34)</f>
        <v>0</v>
      </c>
      <c r="AY18" s="7">
        <f>'[1]No. policies'!AZ18*LOOKUP(AZ$1,'[1]Inputs &amp; Outputs'!$A$9:$A$58,'[1]Inputs &amp; Outputs'!$I$9:$I$58)</f>
        <v>0</v>
      </c>
      <c r="AZ18" s="7">
        <f>'[1]No. policies'!BA18*LOOKUP(BA$1,'[1]Inputs &amp; Outputs'!$A$9:$A$58,'[1]Inputs &amp; Outputs'!$I$9:$I$58)</f>
        <v>0</v>
      </c>
      <c r="BA18" s="7">
        <f>'[1]No. policies'!BB18*LOOKUP(BB$1,'[1]Inputs &amp; Outputs'!$A$9:$A$58,'[1]Inputs &amp; Outputs'!$I$9:$I$58)</f>
        <v>0</v>
      </c>
      <c r="BB18" s="7">
        <f>'[1]No. policies'!BC18*LOOKUP(BC$1,'[1]Inputs &amp; Outputs'!$A$9:$A$58,'[1]Inputs &amp; Outputs'!$I$9:$I$58)</f>
        <v>0</v>
      </c>
      <c r="BC18" s="7">
        <f>'[1]No. policies'!BD18*LOOKUP(BD$1,'[1]Inputs &amp; Outputs'!$A$9:$A$58,'[1]Inputs &amp; Outputs'!$I$9:$I$58)</f>
        <v>0</v>
      </c>
      <c r="BD18" s="7">
        <f>'[1]No. policies'!BE18*LOOKUP(BE$1,'[1]Inputs &amp; Outputs'!$A$9:$A$58,'[1]Inputs &amp; Outputs'!$I$9:$I$58)</f>
        <v>0</v>
      </c>
      <c r="BE18" s="7">
        <f>'[1]No. policies'!BF18*LOOKUP(BF$1,'[1]Inputs &amp; Outputs'!$A$9:$A$58,'[1]Inputs &amp; Outputs'!$I$9:$I$58)</f>
        <v>0</v>
      </c>
      <c r="BF18" s="7">
        <f>'[1]No. policies'!BG18*LOOKUP(BG$1,'[1]Inputs &amp; Outputs'!$A$9:$A$58,'[1]Inputs &amp; Outputs'!$I$9:$I$58)</f>
        <v>0</v>
      </c>
      <c r="BG18" s="7">
        <f>'[1]No. policies'!BH18*LOOKUP(BH$1,'[1]Inputs &amp; Outputs'!$A$9:$A$58,'[1]Inputs &amp; Outputs'!$I$9:$I$58)</f>
        <v>0</v>
      </c>
      <c r="BH18" s="7">
        <f>'[1]No. policies'!BI18*LOOKUP(BI$1,'[1]Inputs &amp; Outputs'!$A$9:$A$58,'[1]Inputs &amp; Outputs'!$I$9:$I$58)</f>
        <v>0</v>
      </c>
      <c r="BI18" s="7">
        <f>'[1]No. policies'!BJ18*LOOKUP(BJ$1,'[1]Inputs &amp; Outputs'!$A$9:$A$58,'[1]Inputs &amp; Outputs'!$I$9:$I$58)</f>
        <v>0</v>
      </c>
      <c r="BJ18" s="7">
        <f>'[1]No. policies'!BK18*LOOKUP(BK$1,'[1]Inputs &amp; Outputs'!$A$9:$A$58,'[1]Inputs &amp; Outputs'!$I$9:$I$58)</f>
        <v>0</v>
      </c>
      <c r="BK18" s="7">
        <f>'[1]No. policies'!BL18*LOOKUP(BL$1,'[1]Inputs &amp; Outputs'!$A$9:$A$58,'[1]Inputs &amp; Outputs'!$I$9:$I$58)</f>
        <v>0</v>
      </c>
      <c r="BL18" s="7">
        <f>'[1]No. policies'!BM18*LOOKUP(BM$1,'[1]Inputs &amp; Outputs'!$A$9:$A$58,'[1]Inputs &amp; Outputs'!$I$9:$I$58)</f>
        <v>0</v>
      </c>
      <c r="BM18" s="7">
        <f>'[1]No. policies'!BN18*LOOKUP(BN$1,'[1]Inputs &amp; Outputs'!$A$9:$A$58,'[1]Inputs &amp; Outputs'!$I$9:$I$58)</f>
        <v>0</v>
      </c>
      <c r="BN18" s="7">
        <f>'[1]No. policies'!BO18*LOOKUP(BO$1,'[1]Inputs &amp; Outputs'!$A$9:$A$58,'[1]Inputs &amp; Outputs'!$I$9:$I$58)</f>
        <v>0</v>
      </c>
      <c r="BO18" s="7">
        <f>'[1]No. policies'!BP18*LOOKUP(BP$1,'[1]Inputs &amp; Outputs'!$A$9:$A$58,'[1]Inputs &amp; Outputs'!$I$9:$I$58)</f>
        <v>0</v>
      </c>
      <c r="BP18" s="7">
        <f>'[1]No. policies'!BQ18*LOOKUP(BQ$1,'[1]Inputs &amp; Outputs'!$A$9:$A$58,'[1]Inputs &amp; Outputs'!$I$9:$I$58)</f>
        <v>0</v>
      </c>
      <c r="BQ18" s="7">
        <f>'[1]No. policies'!BR18*LOOKUP(BR$1,'[1]Inputs &amp; Outputs'!$A$9:$A$58,'[1]Inputs &amp; Outputs'!$I$9:$I$58)</f>
        <v>0</v>
      </c>
      <c r="BR18" s="7">
        <f>'[1]No. policies'!BS18*LOOKUP(BS$1,'[1]Inputs &amp; Outputs'!$A$9:$A$58,'[1]Inputs &amp; Outputs'!$I$9:$I$58)</f>
        <v>0</v>
      </c>
      <c r="BS18" s="7">
        <f>'[1]No. policies'!BT18*LOOKUP(BT$1,'[1]Inputs &amp; Outputs'!$A$9:$A$58,'[1]Inputs &amp; Outputs'!$I$9:$I$58)</f>
        <v>0</v>
      </c>
      <c r="BT18" s="7">
        <f>'[1]No. policies'!BU18*LOOKUP(BU$1,'[1]Inputs &amp; Outputs'!$A$9:$A$58,'[1]Inputs &amp; Outputs'!$I$9:$I$58)</f>
        <v>0</v>
      </c>
    </row>
    <row r="19" spans="1:72" x14ac:dyDescent="0.25">
      <c r="A19" s="1">
        <v>18</v>
      </c>
      <c r="B19" s="7">
        <f>'No. policies'!B19*LOOKUP(B$1,'Inputs &amp; Outputs'!$A$9:$A$34,'Inputs &amp; Outputs'!$J$9:$J$34)</f>
        <v>-43067168.474612407</v>
      </c>
      <c r="C19" s="7">
        <f>'No. policies'!C19*LOOKUP(C$1,'Inputs &amp; Outputs'!$A$9:$A$34,'Inputs &amp; Outputs'!$J$9:$J$34)</f>
        <v>29927551.746881347</v>
      </c>
      <c r="D19" s="7">
        <f>'No. policies'!D19*LOOKUP(D$1,'Inputs &amp; Outputs'!$A$9:$A$34,'Inputs &amp; Outputs'!$J$9:$J$34)</f>
        <v>105637403.83033088</v>
      </c>
      <c r="E19" s="7">
        <f>'No. policies'!E19*LOOKUP(E$1,'Inputs &amp; Outputs'!$A$9:$A$34,'Inputs &amp; Outputs'!$J$9:$J$34)</f>
        <v>183973379.54312712</v>
      </c>
      <c r="F19" s="7">
        <f>'No. policies'!F19*LOOKUP(F$1,'Inputs &amp; Outputs'!$A$9:$A$34,'Inputs &amp; Outputs'!$J$9:$J$34)</f>
        <v>265134316.02631909</v>
      </c>
      <c r="G19" s="7">
        <f>'No. policies'!G19*LOOKUP(G$1,'Inputs &amp; Outputs'!$A$9:$A$34,'Inputs &amp; Outputs'!$J$9:$J$34)</f>
        <v>349107455.2682178</v>
      </c>
      <c r="H19" s="7">
        <f>'No. policies'!H19*LOOKUP(H$1,'Inputs &amp; Outputs'!$A$9:$A$34,'Inputs &amp; Outputs'!$J$9:$J$34)</f>
        <v>435756923.84946269</v>
      </c>
      <c r="I19" s="7">
        <f>'No. policies'!I19*LOOKUP(I$1,'Inputs &amp; Outputs'!$A$9:$A$34,'Inputs &amp; Outputs'!$J$9:$J$34)</f>
        <v>525653809.37871838</v>
      </c>
      <c r="J19" s="7">
        <f>'No. policies'!J19*LOOKUP(J$1,'Inputs &amp; Outputs'!$A$9:$A$34,'Inputs &amp; Outputs'!$J$9:$J$34)</f>
        <v>618562869.23476875</v>
      </c>
      <c r="K19" s="7">
        <f>'No. policies'!K19*LOOKUP(K$1,'Inputs &amp; Outputs'!$A$9:$A$34,'Inputs &amp; Outputs'!$J$9:$J$34)</f>
        <v>715116718.18640482</v>
      </c>
      <c r="L19" s="7">
        <f>'No. policies'!L19*LOOKUP(L$1,'Inputs &amp; Outputs'!$A$9:$A$34,'Inputs &amp; Outputs'!$J$9:$J$34)</f>
        <v>814531286.36628008</v>
      </c>
      <c r="M19" s="7">
        <f>'No. policies'!M19*LOOKUP(M$1,'Inputs &amp; Outputs'!$A$9:$A$34,'Inputs &amp; Outputs'!$J$9:$J$34)</f>
        <v>917367489.50399745</v>
      </c>
      <c r="N19" s="7">
        <f>'No. policies'!N19*LOOKUP(N$1,'Inputs &amp; Outputs'!$A$9:$A$34,'Inputs &amp; Outputs'!$J$9:$J$34)</f>
        <v>1023226105.3397675</v>
      </c>
      <c r="O19" s="7">
        <f>'No. policies'!O19*LOOKUP(O$1,'Inputs &amp; Outputs'!$A$9:$A$34,'Inputs &amp; Outputs'!$J$9:$J$34)</f>
        <v>1131013089.5349257</v>
      </c>
      <c r="P19" s="7">
        <f>'No. policies'!P19*LOOKUP(P$1,'Inputs &amp; Outputs'!$A$9:$A$34,'Inputs &amp; Outputs'!$J$9:$J$34)</f>
        <v>1243857214.3129387</v>
      </c>
      <c r="Q19" s="7">
        <f>'No. policies'!Q19*LOOKUP(Q$1,'Inputs &amp; Outputs'!$A$9:$A$34,'Inputs &amp; Outputs'!$J$9:$J$34)</f>
        <v>1359970501.9999876</v>
      </c>
      <c r="R19" s="7">
        <f>'No. policies'!R19*LOOKUP(R$1,'Inputs &amp; Outputs'!$A$9:$A$34,'Inputs &amp; Outputs'!$J$9:$J$34)</f>
        <v>1477960216.0766931</v>
      </c>
      <c r="S19" s="7">
        <f>'No. policies'!S19*LOOKUP(S$1,'Inputs &amp; Outputs'!$A$9:$A$34,'Inputs &amp; Outputs'!$J$9:$J$34)</f>
        <v>1599160767.1628475</v>
      </c>
      <c r="T19" s="7">
        <f>'No. policies'!T19*LOOKUP(T$1,'Inputs &amp; Outputs'!$A$9:$A$34,'Inputs &amp; Outputs'!$J$9:$J$34)</f>
        <v>1725460601.3823862</v>
      </c>
      <c r="U19" s="7">
        <f>'No. policies'!U19*LOOKUP(U$1,'Inputs &amp; Outputs'!$A$9:$A$34,'Inputs &amp; Outputs'!$J$9:$J$34)</f>
        <v>1856971906.2174037</v>
      </c>
      <c r="V19" s="7">
        <f>'No. policies'!V19*LOOKUP(V$1,'Inputs &amp; Outputs'!$A$9:$A$34,'Inputs &amp; Outputs'!$J$9:$J$34)</f>
        <v>1988993121.2806821</v>
      </c>
      <c r="W19" s="7">
        <f>'No. policies'!W19*LOOKUP(W$1,'Inputs &amp; Outputs'!$A$9:$A$34,'Inputs &amp; Outputs'!$J$9:$J$34)</f>
        <v>2126417465.07423</v>
      </c>
      <c r="X19" s="7">
        <f>'No. policies'!X19*LOOKUP(X$1,'Inputs &amp; Outputs'!$A$9:$A$34,'Inputs &amp; Outputs'!$J$9:$J$34)</f>
        <v>2267523318.4974117</v>
      </c>
      <c r="Y19" s="7">
        <f>'No. policies'!Y19*LOOKUP(Y$1,'Inputs &amp; Outputs'!$A$9:$A$34,'Inputs &amp; Outputs'!$J$9:$J$34)</f>
        <v>2408385264.6524982</v>
      </c>
      <c r="Z19" s="7">
        <f>'No. policies'!Z19*LOOKUP(Z$1,'Inputs &amp; Outputs'!$A$9:$A$34,'Inputs &amp; Outputs'!$J$9:$J$34)</f>
        <v>2557445423.7628393</v>
      </c>
      <c r="AA19" s="7">
        <f>'No. policies'!AA19*LOOKUP(AA$1,'Inputs &amp; Outputs'!$A$9:$A$34,'Inputs &amp; Outputs'!$J$9:$J$34)</f>
        <v>0</v>
      </c>
      <c r="AB19" s="7">
        <f>'No. policies'!AB19*LOOKUP(AB$1,'Inputs &amp; Outputs'!$A$9:$A$34,'Inputs &amp; Outputs'!$J$9:$J$34)</f>
        <v>0</v>
      </c>
      <c r="AC19" s="7">
        <f>'No. policies'!AC19*LOOKUP(AC$1,'Inputs &amp; Outputs'!$A$9:$A$34,'Inputs &amp; Outputs'!$J$9:$J$34)</f>
        <v>0</v>
      </c>
      <c r="AD19" s="7">
        <f>'No. policies'!AD19*LOOKUP(AD$1,'Inputs &amp; Outputs'!$A$9:$A$34,'Inputs &amp; Outputs'!$J$9:$J$34)</f>
        <v>0</v>
      </c>
      <c r="AE19" s="7">
        <f>'No. policies'!AE19*LOOKUP(AE$1,'Inputs &amp; Outputs'!$A$9:$A$34,'Inputs &amp; Outputs'!$J$9:$J$34)</f>
        <v>0</v>
      </c>
      <c r="AF19" s="7">
        <f>'No. policies'!AF19*LOOKUP(AF$1,'Inputs &amp; Outputs'!$A$9:$A$34,'Inputs &amp; Outputs'!$J$9:$J$34)</f>
        <v>0</v>
      </c>
      <c r="AG19" s="7">
        <f>'No. policies'!AG19*LOOKUP(AG$1,'Inputs &amp; Outputs'!$A$9:$A$34,'Inputs &amp; Outputs'!$J$9:$J$34)</f>
        <v>0</v>
      </c>
      <c r="AH19" s="7">
        <f>'No. policies'!AH19*LOOKUP(AH$1,'Inputs &amp; Outputs'!$A$9:$A$34,'Inputs &amp; Outputs'!$J$9:$J$34)</f>
        <v>0</v>
      </c>
      <c r="AI19" s="7">
        <f>'No. policies'!AI19*LOOKUP(AI$1,'Inputs &amp; Outputs'!$A$9:$A$34,'Inputs &amp; Outputs'!$J$9:$J$34)</f>
        <v>0</v>
      </c>
      <c r="AJ19" s="7">
        <f>'No. policies'!AJ19*LOOKUP(AJ$1,'Inputs &amp; Outputs'!$A$9:$A$34,'Inputs &amp; Outputs'!$J$9:$J$34)</f>
        <v>0</v>
      </c>
      <c r="AK19" s="7">
        <f>'No. policies'!AK19*LOOKUP(AK$1,'Inputs &amp; Outputs'!$A$9:$A$34,'Inputs &amp; Outputs'!$J$9:$J$34)</f>
        <v>0</v>
      </c>
      <c r="AL19" s="7">
        <f>'No. policies'!AL19*LOOKUP(AL$1,'Inputs &amp; Outputs'!$A$9:$A$34,'Inputs &amp; Outputs'!$J$9:$J$34)</f>
        <v>0</v>
      </c>
      <c r="AM19" s="7">
        <f>'No. policies'!AM19*LOOKUP(AM$1,'Inputs &amp; Outputs'!$A$9:$A$34,'Inputs &amp; Outputs'!$J$9:$J$34)</f>
        <v>0</v>
      </c>
      <c r="AN19" s="7">
        <f>'No. policies'!AN19*LOOKUP(AN$1,'Inputs &amp; Outputs'!$A$9:$A$34,'Inputs &amp; Outputs'!$J$9:$J$34)</f>
        <v>0</v>
      </c>
      <c r="AO19" s="7">
        <f>'No. policies'!AO19*LOOKUP(AO$1,'Inputs &amp; Outputs'!$A$9:$A$34,'Inputs &amp; Outputs'!$J$9:$J$34)</f>
        <v>0</v>
      </c>
      <c r="AP19" s="7">
        <f>'No. policies'!AP19*LOOKUP(AP$1,'Inputs &amp; Outputs'!$A$9:$A$34,'Inputs &amp; Outputs'!$J$9:$J$34)</f>
        <v>0</v>
      </c>
      <c r="AQ19" s="7">
        <f>'No. policies'!AQ19*LOOKUP(AQ$1,'Inputs &amp; Outputs'!$A$9:$A$34,'Inputs &amp; Outputs'!$J$9:$J$34)</f>
        <v>0</v>
      </c>
      <c r="AR19" s="7">
        <f>'No. policies'!AR19*LOOKUP(AR$1,'Inputs &amp; Outputs'!$A$9:$A$34,'Inputs &amp; Outputs'!$J$9:$J$34)</f>
        <v>0</v>
      </c>
      <c r="AS19" s="7">
        <f>'No. policies'!AS19*LOOKUP(AS$1,'Inputs &amp; Outputs'!$A$9:$A$34,'Inputs &amp; Outputs'!$J$9:$J$34)</f>
        <v>0</v>
      </c>
      <c r="AT19" s="7">
        <f>'No. policies'!AT19*LOOKUP(AT$1,'Inputs &amp; Outputs'!$A$9:$A$34,'Inputs &amp; Outputs'!$J$9:$J$34)</f>
        <v>0</v>
      </c>
      <c r="AU19" s="7">
        <f>'No. policies'!AU19*LOOKUP(AU$1,'Inputs &amp; Outputs'!$A$9:$A$34,'Inputs &amp; Outputs'!$J$9:$J$34)</f>
        <v>0</v>
      </c>
      <c r="AV19" s="7">
        <f>'No. policies'!AV19*LOOKUP(AV$1,'Inputs &amp; Outputs'!$A$9:$A$34,'Inputs &amp; Outputs'!$J$9:$J$34)</f>
        <v>0</v>
      </c>
      <c r="AW19" s="7">
        <f>'No. policies'!AW19*LOOKUP(AW$1,'Inputs &amp; Outputs'!$A$9:$A$34,'Inputs &amp; Outputs'!$J$9:$J$34)</f>
        <v>0</v>
      </c>
      <c r="AX19" s="7">
        <f>'No. policies'!AX19*LOOKUP(AX$1,'Inputs &amp; Outputs'!$A$9:$A$34,'Inputs &amp; Outputs'!$J$9:$J$34)</f>
        <v>0</v>
      </c>
      <c r="AY19" s="7">
        <f>'[1]No. policies'!AZ19*LOOKUP(AZ$1,'[1]Inputs &amp; Outputs'!$A$9:$A$58,'[1]Inputs &amp; Outputs'!$I$9:$I$58)</f>
        <v>0</v>
      </c>
      <c r="AZ19" s="7">
        <f>'[1]No. policies'!BA19*LOOKUP(BA$1,'[1]Inputs &amp; Outputs'!$A$9:$A$58,'[1]Inputs &amp; Outputs'!$I$9:$I$58)</f>
        <v>0</v>
      </c>
      <c r="BA19" s="7">
        <f>'[1]No. policies'!BB19*LOOKUP(BB$1,'[1]Inputs &amp; Outputs'!$A$9:$A$58,'[1]Inputs &amp; Outputs'!$I$9:$I$58)</f>
        <v>0</v>
      </c>
      <c r="BB19" s="7">
        <f>'[1]No. policies'!BC19*LOOKUP(BC$1,'[1]Inputs &amp; Outputs'!$A$9:$A$58,'[1]Inputs &amp; Outputs'!$I$9:$I$58)</f>
        <v>0</v>
      </c>
      <c r="BC19" s="7">
        <f>'[1]No. policies'!BD19*LOOKUP(BD$1,'[1]Inputs &amp; Outputs'!$A$9:$A$58,'[1]Inputs &amp; Outputs'!$I$9:$I$58)</f>
        <v>0</v>
      </c>
      <c r="BD19" s="7">
        <f>'[1]No. policies'!BE19*LOOKUP(BE$1,'[1]Inputs &amp; Outputs'!$A$9:$A$58,'[1]Inputs &amp; Outputs'!$I$9:$I$58)</f>
        <v>0</v>
      </c>
      <c r="BE19" s="7">
        <f>'[1]No. policies'!BF19*LOOKUP(BF$1,'[1]Inputs &amp; Outputs'!$A$9:$A$58,'[1]Inputs &amp; Outputs'!$I$9:$I$58)</f>
        <v>0</v>
      </c>
      <c r="BF19" s="7">
        <f>'[1]No. policies'!BG19*LOOKUP(BG$1,'[1]Inputs &amp; Outputs'!$A$9:$A$58,'[1]Inputs &amp; Outputs'!$I$9:$I$58)</f>
        <v>0</v>
      </c>
      <c r="BG19" s="7">
        <f>'[1]No. policies'!BH19*LOOKUP(BH$1,'[1]Inputs &amp; Outputs'!$A$9:$A$58,'[1]Inputs &amp; Outputs'!$I$9:$I$58)</f>
        <v>0</v>
      </c>
      <c r="BH19" s="7">
        <f>'[1]No. policies'!BI19*LOOKUP(BI$1,'[1]Inputs &amp; Outputs'!$A$9:$A$58,'[1]Inputs &amp; Outputs'!$I$9:$I$58)</f>
        <v>0</v>
      </c>
      <c r="BI19" s="7">
        <f>'[1]No. policies'!BJ19*LOOKUP(BJ$1,'[1]Inputs &amp; Outputs'!$A$9:$A$58,'[1]Inputs &amp; Outputs'!$I$9:$I$58)</f>
        <v>0</v>
      </c>
      <c r="BJ19" s="7">
        <f>'[1]No. policies'!BK19*LOOKUP(BK$1,'[1]Inputs &amp; Outputs'!$A$9:$A$58,'[1]Inputs &amp; Outputs'!$I$9:$I$58)</f>
        <v>0</v>
      </c>
      <c r="BK19" s="7">
        <f>'[1]No. policies'!BL19*LOOKUP(BL$1,'[1]Inputs &amp; Outputs'!$A$9:$A$58,'[1]Inputs &amp; Outputs'!$I$9:$I$58)</f>
        <v>0</v>
      </c>
      <c r="BL19" s="7">
        <f>'[1]No. policies'!BM19*LOOKUP(BM$1,'[1]Inputs &amp; Outputs'!$A$9:$A$58,'[1]Inputs &amp; Outputs'!$I$9:$I$58)</f>
        <v>0</v>
      </c>
      <c r="BM19" s="7">
        <f>'[1]No. policies'!BN19*LOOKUP(BN$1,'[1]Inputs &amp; Outputs'!$A$9:$A$58,'[1]Inputs &amp; Outputs'!$I$9:$I$58)</f>
        <v>0</v>
      </c>
      <c r="BN19" s="7">
        <f>'[1]No. policies'!BO19*LOOKUP(BO$1,'[1]Inputs &amp; Outputs'!$A$9:$A$58,'[1]Inputs &amp; Outputs'!$I$9:$I$58)</f>
        <v>0</v>
      </c>
      <c r="BO19" s="7">
        <f>'[1]No. policies'!BP19*LOOKUP(BP$1,'[1]Inputs &amp; Outputs'!$A$9:$A$58,'[1]Inputs &amp; Outputs'!$I$9:$I$58)</f>
        <v>0</v>
      </c>
      <c r="BP19" s="7">
        <f>'[1]No. policies'!BQ19*LOOKUP(BQ$1,'[1]Inputs &amp; Outputs'!$A$9:$A$58,'[1]Inputs &amp; Outputs'!$I$9:$I$58)</f>
        <v>0</v>
      </c>
      <c r="BQ19" s="7">
        <f>'[1]No. policies'!BR19*LOOKUP(BR$1,'[1]Inputs &amp; Outputs'!$A$9:$A$58,'[1]Inputs &amp; Outputs'!$I$9:$I$58)</f>
        <v>0</v>
      </c>
      <c r="BR19" s="7">
        <f>'[1]No. policies'!BS19*LOOKUP(BS$1,'[1]Inputs &amp; Outputs'!$A$9:$A$58,'[1]Inputs &amp; Outputs'!$I$9:$I$58)</f>
        <v>0</v>
      </c>
      <c r="BS19" s="7">
        <f>'[1]No. policies'!BT19*LOOKUP(BT$1,'[1]Inputs &amp; Outputs'!$A$9:$A$58,'[1]Inputs &amp; Outputs'!$I$9:$I$58)</f>
        <v>0</v>
      </c>
      <c r="BT19" s="7">
        <f>'[1]No. policies'!BU19*LOOKUP(BU$1,'[1]Inputs &amp; Outputs'!$A$9:$A$58,'[1]Inputs &amp; Outputs'!$I$9:$I$58)</f>
        <v>0</v>
      </c>
    </row>
    <row r="20" spans="1:72" x14ac:dyDescent="0.25">
      <c r="A20" s="1">
        <v>19</v>
      </c>
      <c r="B20" s="7">
        <f>'No. policies'!B20*LOOKUP(B$1,'Inputs &amp; Outputs'!$A$9:$A$34,'Inputs &amp; Outputs'!$J$9:$J$34)</f>
        <v>-43067168.474612407</v>
      </c>
      <c r="C20" s="7">
        <f>'No. policies'!C20*LOOKUP(C$1,'Inputs &amp; Outputs'!$A$9:$A$34,'Inputs &amp; Outputs'!$J$9:$J$34)</f>
        <v>29903564.129009888</v>
      </c>
      <c r="D20" s="7">
        <f>'No. policies'!D20*LOOKUP(D$1,'Inputs &amp; Outputs'!$A$9:$A$34,'Inputs &amp; Outputs'!$J$9:$J$34)</f>
        <v>105467892.40105747</v>
      </c>
      <c r="E20" s="7">
        <f>'No. policies'!E20*LOOKUP(E$1,'Inputs &amp; Outputs'!$A$9:$A$34,'Inputs &amp; Outputs'!$J$9:$J$34)</f>
        <v>183677483.47631067</v>
      </c>
      <c r="F20" s="7">
        <f>'No. policies'!F20*LOOKUP(F$1,'Inputs &amp; Outputs'!$A$9:$A$34,'Inputs &amp; Outputs'!$J$9:$J$34)</f>
        <v>264439897.54977185</v>
      </c>
      <c r="G20" s="7">
        <f>'No. policies'!G20*LOOKUP(G$1,'Inputs &amp; Outputs'!$A$9:$A$34,'Inputs &amp; Outputs'!$J$9:$J$34)</f>
        <v>348190885.15441656</v>
      </c>
      <c r="H20" s="7">
        <f>'No. policies'!H20*LOOKUP(H$1,'Inputs &amp; Outputs'!$A$9:$A$34,'Inputs &amp; Outputs'!$J$9:$J$34)</f>
        <v>434741687.90451354</v>
      </c>
      <c r="I20" s="7">
        <f>'No. policies'!I20*LOOKUP(I$1,'Inputs &amp; Outputs'!$A$9:$A$34,'Inputs &amp; Outputs'!$J$9:$J$34)</f>
        <v>524319120.64883131</v>
      </c>
      <c r="J20" s="7">
        <f>'No. policies'!J20*LOOKUP(J$1,'Inputs &amp; Outputs'!$A$9:$A$34,'Inputs &amp; Outputs'!$J$9:$J$34)</f>
        <v>617050644.63849354</v>
      </c>
      <c r="K20" s="7">
        <f>'No. policies'!K20*LOOKUP(K$1,'Inputs &amp; Outputs'!$A$9:$A$34,'Inputs &amp; Outputs'!$J$9:$J$34)</f>
        <v>712268811.3132025</v>
      </c>
      <c r="L20" s="7">
        <f>'No. policies'!L20*LOOKUP(L$1,'Inputs &amp; Outputs'!$A$9:$A$34,'Inputs &amp; Outputs'!$J$9:$J$34)</f>
        <v>811360280.43636322</v>
      </c>
      <c r="M20" s="7">
        <f>'No. policies'!M20*LOOKUP(M$1,'Inputs &amp; Outputs'!$A$9:$A$34,'Inputs &amp; Outputs'!$J$9:$J$34)</f>
        <v>913501117.47792172</v>
      </c>
      <c r="N20" s="7">
        <f>'No. policies'!N20*LOOKUP(N$1,'Inputs &amp; Outputs'!$A$9:$A$34,'Inputs &amp; Outputs'!$J$9:$J$34)</f>
        <v>1019107432.8133715</v>
      </c>
      <c r="O20" s="7">
        <f>'No. policies'!O20*LOOKUP(O$1,'Inputs &amp; Outputs'!$A$9:$A$34,'Inputs &amp; Outputs'!$J$9:$J$34)</f>
        <v>1127608898.6063826</v>
      </c>
      <c r="P20" s="7">
        <f>'No. policies'!P20*LOOKUP(P$1,'Inputs &amp; Outputs'!$A$9:$A$34,'Inputs &amp; Outputs'!$J$9:$J$34)</f>
        <v>1238411368.0707679</v>
      </c>
      <c r="Q20" s="7">
        <f>'No. policies'!Q20*LOOKUP(Q$1,'Inputs &amp; Outputs'!$A$9:$A$34,'Inputs &amp; Outputs'!$J$9:$J$34)</f>
        <v>1352989718.9916072</v>
      </c>
      <c r="R20" s="7">
        <f>'No. policies'!R20*LOOKUP(R$1,'Inputs &amp; Outputs'!$A$9:$A$34,'Inputs &amp; Outputs'!$J$9:$J$34)</f>
        <v>1472194846.7572584</v>
      </c>
      <c r="S20" s="7">
        <f>'No. policies'!S20*LOOKUP(S$1,'Inputs &amp; Outputs'!$A$9:$A$34,'Inputs &amp; Outputs'!$J$9:$J$34)</f>
        <v>1593388849.3195846</v>
      </c>
      <c r="T20" s="7">
        <f>'No. policies'!T20*LOOKUP(T$1,'Inputs &amp; Outputs'!$A$9:$A$34,'Inputs &amp; Outputs'!$J$9:$J$34)</f>
        <v>1719009247.7825162</v>
      </c>
      <c r="U20" s="7">
        <f>'No. policies'!U20*LOOKUP(U$1,'Inputs &amp; Outputs'!$A$9:$A$34,'Inputs &amp; Outputs'!$J$9:$J$34)</f>
        <v>1846595531.929492</v>
      </c>
      <c r="V20" s="7">
        <f>'No. policies'!V20*LOOKUP(V$1,'Inputs &amp; Outputs'!$A$9:$A$34,'Inputs &amp; Outputs'!$J$9:$J$34)</f>
        <v>1979727959.9530828</v>
      </c>
      <c r="W20" s="7">
        <f>'No. policies'!W20*LOOKUP(W$1,'Inputs &amp; Outputs'!$A$9:$A$34,'Inputs &amp; Outputs'!$J$9:$J$34)</f>
        <v>2113649674.6179984</v>
      </c>
      <c r="X20" s="7">
        <f>'No. policies'!X20*LOOKUP(X$1,'Inputs &amp; Outputs'!$A$9:$A$34,'Inputs &amp; Outputs'!$J$9:$J$34)</f>
        <v>2254043985.6926055</v>
      </c>
      <c r="Y20" s="7">
        <f>'No. policies'!Y20*LOOKUP(Y$1,'Inputs &amp; Outputs'!$A$9:$A$34,'Inputs &amp; Outputs'!$J$9:$J$34)</f>
        <v>2395255438.4433336</v>
      </c>
      <c r="Z20" s="7">
        <f>'No. policies'!Z20*LOOKUP(Z$1,'Inputs &amp; Outputs'!$A$9:$A$34,'Inputs &amp; Outputs'!$J$9:$J$34)</f>
        <v>2543658655.9797511</v>
      </c>
      <c r="AA20" s="7">
        <f>'No. policies'!AA20*LOOKUP(AA$1,'Inputs &amp; Outputs'!$A$9:$A$34,'Inputs &amp; Outputs'!$J$9:$J$34)</f>
        <v>0</v>
      </c>
      <c r="AB20" s="7">
        <f>'No. policies'!AB20*LOOKUP(AB$1,'Inputs &amp; Outputs'!$A$9:$A$34,'Inputs &amp; Outputs'!$J$9:$J$34)</f>
        <v>0</v>
      </c>
      <c r="AC20" s="7">
        <f>'No. policies'!AC20*LOOKUP(AC$1,'Inputs &amp; Outputs'!$A$9:$A$34,'Inputs &amp; Outputs'!$J$9:$J$34)</f>
        <v>0</v>
      </c>
      <c r="AD20" s="7">
        <f>'No. policies'!AD20*LOOKUP(AD$1,'Inputs &amp; Outputs'!$A$9:$A$34,'Inputs &amp; Outputs'!$J$9:$J$34)</f>
        <v>0</v>
      </c>
      <c r="AE20" s="7">
        <f>'No. policies'!AE20*LOOKUP(AE$1,'Inputs &amp; Outputs'!$A$9:$A$34,'Inputs &amp; Outputs'!$J$9:$J$34)</f>
        <v>0</v>
      </c>
      <c r="AF20" s="7">
        <f>'No. policies'!AF20*LOOKUP(AF$1,'Inputs &amp; Outputs'!$A$9:$A$34,'Inputs &amp; Outputs'!$J$9:$J$34)</f>
        <v>0</v>
      </c>
      <c r="AG20" s="7">
        <f>'No. policies'!AG20*LOOKUP(AG$1,'Inputs &amp; Outputs'!$A$9:$A$34,'Inputs &amp; Outputs'!$J$9:$J$34)</f>
        <v>0</v>
      </c>
      <c r="AH20" s="7">
        <f>'No. policies'!AH20*LOOKUP(AH$1,'Inputs &amp; Outputs'!$A$9:$A$34,'Inputs &amp; Outputs'!$J$9:$J$34)</f>
        <v>0</v>
      </c>
      <c r="AI20" s="7">
        <f>'No. policies'!AI20*LOOKUP(AI$1,'Inputs &amp; Outputs'!$A$9:$A$34,'Inputs &amp; Outputs'!$J$9:$J$34)</f>
        <v>0</v>
      </c>
      <c r="AJ20" s="7">
        <f>'No. policies'!AJ20*LOOKUP(AJ$1,'Inputs &amp; Outputs'!$A$9:$A$34,'Inputs &amp; Outputs'!$J$9:$J$34)</f>
        <v>0</v>
      </c>
      <c r="AK20" s="7">
        <f>'No. policies'!AK20*LOOKUP(AK$1,'Inputs &amp; Outputs'!$A$9:$A$34,'Inputs &amp; Outputs'!$J$9:$J$34)</f>
        <v>0</v>
      </c>
      <c r="AL20" s="7">
        <f>'No. policies'!AL20*LOOKUP(AL$1,'Inputs &amp; Outputs'!$A$9:$A$34,'Inputs &amp; Outputs'!$J$9:$J$34)</f>
        <v>0</v>
      </c>
      <c r="AM20" s="7">
        <f>'No. policies'!AM20*LOOKUP(AM$1,'Inputs &amp; Outputs'!$A$9:$A$34,'Inputs &amp; Outputs'!$J$9:$J$34)</f>
        <v>0</v>
      </c>
      <c r="AN20" s="7">
        <f>'No. policies'!AN20*LOOKUP(AN$1,'Inputs &amp; Outputs'!$A$9:$A$34,'Inputs &amp; Outputs'!$J$9:$J$34)</f>
        <v>0</v>
      </c>
      <c r="AO20" s="7">
        <f>'No. policies'!AO20*LOOKUP(AO$1,'Inputs &amp; Outputs'!$A$9:$A$34,'Inputs &amp; Outputs'!$J$9:$J$34)</f>
        <v>0</v>
      </c>
      <c r="AP20" s="7">
        <f>'No. policies'!AP20*LOOKUP(AP$1,'Inputs &amp; Outputs'!$A$9:$A$34,'Inputs &amp; Outputs'!$J$9:$J$34)</f>
        <v>0</v>
      </c>
      <c r="AQ20" s="7">
        <f>'No. policies'!AQ20*LOOKUP(AQ$1,'Inputs &amp; Outputs'!$A$9:$A$34,'Inputs &amp; Outputs'!$J$9:$J$34)</f>
        <v>0</v>
      </c>
      <c r="AR20" s="7">
        <f>'No. policies'!AR20*LOOKUP(AR$1,'Inputs &amp; Outputs'!$A$9:$A$34,'Inputs &amp; Outputs'!$J$9:$J$34)</f>
        <v>0</v>
      </c>
      <c r="AS20" s="7">
        <f>'No. policies'!AS20*LOOKUP(AS$1,'Inputs &amp; Outputs'!$A$9:$A$34,'Inputs &amp; Outputs'!$J$9:$J$34)</f>
        <v>0</v>
      </c>
      <c r="AT20" s="7">
        <f>'No. policies'!AT20*LOOKUP(AT$1,'Inputs &amp; Outputs'!$A$9:$A$34,'Inputs &amp; Outputs'!$J$9:$J$34)</f>
        <v>0</v>
      </c>
      <c r="AU20" s="7">
        <f>'No. policies'!AU20*LOOKUP(AU$1,'Inputs &amp; Outputs'!$A$9:$A$34,'Inputs &amp; Outputs'!$J$9:$J$34)</f>
        <v>0</v>
      </c>
      <c r="AV20" s="7">
        <f>'No. policies'!AV20*LOOKUP(AV$1,'Inputs &amp; Outputs'!$A$9:$A$34,'Inputs &amp; Outputs'!$J$9:$J$34)</f>
        <v>0</v>
      </c>
      <c r="AW20" s="7">
        <f>'No. policies'!AW20*LOOKUP(AW$1,'Inputs &amp; Outputs'!$A$9:$A$34,'Inputs &amp; Outputs'!$J$9:$J$34)</f>
        <v>0</v>
      </c>
      <c r="AX20" s="7">
        <f>'No. policies'!AX20*LOOKUP(AX$1,'Inputs &amp; Outputs'!$A$9:$A$34,'Inputs &amp; Outputs'!$J$9:$J$34)</f>
        <v>0</v>
      </c>
      <c r="AY20" s="7">
        <f>'[1]No. policies'!AZ20*LOOKUP(AZ$1,'[1]Inputs &amp; Outputs'!$A$9:$A$58,'[1]Inputs &amp; Outputs'!$I$9:$I$58)</f>
        <v>0</v>
      </c>
      <c r="AZ20" s="7">
        <f>'[1]No. policies'!BA20*LOOKUP(BA$1,'[1]Inputs &amp; Outputs'!$A$9:$A$58,'[1]Inputs &amp; Outputs'!$I$9:$I$58)</f>
        <v>0</v>
      </c>
      <c r="BA20" s="7">
        <f>'[1]No. policies'!BB20*LOOKUP(BB$1,'[1]Inputs &amp; Outputs'!$A$9:$A$58,'[1]Inputs &amp; Outputs'!$I$9:$I$58)</f>
        <v>0</v>
      </c>
      <c r="BB20" s="7">
        <f>'[1]No. policies'!BC20*LOOKUP(BC$1,'[1]Inputs &amp; Outputs'!$A$9:$A$58,'[1]Inputs &amp; Outputs'!$I$9:$I$58)</f>
        <v>0</v>
      </c>
      <c r="BC20" s="7">
        <f>'[1]No. policies'!BD20*LOOKUP(BD$1,'[1]Inputs &amp; Outputs'!$A$9:$A$58,'[1]Inputs &amp; Outputs'!$I$9:$I$58)</f>
        <v>0</v>
      </c>
      <c r="BD20" s="7">
        <f>'[1]No. policies'!BE20*LOOKUP(BE$1,'[1]Inputs &amp; Outputs'!$A$9:$A$58,'[1]Inputs &amp; Outputs'!$I$9:$I$58)</f>
        <v>0</v>
      </c>
      <c r="BE20" s="7">
        <f>'[1]No. policies'!BF20*LOOKUP(BF$1,'[1]Inputs &amp; Outputs'!$A$9:$A$58,'[1]Inputs &amp; Outputs'!$I$9:$I$58)</f>
        <v>0</v>
      </c>
      <c r="BF20" s="7">
        <f>'[1]No. policies'!BG20*LOOKUP(BG$1,'[1]Inputs &amp; Outputs'!$A$9:$A$58,'[1]Inputs &amp; Outputs'!$I$9:$I$58)</f>
        <v>0</v>
      </c>
      <c r="BG20" s="7">
        <f>'[1]No. policies'!BH20*LOOKUP(BH$1,'[1]Inputs &amp; Outputs'!$A$9:$A$58,'[1]Inputs &amp; Outputs'!$I$9:$I$58)</f>
        <v>0</v>
      </c>
      <c r="BH20" s="7">
        <f>'[1]No. policies'!BI20*LOOKUP(BI$1,'[1]Inputs &amp; Outputs'!$A$9:$A$58,'[1]Inputs &amp; Outputs'!$I$9:$I$58)</f>
        <v>0</v>
      </c>
      <c r="BI20" s="7">
        <f>'[1]No. policies'!BJ20*LOOKUP(BJ$1,'[1]Inputs &amp; Outputs'!$A$9:$A$58,'[1]Inputs &amp; Outputs'!$I$9:$I$58)</f>
        <v>0</v>
      </c>
      <c r="BJ20" s="7">
        <f>'[1]No. policies'!BK20*LOOKUP(BK$1,'[1]Inputs &amp; Outputs'!$A$9:$A$58,'[1]Inputs &amp; Outputs'!$I$9:$I$58)</f>
        <v>0</v>
      </c>
      <c r="BK20" s="7">
        <f>'[1]No. policies'!BL20*LOOKUP(BL$1,'[1]Inputs &amp; Outputs'!$A$9:$A$58,'[1]Inputs &amp; Outputs'!$I$9:$I$58)</f>
        <v>0</v>
      </c>
      <c r="BL20" s="7">
        <f>'[1]No. policies'!BM20*LOOKUP(BM$1,'[1]Inputs &amp; Outputs'!$A$9:$A$58,'[1]Inputs &amp; Outputs'!$I$9:$I$58)</f>
        <v>0</v>
      </c>
      <c r="BM20" s="7">
        <f>'[1]No. policies'!BN20*LOOKUP(BN$1,'[1]Inputs &amp; Outputs'!$A$9:$A$58,'[1]Inputs &amp; Outputs'!$I$9:$I$58)</f>
        <v>0</v>
      </c>
      <c r="BN20" s="7">
        <f>'[1]No. policies'!BO20*LOOKUP(BO$1,'[1]Inputs &amp; Outputs'!$A$9:$A$58,'[1]Inputs &amp; Outputs'!$I$9:$I$58)</f>
        <v>0</v>
      </c>
      <c r="BO20" s="7">
        <f>'[1]No. policies'!BP20*LOOKUP(BP$1,'[1]Inputs &amp; Outputs'!$A$9:$A$58,'[1]Inputs &amp; Outputs'!$I$9:$I$58)</f>
        <v>0</v>
      </c>
      <c r="BP20" s="7">
        <f>'[1]No. policies'!BQ20*LOOKUP(BQ$1,'[1]Inputs &amp; Outputs'!$A$9:$A$58,'[1]Inputs &amp; Outputs'!$I$9:$I$58)</f>
        <v>0</v>
      </c>
      <c r="BQ20" s="7">
        <f>'[1]No. policies'!BR20*LOOKUP(BR$1,'[1]Inputs &amp; Outputs'!$A$9:$A$58,'[1]Inputs &amp; Outputs'!$I$9:$I$58)</f>
        <v>0</v>
      </c>
      <c r="BR20" s="7">
        <f>'[1]No. policies'!BS20*LOOKUP(BS$1,'[1]Inputs &amp; Outputs'!$A$9:$A$58,'[1]Inputs &amp; Outputs'!$I$9:$I$58)</f>
        <v>0</v>
      </c>
      <c r="BS20" s="7">
        <f>'[1]No. policies'!BT20*LOOKUP(BT$1,'[1]Inputs &amp; Outputs'!$A$9:$A$58,'[1]Inputs &amp; Outputs'!$I$9:$I$58)</f>
        <v>0</v>
      </c>
      <c r="BT20" s="7">
        <f>'[1]No. policies'!BU20*LOOKUP(BU$1,'[1]Inputs &amp; Outputs'!$A$9:$A$58,'[1]Inputs &amp; Outputs'!$I$9:$I$58)</f>
        <v>0</v>
      </c>
    </row>
    <row r="21" spans="1:72" x14ac:dyDescent="0.25">
      <c r="A21" s="1">
        <v>20</v>
      </c>
      <c r="B21" s="7">
        <f>'No. policies'!B21*LOOKUP(B$1,'Inputs &amp; Outputs'!$A$9:$A$34,'Inputs &amp; Outputs'!$J$9:$J$34)</f>
        <v>-43067168.474612407</v>
      </c>
      <c r="C21" s="7">
        <f>'No. policies'!C21*LOOKUP(C$1,'Inputs &amp; Outputs'!$A$9:$A$34,'Inputs &amp; Outputs'!$J$9:$J$34)</f>
        <v>29921554.842413481</v>
      </c>
      <c r="D21" s="7">
        <f>'No. policies'!D21*LOOKUP(D$1,'Inputs &amp; Outputs'!$A$9:$A$34,'Inputs &amp; Outputs'!$J$9:$J$34)</f>
        <v>105478486.86538705</v>
      </c>
      <c r="E21" s="7">
        <f>'No. policies'!E21*LOOKUP(E$1,'Inputs &amp; Outputs'!$A$9:$A$34,'Inputs &amp; Outputs'!$J$9:$J$34)</f>
        <v>183566522.45125452</v>
      </c>
      <c r="F21" s="7">
        <f>'No. policies'!F21*LOOKUP(F$1,'Inputs &amp; Outputs'!$A$9:$A$34,'Inputs &amp; Outputs'!$J$9:$J$34)</f>
        <v>264626856.37038073</v>
      </c>
      <c r="G21" s="7">
        <f>'No. policies'!G21*LOOKUP(G$1,'Inputs &amp; Outputs'!$A$9:$A$34,'Inputs &amp; Outputs'!$J$9:$J$34)</f>
        <v>348437654.03120917</v>
      </c>
      <c r="H21" s="7">
        <f>'No. policies'!H21*LOOKUP(H$1,'Inputs &amp; Outputs'!$A$9:$A$34,'Inputs &amp; Outputs'!$J$9:$J$34)</f>
        <v>434741687.90451354</v>
      </c>
      <c r="I21" s="7">
        <f>'No. policies'!I21*LOOKUP(I$1,'Inputs &amp; Outputs'!$A$9:$A$34,'Inputs &amp; Outputs'!$J$9:$J$34)</f>
        <v>524959771.23917711</v>
      </c>
      <c r="J21" s="7">
        <f>'No. policies'!J21*LOOKUP(J$1,'Inputs &amp; Outputs'!$A$9:$A$34,'Inputs &amp; Outputs'!$J$9:$J$34)</f>
        <v>618121803.7275219</v>
      </c>
      <c r="K21" s="7">
        <f>'No. policies'!K21*LOOKUP(K$1,'Inputs &amp; Outputs'!$A$9:$A$34,'Inputs &amp; Outputs'!$J$9:$J$34)</f>
        <v>713656253.12322414</v>
      </c>
      <c r="L21" s="7">
        <f>'No. policies'!L21*LOOKUP(L$1,'Inputs &amp; Outputs'!$A$9:$A$34,'Inputs &amp; Outputs'!$J$9:$J$34)</f>
        <v>812611993.30343568</v>
      </c>
      <c r="M21" s="7">
        <f>'No. policies'!M21*LOOKUP(M$1,'Inputs &amp; Outputs'!$A$9:$A$34,'Inputs &amp; Outputs'!$J$9:$J$34)</f>
        <v>915575756.12605989</v>
      </c>
      <c r="N21" s="7">
        <f>'No. policies'!N21*LOOKUP(N$1,'Inputs &amp; Outputs'!$A$9:$A$34,'Inputs &amp; Outputs'!$J$9:$J$34)</f>
        <v>1020269109.6797909</v>
      </c>
      <c r="O21" s="7">
        <f>'No. policies'!O21*LOOKUP(O$1,'Inputs &amp; Outputs'!$A$9:$A$34,'Inputs &amp; Outputs'!$J$9:$J$34)</f>
        <v>1128665371.6531718</v>
      </c>
      <c r="P21" s="7">
        <f>'No. policies'!P21*LOOKUP(P$1,'Inputs &amp; Outputs'!$A$9:$A$34,'Inputs &amp; Outputs'!$J$9:$J$34)</f>
        <v>1240226650.1514914</v>
      </c>
      <c r="Q21" s="7">
        <f>'No. policies'!Q21*LOOKUP(Q$1,'Inputs &amp; Outputs'!$A$9:$A$34,'Inputs &amp; Outputs'!$J$9:$J$34)</f>
        <v>1355269158.3412824</v>
      </c>
      <c r="R21" s="7">
        <f>'No. policies'!R21*LOOKUP(R$1,'Inputs &amp; Outputs'!$A$9:$A$34,'Inputs &amp; Outputs'!$J$9:$J$34)</f>
        <v>1475934545.77527</v>
      </c>
      <c r="S21" s="7">
        <f>'No. policies'!S21*LOOKUP(S$1,'Inputs &amp; Outputs'!$A$9:$A$34,'Inputs &amp; Outputs'!$J$9:$J$34)</f>
        <v>1598481718.0048165</v>
      </c>
      <c r="T21" s="7">
        <f>'No. policies'!T21*LOOKUP(T$1,'Inputs &amp; Outputs'!$A$9:$A$34,'Inputs &amp; Outputs'!$J$9:$J$34)</f>
        <v>1725091952.6052508</v>
      </c>
      <c r="U21" s="7">
        <f>'No. policies'!U21*LOOKUP(U$1,'Inputs &amp; Outputs'!$A$9:$A$34,'Inputs &amp; Outputs'!$J$9:$J$34)</f>
        <v>1852382356.0515964</v>
      </c>
      <c r="V21" s="7">
        <f>'No. policies'!V21*LOOKUP(V$1,'Inputs &amp; Outputs'!$A$9:$A$34,'Inputs &amp; Outputs'!$J$9:$J$34)</f>
        <v>1988131245.8083472</v>
      </c>
      <c r="W21" s="7">
        <f>'No. policies'!W21*LOOKUP(W$1,'Inputs &amp; Outputs'!$A$9:$A$34,'Inputs &amp; Outputs'!$J$9:$J$34)</f>
        <v>2124096048.6276424</v>
      </c>
      <c r="X21" s="7">
        <f>'No. policies'!X21*LOOKUP(X$1,'Inputs &amp; Outputs'!$A$9:$A$34,'Inputs &amp; Outputs'!$J$9:$J$34)</f>
        <v>2262281355.7399874</v>
      </c>
      <c r="Y21" s="7">
        <f>'No. policies'!Y21*LOOKUP(Y$1,'Inputs &amp; Outputs'!$A$9:$A$34,'Inputs &amp; Outputs'!$J$9:$J$34)</f>
        <v>2405169797.0094376</v>
      </c>
      <c r="Z21" s="7">
        <f>'No. policies'!Z21*LOOKUP(Z$1,'Inputs &amp; Outputs'!$A$9:$A$34,'Inputs &amp; Outputs'!$J$9:$J$34)</f>
        <v>2551413712.8577385</v>
      </c>
      <c r="AA21" s="7">
        <f>'No. policies'!AA21*LOOKUP(AA$1,'Inputs &amp; Outputs'!$A$9:$A$34,'Inputs &amp; Outputs'!$J$9:$J$34)</f>
        <v>0</v>
      </c>
      <c r="AB21" s="7">
        <f>'No. policies'!AB21*LOOKUP(AB$1,'Inputs &amp; Outputs'!$A$9:$A$34,'Inputs &amp; Outputs'!$J$9:$J$34)</f>
        <v>0</v>
      </c>
      <c r="AC21" s="7">
        <f>'No. policies'!AC21*LOOKUP(AC$1,'Inputs &amp; Outputs'!$A$9:$A$34,'Inputs &amp; Outputs'!$J$9:$J$34)</f>
        <v>0</v>
      </c>
      <c r="AD21" s="7">
        <f>'No. policies'!AD21*LOOKUP(AD$1,'Inputs &amp; Outputs'!$A$9:$A$34,'Inputs &amp; Outputs'!$J$9:$J$34)</f>
        <v>0</v>
      </c>
      <c r="AE21" s="7">
        <f>'No. policies'!AE21*LOOKUP(AE$1,'Inputs &amp; Outputs'!$A$9:$A$34,'Inputs &amp; Outputs'!$J$9:$J$34)</f>
        <v>0</v>
      </c>
      <c r="AF21" s="7">
        <f>'No. policies'!AF21*LOOKUP(AF$1,'Inputs &amp; Outputs'!$A$9:$A$34,'Inputs &amp; Outputs'!$J$9:$J$34)</f>
        <v>0</v>
      </c>
      <c r="AG21" s="7">
        <f>'No. policies'!AG21*LOOKUP(AG$1,'Inputs &amp; Outputs'!$A$9:$A$34,'Inputs &amp; Outputs'!$J$9:$J$34)</f>
        <v>0</v>
      </c>
      <c r="AH21" s="7">
        <f>'No. policies'!AH21*LOOKUP(AH$1,'Inputs &amp; Outputs'!$A$9:$A$34,'Inputs &amp; Outputs'!$J$9:$J$34)</f>
        <v>0</v>
      </c>
      <c r="AI21" s="7">
        <f>'No. policies'!AI21*LOOKUP(AI$1,'Inputs &amp; Outputs'!$A$9:$A$34,'Inputs &amp; Outputs'!$J$9:$J$34)</f>
        <v>0</v>
      </c>
      <c r="AJ21" s="7">
        <f>'No. policies'!AJ21*LOOKUP(AJ$1,'Inputs &amp; Outputs'!$A$9:$A$34,'Inputs &amp; Outputs'!$J$9:$J$34)</f>
        <v>0</v>
      </c>
      <c r="AK21" s="7">
        <f>'No. policies'!AK21*LOOKUP(AK$1,'Inputs &amp; Outputs'!$A$9:$A$34,'Inputs &amp; Outputs'!$J$9:$J$34)</f>
        <v>0</v>
      </c>
      <c r="AL21" s="7">
        <f>'No. policies'!AL21*LOOKUP(AL$1,'Inputs &amp; Outputs'!$A$9:$A$34,'Inputs &amp; Outputs'!$J$9:$J$34)</f>
        <v>0</v>
      </c>
      <c r="AM21" s="7">
        <f>'No. policies'!AM21*LOOKUP(AM$1,'Inputs &amp; Outputs'!$A$9:$A$34,'Inputs &amp; Outputs'!$J$9:$J$34)</f>
        <v>0</v>
      </c>
      <c r="AN21" s="7">
        <f>'No. policies'!AN21*LOOKUP(AN$1,'Inputs &amp; Outputs'!$A$9:$A$34,'Inputs &amp; Outputs'!$J$9:$J$34)</f>
        <v>0</v>
      </c>
      <c r="AO21" s="7">
        <f>'No. policies'!AO21*LOOKUP(AO$1,'Inputs &amp; Outputs'!$A$9:$A$34,'Inputs &amp; Outputs'!$J$9:$J$34)</f>
        <v>0</v>
      </c>
      <c r="AP21" s="7">
        <f>'No. policies'!AP21*LOOKUP(AP$1,'Inputs &amp; Outputs'!$A$9:$A$34,'Inputs &amp; Outputs'!$J$9:$J$34)</f>
        <v>0</v>
      </c>
      <c r="AQ21" s="7">
        <f>'No. policies'!AQ21*LOOKUP(AQ$1,'Inputs &amp; Outputs'!$A$9:$A$34,'Inputs &amp; Outputs'!$J$9:$J$34)</f>
        <v>0</v>
      </c>
      <c r="AR21" s="7">
        <f>'No. policies'!AR21*LOOKUP(AR$1,'Inputs &amp; Outputs'!$A$9:$A$34,'Inputs &amp; Outputs'!$J$9:$J$34)</f>
        <v>0</v>
      </c>
      <c r="AS21" s="7">
        <f>'No. policies'!AS21*LOOKUP(AS$1,'Inputs &amp; Outputs'!$A$9:$A$34,'Inputs &amp; Outputs'!$J$9:$J$34)</f>
        <v>0</v>
      </c>
      <c r="AT21" s="7">
        <f>'No. policies'!AT21*LOOKUP(AT$1,'Inputs &amp; Outputs'!$A$9:$A$34,'Inputs &amp; Outputs'!$J$9:$J$34)</f>
        <v>0</v>
      </c>
      <c r="AU21" s="7">
        <f>'No. policies'!AU21*LOOKUP(AU$1,'Inputs &amp; Outputs'!$A$9:$A$34,'Inputs &amp; Outputs'!$J$9:$J$34)</f>
        <v>0</v>
      </c>
      <c r="AV21" s="7">
        <f>'No. policies'!AV21*LOOKUP(AV$1,'Inputs &amp; Outputs'!$A$9:$A$34,'Inputs &amp; Outputs'!$J$9:$J$34)</f>
        <v>0</v>
      </c>
      <c r="AW21" s="7">
        <f>'No. policies'!AW21*LOOKUP(AW$1,'Inputs &amp; Outputs'!$A$9:$A$34,'Inputs &amp; Outputs'!$J$9:$J$34)</f>
        <v>0</v>
      </c>
      <c r="AX21" s="7">
        <f>'No. policies'!AX21*LOOKUP(AX$1,'Inputs &amp; Outputs'!$A$9:$A$34,'Inputs &amp; Outputs'!$J$9:$J$34)</f>
        <v>0</v>
      </c>
      <c r="AY21" s="7">
        <f>'[1]No. policies'!AZ21*LOOKUP(AZ$1,'[1]Inputs &amp; Outputs'!$A$9:$A$58,'[1]Inputs &amp; Outputs'!$I$9:$I$58)</f>
        <v>0</v>
      </c>
      <c r="AZ21" s="7">
        <f>'[1]No. policies'!BA21*LOOKUP(BA$1,'[1]Inputs &amp; Outputs'!$A$9:$A$58,'[1]Inputs &amp; Outputs'!$I$9:$I$58)</f>
        <v>0</v>
      </c>
      <c r="BA21" s="7">
        <f>'[1]No. policies'!BB21*LOOKUP(BB$1,'[1]Inputs &amp; Outputs'!$A$9:$A$58,'[1]Inputs &amp; Outputs'!$I$9:$I$58)</f>
        <v>0</v>
      </c>
      <c r="BB21" s="7">
        <f>'[1]No. policies'!BC21*LOOKUP(BC$1,'[1]Inputs &amp; Outputs'!$A$9:$A$58,'[1]Inputs &amp; Outputs'!$I$9:$I$58)</f>
        <v>0</v>
      </c>
      <c r="BC21" s="7">
        <f>'[1]No. policies'!BD21*LOOKUP(BD$1,'[1]Inputs &amp; Outputs'!$A$9:$A$58,'[1]Inputs &amp; Outputs'!$I$9:$I$58)</f>
        <v>0</v>
      </c>
      <c r="BD21" s="7">
        <f>'[1]No. policies'!BE21*LOOKUP(BE$1,'[1]Inputs &amp; Outputs'!$A$9:$A$58,'[1]Inputs &amp; Outputs'!$I$9:$I$58)</f>
        <v>0</v>
      </c>
      <c r="BE21" s="7">
        <f>'[1]No. policies'!BF21*LOOKUP(BF$1,'[1]Inputs &amp; Outputs'!$A$9:$A$58,'[1]Inputs &amp; Outputs'!$I$9:$I$58)</f>
        <v>0</v>
      </c>
      <c r="BF21" s="7">
        <f>'[1]No. policies'!BG21*LOOKUP(BG$1,'[1]Inputs &amp; Outputs'!$A$9:$A$58,'[1]Inputs &amp; Outputs'!$I$9:$I$58)</f>
        <v>0</v>
      </c>
      <c r="BG21" s="7">
        <f>'[1]No. policies'!BH21*LOOKUP(BH$1,'[1]Inputs &amp; Outputs'!$A$9:$A$58,'[1]Inputs &amp; Outputs'!$I$9:$I$58)</f>
        <v>0</v>
      </c>
      <c r="BH21" s="7">
        <f>'[1]No. policies'!BI21*LOOKUP(BI$1,'[1]Inputs &amp; Outputs'!$A$9:$A$58,'[1]Inputs &amp; Outputs'!$I$9:$I$58)</f>
        <v>0</v>
      </c>
      <c r="BI21" s="7">
        <f>'[1]No. policies'!BJ21*LOOKUP(BJ$1,'[1]Inputs &amp; Outputs'!$A$9:$A$58,'[1]Inputs &amp; Outputs'!$I$9:$I$58)</f>
        <v>0</v>
      </c>
      <c r="BJ21" s="7">
        <f>'[1]No. policies'!BK21*LOOKUP(BK$1,'[1]Inputs &amp; Outputs'!$A$9:$A$58,'[1]Inputs &amp; Outputs'!$I$9:$I$58)</f>
        <v>0</v>
      </c>
      <c r="BK21" s="7">
        <f>'[1]No. policies'!BL21*LOOKUP(BL$1,'[1]Inputs &amp; Outputs'!$A$9:$A$58,'[1]Inputs &amp; Outputs'!$I$9:$I$58)</f>
        <v>0</v>
      </c>
      <c r="BL21" s="7">
        <f>'[1]No. policies'!BM21*LOOKUP(BM$1,'[1]Inputs &amp; Outputs'!$A$9:$A$58,'[1]Inputs &amp; Outputs'!$I$9:$I$58)</f>
        <v>0</v>
      </c>
      <c r="BM21" s="7">
        <f>'[1]No. policies'!BN21*LOOKUP(BN$1,'[1]Inputs &amp; Outputs'!$A$9:$A$58,'[1]Inputs &amp; Outputs'!$I$9:$I$58)</f>
        <v>0</v>
      </c>
      <c r="BN21" s="7">
        <f>'[1]No. policies'!BO21*LOOKUP(BO$1,'[1]Inputs &amp; Outputs'!$A$9:$A$58,'[1]Inputs &amp; Outputs'!$I$9:$I$58)</f>
        <v>0</v>
      </c>
      <c r="BO21" s="7">
        <f>'[1]No. policies'!BP21*LOOKUP(BP$1,'[1]Inputs &amp; Outputs'!$A$9:$A$58,'[1]Inputs &amp; Outputs'!$I$9:$I$58)</f>
        <v>0</v>
      </c>
      <c r="BP21" s="7">
        <f>'[1]No. policies'!BQ21*LOOKUP(BQ$1,'[1]Inputs &amp; Outputs'!$A$9:$A$58,'[1]Inputs &amp; Outputs'!$I$9:$I$58)</f>
        <v>0</v>
      </c>
      <c r="BQ21" s="7">
        <f>'[1]No. policies'!BR21*LOOKUP(BR$1,'[1]Inputs &amp; Outputs'!$A$9:$A$58,'[1]Inputs &amp; Outputs'!$I$9:$I$58)</f>
        <v>0</v>
      </c>
      <c r="BR21" s="7">
        <f>'[1]No. policies'!BS21*LOOKUP(BS$1,'[1]Inputs &amp; Outputs'!$A$9:$A$58,'[1]Inputs &amp; Outputs'!$I$9:$I$58)</f>
        <v>0</v>
      </c>
      <c r="BS21" s="7">
        <f>'[1]No. policies'!BT21*LOOKUP(BT$1,'[1]Inputs &amp; Outputs'!$A$9:$A$58,'[1]Inputs &amp; Outputs'!$I$9:$I$58)</f>
        <v>0</v>
      </c>
      <c r="BT21" s="7">
        <f>'[1]No. policies'!BU21*LOOKUP(BU$1,'[1]Inputs &amp; Outputs'!$A$9:$A$58,'[1]Inputs &amp; Outputs'!$I$9:$I$58)</f>
        <v>0</v>
      </c>
    </row>
    <row r="22" spans="1:72" x14ac:dyDescent="0.25">
      <c r="A22" s="1">
        <v>21</v>
      </c>
      <c r="B22" s="7">
        <f>'No. policies'!B22*LOOKUP(B$1,'Inputs &amp; Outputs'!$A$9:$A$34,'Inputs &amp; Outputs'!$J$9:$J$34)</f>
        <v>-43067168.474612407</v>
      </c>
      <c r="C22" s="7">
        <f>'No. policies'!C22*LOOKUP(C$1,'Inputs &amp; Outputs'!$A$9:$A$34,'Inputs &amp; Outputs'!$J$9:$J$34)</f>
        <v>29924553.294647414</v>
      </c>
      <c r="D22" s="7">
        <f>'No. policies'!D22*LOOKUP(D$1,'Inputs &amp; Outputs'!$A$9:$A$34,'Inputs &amp; Outputs'!$J$9:$J$34)</f>
        <v>105573837.04435335</v>
      </c>
      <c r="E22" s="7">
        <f>'No. policies'!E22*LOOKUP(E$1,'Inputs &amp; Outputs'!$A$9:$A$34,'Inputs &amp; Outputs'!$J$9:$J$34)</f>
        <v>183843925.01389492</v>
      </c>
      <c r="F22" s="7">
        <f>'No. policies'!F22*LOOKUP(F$1,'Inputs &amp; Outputs'!$A$9:$A$34,'Inputs &amp; Outputs'!$J$9:$J$34)</f>
        <v>265214441.23515144</v>
      </c>
      <c r="G22" s="7">
        <f>'No. policies'!G22*LOOKUP(G$1,'Inputs &amp; Outputs'!$A$9:$A$34,'Inputs &amp; Outputs'!$J$9:$J$34)</f>
        <v>348966444.48147911</v>
      </c>
      <c r="H22" s="7">
        <f>'No. policies'!H22*LOOKUP(H$1,'Inputs &amp; Outputs'!$A$9:$A$34,'Inputs &amp; Outputs'!$J$9:$J$34)</f>
        <v>435403798.30339342</v>
      </c>
      <c r="I22" s="7">
        <f>'No. policies'!I22*LOOKUP(I$1,'Inputs &amp; Outputs'!$A$9:$A$34,'Inputs &amp; Outputs'!$J$9:$J$34)</f>
        <v>525173321.43595904</v>
      </c>
      <c r="J22" s="7">
        <f>'No. policies'!J22*LOOKUP(J$1,'Inputs &amp; Outputs'!$A$9:$A$34,'Inputs &amp; Outputs'!$J$9:$J$34)</f>
        <v>617806756.9366312</v>
      </c>
      <c r="K22" s="7">
        <f>'No. policies'!K22*LOOKUP(K$1,'Inputs &amp; Outputs'!$A$9:$A$34,'Inputs &amp; Outputs'!$J$9:$J$34)</f>
        <v>713656253.12322414</v>
      </c>
      <c r="L22" s="7">
        <f>'No. policies'!L22*LOOKUP(L$1,'Inputs &amp; Outputs'!$A$9:$A$34,'Inputs &amp; Outputs'!$J$9:$J$34)</f>
        <v>812611993.30343568</v>
      </c>
      <c r="M22" s="7">
        <f>'No. policies'!M22*LOOKUP(M$1,'Inputs &amp; Outputs'!$A$9:$A$34,'Inputs &amp; Outputs'!$J$9:$J$34)</f>
        <v>914915643.82892501</v>
      </c>
      <c r="N22" s="7">
        <f>'No. policies'!N22*LOOKUP(N$1,'Inputs &amp; Outputs'!$A$9:$A$34,'Inputs &amp; Outputs'!$J$9:$J$34)</f>
        <v>1020057895.7040782</v>
      </c>
      <c r="O22" s="7">
        <f>'No. policies'!O22*LOOKUP(O$1,'Inputs &amp; Outputs'!$A$9:$A$34,'Inputs &amp; Outputs'!$J$9:$J$34)</f>
        <v>1129369687.017698</v>
      </c>
      <c r="P22" s="7">
        <f>'No. policies'!P22*LOOKUP(P$1,'Inputs &amp; Outputs'!$A$9:$A$34,'Inputs &amp; Outputs'!$J$9:$J$34)</f>
        <v>1240874965.1803212</v>
      </c>
      <c r="Q22" s="7">
        <f>'No. policies'!Q22*LOOKUP(Q$1,'Inputs &amp; Outputs'!$A$9:$A$34,'Inputs &amp; Outputs'!$J$9:$J$34)</f>
        <v>1356408878.01612</v>
      </c>
      <c r="R22" s="7">
        <f>'No. policies'!R22*LOOKUP(R$1,'Inputs &amp; Outputs'!$A$9:$A$34,'Inputs &amp; Outputs'!$J$9:$J$34)</f>
        <v>1476090366.5676873</v>
      </c>
      <c r="S22" s="7">
        <f>'No. policies'!S22*LOOKUP(S$1,'Inputs &amp; Outputs'!$A$9:$A$34,'Inputs &amp; Outputs'!$J$9:$J$34)</f>
        <v>1598481718.0048165</v>
      </c>
      <c r="T22" s="7">
        <f>'No. policies'!T22*LOOKUP(T$1,'Inputs &amp; Outputs'!$A$9:$A$34,'Inputs &amp; Outputs'!$J$9:$J$34)</f>
        <v>1726382223.3252249</v>
      </c>
      <c r="U22" s="7">
        <f>'No. policies'!U22*LOOKUP(U$1,'Inputs &amp; Outputs'!$A$9:$A$34,'Inputs &amp; Outputs'!$J$9:$J$34)</f>
        <v>1858568271.4924669</v>
      </c>
      <c r="V22" s="7">
        <f>'No. policies'!V22*LOOKUP(V$1,'Inputs &amp; Outputs'!$A$9:$A$34,'Inputs &amp; Outputs'!$J$9:$J$34)</f>
        <v>1988777652.4125984</v>
      </c>
      <c r="W22" s="7">
        <f>'No. policies'!W22*LOOKUP(W$1,'Inputs &amp; Outputs'!$A$9:$A$34,'Inputs &amp; Outputs'!$J$9:$J$34)</f>
        <v>2124096048.6276424</v>
      </c>
      <c r="X22" s="7">
        <f>'No. policies'!X22*LOOKUP(X$1,'Inputs &amp; Outputs'!$A$9:$A$34,'Inputs &amp; Outputs'!$J$9:$J$34)</f>
        <v>2265775997.5782704</v>
      </c>
      <c r="Y22" s="7">
        <f>'No. policies'!Y22*LOOKUP(Y$1,'Inputs &amp; Outputs'!$A$9:$A$34,'Inputs &amp; Outputs'!$J$9:$J$34)</f>
        <v>2407849353.378655</v>
      </c>
      <c r="Z22" s="7">
        <f>'No. policies'!Z22*LOOKUP(Z$1,'Inputs &amp; Outputs'!$A$9:$A$34,'Inputs &amp; Outputs'!$J$9:$J$34)</f>
        <v>2551988161.515367</v>
      </c>
      <c r="AA22" s="7">
        <f>'No. policies'!AA22*LOOKUP(AA$1,'Inputs &amp; Outputs'!$A$9:$A$34,'Inputs &amp; Outputs'!$J$9:$J$34)</f>
        <v>0</v>
      </c>
      <c r="AB22" s="7">
        <f>'No. policies'!AB22*LOOKUP(AB$1,'Inputs &amp; Outputs'!$A$9:$A$34,'Inputs &amp; Outputs'!$J$9:$J$34)</f>
        <v>0</v>
      </c>
      <c r="AC22" s="7">
        <f>'No. policies'!AC22*LOOKUP(AC$1,'Inputs &amp; Outputs'!$A$9:$A$34,'Inputs &amp; Outputs'!$J$9:$J$34)</f>
        <v>0</v>
      </c>
      <c r="AD22" s="7">
        <f>'No. policies'!AD22*LOOKUP(AD$1,'Inputs &amp; Outputs'!$A$9:$A$34,'Inputs &amp; Outputs'!$J$9:$J$34)</f>
        <v>0</v>
      </c>
      <c r="AE22" s="7">
        <f>'No. policies'!AE22*LOOKUP(AE$1,'Inputs &amp; Outputs'!$A$9:$A$34,'Inputs &amp; Outputs'!$J$9:$J$34)</f>
        <v>0</v>
      </c>
      <c r="AF22" s="7">
        <f>'No. policies'!AF22*LOOKUP(AF$1,'Inputs &amp; Outputs'!$A$9:$A$34,'Inputs &amp; Outputs'!$J$9:$J$34)</f>
        <v>0</v>
      </c>
      <c r="AG22" s="7">
        <f>'No. policies'!AG22*LOOKUP(AG$1,'Inputs &amp; Outputs'!$A$9:$A$34,'Inputs &amp; Outputs'!$J$9:$J$34)</f>
        <v>0</v>
      </c>
      <c r="AH22" s="7">
        <f>'No. policies'!AH22*LOOKUP(AH$1,'Inputs &amp; Outputs'!$A$9:$A$34,'Inputs &amp; Outputs'!$J$9:$J$34)</f>
        <v>0</v>
      </c>
      <c r="AI22" s="7">
        <f>'No. policies'!AI22*LOOKUP(AI$1,'Inputs &amp; Outputs'!$A$9:$A$34,'Inputs &amp; Outputs'!$J$9:$J$34)</f>
        <v>0</v>
      </c>
      <c r="AJ22" s="7">
        <f>'No. policies'!AJ22*LOOKUP(AJ$1,'Inputs &amp; Outputs'!$A$9:$A$34,'Inputs &amp; Outputs'!$J$9:$J$34)</f>
        <v>0</v>
      </c>
      <c r="AK22" s="7">
        <f>'No. policies'!AK22*LOOKUP(AK$1,'Inputs &amp; Outputs'!$A$9:$A$34,'Inputs &amp; Outputs'!$J$9:$J$34)</f>
        <v>0</v>
      </c>
      <c r="AL22" s="7">
        <f>'No. policies'!AL22*LOOKUP(AL$1,'Inputs &amp; Outputs'!$A$9:$A$34,'Inputs &amp; Outputs'!$J$9:$J$34)</f>
        <v>0</v>
      </c>
      <c r="AM22" s="7">
        <f>'No. policies'!AM22*LOOKUP(AM$1,'Inputs &amp; Outputs'!$A$9:$A$34,'Inputs &amp; Outputs'!$J$9:$J$34)</f>
        <v>0</v>
      </c>
      <c r="AN22" s="7">
        <f>'No. policies'!AN22*LOOKUP(AN$1,'Inputs &amp; Outputs'!$A$9:$A$34,'Inputs &amp; Outputs'!$J$9:$J$34)</f>
        <v>0</v>
      </c>
      <c r="AO22" s="7">
        <f>'No. policies'!AO22*LOOKUP(AO$1,'Inputs &amp; Outputs'!$A$9:$A$34,'Inputs &amp; Outputs'!$J$9:$J$34)</f>
        <v>0</v>
      </c>
      <c r="AP22" s="7">
        <f>'No. policies'!AP22*LOOKUP(AP$1,'Inputs &amp; Outputs'!$A$9:$A$34,'Inputs &amp; Outputs'!$J$9:$J$34)</f>
        <v>0</v>
      </c>
      <c r="AQ22" s="7">
        <f>'No. policies'!AQ22*LOOKUP(AQ$1,'Inputs &amp; Outputs'!$A$9:$A$34,'Inputs &amp; Outputs'!$J$9:$J$34)</f>
        <v>0</v>
      </c>
      <c r="AR22" s="7">
        <f>'No. policies'!AR22*LOOKUP(AR$1,'Inputs &amp; Outputs'!$A$9:$A$34,'Inputs &amp; Outputs'!$J$9:$J$34)</f>
        <v>0</v>
      </c>
      <c r="AS22" s="7">
        <f>'No. policies'!AS22*LOOKUP(AS$1,'Inputs &amp; Outputs'!$A$9:$A$34,'Inputs &amp; Outputs'!$J$9:$J$34)</f>
        <v>0</v>
      </c>
      <c r="AT22" s="7">
        <f>'No. policies'!AT22*LOOKUP(AT$1,'Inputs &amp; Outputs'!$A$9:$A$34,'Inputs &amp; Outputs'!$J$9:$J$34)</f>
        <v>0</v>
      </c>
      <c r="AU22" s="7">
        <f>'No. policies'!AU22*LOOKUP(AU$1,'Inputs &amp; Outputs'!$A$9:$A$34,'Inputs &amp; Outputs'!$J$9:$J$34)</f>
        <v>0</v>
      </c>
      <c r="AV22" s="7">
        <f>'No. policies'!AV22*LOOKUP(AV$1,'Inputs &amp; Outputs'!$A$9:$A$34,'Inputs &amp; Outputs'!$J$9:$J$34)</f>
        <v>0</v>
      </c>
      <c r="AW22" s="7">
        <f>'No. policies'!AW22*LOOKUP(AW$1,'Inputs &amp; Outputs'!$A$9:$A$34,'Inputs &amp; Outputs'!$J$9:$J$34)</f>
        <v>0</v>
      </c>
      <c r="AX22" s="7">
        <f>'No. policies'!AX22*LOOKUP(AX$1,'Inputs &amp; Outputs'!$A$9:$A$34,'Inputs &amp; Outputs'!$J$9:$J$34)</f>
        <v>0</v>
      </c>
      <c r="AY22" s="7">
        <f>'[1]No. policies'!AZ22*LOOKUP(AZ$1,'[1]Inputs &amp; Outputs'!$A$9:$A$58,'[1]Inputs &amp; Outputs'!$I$9:$I$58)</f>
        <v>0</v>
      </c>
      <c r="AZ22" s="7">
        <f>'[1]No. policies'!BA22*LOOKUP(BA$1,'[1]Inputs &amp; Outputs'!$A$9:$A$58,'[1]Inputs &amp; Outputs'!$I$9:$I$58)</f>
        <v>0</v>
      </c>
      <c r="BA22" s="7">
        <f>'[1]No. policies'!BB22*LOOKUP(BB$1,'[1]Inputs &amp; Outputs'!$A$9:$A$58,'[1]Inputs &amp; Outputs'!$I$9:$I$58)</f>
        <v>0</v>
      </c>
      <c r="BB22" s="7">
        <f>'[1]No. policies'!BC22*LOOKUP(BC$1,'[1]Inputs &amp; Outputs'!$A$9:$A$58,'[1]Inputs &amp; Outputs'!$I$9:$I$58)</f>
        <v>0</v>
      </c>
      <c r="BC22" s="7">
        <f>'[1]No. policies'!BD22*LOOKUP(BD$1,'[1]Inputs &amp; Outputs'!$A$9:$A$58,'[1]Inputs &amp; Outputs'!$I$9:$I$58)</f>
        <v>0</v>
      </c>
      <c r="BD22" s="7">
        <f>'[1]No. policies'!BE22*LOOKUP(BE$1,'[1]Inputs &amp; Outputs'!$A$9:$A$58,'[1]Inputs &amp; Outputs'!$I$9:$I$58)</f>
        <v>0</v>
      </c>
      <c r="BE22" s="7">
        <f>'[1]No. policies'!BF22*LOOKUP(BF$1,'[1]Inputs &amp; Outputs'!$A$9:$A$58,'[1]Inputs &amp; Outputs'!$I$9:$I$58)</f>
        <v>0</v>
      </c>
      <c r="BF22" s="7">
        <f>'[1]No. policies'!BG22*LOOKUP(BG$1,'[1]Inputs &amp; Outputs'!$A$9:$A$58,'[1]Inputs &amp; Outputs'!$I$9:$I$58)</f>
        <v>0</v>
      </c>
      <c r="BG22" s="7">
        <f>'[1]No. policies'!BH22*LOOKUP(BH$1,'[1]Inputs &amp; Outputs'!$A$9:$A$58,'[1]Inputs &amp; Outputs'!$I$9:$I$58)</f>
        <v>0</v>
      </c>
      <c r="BH22" s="7">
        <f>'[1]No. policies'!BI22*LOOKUP(BI$1,'[1]Inputs &amp; Outputs'!$A$9:$A$58,'[1]Inputs &amp; Outputs'!$I$9:$I$58)</f>
        <v>0</v>
      </c>
      <c r="BI22" s="7">
        <f>'[1]No. policies'!BJ22*LOOKUP(BJ$1,'[1]Inputs &amp; Outputs'!$A$9:$A$58,'[1]Inputs &amp; Outputs'!$I$9:$I$58)</f>
        <v>0</v>
      </c>
      <c r="BJ22" s="7">
        <f>'[1]No. policies'!BK22*LOOKUP(BK$1,'[1]Inputs &amp; Outputs'!$A$9:$A$58,'[1]Inputs &amp; Outputs'!$I$9:$I$58)</f>
        <v>0</v>
      </c>
      <c r="BK22" s="7">
        <f>'[1]No. policies'!BL22*LOOKUP(BL$1,'[1]Inputs &amp; Outputs'!$A$9:$A$58,'[1]Inputs &amp; Outputs'!$I$9:$I$58)</f>
        <v>0</v>
      </c>
      <c r="BL22" s="7">
        <f>'[1]No. policies'!BM22*LOOKUP(BM$1,'[1]Inputs &amp; Outputs'!$A$9:$A$58,'[1]Inputs &amp; Outputs'!$I$9:$I$58)</f>
        <v>0</v>
      </c>
      <c r="BM22" s="7">
        <f>'[1]No. policies'!BN22*LOOKUP(BN$1,'[1]Inputs &amp; Outputs'!$A$9:$A$58,'[1]Inputs &amp; Outputs'!$I$9:$I$58)</f>
        <v>0</v>
      </c>
      <c r="BN22" s="7">
        <f>'[1]No. policies'!BO22*LOOKUP(BO$1,'[1]Inputs &amp; Outputs'!$A$9:$A$58,'[1]Inputs &amp; Outputs'!$I$9:$I$58)</f>
        <v>0</v>
      </c>
      <c r="BO22" s="7">
        <f>'[1]No. policies'!BP22*LOOKUP(BP$1,'[1]Inputs &amp; Outputs'!$A$9:$A$58,'[1]Inputs &amp; Outputs'!$I$9:$I$58)</f>
        <v>0</v>
      </c>
      <c r="BP22" s="7">
        <f>'[1]No. policies'!BQ22*LOOKUP(BQ$1,'[1]Inputs &amp; Outputs'!$A$9:$A$58,'[1]Inputs &amp; Outputs'!$I$9:$I$58)</f>
        <v>0</v>
      </c>
      <c r="BQ22" s="7">
        <f>'[1]No. policies'!BR22*LOOKUP(BR$1,'[1]Inputs &amp; Outputs'!$A$9:$A$58,'[1]Inputs &amp; Outputs'!$I$9:$I$58)</f>
        <v>0</v>
      </c>
      <c r="BR22" s="7">
        <f>'[1]No. policies'!BS22*LOOKUP(BS$1,'[1]Inputs &amp; Outputs'!$A$9:$A$58,'[1]Inputs &amp; Outputs'!$I$9:$I$58)</f>
        <v>0</v>
      </c>
      <c r="BS22" s="7">
        <f>'[1]No. policies'!BT22*LOOKUP(BT$1,'[1]Inputs &amp; Outputs'!$A$9:$A$58,'[1]Inputs &amp; Outputs'!$I$9:$I$58)</f>
        <v>0</v>
      </c>
      <c r="BT22" s="7">
        <f>'[1]No. policies'!BU22*LOOKUP(BU$1,'[1]Inputs &amp; Outputs'!$A$9:$A$58,'[1]Inputs &amp; Outputs'!$I$9:$I$58)</f>
        <v>0</v>
      </c>
    </row>
    <row r="23" spans="1:72" x14ac:dyDescent="0.25">
      <c r="A23" s="1">
        <v>22</v>
      </c>
      <c r="B23" s="7">
        <f>'No. policies'!B23*LOOKUP(B$1,'Inputs &amp; Outputs'!$A$9:$A$34,'Inputs &amp; Outputs'!$J$9:$J$34)</f>
        <v>-43067168.474612407</v>
      </c>
      <c r="C23" s="7">
        <f>'No. policies'!C23*LOOKUP(C$1,'Inputs &amp; Outputs'!$A$9:$A$34,'Inputs &amp; Outputs'!$J$9:$J$34)</f>
        <v>29945542.460284945</v>
      </c>
      <c r="D23" s="7">
        <f>'No. policies'!D23*LOOKUP(D$1,'Inputs &amp; Outputs'!$A$9:$A$34,'Inputs &amp; Outputs'!$J$9:$J$34)</f>
        <v>105690376.15197884</v>
      </c>
      <c r="E23" s="7">
        <f>'No. policies'!E23*LOOKUP(E$1,'Inputs &amp; Outputs'!$A$9:$A$34,'Inputs &amp; Outputs'!$J$9:$J$34)</f>
        <v>184102834.07235932</v>
      </c>
      <c r="F23" s="7">
        <f>'No. policies'!F23*LOOKUP(F$1,'Inputs &amp; Outputs'!$A$9:$A$34,'Inputs &amp; Outputs'!$J$9:$J$34)</f>
        <v>265454816.86164856</v>
      </c>
      <c r="G23" s="7">
        <f>'No. policies'!G23*LOOKUP(G$1,'Inputs &amp; Outputs'!$A$9:$A$34,'Inputs &amp; Outputs'!$J$9:$J$34)</f>
        <v>349318971.44832575</v>
      </c>
      <c r="H23" s="7">
        <f>'No. policies'!H23*LOOKUP(H$1,'Inputs &amp; Outputs'!$A$9:$A$34,'Inputs &amp; Outputs'!$J$9:$J$34)</f>
        <v>436110049.39553189</v>
      </c>
      <c r="I23" s="7">
        <f>'No. policies'!I23*LOOKUP(I$1,'Inputs &amp; Outputs'!$A$9:$A$34,'Inputs &amp; Outputs'!$J$9:$J$34)</f>
        <v>525600421.82952291</v>
      </c>
      <c r="J23" s="7">
        <f>'No. policies'!J23*LOOKUP(J$1,'Inputs &amp; Outputs'!$A$9:$A$34,'Inputs &amp; Outputs'!$J$9:$J$34)</f>
        <v>618247822.44387817</v>
      </c>
      <c r="K23" s="7">
        <f>'No. policies'!K23*LOOKUP(K$1,'Inputs &amp; Outputs'!$A$9:$A$34,'Inputs &amp; Outputs'!$J$9:$J$34)</f>
        <v>713948346.13586032</v>
      </c>
      <c r="L23" s="7">
        <f>'No. policies'!L23*LOOKUP(L$1,'Inputs &amp; Outputs'!$A$9:$A$34,'Inputs &amp; Outputs'!$J$9:$J$34)</f>
        <v>812611993.30343568</v>
      </c>
      <c r="M23" s="7">
        <f>'No. policies'!M23*LOOKUP(M$1,'Inputs &amp; Outputs'!$A$9:$A$34,'Inputs &amp; Outputs'!$J$9:$J$34)</f>
        <v>914915643.82892501</v>
      </c>
      <c r="N23" s="7">
        <f>'No. policies'!N23*LOOKUP(N$1,'Inputs &amp; Outputs'!$A$9:$A$34,'Inputs &amp; Outputs'!$J$9:$J$34)</f>
        <v>1021008358.594785</v>
      </c>
      <c r="O23" s="7">
        <f>'No. policies'!O23*LOOKUP(O$1,'Inputs &amp; Outputs'!$A$9:$A$34,'Inputs &amp; Outputs'!$J$9:$J$34)</f>
        <v>1129487072.9117856</v>
      </c>
      <c r="P23" s="7">
        <f>'No. policies'!P23*LOOKUP(P$1,'Inputs &amp; Outputs'!$A$9:$A$34,'Inputs &amp; Outputs'!$J$9:$J$34)</f>
        <v>1242301258.243747</v>
      </c>
      <c r="Q23" s="7">
        <f>'No. policies'!Q23*LOOKUP(Q$1,'Inputs &amp; Outputs'!$A$9:$A$34,'Inputs &amp; Outputs'!$J$9:$J$34)</f>
        <v>1357691062.6503124</v>
      </c>
      <c r="R23" s="7">
        <f>'No. policies'!R23*LOOKUP(R$1,'Inputs &amp; Outputs'!$A$9:$A$34,'Inputs &amp; Outputs'!$J$9:$J$34)</f>
        <v>1476246187.3601043</v>
      </c>
      <c r="S23" s="7">
        <f>'No. policies'!S23*LOOKUP(S$1,'Inputs &amp; Outputs'!$A$9:$A$34,'Inputs &amp; Outputs'!$J$9:$J$34)</f>
        <v>1600009578.6103861</v>
      </c>
      <c r="T23" s="7">
        <f>'No. policies'!T23*LOOKUP(T$1,'Inputs &amp; Outputs'!$A$9:$A$34,'Inputs &amp; Outputs'!$J$9:$J$34)</f>
        <v>1725829250.1595216</v>
      </c>
      <c r="U23" s="7">
        <f>'No. policies'!U23*LOOKUP(U$1,'Inputs &amp; Outputs'!$A$9:$A$34,'Inputs &amp; Outputs'!$J$9:$J$34)</f>
        <v>1855974177.9204891</v>
      </c>
      <c r="V23" s="7">
        <f>'No. policies'!V23*LOOKUP(V$1,'Inputs &amp; Outputs'!$A$9:$A$34,'Inputs &amp; Outputs'!$J$9:$J$34)</f>
        <v>1987915776.9402635</v>
      </c>
      <c r="W23" s="7">
        <f>'No. policies'!W23*LOOKUP(W$1,'Inputs &amp; Outputs'!$A$9:$A$34,'Inputs &amp; Outputs'!$J$9:$J$34)</f>
        <v>2125256756.8509362</v>
      </c>
      <c r="X23" s="7">
        <f>'No. policies'!X23*LOOKUP(X$1,'Inputs &amp; Outputs'!$A$9:$A$34,'Inputs &amp; Outputs'!$J$9:$J$34)</f>
        <v>2265276763.0299439</v>
      </c>
      <c r="Y23" s="7">
        <f>'No. policies'!Y23*LOOKUP(Y$1,'Inputs &amp; Outputs'!$A$9:$A$34,'Inputs &amp; Outputs'!$J$9:$J$34)</f>
        <v>2408921175.926342</v>
      </c>
      <c r="Z23" s="7">
        <f>'No. policies'!Z23*LOOKUP(Z$1,'Inputs &amp; Outputs'!$A$9:$A$34,'Inputs &amp; Outputs'!$J$9:$J$34)</f>
        <v>2555147629.1323247</v>
      </c>
      <c r="AA23" s="7">
        <f>'No. policies'!AA23*LOOKUP(AA$1,'Inputs &amp; Outputs'!$A$9:$A$34,'Inputs &amp; Outputs'!$J$9:$J$34)</f>
        <v>0</v>
      </c>
      <c r="AB23" s="7">
        <f>'No. policies'!AB23*LOOKUP(AB$1,'Inputs &amp; Outputs'!$A$9:$A$34,'Inputs &amp; Outputs'!$J$9:$J$34)</f>
        <v>0</v>
      </c>
      <c r="AC23" s="7">
        <f>'No. policies'!AC23*LOOKUP(AC$1,'Inputs &amp; Outputs'!$A$9:$A$34,'Inputs &amp; Outputs'!$J$9:$J$34)</f>
        <v>0</v>
      </c>
      <c r="AD23" s="7">
        <f>'No. policies'!AD23*LOOKUP(AD$1,'Inputs &amp; Outputs'!$A$9:$A$34,'Inputs &amp; Outputs'!$J$9:$J$34)</f>
        <v>0</v>
      </c>
      <c r="AE23" s="7">
        <f>'No. policies'!AE23*LOOKUP(AE$1,'Inputs &amp; Outputs'!$A$9:$A$34,'Inputs &amp; Outputs'!$J$9:$J$34)</f>
        <v>0</v>
      </c>
      <c r="AF23" s="7">
        <f>'No. policies'!AF23*LOOKUP(AF$1,'Inputs &amp; Outputs'!$A$9:$A$34,'Inputs &amp; Outputs'!$J$9:$J$34)</f>
        <v>0</v>
      </c>
      <c r="AG23" s="7">
        <f>'No. policies'!AG23*LOOKUP(AG$1,'Inputs &amp; Outputs'!$A$9:$A$34,'Inputs &amp; Outputs'!$J$9:$J$34)</f>
        <v>0</v>
      </c>
      <c r="AH23" s="7">
        <f>'No. policies'!AH23*LOOKUP(AH$1,'Inputs &amp; Outputs'!$A$9:$A$34,'Inputs &amp; Outputs'!$J$9:$J$34)</f>
        <v>0</v>
      </c>
      <c r="AI23" s="7">
        <f>'No. policies'!AI23*LOOKUP(AI$1,'Inputs &amp; Outputs'!$A$9:$A$34,'Inputs &amp; Outputs'!$J$9:$J$34)</f>
        <v>0</v>
      </c>
      <c r="AJ23" s="7">
        <f>'No. policies'!AJ23*LOOKUP(AJ$1,'Inputs &amp; Outputs'!$A$9:$A$34,'Inputs &amp; Outputs'!$J$9:$J$34)</f>
        <v>0</v>
      </c>
      <c r="AK23" s="7">
        <f>'No. policies'!AK23*LOOKUP(AK$1,'Inputs &amp; Outputs'!$A$9:$A$34,'Inputs &amp; Outputs'!$J$9:$J$34)</f>
        <v>0</v>
      </c>
      <c r="AL23" s="7">
        <f>'No. policies'!AL23*LOOKUP(AL$1,'Inputs &amp; Outputs'!$A$9:$A$34,'Inputs &amp; Outputs'!$J$9:$J$34)</f>
        <v>0</v>
      </c>
      <c r="AM23" s="7">
        <f>'No. policies'!AM23*LOOKUP(AM$1,'Inputs &amp; Outputs'!$A$9:$A$34,'Inputs &amp; Outputs'!$J$9:$J$34)</f>
        <v>0</v>
      </c>
      <c r="AN23" s="7">
        <f>'No. policies'!AN23*LOOKUP(AN$1,'Inputs &amp; Outputs'!$A$9:$A$34,'Inputs &amp; Outputs'!$J$9:$J$34)</f>
        <v>0</v>
      </c>
      <c r="AO23" s="7">
        <f>'No. policies'!AO23*LOOKUP(AO$1,'Inputs &amp; Outputs'!$A$9:$A$34,'Inputs &amp; Outputs'!$J$9:$J$34)</f>
        <v>0</v>
      </c>
      <c r="AP23" s="7">
        <f>'No. policies'!AP23*LOOKUP(AP$1,'Inputs &amp; Outputs'!$A$9:$A$34,'Inputs &amp; Outputs'!$J$9:$J$34)</f>
        <v>0</v>
      </c>
      <c r="AQ23" s="7">
        <f>'No. policies'!AQ23*LOOKUP(AQ$1,'Inputs &amp; Outputs'!$A$9:$A$34,'Inputs &amp; Outputs'!$J$9:$J$34)</f>
        <v>0</v>
      </c>
      <c r="AR23" s="7">
        <f>'No. policies'!AR23*LOOKUP(AR$1,'Inputs &amp; Outputs'!$A$9:$A$34,'Inputs &amp; Outputs'!$J$9:$J$34)</f>
        <v>0</v>
      </c>
      <c r="AS23" s="7">
        <f>'No. policies'!AS23*LOOKUP(AS$1,'Inputs &amp; Outputs'!$A$9:$A$34,'Inputs &amp; Outputs'!$J$9:$J$34)</f>
        <v>0</v>
      </c>
      <c r="AT23" s="7">
        <f>'No. policies'!AT23*LOOKUP(AT$1,'Inputs &amp; Outputs'!$A$9:$A$34,'Inputs &amp; Outputs'!$J$9:$J$34)</f>
        <v>0</v>
      </c>
      <c r="AU23" s="7">
        <f>'No. policies'!AU23*LOOKUP(AU$1,'Inputs &amp; Outputs'!$A$9:$A$34,'Inputs &amp; Outputs'!$J$9:$J$34)</f>
        <v>0</v>
      </c>
      <c r="AV23" s="7">
        <f>'No. policies'!AV23*LOOKUP(AV$1,'Inputs &amp; Outputs'!$A$9:$A$34,'Inputs &amp; Outputs'!$J$9:$J$34)</f>
        <v>0</v>
      </c>
      <c r="AW23" s="7">
        <f>'No. policies'!AW23*LOOKUP(AW$1,'Inputs &amp; Outputs'!$A$9:$A$34,'Inputs &amp; Outputs'!$J$9:$J$34)</f>
        <v>0</v>
      </c>
      <c r="AX23" s="7">
        <f>'No. policies'!AX23*LOOKUP(AX$1,'Inputs &amp; Outputs'!$A$9:$A$34,'Inputs &amp; Outputs'!$J$9:$J$34)</f>
        <v>0</v>
      </c>
      <c r="AY23" s="7">
        <f>'[1]No. policies'!AZ23*LOOKUP(AZ$1,'[1]Inputs &amp; Outputs'!$A$9:$A$58,'[1]Inputs &amp; Outputs'!$I$9:$I$58)</f>
        <v>0</v>
      </c>
      <c r="AZ23" s="7">
        <f>'[1]No. policies'!BA23*LOOKUP(BA$1,'[1]Inputs &amp; Outputs'!$A$9:$A$58,'[1]Inputs &amp; Outputs'!$I$9:$I$58)</f>
        <v>0</v>
      </c>
      <c r="BA23" s="7">
        <f>'[1]No. policies'!BB23*LOOKUP(BB$1,'[1]Inputs &amp; Outputs'!$A$9:$A$58,'[1]Inputs &amp; Outputs'!$I$9:$I$58)</f>
        <v>0</v>
      </c>
      <c r="BB23" s="7">
        <f>'[1]No. policies'!BC23*LOOKUP(BC$1,'[1]Inputs &amp; Outputs'!$A$9:$A$58,'[1]Inputs &amp; Outputs'!$I$9:$I$58)</f>
        <v>0</v>
      </c>
      <c r="BC23" s="7">
        <f>'[1]No. policies'!BD23*LOOKUP(BD$1,'[1]Inputs &amp; Outputs'!$A$9:$A$58,'[1]Inputs &amp; Outputs'!$I$9:$I$58)</f>
        <v>0</v>
      </c>
      <c r="BD23" s="7">
        <f>'[1]No. policies'!BE23*LOOKUP(BE$1,'[1]Inputs &amp; Outputs'!$A$9:$A$58,'[1]Inputs &amp; Outputs'!$I$9:$I$58)</f>
        <v>0</v>
      </c>
      <c r="BE23" s="7">
        <f>'[1]No. policies'!BF23*LOOKUP(BF$1,'[1]Inputs &amp; Outputs'!$A$9:$A$58,'[1]Inputs &amp; Outputs'!$I$9:$I$58)</f>
        <v>0</v>
      </c>
      <c r="BF23" s="7">
        <f>'[1]No. policies'!BG23*LOOKUP(BG$1,'[1]Inputs &amp; Outputs'!$A$9:$A$58,'[1]Inputs &amp; Outputs'!$I$9:$I$58)</f>
        <v>0</v>
      </c>
      <c r="BG23" s="7">
        <f>'[1]No. policies'!BH23*LOOKUP(BH$1,'[1]Inputs &amp; Outputs'!$A$9:$A$58,'[1]Inputs &amp; Outputs'!$I$9:$I$58)</f>
        <v>0</v>
      </c>
      <c r="BH23" s="7">
        <f>'[1]No. policies'!BI23*LOOKUP(BI$1,'[1]Inputs &amp; Outputs'!$A$9:$A$58,'[1]Inputs &amp; Outputs'!$I$9:$I$58)</f>
        <v>0</v>
      </c>
      <c r="BI23" s="7">
        <f>'[1]No. policies'!BJ23*LOOKUP(BJ$1,'[1]Inputs &amp; Outputs'!$A$9:$A$58,'[1]Inputs &amp; Outputs'!$I$9:$I$58)</f>
        <v>0</v>
      </c>
      <c r="BJ23" s="7">
        <f>'[1]No. policies'!BK23*LOOKUP(BK$1,'[1]Inputs &amp; Outputs'!$A$9:$A$58,'[1]Inputs &amp; Outputs'!$I$9:$I$58)</f>
        <v>0</v>
      </c>
      <c r="BK23" s="7">
        <f>'[1]No. policies'!BL23*LOOKUP(BL$1,'[1]Inputs &amp; Outputs'!$A$9:$A$58,'[1]Inputs &amp; Outputs'!$I$9:$I$58)</f>
        <v>0</v>
      </c>
      <c r="BL23" s="7">
        <f>'[1]No. policies'!BM23*LOOKUP(BM$1,'[1]Inputs &amp; Outputs'!$A$9:$A$58,'[1]Inputs &amp; Outputs'!$I$9:$I$58)</f>
        <v>0</v>
      </c>
      <c r="BM23" s="7">
        <f>'[1]No. policies'!BN23*LOOKUP(BN$1,'[1]Inputs &amp; Outputs'!$A$9:$A$58,'[1]Inputs &amp; Outputs'!$I$9:$I$58)</f>
        <v>0</v>
      </c>
      <c r="BN23" s="7">
        <f>'[1]No. policies'!BO23*LOOKUP(BO$1,'[1]Inputs &amp; Outputs'!$A$9:$A$58,'[1]Inputs &amp; Outputs'!$I$9:$I$58)</f>
        <v>0</v>
      </c>
      <c r="BO23" s="7">
        <f>'[1]No. policies'!BP23*LOOKUP(BP$1,'[1]Inputs &amp; Outputs'!$A$9:$A$58,'[1]Inputs &amp; Outputs'!$I$9:$I$58)</f>
        <v>0</v>
      </c>
      <c r="BP23" s="7">
        <f>'[1]No. policies'!BQ23*LOOKUP(BQ$1,'[1]Inputs &amp; Outputs'!$A$9:$A$58,'[1]Inputs &amp; Outputs'!$I$9:$I$58)</f>
        <v>0</v>
      </c>
      <c r="BQ23" s="7">
        <f>'[1]No. policies'!BR23*LOOKUP(BR$1,'[1]Inputs &amp; Outputs'!$A$9:$A$58,'[1]Inputs &amp; Outputs'!$I$9:$I$58)</f>
        <v>0</v>
      </c>
      <c r="BR23" s="7">
        <f>'[1]No. policies'!BS23*LOOKUP(BS$1,'[1]Inputs &amp; Outputs'!$A$9:$A$58,'[1]Inputs &amp; Outputs'!$I$9:$I$58)</f>
        <v>0</v>
      </c>
      <c r="BS23" s="7">
        <f>'[1]No. policies'!BT23*LOOKUP(BT$1,'[1]Inputs &amp; Outputs'!$A$9:$A$58,'[1]Inputs &amp; Outputs'!$I$9:$I$58)</f>
        <v>0</v>
      </c>
      <c r="BT23" s="7">
        <f>'[1]No. policies'!BU23*LOOKUP(BU$1,'[1]Inputs &amp; Outputs'!$A$9:$A$58,'[1]Inputs &amp; Outputs'!$I$9:$I$58)</f>
        <v>0</v>
      </c>
    </row>
    <row r="24" spans="1:72" x14ac:dyDescent="0.25">
      <c r="A24" s="1">
        <v>23</v>
      </c>
      <c r="B24" s="7">
        <f>'No. policies'!B24*LOOKUP(B$1,'Inputs &amp; Outputs'!$A$9:$A$34,'Inputs &amp; Outputs'!$J$9:$J$34)</f>
        <v>-43067168.474612407</v>
      </c>
      <c r="C24" s="7">
        <f>'No. policies'!C24*LOOKUP(C$1,'Inputs &amp; Outputs'!$A$9:$A$34,'Inputs &amp; Outputs'!$J$9:$J$34)</f>
        <v>29930550.19911528</v>
      </c>
      <c r="D24" s="7">
        <f>'No. policies'!D24*LOOKUP(D$1,'Inputs &amp; Outputs'!$A$9:$A$34,'Inputs &amp; Outputs'!$J$9:$J$34)</f>
        <v>105425514.54373911</v>
      </c>
      <c r="E24" s="7">
        <f>'No. policies'!E24*LOOKUP(E$1,'Inputs &amp; Outputs'!$A$9:$A$34,'Inputs &amp; Outputs'!$J$9:$J$34)</f>
        <v>183548028.94707847</v>
      </c>
      <c r="F24" s="7">
        <f>'No. policies'!F24*LOOKUP(F$1,'Inputs &amp; Outputs'!$A$9:$A$34,'Inputs &amp; Outputs'!$J$9:$J$34)</f>
        <v>264413189.14682773</v>
      </c>
      <c r="G24" s="7">
        <f>'No. policies'!G24*LOOKUP(G$1,'Inputs &amp; Outputs'!$A$9:$A$34,'Inputs &amp; Outputs'!$J$9:$J$34)</f>
        <v>348226137.85110122</v>
      </c>
      <c r="H24" s="7">
        <f>'No. policies'!H24*LOOKUP(H$1,'Inputs &amp; Outputs'!$A$9:$A$34,'Inputs &amp; Outputs'!$J$9:$J$34)</f>
        <v>434874109.98428953</v>
      </c>
      <c r="I24" s="7">
        <f>'No. policies'!I24*LOOKUP(I$1,'Inputs &amp; Outputs'!$A$9:$A$34,'Inputs &amp; Outputs'!$J$9:$J$34)</f>
        <v>524265733.09963584</v>
      </c>
      <c r="J24" s="7">
        <f>'No. policies'!J24*LOOKUP(J$1,'Inputs &amp; Outputs'!$A$9:$A$34,'Inputs &amp; Outputs'!$J$9:$J$34)</f>
        <v>616987635.2803154</v>
      </c>
      <c r="K24" s="7">
        <f>'No. policies'!K24*LOOKUP(K$1,'Inputs &amp; Outputs'!$A$9:$A$34,'Inputs &amp; Outputs'!$J$9:$J$34)</f>
        <v>712852997.33847475</v>
      </c>
      <c r="L24" s="7">
        <f>'No. policies'!L24*LOOKUP(L$1,'Inputs &amp; Outputs'!$A$9:$A$34,'Inputs &amp; Outputs'!$J$9:$J$34)</f>
        <v>811527175.48530626</v>
      </c>
      <c r="M24" s="7">
        <f>'No. policies'!M24*LOOKUP(M$1,'Inputs &amp; Outputs'!$A$9:$A$34,'Inputs &amp; Outputs'!$J$9:$J$34)</f>
        <v>913218212.20772111</v>
      </c>
      <c r="N24" s="7">
        <f>'No. policies'!N24*LOOKUP(N$1,'Inputs &amp; Outputs'!$A$9:$A$34,'Inputs &amp; Outputs'!$J$9:$J$34)</f>
        <v>1018368183.8983773</v>
      </c>
      <c r="O24" s="7">
        <f>'No. policies'!O24*LOOKUP(O$1,'Inputs &amp; Outputs'!$A$9:$A$34,'Inputs &amp; Outputs'!$J$9:$J$34)</f>
        <v>1125965496.089155</v>
      </c>
      <c r="P24" s="7">
        <f>'No. policies'!P24*LOOKUP(P$1,'Inputs &amp; Outputs'!$A$9:$A$34,'Inputs &amp; Outputs'!$J$9:$J$34)</f>
        <v>1238670694.0822999</v>
      </c>
      <c r="Q24" s="7">
        <f>'No. policies'!Q24*LOOKUP(Q$1,'Inputs &amp; Outputs'!$A$9:$A$34,'Inputs &amp; Outputs'!$J$9:$J$34)</f>
        <v>1354129438.6664448</v>
      </c>
      <c r="R24" s="7">
        <f>'No. policies'!R24*LOOKUP(R$1,'Inputs &amp; Outputs'!$A$9:$A$34,'Inputs &amp; Outputs'!$J$9:$J$34)</f>
        <v>1472350667.5496755</v>
      </c>
      <c r="S24" s="7">
        <f>'No. policies'!S24*LOOKUP(S$1,'Inputs &amp; Outputs'!$A$9:$A$34,'Inputs &amp; Outputs'!$J$9:$J$34)</f>
        <v>1595256234.5041697</v>
      </c>
      <c r="T24" s="7">
        <f>'No. policies'!T24*LOOKUP(T$1,'Inputs &amp; Outputs'!$A$9:$A$34,'Inputs &amp; Outputs'!$J$9:$J$34)</f>
        <v>1722327086.7767351</v>
      </c>
      <c r="U24" s="7">
        <f>'No. policies'!U24*LOOKUP(U$1,'Inputs &amp; Outputs'!$A$9:$A$34,'Inputs &amp; Outputs'!$J$9:$J$34)</f>
        <v>1849389171.1608527</v>
      </c>
      <c r="V24" s="7">
        <f>'No. policies'!V24*LOOKUP(V$1,'Inputs &amp; Outputs'!$A$9:$A$34,'Inputs &amp; Outputs'!$J$9:$J$34)</f>
        <v>1981667179.7658362</v>
      </c>
      <c r="W24" s="7">
        <f>'No. policies'!W24*LOOKUP(W$1,'Inputs &amp; Outputs'!$A$9:$A$34,'Inputs &amp; Outputs'!$J$9:$J$34)</f>
        <v>2118060365.8665147</v>
      </c>
      <c r="X24" s="7">
        <f>'No. policies'!X24*LOOKUP(X$1,'Inputs &amp; Outputs'!$A$9:$A$34,'Inputs &amp; Outputs'!$J$9:$J$34)</f>
        <v>2260783652.0950089</v>
      </c>
      <c r="Y24" s="7">
        <f>'No. policies'!Y24*LOOKUP(Y$1,'Inputs &amp; Outputs'!$A$9:$A$34,'Inputs &amp; Outputs'!$J$9:$J$34)</f>
        <v>2404633885.7355943</v>
      </c>
      <c r="Z24" s="7">
        <f>'No. policies'!Z24*LOOKUP(Z$1,'Inputs &amp; Outputs'!$A$9:$A$34,'Inputs &amp; Outputs'!$J$9:$J$34)</f>
        <v>2548254245.2407804</v>
      </c>
      <c r="AA24" s="7">
        <f>'No. policies'!AA24*LOOKUP(AA$1,'Inputs &amp; Outputs'!$A$9:$A$34,'Inputs &amp; Outputs'!$J$9:$J$34)</f>
        <v>0</v>
      </c>
      <c r="AB24" s="7">
        <f>'No. policies'!AB24*LOOKUP(AB$1,'Inputs &amp; Outputs'!$A$9:$A$34,'Inputs &amp; Outputs'!$J$9:$J$34)</f>
        <v>0</v>
      </c>
      <c r="AC24" s="7">
        <f>'No. policies'!AC24*LOOKUP(AC$1,'Inputs &amp; Outputs'!$A$9:$A$34,'Inputs &amp; Outputs'!$J$9:$J$34)</f>
        <v>0</v>
      </c>
      <c r="AD24" s="7">
        <f>'No. policies'!AD24*LOOKUP(AD$1,'Inputs &amp; Outputs'!$A$9:$A$34,'Inputs &amp; Outputs'!$J$9:$J$34)</f>
        <v>0</v>
      </c>
      <c r="AE24" s="7">
        <f>'No. policies'!AE24*LOOKUP(AE$1,'Inputs &amp; Outputs'!$A$9:$A$34,'Inputs &amp; Outputs'!$J$9:$J$34)</f>
        <v>0</v>
      </c>
      <c r="AF24" s="7">
        <f>'No. policies'!AF24*LOOKUP(AF$1,'Inputs &amp; Outputs'!$A$9:$A$34,'Inputs &amp; Outputs'!$J$9:$J$34)</f>
        <v>0</v>
      </c>
      <c r="AG24" s="7">
        <f>'No. policies'!AG24*LOOKUP(AG$1,'Inputs &amp; Outputs'!$A$9:$A$34,'Inputs &amp; Outputs'!$J$9:$J$34)</f>
        <v>0</v>
      </c>
      <c r="AH24" s="7">
        <f>'No. policies'!AH24*LOOKUP(AH$1,'Inputs &amp; Outputs'!$A$9:$A$34,'Inputs &amp; Outputs'!$J$9:$J$34)</f>
        <v>0</v>
      </c>
      <c r="AI24" s="7">
        <f>'No. policies'!AI24*LOOKUP(AI$1,'Inputs &amp; Outputs'!$A$9:$A$34,'Inputs &amp; Outputs'!$J$9:$J$34)</f>
        <v>0</v>
      </c>
      <c r="AJ24" s="7">
        <f>'No. policies'!AJ24*LOOKUP(AJ$1,'Inputs &amp; Outputs'!$A$9:$A$34,'Inputs &amp; Outputs'!$J$9:$J$34)</f>
        <v>0</v>
      </c>
      <c r="AK24" s="7">
        <f>'No. policies'!AK24*LOOKUP(AK$1,'Inputs &amp; Outputs'!$A$9:$A$34,'Inputs &amp; Outputs'!$J$9:$J$34)</f>
        <v>0</v>
      </c>
      <c r="AL24" s="7">
        <f>'No. policies'!AL24*LOOKUP(AL$1,'Inputs &amp; Outputs'!$A$9:$A$34,'Inputs &amp; Outputs'!$J$9:$J$34)</f>
        <v>0</v>
      </c>
      <c r="AM24" s="7">
        <f>'No. policies'!AM24*LOOKUP(AM$1,'Inputs &amp; Outputs'!$A$9:$A$34,'Inputs &amp; Outputs'!$J$9:$J$34)</f>
        <v>0</v>
      </c>
      <c r="AN24" s="7">
        <f>'No. policies'!AN24*LOOKUP(AN$1,'Inputs &amp; Outputs'!$A$9:$A$34,'Inputs &amp; Outputs'!$J$9:$J$34)</f>
        <v>0</v>
      </c>
      <c r="AO24" s="7">
        <f>'No. policies'!AO24*LOOKUP(AO$1,'Inputs &amp; Outputs'!$A$9:$A$34,'Inputs &amp; Outputs'!$J$9:$J$34)</f>
        <v>0</v>
      </c>
      <c r="AP24" s="7">
        <f>'No. policies'!AP24*LOOKUP(AP$1,'Inputs &amp; Outputs'!$A$9:$A$34,'Inputs &amp; Outputs'!$J$9:$J$34)</f>
        <v>0</v>
      </c>
      <c r="AQ24" s="7">
        <f>'No. policies'!AQ24*LOOKUP(AQ$1,'Inputs &amp; Outputs'!$A$9:$A$34,'Inputs &amp; Outputs'!$J$9:$J$34)</f>
        <v>0</v>
      </c>
      <c r="AR24" s="7">
        <f>'No. policies'!AR24*LOOKUP(AR$1,'Inputs &amp; Outputs'!$A$9:$A$34,'Inputs &amp; Outputs'!$J$9:$J$34)</f>
        <v>0</v>
      </c>
      <c r="AS24" s="7">
        <f>'No. policies'!AS24*LOOKUP(AS$1,'Inputs &amp; Outputs'!$A$9:$A$34,'Inputs &amp; Outputs'!$J$9:$J$34)</f>
        <v>0</v>
      </c>
      <c r="AT24" s="7">
        <f>'No. policies'!AT24*LOOKUP(AT$1,'Inputs &amp; Outputs'!$A$9:$A$34,'Inputs &amp; Outputs'!$J$9:$J$34)</f>
        <v>0</v>
      </c>
      <c r="AU24" s="7">
        <f>'No. policies'!AU24*LOOKUP(AU$1,'Inputs &amp; Outputs'!$A$9:$A$34,'Inputs &amp; Outputs'!$J$9:$J$34)</f>
        <v>0</v>
      </c>
      <c r="AV24" s="7">
        <f>'No. policies'!AV24*LOOKUP(AV$1,'Inputs &amp; Outputs'!$A$9:$A$34,'Inputs &amp; Outputs'!$J$9:$J$34)</f>
        <v>0</v>
      </c>
      <c r="AW24" s="7">
        <f>'No. policies'!AW24*LOOKUP(AW$1,'Inputs &amp; Outputs'!$A$9:$A$34,'Inputs &amp; Outputs'!$J$9:$J$34)</f>
        <v>0</v>
      </c>
      <c r="AX24" s="7">
        <f>'No. policies'!AX24*LOOKUP(AX$1,'Inputs &amp; Outputs'!$A$9:$A$34,'Inputs &amp; Outputs'!$J$9:$J$34)</f>
        <v>0</v>
      </c>
      <c r="AY24" s="7">
        <f>'[1]No. policies'!AZ24*LOOKUP(AZ$1,'[1]Inputs &amp; Outputs'!$A$9:$A$58,'[1]Inputs &amp; Outputs'!$I$9:$I$58)</f>
        <v>0</v>
      </c>
      <c r="AZ24" s="7">
        <f>'[1]No. policies'!BA24*LOOKUP(BA$1,'[1]Inputs &amp; Outputs'!$A$9:$A$58,'[1]Inputs &amp; Outputs'!$I$9:$I$58)</f>
        <v>0</v>
      </c>
      <c r="BA24" s="7">
        <f>'[1]No. policies'!BB24*LOOKUP(BB$1,'[1]Inputs &amp; Outputs'!$A$9:$A$58,'[1]Inputs &amp; Outputs'!$I$9:$I$58)</f>
        <v>0</v>
      </c>
      <c r="BB24" s="7">
        <f>'[1]No. policies'!BC24*LOOKUP(BC$1,'[1]Inputs &amp; Outputs'!$A$9:$A$58,'[1]Inputs &amp; Outputs'!$I$9:$I$58)</f>
        <v>0</v>
      </c>
      <c r="BC24" s="7">
        <f>'[1]No. policies'!BD24*LOOKUP(BD$1,'[1]Inputs &amp; Outputs'!$A$9:$A$58,'[1]Inputs &amp; Outputs'!$I$9:$I$58)</f>
        <v>0</v>
      </c>
      <c r="BD24" s="7">
        <f>'[1]No. policies'!BE24*LOOKUP(BE$1,'[1]Inputs &amp; Outputs'!$A$9:$A$58,'[1]Inputs &amp; Outputs'!$I$9:$I$58)</f>
        <v>0</v>
      </c>
      <c r="BE24" s="7">
        <f>'[1]No. policies'!BF24*LOOKUP(BF$1,'[1]Inputs &amp; Outputs'!$A$9:$A$58,'[1]Inputs &amp; Outputs'!$I$9:$I$58)</f>
        <v>0</v>
      </c>
      <c r="BF24" s="7">
        <f>'[1]No. policies'!BG24*LOOKUP(BG$1,'[1]Inputs &amp; Outputs'!$A$9:$A$58,'[1]Inputs &amp; Outputs'!$I$9:$I$58)</f>
        <v>0</v>
      </c>
      <c r="BG24" s="7">
        <f>'[1]No. policies'!BH24*LOOKUP(BH$1,'[1]Inputs &amp; Outputs'!$A$9:$A$58,'[1]Inputs &amp; Outputs'!$I$9:$I$58)</f>
        <v>0</v>
      </c>
      <c r="BH24" s="7">
        <f>'[1]No. policies'!BI24*LOOKUP(BI$1,'[1]Inputs &amp; Outputs'!$A$9:$A$58,'[1]Inputs &amp; Outputs'!$I$9:$I$58)</f>
        <v>0</v>
      </c>
      <c r="BI24" s="7">
        <f>'[1]No. policies'!BJ24*LOOKUP(BJ$1,'[1]Inputs &amp; Outputs'!$A$9:$A$58,'[1]Inputs &amp; Outputs'!$I$9:$I$58)</f>
        <v>0</v>
      </c>
      <c r="BJ24" s="7">
        <f>'[1]No. policies'!BK24*LOOKUP(BK$1,'[1]Inputs &amp; Outputs'!$A$9:$A$58,'[1]Inputs &amp; Outputs'!$I$9:$I$58)</f>
        <v>0</v>
      </c>
      <c r="BK24" s="7">
        <f>'[1]No. policies'!BL24*LOOKUP(BL$1,'[1]Inputs &amp; Outputs'!$A$9:$A$58,'[1]Inputs &amp; Outputs'!$I$9:$I$58)</f>
        <v>0</v>
      </c>
      <c r="BL24" s="7">
        <f>'[1]No. policies'!BM24*LOOKUP(BM$1,'[1]Inputs &amp; Outputs'!$A$9:$A$58,'[1]Inputs &amp; Outputs'!$I$9:$I$58)</f>
        <v>0</v>
      </c>
      <c r="BM24" s="7">
        <f>'[1]No. policies'!BN24*LOOKUP(BN$1,'[1]Inputs &amp; Outputs'!$A$9:$A$58,'[1]Inputs &amp; Outputs'!$I$9:$I$58)</f>
        <v>0</v>
      </c>
      <c r="BN24" s="7">
        <f>'[1]No. policies'!BO24*LOOKUP(BO$1,'[1]Inputs &amp; Outputs'!$A$9:$A$58,'[1]Inputs &amp; Outputs'!$I$9:$I$58)</f>
        <v>0</v>
      </c>
      <c r="BO24" s="7">
        <f>'[1]No. policies'!BP24*LOOKUP(BP$1,'[1]Inputs &amp; Outputs'!$A$9:$A$58,'[1]Inputs &amp; Outputs'!$I$9:$I$58)</f>
        <v>0</v>
      </c>
      <c r="BP24" s="7">
        <f>'[1]No. policies'!BQ24*LOOKUP(BQ$1,'[1]Inputs &amp; Outputs'!$A$9:$A$58,'[1]Inputs &amp; Outputs'!$I$9:$I$58)</f>
        <v>0</v>
      </c>
      <c r="BQ24" s="7">
        <f>'[1]No. policies'!BR24*LOOKUP(BR$1,'[1]Inputs &amp; Outputs'!$A$9:$A$58,'[1]Inputs &amp; Outputs'!$I$9:$I$58)</f>
        <v>0</v>
      </c>
      <c r="BR24" s="7">
        <f>'[1]No. policies'!BS24*LOOKUP(BS$1,'[1]Inputs &amp; Outputs'!$A$9:$A$58,'[1]Inputs &amp; Outputs'!$I$9:$I$58)</f>
        <v>0</v>
      </c>
      <c r="BS24" s="7">
        <f>'[1]No. policies'!BT24*LOOKUP(BT$1,'[1]Inputs &amp; Outputs'!$A$9:$A$58,'[1]Inputs &amp; Outputs'!$I$9:$I$58)</f>
        <v>0</v>
      </c>
      <c r="BT24" s="7">
        <f>'[1]No. policies'!BU24*LOOKUP(BU$1,'[1]Inputs &amp; Outputs'!$A$9:$A$58,'[1]Inputs &amp; Outputs'!$I$9:$I$58)</f>
        <v>0</v>
      </c>
    </row>
    <row r="25" spans="1:72" x14ac:dyDescent="0.25">
      <c r="A25" s="1">
        <v>24</v>
      </c>
      <c r="B25" s="7">
        <f>'No. policies'!B25*LOOKUP(B$1,'Inputs &amp; Outputs'!$A$9:$A$34,'Inputs &amp; Outputs'!$J$9:$J$34)</f>
        <v>-43067168.474612407</v>
      </c>
      <c r="C25" s="7">
        <f>'No. policies'!C25*LOOKUP(C$1,'Inputs &amp; Outputs'!$A$9:$A$34,'Inputs &amp; Outputs'!$J$9:$J$34)</f>
        <v>29927551.746881347</v>
      </c>
      <c r="D25" s="7">
        <f>'No. policies'!D25*LOOKUP(D$1,'Inputs &amp; Outputs'!$A$9:$A$34,'Inputs &amp; Outputs'!$J$9:$J$34)</f>
        <v>105478486.86538705</v>
      </c>
      <c r="E25" s="7">
        <f>'No. policies'!E25*LOOKUP(E$1,'Inputs &amp; Outputs'!$A$9:$A$34,'Inputs &amp; Outputs'!$J$9:$J$34)</f>
        <v>183511041.93872643</v>
      </c>
      <c r="F25" s="7">
        <f>'No. policies'!F25*LOOKUP(F$1,'Inputs &amp; Outputs'!$A$9:$A$34,'Inputs &amp; Outputs'!$J$9:$J$34)</f>
        <v>264359772.34093949</v>
      </c>
      <c r="G25" s="7">
        <f>'No. policies'!G25*LOOKUP(G$1,'Inputs &amp; Outputs'!$A$9:$A$34,'Inputs &amp; Outputs'!$J$9:$J$34)</f>
        <v>348190885.15441656</v>
      </c>
      <c r="H25" s="7">
        <f>'No. policies'!H25*LOOKUP(H$1,'Inputs &amp; Outputs'!$A$9:$A$34,'Inputs &amp; Outputs'!$J$9:$J$34)</f>
        <v>434829969.29103088</v>
      </c>
      <c r="I25" s="7">
        <f>'No. policies'!I25*LOOKUP(I$1,'Inputs &amp; Outputs'!$A$9:$A$34,'Inputs &amp; Outputs'!$J$9:$J$34)</f>
        <v>524212345.55044037</v>
      </c>
      <c r="J25" s="7">
        <f>'No. policies'!J25*LOOKUP(J$1,'Inputs &amp; Outputs'!$A$9:$A$34,'Inputs &amp; Outputs'!$J$9:$J$34)</f>
        <v>617365691.42938423</v>
      </c>
      <c r="K25" s="7">
        <f>'No. policies'!K25*LOOKUP(K$1,'Inputs &amp; Outputs'!$A$9:$A$34,'Inputs &amp; Outputs'!$J$9:$J$34)</f>
        <v>713656253.12322414</v>
      </c>
      <c r="L25" s="7">
        <f>'No. policies'!L25*LOOKUP(L$1,'Inputs &amp; Outputs'!$A$9:$A$34,'Inputs &amp; Outputs'!$J$9:$J$34)</f>
        <v>812111308.15660667</v>
      </c>
      <c r="M25" s="7">
        <f>'No. policies'!M25*LOOKUP(M$1,'Inputs &amp; Outputs'!$A$9:$A$34,'Inputs &amp; Outputs'!$J$9:$J$34)</f>
        <v>914349833.28852367</v>
      </c>
      <c r="N25" s="7">
        <f>'No. policies'!N25*LOOKUP(N$1,'Inputs &amp; Outputs'!$A$9:$A$34,'Inputs &amp; Outputs'!$J$9:$J$34)</f>
        <v>1019318646.7890841</v>
      </c>
      <c r="O25" s="7">
        <f>'No. policies'!O25*LOOKUP(O$1,'Inputs &amp; Outputs'!$A$9:$A$34,'Inputs &amp; Outputs'!$J$9:$J$34)</f>
        <v>1128313213.9709086</v>
      </c>
      <c r="P25" s="7">
        <f>'No. policies'!P25*LOOKUP(P$1,'Inputs &amp; Outputs'!$A$9:$A$34,'Inputs &amp; Outputs'!$J$9:$J$34)</f>
        <v>1241004628.1860874</v>
      </c>
      <c r="Q25" s="7">
        <f>'No. policies'!Q25*LOOKUP(Q$1,'Inputs &amp; Outputs'!$A$9:$A$34,'Inputs &amp; Outputs'!$J$9:$J$34)</f>
        <v>1357121202.8128936</v>
      </c>
      <c r="R25" s="7">
        <f>'No. policies'!R25*LOOKUP(R$1,'Inputs &amp; Outputs'!$A$9:$A$34,'Inputs &amp; Outputs'!$J$9:$J$34)</f>
        <v>1478583499.2463617</v>
      </c>
      <c r="S25" s="7">
        <f>'No. policies'!S25*LOOKUP(S$1,'Inputs &amp; Outputs'!$A$9:$A$34,'Inputs &amp; Outputs'!$J$9:$J$34)</f>
        <v>1599670054.0313706</v>
      </c>
      <c r="T25" s="7">
        <f>'No. policies'!T25*LOOKUP(T$1,'Inputs &amp; Outputs'!$A$9:$A$34,'Inputs &amp; Outputs'!$J$9:$J$34)</f>
        <v>1724907628.2166831</v>
      </c>
      <c r="U25" s="7">
        <f>'No. policies'!U25*LOOKUP(U$1,'Inputs &amp; Outputs'!$A$9:$A$34,'Inputs &amp; Outputs'!$J$9:$J$34)</f>
        <v>1850785990.7765331</v>
      </c>
      <c r="V25" s="7">
        <f>'No. policies'!V25*LOOKUP(V$1,'Inputs &amp; Outputs'!$A$9:$A$34,'Inputs &amp; Outputs'!$J$9:$J$34)</f>
        <v>1982959992.9743383</v>
      </c>
      <c r="W25" s="7">
        <f>'No. policies'!W25*LOOKUP(W$1,'Inputs &amp; Outputs'!$A$9:$A$34,'Inputs &amp; Outputs'!$J$9:$J$34)</f>
        <v>2120149640.6684437</v>
      </c>
      <c r="X25" s="7">
        <f>'No. policies'!X25*LOOKUP(X$1,'Inputs &amp; Outputs'!$A$9:$A$34,'Inputs &amp; Outputs'!$J$9:$J$34)</f>
        <v>2257039392.9825625</v>
      </c>
      <c r="Y25" s="7">
        <f>'No. policies'!Y25*LOOKUP(Y$1,'Inputs &amp; Outputs'!$A$9:$A$34,'Inputs &amp; Outputs'!$J$9:$J$34)</f>
        <v>2400078639.9079247</v>
      </c>
      <c r="Z25" s="7">
        <f>'No. policies'!Z25*LOOKUP(Z$1,'Inputs &amp; Outputs'!$A$9:$A$34,'Inputs &amp; Outputs'!$J$9:$J$34)</f>
        <v>2550264815.5424809</v>
      </c>
      <c r="AA25" s="7">
        <f>'No. policies'!AA25*LOOKUP(AA$1,'Inputs &amp; Outputs'!$A$9:$A$34,'Inputs &amp; Outputs'!$J$9:$J$34)</f>
        <v>0</v>
      </c>
      <c r="AB25" s="7">
        <f>'No. policies'!AB25*LOOKUP(AB$1,'Inputs &amp; Outputs'!$A$9:$A$34,'Inputs &amp; Outputs'!$J$9:$J$34)</f>
        <v>0</v>
      </c>
      <c r="AC25" s="7">
        <f>'No. policies'!AC25*LOOKUP(AC$1,'Inputs &amp; Outputs'!$A$9:$A$34,'Inputs &amp; Outputs'!$J$9:$J$34)</f>
        <v>0</v>
      </c>
      <c r="AD25" s="7">
        <f>'No. policies'!AD25*LOOKUP(AD$1,'Inputs &amp; Outputs'!$A$9:$A$34,'Inputs &amp; Outputs'!$J$9:$J$34)</f>
        <v>0</v>
      </c>
      <c r="AE25" s="7">
        <f>'No. policies'!AE25*LOOKUP(AE$1,'Inputs &amp; Outputs'!$A$9:$A$34,'Inputs &amp; Outputs'!$J$9:$J$34)</f>
        <v>0</v>
      </c>
      <c r="AF25" s="7">
        <f>'No. policies'!AF25*LOOKUP(AF$1,'Inputs &amp; Outputs'!$A$9:$A$34,'Inputs &amp; Outputs'!$J$9:$J$34)</f>
        <v>0</v>
      </c>
      <c r="AG25" s="7">
        <f>'No. policies'!AG25*LOOKUP(AG$1,'Inputs &amp; Outputs'!$A$9:$A$34,'Inputs &amp; Outputs'!$J$9:$J$34)</f>
        <v>0</v>
      </c>
      <c r="AH25" s="7">
        <f>'No. policies'!AH25*LOOKUP(AH$1,'Inputs &amp; Outputs'!$A$9:$A$34,'Inputs &amp; Outputs'!$J$9:$J$34)</f>
        <v>0</v>
      </c>
      <c r="AI25" s="7">
        <f>'No. policies'!AI25*LOOKUP(AI$1,'Inputs &amp; Outputs'!$A$9:$A$34,'Inputs &amp; Outputs'!$J$9:$J$34)</f>
        <v>0</v>
      </c>
      <c r="AJ25" s="7">
        <f>'No. policies'!AJ25*LOOKUP(AJ$1,'Inputs &amp; Outputs'!$A$9:$A$34,'Inputs &amp; Outputs'!$J$9:$J$34)</f>
        <v>0</v>
      </c>
      <c r="AK25" s="7">
        <f>'No. policies'!AK25*LOOKUP(AK$1,'Inputs &amp; Outputs'!$A$9:$A$34,'Inputs &amp; Outputs'!$J$9:$J$34)</f>
        <v>0</v>
      </c>
      <c r="AL25" s="7">
        <f>'No. policies'!AL25*LOOKUP(AL$1,'Inputs &amp; Outputs'!$A$9:$A$34,'Inputs &amp; Outputs'!$J$9:$J$34)</f>
        <v>0</v>
      </c>
      <c r="AM25" s="7">
        <f>'No. policies'!AM25*LOOKUP(AM$1,'Inputs &amp; Outputs'!$A$9:$A$34,'Inputs &amp; Outputs'!$J$9:$J$34)</f>
        <v>0</v>
      </c>
      <c r="AN25" s="7">
        <f>'No. policies'!AN25*LOOKUP(AN$1,'Inputs &amp; Outputs'!$A$9:$A$34,'Inputs &amp; Outputs'!$J$9:$J$34)</f>
        <v>0</v>
      </c>
      <c r="AO25" s="7">
        <f>'No. policies'!AO25*LOOKUP(AO$1,'Inputs &amp; Outputs'!$A$9:$A$34,'Inputs &amp; Outputs'!$J$9:$J$34)</f>
        <v>0</v>
      </c>
      <c r="AP25" s="7">
        <f>'No. policies'!AP25*LOOKUP(AP$1,'Inputs &amp; Outputs'!$A$9:$A$34,'Inputs &amp; Outputs'!$J$9:$J$34)</f>
        <v>0</v>
      </c>
      <c r="AQ25" s="7">
        <f>'No. policies'!AQ25*LOOKUP(AQ$1,'Inputs &amp; Outputs'!$A$9:$A$34,'Inputs &amp; Outputs'!$J$9:$J$34)</f>
        <v>0</v>
      </c>
      <c r="AR25" s="7">
        <f>'No. policies'!AR25*LOOKUP(AR$1,'Inputs &amp; Outputs'!$A$9:$A$34,'Inputs &amp; Outputs'!$J$9:$J$34)</f>
        <v>0</v>
      </c>
      <c r="AS25" s="7">
        <f>'No. policies'!AS25*LOOKUP(AS$1,'Inputs &amp; Outputs'!$A$9:$A$34,'Inputs &amp; Outputs'!$J$9:$J$34)</f>
        <v>0</v>
      </c>
      <c r="AT25" s="7">
        <f>'No. policies'!AT25*LOOKUP(AT$1,'Inputs &amp; Outputs'!$A$9:$A$34,'Inputs &amp; Outputs'!$J$9:$J$34)</f>
        <v>0</v>
      </c>
      <c r="AU25" s="7">
        <f>'No. policies'!AU25*LOOKUP(AU$1,'Inputs &amp; Outputs'!$A$9:$A$34,'Inputs &amp; Outputs'!$J$9:$J$34)</f>
        <v>0</v>
      </c>
      <c r="AV25" s="7">
        <f>'No. policies'!AV25*LOOKUP(AV$1,'Inputs &amp; Outputs'!$A$9:$A$34,'Inputs &amp; Outputs'!$J$9:$J$34)</f>
        <v>0</v>
      </c>
      <c r="AW25" s="7">
        <f>'No. policies'!AW25*LOOKUP(AW$1,'Inputs &amp; Outputs'!$A$9:$A$34,'Inputs &amp; Outputs'!$J$9:$J$34)</f>
        <v>0</v>
      </c>
      <c r="AX25" s="7">
        <f>'No. policies'!AX25*LOOKUP(AX$1,'Inputs &amp; Outputs'!$A$9:$A$34,'Inputs &amp; Outputs'!$J$9:$J$34)</f>
        <v>0</v>
      </c>
      <c r="AY25" s="7">
        <f>'[1]No. policies'!AZ25*LOOKUP(AZ$1,'[1]Inputs &amp; Outputs'!$A$9:$A$58,'[1]Inputs &amp; Outputs'!$I$9:$I$58)</f>
        <v>0</v>
      </c>
      <c r="AZ25" s="7">
        <f>'[1]No. policies'!BA25*LOOKUP(BA$1,'[1]Inputs &amp; Outputs'!$A$9:$A$58,'[1]Inputs &amp; Outputs'!$I$9:$I$58)</f>
        <v>0</v>
      </c>
      <c r="BA25" s="7">
        <f>'[1]No. policies'!BB25*LOOKUP(BB$1,'[1]Inputs &amp; Outputs'!$A$9:$A$58,'[1]Inputs &amp; Outputs'!$I$9:$I$58)</f>
        <v>0</v>
      </c>
      <c r="BB25" s="7">
        <f>'[1]No. policies'!BC25*LOOKUP(BC$1,'[1]Inputs &amp; Outputs'!$A$9:$A$58,'[1]Inputs &amp; Outputs'!$I$9:$I$58)</f>
        <v>0</v>
      </c>
      <c r="BC25" s="7">
        <f>'[1]No. policies'!BD25*LOOKUP(BD$1,'[1]Inputs &amp; Outputs'!$A$9:$A$58,'[1]Inputs &amp; Outputs'!$I$9:$I$58)</f>
        <v>0</v>
      </c>
      <c r="BD25" s="7">
        <f>'[1]No. policies'!BE25*LOOKUP(BE$1,'[1]Inputs &amp; Outputs'!$A$9:$A$58,'[1]Inputs &amp; Outputs'!$I$9:$I$58)</f>
        <v>0</v>
      </c>
      <c r="BE25" s="7">
        <f>'[1]No. policies'!BF25*LOOKUP(BF$1,'[1]Inputs &amp; Outputs'!$A$9:$A$58,'[1]Inputs &amp; Outputs'!$I$9:$I$58)</f>
        <v>0</v>
      </c>
      <c r="BF25" s="7">
        <f>'[1]No. policies'!BG25*LOOKUP(BG$1,'[1]Inputs &amp; Outputs'!$A$9:$A$58,'[1]Inputs &amp; Outputs'!$I$9:$I$58)</f>
        <v>0</v>
      </c>
      <c r="BG25" s="7">
        <f>'[1]No. policies'!BH25*LOOKUP(BH$1,'[1]Inputs &amp; Outputs'!$A$9:$A$58,'[1]Inputs &amp; Outputs'!$I$9:$I$58)</f>
        <v>0</v>
      </c>
      <c r="BH25" s="7">
        <f>'[1]No. policies'!BI25*LOOKUP(BI$1,'[1]Inputs &amp; Outputs'!$A$9:$A$58,'[1]Inputs &amp; Outputs'!$I$9:$I$58)</f>
        <v>0</v>
      </c>
      <c r="BI25" s="7">
        <f>'[1]No. policies'!BJ25*LOOKUP(BJ$1,'[1]Inputs &amp; Outputs'!$A$9:$A$58,'[1]Inputs &amp; Outputs'!$I$9:$I$58)</f>
        <v>0</v>
      </c>
      <c r="BJ25" s="7">
        <f>'[1]No. policies'!BK25*LOOKUP(BK$1,'[1]Inputs &amp; Outputs'!$A$9:$A$58,'[1]Inputs &amp; Outputs'!$I$9:$I$58)</f>
        <v>0</v>
      </c>
      <c r="BK25" s="7">
        <f>'[1]No. policies'!BL25*LOOKUP(BL$1,'[1]Inputs &amp; Outputs'!$A$9:$A$58,'[1]Inputs &amp; Outputs'!$I$9:$I$58)</f>
        <v>0</v>
      </c>
      <c r="BL25" s="7">
        <f>'[1]No. policies'!BM25*LOOKUP(BM$1,'[1]Inputs &amp; Outputs'!$A$9:$A$58,'[1]Inputs &amp; Outputs'!$I$9:$I$58)</f>
        <v>0</v>
      </c>
      <c r="BM25" s="7">
        <f>'[1]No. policies'!BN25*LOOKUP(BN$1,'[1]Inputs &amp; Outputs'!$A$9:$A$58,'[1]Inputs &amp; Outputs'!$I$9:$I$58)</f>
        <v>0</v>
      </c>
      <c r="BN25" s="7">
        <f>'[1]No. policies'!BO25*LOOKUP(BO$1,'[1]Inputs &amp; Outputs'!$A$9:$A$58,'[1]Inputs &amp; Outputs'!$I$9:$I$58)</f>
        <v>0</v>
      </c>
      <c r="BO25" s="7">
        <f>'[1]No. policies'!BP25*LOOKUP(BP$1,'[1]Inputs &amp; Outputs'!$A$9:$A$58,'[1]Inputs &amp; Outputs'!$I$9:$I$58)</f>
        <v>0</v>
      </c>
      <c r="BP25" s="7">
        <f>'[1]No. policies'!BQ25*LOOKUP(BQ$1,'[1]Inputs &amp; Outputs'!$A$9:$A$58,'[1]Inputs &amp; Outputs'!$I$9:$I$58)</f>
        <v>0</v>
      </c>
      <c r="BQ25" s="7">
        <f>'[1]No. policies'!BR25*LOOKUP(BR$1,'[1]Inputs &amp; Outputs'!$A$9:$A$58,'[1]Inputs &amp; Outputs'!$I$9:$I$58)</f>
        <v>0</v>
      </c>
      <c r="BR25" s="7">
        <f>'[1]No. policies'!BS25*LOOKUP(BS$1,'[1]Inputs &amp; Outputs'!$A$9:$A$58,'[1]Inputs &amp; Outputs'!$I$9:$I$58)</f>
        <v>0</v>
      </c>
      <c r="BS25" s="7">
        <f>'[1]No. policies'!BT25*LOOKUP(BT$1,'[1]Inputs &amp; Outputs'!$A$9:$A$58,'[1]Inputs &amp; Outputs'!$I$9:$I$58)</f>
        <v>0</v>
      </c>
      <c r="BT25" s="7">
        <f>'[1]No. policies'!BU25*LOOKUP(BU$1,'[1]Inputs &amp; Outputs'!$A$9:$A$58,'[1]Inputs &amp; Outputs'!$I$9:$I$58)</f>
        <v>0</v>
      </c>
    </row>
    <row r="26" spans="1:72" x14ac:dyDescent="0.25">
      <c r="A26" s="1">
        <v>25</v>
      </c>
      <c r="B26" s="7">
        <f>'No. policies'!B26*LOOKUP(B$1,'Inputs &amp; Outputs'!$A$9:$A$34,'Inputs &amp; Outputs'!$J$9:$J$34)</f>
        <v>-43067168.474612407</v>
      </c>
      <c r="C26" s="7">
        <f>'No. policies'!C26*LOOKUP(C$1,'Inputs &amp; Outputs'!$A$9:$A$34,'Inputs &amp; Outputs'!$J$9:$J$34)</f>
        <v>29930550.19911528</v>
      </c>
      <c r="D26" s="7">
        <f>'No. policies'!D26*LOOKUP(D$1,'Inputs &amp; Outputs'!$A$9:$A$34,'Inputs &amp; Outputs'!$J$9:$J$34)</f>
        <v>105542053.65136458</v>
      </c>
      <c r="E26" s="7">
        <f>'No. policies'!E26*LOOKUP(E$1,'Inputs &amp; Outputs'!$A$9:$A$34,'Inputs &amp; Outputs'!$J$9:$J$34)</f>
        <v>183695976.98048669</v>
      </c>
      <c r="F26" s="7">
        <f>'No. policies'!F26*LOOKUP(F$1,'Inputs &amp; Outputs'!$A$9:$A$34,'Inputs &amp; Outputs'!$J$9:$J$34)</f>
        <v>264733689.9821572</v>
      </c>
      <c r="G26" s="7">
        <f>'No. policies'!G26*LOOKUP(G$1,'Inputs &amp; Outputs'!$A$9:$A$34,'Inputs &amp; Outputs'!$J$9:$J$34)</f>
        <v>348613917.51463252</v>
      </c>
      <c r="H26" s="7">
        <f>'No. policies'!H26*LOOKUP(H$1,'Inputs &amp; Outputs'!$A$9:$A$34,'Inputs &amp; Outputs'!$J$9:$J$34)</f>
        <v>435536220.38316935</v>
      </c>
      <c r="I26" s="7">
        <f>'No. policies'!I26*LOOKUP(I$1,'Inputs &amp; Outputs'!$A$9:$A$34,'Inputs &amp; Outputs'!$J$9:$J$34)</f>
        <v>525547034.28032744</v>
      </c>
      <c r="J26" s="7">
        <f>'No. policies'!J26*LOOKUP(J$1,'Inputs &amp; Outputs'!$A$9:$A$34,'Inputs &amp; Outputs'!$J$9:$J$34)</f>
        <v>618373841.16023433</v>
      </c>
      <c r="K26" s="7">
        <f>'No. policies'!K26*LOOKUP(K$1,'Inputs &amp; Outputs'!$A$9:$A$34,'Inputs &amp; Outputs'!$J$9:$J$34)</f>
        <v>714532532.16113257</v>
      </c>
      <c r="L26" s="7">
        <f>'No. policies'!L26*LOOKUP(L$1,'Inputs &amp; Outputs'!$A$9:$A$34,'Inputs &amp; Outputs'!$J$9:$J$34)</f>
        <v>813112678.45026469</v>
      </c>
      <c r="M26" s="7">
        <f>'No. policies'!M26*LOOKUP(M$1,'Inputs &amp; Outputs'!$A$9:$A$34,'Inputs &amp; Outputs'!$J$9:$J$34)</f>
        <v>915858661.3962605</v>
      </c>
      <c r="N26" s="7">
        <f>'No. policies'!N26*LOOKUP(N$1,'Inputs &amp; Outputs'!$A$9:$A$34,'Inputs &amp; Outputs'!$J$9:$J$34)</f>
        <v>1020374716.6676471</v>
      </c>
      <c r="O26" s="7">
        <f>'No. policies'!O26*LOOKUP(O$1,'Inputs &amp; Outputs'!$A$9:$A$34,'Inputs &amp; Outputs'!$J$9:$J$34)</f>
        <v>1128430599.8649964</v>
      </c>
      <c r="P26" s="7">
        <f>'No. policies'!P26*LOOKUP(P$1,'Inputs &amp; Outputs'!$A$9:$A$34,'Inputs &amp; Outputs'!$J$9:$J$34)</f>
        <v>1240356313.1572573</v>
      </c>
      <c r="Q26" s="7">
        <f>'No. policies'!Q26*LOOKUP(Q$1,'Inputs &amp; Outputs'!$A$9:$A$34,'Inputs &amp; Outputs'!$J$9:$J$34)</f>
        <v>1354271903.6257994</v>
      </c>
      <c r="R26" s="7">
        <f>'No. policies'!R26*LOOKUP(R$1,'Inputs &amp; Outputs'!$A$9:$A$34,'Inputs &amp; Outputs'!$J$9:$J$34)</f>
        <v>1473597233.8890128</v>
      </c>
      <c r="S26" s="7">
        <f>'No. policies'!S26*LOOKUP(S$1,'Inputs &amp; Outputs'!$A$9:$A$34,'Inputs &amp; Outputs'!$J$9:$J$34)</f>
        <v>1595595759.0831852</v>
      </c>
      <c r="T26" s="7">
        <f>'No. policies'!T26*LOOKUP(T$1,'Inputs &amp; Outputs'!$A$9:$A$34,'Inputs &amp; Outputs'!$J$9:$J$34)</f>
        <v>1718640599.0053806</v>
      </c>
      <c r="U26" s="7">
        <f>'No. policies'!U26*LOOKUP(U$1,'Inputs &amp; Outputs'!$A$9:$A$34,'Inputs &amp; Outputs'!$J$9:$J$34)</f>
        <v>1847593260.2264066</v>
      </c>
      <c r="V26" s="7">
        <f>'No. policies'!V26*LOOKUP(V$1,'Inputs &amp; Outputs'!$A$9:$A$34,'Inputs &amp; Outputs'!$J$9:$J$34)</f>
        <v>1980374366.5573339</v>
      </c>
      <c r="W26" s="7">
        <f>'No. policies'!W26*LOOKUP(W$1,'Inputs &amp; Outputs'!$A$9:$A$34,'Inputs &amp; Outputs'!$J$9:$J$34)</f>
        <v>2116435374.3539035</v>
      </c>
      <c r="X26" s="7">
        <f>'No. policies'!X26*LOOKUP(X$1,'Inputs &amp; Outputs'!$A$9:$A$34,'Inputs &amp; Outputs'!$J$9:$J$34)</f>
        <v>2251298195.6768117</v>
      </c>
      <c r="Y26" s="7">
        <f>'No. policies'!Y26*LOOKUP(Y$1,'Inputs &amp; Outputs'!$A$9:$A$34,'Inputs &amp; Outputs'!$J$9:$J$34)</f>
        <v>2393111793.34796</v>
      </c>
      <c r="Z26" s="7">
        <f>'No. policies'!Z26*LOOKUP(Z$1,'Inputs &amp; Outputs'!$A$9:$A$34,'Inputs &amp; Outputs'!$J$9:$J$34)</f>
        <v>2539063066.7187219</v>
      </c>
      <c r="AA26" s="7">
        <f>'No. policies'!AA26*LOOKUP(AA$1,'Inputs &amp; Outputs'!$A$9:$A$34,'Inputs &amp; Outputs'!$J$9:$J$34)</f>
        <v>0</v>
      </c>
      <c r="AB26" s="7">
        <f>'No. policies'!AB26*LOOKUP(AB$1,'Inputs &amp; Outputs'!$A$9:$A$34,'Inputs &amp; Outputs'!$J$9:$J$34)</f>
        <v>0</v>
      </c>
      <c r="AC26" s="7">
        <f>'No. policies'!AC26*LOOKUP(AC$1,'Inputs &amp; Outputs'!$A$9:$A$34,'Inputs &amp; Outputs'!$J$9:$J$34)</f>
        <v>0</v>
      </c>
      <c r="AD26" s="7">
        <f>'No. policies'!AD26*LOOKUP(AD$1,'Inputs &amp; Outputs'!$A$9:$A$34,'Inputs &amp; Outputs'!$J$9:$J$34)</f>
        <v>0</v>
      </c>
      <c r="AE26" s="7">
        <f>'No. policies'!AE26*LOOKUP(AE$1,'Inputs &amp; Outputs'!$A$9:$A$34,'Inputs &amp; Outputs'!$J$9:$J$34)</f>
        <v>0</v>
      </c>
      <c r="AF26" s="7">
        <f>'No. policies'!AF26*LOOKUP(AF$1,'Inputs &amp; Outputs'!$A$9:$A$34,'Inputs &amp; Outputs'!$J$9:$J$34)</f>
        <v>0</v>
      </c>
      <c r="AG26" s="7">
        <f>'No. policies'!AG26*LOOKUP(AG$1,'Inputs &amp; Outputs'!$A$9:$A$34,'Inputs &amp; Outputs'!$J$9:$J$34)</f>
        <v>0</v>
      </c>
      <c r="AH26" s="7">
        <f>'No. policies'!AH26*LOOKUP(AH$1,'Inputs &amp; Outputs'!$A$9:$A$34,'Inputs &amp; Outputs'!$J$9:$J$34)</f>
        <v>0</v>
      </c>
      <c r="AI26" s="7">
        <f>'No. policies'!AI26*LOOKUP(AI$1,'Inputs &amp; Outputs'!$A$9:$A$34,'Inputs &amp; Outputs'!$J$9:$J$34)</f>
        <v>0</v>
      </c>
      <c r="AJ26" s="7">
        <f>'No. policies'!AJ26*LOOKUP(AJ$1,'Inputs &amp; Outputs'!$A$9:$A$34,'Inputs &amp; Outputs'!$J$9:$J$34)</f>
        <v>0</v>
      </c>
      <c r="AK26" s="7">
        <f>'No. policies'!AK26*LOOKUP(AK$1,'Inputs &amp; Outputs'!$A$9:$A$34,'Inputs &amp; Outputs'!$J$9:$J$34)</f>
        <v>0</v>
      </c>
      <c r="AL26" s="7">
        <f>'No. policies'!AL26*LOOKUP(AL$1,'Inputs &amp; Outputs'!$A$9:$A$34,'Inputs &amp; Outputs'!$J$9:$J$34)</f>
        <v>0</v>
      </c>
      <c r="AM26" s="7">
        <f>'No. policies'!AM26*LOOKUP(AM$1,'Inputs &amp; Outputs'!$A$9:$A$34,'Inputs &amp; Outputs'!$J$9:$J$34)</f>
        <v>0</v>
      </c>
      <c r="AN26" s="7">
        <f>'No. policies'!AN26*LOOKUP(AN$1,'Inputs &amp; Outputs'!$A$9:$A$34,'Inputs &amp; Outputs'!$J$9:$J$34)</f>
        <v>0</v>
      </c>
      <c r="AO26" s="7">
        <f>'No. policies'!AO26*LOOKUP(AO$1,'Inputs &amp; Outputs'!$A$9:$A$34,'Inputs &amp; Outputs'!$J$9:$J$34)</f>
        <v>0</v>
      </c>
      <c r="AP26" s="7">
        <f>'No. policies'!AP26*LOOKUP(AP$1,'Inputs &amp; Outputs'!$A$9:$A$34,'Inputs &amp; Outputs'!$J$9:$J$34)</f>
        <v>0</v>
      </c>
      <c r="AQ26" s="7">
        <f>'No. policies'!AQ26*LOOKUP(AQ$1,'Inputs &amp; Outputs'!$A$9:$A$34,'Inputs &amp; Outputs'!$J$9:$J$34)</f>
        <v>0</v>
      </c>
      <c r="AR26" s="7">
        <f>'No. policies'!AR26*LOOKUP(AR$1,'Inputs &amp; Outputs'!$A$9:$A$34,'Inputs &amp; Outputs'!$J$9:$J$34)</f>
        <v>0</v>
      </c>
      <c r="AS26" s="7">
        <f>'No. policies'!AS26*LOOKUP(AS$1,'Inputs &amp; Outputs'!$A$9:$A$34,'Inputs &amp; Outputs'!$J$9:$J$34)</f>
        <v>0</v>
      </c>
      <c r="AT26" s="7">
        <f>'No. policies'!AT26*LOOKUP(AT$1,'Inputs &amp; Outputs'!$A$9:$A$34,'Inputs &amp; Outputs'!$J$9:$J$34)</f>
        <v>0</v>
      </c>
      <c r="AU26" s="7">
        <f>'No. policies'!AU26*LOOKUP(AU$1,'Inputs &amp; Outputs'!$A$9:$A$34,'Inputs &amp; Outputs'!$J$9:$J$34)</f>
        <v>0</v>
      </c>
      <c r="AV26" s="7">
        <f>'No. policies'!AV26*LOOKUP(AV$1,'Inputs &amp; Outputs'!$A$9:$A$34,'Inputs &amp; Outputs'!$J$9:$J$34)</f>
        <v>0</v>
      </c>
      <c r="AW26" s="7">
        <f>'No. policies'!AW26*LOOKUP(AW$1,'Inputs &amp; Outputs'!$A$9:$A$34,'Inputs &amp; Outputs'!$J$9:$J$34)</f>
        <v>0</v>
      </c>
      <c r="AX26" s="7">
        <f>'No. policies'!AX26*LOOKUP(AX$1,'Inputs &amp; Outputs'!$A$9:$A$34,'Inputs &amp; Outputs'!$J$9:$J$34)</f>
        <v>0</v>
      </c>
      <c r="AY26" s="7">
        <f>'[1]No. policies'!AZ26*LOOKUP(AZ$1,'[1]Inputs &amp; Outputs'!$A$9:$A$58,'[1]Inputs &amp; Outputs'!$I$9:$I$58)</f>
        <v>0</v>
      </c>
      <c r="AZ26" s="7">
        <f>'[1]No. policies'!BA26*LOOKUP(BA$1,'[1]Inputs &amp; Outputs'!$A$9:$A$58,'[1]Inputs &amp; Outputs'!$I$9:$I$58)</f>
        <v>0</v>
      </c>
      <c r="BA26" s="7">
        <f>'[1]No. policies'!BB26*LOOKUP(BB$1,'[1]Inputs &amp; Outputs'!$A$9:$A$58,'[1]Inputs &amp; Outputs'!$I$9:$I$58)</f>
        <v>0</v>
      </c>
      <c r="BB26" s="7">
        <f>'[1]No. policies'!BC26*LOOKUP(BC$1,'[1]Inputs &amp; Outputs'!$A$9:$A$58,'[1]Inputs &amp; Outputs'!$I$9:$I$58)</f>
        <v>0</v>
      </c>
      <c r="BC26" s="7">
        <f>'[1]No. policies'!BD26*LOOKUP(BD$1,'[1]Inputs &amp; Outputs'!$A$9:$A$58,'[1]Inputs &amp; Outputs'!$I$9:$I$58)</f>
        <v>0</v>
      </c>
      <c r="BD26" s="7">
        <f>'[1]No. policies'!BE26*LOOKUP(BE$1,'[1]Inputs &amp; Outputs'!$A$9:$A$58,'[1]Inputs &amp; Outputs'!$I$9:$I$58)</f>
        <v>0</v>
      </c>
      <c r="BE26" s="7">
        <f>'[1]No. policies'!BF26*LOOKUP(BF$1,'[1]Inputs &amp; Outputs'!$A$9:$A$58,'[1]Inputs &amp; Outputs'!$I$9:$I$58)</f>
        <v>0</v>
      </c>
      <c r="BF26" s="7">
        <f>'[1]No. policies'!BG26*LOOKUP(BG$1,'[1]Inputs &amp; Outputs'!$A$9:$A$58,'[1]Inputs &amp; Outputs'!$I$9:$I$58)</f>
        <v>0</v>
      </c>
      <c r="BG26" s="7">
        <f>'[1]No. policies'!BH26*LOOKUP(BH$1,'[1]Inputs &amp; Outputs'!$A$9:$A$58,'[1]Inputs &amp; Outputs'!$I$9:$I$58)</f>
        <v>0</v>
      </c>
      <c r="BH26" s="7">
        <f>'[1]No. policies'!BI26*LOOKUP(BI$1,'[1]Inputs &amp; Outputs'!$A$9:$A$58,'[1]Inputs &amp; Outputs'!$I$9:$I$58)</f>
        <v>0</v>
      </c>
      <c r="BI26" s="7">
        <f>'[1]No. policies'!BJ26*LOOKUP(BJ$1,'[1]Inputs &amp; Outputs'!$A$9:$A$58,'[1]Inputs &amp; Outputs'!$I$9:$I$58)</f>
        <v>0</v>
      </c>
      <c r="BJ26" s="7">
        <f>'[1]No. policies'!BK26*LOOKUP(BK$1,'[1]Inputs &amp; Outputs'!$A$9:$A$58,'[1]Inputs &amp; Outputs'!$I$9:$I$58)</f>
        <v>0</v>
      </c>
      <c r="BK26" s="7">
        <f>'[1]No. policies'!BL26*LOOKUP(BL$1,'[1]Inputs &amp; Outputs'!$A$9:$A$58,'[1]Inputs &amp; Outputs'!$I$9:$I$58)</f>
        <v>0</v>
      </c>
      <c r="BL26" s="7">
        <f>'[1]No. policies'!BM26*LOOKUP(BM$1,'[1]Inputs &amp; Outputs'!$A$9:$A$58,'[1]Inputs &amp; Outputs'!$I$9:$I$58)</f>
        <v>0</v>
      </c>
      <c r="BM26" s="7">
        <f>'[1]No. policies'!BN26*LOOKUP(BN$1,'[1]Inputs &amp; Outputs'!$A$9:$A$58,'[1]Inputs &amp; Outputs'!$I$9:$I$58)</f>
        <v>0</v>
      </c>
      <c r="BN26" s="7">
        <f>'[1]No. policies'!BO26*LOOKUP(BO$1,'[1]Inputs &amp; Outputs'!$A$9:$A$58,'[1]Inputs &amp; Outputs'!$I$9:$I$58)</f>
        <v>0</v>
      </c>
      <c r="BO26" s="7">
        <f>'[1]No. policies'!BP26*LOOKUP(BP$1,'[1]Inputs &amp; Outputs'!$A$9:$A$58,'[1]Inputs &amp; Outputs'!$I$9:$I$58)</f>
        <v>0</v>
      </c>
      <c r="BP26" s="7">
        <f>'[1]No. policies'!BQ26*LOOKUP(BQ$1,'[1]Inputs &amp; Outputs'!$A$9:$A$58,'[1]Inputs &amp; Outputs'!$I$9:$I$58)</f>
        <v>0</v>
      </c>
      <c r="BQ26" s="7">
        <f>'[1]No. policies'!BR26*LOOKUP(BR$1,'[1]Inputs &amp; Outputs'!$A$9:$A$58,'[1]Inputs &amp; Outputs'!$I$9:$I$58)</f>
        <v>0</v>
      </c>
      <c r="BR26" s="7">
        <f>'[1]No. policies'!BS26*LOOKUP(BS$1,'[1]Inputs &amp; Outputs'!$A$9:$A$58,'[1]Inputs &amp; Outputs'!$I$9:$I$58)</f>
        <v>0</v>
      </c>
      <c r="BS26" s="7">
        <f>'[1]No. policies'!BT26*LOOKUP(BT$1,'[1]Inputs &amp; Outputs'!$A$9:$A$58,'[1]Inputs &amp; Outputs'!$I$9:$I$58)</f>
        <v>0</v>
      </c>
      <c r="BT26" s="7">
        <f>'[1]No. policies'!BU26*LOOKUP(BU$1,'[1]Inputs &amp; Outputs'!$A$9:$A$58,'[1]Inputs &amp; Outputs'!$I$9:$I$58)</f>
        <v>0</v>
      </c>
    </row>
    <row r="27" spans="1:72" x14ac:dyDescent="0.25">
      <c r="A27" s="1">
        <v>26</v>
      </c>
      <c r="B27" s="7">
        <f>'No. policies'!B27*LOOKUP(B$1,'Inputs &amp; Outputs'!$A$9:$A$34,'Inputs &amp; Outputs'!$J$9:$J$34)</f>
        <v>-43067168.474612407</v>
      </c>
      <c r="C27" s="7">
        <f>'No. policies'!C27*LOOKUP(C$1,'Inputs &amp; Outputs'!$A$9:$A$34,'Inputs &amp; Outputs'!$J$9:$J$34)</f>
        <v>29942544.008051012</v>
      </c>
      <c r="D27" s="7">
        <f>'No. policies'!D27*LOOKUP(D$1,'Inputs &amp; Outputs'!$A$9:$A$34,'Inputs &amp; Outputs'!$J$9:$J$34)</f>
        <v>105647998.29466048</v>
      </c>
      <c r="E27" s="7">
        <f>'No. policies'!E27*LOOKUP(E$1,'Inputs &amp; Outputs'!$A$9:$A$34,'Inputs &amp; Outputs'!$J$9:$J$34)</f>
        <v>184028860.05565521</v>
      </c>
      <c r="F27" s="7">
        <f>'No. policies'!F27*LOOKUP(F$1,'Inputs &amp; Outputs'!$A$9:$A$34,'Inputs &amp; Outputs'!$J$9:$J$34)</f>
        <v>265267858.04103971</v>
      </c>
      <c r="G27" s="7">
        <f>'No. policies'!G27*LOOKUP(G$1,'Inputs &amp; Outputs'!$A$9:$A$34,'Inputs &amp; Outputs'!$J$9:$J$34)</f>
        <v>349248466.05495644</v>
      </c>
      <c r="H27" s="7">
        <f>'No. policies'!H27*LOOKUP(H$1,'Inputs &amp; Outputs'!$A$9:$A$34,'Inputs &amp; Outputs'!$J$9:$J$34)</f>
        <v>435668642.46294534</v>
      </c>
      <c r="I27" s="7">
        <f>'No. policies'!I27*LOOKUP(I$1,'Inputs &amp; Outputs'!$A$9:$A$34,'Inputs &amp; Outputs'!$J$9:$J$34)</f>
        <v>525066546.33756804</v>
      </c>
      <c r="J27" s="7">
        <f>'No. policies'!J27*LOOKUP(J$1,'Inputs &amp; Outputs'!$A$9:$A$34,'Inputs &amp; Outputs'!$J$9:$J$34)</f>
        <v>618310831.80205619</v>
      </c>
      <c r="K27" s="7">
        <f>'No. policies'!K27*LOOKUP(K$1,'Inputs &amp; Outputs'!$A$9:$A$34,'Inputs &amp; Outputs'!$J$9:$J$34)</f>
        <v>714094392.6421783</v>
      </c>
      <c r="L27" s="7">
        <f>'No. policies'!L27*LOOKUP(L$1,'Inputs &amp; Outputs'!$A$9:$A$34,'Inputs &amp; Outputs'!$J$9:$J$34)</f>
        <v>813613363.5970937</v>
      </c>
      <c r="M27" s="7">
        <f>'No. policies'!M27*LOOKUP(M$1,'Inputs &amp; Outputs'!$A$9:$A$34,'Inputs &amp; Outputs'!$J$9:$J$34)</f>
        <v>916047264.90972769</v>
      </c>
      <c r="N27" s="7">
        <f>'No. policies'!N27*LOOKUP(N$1,'Inputs &amp; Outputs'!$A$9:$A$34,'Inputs &amp; Outputs'!$J$9:$J$34)</f>
        <v>1022170035.4612044</v>
      </c>
      <c r="O27" s="7">
        <f>'No. policies'!O27*LOOKUP(O$1,'Inputs &amp; Outputs'!$A$9:$A$34,'Inputs &amp; Outputs'!$J$9:$J$34)</f>
        <v>1130543545.958575</v>
      </c>
      <c r="P27" s="7">
        <f>'No. policies'!P27*LOOKUP(P$1,'Inputs &amp; Outputs'!$A$9:$A$34,'Inputs &amp; Outputs'!$J$9:$J$34)</f>
        <v>1243468225.2956407</v>
      </c>
      <c r="Q27" s="7">
        <f>'No. policies'!Q27*LOOKUP(Q$1,'Inputs &amp; Outputs'!$A$9:$A$34,'Inputs &amp; Outputs'!$J$9:$J$34)</f>
        <v>1359400642.1625688</v>
      </c>
      <c r="R27" s="7">
        <f>'No. policies'!R27*LOOKUP(R$1,'Inputs &amp; Outputs'!$A$9:$A$34,'Inputs &amp; Outputs'!$J$9:$J$34)</f>
        <v>1478271857.6615274</v>
      </c>
      <c r="S27" s="7">
        <f>'No. policies'!S27*LOOKUP(S$1,'Inputs &amp; Outputs'!$A$9:$A$34,'Inputs &amp; Outputs'!$J$9:$J$34)</f>
        <v>1599160767.1628475</v>
      </c>
      <c r="T27" s="7">
        <f>'No. policies'!T27*LOOKUP(T$1,'Inputs &amp; Outputs'!$A$9:$A$34,'Inputs &amp; Outputs'!$J$9:$J$34)</f>
        <v>1724723303.8281152</v>
      </c>
      <c r="U27" s="7">
        <f>'No. policies'!U27*LOOKUP(U$1,'Inputs &amp; Outputs'!$A$9:$A$34,'Inputs &amp; Outputs'!$J$9:$J$34)</f>
        <v>1853180538.6891282</v>
      </c>
      <c r="V27" s="7">
        <f>'No. policies'!V27*LOOKUP(V$1,'Inputs &amp; Outputs'!$A$9:$A$34,'Inputs &amp; Outputs'!$J$9:$J$34)</f>
        <v>1985330150.5232592</v>
      </c>
      <c r="W27" s="7">
        <f>'No. policies'!W27*LOOKUP(W$1,'Inputs &amp; Outputs'!$A$9:$A$34,'Inputs &amp; Outputs'!$J$9:$J$34)</f>
        <v>2123399623.6936662</v>
      </c>
      <c r="X27" s="7">
        <f>'No. policies'!X27*LOOKUP(X$1,'Inputs &amp; Outputs'!$A$9:$A$34,'Inputs &amp; Outputs'!$J$9:$J$34)</f>
        <v>2263279824.8366394</v>
      </c>
      <c r="Y27" s="7">
        <f>'No. policies'!Y27*LOOKUP(Y$1,'Inputs &amp; Outputs'!$A$9:$A$34,'Inputs &amp; Outputs'!$J$9:$J$34)</f>
        <v>2405973663.9202027</v>
      </c>
      <c r="Z27" s="7">
        <f>'No. policies'!Z27*LOOKUP(Z$1,'Inputs &amp; Outputs'!$A$9:$A$34,'Inputs &amp; Outputs'!$J$9:$J$34)</f>
        <v>2548254245.2407804</v>
      </c>
      <c r="AA27" s="7">
        <f>'No. policies'!AA27*LOOKUP(AA$1,'Inputs &amp; Outputs'!$A$9:$A$34,'Inputs &amp; Outputs'!$J$9:$J$34)</f>
        <v>0</v>
      </c>
      <c r="AB27" s="7">
        <f>'No. policies'!AB27*LOOKUP(AB$1,'Inputs &amp; Outputs'!$A$9:$A$34,'Inputs &amp; Outputs'!$J$9:$J$34)</f>
        <v>0</v>
      </c>
      <c r="AC27" s="7">
        <f>'No. policies'!AC27*LOOKUP(AC$1,'Inputs &amp; Outputs'!$A$9:$A$34,'Inputs &amp; Outputs'!$J$9:$J$34)</f>
        <v>0</v>
      </c>
      <c r="AD27" s="7">
        <f>'No. policies'!AD27*LOOKUP(AD$1,'Inputs &amp; Outputs'!$A$9:$A$34,'Inputs &amp; Outputs'!$J$9:$J$34)</f>
        <v>0</v>
      </c>
      <c r="AE27" s="7">
        <f>'No. policies'!AE27*LOOKUP(AE$1,'Inputs &amp; Outputs'!$A$9:$A$34,'Inputs &amp; Outputs'!$J$9:$J$34)</f>
        <v>0</v>
      </c>
      <c r="AF27" s="7">
        <f>'No. policies'!AF27*LOOKUP(AF$1,'Inputs &amp; Outputs'!$A$9:$A$34,'Inputs &amp; Outputs'!$J$9:$J$34)</f>
        <v>0</v>
      </c>
      <c r="AG27" s="7">
        <f>'No. policies'!AG27*LOOKUP(AG$1,'Inputs &amp; Outputs'!$A$9:$A$34,'Inputs &amp; Outputs'!$J$9:$J$34)</f>
        <v>0</v>
      </c>
      <c r="AH27" s="7">
        <f>'No. policies'!AH27*LOOKUP(AH$1,'Inputs &amp; Outputs'!$A$9:$A$34,'Inputs &amp; Outputs'!$J$9:$J$34)</f>
        <v>0</v>
      </c>
      <c r="AI27" s="7">
        <f>'No. policies'!AI27*LOOKUP(AI$1,'Inputs &amp; Outputs'!$A$9:$A$34,'Inputs &amp; Outputs'!$J$9:$J$34)</f>
        <v>0</v>
      </c>
      <c r="AJ27" s="7">
        <f>'No. policies'!AJ27*LOOKUP(AJ$1,'Inputs &amp; Outputs'!$A$9:$A$34,'Inputs &amp; Outputs'!$J$9:$J$34)</f>
        <v>0</v>
      </c>
      <c r="AK27" s="7">
        <f>'No. policies'!AK27*LOOKUP(AK$1,'Inputs &amp; Outputs'!$A$9:$A$34,'Inputs &amp; Outputs'!$J$9:$J$34)</f>
        <v>0</v>
      </c>
      <c r="AL27" s="7">
        <f>'No. policies'!AL27*LOOKUP(AL$1,'Inputs &amp; Outputs'!$A$9:$A$34,'Inputs &amp; Outputs'!$J$9:$J$34)</f>
        <v>0</v>
      </c>
      <c r="AM27" s="7">
        <f>'No. policies'!AM27*LOOKUP(AM$1,'Inputs &amp; Outputs'!$A$9:$A$34,'Inputs &amp; Outputs'!$J$9:$J$34)</f>
        <v>0</v>
      </c>
      <c r="AN27" s="7">
        <f>'No. policies'!AN27*LOOKUP(AN$1,'Inputs &amp; Outputs'!$A$9:$A$34,'Inputs &amp; Outputs'!$J$9:$J$34)</f>
        <v>0</v>
      </c>
      <c r="AO27" s="7">
        <f>'No. policies'!AO27*LOOKUP(AO$1,'Inputs &amp; Outputs'!$A$9:$A$34,'Inputs &amp; Outputs'!$J$9:$J$34)</f>
        <v>0</v>
      </c>
      <c r="AP27" s="7">
        <f>'No. policies'!AP27*LOOKUP(AP$1,'Inputs &amp; Outputs'!$A$9:$A$34,'Inputs &amp; Outputs'!$J$9:$J$34)</f>
        <v>0</v>
      </c>
      <c r="AQ27" s="7">
        <f>'No. policies'!AQ27*LOOKUP(AQ$1,'Inputs &amp; Outputs'!$A$9:$A$34,'Inputs &amp; Outputs'!$J$9:$J$34)</f>
        <v>0</v>
      </c>
      <c r="AR27" s="7">
        <f>'No. policies'!AR27*LOOKUP(AR$1,'Inputs &amp; Outputs'!$A$9:$A$34,'Inputs &amp; Outputs'!$J$9:$J$34)</f>
        <v>0</v>
      </c>
      <c r="AS27" s="7">
        <f>'No. policies'!AS27*LOOKUP(AS$1,'Inputs &amp; Outputs'!$A$9:$A$34,'Inputs &amp; Outputs'!$J$9:$J$34)</f>
        <v>0</v>
      </c>
      <c r="AT27" s="7">
        <f>'No. policies'!AT27*LOOKUP(AT$1,'Inputs &amp; Outputs'!$A$9:$A$34,'Inputs &amp; Outputs'!$J$9:$J$34)</f>
        <v>0</v>
      </c>
      <c r="AU27" s="7">
        <f>'No. policies'!AU27*LOOKUP(AU$1,'Inputs &amp; Outputs'!$A$9:$A$34,'Inputs &amp; Outputs'!$J$9:$J$34)</f>
        <v>0</v>
      </c>
      <c r="AV27" s="7">
        <f>'No. policies'!AV27*LOOKUP(AV$1,'Inputs &amp; Outputs'!$A$9:$A$34,'Inputs &amp; Outputs'!$J$9:$J$34)</f>
        <v>0</v>
      </c>
      <c r="AW27" s="7">
        <f>'No. policies'!AW27*LOOKUP(AW$1,'Inputs &amp; Outputs'!$A$9:$A$34,'Inputs &amp; Outputs'!$J$9:$J$34)</f>
        <v>0</v>
      </c>
      <c r="AX27" s="7">
        <f>'No. policies'!AX27*LOOKUP(AX$1,'Inputs &amp; Outputs'!$A$9:$A$34,'Inputs &amp; Outputs'!$J$9:$J$34)</f>
        <v>0</v>
      </c>
      <c r="AY27" s="7">
        <f>'[1]No. policies'!AZ27*LOOKUP(AZ$1,'[1]Inputs &amp; Outputs'!$A$9:$A$58,'[1]Inputs &amp; Outputs'!$I$9:$I$58)</f>
        <v>0</v>
      </c>
      <c r="AZ27" s="7">
        <f>'[1]No. policies'!BA27*LOOKUP(BA$1,'[1]Inputs &amp; Outputs'!$A$9:$A$58,'[1]Inputs &amp; Outputs'!$I$9:$I$58)</f>
        <v>0</v>
      </c>
      <c r="BA27" s="7">
        <f>'[1]No. policies'!BB27*LOOKUP(BB$1,'[1]Inputs &amp; Outputs'!$A$9:$A$58,'[1]Inputs &amp; Outputs'!$I$9:$I$58)</f>
        <v>0</v>
      </c>
      <c r="BB27" s="7">
        <f>'[1]No. policies'!BC27*LOOKUP(BC$1,'[1]Inputs &amp; Outputs'!$A$9:$A$58,'[1]Inputs &amp; Outputs'!$I$9:$I$58)</f>
        <v>0</v>
      </c>
      <c r="BC27" s="7">
        <f>'[1]No. policies'!BD27*LOOKUP(BD$1,'[1]Inputs &amp; Outputs'!$A$9:$A$58,'[1]Inputs &amp; Outputs'!$I$9:$I$58)</f>
        <v>0</v>
      </c>
      <c r="BD27" s="7">
        <f>'[1]No. policies'!BE27*LOOKUP(BE$1,'[1]Inputs &amp; Outputs'!$A$9:$A$58,'[1]Inputs &amp; Outputs'!$I$9:$I$58)</f>
        <v>0</v>
      </c>
      <c r="BE27" s="7">
        <f>'[1]No. policies'!BF27*LOOKUP(BF$1,'[1]Inputs &amp; Outputs'!$A$9:$A$58,'[1]Inputs &amp; Outputs'!$I$9:$I$58)</f>
        <v>0</v>
      </c>
      <c r="BF27" s="7">
        <f>'[1]No. policies'!BG27*LOOKUP(BG$1,'[1]Inputs &amp; Outputs'!$A$9:$A$58,'[1]Inputs &amp; Outputs'!$I$9:$I$58)</f>
        <v>0</v>
      </c>
      <c r="BG27" s="7">
        <f>'[1]No. policies'!BH27*LOOKUP(BH$1,'[1]Inputs &amp; Outputs'!$A$9:$A$58,'[1]Inputs &amp; Outputs'!$I$9:$I$58)</f>
        <v>0</v>
      </c>
      <c r="BH27" s="7">
        <f>'[1]No. policies'!BI27*LOOKUP(BI$1,'[1]Inputs &amp; Outputs'!$A$9:$A$58,'[1]Inputs &amp; Outputs'!$I$9:$I$58)</f>
        <v>0</v>
      </c>
      <c r="BI27" s="7">
        <f>'[1]No. policies'!BJ27*LOOKUP(BJ$1,'[1]Inputs &amp; Outputs'!$A$9:$A$58,'[1]Inputs &amp; Outputs'!$I$9:$I$58)</f>
        <v>0</v>
      </c>
      <c r="BJ27" s="7">
        <f>'[1]No. policies'!BK27*LOOKUP(BK$1,'[1]Inputs &amp; Outputs'!$A$9:$A$58,'[1]Inputs &amp; Outputs'!$I$9:$I$58)</f>
        <v>0</v>
      </c>
      <c r="BK27" s="7">
        <f>'[1]No. policies'!BL27*LOOKUP(BL$1,'[1]Inputs &amp; Outputs'!$A$9:$A$58,'[1]Inputs &amp; Outputs'!$I$9:$I$58)</f>
        <v>0</v>
      </c>
      <c r="BL27" s="7">
        <f>'[1]No. policies'!BM27*LOOKUP(BM$1,'[1]Inputs &amp; Outputs'!$A$9:$A$58,'[1]Inputs &amp; Outputs'!$I$9:$I$58)</f>
        <v>0</v>
      </c>
      <c r="BM27" s="7">
        <f>'[1]No. policies'!BN27*LOOKUP(BN$1,'[1]Inputs &amp; Outputs'!$A$9:$A$58,'[1]Inputs &amp; Outputs'!$I$9:$I$58)</f>
        <v>0</v>
      </c>
      <c r="BN27" s="7">
        <f>'[1]No. policies'!BO27*LOOKUP(BO$1,'[1]Inputs &amp; Outputs'!$A$9:$A$58,'[1]Inputs &amp; Outputs'!$I$9:$I$58)</f>
        <v>0</v>
      </c>
      <c r="BO27" s="7">
        <f>'[1]No. policies'!BP27*LOOKUP(BP$1,'[1]Inputs &amp; Outputs'!$A$9:$A$58,'[1]Inputs &amp; Outputs'!$I$9:$I$58)</f>
        <v>0</v>
      </c>
      <c r="BP27" s="7">
        <f>'[1]No. policies'!BQ27*LOOKUP(BQ$1,'[1]Inputs &amp; Outputs'!$A$9:$A$58,'[1]Inputs &amp; Outputs'!$I$9:$I$58)</f>
        <v>0</v>
      </c>
      <c r="BQ27" s="7">
        <f>'[1]No. policies'!BR27*LOOKUP(BR$1,'[1]Inputs &amp; Outputs'!$A$9:$A$58,'[1]Inputs &amp; Outputs'!$I$9:$I$58)</f>
        <v>0</v>
      </c>
      <c r="BR27" s="7">
        <f>'[1]No. policies'!BS27*LOOKUP(BS$1,'[1]Inputs &amp; Outputs'!$A$9:$A$58,'[1]Inputs &amp; Outputs'!$I$9:$I$58)</f>
        <v>0</v>
      </c>
      <c r="BS27" s="7">
        <f>'[1]No. policies'!BT27*LOOKUP(BT$1,'[1]Inputs &amp; Outputs'!$A$9:$A$58,'[1]Inputs &amp; Outputs'!$I$9:$I$58)</f>
        <v>0</v>
      </c>
      <c r="BT27" s="7">
        <f>'[1]No. policies'!BU27*LOOKUP(BU$1,'[1]Inputs &amp; Outputs'!$A$9:$A$58,'[1]Inputs &amp; Outputs'!$I$9:$I$58)</f>
        <v>0</v>
      </c>
    </row>
    <row r="28" spans="1:72" x14ac:dyDescent="0.25">
      <c r="A28" s="1">
        <v>27</v>
      </c>
      <c r="B28" s="7">
        <f>'No. policies'!B28*LOOKUP(B$1,'Inputs &amp; Outputs'!$A$9:$A$34,'Inputs &amp; Outputs'!$J$9:$J$34)</f>
        <v>-43067168.474612407</v>
      </c>
      <c r="C28" s="7">
        <f>'No. policies'!C28*LOOKUP(C$1,'Inputs &amp; Outputs'!$A$9:$A$34,'Inputs &amp; Outputs'!$J$9:$J$34)</f>
        <v>29897567.224542022</v>
      </c>
      <c r="D28" s="7">
        <f>'No. policies'!D28*LOOKUP(D$1,'Inputs &amp; Outputs'!$A$9:$A$34,'Inputs &amp; Outputs'!$J$9:$J$34)</f>
        <v>105361947.75776157</v>
      </c>
      <c r="E28" s="7">
        <f>'No. policies'!E28*LOOKUP(E$1,'Inputs &amp; Outputs'!$A$9:$A$34,'Inputs &amp; Outputs'!$J$9:$J$34)</f>
        <v>183474054.93037435</v>
      </c>
      <c r="F28" s="7">
        <f>'No. policies'!F28*LOOKUP(F$1,'Inputs &amp; Outputs'!$A$9:$A$34,'Inputs &amp; Outputs'!$J$9:$J$34)</f>
        <v>264199521.92327473</v>
      </c>
      <c r="G28" s="7">
        <f>'No. policies'!G28*LOOKUP(G$1,'Inputs &amp; Outputs'!$A$9:$A$34,'Inputs &amp; Outputs'!$J$9:$J$34)</f>
        <v>348085127.06436253</v>
      </c>
      <c r="H28" s="7">
        <f>'No. policies'!H28*LOOKUP(H$1,'Inputs &amp; Outputs'!$A$9:$A$34,'Inputs &amp; Outputs'!$J$9:$J$34)</f>
        <v>434697547.21125489</v>
      </c>
      <c r="I28" s="7">
        <f>'No. policies'!I28*LOOKUP(I$1,'Inputs &amp; Outputs'!$A$9:$A$34,'Inputs &amp; Outputs'!$J$9:$J$34)</f>
        <v>523785245.1568765</v>
      </c>
      <c r="J28" s="7">
        <f>'No. policies'!J28*LOOKUP(J$1,'Inputs &amp; Outputs'!$A$9:$A$34,'Inputs &amp; Outputs'!$J$9:$J$34)</f>
        <v>616105504.26582146</v>
      </c>
      <c r="K28" s="7">
        <f>'No. policies'!K28*LOOKUP(K$1,'Inputs &amp; Outputs'!$A$9:$A$34,'Inputs &amp; Outputs'!$J$9:$J$34)</f>
        <v>711830671.79424834</v>
      </c>
      <c r="L28" s="7">
        <f>'No. policies'!L28*LOOKUP(L$1,'Inputs &amp; Outputs'!$A$9:$A$34,'Inputs &amp; Outputs'!$J$9:$J$34)</f>
        <v>810525805.19164824</v>
      </c>
      <c r="M28" s="7">
        <f>'No. policies'!M28*LOOKUP(M$1,'Inputs &amp; Outputs'!$A$9:$A$34,'Inputs &amp; Outputs'!$J$9:$J$34)</f>
        <v>912652401.66731977</v>
      </c>
      <c r="N28" s="7">
        <f>'No. policies'!N28*LOOKUP(N$1,'Inputs &amp; Outputs'!$A$9:$A$34,'Inputs &amp; Outputs'!$J$9:$J$34)</f>
        <v>1017840148.9590958</v>
      </c>
      <c r="O28" s="7">
        <f>'No. policies'!O28*LOOKUP(O$1,'Inputs &amp; Outputs'!$A$9:$A$34,'Inputs &amp; Outputs'!$J$9:$J$34)</f>
        <v>1126082881.9832425</v>
      </c>
      <c r="P28" s="7">
        <f>'No. policies'!P28*LOOKUP(P$1,'Inputs &amp; Outputs'!$A$9:$A$34,'Inputs &amp; Outputs'!$J$9:$J$34)</f>
        <v>1236466422.9842784</v>
      </c>
      <c r="Q28" s="7">
        <f>'No. policies'!Q28*LOOKUP(Q$1,'Inputs &amp; Outputs'!$A$9:$A$34,'Inputs &amp; Outputs'!$J$9:$J$34)</f>
        <v>1352419859.1541884</v>
      </c>
      <c r="R28" s="7">
        <f>'No. policies'!R28*LOOKUP(R$1,'Inputs &amp; Outputs'!$A$9:$A$34,'Inputs &amp; Outputs'!$J$9:$J$34)</f>
        <v>1470636638.833087</v>
      </c>
      <c r="S28" s="7">
        <f>'No. policies'!S28*LOOKUP(S$1,'Inputs &amp; Outputs'!$A$9:$A$34,'Inputs &amp; Outputs'!$J$9:$J$34)</f>
        <v>1591351701.8454916</v>
      </c>
      <c r="T28" s="7">
        <f>'No. policies'!T28*LOOKUP(T$1,'Inputs &amp; Outputs'!$A$9:$A$34,'Inputs &amp; Outputs'!$J$9:$J$34)</f>
        <v>1717350328.2854068</v>
      </c>
      <c r="U28" s="7">
        <f>'No. policies'!U28*LOOKUP(U$1,'Inputs &amp; Outputs'!$A$9:$A$34,'Inputs &amp; Outputs'!$J$9:$J$34)</f>
        <v>1844799620.9950457</v>
      </c>
      <c r="V28" s="7">
        <f>'No. policies'!V28*LOOKUP(V$1,'Inputs &amp; Outputs'!$A$9:$A$34,'Inputs &amp; Outputs'!$J$9:$J$34)</f>
        <v>1976926864.6679947</v>
      </c>
      <c r="W28" s="7">
        <f>'No. policies'!W28*LOOKUP(W$1,'Inputs &amp; Outputs'!$A$9:$A$34,'Inputs &amp; Outputs'!$J$9:$J$34)</f>
        <v>2110399691.5927758</v>
      </c>
      <c r="X28" s="7">
        <f>'No. policies'!X28*LOOKUP(X$1,'Inputs &amp; Outputs'!$A$9:$A$34,'Inputs &amp; Outputs'!$J$9:$J$34)</f>
        <v>2249051640.2093439</v>
      </c>
      <c r="Y28" s="7">
        <f>'No. policies'!Y28*LOOKUP(Y$1,'Inputs &amp; Outputs'!$A$9:$A$34,'Inputs &amp; Outputs'!$J$9:$J$34)</f>
        <v>2391772015.1633511</v>
      </c>
      <c r="Z28" s="7">
        <f>'No. policies'!Z28*LOOKUP(Z$1,'Inputs &amp; Outputs'!$A$9:$A$34,'Inputs &amp; Outputs'!$J$9:$J$34)</f>
        <v>2535041926.1153212</v>
      </c>
      <c r="AA28" s="7">
        <f>'No. policies'!AA28*LOOKUP(AA$1,'Inputs &amp; Outputs'!$A$9:$A$34,'Inputs &amp; Outputs'!$J$9:$J$34)</f>
        <v>0</v>
      </c>
      <c r="AB28" s="7">
        <f>'No. policies'!AB28*LOOKUP(AB$1,'Inputs &amp; Outputs'!$A$9:$A$34,'Inputs &amp; Outputs'!$J$9:$J$34)</f>
        <v>0</v>
      </c>
      <c r="AC28" s="7">
        <f>'No. policies'!AC28*LOOKUP(AC$1,'Inputs &amp; Outputs'!$A$9:$A$34,'Inputs &amp; Outputs'!$J$9:$J$34)</f>
        <v>0</v>
      </c>
      <c r="AD28" s="7">
        <f>'No. policies'!AD28*LOOKUP(AD$1,'Inputs &amp; Outputs'!$A$9:$A$34,'Inputs &amp; Outputs'!$J$9:$J$34)</f>
        <v>0</v>
      </c>
      <c r="AE28" s="7">
        <f>'No. policies'!AE28*LOOKUP(AE$1,'Inputs &amp; Outputs'!$A$9:$A$34,'Inputs &amp; Outputs'!$J$9:$J$34)</f>
        <v>0</v>
      </c>
      <c r="AF28" s="7">
        <f>'No. policies'!AF28*LOOKUP(AF$1,'Inputs &amp; Outputs'!$A$9:$A$34,'Inputs &amp; Outputs'!$J$9:$J$34)</f>
        <v>0</v>
      </c>
      <c r="AG28" s="7">
        <f>'No. policies'!AG28*LOOKUP(AG$1,'Inputs &amp; Outputs'!$A$9:$A$34,'Inputs &amp; Outputs'!$J$9:$J$34)</f>
        <v>0</v>
      </c>
      <c r="AH28" s="7">
        <f>'No. policies'!AH28*LOOKUP(AH$1,'Inputs &amp; Outputs'!$A$9:$A$34,'Inputs &amp; Outputs'!$J$9:$J$34)</f>
        <v>0</v>
      </c>
      <c r="AI28" s="7">
        <f>'No. policies'!AI28*LOOKUP(AI$1,'Inputs &amp; Outputs'!$A$9:$A$34,'Inputs &amp; Outputs'!$J$9:$J$34)</f>
        <v>0</v>
      </c>
      <c r="AJ28" s="7">
        <f>'No. policies'!AJ28*LOOKUP(AJ$1,'Inputs &amp; Outputs'!$A$9:$A$34,'Inputs &amp; Outputs'!$J$9:$J$34)</f>
        <v>0</v>
      </c>
      <c r="AK28" s="7">
        <f>'No. policies'!AK28*LOOKUP(AK$1,'Inputs &amp; Outputs'!$A$9:$A$34,'Inputs &amp; Outputs'!$J$9:$J$34)</f>
        <v>0</v>
      </c>
      <c r="AL28" s="7">
        <f>'No. policies'!AL28*LOOKUP(AL$1,'Inputs &amp; Outputs'!$A$9:$A$34,'Inputs &amp; Outputs'!$J$9:$J$34)</f>
        <v>0</v>
      </c>
      <c r="AM28" s="7">
        <f>'No. policies'!AM28*LOOKUP(AM$1,'Inputs &amp; Outputs'!$A$9:$A$34,'Inputs &amp; Outputs'!$J$9:$J$34)</f>
        <v>0</v>
      </c>
      <c r="AN28" s="7">
        <f>'No. policies'!AN28*LOOKUP(AN$1,'Inputs &amp; Outputs'!$A$9:$A$34,'Inputs &amp; Outputs'!$J$9:$J$34)</f>
        <v>0</v>
      </c>
      <c r="AO28" s="7">
        <f>'No. policies'!AO28*LOOKUP(AO$1,'Inputs &amp; Outputs'!$A$9:$A$34,'Inputs &amp; Outputs'!$J$9:$J$34)</f>
        <v>0</v>
      </c>
      <c r="AP28" s="7">
        <f>'No. policies'!AP28*LOOKUP(AP$1,'Inputs &amp; Outputs'!$A$9:$A$34,'Inputs &amp; Outputs'!$J$9:$J$34)</f>
        <v>0</v>
      </c>
      <c r="AQ28" s="7">
        <f>'No. policies'!AQ28*LOOKUP(AQ$1,'Inputs &amp; Outputs'!$A$9:$A$34,'Inputs &amp; Outputs'!$J$9:$J$34)</f>
        <v>0</v>
      </c>
      <c r="AR28" s="7">
        <f>'No. policies'!AR28*LOOKUP(AR$1,'Inputs &amp; Outputs'!$A$9:$A$34,'Inputs &amp; Outputs'!$J$9:$J$34)</f>
        <v>0</v>
      </c>
      <c r="AS28" s="7">
        <f>'No. policies'!AS28*LOOKUP(AS$1,'Inputs &amp; Outputs'!$A$9:$A$34,'Inputs &amp; Outputs'!$J$9:$J$34)</f>
        <v>0</v>
      </c>
      <c r="AT28" s="7">
        <f>'No. policies'!AT28*LOOKUP(AT$1,'Inputs &amp; Outputs'!$A$9:$A$34,'Inputs &amp; Outputs'!$J$9:$J$34)</f>
        <v>0</v>
      </c>
      <c r="AU28" s="7">
        <f>'No. policies'!AU28*LOOKUP(AU$1,'Inputs &amp; Outputs'!$A$9:$A$34,'Inputs &amp; Outputs'!$J$9:$J$34)</f>
        <v>0</v>
      </c>
      <c r="AV28" s="7">
        <f>'No. policies'!AV28*LOOKUP(AV$1,'Inputs &amp; Outputs'!$A$9:$A$34,'Inputs &amp; Outputs'!$J$9:$J$34)</f>
        <v>0</v>
      </c>
      <c r="AW28" s="7">
        <f>'No. policies'!AW28*LOOKUP(AW$1,'Inputs &amp; Outputs'!$A$9:$A$34,'Inputs &amp; Outputs'!$J$9:$J$34)</f>
        <v>0</v>
      </c>
      <c r="AX28" s="7">
        <f>'No. policies'!AX28*LOOKUP(AX$1,'Inputs &amp; Outputs'!$A$9:$A$34,'Inputs &amp; Outputs'!$J$9:$J$34)</f>
        <v>0</v>
      </c>
      <c r="AY28" s="7">
        <f>'[1]No. policies'!AZ28*LOOKUP(AZ$1,'[1]Inputs &amp; Outputs'!$A$9:$A$58,'[1]Inputs &amp; Outputs'!$I$9:$I$58)</f>
        <v>0</v>
      </c>
      <c r="AZ28" s="7">
        <f>'[1]No. policies'!BA28*LOOKUP(BA$1,'[1]Inputs &amp; Outputs'!$A$9:$A$58,'[1]Inputs &amp; Outputs'!$I$9:$I$58)</f>
        <v>0</v>
      </c>
      <c r="BA28" s="7">
        <f>'[1]No. policies'!BB28*LOOKUP(BB$1,'[1]Inputs &amp; Outputs'!$A$9:$A$58,'[1]Inputs &amp; Outputs'!$I$9:$I$58)</f>
        <v>0</v>
      </c>
      <c r="BB28" s="7">
        <f>'[1]No. policies'!BC28*LOOKUP(BC$1,'[1]Inputs &amp; Outputs'!$A$9:$A$58,'[1]Inputs &amp; Outputs'!$I$9:$I$58)</f>
        <v>0</v>
      </c>
      <c r="BC28" s="7">
        <f>'[1]No. policies'!BD28*LOOKUP(BD$1,'[1]Inputs &amp; Outputs'!$A$9:$A$58,'[1]Inputs &amp; Outputs'!$I$9:$I$58)</f>
        <v>0</v>
      </c>
      <c r="BD28" s="7">
        <f>'[1]No. policies'!BE28*LOOKUP(BE$1,'[1]Inputs &amp; Outputs'!$A$9:$A$58,'[1]Inputs &amp; Outputs'!$I$9:$I$58)</f>
        <v>0</v>
      </c>
      <c r="BE28" s="7">
        <f>'[1]No. policies'!BF28*LOOKUP(BF$1,'[1]Inputs &amp; Outputs'!$A$9:$A$58,'[1]Inputs &amp; Outputs'!$I$9:$I$58)</f>
        <v>0</v>
      </c>
      <c r="BF28" s="7">
        <f>'[1]No. policies'!BG28*LOOKUP(BG$1,'[1]Inputs &amp; Outputs'!$A$9:$A$58,'[1]Inputs &amp; Outputs'!$I$9:$I$58)</f>
        <v>0</v>
      </c>
      <c r="BG28" s="7">
        <f>'[1]No. policies'!BH28*LOOKUP(BH$1,'[1]Inputs &amp; Outputs'!$A$9:$A$58,'[1]Inputs &amp; Outputs'!$I$9:$I$58)</f>
        <v>0</v>
      </c>
      <c r="BH28" s="7">
        <f>'[1]No. policies'!BI28*LOOKUP(BI$1,'[1]Inputs &amp; Outputs'!$A$9:$A$58,'[1]Inputs &amp; Outputs'!$I$9:$I$58)</f>
        <v>0</v>
      </c>
      <c r="BI28" s="7">
        <f>'[1]No. policies'!BJ28*LOOKUP(BJ$1,'[1]Inputs &amp; Outputs'!$A$9:$A$58,'[1]Inputs &amp; Outputs'!$I$9:$I$58)</f>
        <v>0</v>
      </c>
      <c r="BJ28" s="7">
        <f>'[1]No. policies'!BK28*LOOKUP(BK$1,'[1]Inputs &amp; Outputs'!$A$9:$A$58,'[1]Inputs &amp; Outputs'!$I$9:$I$58)</f>
        <v>0</v>
      </c>
      <c r="BK28" s="7">
        <f>'[1]No. policies'!BL28*LOOKUP(BL$1,'[1]Inputs &amp; Outputs'!$A$9:$A$58,'[1]Inputs &amp; Outputs'!$I$9:$I$58)</f>
        <v>0</v>
      </c>
      <c r="BL28" s="7">
        <f>'[1]No. policies'!BM28*LOOKUP(BM$1,'[1]Inputs &amp; Outputs'!$A$9:$A$58,'[1]Inputs &amp; Outputs'!$I$9:$I$58)</f>
        <v>0</v>
      </c>
      <c r="BM28" s="7">
        <f>'[1]No. policies'!BN28*LOOKUP(BN$1,'[1]Inputs &amp; Outputs'!$A$9:$A$58,'[1]Inputs &amp; Outputs'!$I$9:$I$58)</f>
        <v>0</v>
      </c>
      <c r="BN28" s="7">
        <f>'[1]No. policies'!BO28*LOOKUP(BO$1,'[1]Inputs &amp; Outputs'!$A$9:$A$58,'[1]Inputs &amp; Outputs'!$I$9:$I$58)</f>
        <v>0</v>
      </c>
      <c r="BO28" s="7">
        <f>'[1]No. policies'!BP28*LOOKUP(BP$1,'[1]Inputs &amp; Outputs'!$A$9:$A$58,'[1]Inputs &amp; Outputs'!$I$9:$I$58)</f>
        <v>0</v>
      </c>
      <c r="BP28" s="7">
        <f>'[1]No. policies'!BQ28*LOOKUP(BQ$1,'[1]Inputs &amp; Outputs'!$A$9:$A$58,'[1]Inputs &amp; Outputs'!$I$9:$I$58)</f>
        <v>0</v>
      </c>
      <c r="BQ28" s="7">
        <f>'[1]No. policies'!BR28*LOOKUP(BR$1,'[1]Inputs &amp; Outputs'!$A$9:$A$58,'[1]Inputs &amp; Outputs'!$I$9:$I$58)</f>
        <v>0</v>
      </c>
      <c r="BR28" s="7">
        <f>'[1]No. policies'!BS28*LOOKUP(BS$1,'[1]Inputs &amp; Outputs'!$A$9:$A$58,'[1]Inputs &amp; Outputs'!$I$9:$I$58)</f>
        <v>0</v>
      </c>
      <c r="BS28" s="7">
        <f>'[1]No. policies'!BT28*LOOKUP(BT$1,'[1]Inputs &amp; Outputs'!$A$9:$A$58,'[1]Inputs &amp; Outputs'!$I$9:$I$58)</f>
        <v>0</v>
      </c>
      <c r="BT28" s="7">
        <f>'[1]No. policies'!BU28*LOOKUP(BU$1,'[1]Inputs &amp; Outputs'!$A$9:$A$58,'[1]Inputs &amp; Outputs'!$I$9:$I$58)</f>
        <v>0</v>
      </c>
    </row>
    <row r="29" spans="1:72" x14ac:dyDescent="0.25">
      <c r="A29" s="1">
        <v>28</v>
      </c>
      <c r="B29" s="7">
        <f>'No. policies'!B29*LOOKUP(B$1,'Inputs &amp; Outputs'!$A$9:$A$34,'Inputs &amp; Outputs'!$J$9:$J$34)</f>
        <v>-43067168.474612407</v>
      </c>
      <c r="C29" s="7">
        <f>'No. policies'!C29*LOOKUP(C$1,'Inputs &amp; Outputs'!$A$9:$A$34,'Inputs &amp; Outputs'!$J$9:$J$34)</f>
        <v>29921554.842413481</v>
      </c>
      <c r="D29" s="7">
        <f>'No. policies'!D29*LOOKUP(D$1,'Inputs &amp; Outputs'!$A$9:$A$34,'Inputs &amp; Outputs'!$J$9:$J$34)</f>
        <v>105542053.65136458</v>
      </c>
      <c r="E29" s="7">
        <f>'No. policies'!E29*LOOKUP(E$1,'Inputs &amp; Outputs'!$A$9:$A$34,'Inputs &amp; Outputs'!$J$9:$J$34)</f>
        <v>183973379.54312712</v>
      </c>
      <c r="F29" s="7">
        <f>'No. policies'!F29*LOOKUP(F$1,'Inputs &amp; Outputs'!$A$9:$A$34,'Inputs &amp; Outputs'!$J$9:$J$34)</f>
        <v>265294566.44398382</v>
      </c>
      <c r="G29" s="7">
        <f>'No. policies'!G29*LOOKUP(G$1,'Inputs &amp; Outputs'!$A$9:$A$34,'Inputs &amp; Outputs'!$J$9:$J$34)</f>
        <v>349177960.66158712</v>
      </c>
      <c r="H29" s="7">
        <f>'No. policies'!H29*LOOKUP(H$1,'Inputs &amp; Outputs'!$A$9:$A$34,'Inputs &amp; Outputs'!$J$9:$J$34)</f>
        <v>435977627.31575596</v>
      </c>
      <c r="I29" s="7">
        <f>'No. policies'!I29*LOOKUP(I$1,'Inputs &amp; Outputs'!$A$9:$A$34,'Inputs &amp; Outputs'!$J$9:$J$34)</f>
        <v>525760584.47710931</v>
      </c>
      <c r="J29" s="7">
        <f>'No. policies'!J29*LOOKUP(J$1,'Inputs &amp; Outputs'!$A$9:$A$34,'Inputs &amp; Outputs'!$J$9:$J$34)</f>
        <v>618184813.08570004</v>
      </c>
      <c r="K29" s="7">
        <f>'No. policies'!K29*LOOKUP(K$1,'Inputs &amp; Outputs'!$A$9:$A$34,'Inputs &amp; Outputs'!$J$9:$J$34)</f>
        <v>713510206.61690605</v>
      </c>
      <c r="L29" s="7">
        <f>'No. policies'!L29*LOOKUP(L$1,'Inputs &amp; Outputs'!$A$9:$A$34,'Inputs &amp; Outputs'!$J$9:$J$34)</f>
        <v>813112678.45026469</v>
      </c>
      <c r="M29" s="7">
        <f>'No. policies'!M29*LOOKUP(M$1,'Inputs &amp; Outputs'!$A$9:$A$34,'Inputs &amp; Outputs'!$J$9:$J$34)</f>
        <v>916141566.66646123</v>
      </c>
      <c r="N29" s="7">
        <f>'No. policies'!N29*LOOKUP(N$1,'Inputs &amp; Outputs'!$A$9:$A$34,'Inputs &amp; Outputs'!$J$9:$J$34)</f>
        <v>1022381249.4369171</v>
      </c>
      <c r="O29" s="7">
        <f>'No. policies'!O29*LOOKUP(O$1,'Inputs &amp; Outputs'!$A$9:$A$34,'Inputs &amp; Outputs'!$J$9:$J$34)</f>
        <v>1131013089.5349257</v>
      </c>
      <c r="P29" s="7">
        <f>'No. policies'!P29*LOOKUP(P$1,'Inputs &amp; Outputs'!$A$9:$A$34,'Inputs &amp; Outputs'!$J$9:$J$34)</f>
        <v>1243727551.3071725</v>
      </c>
      <c r="Q29" s="7">
        <f>'No. policies'!Q29*LOOKUP(Q$1,'Inputs &amp; Outputs'!$A$9:$A$34,'Inputs &amp; Outputs'!$J$9:$J$34)</f>
        <v>1360540361.8374064</v>
      </c>
      <c r="R29" s="7">
        <f>'No. policies'!R29*LOOKUP(R$1,'Inputs &amp; Outputs'!$A$9:$A$34,'Inputs &amp; Outputs'!$J$9:$J$34)</f>
        <v>1479830065.5856988</v>
      </c>
      <c r="S29" s="7">
        <f>'No. policies'!S29*LOOKUP(S$1,'Inputs &amp; Outputs'!$A$9:$A$34,'Inputs &amp; Outputs'!$J$9:$J$34)</f>
        <v>1603914111.2690639</v>
      </c>
      <c r="T29" s="7">
        <f>'No. policies'!T29*LOOKUP(T$1,'Inputs &amp; Outputs'!$A$9:$A$34,'Inputs &amp; Outputs'!$J$9:$J$34)</f>
        <v>1728409791.5994697</v>
      </c>
      <c r="U29" s="7">
        <f>'No. policies'!U29*LOOKUP(U$1,'Inputs &amp; Outputs'!$A$9:$A$34,'Inputs &amp; Outputs'!$J$9:$J$34)</f>
        <v>1860164636.7675302</v>
      </c>
      <c r="V29" s="7">
        <f>'No. policies'!V29*LOOKUP(V$1,'Inputs &amp; Outputs'!$A$9:$A$34,'Inputs &amp; Outputs'!$J$9:$J$34)</f>
        <v>1992225154.3019376</v>
      </c>
      <c r="W29" s="7">
        <f>'No. policies'!W29*LOOKUP(W$1,'Inputs &amp; Outputs'!$A$9:$A$34,'Inputs &amp; Outputs'!$J$9:$J$34)</f>
        <v>2128738881.5208178</v>
      </c>
      <c r="X29" s="7">
        <f>'No. policies'!X29*LOOKUP(X$1,'Inputs &amp; Outputs'!$A$9:$A$34,'Inputs &amp; Outputs'!$J$9:$J$34)</f>
        <v>2272016429.4323473</v>
      </c>
      <c r="Y29" s="7">
        <f>'No. policies'!Y29*LOOKUP(Y$1,'Inputs &amp; Outputs'!$A$9:$A$34,'Inputs &amp; Outputs'!$J$9:$J$34)</f>
        <v>2416155978.1232285</v>
      </c>
      <c r="Z29" s="7">
        <f>'No. policies'!Z29*LOOKUP(Z$1,'Inputs &amp; Outputs'!$A$9:$A$34,'Inputs &amp; Outputs'!$J$9:$J$34)</f>
        <v>2567785499.6001554</v>
      </c>
      <c r="AA29" s="7">
        <f>'No. policies'!AA29*LOOKUP(AA$1,'Inputs &amp; Outputs'!$A$9:$A$34,'Inputs &amp; Outputs'!$J$9:$J$34)</f>
        <v>0</v>
      </c>
      <c r="AB29" s="7">
        <f>'No. policies'!AB29*LOOKUP(AB$1,'Inputs &amp; Outputs'!$A$9:$A$34,'Inputs &amp; Outputs'!$J$9:$J$34)</f>
        <v>0</v>
      </c>
      <c r="AC29" s="7">
        <f>'No. policies'!AC29*LOOKUP(AC$1,'Inputs &amp; Outputs'!$A$9:$A$34,'Inputs &amp; Outputs'!$J$9:$J$34)</f>
        <v>0</v>
      </c>
      <c r="AD29" s="7">
        <f>'No. policies'!AD29*LOOKUP(AD$1,'Inputs &amp; Outputs'!$A$9:$A$34,'Inputs &amp; Outputs'!$J$9:$J$34)</f>
        <v>0</v>
      </c>
      <c r="AE29" s="7">
        <f>'No. policies'!AE29*LOOKUP(AE$1,'Inputs &amp; Outputs'!$A$9:$A$34,'Inputs &amp; Outputs'!$J$9:$J$34)</f>
        <v>0</v>
      </c>
      <c r="AF29" s="7">
        <f>'No. policies'!AF29*LOOKUP(AF$1,'Inputs &amp; Outputs'!$A$9:$A$34,'Inputs &amp; Outputs'!$J$9:$J$34)</f>
        <v>0</v>
      </c>
      <c r="AG29" s="7">
        <f>'No. policies'!AG29*LOOKUP(AG$1,'Inputs &amp; Outputs'!$A$9:$A$34,'Inputs &amp; Outputs'!$J$9:$J$34)</f>
        <v>0</v>
      </c>
      <c r="AH29" s="7">
        <f>'No. policies'!AH29*LOOKUP(AH$1,'Inputs &amp; Outputs'!$A$9:$A$34,'Inputs &amp; Outputs'!$J$9:$J$34)</f>
        <v>0</v>
      </c>
      <c r="AI29" s="7">
        <f>'No. policies'!AI29*LOOKUP(AI$1,'Inputs &amp; Outputs'!$A$9:$A$34,'Inputs &amp; Outputs'!$J$9:$J$34)</f>
        <v>0</v>
      </c>
      <c r="AJ29" s="7">
        <f>'No. policies'!AJ29*LOOKUP(AJ$1,'Inputs &amp; Outputs'!$A$9:$A$34,'Inputs &amp; Outputs'!$J$9:$J$34)</f>
        <v>0</v>
      </c>
      <c r="AK29" s="7">
        <f>'No. policies'!AK29*LOOKUP(AK$1,'Inputs &amp; Outputs'!$A$9:$A$34,'Inputs &amp; Outputs'!$J$9:$J$34)</f>
        <v>0</v>
      </c>
      <c r="AL29" s="7">
        <f>'No. policies'!AL29*LOOKUP(AL$1,'Inputs &amp; Outputs'!$A$9:$A$34,'Inputs &amp; Outputs'!$J$9:$J$34)</f>
        <v>0</v>
      </c>
      <c r="AM29" s="7">
        <f>'No. policies'!AM29*LOOKUP(AM$1,'Inputs &amp; Outputs'!$A$9:$A$34,'Inputs &amp; Outputs'!$J$9:$J$34)</f>
        <v>0</v>
      </c>
      <c r="AN29" s="7">
        <f>'No. policies'!AN29*LOOKUP(AN$1,'Inputs &amp; Outputs'!$A$9:$A$34,'Inputs &amp; Outputs'!$J$9:$J$34)</f>
        <v>0</v>
      </c>
      <c r="AO29" s="7">
        <f>'No. policies'!AO29*LOOKUP(AO$1,'Inputs &amp; Outputs'!$A$9:$A$34,'Inputs &amp; Outputs'!$J$9:$J$34)</f>
        <v>0</v>
      </c>
      <c r="AP29" s="7">
        <f>'No. policies'!AP29*LOOKUP(AP$1,'Inputs &amp; Outputs'!$A$9:$A$34,'Inputs &amp; Outputs'!$J$9:$J$34)</f>
        <v>0</v>
      </c>
      <c r="AQ29" s="7">
        <f>'No. policies'!AQ29*LOOKUP(AQ$1,'Inputs &amp; Outputs'!$A$9:$A$34,'Inputs &amp; Outputs'!$J$9:$J$34)</f>
        <v>0</v>
      </c>
      <c r="AR29" s="7">
        <f>'No. policies'!AR29*LOOKUP(AR$1,'Inputs &amp; Outputs'!$A$9:$A$34,'Inputs &amp; Outputs'!$J$9:$J$34)</f>
        <v>0</v>
      </c>
      <c r="AS29" s="7">
        <f>'No. policies'!AS29*LOOKUP(AS$1,'Inputs &amp; Outputs'!$A$9:$A$34,'Inputs &amp; Outputs'!$J$9:$J$34)</f>
        <v>0</v>
      </c>
      <c r="AT29" s="7">
        <f>'No. policies'!AT29*LOOKUP(AT$1,'Inputs &amp; Outputs'!$A$9:$A$34,'Inputs &amp; Outputs'!$J$9:$J$34)</f>
        <v>0</v>
      </c>
      <c r="AU29" s="7">
        <f>'No. policies'!AU29*LOOKUP(AU$1,'Inputs &amp; Outputs'!$A$9:$A$34,'Inputs &amp; Outputs'!$J$9:$J$34)</f>
        <v>0</v>
      </c>
      <c r="AV29" s="7">
        <f>'No. policies'!AV29*LOOKUP(AV$1,'Inputs &amp; Outputs'!$A$9:$A$34,'Inputs &amp; Outputs'!$J$9:$J$34)</f>
        <v>0</v>
      </c>
      <c r="AW29" s="7">
        <f>'No. policies'!AW29*LOOKUP(AW$1,'Inputs &amp; Outputs'!$A$9:$A$34,'Inputs &amp; Outputs'!$J$9:$J$34)</f>
        <v>0</v>
      </c>
      <c r="AX29" s="7">
        <f>'No. policies'!AX29*LOOKUP(AX$1,'Inputs &amp; Outputs'!$A$9:$A$34,'Inputs &amp; Outputs'!$J$9:$J$34)</f>
        <v>0</v>
      </c>
      <c r="AY29" s="7">
        <f>'[1]No. policies'!AZ29*LOOKUP(AZ$1,'[1]Inputs &amp; Outputs'!$A$9:$A$58,'[1]Inputs &amp; Outputs'!$I$9:$I$58)</f>
        <v>0</v>
      </c>
      <c r="AZ29" s="7">
        <f>'[1]No. policies'!BA29*LOOKUP(BA$1,'[1]Inputs &amp; Outputs'!$A$9:$A$58,'[1]Inputs &amp; Outputs'!$I$9:$I$58)</f>
        <v>0</v>
      </c>
      <c r="BA29" s="7">
        <f>'[1]No. policies'!BB29*LOOKUP(BB$1,'[1]Inputs &amp; Outputs'!$A$9:$A$58,'[1]Inputs &amp; Outputs'!$I$9:$I$58)</f>
        <v>0</v>
      </c>
      <c r="BB29" s="7">
        <f>'[1]No. policies'!BC29*LOOKUP(BC$1,'[1]Inputs &amp; Outputs'!$A$9:$A$58,'[1]Inputs &amp; Outputs'!$I$9:$I$58)</f>
        <v>0</v>
      </c>
      <c r="BC29" s="7">
        <f>'[1]No. policies'!BD29*LOOKUP(BD$1,'[1]Inputs &amp; Outputs'!$A$9:$A$58,'[1]Inputs &amp; Outputs'!$I$9:$I$58)</f>
        <v>0</v>
      </c>
      <c r="BD29" s="7">
        <f>'[1]No. policies'!BE29*LOOKUP(BE$1,'[1]Inputs &amp; Outputs'!$A$9:$A$58,'[1]Inputs &amp; Outputs'!$I$9:$I$58)</f>
        <v>0</v>
      </c>
      <c r="BE29" s="7">
        <f>'[1]No. policies'!BF29*LOOKUP(BF$1,'[1]Inputs &amp; Outputs'!$A$9:$A$58,'[1]Inputs &amp; Outputs'!$I$9:$I$58)</f>
        <v>0</v>
      </c>
      <c r="BF29" s="7">
        <f>'[1]No. policies'!BG29*LOOKUP(BG$1,'[1]Inputs &amp; Outputs'!$A$9:$A$58,'[1]Inputs &amp; Outputs'!$I$9:$I$58)</f>
        <v>0</v>
      </c>
      <c r="BG29" s="7">
        <f>'[1]No. policies'!BH29*LOOKUP(BH$1,'[1]Inputs &amp; Outputs'!$A$9:$A$58,'[1]Inputs &amp; Outputs'!$I$9:$I$58)</f>
        <v>0</v>
      </c>
      <c r="BH29" s="7">
        <f>'[1]No. policies'!BI29*LOOKUP(BI$1,'[1]Inputs &amp; Outputs'!$A$9:$A$58,'[1]Inputs &amp; Outputs'!$I$9:$I$58)</f>
        <v>0</v>
      </c>
      <c r="BI29" s="7">
        <f>'[1]No. policies'!BJ29*LOOKUP(BJ$1,'[1]Inputs &amp; Outputs'!$A$9:$A$58,'[1]Inputs &amp; Outputs'!$I$9:$I$58)</f>
        <v>0</v>
      </c>
      <c r="BJ29" s="7">
        <f>'[1]No. policies'!BK29*LOOKUP(BK$1,'[1]Inputs &amp; Outputs'!$A$9:$A$58,'[1]Inputs &amp; Outputs'!$I$9:$I$58)</f>
        <v>0</v>
      </c>
      <c r="BK29" s="7">
        <f>'[1]No. policies'!BL29*LOOKUP(BL$1,'[1]Inputs &amp; Outputs'!$A$9:$A$58,'[1]Inputs &amp; Outputs'!$I$9:$I$58)</f>
        <v>0</v>
      </c>
      <c r="BL29" s="7">
        <f>'[1]No. policies'!BM29*LOOKUP(BM$1,'[1]Inputs &amp; Outputs'!$A$9:$A$58,'[1]Inputs &amp; Outputs'!$I$9:$I$58)</f>
        <v>0</v>
      </c>
      <c r="BM29" s="7">
        <f>'[1]No. policies'!BN29*LOOKUP(BN$1,'[1]Inputs &amp; Outputs'!$A$9:$A$58,'[1]Inputs &amp; Outputs'!$I$9:$I$58)</f>
        <v>0</v>
      </c>
      <c r="BN29" s="7">
        <f>'[1]No. policies'!BO29*LOOKUP(BO$1,'[1]Inputs &amp; Outputs'!$A$9:$A$58,'[1]Inputs &amp; Outputs'!$I$9:$I$58)</f>
        <v>0</v>
      </c>
      <c r="BO29" s="7">
        <f>'[1]No. policies'!BP29*LOOKUP(BP$1,'[1]Inputs &amp; Outputs'!$A$9:$A$58,'[1]Inputs &amp; Outputs'!$I$9:$I$58)</f>
        <v>0</v>
      </c>
      <c r="BP29" s="7">
        <f>'[1]No. policies'!BQ29*LOOKUP(BQ$1,'[1]Inputs &amp; Outputs'!$A$9:$A$58,'[1]Inputs &amp; Outputs'!$I$9:$I$58)</f>
        <v>0</v>
      </c>
      <c r="BQ29" s="7">
        <f>'[1]No. policies'!BR29*LOOKUP(BR$1,'[1]Inputs &amp; Outputs'!$A$9:$A$58,'[1]Inputs &amp; Outputs'!$I$9:$I$58)</f>
        <v>0</v>
      </c>
      <c r="BR29" s="7">
        <f>'[1]No. policies'!BS29*LOOKUP(BS$1,'[1]Inputs &amp; Outputs'!$A$9:$A$58,'[1]Inputs &amp; Outputs'!$I$9:$I$58)</f>
        <v>0</v>
      </c>
      <c r="BS29" s="7">
        <f>'[1]No. policies'!BT29*LOOKUP(BT$1,'[1]Inputs &amp; Outputs'!$A$9:$A$58,'[1]Inputs &amp; Outputs'!$I$9:$I$58)</f>
        <v>0</v>
      </c>
      <c r="BT29" s="7">
        <f>'[1]No. policies'!BU29*LOOKUP(BU$1,'[1]Inputs &amp; Outputs'!$A$9:$A$58,'[1]Inputs &amp; Outputs'!$I$9:$I$58)</f>
        <v>0</v>
      </c>
    </row>
    <row r="30" spans="1:72" x14ac:dyDescent="0.25">
      <c r="A30" s="1">
        <v>29</v>
      </c>
      <c r="B30" s="7">
        <f>'No. policies'!B30*LOOKUP(B$1,'Inputs &amp; Outputs'!$A$9:$A$34,'Inputs &amp; Outputs'!$J$9:$J$34)</f>
        <v>-43067168.474612407</v>
      </c>
      <c r="C30" s="7">
        <f>'No. policies'!C30*LOOKUP(C$1,'Inputs &amp; Outputs'!$A$9:$A$34,'Inputs &amp; Outputs'!$J$9:$J$34)</f>
        <v>29930550.19911528</v>
      </c>
      <c r="D30" s="7">
        <f>'No. policies'!D30*LOOKUP(D$1,'Inputs &amp; Outputs'!$A$9:$A$34,'Inputs &amp; Outputs'!$J$9:$J$34)</f>
        <v>105595025.97301254</v>
      </c>
      <c r="E30" s="7">
        <f>'No. policies'!E30*LOOKUP(E$1,'Inputs &amp; Outputs'!$A$9:$A$34,'Inputs &amp; Outputs'!$J$9:$J$34)</f>
        <v>183954886.0389511</v>
      </c>
      <c r="F30" s="7">
        <f>'No. policies'!F30*LOOKUP(F$1,'Inputs &amp; Outputs'!$A$9:$A$34,'Inputs &amp; Outputs'!$J$9:$J$34)</f>
        <v>265107607.62337494</v>
      </c>
      <c r="G30" s="7">
        <f>'No. policies'!G30*LOOKUP(G$1,'Inputs &amp; Outputs'!$A$9:$A$34,'Inputs &amp; Outputs'!$J$9:$J$34)</f>
        <v>348860686.39142513</v>
      </c>
      <c r="H30" s="7">
        <f>'No. policies'!H30*LOOKUP(H$1,'Inputs &amp; Outputs'!$A$9:$A$34,'Inputs &amp; Outputs'!$J$9:$J$34)</f>
        <v>435933486.62249726</v>
      </c>
      <c r="I30" s="7">
        <f>'No. policies'!I30*LOOKUP(I$1,'Inputs &amp; Outputs'!$A$9:$A$34,'Inputs &amp; Outputs'!$J$9:$J$34)</f>
        <v>525600421.82952291</v>
      </c>
      <c r="J30" s="7">
        <f>'No. policies'!J30*LOOKUP(J$1,'Inputs &amp; Outputs'!$A$9:$A$34,'Inputs &amp; Outputs'!$J$9:$J$34)</f>
        <v>619129953.458372</v>
      </c>
      <c r="K30" s="7">
        <f>'No. policies'!K30*LOOKUP(K$1,'Inputs &amp; Outputs'!$A$9:$A$34,'Inputs &amp; Outputs'!$J$9:$J$34)</f>
        <v>715116718.18640482</v>
      </c>
      <c r="L30" s="7">
        <f>'No. policies'!L30*LOOKUP(L$1,'Inputs &amp; Outputs'!$A$9:$A$34,'Inputs &amp; Outputs'!$J$9:$J$34)</f>
        <v>814280943.79286563</v>
      </c>
      <c r="M30" s="7">
        <f>'No. policies'!M30*LOOKUP(M$1,'Inputs &amp; Outputs'!$A$9:$A$34,'Inputs &amp; Outputs'!$J$9:$J$34)</f>
        <v>916801678.96359611</v>
      </c>
      <c r="N30" s="7">
        <f>'No. policies'!N30*LOOKUP(N$1,'Inputs &amp; Outputs'!$A$9:$A$34,'Inputs &amp; Outputs'!$J$9:$J$34)</f>
        <v>1022486856.4247733</v>
      </c>
      <c r="O30" s="7">
        <f>'No. policies'!O30*LOOKUP(O$1,'Inputs &amp; Outputs'!$A$9:$A$34,'Inputs &amp; Outputs'!$J$9:$J$34)</f>
        <v>1131130475.4290135</v>
      </c>
      <c r="P30" s="7">
        <f>'No. policies'!P30*LOOKUP(P$1,'Inputs &amp; Outputs'!$A$9:$A$34,'Inputs &amp; Outputs'!$J$9:$J$34)</f>
        <v>1244764855.3533003</v>
      </c>
      <c r="Q30" s="7">
        <f>'No. policies'!Q30*LOOKUP(Q$1,'Inputs &amp; Outputs'!$A$9:$A$34,'Inputs &amp; Outputs'!$J$9:$J$34)</f>
        <v>1360112966.9593422</v>
      </c>
      <c r="R30" s="7">
        <f>'No. policies'!R30*LOOKUP(R$1,'Inputs &amp; Outputs'!$A$9:$A$34,'Inputs &amp; Outputs'!$J$9:$J$34)</f>
        <v>1479206782.4160302</v>
      </c>
      <c r="S30" s="7">
        <f>'No. policies'!S30*LOOKUP(S$1,'Inputs &amp; Outputs'!$A$9:$A$34,'Inputs &amp; Outputs'!$J$9:$J$34)</f>
        <v>1602046726.0844789</v>
      </c>
      <c r="T30" s="7">
        <f>'No. policies'!T30*LOOKUP(T$1,'Inputs &amp; Outputs'!$A$9:$A$34,'Inputs &amp; Outputs'!$J$9:$J$34)</f>
        <v>1727303845.2680633</v>
      </c>
      <c r="U30" s="7">
        <f>'No. policies'!U30*LOOKUP(U$1,'Inputs &amp; Outputs'!$A$9:$A$34,'Inputs &amp; Outputs'!$J$9:$J$34)</f>
        <v>1859565999.7893815</v>
      </c>
      <c r="V30" s="7">
        <f>'No. policies'!V30*LOOKUP(V$1,'Inputs &amp; Outputs'!$A$9:$A$34,'Inputs &amp; Outputs'!$J$9:$J$34)</f>
        <v>1995457187.3231933</v>
      </c>
      <c r="W30" s="7">
        <f>'No. policies'!W30*LOOKUP(W$1,'Inputs &amp; Outputs'!$A$9:$A$34,'Inputs &amp; Outputs'!$J$9:$J$34)</f>
        <v>2132917431.1246753</v>
      </c>
      <c r="X30" s="7">
        <f>'No. policies'!X30*LOOKUP(X$1,'Inputs &amp; Outputs'!$A$9:$A$34,'Inputs &amp; Outputs'!$J$9:$J$34)</f>
        <v>2275511071.2706304</v>
      </c>
      <c r="Y30" s="7">
        <f>'No. policies'!Y30*LOOKUP(Y$1,'Inputs &amp; Outputs'!$A$9:$A$34,'Inputs &amp; Outputs'!$J$9:$J$34)</f>
        <v>2419907357.0401325</v>
      </c>
      <c r="Z30" s="7">
        <f>'No. policies'!Z30*LOOKUP(Z$1,'Inputs &amp; Outputs'!$A$9:$A$34,'Inputs &amp; Outputs'!$J$9:$J$34)</f>
        <v>2563477134.6679401</v>
      </c>
      <c r="AA30" s="7">
        <f>'No. policies'!AA30*LOOKUP(AA$1,'Inputs &amp; Outputs'!$A$9:$A$34,'Inputs &amp; Outputs'!$J$9:$J$34)</f>
        <v>0</v>
      </c>
      <c r="AB30" s="7">
        <f>'No. policies'!AB30*LOOKUP(AB$1,'Inputs &amp; Outputs'!$A$9:$A$34,'Inputs &amp; Outputs'!$J$9:$J$34)</f>
        <v>0</v>
      </c>
      <c r="AC30" s="7">
        <f>'No. policies'!AC30*LOOKUP(AC$1,'Inputs &amp; Outputs'!$A$9:$A$34,'Inputs &amp; Outputs'!$J$9:$J$34)</f>
        <v>0</v>
      </c>
      <c r="AD30" s="7">
        <f>'No. policies'!AD30*LOOKUP(AD$1,'Inputs &amp; Outputs'!$A$9:$A$34,'Inputs &amp; Outputs'!$J$9:$J$34)</f>
        <v>0</v>
      </c>
      <c r="AE30" s="7">
        <f>'No. policies'!AE30*LOOKUP(AE$1,'Inputs &amp; Outputs'!$A$9:$A$34,'Inputs &amp; Outputs'!$J$9:$J$34)</f>
        <v>0</v>
      </c>
      <c r="AF30" s="7">
        <f>'No. policies'!AF30*LOOKUP(AF$1,'Inputs &amp; Outputs'!$A$9:$A$34,'Inputs &amp; Outputs'!$J$9:$J$34)</f>
        <v>0</v>
      </c>
      <c r="AG30" s="7">
        <f>'No. policies'!AG30*LOOKUP(AG$1,'Inputs &amp; Outputs'!$A$9:$A$34,'Inputs &amp; Outputs'!$J$9:$J$34)</f>
        <v>0</v>
      </c>
      <c r="AH30" s="7">
        <f>'No. policies'!AH30*LOOKUP(AH$1,'Inputs &amp; Outputs'!$A$9:$A$34,'Inputs &amp; Outputs'!$J$9:$J$34)</f>
        <v>0</v>
      </c>
      <c r="AI30" s="7">
        <f>'No. policies'!AI30*LOOKUP(AI$1,'Inputs &amp; Outputs'!$A$9:$A$34,'Inputs &amp; Outputs'!$J$9:$J$34)</f>
        <v>0</v>
      </c>
      <c r="AJ30" s="7">
        <f>'No. policies'!AJ30*LOOKUP(AJ$1,'Inputs &amp; Outputs'!$A$9:$A$34,'Inputs &amp; Outputs'!$J$9:$J$34)</f>
        <v>0</v>
      </c>
      <c r="AK30" s="7">
        <f>'No. policies'!AK30*LOOKUP(AK$1,'Inputs &amp; Outputs'!$A$9:$A$34,'Inputs &amp; Outputs'!$J$9:$J$34)</f>
        <v>0</v>
      </c>
      <c r="AL30" s="7">
        <f>'No. policies'!AL30*LOOKUP(AL$1,'Inputs &amp; Outputs'!$A$9:$A$34,'Inputs &amp; Outputs'!$J$9:$J$34)</f>
        <v>0</v>
      </c>
      <c r="AM30" s="7">
        <f>'No. policies'!AM30*LOOKUP(AM$1,'Inputs &amp; Outputs'!$A$9:$A$34,'Inputs &amp; Outputs'!$J$9:$J$34)</f>
        <v>0</v>
      </c>
      <c r="AN30" s="7">
        <f>'No. policies'!AN30*LOOKUP(AN$1,'Inputs &amp; Outputs'!$A$9:$A$34,'Inputs &amp; Outputs'!$J$9:$J$34)</f>
        <v>0</v>
      </c>
      <c r="AO30" s="7">
        <f>'No. policies'!AO30*LOOKUP(AO$1,'Inputs &amp; Outputs'!$A$9:$A$34,'Inputs &amp; Outputs'!$J$9:$J$34)</f>
        <v>0</v>
      </c>
      <c r="AP30" s="7">
        <f>'No. policies'!AP30*LOOKUP(AP$1,'Inputs &amp; Outputs'!$A$9:$A$34,'Inputs &amp; Outputs'!$J$9:$J$34)</f>
        <v>0</v>
      </c>
      <c r="AQ30" s="7">
        <f>'No. policies'!AQ30*LOOKUP(AQ$1,'Inputs &amp; Outputs'!$A$9:$A$34,'Inputs &amp; Outputs'!$J$9:$J$34)</f>
        <v>0</v>
      </c>
      <c r="AR30" s="7">
        <f>'No. policies'!AR30*LOOKUP(AR$1,'Inputs &amp; Outputs'!$A$9:$A$34,'Inputs &amp; Outputs'!$J$9:$J$34)</f>
        <v>0</v>
      </c>
      <c r="AS30" s="7">
        <f>'No. policies'!AS30*LOOKUP(AS$1,'Inputs &amp; Outputs'!$A$9:$A$34,'Inputs &amp; Outputs'!$J$9:$J$34)</f>
        <v>0</v>
      </c>
      <c r="AT30" s="7">
        <f>'No. policies'!AT30*LOOKUP(AT$1,'Inputs &amp; Outputs'!$A$9:$A$34,'Inputs &amp; Outputs'!$J$9:$J$34)</f>
        <v>0</v>
      </c>
      <c r="AU30" s="7">
        <f>'No. policies'!AU30*LOOKUP(AU$1,'Inputs &amp; Outputs'!$A$9:$A$34,'Inputs &amp; Outputs'!$J$9:$J$34)</f>
        <v>0</v>
      </c>
      <c r="AV30" s="7">
        <f>'No. policies'!AV30*LOOKUP(AV$1,'Inputs &amp; Outputs'!$A$9:$A$34,'Inputs &amp; Outputs'!$J$9:$J$34)</f>
        <v>0</v>
      </c>
      <c r="AW30" s="7">
        <f>'No. policies'!AW30*LOOKUP(AW$1,'Inputs &amp; Outputs'!$A$9:$A$34,'Inputs &amp; Outputs'!$J$9:$J$34)</f>
        <v>0</v>
      </c>
      <c r="AX30" s="7">
        <f>'No. policies'!AX30*LOOKUP(AX$1,'Inputs &amp; Outputs'!$A$9:$A$34,'Inputs &amp; Outputs'!$J$9:$J$34)</f>
        <v>0</v>
      </c>
      <c r="AY30" s="7">
        <f>'[1]No. policies'!AZ30*LOOKUP(AZ$1,'[1]Inputs &amp; Outputs'!$A$9:$A$58,'[1]Inputs &amp; Outputs'!$I$9:$I$58)</f>
        <v>0</v>
      </c>
      <c r="AZ30" s="7">
        <f>'[1]No. policies'!BA30*LOOKUP(BA$1,'[1]Inputs &amp; Outputs'!$A$9:$A$58,'[1]Inputs &amp; Outputs'!$I$9:$I$58)</f>
        <v>0</v>
      </c>
      <c r="BA30" s="7">
        <f>'[1]No. policies'!BB30*LOOKUP(BB$1,'[1]Inputs &amp; Outputs'!$A$9:$A$58,'[1]Inputs &amp; Outputs'!$I$9:$I$58)</f>
        <v>0</v>
      </c>
      <c r="BB30" s="7">
        <f>'[1]No. policies'!BC30*LOOKUP(BC$1,'[1]Inputs &amp; Outputs'!$A$9:$A$58,'[1]Inputs &amp; Outputs'!$I$9:$I$58)</f>
        <v>0</v>
      </c>
      <c r="BC30" s="7">
        <f>'[1]No. policies'!BD30*LOOKUP(BD$1,'[1]Inputs &amp; Outputs'!$A$9:$A$58,'[1]Inputs &amp; Outputs'!$I$9:$I$58)</f>
        <v>0</v>
      </c>
      <c r="BD30" s="7">
        <f>'[1]No. policies'!BE30*LOOKUP(BE$1,'[1]Inputs &amp; Outputs'!$A$9:$A$58,'[1]Inputs &amp; Outputs'!$I$9:$I$58)</f>
        <v>0</v>
      </c>
      <c r="BE30" s="7">
        <f>'[1]No. policies'!BF30*LOOKUP(BF$1,'[1]Inputs &amp; Outputs'!$A$9:$A$58,'[1]Inputs &amp; Outputs'!$I$9:$I$58)</f>
        <v>0</v>
      </c>
      <c r="BF30" s="7">
        <f>'[1]No. policies'!BG30*LOOKUP(BG$1,'[1]Inputs &amp; Outputs'!$A$9:$A$58,'[1]Inputs &amp; Outputs'!$I$9:$I$58)</f>
        <v>0</v>
      </c>
      <c r="BG30" s="7">
        <f>'[1]No. policies'!BH30*LOOKUP(BH$1,'[1]Inputs &amp; Outputs'!$A$9:$A$58,'[1]Inputs &amp; Outputs'!$I$9:$I$58)</f>
        <v>0</v>
      </c>
      <c r="BH30" s="7">
        <f>'[1]No. policies'!BI30*LOOKUP(BI$1,'[1]Inputs &amp; Outputs'!$A$9:$A$58,'[1]Inputs &amp; Outputs'!$I$9:$I$58)</f>
        <v>0</v>
      </c>
      <c r="BI30" s="7">
        <f>'[1]No. policies'!BJ30*LOOKUP(BJ$1,'[1]Inputs &amp; Outputs'!$A$9:$A$58,'[1]Inputs &amp; Outputs'!$I$9:$I$58)</f>
        <v>0</v>
      </c>
      <c r="BJ30" s="7">
        <f>'[1]No. policies'!BK30*LOOKUP(BK$1,'[1]Inputs &amp; Outputs'!$A$9:$A$58,'[1]Inputs &amp; Outputs'!$I$9:$I$58)</f>
        <v>0</v>
      </c>
      <c r="BK30" s="7">
        <f>'[1]No. policies'!BL30*LOOKUP(BL$1,'[1]Inputs &amp; Outputs'!$A$9:$A$58,'[1]Inputs &amp; Outputs'!$I$9:$I$58)</f>
        <v>0</v>
      </c>
      <c r="BL30" s="7">
        <f>'[1]No. policies'!BM30*LOOKUP(BM$1,'[1]Inputs &amp; Outputs'!$A$9:$A$58,'[1]Inputs &amp; Outputs'!$I$9:$I$58)</f>
        <v>0</v>
      </c>
      <c r="BM30" s="7">
        <f>'[1]No. policies'!BN30*LOOKUP(BN$1,'[1]Inputs &amp; Outputs'!$A$9:$A$58,'[1]Inputs &amp; Outputs'!$I$9:$I$58)</f>
        <v>0</v>
      </c>
      <c r="BN30" s="7">
        <f>'[1]No. policies'!BO30*LOOKUP(BO$1,'[1]Inputs &amp; Outputs'!$A$9:$A$58,'[1]Inputs &amp; Outputs'!$I$9:$I$58)</f>
        <v>0</v>
      </c>
      <c r="BO30" s="7">
        <f>'[1]No. policies'!BP30*LOOKUP(BP$1,'[1]Inputs &amp; Outputs'!$A$9:$A$58,'[1]Inputs &amp; Outputs'!$I$9:$I$58)</f>
        <v>0</v>
      </c>
      <c r="BP30" s="7">
        <f>'[1]No. policies'!BQ30*LOOKUP(BQ$1,'[1]Inputs &amp; Outputs'!$A$9:$A$58,'[1]Inputs &amp; Outputs'!$I$9:$I$58)</f>
        <v>0</v>
      </c>
      <c r="BQ30" s="7">
        <f>'[1]No. policies'!BR30*LOOKUP(BR$1,'[1]Inputs &amp; Outputs'!$A$9:$A$58,'[1]Inputs &amp; Outputs'!$I$9:$I$58)</f>
        <v>0</v>
      </c>
      <c r="BR30" s="7">
        <f>'[1]No. policies'!BS30*LOOKUP(BS$1,'[1]Inputs &amp; Outputs'!$A$9:$A$58,'[1]Inputs &amp; Outputs'!$I$9:$I$58)</f>
        <v>0</v>
      </c>
      <c r="BS30" s="7">
        <f>'[1]No. policies'!BT30*LOOKUP(BT$1,'[1]Inputs &amp; Outputs'!$A$9:$A$58,'[1]Inputs &amp; Outputs'!$I$9:$I$58)</f>
        <v>0</v>
      </c>
      <c r="BT30" s="7">
        <f>'[1]No. policies'!BU30*LOOKUP(BU$1,'[1]Inputs &amp; Outputs'!$A$9:$A$58,'[1]Inputs &amp; Outputs'!$I$9:$I$58)</f>
        <v>0</v>
      </c>
    </row>
    <row r="31" spans="1:72" x14ac:dyDescent="0.25">
      <c r="A31" s="1">
        <v>30</v>
      </c>
      <c r="B31" s="7">
        <f>'No. policies'!B31*LOOKUP(B$1,'Inputs &amp; Outputs'!$A$9:$A$34,'Inputs &amp; Outputs'!$J$9:$J$34)</f>
        <v>-43067168.474612407</v>
      </c>
      <c r="C31" s="7">
        <f>'No. policies'!C31*LOOKUP(C$1,'Inputs &amp; Outputs'!$A$9:$A$34,'Inputs &amp; Outputs'!$J$9:$J$34)</f>
        <v>29927551.746881347</v>
      </c>
      <c r="D31" s="7">
        <f>'No. policies'!D31*LOOKUP(D$1,'Inputs &amp; Outputs'!$A$9:$A$34,'Inputs &amp; Outputs'!$J$9:$J$34)</f>
        <v>105542053.65136458</v>
      </c>
      <c r="E31" s="7">
        <f>'No. policies'!E31*LOOKUP(E$1,'Inputs &amp; Outputs'!$A$9:$A$34,'Inputs &amp; Outputs'!$J$9:$J$34)</f>
        <v>183899405.52642301</v>
      </c>
      <c r="F31" s="7">
        <f>'No. policies'!F31*LOOKUP(F$1,'Inputs &amp; Outputs'!$A$9:$A$34,'Inputs &amp; Outputs'!$J$9:$J$34)</f>
        <v>264733689.9821572</v>
      </c>
      <c r="G31" s="7">
        <f>'No. policies'!G31*LOOKUP(G$1,'Inputs &amp; Outputs'!$A$9:$A$34,'Inputs &amp; Outputs'!$J$9:$J$34)</f>
        <v>348367148.63783985</v>
      </c>
      <c r="H31" s="7">
        <f>'No. policies'!H31*LOOKUP(H$1,'Inputs &amp; Outputs'!$A$9:$A$34,'Inputs &amp; Outputs'!$J$9:$J$34)</f>
        <v>435050672.75732416</v>
      </c>
      <c r="I31" s="7">
        <f>'No. policies'!I31*LOOKUP(I$1,'Inputs &amp; Outputs'!$A$9:$A$34,'Inputs &amp; Outputs'!$J$9:$J$34)</f>
        <v>525066546.33756804</v>
      </c>
      <c r="J31" s="7">
        <f>'No. policies'!J31*LOOKUP(J$1,'Inputs &amp; Outputs'!$A$9:$A$34,'Inputs &amp; Outputs'!$J$9:$J$34)</f>
        <v>617680738.22027493</v>
      </c>
      <c r="K31" s="7">
        <f>'No. policies'!K31*LOOKUP(K$1,'Inputs &amp; Outputs'!$A$9:$A$34,'Inputs &amp; Outputs'!$J$9:$J$34)</f>
        <v>713583229.87006509</v>
      </c>
      <c r="L31" s="7">
        <f>'No. policies'!L31*LOOKUP(L$1,'Inputs &amp; Outputs'!$A$9:$A$34,'Inputs &amp; Outputs'!$J$9:$J$34)</f>
        <v>811944413.10766375</v>
      </c>
      <c r="M31" s="7">
        <f>'No. policies'!M31*LOOKUP(M$1,'Inputs &amp; Outputs'!$A$9:$A$34,'Inputs &amp; Outputs'!$J$9:$J$34)</f>
        <v>913784022.74812245</v>
      </c>
      <c r="N31" s="7">
        <f>'No. policies'!N31*LOOKUP(N$1,'Inputs &amp; Outputs'!$A$9:$A$34,'Inputs &amp; Outputs'!$J$9:$J$34)</f>
        <v>1019424253.7769403</v>
      </c>
      <c r="O31" s="7">
        <f>'No. policies'!O31*LOOKUP(O$1,'Inputs &amp; Outputs'!$A$9:$A$34,'Inputs &amp; Outputs'!$J$9:$J$34)</f>
        <v>1127021969.1359441</v>
      </c>
      <c r="P31" s="7">
        <f>'No. policies'!P31*LOOKUP(P$1,'Inputs &amp; Outputs'!$A$9:$A$34,'Inputs &amp; Outputs'!$J$9:$J$34)</f>
        <v>1238930020.0938318</v>
      </c>
      <c r="Q31" s="7">
        <f>'No. policies'!Q31*LOOKUP(Q$1,'Inputs &amp; Outputs'!$A$9:$A$34,'Inputs &amp; Outputs'!$J$9:$J$34)</f>
        <v>1354556833.5445089</v>
      </c>
      <c r="R31" s="7">
        <f>'No. policies'!R31*LOOKUP(R$1,'Inputs &amp; Outputs'!$A$9:$A$34,'Inputs &amp; Outputs'!$J$9:$J$34)</f>
        <v>1473129771.5117614</v>
      </c>
      <c r="S31" s="7">
        <f>'No. policies'!S31*LOOKUP(S$1,'Inputs &amp; Outputs'!$A$9:$A$34,'Inputs &amp; Outputs'!$J$9:$J$34)</f>
        <v>1595595759.0831852</v>
      </c>
      <c r="T31" s="7">
        <f>'No. policies'!T31*LOOKUP(T$1,'Inputs &amp; Outputs'!$A$9:$A$34,'Inputs &amp; Outputs'!$J$9:$J$34)</f>
        <v>1720299518.5024903</v>
      </c>
      <c r="U31" s="7">
        <f>'No. policies'!U31*LOOKUP(U$1,'Inputs &amp; Outputs'!$A$9:$A$34,'Inputs &amp; Outputs'!$J$9:$J$34)</f>
        <v>1847194168.9076407</v>
      </c>
      <c r="V31" s="7">
        <f>'No. policies'!V31*LOOKUP(V$1,'Inputs &amp; Outputs'!$A$9:$A$34,'Inputs &amp; Outputs'!$J$9:$J$34)</f>
        <v>1978866084.4807479</v>
      </c>
      <c r="W31" s="7">
        <f>'No. policies'!W31*LOOKUP(W$1,'Inputs &amp; Outputs'!$A$9:$A$34,'Inputs &amp; Outputs'!$J$9:$J$34)</f>
        <v>2116899657.6432209</v>
      </c>
      <c r="X31" s="7">
        <f>'No. policies'!X31*LOOKUP(X$1,'Inputs &amp; Outputs'!$A$9:$A$34,'Inputs &amp; Outputs'!$J$9:$J$34)</f>
        <v>2258037862.079215</v>
      </c>
      <c r="Y31" s="7">
        <f>'No. policies'!Y31*LOOKUP(Y$1,'Inputs &amp; Outputs'!$A$9:$A$34,'Inputs &amp; Outputs'!$J$9:$J$34)</f>
        <v>2396059305.3540988</v>
      </c>
      <c r="Z31" s="7">
        <f>'No. policies'!Z31*LOOKUP(Z$1,'Inputs &amp; Outputs'!$A$9:$A$34,'Inputs &amp; Outputs'!$J$9:$J$34)</f>
        <v>2542222534.3356795</v>
      </c>
      <c r="AA31" s="7">
        <f>'No. policies'!AA31*LOOKUP(AA$1,'Inputs &amp; Outputs'!$A$9:$A$34,'Inputs &amp; Outputs'!$J$9:$J$34)</f>
        <v>0</v>
      </c>
      <c r="AB31" s="7">
        <f>'No. policies'!AB31*LOOKUP(AB$1,'Inputs &amp; Outputs'!$A$9:$A$34,'Inputs &amp; Outputs'!$J$9:$J$34)</f>
        <v>0</v>
      </c>
      <c r="AC31" s="7">
        <f>'No. policies'!AC31*LOOKUP(AC$1,'Inputs &amp; Outputs'!$A$9:$A$34,'Inputs &amp; Outputs'!$J$9:$J$34)</f>
        <v>0</v>
      </c>
      <c r="AD31" s="7">
        <f>'No. policies'!AD31*LOOKUP(AD$1,'Inputs &amp; Outputs'!$A$9:$A$34,'Inputs &amp; Outputs'!$J$9:$J$34)</f>
        <v>0</v>
      </c>
      <c r="AE31" s="7">
        <f>'No. policies'!AE31*LOOKUP(AE$1,'Inputs &amp; Outputs'!$A$9:$A$34,'Inputs &amp; Outputs'!$J$9:$J$34)</f>
        <v>0</v>
      </c>
      <c r="AF31" s="7">
        <f>'No. policies'!AF31*LOOKUP(AF$1,'Inputs &amp; Outputs'!$A$9:$A$34,'Inputs &amp; Outputs'!$J$9:$J$34)</f>
        <v>0</v>
      </c>
      <c r="AG31" s="7">
        <f>'No. policies'!AG31*LOOKUP(AG$1,'Inputs &amp; Outputs'!$A$9:$A$34,'Inputs &amp; Outputs'!$J$9:$J$34)</f>
        <v>0</v>
      </c>
      <c r="AH31" s="7">
        <f>'No. policies'!AH31*LOOKUP(AH$1,'Inputs &amp; Outputs'!$A$9:$A$34,'Inputs &amp; Outputs'!$J$9:$J$34)</f>
        <v>0</v>
      </c>
      <c r="AI31" s="7">
        <f>'No. policies'!AI31*LOOKUP(AI$1,'Inputs &amp; Outputs'!$A$9:$A$34,'Inputs &amp; Outputs'!$J$9:$J$34)</f>
        <v>0</v>
      </c>
      <c r="AJ31" s="7">
        <f>'No. policies'!AJ31*LOOKUP(AJ$1,'Inputs &amp; Outputs'!$A$9:$A$34,'Inputs &amp; Outputs'!$J$9:$J$34)</f>
        <v>0</v>
      </c>
      <c r="AK31" s="7">
        <f>'No. policies'!AK31*LOOKUP(AK$1,'Inputs &amp; Outputs'!$A$9:$A$34,'Inputs &amp; Outputs'!$J$9:$J$34)</f>
        <v>0</v>
      </c>
      <c r="AL31" s="7">
        <f>'No. policies'!AL31*LOOKUP(AL$1,'Inputs &amp; Outputs'!$A$9:$A$34,'Inputs &amp; Outputs'!$J$9:$J$34)</f>
        <v>0</v>
      </c>
      <c r="AM31" s="7">
        <f>'No. policies'!AM31*LOOKUP(AM$1,'Inputs &amp; Outputs'!$A$9:$A$34,'Inputs &amp; Outputs'!$J$9:$J$34)</f>
        <v>0</v>
      </c>
      <c r="AN31" s="7">
        <f>'No. policies'!AN31*LOOKUP(AN$1,'Inputs &amp; Outputs'!$A$9:$A$34,'Inputs &amp; Outputs'!$J$9:$J$34)</f>
        <v>0</v>
      </c>
      <c r="AO31" s="7">
        <f>'No. policies'!AO31*LOOKUP(AO$1,'Inputs &amp; Outputs'!$A$9:$A$34,'Inputs &amp; Outputs'!$J$9:$J$34)</f>
        <v>0</v>
      </c>
      <c r="AP31" s="7">
        <f>'No. policies'!AP31*LOOKUP(AP$1,'Inputs &amp; Outputs'!$A$9:$A$34,'Inputs &amp; Outputs'!$J$9:$J$34)</f>
        <v>0</v>
      </c>
      <c r="AQ31" s="7">
        <f>'No. policies'!AQ31*LOOKUP(AQ$1,'Inputs &amp; Outputs'!$A$9:$A$34,'Inputs &amp; Outputs'!$J$9:$J$34)</f>
        <v>0</v>
      </c>
      <c r="AR31" s="7">
        <f>'No. policies'!AR31*LOOKUP(AR$1,'Inputs &amp; Outputs'!$A$9:$A$34,'Inputs &amp; Outputs'!$J$9:$J$34)</f>
        <v>0</v>
      </c>
      <c r="AS31" s="7">
        <f>'No. policies'!AS31*LOOKUP(AS$1,'Inputs &amp; Outputs'!$A$9:$A$34,'Inputs &amp; Outputs'!$J$9:$J$34)</f>
        <v>0</v>
      </c>
      <c r="AT31" s="7">
        <f>'No. policies'!AT31*LOOKUP(AT$1,'Inputs &amp; Outputs'!$A$9:$A$34,'Inputs &amp; Outputs'!$J$9:$J$34)</f>
        <v>0</v>
      </c>
      <c r="AU31" s="7">
        <f>'No. policies'!AU31*LOOKUP(AU$1,'Inputs &amp; Outputs'!$A$9:$A$34,'Inputs &amp; Outputs'!$J$9:$J$34)</f>
        <v>0</v>
      </c>
      <c r="AV31" s="7">
        <f>'No. policies'!AV31*LOOKUP(AV$1,'Inputs &amp; Outputs'!$A$9:$A$34,'Inputs &amp; Outputs'!$J$9:$J$34)</f>
        <v>0</v>
      </c>
      <c r="AW31" s="7">
        <f>'No. policies'!AW31*LOOKUP(AW$1,'Inputs &amp; Outputs'!$A$9:$A$34,'Inputs &amp; Outputs'!$J$9:$J$34)</f>
        <v>0</v>
      </c>
      <c r="AX31" s="7">
        <f>'No. policies'!AX31*LOOKUP(AX$1,'Inputs &amp; Outputs'!$A$9:$A$34,'Inputs &amp; Outputs'!$J$9:$J$34)</f>
        <v>0</v>
      </c>
      <c r="AY31" s="7">
        <f>'[1]No. policies'!AZ31*LOOKUP(AZ$1,'[1]Inputs &amp; Outputs'!$A$9:$A$58,'[1]Inputs &amp; Outputs'!$I$9:$I$58)</f>
        <v>0</v>
      </c>
      <c r="AZ31" s="7">
        <f>'[1]No. policies'!BA31*LOOKUP(BA$1,'[1]Inputs &amp; Outputs'!$A$9:$A$58,'[1]Inputs &amp; Outputs'!$I$9:$I$58)</f>
        <v>0</v>
      </c>
      <c r="BA31" s="7">
        <f>'[1]No. policies'!BB31*LOOKUP(BB$1,'[1]Inputs &amp; Outputs'!$A$9:$A$58,'[1]Inputs &amp; Outputs'!$I$9:$I$58)</f>
        <v>0</v>
      </c>
      <c r="BB31" s="7">
        <f>'[1]No. policies'!BC31*LOOKUP(BC$1,'[1]Inputs &amp; Outputs'!$A$9:$A$58,'[1]Inputs &amp; Outputs'!$I$9:$I$58)</f>
        <v>0</v>
      </c>
      <c r="BC31" s="7">
        <f>'[1]No. policies'!BD31*LOOKUP(BD$1,'[1]Inputs &amp; Outputs'!$A$9:$A$58,'[1]Inputs &amp; Outputs'!$I$9:$I$58)</f>
        <v>0</v>
      </c>
      <c r="BD31" s="7">
        <f>'[1]No. policies'!BE31*LOOKUP(BE$1,'[1]Inputs &amp; Outputs'!$A$9:$A$58,'[1]Inputs &amp; Outputs'!$I$9:$I$58)</f>
        <v>0</v>
      </c>
      <c r="BE31" s="7">
        <f>'[1]No. policies'!BF31*LOOKUP(BF$1,'[1]Inputs &amp; Outputs'!$A$9:$A$58,'[1]Inputs &amp; Outputs'!$I$9:$I$58)</f>
        <v>0</v>
      </c>
      <c r="BF31" s="7">
        <f>'[1]No. policies'!BG31*LOOKUP(BG$1,'[1]Inputs &amp; Outputs'!$A$9:$A$58,'[1]Inputs &amp; Outputs'!$I$9:$I$58)</f>
        <v>0</v>
      </c>
      <c r="BG31" s="7">
        <f>'[1]No. policies'!BH31*LOOKUP(BH$1,'[1]Inputs &amp; Outputs'!$A$9:$A$58,'[1]Inputs &amp; Outputs'!$I$9:$I$58)</f>
        <v>0</v>
      </c>
      <c r="BH31" s="7">
        <f>'[1]No. policies'!BI31*LOOKUP(BI$1,'[1]Inputs &amp; Outputs'!$A$9:$A$58,'[1]Inputs &amp; Outputs'!$I$9:$I$58)</f>
        <v>0</v>
      </c>
      <c r="BI31" s="7">
        <f>'[1]No. policies'!BJ31*LOOKUP(BJ$1,'[1]Inputs &amp; Outputs'!$A$9:$A$58,'[1]Inputs &amp; Outputs'!$I$9:$I$58)</f>
        <v>0</v>
      </c>
      <c r="BJ31" s="7">
        <f>'[1]No. policies'!BK31*LOOKUP(BK$1,'[1]Inputs &amp; Outputs'!$A$9:$A$58,'[1]Inputs &amp; Outputs'!$I$9:$I$58)</f>
        <v>0</v>
      </c>
      <c r="BK31" s="7">
        <f>'[1]No. policies'!BL31*LOOKUP(BL$1,'[1]Inputs &amp; Outputs'!$A$9:$A$58,'[1]Inputs &amp; Outputs'!$I$9:$I$58)</f>
        <v>0</v>
      </c>
      <c r="BL31" s="7">
        <f>'[1]No. policies'!BM31*LOOKUP(BM$1,'[1]Inputs &amp; Outputs'!$A$9:$A$58,'[1]Inputs &amp; Outputs'!$I$9:$I$58)</f>
        <v>0</v>
      </c>
      <c r="BM31" s="7">
        <f>'[1]No. policies'!BN31*LOOKUP(BN$1,'[1]Inputs &amp; Outputs'!$A$9:$A$58,'[1]Inputs &amp; Outputs'!$I$9:$I$58)</f>
        <v>0</v>
      </c>
      <c r="BN31" s="7">
        <f>'[1]No. policies'!BO31*LOOKUP(BO$1,'[1]Inputs &amp; Outputs'!$A$9:$A$58,'[1]Inputs &amp; Outputs'!$I$9:$I$58)</f>
        <v>0</v>
      </c>
      <c r="BO31" s="7">
        <f>'[1]No. policies'!BP31*LOOKUP(BP$1,'[1]Inputs &amp; Outputs'!$A$9:$A$58,'[1]Inputs &amp; Outputs'!$I$9:$I$58)</f>
        <v>0</v>
      </c>
      <c r="BP31" s="7">
        <f>'[1]No. policies'!BQ31*LOOKUP(BQ$1,'[1]Inputs &amp; Outputs'!$A$9:$A$58,'[1]Inputs &amp; Outputs'!$I$9:$I$58)</f>
        <v>0</v>
      </c>
      <c r="BQ31" s="7">
        <f>'[1]No. policies'!BR31*LOOKUP(BR$1,'[1]Inputs &amp; Outputs'!$A$9:$A$58,'[1]Inputs &amp; Outputs'!$I$9:$I$58)</f>
        <v>0</v>
      </c>
      <c r="BR31" s="7">
        <f>'[1]No. policies'!BS31*LOOKUP(BS$1,'[1]Inputs &amp; Outputs'!$A$9:$A$58,'[1]Inputs &amp; Outputs'!$I$9:$I$58)</f>
        <v>0</v>
      </c>
      <c r="BS31" s="7">
        <f>'[1]No. policies'!BT31*LOOKUP(BT$1,'[1]Inputs &amp; Outputs'!$A$9:$A$58,'[1]Inputs &amp; Outputs'!$I$9:$I$58)</f>
        <v>0</v>
      </c>
      <c r="BT31" s="7">
        <f>'[1]No. policies'!BU31*LOOKUP(BU$1,'[1]Inputs &amp; Outputs'!$A$9:$A$58,'[1]Inputs &amp; Outputs'!$I$9:$I$58)</f>
        <v>0</v>
      </c>
    </row>
    <row r="32" spans="1:72" x14ac:dyDescent="0.25">
      <c r="A32" s="1">
        <v>31</v>
      </c>
      <c r="B32" s="7">
        <f>'No. policies'!B32*LOOKUP(B$1,'Inputs &amp; Outputs'!$A$9:$A$34,'Inputs &amp; Outputs'!$J$9:$J$34)</f>
        <v>-43067168.474612407</v>
      </c>
      <c r="C32" s="7">
        <f>'No. policies'!C32*LOOKUP(C$1,'Inputs &amp; Outputs'!$A$9:$A$34,'Inputs &amp; Outputs'!$J$9:$J$34)</f>
        <v>29942544.008051012</v>
      </c>
      <c r="D32" s="7">
        <f>'No. policies'!D32*LOOKUP(D$1,'Inputs &amp; Outputs'!$A$9:$A$34,'Inputs &amp; Outputs'!$J$9:$J$34)</f>
        <v>105542053.65136458</v>
      </c>
      <c r="E32" s="7">
        <f>'No. policies'!E32*LOOKUP(E$1,'Inputs &amp; Outputs'!$A$9:$A$34,'Inputs &amp; Outputs'!$J$9:$J$34)</f>
        <v>183936392.53477508</v>
      </c>
      <c r="F32" s="7">
        <f>'No. policies'!F32*LOOKUP(F$1,'Inputs &amp; Outputs'!$A$9:$A$34,'Inputs &amp; Outputs'!$J$9:$J$34)</f>
        <v>264867231.99687782</v>
      </c>
      <c r="G32" s="7">
        <f>'No. policies'!G32*LOOKUP(G$1,'Inputs &amp; Outputs'!$A$9:$A$34,'Inputs &amp; Outputs'!$J$9:$J$34)</f>
        <v>348790180.99805582</v>
      </c>
      <c r="H32" s="7">
        <f>'No. policies'!H32*LOOKUP(H$1,'Inputs &amp; Outputs'!$A$9:$A$34,'Inputs &amp; Outputs'!$J$9:$J$34)</f>
        <v>435712783.15620399</v>
      </c>
      <c r="I32" s="7">
        <f>'No. policies'!I32*LOOKUP(I$1,'Inputs &amp; Outputs'!$A$9:$A$34,'Inputs &amp; Outputs'!$J$9:$J$34)</f>
        <v>525333484.08354551</v>
      </c>
      <c r="J32" s="7">
        <f>'No. policies'!J32*LOOKUP(J$1,'Inputs &amp; Outputs'!$A$9:$A$34,'Inputs &amp; Outputs'!$J$9:$J$34)</f>
        <v>618121803.7275219</v>
      </c>
      <c r="K32" s="7">
        <f>'No. policies'!K32*LOOKUP(K$1,'Inputs &amp; Outputs'!$A$9:$A$34,'Inputs &amp; Outputs'!$J$9:$J$34)</f>
        <v>713802299.62954223</v>
      </c>
      <c r="L32" s="7">
        <f>'No. policies'!L32*LOOKUP(L$1,'Inputs &amp; Outputs'!$A$9:$A$34,'Inputs &amp; Outputs'!$J$9:$J$34)</f>
        <v>812027860.63213527</v>
      </c>
      <c r="M32" s="7">
        <f>'No. policies'!M32*LOOKUP(M$1,'Inputs &amp; Outputs'!$A$9:$A$34,'Inputs &amp; Outputs'!$J$9:$J$34)</f>
        <v>914821342.07219148</v>
      </c>
      <c r="N32" s="7">
        <f>'No. policies'!N32*LOOKUP(N$1,'Inputs &amp; Outputs'!$A$9:$A$34,'Inputs &amp; Outputs'!$J$9:$J$34)</f>
        <v>1020269109.6797909</v>
      </c>
      <c r="O32" s="7">
        <f>'No. policies'!O32*LOOKUP(O$1,'Inputs &amp; Outputs'!$A$9:$A$34,'Inputs &amp; Outputs'!$J$9:$J$34)</f>
        <v>1129487072.9117856</v>
      </c>
      <c r="P32" s="7">
        <f>'No. policies'!P32*LOOKUP(P$1,'Inputs &amp; Outputs'!$A$9:$A$34,'Inputs &amp; Outputs'!$J$9:$J$34)</f>
        <v>1241782606.2206831</v>
      </c>
      <c r="Q32" s="7">
        <f>'No. policies'!Q32*LOOKUP(Q$1,'Inputs &amp; Outputs'!$A$9:$A$34,'Inputs &amp; Outputs'!$J$9:$J$34)</f>
        <v>1357691062.6503124</v>
      </c>
      <c r="R32" s="7">
        <f>'No. policies'!R32*LOOKUP(R$1,'Inputs &amp; Outputs'!$A$9:$A$34,'Inputs &amp; Outputs'!$J$9:$J$34)</f>
        <v>1477492753.6994417</v>
      </c>
      <c r="S32" s="7">
        <f>'No. policies'!S32*LOOKUP(S$1,'Inputs &amp; Outputs'!$A$9:$A$34,'Inputs &amp; Outputs'!$J$9:$J$34)</f>
        <v>1600009578.6103861</v>
      </c>
      <c r="T32" s="7">
        <f>'No. policies'!T32*LOOKUP(T$1,'Inputs &amp; Outputs'!$A$9:$A$34,'Inputs &amp; Outputs'!$J$9:$J$34)</f>
        <v>1725644925.7709539</v>
      </c>
      <c r="U32" s="7">
        <f>'No. policies'!U32*LOOKUP(U$1,'Inputs &amp; Outputs'!$A$9:$A$34,'Inputs &amp; Outputs'!$J$9:$J$34)</f>
        <v>1855974177.9204891</v>
      </c>
      <c r="V32" s="7">
        <f>'No. policies'!V32*LOOKUP(V$1,'Inputs &amp; Outputs'!$A$9:$A$34,'Inputs &amp; Outputs'!$J$9:$J$34)</f>
        <v>1988131245.8083472</v>
      </c>
      <c r="W32" s="7">
        <f>'No. policies'!W32*LOOKUP(W$1,'Inputs &amp; Outputs'!$A$9:$A$34,'Inputs &amp; Outputs'!$J$9:$J$34)</f>
        <v>2122238915.4703724</v>
      </c>
      <c r="X32" s="7">
        <f>'No. policies'!X32*LOOKUP(X$1,'Inputs &amp; Outputs'!$A$9:$A$34,'Inputs &amp; Outputs'!$J$9:$J$34)</f>
        <v>2261532503.9174981</v>
      </c>
      <c r="Y32" s="7">
        <f>'No. policies'!Y32*LOOKUP(Y$1,'Inputs &amp; Outputs'!$A$9:$A$34,'Inputs &amp; Outputs'!$J$9:$J$34)</f>
        <v>2403562063.1879072</v>
      </c>
      <c r="Z32" s="7">
        <f>'No. policies'!Z32*LOOKUP(Z$1,'Inputs &amp; Outputs'!$A$9:$A$34,'Inputs &amp; Outputs'!$J$9:$J$34)</f>
        <v>2555147629.1323247</v>
      </c>
      <c r="AA32" s="7">
        <f>'No. policies'!AA32*LOOKUP(AA$1,'Inputs &amp; Outputs'!$A$9:$A$34,'Inputs &amp; Outputs'!$J$9:$J$34)</f>
        <v>0</v>
      </c>
      <c r="AB32" s="7">
        <f>'No. policies'!AB32*LOOKUP(AB$1,'Inputs &amp; Outputs'!$A$9:$A$34,'Inputs &amp; Outputs'!$J$9:$J$34)</f>
        <v>0</v>
      </c>
      <c r="AC32" s="7">
        <f>'No. policies'!AC32*LOOKUP(AC$1,'Inputs &amp; Outputs'!$A$9:$A$34,'Inputs &amp; Outputs'!$J$9:$J$34)</f>
        <v>0</v>
      </c>
      <c r="AD32" s="7">
        <f>'No. policies'!AD32*LOOKUP(AD$1,'Inputs &amp; Outputs'!$A$9:$A$34,'Inputs &amp; Outputs'!$J$9:$J$34)</f>
        <v>0</v>
      </c>
      <c r="AE32" s="7">
        <f>'No. policies'!AE32*LOOKUP(AE$1,'Inputs &amp; Outputs'!$A$9:$A$34,'Inputs &amp; Outputs'!$J$9:$J$34)</f>
        <v>0</v>
      </c>
      <c r="AF32" s="7">
        <f>'No. policies'!AF32*LOOKUP(AF$1,'Inputs &amp; Outputs'!$A$9:$A$34,'Inputs &amp; Outputs'!$J$9:$J$34)</f>
        <v>0</v>
      </c>
      <c r="AG32" s="7">
        <f>'No. policies'!AG32*LOOKUP(AG$1,'Inputs &amp; Outputs'!$A$9:$A$34,'Inputs &amp; Outputs'!$J$9:$J$34)</f>
        <v>0</v>
      </c>
      <c r="AH32" s="7">
        <f>'No. policies'!AH32*LOOKUP(AH$1,'Inputs &amp; Outputs'!$A$9:$A$34,'Inputs &amp; Outputs'!$J$9:$J$34)</f>
        <v>0</v>
      </c>
      <c r="AI32" s="7">
        <f>'No. policies'!AI32*LOOKUP(AI$1,'Inputs &amp; Outputs'!$A$9:$A$34,'Inputs &amp; Outputs'!$J$9:$J$34)</f>
        <v>0</v>
      </c>
      <c r="AJ32" s="7">
        <f>'No. policies'!AJ32*LOOKUP(AJ$1,'Inputs &amp; Outputs'!$A$9:$A$34,'Inputs &amp; Outputs'!$J$9:$J$34)</f>
        <v>0</v>
      </c>
      <c r="AK32" s="7">
        <f>'No. policies'!AK32*LOOKUP(AK$1,'Inputs &amp; Outputs'!$A$9:$A$34,'Inputs &amp; Outputs'!$J$9:$J$34)</f>
        <v>0</v>
      </c>
      <c r="AL32" s="7">
        <f>'No. policies'!AL32*LOOKUP(AL$1,'Inputs &amp; Outputs'!$A$9:$A$34,'Inputs &amp; Outputs'!$J$9:$J$34)</f>
        <v>0</v>
      </c>
      <c r="AM32" s="7">
        <f>'No. policies'!AM32*LOOKUP(AM$1,'Inputs &amp; Outputs'!$A$9:$A$34,'Inputs &amp; Outputs'!$J$9:$J$34)</f>
        <v>0</v>
      </c>
      <c r="AN32" s="7">
        <f>'No. policies'!AN32*LOOKUP(AN$1,'Inputs &amp; Outputs'!$A$9:$A$34,'Inputs &amp; Outputs'!$J$9:$J$34)</f>
        <v>0</v>
      </c>
      <c r="AO32" s="7">
        <f>'No. policies'!AO32*LOOKUP(AO$1,'Inputs &amp; Outputs'!$A$9:$A$34,'Inputs &amp; Outputs'!$J$9:$J$34)</f>
        <v>0</v>
      </c>
      <c r="AP32" s="7">
        <f>'No. policies'!AP32*LOOKUP(AP$1,'Inputs &amp; Outputs'!$A$9:$A$34,'Inputs &amp; Outputs'!$J$9:$J$34)</f>
        <v>0</v>
      </c>
      <c r="AQ32" s="7">
        <f>'No. policies'!AQ32*LOOKUP(AQ$1,'Inputs &amp; Outputs'!$A$9:$A$34,'Inputs &amp; Outputs'!$J$9:$J$34)</f>
        <v>0</v>
      </c>
      <c r="AR32" s="7">
        <f>'No. policies'!AR32*LOOKUP(AR$1,'Inputs &amp; Outputs'!$A$9:$A$34,'Inputs &amp; Outputs'!$J$9:$J$34)</f>
        <v>0</v>
      </c>
      <c r="AS32" s="7">
        <f>'No. policies'!AS32*LOOKUP(AS$1,'Inputs &amp; Outputs'!$A$9:$A$34,'Inputs &amp; Outputs'!$J$9:$J$34)</f>
        <v>0</v>
      </c>
      <c r="AT32" s="7">
        <f>'No. policies'!AT32*LOOKUP(AT$1,'Inputs &amp; Outputs'!$A$9:$A$34,'Inputs &amp; Outputs'!$J$9:$J$34)</f>
        <v>0</v>
      </c>
      <c r="AU32" s="7">
        <f>'No. policies'!AU32*LOOKUP(AU$1,'Inputs &amp; Outputs'!$A$9:$A$34,'Inputs &amp; Outputs'!$J$9:$J$34)</f>
        <v>0</v>
      </c>
      <c r="AV32" s="7">
        <f>'No. policies'!AV32*LOOKUP(AV$1,'Inputs &amp; Outputs'!$A$9:$A$34,'Inputs &amp; Outputs'!$J$9:$J$34)</f>
        <v>0</v>
      </c>
      <c r="AW32" s="7">
        <f>'No. policies'!AW32*LOOKUP(AW$1,'Inputs &amp; Outputs'!$A$9:$A$34,'Inputs &amp; Outputs'!$J$9:$J$34)</f>
        <v>0</v>
      </c>
      <c r="AX32" s="7">
        <f>'No. policies'!AX32*LOOKUP(AX$1,'Inputs &amp; Outputs'!$A$9:$A$34,'Inputs &amp; Outputs'!$J$9:$J$34)</f>
        <v>0</v>
      </c>
      <c r="AY32" s="7">
        <f>'[1]No. policies'!AZ32*LOOKUP(AZ$1,'[1]Inputs &amp; Outputs'!$A$9:$A$58,'[1]Inputs &amp; Outputs'!$I$9:$I$58)</f>
        <v>0</v>
      </c>
      <c r="AZ32" s="7">
        <f>'[1]No. policies'!BA32*LOOKUP(BA$1,'[1]Inputs &amp; Outputs'!$A$9:$A$58,'[1]Inputs &amp; Outputs'!$I$9:$I$58)</f>
        <v>0</v>
      </c>
      <c r="BA32" s="7">
        <f>'[1]No. policies'!BB32*LOOKUP(BB$1,'[1]Inputs &amp; Outputs'!$A$9:$A$58,'[1]Inputs &amp; Outputs'!$I$9:$I$58)</f>
        <v>0</v>
      </c>
      <c r="BB32" s="7">
        <f>'[1]No. policies'!BC32*LOOKUP(BC$1,'[1]Inputs &amp; Outputs'!$A$9:$A$58,'[1]Inputs &amp; Outputs'!$I$9:$I$58)</f>
        <v>0</v>
      </c>
      <c r="BC32" s="7">
        <f>'[1]No. policies'!BD32*LOOKUP(BD$1,'[1]Inputs &amp; Outputs'!$A$9:$A$58,'[1]Inputs &amp; Outputs'!$I$9:$I$58)</f>
        <v>0</v>
      </c>
      <c r="BD32" s="7">
        <f>'[1]No. policies'!BE32*LOOKUP(BE$1,'[1]Inputs &amp; Outputs'!$A$9:$A$58,'[1]Inputs &amp; Outputs'!$I$9:$I$58)</f>
        <v>0</v>
      </c>
      <c r="BE32" s="7">
        <f>'[1]No. policies'!BF32*LOOKUP(BF$1,'[1]Inputs &amp; Outputs'!$A$9:$A$58,'[1]Inputs &amp; Outputs'!$I$9:$I$58)</f>
        <v>0</v>
      </c>
      <c r="BF32" s="7">
        <f>'[1]No. policies'!BG32*LOOKUP(BG$1,'[1]Inputs &amp; Outputs'!$A$9:$A$58,'[1]Inputs &amp; Outputs'!$I$9:$I$58)</f>
        <v>0</v>
      </c>
      <c r="BG32" s="7">
        <f>'[1]No. policies'!BH32*LOOKUP(BH$1,'[1]Inputs &amp; Outputs'!$A$9:$A$58,'[1]Inputs &amp; Outputs'!$I$9:$I$58)</f>
        <v>0</v>
      </c>
      <c r="BH32" s="7">
        <f>'[1]No. policies'!BI32*LOOKUP(BI$1,'[1]Inputs &amp; Outputs'!$A$9:$A$58,'[1]Inputs &amp; Outputs'!$I$9:$I$58)</f>
        <v>0</v>
      </c>
      <c r="BI32" s="7">
        <f>'[1]No. policies'!BJ32*LOOKUP(BJ$1,'[1]Inputs &amp; Outputs'!$A$9:$A$58,'[1]Inputs &amp; Outputs'!$I$9:$I$58)</f>
        <v>0</v>
      </c>
      <c r="BJ32" s="7">
        <f>'[1]No. policies'!BK32*LOOKUP(BK$1,'[1]Inputs &amp; Outputs'!$A$9:$A$58,'[1]Inputs &amp; Outputs'!$I$9:$I$58)</f>
        <v>0</v>
      </c>
      <c r="BK32" s="7">
        <f>'[1]No. policies'!BL32*LOOKUP(BL$1,'[1]Inputs &amp; Outputs'!$A$9:$A$58,'[1]Inputs &amp; Outputs'!$I$9:$I$58)</f>
        <v>0</v>
      </c>
      <c r="BL32" s="7">
        <f>'[1]No. policies'!BM32*LOOKUP(BM$1,'[1]Inputs &amp; Outputs'!$A$9:$A$58,'[1]Inputs &amp; Outputs'!$I$9:$I$58)</f>
        <v>0</v>
      </c>
      <c r="BM32" s="7">
        <f>'[1]No. policies'!BN32*LOOKUP(BN$1,'[1]Inputs &amp; Outputs'!$A$9:$A$58,'[1]Inputs &amp; Outputs'!$I$9:$I$58)</f>
        <v>0</v>
      </c>
      <c r="BN32" s="7">
        <f>'[1]No. policies'!BO32*LOOKUP(BO$1,'[1]Inputs &amp; Outputs'!$A$9:$A$58,'[1]Inputs &amp; Outputs'!$I$9:$I$58)</f>
        <v>0</v>
      </c>
      <c r="BO32" s="7">
        <f>'[1]No. policies'!BP32*LOOKUP(BP$1,'[1]Inputs &amp; Outputs'!$A$9:$A$58,'[1]Inputs &amp; Outputs'!$I$9:$I$58)</f>
        <v>0</v>
      </c>
      <c r="BP32" s="7">
        <f>'[1]No. policies'!BQ32*LOOKUP(BQ$1,'[1]Inputs &amp; Outputs'!$A$9:$A$58,'[1]Inputs &amp; Outputs'!$I$9:$I$58)</f>
        <v>0</v>
      </c>
      <c r="BQ32" s="7">
        <f>'[1]No. policies'!BR32*LOOKUP(BR$1,'[1]Inputs &amp; Outputs'!$A$9:$A$58,'[1]Inputs &amp; Outputs'!$I$9:$I$58)</f>
        <v>0</v>
      </c>
      <c r="BR32" s="7">
        <f>'[1]No. policies'!BS32*LOOKUP(BS$1,'[1]Inputs &amp; Outputs'!$A$9:$A$58,'[1]Inputs &amp; Outputs'!$I$9:$I$58)</f>
        <v>0</v>
      </c>
      <c r="BS32" s="7">
        <f>'[1]No. policies'!BT32*LOOKUP(BT$1,'[1]Inputs &amp; Outputs'!$A$9:$A$58,'[1]Inputs &amp; Outputs'!$I$9:$I$58)</f>
        <v>0</v>
      </c>
      <c r="BT32" s="7">
        <f>'[1]No. policies'!BU32*LOOKUP(BU$1,'[1]Inputs &amp; Outputs'!$A$9:$A$58,'[1]Inputs &amp; Outputs'!$I$9:$I$58)</f>
        <v>0</v>
      </c>
    </row>
    <row r="33" spans="1:72" x14ac:dyDescent="0.25">
      <c r="A33" s="1">
        <v>32</v>
      </c>
      <c r="B33" s="7">
        <f>'No. policies'!B33*LOOKUP(B$1,'Inputs &amp; Outputs'!$A$9:$A$34,'Inputs &amp; Outputs'!$J$9:$J$34)</f>
        <v>-43067168.474612407</v>
      </c>
      <c r="C33" s="7">
        <f>'No. policies'!C33*LOOKUP(C$1,'Inputs &amp; Outputs'!$A$9:$A$34,'Inputs &amp; Outputs'!$J$9:$J$34)</f>
        <v>29945542.460284945</v>
      </c>
      <c r="D33" s="7">
        <f>'No. policies'!D33*LOOKUP(D$1,'Inputs &amp; Outputs'!$A$9:$A$34,'Inputs &amp; Outputs'!$J$9:$J$34)</f>
        <v>105690376.15197884</v>
      </c>
      <c r="E33" s="7">
        <f>'No. policies'!E33*LOOKUP(E$1,'Inputs &amp; Outputs'!$A$9:$A$34,'Inputs &amp; Outputs'!$J$9:$J$34)</f>
        <v>184269275.60994357</v>
      </c>
      <c r="F33" s="7">
        <f>'No. policies'!F33*LOOKUP(F$1,'Inputs &amp; Outputs'!$A$9:$A$34,'Inputs &amp; Outputs'!$J$9:$J$34)</f>
        <v>265534942.07048094</v>
      </c>
      <c r="G33" s="7">
        <f>'No. policies'!G33*LOOKUP(G$1,'Inputs &amp; Outputs'!$A$9:$A$34,'Inputs &amp; Outputs'!$J$9:$J$34)</f>
        <v>349812509.20191103</v>
      </c>
      <c r="H33" s="7">
        <f>'No. policies'!H33*LOOKUP(H$1,'Inputs &amp; Outputs'!$A$9:$A$34,'Inputs &amp; Outputs'!$J$9:$J$34)</f>
        <v>436639737.71463579</v>
      </c>
      <c r="I33" s="7">
        <f>'No. policies'!I33*LOOKUP(I$1,'Inputs &amp; Outputs'!$A$9:$A$34,'Inputs &amp; Outputs'!$J$9:$J$34)</f>
        <v>526614785.26423705</v>
      </c>
      <c r="J33" s="7">
        <f>'No. policies'!J33*LOOKUP(J$1,'Inputs &amp; Outputs'!$A$9:$A$34,'Inputs &amp; Outputs'!$J$9:$J$34)</f>
        <v>619445000.24926269</v>
      </c>
      <c r="K33" s="7">
        <f>'No. policies'!K33*LOOKUP(K$1,'Inputs &amp; Outputs'!$A$9:$A$34,'Inputs &amp; Outputs'!$J$9:$J$34)</f>
        <v>715189741.43956387</v>
      </c>
      <c r="L33" s="7">
        <f>'No. policies'!L33*LOOKUP(L$1,'Inputs &amp; Outputs'!$A$9:$A$34,'Inputs &amp; Outputs'!$J$9:$J$34)</f>
        <v>814114048.74392259</v>
      </c>
      <c r="M33" s="7">
        <f>'No. policies'!M33*LOOKUP(M$1,'Inputs &amp; Outputs'!$A$9:$A$34,'Inputs &amp; Outputs'!$J$9:$J$34)</f>
        <v>915952963.15299416</v>
      </c>
      <c r="N33" s="7">
        <f>'No. policies'!N33*LOOKUP(N$1,'Inputs &amp; Outputs'!$A$9:$A$34,'Inputs &amp; Outputs'!$J$9:$J$34)</f>
        <v>1021747607.5097792</v>
      </c>
      <c r="O33" s="7">
        <f>'No. policies'!O33*LOOKUP(O$1,'Inputs &amp; Outputs'!$A$9:$A$34,'Inputs &amp; Outputs'!$J$9:$J$34)</f>
        <v>1130308774.1703994</v>
      </c>
      <c r="P33" s="7">
        <f>'No. policies'!P33*LOOKUP(P$1,'Inputs &amp; Outputs'!$A$9:$A$34,'Inputs &amp; Outputs'!$J$9:$J$34)</f>
        <v>1242430921.2495129</v>
      </c>
      <c r="Q33" s="7">
        <f>'No. policies'!Q33*LOOKUP(Q$1,'Inputs &amp; Outputs'!$A$9:$A$34,'Inputs &amp; Outputs'!$J$9:$J$34)</f>
        <v>1358260922.4877312</v>
      </c>
      <c r="R33" s="7">
        <f>'No. policies'!R33*LOOKUP(R$1,'Inputs &amp; Outputs'!$A$9:$A$34,'Inputs &amp; Outputs'!$J$9:$J$34)</f>
        <v>1476557828.9449387</v>
      </c>
      <c r="S33" s="7">
        <f>'No. policies'!S33*LOOKUP(S$1,'Inputs &amp; Outputs'!$A$9:$A$34,'Inputs &amp; Outputs'!$J$9:$J$34)</f>
        <v>1600009578.6103861</v>
      </c>
      <c r="T33" s="7">
        <f>'No. policies'!T33*LOOKUP(T$1,'Inputs &amp; Outputs'!$A$9:$A$34,'Inputs &amp; Outputs'!$J$9:$J$34)</f>
        <v>1725460601.3823862</v>
      </c>
      <c r="U33" s="7">
        <f>'No. policies'!U33*LOOKUP(U$1,'Inputs &amp; Outputs'!$A$9:$A$34,'Inputs &amp; Outputs'!$J$9:$J$34)</f>
        <v>1850785990.7765331</v>
      </c>
      <c r="V33" s="7">
        <f>'No. policies'!V33*LOOKUP(V$1,'Inputs &amp; Outputs'!$A$9:$A$34,'Inputs &amp; Outputs'!$J$9:$J$34)</f>
        <v>1985114681.6551754</v>
      </c>
      <c r="W33" s="7">
        <f>'No. policies'!W33*LOOKUP(W$1,'Inputs &amp; Outputs'!$A$9:$A$34,'Inputs &amp; Outputs'!$J$9:$J$34)</f>
        <v>2119453215.7344673</v>
      </c>
      <c r="X33" s="7">
        <f>'No. policies'!X33*LOOKUP(X$1,'Inputs &amp; Outputs'!$A$9:$A$34,'Inputs &amp; Outputs'!$J$9:$J$34)</f>
        <v>2257788244.8050518</v>
      </c>
      <c r="Y33" s="7">
        <f>'No. policies'!Y33*LOOKUP(Y$1,'Inputs &amp; Outputs'!$A$9:$A$34,'Inputs &amp; Outputs'!$J$9:$J$34)</f>
        <v>2399810684.2710032</v>
      </c>
      <c r="Z33" s="7">
        <f>'No. policies'!Z33*LOOKUP(Z$1,'Inputs &amp; Outputs'!$A$9:$A$34,'Inputs &amp; Outputs'!$J$9:$J$34)</f>
        <v>2543084207.3221226</v>
      </c>
      <c r="AA33" s="7">
        <f>'No. policies'!AA33*LOOKUP(AA$1,'Inputs &amp; Outputs'!$A$9:$A$34,'Inputs &amp; Outputs'!$J$9:$J$34)</f>
        <v>0</v>
      </c>
      <c r="AB33" s="7">
        <f>'No. policies'!AB33*LOOKUP(AB$1,'Inputs &amp; Outputs'!$A$9:$A$34,'Inputs &amp; Outputs'!$J$9:$J$34)</f>
        <v>0</v>
      </c>
      <c r="AC33" s="7">
        <f>'No. policies'!AC33*LOOKUP(AC$1,'Inputs &amp; Outputs'!$A$9:$A$34,'Inputs &amp; Outputs'!$J$9:$J$34)</f>
        <v>0</v>
      </c>
      <c r="AD33" s="7">
        <f>'No. policies'!AD33*LOOKUP(AD$1,'Inputs &amp; Outputs'!$A$9:$A$34,'Inputs &amp; Outputs'!$J$9:$J$34)</f>
        <v>0</v>
      </c>
      <c r="AE33" s="7">
        <f>'No. policies'!AE33*LOOKUP(AE$1,'Inputs &amp; Outputs'!$A$9:$A$34,'Inputs &amp; Outputs'!$J$9:$J$34)</f>
        <v>0</v>
      </c>
      <c r="AF33" s="7">
        <f>'No. policies'!AF33*LOOKUP(AF$1,'Inputs &amp; Outputs'!$A$9:$A$34,'Inputs &amp; Outputs'!$J$9:$J$34)</f>
        <v>0</v>
      </c>
      <c r="AG33" s="7">
        <f>'No. policies'!AG33*LOOKUP(AG$1,'Inputs &amp; Outputs'!$A$9:$A$34,'Inputs &amp; Outputs'!$J$9:$J$34)</f>
        <v>0</v>
      </c>
      <c r="AH33" s="7">
        <f>'No. policies'!AH33*LOOKUP(AH$1,'Inputs &amp; Outputs'!$A$9:$A$34,'Inputs &amp; Outputs'!$J$9:$J$34)</f>
        <v>0</v>
      </c>
      <c r="AI33" s="7">
        <f>'No. policies'!AI33*LOOKUP(AI$1,'Inputs &amp; Outputs'!$A$9:$A$34,'Inputs &amp; Outputs'!$J$9:$J$34)</f>
        <v>0</v>
      </c>
      <c r="AJ33" s="7">
        <f>'No. policies'!AJ33*LOOKUP(AJ$1,'Inputs &amp; Outputs'!$A$9:$A$34,'Inputs &amp; Outputs'!$J$9:$J$34)</f>
        <v>0</v>
      </c>
      <c r="AK33" s="7">
        <f>'No. policies'!AK33*LOOKUP(AK$1,'Inputs &amp; Outputs'!$A$9:$A$34,'Inputs &amp; Outputs'!$J$9:$J$34)</f>
        <v>0</v>
      </c>
      <c r="AL33" s="7">
        <f>'No. policies'!AL33*LOOKUP(AL$1,'Inputs &amp; Outputs'!$A$9:$A$34,'Inputs &amp; Outputs'!$J$9:$J$34)</f>
        <v>0</v>
      </c>
      <c r="AM33" s="7">
        <f>'No. policies'!AM33*LOOKUP(AM$1,'Inputs &amp; Outputs'!$A$9:$A$34,'Inputs &amp; Outputs'!$J$9:$J$34)</f>
        <v>0</v>
      </c>
      <c r="AN33" s="7">
        <f>'No. policies'!AN33*LOOKUP(AN$1,'Inputs &amp; Outputs'!$A$9:$A$34,'Inputs &amp; Outputs'!$J$9:$J$34)</f>
        <v>0</v>
      </c>
      <c r="AO33" s="7">
        <f>'No. policies'!AO33*LOOKUP(AO$1,'Inputs &amp; Outputs'!$A$9:$A$34,'Inputs &amp; Outputs'!$J$9:$J$34)</f>
        <v>0</v>
      </c>
      <c r="AP33" s="7">
        <f>'No. policies'!AP33*LOOKUP(AP$1,'Inputs &amp; Outputs'!$A$9:$A$34,'Inputs &amp; Outputs'!$J$9:$J$34)</f>
        <v>0</v>
      </c>
      <c r="AQ33" s="7">
        <f>'No. policies'!AQ33*LOOKUP(AQ$1,'Inputs &amp; Outputs'!$A$9:$A$34,'Inputs &amp; Outputs'!$J$9:$J$34)</f>
        <v>0</v>
      </c>
      <c r="AR33" s="7">
        <f>'No. policies'!AR33*LOOKUP(AR$1,'Inputs &amp; Outputs'!$A$9:$A$34,'Inputs &amp; Outputs'!$J$9:$J$34)</f>
        <v>0</v>
      </c>
      <c r="AS33" s="7">
        <f>'No. policies'!AS33*LOOKUP(AS$1,'Inputs &amp; Outputs'!$A$9:$A$34,'Inputs &amp; Outputs'!$J$9:$J$34)</f>
        <v>0</v>
      </c>
      <c r="AT33" s="7">
        <f>'No. policies'!AT33*LOOKUP(AT$1,'Inputs &amp; Outputs'!$A$9:$A$34,'Inputs &amp; Outputs'!$J$9:$J$34)</f>
        <v>0</v>
      </c>
      <c r="AU33" s="7">
        <f>'No. policies'!AU33*LOOKUP(AU$1,'Inputs &amp; Outputs'!$A$9:$A$34,'Inputs &amp; Outputs'!$J$9:$J$34)</f>
        <v>0</v>
      </c>
      <c r="AV33" s="7">
        <f>'No. policies'!AV33*LOOKUP(AV$1,'Inputs &amp; Outputs'!$A$9:$A$34,'Inputs &amp; Outputs'!$J$9:$J$34)</f>
        <v>0</v>
      </c>
      <c r="AW33" s="7">
        <f>'No. policies'!AW33*LOOKUP(AW$1,'Inputs &amp; Outputs'!$A$9:$A$34,'Inputs &amp; Outputs'!$J$9:$J$34)</f>
        <v>0</v>
      </c>
      <c r="AX33" s="7">
        <f>'No. policies'!AX33*LOOKUP(AX$1,'Inputs &amp; Outputs'!$A$9:$A$34,'Inputs &amp; Outputs'!$J$9:$J$34)</f>
        <v>0</v>
      </c>
      <c r="AY33" s="7">
        <f>'[1]No. policies'!AZ33*LOOKUP(AZ$1,'[1]Inputs &amp; Outputs'!$A$9:$A$58,'[1]Inputs &amp; Outputs'!$I$9:$I$58)</f>
        <v>0</v>
      </c>
      <c r="AZ33" s="7">
        <f>'[1]No. policies'!BA33*LOOKUP(BA$1,'[1]Inputs &amp; Outputs'!$A$9:$A$58,'[1]Inputs &amp; Outputs'!$I$9:$I$58)</f>
        <v>0</v>
      </c>
      <c r="BA33" s="7">
        <f>'[1]No. policies'!BB33*LOOKUP(BB$1,'[1]Inputs &amp; Outputs'!$A$9:$A$58,'[1]Inputs &amp; Outputs'!$I$9:$I$58)</f>
        <v>0</v>
      </c>
      <c r="BB33" s="7">
        <f>'[1]No. policies'!BC33*LOOKUP(BC$1,'[1]Inputs &amp; Outputs'!$A$9:$A$58,'[1]Inputs &amp; Outputs'!$I$9:$I$58)</f>
        <v>0</v>
      </c>
      <c r="BC33" s="7">
        <f>'[1]No. policies'!BD33*LOOKUP(BD$1,'[1]Inputs &amp; Outputs'!$A$9:$A$58,'[1]Inputs &amp; Outputs'!$I$9:$I$58)</f>
        <v>0</v>
      </c>
      <c r="BD33" s="7">
        <f>'[1]No. policies'!BE33*LOOKUP(BE$1,'[1]Inputs &amp; Outputs'!$A$9:$A$58,'[1]Inputs &amp; Outputs'!$I$9:$I$58)</f>
        <v>0</v>
      </c>
      <c r="BE33" s="7">
        <f>'[1]No. policies'!BF33*LOOKUP(BF$1,'[1]Inputs &amp; Outputs'!$A$9:$A$58,'[1]Inputs &amp; Outputs'!$I$9:$I$58)</f>
        <v>0</v>
      </c>
      <c r="BF33" s="7">
        <f>'[1]No. policies'!BG33*LOOKUP(BG$1,'[1]Inputs &amp; Outputs'!$A$9:$A$58,'[1]Inputs &amp; Outputs'!$I$9:$I$58)</f>
        <v>0</v>
      </c>
      <c r="BG33" s="7">
        <f>'[1]No. policies'!BH33*LOOKUP(BH$1,'[1]Inputs &amp; Outputs'!$A$9:$A$58,'[1]Inputs &amp; Outputs'!$I$9:$I$58)</f>
        <v>0</v>
      </c>
      <c r="BH33" s="7">
        <f>'[1]No. policies'!BI33*LOOKUP(BI$1,'[1]Inputs &amp; Outputs'!$A$9:$A$58,'[1]Inputs &amp; Outputs'!$I$9:$I$58)</f>
        <v>0</v>
      </c>
      <c r="BI33" s="7">
        <f>'[1]No. policies'!BJ33*LOOKUP(BJ$1,'[1]Inputs &amp; Outputs'!$A$9:$A$58,'[1]Inputs &amp; Outputs'!$I$9:$I$58)</f>
        <v>0</v>
      </c>
      <c r="BJ33" s="7">
        <f>'[1]No. policies'!BK33*LOOKUP(BK$1,'[1]Inputs &amp; Outputs'!$A$9:$A$58,'[1]Inputs &amp; Outputs'!$I$9:$I$58)</f>
        <v>0</v>
      </c>
      <c r="BK33" s="7">
        <f>'[1]No. policies'!BL33*LOOKUP(BL$1,'[1]Inputs &amp; Outputs'!$A$9:$A$58,'[1]Inputs &amp; Outputs'!$I$9:$I$58)</f>
        <v>0</v>
      </c>
      <c r="BL33" s="7">
        <f>'[1]No. policies'!BM33*LOOKUP(BM$1,'[1]Inputs &amp; Outputs'!$A$9:$A$58,'[1]Inputs &amp; Outputs'!$I$9:$I$58)</f>
        <v>0</v>
      </c>
      <c r="BM33" s="7">
        <f>'[1]No. policies'!BN33*LOOKUP(BN$1,'[1]Inputs &amp; Outputs'!$A$9:$A$58,'[1]Inputs &amp; Outputs'!$I$9:$I$58)</f>
        <v>0</v>
      </c>
      <c r="BN33" s="7">
        <f>'[1]No. policies'!BO33*LOOKUP(BO$1,'[1]Inputs &amp; Outputs'!$A$9:$A$58,'[1]Inputs &amp; Outputs'!$I$9:$I$58)</f>
        <v>0</v>
      </c>
      <c r="BO33" s="7">
        <f>'[1]No. policies'!BP33*LOOKUP(BP$1,'[1]Inputs &amp; Outputs'!$A$9:$A$58,'[1]Inputs &amp; Outputs'!$I$9:$I$58)</f>
        <v>0</v>
      </c>
      <c r="BP33" s="7">
        <f>'[1]No. policies'!BQ33*LOOKUP(BQ$1,'[1]Inputs &amp; Outputs'!$A$9:$A$58,'[1]Inputs &amp; Outputs'!$I$9:$I$58)</f>
        <v>0</v>
      </c>
      <c r="BQ33" s="7">
        <f>'[1]No. policies'!BR33*LOOKUP(BR$1,'[1]Inputs &amp; Outputs'!$A$9:$A$58,'[1]Inputs &amp; Outputs'!$I$9:$I$58)</f>
        <v>0</v>
      </c>
      <c r="BR33" s="7">
        <f>'[1]No. policies'!BS33*LOOKUP(BS$1,'[1]Inputs &amp; Outputs'!$A$9:$A$58,'[1]Inputs &amp; Outputs'!$I$9:$I$58)</f>
        <v>0</v>
      </c>
      <c r="BS33" s="7">
        <f>'[1]No. policies'!BT33*LOOKUP(BT$1,'[1]Inputs &amp; Outputs'!$A$9:$A$58,'[1]Inputs &amp; Outputs'!$I$9:$I$58)</f>
        <v>0</v>
      </c>
      <c r="BT33" s="7">
        <f>'[1]No. policies'!BU33*LOOKUP(BU$1,'[1]Inputs &amp; Outputs'!$A$9:$A$58,'[1]Inputs &amp; Outputs'!$I$9:$I$58)</f>
        <v>0</v>
      </c>
    </row>
    <row r="34" spans="1:72" x14ac:dyDescent="0.25">
      <c r="A34" s="1">
        <v>33</v>
      </c>
      <c r="B34" s="7">
        <f>'No. policies'!B34*LOOKUP(B$1,'Inputs &amp; Outputs'!$A$9:$A$34,'Inputs &amp; Outputs'!$J$9:$J$34)</f>
        <v>-43067168.474612407</v>
      </c>
      <c r="C34" s="7">
        <f>'No. policies'!C34*LOOKUP(C$1,'Inputs &amp; Outputs'!$A$9:$A$34,'Inputs &amp; Outputs'!$J$9:$J$34)</f>
        <v>29918556.390179548</v>
      </c>
      <c r="D34" s="7">
        <f>'No. policies'!D34*LOOKUP(D$1,'Inputs &amp; Outputs'!$A$9:$A$34,'Inputs &amp; Outputs'!$J$9:$J$34)</f>
        <v>105520864.72270541</v>
      </c>
      <c r="E34" s="7">
        <f>'No. policies'!E34*LOOKUP(E$1,'Inputs &amp; Outputs'!$A$9:$A$34,'Inputs &amp; Outputs'!$J$9:$J$34)</f>
        <v>183677483.47631067</v>
      </c>
      <c r="F34" s="7">
        <f>'No. policies'!F34*LOOKUP(F$1,'Inputs &amp; Outputs'!$A$9:$A$34,'Inputs &amp; Outputs'!$J$9:$J$34)</f>
        <v>264600147.96743658</v>
      </c>
      <c r="G34" s="7">
        <f>'No. policies'!G34*LOOKUP(G$1,'Inputs &amp; Outputs'!$A$9:$A$34,'Inputs &amp; Outputs'!$J$9:$J$34)</f>
        <v>348331895.9411552</v>
      </c>
      <c r="H34" s="7">
        <f>'No. policies'!H34*LOOKUP(H$1,'Inputs &amp; Outputs'!$A$9:$A$34,'Inputs &amp; Outputs'!$J$9:$J$34)</f>
        <v>434918250.67754817</v>
      </c>
      <c r="I34" s="7">
        <f>'No. policies'!I34*LOOKUP(I$1,'Inputs &amp; Outputs'!$A$9:$A$34,'Inputs &amp; Outputs'!$J$9:$J$34)</f>
        <v>524265733.09963584</v>
      </c>
      <c r="J34" s="7">
        <f>'No. policies'!J34*LOOKUP(J$1,'Inputs &amp; Outputs'!$A$9:$A$34,'Inputs &amp; Outputs'!$J$9:$J$34)</f>
        <v>616546569.77306843</v>
      </c>
      <c r="K34" s="7">
        <f>'No. policies'!K34*LOOKUP(K$1,'Inputs &amp; Outputs'!$A$9:$A$34,'Inputs &amp; Outputs'!$J$9:$J$34)</f>
        <v>711830671.79424834</v>
      </c>
      <c r="L34" s="7">
        <f>'No. policies'!L34*LOOKUP(L$1,'Inputs &amp; Outputs'!$A$9:$A$34,'Inputs &amp; Outputs'!$J$9:$J$34)</f>
        <v>810776147.76506281</v>
      </c>
      <c r="M34" s="7">
        <f>'No. policies'!M34*LOOKUP(M$1,'Inputs &amp; Outputs'!$A$9:$A$34,'Inputs &amp; Outputs'!$J$9:$J$34)</f>
        <v>912180892.88365197</v>
      </c>
      <c r="N34" s="7">
        <f>'No. policies'!N34*LOOKUP(N$1,'Inputs &amp; Outputs'!$A$9:$A$34,'Inputs &amp; Outputs'!$J$9:$J$34)</f>
        <v>1017523327.9955269</v>
      </c>
      <c r="O34" s="7">
        <f>'No. policies'!O34*LOOKUP(O$1,'Inputs &amp; Outputs'!$A$9:$A$34,'Inputs &amp; Outputs'!$J$9:$J$34)</f>
        <v>1126317653.7714179</v>
      </c>
      <c r="P34" s="7">
        <f>'No. policies'!P34*LOOKUP(P$1,'Inputs &amp; Outputs'!$A$9:$A$34,'Inputs &amp; Outputs'!$J$9:$J$34)</f>
        <v>1237374064.0246401</v>
      </c>
      <c r="Q34" s="7">
        <f>'No. policies'!Q34*LOOKUP(Q$1,'Inputs &amp; Outputs'!$A$9:$A$34,'Inputs &amp; Outputs'!$J$9:$J$34)</f>
        <v>1353702043.7883806</v>
      </c>
      <c r="R34" s="7">
        <f>'No. policies'!R34*LOOKUP(R$1,'Inputs &amp; Outputs'!$A$9:$A$34,'Inputs &amp; Outputs'!$J$9:$J$34)</f>
        <v>1471259922.0027554</v>
      </c>
      <c r="S34" s="7">
        <f>'No. policies'!S34*LOOKUP(S$1,'Inputs &amp; Outputs'!$A$9:$A$34,'Inputs &amp; Outputs'!$J$9:$J$34)</f>
        <v>1595425996.7936773</v>
      </c>
      <c r="T34" s="7">
        <f>'No. policies'!T34*LOOKUP(T$1,'Inputs &amp; Outputs'!$A$9:$A$34,'Inputs &amp; Outputs'!$J$9:$J$34)</f>
        <v>1719746545.336787</v>
      </c>
      <c r="U34" s="7">
        <f>'No. policies'!U34*LOOKUP(U$1,'Inputs &amp; Outputs'!$A$9:$A$34,'Inputs &amp; Outputs'!$J$9:$J$34)</f>
        <v>1847992351.5451725</v>
      </c>
      <c r="V34" s="7">
        <f>'No. policies'!V34*LOOKUP(V$1,'Inputs &amp; Outputs'!$A$9:$A$34,'Inputs &amp; Outputs'!$J$9:$J$34)</f>
        <v>1979727959.9530828</v>
      </c>
      <c r="W34" s="7">
        <f>'No. policies'!W34*LOOKUP(W$1,'Inputs &amp; Outputs'!$A$9:$A$34,'Inputs &amp; Outputs'!$J$9:$J$34)</f>
        <v>2113417532.9733396</v>
      </c>
      <c r="X34" s="7">
        <f>'No. policies'!X34*LOOKUP(X$1,'Inputs &amp; Outputs'!$A$9:$A$34,'Inputs &amp; Outputs'!$J$9:$J$34)</f>
        <v>2253544751.1442795</v>
      </c>
      <c r="Y34" s="7">
        <f>'No. policies'!Y34*LOOKUP(Y$1,'Inputs &amp; Outputs'!$A$9:$A$34,'Inputs &amp; Outputs'!$J$9:$J$34)</f>
        <v>2396059305.3540988</v>
      </c>
      <c r="Z34" s="7">
        <f>'No. policies'!Z34*LOOKUP(Z$1,'Inputs &amp; Outputs'!$A$9:$A$34,'Inputs &amp; Outputs'!$J$9:$J$34)</f>
        <v>2542222534.3356795</v>
      </c>
      <c r="AA34" s="7">
        <f>'No. policies'!AA34*LOOKUP(AA$1,'Inputs &amp; Outputs'!$A$9:$A$34,'Inputs &amp; Outputs'!$J$9:$J$34)</f>
        <v>0</v>
      </c>
      <c r="AB34" s="7">
        <f>'No. policies'!AB34*LOOKUP(AB$1,'Inputs &amp; Outputs'!$A$9:$A$34,'Inputs &amp; Outputs'!$J$9:$J$34)</f>
        <v>0</v>
      </c>
      <c r="AC34" s="7">
        <f>'No. policies'!AC34*LOOKUP(AC$1,'Inputs &amp; Outputs'!$A$9:$A$34,'Inputs &amp; Outputs'!$J$9:$J$34)</f>
        <v>0</v>
      </c>
      <c r="AD34" s="7">
        <f>'No. policies'!AD34*LOOKUP(AD$1,'Inputs &amp; Outputs'!$A$9:$A$34,'Inputs &amp; Outputs'!$J$9:$J$34)</f>
        <v>0</v>
      </c>
      <c r="AE34" s="7">
        <f>'No. policies'!AE34*LOOKUP(AE$1,'Inputs &amp; Outputs'!$A$9:$A$34,'Inputs &amp; Outputs'!$J$9:$J$34)</f>
        <v>0</v>
      </c>
      <c r="AF34" s="7">
        <f>'No. policies'!AF34*LOOKUP(AF$1,'Inputs &amp; Outputs'!$A$9:$A$34,'Inputs &amp; Outputs'!$J$9:$J$34)</f>
        <v>0</v>
      </c>
      <c r="AG34" s="7">
        <f>'No. policies'!AG34*LOOKUP(AG$1,'Inputs &amp; Outputs'!$A$9:$A$34,'Inputs &amp; Outputs'!$J$9:$J$34)</f>
        <v>0</v>
      </c>
      <c r="AH34" s="7">
        <f>'No. policies'!AH34*LOOKUP(AH$1,'Inputs &amp; Outputs'!$A$9:$A$34,'Inputs &amp; Outputs'!$J$9:$J$34)</f>
        <v>0</v>
      </c>
      <c r="AI34" s="7">
        <f>'No. policies'!AI34*LOOKUP(AI$1,'Inputs &amp; Outputs'!$A$9:$A$34,'Inputs &amp; Outputs'!$J$9:$J$34)</f>
        <v>0</v>
      </c>
      <c r="AJ34" s="7">
        <f>'No. policies'!AJ34*LOOKUP(AJ$1,'Inputs &amp; Outputs'!$A$9:$A$34,'Inputs &amp; Outputs'!$J$9:$J$34)</f>
        <v>0</v>
      </c>
      <c r="AK34" s="7">
        <f>'No. policies'!AK34*LOOKUP(AK$1,'Inputs &amp; Outputs'!$A$9:$A$34,'Inputs &amp; Outputs'!$J$9:$J$34)</f>
        <v>0</v>
      </c>
      <c r="AL34" s="7">
        <f>'No. policies'!AL34*LOOKUP(AL$1,'Inputs &amp; Outputs'!$A$9:$A$34,'Inputs &amp; Outputs'!$J$9:$J$34)</f>
        <v>0</v>
      </c>
      <c r="AM34" s="7">
        <f>'No. policies'!AM34*LOOKUP(AM$1,'Inputs &amp; Outputs'!$A$9:$A$34,'Inputs &amp; Outputs'!$J$9:$J$34)</f>
        <v>0</v>
      </c>
      <c r="AN34" s="7">
        <f>'No. policies'!AN34*LOOKUP(AN$1,'Inputs &amp; Outputs'!$A$9:$A$34,'Inputs &amp; Outputs'!$J$9:$J$34)</f>
        <v>0</v>
      </c>
      <c r="AO34" s="7">
        <f>'No. policies'!AO34*LOOKUP(AO$1,'Inputs &amp; Outputs'!$A$9:$A$34,'Inputs &amp; Outputs'!$J$9:$J$34)</f>
        <v>0</v>
      </c>
      <c r="AP34" s="7">
        <f>'No. policies'!AP34*LOOKUP(AP$1,'Inputs &amp; Outputs'!$A$9:$A$34,'Inputs &amp; Outputs'!$J$9:$J$34)</f>
        <v>0</v>
      </c>
      <c r="AQ34" s="7">
        <f>'No. policies'!AQ34*LOOKUP(AQ$1,'Inputs &amp; Outputs'!$A$9:$A$34,'Inputs &amp; Outputs'!$J$9:$J$34)</f>
        <v>0</v>
      </c>
      <c r="AR34" s="7">
        <f>'No. policies'!AR34*LOOKUP(AR$1,'Inputs &amp; Outputs'!$A$9:$A$34,'Inputs &amp; Outputs'!$J$9:$J$34)</f>
        <v>0</v>
      </c>
      <c r="AS34" s="7">
        <f>'No. policies'!AS34*LOOKUP(AS$1,'Inputs &amp; Outputs'!$A$9:$A$34,'Inputs &amp; Outputs'!$J$9:$J$34)</f>
        <v>0</v>
      </c>
      <c r="AT34" s="7">
        <f>'No. policies'!AT34*LOOKUP(AT$1,'Inputs &amp; Outputs'!$A$9:$A$34,'Inputs &amp; Outputs'!$J$9:$J$34)</f>
        <v>0</v>
      </c>
      <c r="AU34" s="7">
        <f>'No. policies'!AU34*LOOKUP(AU$1,'Inputs &amp; Outputs'!$A$9:$A$34,'Inputs &amp; Outputs'!$J$9:$J$34)</f>
        <v>0</v>
      </c>
      <c r="AV34" s="7">
        <f>'No. policies'!AV34*LOOKUP(AV$1,'Inputs &amp; Outputs'!$A$9:$A$34,'Inputs &amp; Outputs'!$J$9:$J$34)</f>
        <v>0</v>
      </c>
      <c r="AW34" s="7">
        <f>'No. policies'!AW34*LOOKUP(AW$1,'Inputs &amp; Outputs'!$A$9:$A$34,'Inputs &amp; Outputs'!$J$9:$J$34)</f>
        <v>0</v>
      </c>
      <c r="AX34" s="7">
        <f>'No. policies'!AX34*LOOKUP(AX$1,'Inputs &amp; Outputs'!$A$9:$A$34,'Inputs &amp; Outputs'!$J$9:$J$34)</f>
        <v>0</v>
      </c>
      <c r="AY34" s="7">
        <f>'[1]No. policies'!AZ34*LOOKUP(AZ$1,'[1]Inputs &amp; Outputs'!$A$9:$A$58,'[1]Inputs &amp; Outputs'!$I$9:$I$58)</f>
        <v>0</v>
      </c>
      <c r="AZ34" s="7">
        <f>'[1]No. policies'!BA34*LOOKUP(BA$1,'[1]Inputs &amp; Outputs'!$A$9:$A$58,'[1]Inputs &amp; Outputs'!$I$9:$I$58)</f>
        <v>0</v>
      </c>
      <c r="BA34" s="7">
        <f>'[1]No. policies'!BB34*LOOKUP(BB$1,'[1]Inputs &amp; Outputs'!$A$9:$A$58,'[1]Inputs &amp; Outputs'!$I$9:$I$58)</f>
        <v>0</v>
      </c>
      <c r="BB34" s="7">
        <f>'[1]No. policies'!BC34*LOOKUP(BC$1,'[1]Inputs &amp; Outputs'!$A$9:$A$58,'[1]Inputs &amp; Outputs'!$I$9:$I$58)</f>
        <v>0</v>
      </c>
      <c r="BC34" s="7">
        <f>'[1]No. policies'!BD34*LOOKUP(BD$1,'[1]Inputs &amp; Outputs'!$A$9:$A$58,'[1]Inputs &amp; Outputs'!$I$9:$I$58)</f>
        <v>0</v>
      </c>
      <c r="BD34" s="7">
        <f>'[1]No. policies'!BE34*LOOKUP(BE$1,'[1]Inputs &amp; Outputs'!$A$9:$A$58,'[1]Inputs &amp; Outputs'!$I$9:$I$58)</f>
        <v>0</v>
      </c>
      <c r="BE34" s="7">
        <f>'[1]No. policies'!BF34*LOOKUP(BF$1,'[1]Inputs &amp; Outputs'!$A$9:$A$58,'[1]Inputs &amp; Outputs'!$I$9:$I$58)</f>
        <v>0</v>
      </c>
      <c r="BF34" s="7">
        <f>'[1]No. policies'!BG34*LOOKUP(BG$1,'[1]Inputs &amp; Outputs'!$A$9:$A$58,'[1]Inputs &amp; Outputs'!$I$9:$I$58)</f>
        <v>0</v>
      </c>
      <c r="BG34" s="7">
        <f>'[1]No. policies'!BH34*LOOKUP(BH$1,'[1]Inputs &amp; Outputs'!$A$9:$A$58,'[1]Inputs &amp; Outputs'!$I$9:$I$58)</f>
        <v>0</v>
      </c>
      <c r="BH34" s="7">
        <f>'[1]No. policies'!BI34*LOOKUP(BI$1,'[1]Inputs &amp; Outputs'!$A$9:$A$58,'[1]Inputs &amp; Outputs'!$I$9:$I$58)</f>
        <v>0</v>
      </c>
      <c r="BI34" s="7">
        <f>'[1]No. policies'!BJ34*LOOKUP(BJ$1,'[1]Inputs &amp; Outputs'!$A$9:$A$58,'[1]Inputs &amp; Outputs'!$I$9:$I$58)</f>
        <v>0</v>
      </c>
      <c r="BJ34" s="7">
        <f>'[1]No. policies'!BK34*LOOKUP(BK$1,'[1]Inputs &amp; Outputs'!$A$9:$A$58,'[1]Inputs &amp; Outputs'!$I$9:$I$58)</f>
        <v>0</v>
      </c>
      <c r="BK34" s="7">
        <f>'[1]No. policies'!BL34*LOOKUP(BL$1,'[1]Inputs &amp; Outputs'!$A$9:$A$58,'[1]Inputs &amp; Outputs'!$I$9:$I$58)</f>
        <v>0</v>
      </c>
      <c r="BL34" s="7">
        <f>'[1]No. policies'!BM34*LOOKUP(BM$1,'[1]Inputs &amp; Outputs'!$A$9:$A$58,'[1]Inputs &amp; Outputs'!$I$9:$I$58)</f>
        <v>0</v>
      </c>
      <c r="BM34" s="7">
        <f>'[1]No. policies'!BN34*LOOKUP(BN$1,'[1]Inputs &amp; Outputs'!$A$9:$A$58,'[1]Inputs &amp; Outputs'!$I$9:$I$58)</f>
        <v>0</v>
      </c>
      <c r="BN34" s="7">
        <f>'[1]No. policies'!BO34*LOOKUP(BO$1,'[1]Inputs &amp; Outputs'!$A$9:$A$58,'[1]Inputs &amp; Outputs'!$I$9:$I$58)</f>
        <v>0</v>
      </c>
      <c r="BO34" s="7">
        <f>'[1]No. policies'!BP34*LOOKUP(BP$1,'[1]Inputs &amp; Outputs'!$A$9:$A$58,'[1]Inputs &amp; Outputs'!$I$9:$I$58)</f>
        <v>0</v>
      </c>
      <c r="BP34" s="7">
        <f>'[1]No. policies'!BQ34*LOOKUP(BQ$1,'[1]Inputs &amp; Outputs'!$A$9:$A$58,'[1]Inputs &amp; Outputs'!$I$9:$I$58)</f>
        <v>0</v>
      </c>
      <c r="BQ34" s="7">
        <f>'[1]No. policies'!BR34*LOOKUP(BR$1,'[1]Inputs &amp; Outputs'!$A$9:$A$58,'[1]Inputs &amp; Outputs'!$I$9:$I$58)</f>
        <v>0</v>
      </c>
      <c r="BR34" s="7">
        <f>'[1]No. policies'!BS34*LOOKUP(BS$1,'[1]Inputs &amp; Outputs'!$A$9:$A$58,'[1]Inputs &amp; Outputs'!$I$9:$I$58)</f>
        <v>0</v>
      </c>
      <c r="BS34" s="7">
        <f>'[1]No. policies'!BT34*LOOKUP(BT$1,'[1]Inputs &amp; Outputs'!$A$9:$A$58,'[1]Inputs &amp; Outputs'!$I$9:$I$58)</f>
        <v>0</v>
      </c>
      <c r="BT34" s="7">
        <f>'[1]No. policies'!BU34*LOOKUP(BU$1,'[1]Inputs &amp; Outputs'!$A$9:$A$58,'[1]Inputs &amp; Outputs'!$I$9:$I$58)</f>
        <v>0</v>
      </c>
    </row>
    <row r="35" spans="1:72" x14ac:dyDescent="0.25">
      <c r="A35" s="1">
        <v>34</v>
      </c>
      <c r="B35" s="7">
        <f>'No. policies'!B35*LOOKUP(B$1,'Inputs &amp; Outputs'!$A$9:$A$34,'Inputs &amp; Outputs'!$J$9:$J$34)</f>
        <v>-43067168.474612407</v>
      </c>
      <c r="C35" s="7">
        <f>'No. policies'!C35*LOOKUP(C$1,'Inputs &amp; Outputs'!$A$9:$A$34,'Inputs &amp; Outputs'!$J$9:$J$34)</f>
        <v>29912559.485711686</v>
      </c>
      <c r="D35" s="7">
        <f>'No. policies'!D35*LOOKUP(D$1,'Inputs &amp; Outputs'!$A$9:$A$34,'Inputs &amp; Outputs'!$J$9:$J$34)</f>
        <v>105425514.54373911</v>
      </c>
      <c r="E35" s="7">
        <f>'No. policies'!E35*LOOKUP(E$1,'Inputs &amp; Outputs'!$A$9:$A$34,'Inputs &amp; Outputs'!$J$9:$J$34)</f>
        <v>183714470.48466274</v>
      </c>
      <c r="F35" s="7">
        <f>'No. policies'!F35*LOOKUP(F$1,'Inputs &amp; Outputs'!$A$9:$A$34,'Inputs &amp; Outputs'!$J$9:$J$34)</f>
        <v>264920648.80276608</v>
      </c>
      <c r="G35" s="7">
        <f>'No. policies'!G35*LOOKUP(G$1,'Inputs &amp; Outputs'!$A$9:$A$34,'Inputs &amp; Outputs'!$J$9:$J$34)</f>
        <v>348754928.30137116</v>
      </c>
      <c r="H35" s="7">
        <f>'No. policies'!H35*LOOKUP(H$1,'Inputs &amp; Outputs'!$A$9:$A$34,'Inputs &amp; Outputs'!$J$9:$J$34)</f>
        <v>435536220.38316935</v>
      </c>
      <c r="I35" s="7">
        <f>'No. policies'!I35*LOOKUP(I$1,'Inputs &amp; Outputs'!$A$9:$A$34,'Inputs &amp; Outputs'!$J$9:$J$34)</f>
        <v>525173321.43595904</v>
      </c>
      <c r="J35" s="7">
        <f>'No. policies'!J35*LOOKUP(J$1,'Inputs &amp; Outputs'!$A$9:$A$34,'Inputs &amp; Outputs'!$J$9:$J$34)</f>
        <v>618121803.7275219</v>
      </c>
      <c r="K35" s="7">
        <f>'No. policies'!K35*LOOKUP(K$1,'Inputs &amp; Outputs'!$A$9:$A$34,'Inputs &amp; Outputs'!$J$9:$J$34)</f>
        <v>714240439.14849639</v>
      </c>
      <c r="L35" s="7">
        <f>'No. policies'!L35*LOOKUP(L$1,'Inputs &amp; Outputs'!$A$9:$A$34,'Inputs &amp; Outputs'!$J$9:$J$34)</f>
        <v>812945783.40132165</v>
      </c>
      <c r="M35" s="7">
        <f>'No. policies'!M35*LOOKUP(M$1,'Inputs &amp; Outputs'!$A$9:$A$34,'Inputs &amp; Outputs'!$J$9:$J$34)</f>
        <v>914632738.5587244</v>
      </c>
      <c r="N35" s="7">
        <f>'No. policies'!N35*LOOKUP(N$1,'Inputs &amp; Outputs'!$A$9:$A$34,'Inputs &amp; Outputs'!$J$9:$J$34)</f>
        <v>1019529860.7647967</v>
      </c>
      <c r="O35" s="7">
        <f>'No. policies'!O35*LOOKUP(O$1,'Inputs &amp; Outputs'!$A$9:$A$34,'Inputs &amp; Outputs'!$J$9:$J$34)</f>
        <v>1129134915.2295227</v>
      </c>
      <c r="P35" s="7">
        <f>'No. policies'!P35*LOOKUP(P$1,'Inputs &amp; Outputs'!$A$9:$A$34,'Inputs &amp; Outputs'!$J$9:$J$34)</f>
        <v>1241652943.2149172</v>
      </c>
      <c r="Q35" s="7">
        <f>'No. policies'!Q35*LOOKUP(Q$1,'Inputs &amp; Outputs'!$A$9:$A$34,'Inputs &amp; Outputs'!$J$9:$J$34)</f>
        <v>1356978737.8535388</v>
      </c>
      <c r="R35" s="7">
        <f>'No. policies'!R35*LOOKUP(R$1,'Inputs &amp; Outputs'!$A$9:$A$34,'Inputs &amp; Outputs'!$J$9:$J$34)</f>
        <v>1478583499.2463617</v>
      </c>
      <c r="S35" s="7">
        <f>'No. policies'!S35*LOOKUP(S$1,'Inputs &amp; Outputs'!$A$9:$A$34,'Inputs &amp; Outputs'!$J$9:$J$34)</f>
        <v>1601197914.6369402</v>
      </c>
      <c r="T35" s="7">
        <f>'No. policies'!T35*LOOKUP(T$1,'Inputs &amp; Outputs'!$A$9:$A$34,'Inputs &amp; Outputs'!$J$9:$J$34)</f>
        <v>1726935196.4909279</v>
      </c>
      <c r="U35" s="7">
        <f>'No. policies'!U35*LOOKUP(U$1,'Inputs &amp; Outputs'!$A$9:$A$34,'Inputs &amp; Outputs'!$J$9:$J$34)</f>
        <v>1858368725.8330839</v>
      </c>
      <c r="V35" s="7">
        <f>'No. policies'!V35*LOOKUP(V$1,'Inputs &amp; Outputs'!$A$9:$A$34,'Inputs &amp; Outputs'!$J$9:$J$34)</f>
        <v>1991578747.6976867</v>
      </c>
      <c r="W35" s="7">
        <f>'No. policies'!W35*LOOKUP(W$1,'Inputs &amp; Outputs'!$A$9:$A$34,'Inputs &amp; Outputs'!$J$9:$J$34)</f>
        <v>2125256756.8509362</v>
      </c>
      <c r="X35" s="7">
        <f>'No. policies'!X35*LOOKUP(X$1,'Inputs &amp; Outputs'!$A$9:$A$34,'Inputs &amp; Outputs'!$J$9:$J$34)</f>
        <v>2263279824.8366394</v>
      </c>
      <c r="Y35" s="7">
        <f>'No. policies'!Y35*LOOKUP(Y$1,'Inputs &amp; Outputs'!$A$9:$A$34,'Inputs &amp; Outputs'!$J$9:$J$34)</f>
        <v>2404633885.7355943</v>
      </c>
      <c r="Z35" s="7">
        <f>'No. policies'!Z35*LOOKUP(Z$1,'Inputs &amp; Outputs'!$A$9:$A$34,'Inputs &amp; Outputs'!$J$9:$J$34)</f>
        <v>2549115918.2272234</v>
      </c>
      <c r="AA35" s="7">
        <f>'No. policies'!AA35*LOOKUP(AA$1,'Inputs &amp; Outputs'!$A$9:$A$34,'Inputs &amp; Outputs'!$J$9:$J$34)</f>
        <v>0</v>
      </c>
      <c r="AB35" s="7">
        <f>'No. policies'!AB35*LOOKUP(AB$1,'Inputs &amp; Outputs'!$A$9:$A$34,'Inputs &amp; Outputs'!$J$9:$J$34)</f>
        <v>0</v>
      </c>
      <c r="AC35" s="7">
        <f>'No. policies'!AC35*LOOKUP(AC$1,'Inputs &amp; Outputs'!$A$9:$A$34,'Inputs &amp; Outputs'!$J$9:$J$34)</f>
        <v>0</v>
      </c>
      <c r="AD35" s="7">
        <f>'No. policies'!AD35*LOOKUP(AD$1,'Inputs &amp; Outputs'!$A$9:$A$34,'Inputs &amp; Outputs'!$J$9:$J$34)</f>
        <v>0</v>
      </c>
      <c r="AE35" s="7">
        <f>'No. policies'!AE35*LOOKUP(AE$1,'Inputs &amp; Outputs'!$A$9:$A$34,'Inputs &amp; Outputs'!$J$9:$J$34)</f>
        <v>0</v>
      </c>
      <c r="AF35" s="7">
        <f>'No. policies'!AF35*LOOKUP(AF$1,'Inputs &amp; Outputs'!$A$9:$A$34,'Inputs &amp; Outputs'!$J$9:$J$34)</f>
        <v>0</v>
      </c>
      <c r="AG35" s="7">
        <f>'No. policies'!AG35*LOOKUP(AG$1,'Inputs &amp; Outputs'!$A$9:$A$34,'Inputs &amp; Outputs'!$J$9:$J$34)</f>
        <v>0</v>
      </c>
      <c r="AH35" s="7">
        <f>'No. policies'!AH35*LOOKUP(AH$1,'Inputs &amp; Outputs'!$A$9:$A$34,'Inputs &amp; Outputs'!$J$9:$J$34)</f>
        <v>0</v>
      </c>
      <c r="AI35" s="7">
        <f>'No. policies'!AI35*LOOKUP(AI$1,'Inputs &amp; Outputs'!$A$9:$A$34,'Inputs &amp; Outputs'!$J$9:$J$34)</f>
        <v>0</v>
      </c>
      <c r="AJ35" s="7">
        <f>'No. policies'!AJ35*LOOKUP(AJ$1,'Inputs &amp; Outputs'!$A$9:$A$34,'Inputs &amp; Outputs'!$J$9:$J$34)</f>
        <v>0</v>
      </c>
      <c r="AK35" s="7">
        <f>'No. policies'!AK35*LOOKUP(AK$1,'Inputs &amp; Outputs'!$A$9:$A$34,'Inputs &amp; Outputs'!$J$9:$J$34)</f>
        <v>0</v>
      </c>
      <c r="AL35" s="7">
        <f>'No. policies'!AL35*LOOKUP(AL$1,'Inputs &amp; Outputs'!$A$9:$A$34,'Inputs &amp; Outputs'!$J$9:$J$34)</f>
        <v>0</v>
      </c>
      <c r="AM35" s="7">
        <f>'No. policies'!AM35*LOOKUP(AM$1,'Inputs &amp; Outputs'!$A$9:$A$34,'Inputs &amp; Outputs'!$J$9:$J$34)</f>
        <v>0</v>
      </c>
      <c r="AN35" s="7">
        <f>'No. policies'!AN35*LOOKUP(AN$1,'Inputs &amp; Outputs'!$A$9:$A$34,'Inputs &amp; Outputs'!$J$9:$J$34)</f>
        <v>0</v>
      </c>
      <c r="AO35" s="7">
        <f>'No. policies'!AO35*LOOKUP(AO$1,'Inputs &amp; Outputs'!$A$9:$A$34,'Inputs &amp; Outputs'!$J$9:$J$34)</f>
        <v>0</v>
      </c>
      <c r="AP35" s="7">
        <f>'No. policies'!AP35*LOOKUP(AP$1,'Inputs &amp; Outputs'!$A$9:$A$34,'Inputs &amp; Outputs'!$J$9:$J$34)</f>
        <v>0</v>
      </c>
      <c r="AQ35" s="7">
        <f>'No. policies'!AQ35*LOOKUP(AQ$1,'Inputs &amp; Outputs'!$A$9:$A$34,'Inputs &amp; Outputs'!$J$9:$J$34)</f>
        <v>0</v>
      </c>
      <c r="AR35" s="7">
        <f>'No. policies'!AR35*LOOKUP(AR$1,'Inputs &amp; Outputs'!$A$9:$A$34,'Inputs &amp; Outputs'!$J$9:$J$34)</f>
        <v>0</v>
      </c>
      <c r="AS35" s="7">
        <f>'No. policies'!AS35*LOOKUP(AS$1,'Inputs &amp; Outputs'!$A$9:$A$34,'Inputs &amp; Outputs'!$J$9:$J$34)</f>
        <v>0</v>
      </c>
      <c r="AT35" s="7">
        <f>'No. policies'!AT35*LOOKUP(AT$1,'Inputs &amp; Outputs'!$A$9:$A$34,'Inputs &amp; Outputs'!$J$9:$J$34)</f>
        <v>0</v>
      </c>
      <c r="AU35" s="7">
        <f>'No. policies'!AU35*LOOKUP(AU$1,'Inputs &amp; Outputs'!$A$9:$A$34,'Inputs &amp; Outputs'!$J$9:$J$34)</f>
        <v>0</v>
      </c>
      <c r="AV35" s="7">
        <f>'No. policies'!AV35*LOOKUP(AV$1,'Inputs &amp; Outputs'!$A$9:$A$34,'Inputs &amp; Outputs'!$J$9:$J$34)</f>
        <v>0</v>
      </c>
      <c r="AW35" s="7">
        <f>'No. policies'!AW35*LOOKUP(AW$1,'Inputs &amp; Outputs'!$A$9:$A$34,'Inputs &amp; Outputs'!$J$9:$J$34)</f>
        <v>0</v>
      </c>
      <c r="AX35" s="7">
        <f>'No. policies'!AX35*LOOKUP(AX$1,'Inputs &amp; Outputs'!$A$9:$A$34,'Inputs &amp; Outputs'!$J$9:$J$34)</f>
        <v>0</v>
      </c>
      <c r="AY35" s="7">
        <f>'[1]No. policies'!AZ35*LOOKUP(AZ$1,'[1]Inputs &amp; Outputs'!$A$9:$A$58,'[1]Inputs &amp; Outputs'!$I$9:$I$58)</f>
        <v>0</v>
      </c>
      <c r="AZ35" s="7">
        <f>'[1]No. policies'!BA35*LOOKUP(BA$1,'[1]Inputs &amp; Outputs'!$A$9:$A$58,'[1]Inputs &amp; Outputs'!$I$9:$I$58)</f>
        <v>0</v>
      </c>
      <c r="BA35" s="7">
        <f>'[1]No. policies'!BB35*LOOKUP(BB$1,'[1]Inputs &amp; Outputs'!$A$9:$A$58,'[1]Inputs &amp; Outputs'!$I$9:$I$58)</f>
        <v>0</v>
      </c>
      <c r="BB35" s="7">
        <f>'[1]No. policies'!BC35*LOOKUP(BC$1,'[1]Inputs &amp; Outputs'!$A$9:$A$58,'[1]Inputs &amp; Outputs'!$I$9:$I$58)</f>
        <v>0</v>
      </c>
      <c r="BC35" s="7">
        <f>'[1]No. policies'!BD35*LOOKUP(BD$1,'[1]Inputs &amp; Outputs'!$A$9:$A$58,'[1]Inputs &amp; Outputs'!$I$9:$I$58)</f>
        <v>0</v>
      </c>
      <c r="BD35" s="7">
        <f>'[1]No. policies'!BE35*LOOKUP(BE$1,'[1]Inputs &amp; Outputs'!$A$9:$A$58,'[1]Inputs &amp; Outputs'!$I$9:$I$58)</f>
        <v>0</v>
      </c>
      <c r="BE35" s="7">
        <f>'[1]No. policies'!BF35*LOOKUP(BF$1,'[1]Inputs &amp; Outputs'!$A$9:$A$58,'[1]Inputs &amp; Outputs'!$I$9:$I$58)</f>
        <v>0</v>
      </c>
      <c r="BF35" s="7">
        <f>'[1]No. policies'!BG35*LOOKUP(BG$1,'[1]Inputs &amp; Outputs'!$A$9:$A$58,'[1]Inputs &amp; Outputs'!$I$9:$I$58)</f>
        <v>0</v>
      </c>
      <c r="BG35" s="7">
        <f>'[1]No. policies'!BH35*LOOKUP(BH$1,'[1]Inputs &amp; Outputs'!$A$9:$A$58,'[1]Inputs &amp; Outputs'!$I$9:$I$58)</f>
        <v>0</v>
      </c>
      <c r="BH35" s="7">
        <f>'[1]No. policies'!BI35*LOOKUP(BI$1,'[1]Inputs &amp; Outputs'!$A$9:$A$58,'[1]Inputs &amp; Outputs'!$I$9:$I$58)</f>
        <v>0</v>
      </c>
      <c r="BI35" s="7">
        <f>'[1]No. policies'!BJ35*LOOKUP(BJ$1,'[1]Inputs &amp; Outputs'!$A$9:$A$58,'[1]Inputs &amp; Outputs'!$I$9:$I$58)</f>
        <v>0</v>
      </c>
      <c r="BJ35" s="7">
        <f>'[1]No. policies'!BK35*LOOKUP(BK$1,'[1]Inputs &amp; Outputs'!$A$9:$A$58,'[1]Inputs &amp; Outputs'!$I$9:$I$58)</f>
        <v>0</v>
      </c>
      <c r="BK35" s="7">
        <f>'[1]No. policies'!BL35*LOOKUP(BL$1,'[1]Inputs &amp; Outputs'!$A$9:$A$58,'[1]Inputs &amp; Outputs'!$I$9:$I$58)</f>
        <v>0</v>
      </c>
      <c r="BL35" s="7">
        <f>'[1]No. policies'!BM35*LOOKUP(BM$1,'[1]Inputs &amp; Outputs'!$A$9:$A$58,'[1]Inputs &amp; Outputs'!$I$9:$I$58)</f>
        <v>0</v>
      </c>
      <c r="BM35" s="7">
        <f>'[1]No. policies'!BN35*LOOKUP(BN$1,'[1]Inputs &amp; Outputs'!$A$9:$A$58,'[1]Inputs &amp; Outputs'!$I$9:$I$58)</f>
        <v>0</v>
      </c>
      <c r="BN35" s="7">
        <f>'[1]No. policies'!BO35*LOOKUP(BO$1,'[1]Inputs &amp; Outputs'!$A$9:$A$58,'[1]Inputs &amp; Outputs'!$I$9:$I$58)</f>
        <v>0</v>
      </c>
      <c r="BO35" s="7">
        <f>'[1]No. policies'!BP35*LOOKUP(BP$1,'[1]Inputs &amp; Outputs'!$A$9:$A$58,'[1]Inputs &amp; Outputs'!$I$9:$I$58)</f>
        <v>0</v>
      </c>
      <c r="BP35" s="7">
        <f>'[1]No. policies'!BQ35*LOOKUP(BQ$1,'[1]Inputs &amp; Outputs'!$A$9:$A$58,'[1]Inputs &amp; Outputs'!$I$9:$I$58)</f>
        <v>0</v>
      </c>
      <c r="BQ35" s="7">
        <f>'[1]No. policies'!BR35*LOOKUP(BR$1,'[1]Inputs &amp; Outputs'!$A$9:$A$58,'[1]Inputs &amp; Outputs'!$I$9:$I$58)</f>
        <v>0</v>
      </c>
      <c r="BR35" s="7">
        <f>'[1]No. policies'!BS35*LOOKUP(BS$1,'[1]Inputs &amp; Outputs'!$A$9:$A$58,'[1]Inputs &amp; Outputs'!$I$9:$I$58)</f>
        <v>0</v>
      </c>
      <c r="BS35" s="7">
        <f>'[1]No. policies'!BT35*LOOKUP(BT$1,'[1]Inputs &amp; Outputs'!$A$9:$A$58,'[1]Inputs &amp; Outputs'!$I$9:$I$58)</f>
        <v>0</v>
      </c>
      <c r="BT35" s="7">
        <f>'[1]No. policies'!BU35*LOOKUP(BU$1,'[1]Inputs &amp; Outputs'!$A$9:$A$58,'[1]Inputs &amp; Outputs'!$I$9:$I$58)</f>
        <v>0</v>
      </c>
    </row>
    <row r="36" spans="1:72" x14ac:dyDescent="0.25">
      <c r="A36" s="1">
        <v>35</v>
      </c>
      <c r="B36" s="7">
        <f>'No. policies'!B36*LOOKUP(B$1,'Inputs &amp; Outputs'!$A$9:$A$34,'Inputs &amp; Outputs'!$J$9:$J$34)</f>
        <v>-43067168.474612407</v>
      </c>
      <c r="C36" s="7">
        <f>'No. policies'!C36*LOOKUP(C$1,'Inputs &amp; Outputs'!$A$9:$A$34,'Inputs &amp; Outputs'!$J$9:$J$34)</f>
        <v>29915557.937945619</v>
      </c>
      <c r="D36" s="7">
        <f>'No. policies'!D36*LOOKUP(D$1,'Inputs &amp; Outputs'!$A$9:$A$34,'Inputs &amp; Outputs'!$J$9:$J$34)</f>
        <v>105457297.93672788</v>
      </c>
      <c r="E36" s="7">
        <f>'No. policies'!E36*LOOKUP(E$1,'Inputs &amp; Outputs'!$A$9:$A$34,'Inputs &amp; Outputs'!$J$9:$J$34)</f>
        <v>183566522.45125452</v>
      </c>
      <c r="F36" s="7">
        <f>'No. policies'!F36*LOOKUP(F$1,'Inputs &amp; Outputs'!$A$9:$A$34,'Inputs &amp; Outputs'!$J$9:$J$34)</f>
        <v>264466605.95271596</v>
      </c>
      <c r="G36" s="7">
        <f>'No. policies'!G36*LOOKUP(G$1,'Inputs &amp; Outputs'!$A$9:$A$34,'Inputs &amp; Outputs'!$J$9:$J$34)</f>
        <v>348543412.12126315</v>
      </c>
      <c r="H36" s="7">
        <f>'No. policies'!H36*LOOKUP(H$1,'Inputs &amp; Outputs'!$A$9:$A$34,'Inputs &amp; Outputs'!$J$9:$J$34)</f>
        <v>435580361.07642806</v>
      </c>
      <c r="I36" s="7">
        <f>'No. policies'!I36*LOOKUP(I$1,'Inputs &amp; Outputs'!$A$9:$A$34,'Inputs &amp; Outputs'!$J$9:$J$34)</f>
        <v>525333484.08354551</v>
      </c>
      <c r="J36" s="7">
        <f>'No. policies'!J36*LOOKUP(J$1,'Inputs &amp; Outputs'!$A$9:$A$34,'Inputs &amp; Outputs'!$J$9:$J$34)</f>
        <v>618751897.30930316</v>
      </c>
      <c r="K36" s="7">
        <f>'No. policies'!K36*LOOKUP(K$1,'Inputs &amp; Outputs'!$A$9:$A$34,'Inputs &amp; Outputs'!$J$9:$J$34)</f>
        <v>715262764.6927228</v>
      </c>
      <c r="L36" s="7">
        <f>'No. policies'!L36*LOOKUP(L$1,'Inputs &amp; Outputs'!$A$9:$A$34,'Inputs &amp; Outputs'!$J$9:$J$34)</f>
        <v>814698181.41522312</v>
      </c>
      <c r="M36" s="7">
        <f>'No. policies'!M36*LOOKUP(M$1,'Inputs &amp; Outputs'!$A$9:$A$34,'Inputs &amp; Outputs'!$J$9:$J$34)</f>
        <v>916613075.45012903</v>
      </c>
      <c r="N36" s="7">
        <f>'No. policies'!N36*LOOKUP(N$1,'Inputs &amp; Outputs'!$A$9:$A$34,'Inputs &amp; Outputs'!$J$9:$J$34)</f>
        <v>1022592463.4126296</v>
      </c>
      <c r="O36" s="7">
        <f>'No. policies'!O36*LOOKUP(O$1,'Inputs &amp; Outputs'!$A$9:$A$34,'Inputs &amp; Outputs'!$J$9:$J$34)</f>
        <v>1133008649.7344165</v>
      </c>
      <c r="P36" s="7">
        <f>'No. policies'!P36*LOOKUP(P$1,'Inputs &amp; Outputs'!$A$9:$A$34,'Inputs &amp; Outputs'!$J$9:$J$34)</f>
        <v>1244764855.3533003</v>
      </c>
      <c r="Q36" s="7">
        <f>'No. policies'!Q36*LOOKUP(Q$1,'Inputs &amp; Outputs'!$A$9:$A$34,'Inputs &amp; Outputs'!$J$9:$J$34)</f>
        <v>1363674590.9432099</v>
      </c>
      <c r="R36" s="7">
        <f>'No. policies'!R36*LOOKUP(R$1,'Inputs &amp; Outputs'!$A$9:$A$34,'Inputs &amp; Outputs'!$J$9:$J$34)</f>
        <v>1482634839.8492076</v>
      </c>
      <c r="S36" s="7">
        <f>'No. policies'!S36*LOOKUP(S$1,'Inputs &amp; Outputs'!$A$9:$A$34,'Inputs &amp; Outputs'!$J$9:$J$34)</f>
        <v>1607139594.769711</v>
      </c>
      <c r="T36" s="7">
        <f>'No. policies'!T36*LOOKUP(T$1,'Inputs &amp; Outputs'!$A$9:$A$34,'Inputs &amp; Outputs'!$J$9:$J$34)</f>
        <v>1732649252.5365272</v>
      </c>
      <c r="U36" s="7">
        <f>'No. policies'!U36*LOOKUP(U$1,'Inputs &amp; Outputs'!$A$9:$A$34,'Inputs &amp; Outputs'!$J$9:$J$34)</f>
        <v>1862958275.9988909</v>
      </c>
      <c r="V36" s="7">
        <f>'No. policies'!V36*LOOKUP(V$1,'Inputs &amp; Outputs'!$A$9:$A$34,'Inputs &amp; Outputs'!$J$9:$J$34)</f>
        <v>1998258282.6082814</v>
      </c>
      <c r="W36" s="7">
        <f>'No. policies'!W36*LOOKUP(W$1,'Inputs &amp; Outputs'!$A$9:$A$34,'Inputs &amp; Outputs'!$J$9:$J$34)</f>
        <v>2131060297.9674053</v>
      </c>
      <c r="X36" s="7">
        <f>'No. policies'!X36*LOOKUP(X$1,'Inputs &amp; Outputs'!$A$9:$A$34,'Inputs &amp; Outputs'!$J$9:$J$34)</f>
        <v>2272765281.2548366</v>
      </c>
      <c r="Y36" s="7">
        <f>'No. policies'!Y36*LOOKUP(Y$1,'Inputs &amp; Outputs'!$A$9:$A$34,'Inputs &amp; Outputs'!$J$9:$J$34)</f>
        <v>2418567578.8555241</v>
      </c>
      <c r="Z36" s="7">
        <f>'No. policies'!Z36*LOOKUP(Z$1,'Inputs &amp; Outputs'!$A$9:$A$34,'Inputs &amp; Outputs'!$J$9:$J$34)</f>
        <v>2566349377.9560838</v>
      </c>
      <c r="AA36" s="7">
        <f>'No. policies'!AA36*LOOKUP(AA$1,'Inputs &amp; Outputs'!$A$9:$A$34,'Inputs &amp; Outputs'!$J$9:$J$34)</f>
        <v>0</v>
      </c>
      <c r="AB36" s="7">
        <f>'No. policies'!AB36*LOOKUP(AB$1,'Inputs &amp; Outputs'!$A$9:$A$34,'Inputs &amp; Outputs'!$J$9:$J$34)</f>
        <v>0</v>
      </c>
      <c r="AC36" s="7">
        <f>'No. policies'!AC36*LOOKUP(AC$1,'Inputs &amp; Outputs'!$A$9:$A$34,'Inputs &amp; Outputs'!$J$9:$J$34)</f>
        <v>0</v>
      </c>
      <c r="AD36" s="7">
        <f>'No. policies'!AD36*LOOKUP(AD$1,'Inputs &amp; Outputs'!$A$9:$A$34,'Inputs &amp; Outputs'!$J$9:$J$34)</f>
        <v>0</v>
      </c>
      <c r="AE36" s="7">
        <f>'No. policies'!AE36*LOOKUP(AE$1,'Inputs &amp; Outputs'!$A$9:$A$34,'Inputs &amp; Outputs'!$J$9:$J$34)</f>
        <v>0</v>
      </c>
      <c r="AF36" s="7">
        <f>'No. policies'!AF36*LOOKUP(AF$1,'Inputs &amp; Outputs'!$A$9:$A$34,'Inputs &amp; Outputs'!$J$9:$J$34)</f>
        <v>0</v>
      </c>
      <c r="AG36" s="7">
        <f>'No. policies'!AG36*LOOKUP(AG$1,'Inputs &amp; Outputs'!$A$9:$A$34,'Inputs &amp; Outputs'!$J$9:$J$34)</f>
        <v>0</v>
      </c>
      <c r="AH36" s="7">
        <f>'No. policies'!AH36*LOOKUP(AH$1,'Inputs &amp; Outputs'!$A$9:$A$34,'Inputs &amp; Outputs'!$J$9:$J$34)</f>
        <v>0</v>
      </c>
      <c r="AI36" s="7">
        <f>'No. policies'!AI36*LOOKUP(AI$1,'Inputs &amp; Outputs'!$A$9:$A$34,'Inputs &amp; Outputs'!$J$9:$J$34)</f>
        <v>0</v>
      </c>
      <c r="AJ36" s="7">
        <f>'No. policies'!AJ36*LOOKUP(AJ$1,'Inputs &amp; Outputs'!$A$9:$A$34,'Inputs &amp; Outputs'!$J$9:$J$34)</f>
        <v>0</v>
      </c>
      <c r="AK36" s="7">
        <f>'No. policies'!AK36*LOOKUP(AK$1,'Inputs &amp; Outputs'!$A$9:$A$34,'Inputs &amp; Outputs'!$J$9:$J$34)</f>
        <v>0</v>
      </c>
      <c r="AL36" s="7">
        <f>'No. policies'!AL36*LOOKUP(AL$1,'Inputs &amp; Outputs'!$A$9:$A$34,'Inputs &amp; Outputs'!$J$9:$J$34)</f>
        <v>0</v>
      </c>
      <c r="AM36" s="7">
        <f>'No. policies'!AM36*LOOKUP(AM$1,'Inputs &amp; Outputs'!$A$9:$A$34,'Inputs &amp; Outputs'!$J$9:$J$34)</f>
        <v>0</v>
      </c>
      <c r="AN36" s="7">
        <f>'No. policies'!AN36*LOOKUP(AN$1,'Inputs &amp; Outputs'!$A$9:$A$34,'Inputs &amp; Outputs'!$J$9:$J$34)</f>
        <v>0</v>
      </c>
      <c r="AO36" s="7">
        <f>'No. policies'!AO36*LOOKUP(AO$1,'Inputs &amp; Outputs'!$A$9:$A$34,'Inputs &amp; Outputs'!$J$9:$J$34)</f>
        <v>0</v>
      </c>
      <c r="AP36" s="7">
        <f>'No. policies'!AP36*LOOKUP(AP$1,'Inputs &amp; Outputs'!$A$9:$A$34,'Inputs &amp; Outputs'!$J$9:$J$34)</f>
        <v>0</v>
      </c>
      <c r="AQ36" s="7">
        <f>'No. policies'!AQ36*LOOKUP(AQ$1,'Inputs &amp; Outputs'!$A$9:$A$34,'Inputs &amp; Outputs'!$J$9:$J$34)</f>
        <v>0</v>
      </c>
      <c r="AR36" s="7">
        <f>'No. policies'!AR36*LOOKUP(AR$1,'Inputs &amp; Outputs'!$A$9:$A$34,'Inputs &amp; Outputs'!$J$9:$J$34)</f>
        <v>0</v>
      </c>
      <c r="AS36" s="7">
        <f>'No. policies'!AS36*LOOKUP(AS$1,'Inputs &amp; Outputs'!$A$9:$A$34,'Inputs &amp; Outputs'!$J$9:$J$34)</f>
        <v>0</v>
      </c>
      <c r="AT36" s="7">
        <f>'No. policies'!AT36*LOOKUP(AT$1,'Inputs &amp; Outputs'!$A$9:$A$34,'Inputs &amp; Outputs'!$J$9:$J$34)</f>
        <v>0</v>
      </c>
      <c r="AU36" s="7">
        <f>'No. policies'!AU36*LOOKUP(AU$1,'Inputs &amp; Outputs'!$A$9:$A$34,'Inputs &amp; Outputs'!$J$9:$J$34)</f>
        <v>0</v>
      </c>
      <c r="AV36" s="7">
        <f>'No. policies'!AV36*LOOKUP(AV$1,'Inputs &amp; Outputs'!$A$9:$A$34,'Inputs &amp; Outputs'!$J$9:$J$34)</f>
        <v>0</v>
      </c>
      <c r="AW36" s="7">
        <f>'No. policies'!AW36*LOOKUP(AW$1,'Inputs &amp; Outputs'!$A$9:$A$34,'Inputs &amp; Outputs'!$J$9:$J$34)</f>
        <v>0</v>
      </c>
      <c r="AX36" s="7">
        <f>'No. policies'!AX36*LOOKUP(AX$1,'Inputs &amp; Outputs'!$A$9:$A$34,'Inputs &amp; Outputs'!$J$9:$J$34)</f>
        <v>0</v>
      </c>
      <c r="AY36" s="7">
        <f>'[1]No. policies'!AZ36*LOOKUP(AZ$1,'[1]Inputs &amp; Outputs'!$A$9:$A$58,'[1]Inputs &amp; Outputs'!$I$9:$I$58)</f>
        <v>0</v>
      </c>
      <c r="AZ36" s="7">
        <f>'[1]No. policies'!BA36*LOOKUP(BA$1,'[1]Inputs &amp; Outputs'!$A$9:$A$58,'[1]Inputs &amp; Outputs'!$I$9:$I$58)</f>
        <v>0</v>
      </c>
      <c r="BA36" s="7">
        <f>'[1]No. policies'!BB36*LOOKUP(BB$1,'[1]Inputs &amp; Outputs'!$A$9:$A$58,'[1]Inputs &amp; Outputs'!$I$9:$I$58)</f>
        <v>0</v>
      </c>
      <c r="BB36" s="7">
        <f>'[1]No. policies'!BC36*LOOKUP(BC$1,'[1]Inputs &amp; Outputs'!$A$9:$A$58,'[1]Inputs &amp; Outputs'!$I$9:$I$58)</f>
        <v>0</v>
      </c>
      <c r="BC36" s="7">
        <f>'[1]No. policies'!BD36*LOOKUP(BD$1,'[1]Inputs &amp; Outputs'!$A$9:$A$58,'[1]Inputs &amp; Outputs'!$I$9:$I$58)</f>
        <v>0</v>
      </c>
      <c r="BD36" s="7">
        <f>'[1]No. policies'!BE36*LOOKUP(BE$1,'[1]Inputs &amp; Outputs'!$A$9:$A$58,'[1]Inputs &amp; Outputs'!$I$9:$I$58)</f>
        <v>0</v>
      </c>
      <c r="BE36" s="7">
        <f>'[1]No. policies'!BF36*LOOKUP(BF$1,'[1]Inputs &amp; Outputs'!$A$9:$A$58,'[1]Inputs &amp; Outputs'!$I$9:$I$58)</f>
        <v>0</v>
      </c>
      <c r="BF36" s="7">
        <f>'[1]No. policies'!BG36*LOOKUP(BG$1,'[1]Inputs &amp; Outputs'!$A$9:$A$58,'[1]Inputs &amp; Outputs'!$I$9:$I$58)</f>
        <v>0</v>
      </c>
      <c r="BG36" s="7">
        <f>'[1]No. policies'!BH36*LOOKUP(BH$1,'[1]Inputs &amp; Outputs'!$A$9:$A$58,'[1]Inputs &amp; Outputs'!$I$9:$I$58)</f>
        <v>0</v>
      </c>
      <c r="BH36" s="7">
        <f>'[1]No. policies'!BI36*LOOKUP(BI$1,'[1]Inputs &amp; Outputs'!$A$9:$A$58,'[1]Inputs &amp; Outputs'!$I$9:$I$58)</f>
        <v>0</v>
      </c>
      <c r="BI36" s="7">
        <f>'[1]No. policies'!BJ36*LOOKUP(BJ$1,'[1]Inputs &amp; Outputs'!$A$9:$A$58,'[1]Inputs &amp; Outputs'!$I$9:$I$58)</f>
        <v>0</v>
      </c>
      <c r="BJ36" s="7">
        <f>'[1]No. policies'!BK36*LOOKUP(BK$1,'[1]Inputs &amp; Outputs'!$A$9:$A$58,'[1]Inputs &amp; Outputs'!$I$9:$I$58)</f>
        <v>0</v>
      </c>
      <c r="BK36" s="7">
        <f>'[1]No. policies'!BL36*LOOKUP(BL$1,'[1]Inputs &amp; Outputs'!$A$9:$A$58,'[1]Inputs &amp; Outputs'!$I$9:$I$58)</f>
        <v>0</v>
      </c>
      <c r="BL36" s="7">
        <f>'[1]No. policies'!BM36*LOOKUP(BM$1,'[1]Inputs &amp; Outputs'!$A$9:$A$58,'[1]Inputs &amp; Outputs'!$I$9:$I$58)</f>
        <v>0</v>
      </c>
      <c r="BM36" s="7">
        <f>'[1]No. policies'!BN36*LOOKUP(BN$1,'[1]Inputs &amp; Outputs'!$A$9:$A$58,'[1]Inputs &amp; Outputs'!$I$9:$I$58)</f>
        <v>0</v>
      </c>
      <c r="BN36" s="7">
        <f>'[1]No. policies'!BO36*LOOKUP(BO$1,'[1]Inputs &amp; Outputs'!$A$9:$A$58,'[1]Inputs &amp; Outputs'!$I$9:$I$58)</f>
        <v>0</v>
      </c>
      <c r="BO36" s="7">
        <f>'[1]No. policies'!BP36*LOOKUP(BP$1,'[1]Inputs &amp; Outputs'!$A$9:$A$58,'[1]Inputs &amp; Outputs'!$I$9:$I$58)</f>
        <v>0</v>
      </c>
      <c r="BP36" s="7">
        <f>'[1]No. policies'!BQ36*LOOKUP(BQ$1,'[1]Inputs &amp; Outputs'!$A$9:$A$58,'[1]Inputs &amp; Outputs'!$I$9:$I$58)</f>
        <v>0</v>
      </c>
      <c r="BQ36" s="7">
        <f>'[1]No. policies'!BR36*LOOKUP(BR$1,'[1]Inputs &amp; Outputs'!$A$9:$A$58,'[1]Inputs &amp; Outputs'!$I$9:$I$58)</f>
        <v>0</v>
      </c>
      <c r="BR36" s="7">
        <f>'[1]No. policies'!BS36*LOOKUP(BS$1,'[1]Inputs &amp; Outputs'!$A$9:$A$58,'[1]Inputs &amp; Outputs'!$I$9:$I$58)</f>
        <v>0</v>
      </c>
      <c r="BS36" s="7">
        <f>'[1]No. policies'!BT36*LOOKUP(BT$1,'[1]Inputs &amp; Outputs'!$A$9:$A$58,'[1]Inputs &amp; Outputs'!$I$9:$I$58)</f>
        <v>0</v>
      </c>
      <c r="BT36" s="7">
        <f>'[1]No. policies'!BU36*LOOKUP(BU$1,'[1]Inputs &amp; Outputs'!$A$9:$A$58,'[1]Inputs &amp; Outputs'!$I$9:$I$58)</f>
        <v>0</v>
      </c>
    </row>
    <row r="37" spans="1:72" x14ac:dyDescent="0.25">
      <c r="A37" s="1">
        <v>36</v>
      </c>
      <c r="B37" s="7">
        <f>'No. policies'!B37*LOOKUP(B$1,'Inputs &amp; Outputs'!$A$9:$A$34,'Inputs &amp; Outputs'!$J$9:$J$34)</f>
        <v>-43067168.474612407</v>
      </c>
      <c r="C37" s="7">
        <f>'No. policies'!C37*LOOKUP(C$1,'Inputs &amp; Outputs'!$A$9:$A$34,'Inputs &amp; Outputs'!$J$9:$J$34)</f>
        <v>29936547.103583146</v>
      </c>
      <c r="D37" s="7">
        <f>'No. policies'!D37*LOOKUP(D$1,'Inputs &amp; Outputs'!$A$9:$A$34,'Inputs &amp; Outputs'!$J$9:$J$34)</f>
        <v>105637403.83033088</v>
      </c>
      <c r="E37" s="7">
        <f>'No. policies'!E37*LOOKUP(E$1,'Inputs &amp; Outputs'!$A$9:$A$34,'Inputs &amp; Outputs'!$J$9:$J$34)</f>
        <v>184047353.55983123</v>
      </c>
      <c r="F37" s="7">
        <f>'No. policies'!F37*LOOKUP(F$1,'Inputs &amp; Outputs'!$A$9:$A$34,'Inputs &amp; Outputs'!$J$9:$J$34)</f>
        <v>265080899.22043082</v>
      </c>
      <c r="G37" s="7">
        <f>'No. policies'!G37*LOOKUP(G$1,'Inputs &amp; Outputs'!$A$9:$A$34,'Inputs &amp; Outputs'!$J$9:$J$34)</f>
        <v>348895939.08810979</v>
      </c>
      <c r="H37" s="7">
        <f>'No. policies'!H37*LOOKUP(H$1,'Inputs &amp; Outputs'!$A$9:$A$34,'Inputs &amp; Outputs'!$J$9:$J$34)</f>
        <v>436065908.70227325</v>
      </c>
      <c r="I37" s="7">
        <f>'No. policies'!I37*LOOKUP(I$1,'Inputs &amp; Outputs'!$A$9:$A$34,'Inputs &amp; Outputs'!$J$9:$J$34)</f>
        <v>525653809.37871838</v>
      </c>
      <c r="J37" s="7">
        <f>'No. policies'!J37*LOOKUP(J$1,'Inputs &amp; Outputs'!$A$9:$A$34,'Inputs &amp; Outputs'!$J$9:$J$34)</f>
        <v>618247822.44387817</v>
      </c>
      <c r="K37" s="7">
        <f>'No. policies'!K37*LOOKUP(K$1,'Inputs &amp; Outputs'!$A$9:$A$34,'Inputs &amp; Outputs'!$J$9:$J$34)</f>
        <v>714605555.41429162</v>
      </c>
      <c r="L37" s="7">
        <f>'No. policies'!L37*LOOKUP(L$1,'Inputs &amp; Outputs'!$A$9:$A$34,'Inputs &amp; Outputs'!$J$9:$J$34)</f>
        <v>813029230.92579317</v>
      </c>
      <c r="M37" s="7">
        <f>'No. policies'!M37*LOOKUP(M$1,'Inputs &amp; Outputs'!$A$9:$A$34,'Inputs &amp; Outputs'!$J$9:$J$34)</f>
        <v>915575756.12605989</v>
      </c>
      <c r="N37" s="7">
        <f>'No. policies'!N37*LOOKUP(N$1,'Inputs &amp; Outputs'!$A$9:$A$34,'Inputs &amp; Outputs'!$J$9:$J$34)</f>
        <v>1020480323.6555035</v>
      </c>
      <c r="O37" s="7">
        <f>'No. policies'!O37*LOOKUP(O$1,'Inputs &amp; Outputs'!$A$9:$A$34,'Inputs &amp; Outputs'!$J$9:$J$34)</f>
        <v>1128078442.1827333</v>
      </c>
      <c r="P37" s="7">
        <f>'No. policies'!P37*LOOKUP(P$1,'Inputs &amp; Outputs'!$A$9:$A$34,'Inputs &amp; Outputs'!$J$9:$J$34)</f>
        <v>1240485976.1630235</v>
      </c>
      <c r="Q37" s="7">
        <f>'No. policies'!Q37*LOOKUP(Q$1,'Inputs &amp; Outputs'!$A$9:$A$34,'Inputs &amp; Outputs'!$J$9:$J$34)</f>
        <v>1356123948.0974107</v>
      </c>
      <c r="R37" s="7">
        <f>'No. policies'!R37*LOOKUP(R$1,'Inputs &amp; Outputs'!$A$9:$A$34,'Inputs &amp; Outputs'!$J$9:$J$34)</f>
        <v>1473285592.3041785</v>
      </c>
      <c r="S37" s="7">
        <f>'No. policies'!S37*LOOKUP(S$1,'Inputs &amp; Outputs'!$A$9:$A$34,'Inputs &amp; Outputs'!$J$9:$J$34)</f>
        <v>1594916709.9251542</v>
      </c>
      <c r="T37" s="7">
        <f>'No. policies'!T37*LOOKUP(T$1,'Inputs &amp; Outputs'!$A$9:$A$34,'Inputs &amp; Outputs'!$J$9:$J$34)</f>
        <v>1722142762.3881674</v>
      </c>
      <c r="U37" s="7">
        <f>'No. policies'!U37*LOOKUP(U$1,'Inputs &amp; Outputs'!$A$9:$A$34,'Inputs &amp; Outputs'!$J$9:$J$34)</f>
        <v>1850785990.7765331</v>
      </c>
      <c r="V37" s="7">
        <f>'No. policies'!V37*LOOKUP(V$1,'Inputs &amp; Outputs'!$A$9:$A$34,'Inputs &amp; Outputs'!$J$9:$J$34)</f>
        <v>1982744524.1062546</v>
      </c>
      <c r="W37" s="7">
        <f>'No. policies'!W37*LOOKUP(W$1,'Inputs &amp; Outputs'!$A$9:$A$34,'Inputs &amp; Outputs'!$J$9:$J$34)</f>
        <v>2120613923.957761</v>
      </c>
      <c r="X37" s="7">
        <f>'No. policies'!X37*LOOKUP(X$1,'Inputs &amp; Outputs'!$A$9:$A$34,'Inputs &amp; Outputs'!$J$9:$J$34)</f>
        <v>2259285948.4500303</v>
      </c>
      <c r="Y37" s="7">
        <f>'No. policies'!Y37*LOOKUP(Y$1,'Inputs &amp; Outputs'!$A$9:$A$34,'Inputs &amp; Outputs'!$J$9:$J$34)</f>
        <v>2406241619.5571246</v>
      </c>
      <c r="Z37" s="7">
        <f>'No. policies'!Z37*LOOKUP(Z$1,'Inputs &amp; Outputs'!$A$9:$A$34,'Inputs &amp; Outputs'!$J$9:$J$34)</f>
        <v>2550264815.5424809</v>
      </c>
      <c r="AA37" s="7">
        <f>'No. policies'!AA37*LOOKUP(AA$1,'Inputs &amp; Outputs'!$A$9:$A$34,'Inputs &amp; Outputs'!$J$9:$J$34)</f>
        <v>0</v>
      </c>
      <c r="AB37" s="7">
        <f>'No. policies'!AB37*LOOKUP(AB$1,'Inputs &amp; Outputs'!$A$9:$A$34,'Inputs &amp; Outputs'!$J$9:$J$34)</f>
        <v>0</v>
      </c>
      <c r="AC37" s="7">
        <f>'No. policies'!AC37*LOOKUP(AC$1,'Inputs &amp; Outputs'!$A$9:$A$34,'Inputs &amp; Outputs'!$J$9:$J$34)</f>
        <v>0</v>
      </c>
      <c r="AD37" s="7">
        <f>'No. policies'!AD37*LOOKUP(AD$1,'Inputs &amp; Outputs'!$A$9:$A$34,'Inputs &amp; Outputs'!$J$9:$J$34)</f>
        <v>0</v>
      </c>
      <c r="AE37" s="7">
        <f>'No. policies'!AE37*LOOKUP(AE$1,'Inputs &amp; Outputs'!$A$9:$A$34,'Inputs &amp; Outputs'!$J$9:$J$34)</f>
        <v>0</v>
      </c>
      <c r="AF37" s="7">
        <f>'No. policies'!AF37*LOOKUP(AF$1,'Inputs &amp; Outputs'!$A$9:$A$34,'Inputs &amp; Outputs'!$J$9:$J$34)</f>
        <v>0</v>
      </c>
      <c r="AG37" s="7">
        <f>'No. policies'!AG37*LOOKUP(AG$1,'Inputs &amp; Outputs'!$A$9:$A$34,'Inputs &amp; Outputs'!$J$9:$J$34)</f>
        <v>0</v>
      </c>
      <c r="AH37" s="7">
        <f>'No. policies'!AH37*LOOKUP(AH$1,'Inputs &amp; Outputs'!$A$9:$A$34,'Inputs &amp; Outputs'!$J$9:$J$34)</f>
        <v>0</v>
      </c>
      <c r="AI37" s="7">
        <f>'No. policies'!AI37*LOOKUP(AI$1,'Inputs &amp; Outputs'!$A$9:$A$34,'Inputs &amp; Outputs'!$J$9:$J$34)</f>
        <v>0</v>
      </c>
      <c r="AJ37" s="7">
        <f>'No. policies'!AJ37*LOOKUP(AJ$1,'Inputs &amp; Outputs'!$A$9:$A$34,'Inputs &amp; Outputs'!$J$9:$J$34)</f>
        <v>0</v>
      </c>
      <c r="AK37" s="7">
        <f>'No. policies'!AK37*LOOKUP(AK$1,'Inputs &amp; Outputs'!$A$9:$A$34,'Inputs &amp; Outputs'!$J$9:$J$34)</f>
        <v>0</v>
      </c>
      <c r="AL37" s="7">
        <f>'No. policies'!AL37*LOOKUP(AL$1,'Inputs &amp; Outputs'!$A$9:$A$34,'Inputs &amp; Outputs'!$J$9:$J$34)</f>
        <v>0</v>
      </c>
      <c r="AM37" s="7">
        <f>'No. policies'!AM37*LOOKUP(AM$1,'Inputs &amp; Outputs'!$A$9:$A$34,'Inputs &amp; Outputs'!$J$9:$J$34)</f>
        <v>0</v>
      </c>
      <c r="AN37" s="7">
        <f>'No. policies'!AN37*LOOKUP(AN$1,'Inputs &amp; Outputs'!$A$9:$A$34,'Inputs &amp; Outputs'!$J$9:$J$34)</f>
        <v>0</v>
      </c>
      <c r="AO37" s="7">
        <f>'No. policies'!AO37*LOOKUP(AO$1,'Inputs &amp; Outputs'!$A$9:$A$34,'Inputs &amp; Outputs'!$J$9:$J$34)</f>
        <v>0</v>
      </c>
      <c r="AP37" s="7">
        <f>'No. policies'!AP37*LOOKUP(AP$1,'Inputs &amp; Outputs'!$A$9:$A$34,'Inputs &amp; Outputs'!$J$9:$J$34)</f>
        <v>0</v>
      </c>
      <c r="AQ37" s="7">
        <f>'No. policies'!AQ37*LOOKUP(AQ$1,'Inputs &amp; Outputs'!$A$9:$A$34,'Inputs &amp; Outputs'!$J$9:$J$34)</f>
        <v>0</v>
      </c>
      <c r="AR37" s="7">
        <f>'No. policies'!AR37*LOOKUP(AR$1,'Inputs &amp; Outputs'!$A$9:$A$34,'Inputs &amp; Outputs'!$J$9:$J$34)</f>
        <v>0</v>
      </c>
      <c r="AS37" s="7">
        <f>'No. policies'!AS37*LOOKUP(AS$1,'Inputs &amp; Outputs'!$A$9:$A$34,'Inputs &amp; Outputs'!$J$9:$J$34)</f>
        <v>0</v>
      </c>
      <c r="AT37" s="7">
        <f>'No. policies'!AT37*LOOKUP(AT$1,'Inputs &amp; Outputs'!$A$9:$A$34,'Inputs &amp; Outputs'!$J$9:$J$34)</f>
        <v>0</v>
      </c>
      <c r="AU37" s="7">
        <f>'No. policies'!AU37*LOOKUP(AU$1,'Inputs &amp; Outputs'!$A$9:$A$34,'Inputs &amp; Outputs'!$J$9:$J$34)</f>
        <v>0</v>
      </c>
      <c r="AV37" s="7">
        <f>'No. policies'!AV37*LOOKUP(AV$1,'Inputs &amp; Outputs'!$A$9:$A$34,'Inputs &amp; Outputs'!$J$9:$J$34)</f>
        <v>0</v>
      </c>
      <c r="AW37" s="7">
        <f>'No. policies'!AW37*LOOKUP(AW$1,'Inputs &amp; Outputs'!$A$9:$A$34,'Inputs &amp; Outputs'!$J$9:$J$34)</f>
        <v>0</v>
      </c>
      <c r="AX37" s="7">
        <f>'No. policies'!AX37*LOOKUP(AX$1,'Inputs &amp; Outputs'!$A$9:$A$34,'Inputs &amp; Outputs'!$J$9:$J$34)</f>
        <v>0</v>
      </c>
      <c r="AY37" s="7">
        <f>'[1]No. policies'!AZ37*LOOKUP(AZ$1,'[1]Inputs &amp; Outputs'!$A$9:$A$58,'[1]Inputs &amp; Outputs'!$I$9:$I$58)</f>
        <v>0</v>
      </c>
      <c r="AZ37" s="7">
        <f>'[1]No. policies'!BA37*LOOKUP(BA$1,'[1]Inputs &amp; Outputs'!$A$9:$A$58,'[1]Inputs &amp; Outputs'!$I$9:$I$58)</f>
        <v>0</v>
      </c>
      <c r="BA37" s="7">
        <f>'[1]No. policies'!BB37*LOOKUP(BB$1,'[1]Inputs &amp; Outputs'!$A$9:$A$58,'[1]Inputs &amp; Outputs'!$I$9:$I$58)</f>
        <v>0</v>
      </c>
      <c r="BB37" s="7">
        <f>'[1]No. policies'!BC37*LOOKUP(BC$1,'[1]Inputs &amp; Outputs'!$A$9:$A$58,'[1]Inputs &amp; Outputs'!$I$9:$I$58)</f>
        <v>0</v>
      </c>
      <c r="BC37" s="7">
        <f>'[1]No. policies'!BD37*LOOKUP(BD$1,'[1]Inputs &amp; Outputs'!$A$9:$A$58,'[1]Inputs &amp; Outputs'!$I$9:$I$58)</f>
        <v>0</v>
      </c>
      <c r="BD37" s="7">
        <f>'[1]No. policies'!BE37*LOOKUP(BE$1,'[1]Inputs &amp; Outputs'!$A$9:$A$58,'[1]Inputs &amp; Outputs'!$I$9:$I$58)</f>
        <v>0</v>
      </c>
      <c r="BE37" s="7">
        <f>'[1]No. policies'!BF37*LOOKUP(BF$1,'[1]Inputs &amp; Outputs'!$A$9:$A$58,'[1]Inputs &amp; Outputs'!$I$9:$I$58)</f>
        <v>0</v>
      </c>
      <c r="BF37" s="7">
        <f>'[1]No. policies'!BG37*LOOKUP(BG$1,'[1]Inputs &amp; Outputs'!$A$9:$A$58,'[1]Inputs &amp; Outputs'!$I$9:$I$58)</f>
        <v>0</v>
      </c>
      <c r="BG37" s="7">
        <f>'[1]No. policies'!BH37*LOOKUP(BH$1,'[1]Inputs &amp; Outputs'!$A$9:$A$58,'[1]Inputs &amp; Outputs'!$I$9:$I$58)</f>
        <v>0</v>
      </c>
      <c r="BH37" s="7">
        <f>'[1]No. policies'!BI37*LOOKUP(BI$1,'[1]Inputs &amp; Outputs'!$A$9:$A$58,'[1]Inputs &amp; Outputs'!$I$9:$I$58)</f>
        <v>0</v>
      </c>
      <c r="BI37" s="7">
        <f>'[1]No. policies'!BJ37*LOOKUP(BJ$1,'[1]Inputs &amp; Outputs'!$A$9:$A$58,'[1]Inputs &amp; Outputs'!$I$9:$I$58)</f>
        <v>0</v>
      </c>
      <c r="BJ37" s="7">
        <f>'[1]No. policies'!BK37*LOOKUP(BK$1,'[1]Inputs &amp; Outputs'!$A$9:$A$58,'[1]Inputs &amp; Outputs'!$I$9:$I$58)</f>
        <v>0</v>
      </c>
      <c r="BK37" s="7">
        <f>'[1]No. policies'!BL37*LOOKUP(BL$1,'[1]Inputs &amp; Outputs'!$A$9:$A$58,'[1]Inputs &amp; Outputs'!$I$9:$I$58)</f>
        <v>0</v>
      </c>
      <c r="BL37" s="7">
        <f>'[1]No. policies'!BM37*LOOKUP(BM$1,'[1]Inputs &amp; Outputs'!$A$9:$A$58,'[1]Inputs &amp; Outputs'!$I$9:$I$58)</f>
        <v>0</v>
      </c>
      <c r="BM37" s="7">
        <f>'[1]No. policies'!BN37*LOOKUP(BN$1,'[1]Inputs &amp; Outputs'!$A$9:$A$58,'[1]Inputs &amp; Outputs'!$I$9:$I$58)</f>
        <v>0</v>
      </c>
      <c r="BN37" s="7">
        <f>'[1]No. policies'!BO37*LOOKUP(BO$1,'[1]Inputs &amp; Outputs'!$A$9:$A$58,'[1]Inputs &amp; Outputs'!$I$9:$I$58)</f>
        <v>0</v>
      </c>
      <c r="BO37" s="7">
        <f>'[1]No. policies'!BP37*LOOKUP(BP$1,'[1]Inputs &amp; Outputs'!$A$9:$A$58,'[1]Inputs &amp; Outputs'!$I$9:$I$58)</f>
        <v>0</v>
      </c>
      <c r="BP37" s="7">
        <f>'[1]No. policies'!BQ37*LOOKUP(BQ$1,'[1]Inputs &amp; Outputs'!$A$9:$A$58,'[1]Inputs &amp; Outputs'!$I$9:$I$58)</f>
        <v>0</v>
      </c>
      <c r="BQ37" s="7">
        <f>'[1]No. policies'!BR37*LOOKUP(BR$1,'[1]Inputs &amp; Outputs'!$A$9:$A$58,'[1]Inputs &amp; Outputs'!$I$9:$I$58)</f>
        <v>0</v>
      </c>
      <c r="BR37" s="7">
        <f>'[1]No. policies'!BS37*LOOKUP(BS$1,'[1]Inputs &amp; Outputs'!$A$9:$A$58,'[1]Inputs &amp; Outputs'!$I$9:$I$58)</f>
        <v>0</v>
      </c>
      <c r="BS37" s="7">
        <f>'[1]No. policies'!BT37*LOOKUP(BT$1,'[1]Inputs &amp; Outputs'!$A$9:$A$58,'[1]Inputs &amp; Outputs'!$I$9:$I$58)</f>
        <v>0</v>
      </c>
      <c r="BT37" s="7">
        <f>'[1]No. policies'!BU37*LOOKUP(BU$1,'[1]Inputs &amp; Outputs'!$A$9:$A$58,'[1]Inputs &amp; Outputs'!$I$9:$I$58)</f>
        <v>0</v>
      </c>
    </row>
    <row r="38" spans="1:72" x14ac:dyDescent="0.25">
      <c r="A38" s="1">
        <v>37</v>
      </c>
      <c r="B38" s="7">
        <f>'No. policies'!B38*LOOKUP(B$1,'Inputs &amp; Outputs'!$A$9:$A$34,'Inputs &amp; Outputs'!$J$9:$J$34)</f>
        <v>-43067168.474612407</v>
      </c>
      <c r="C38" s="7">
        <f>'No. policies'!C38*LOOKUP(C$1,'Inputs &amp; Outputs'!$A$9:$A$34,'Inputs &amp; Outputs'!$J$9:$J$34)</f>
        <v>29966531.625922471</v>
      </c>
      <c r="D38" s="7">
        <f>'No. policies'!D38*LOOKUP(D$1,'Inputs &amp; Outputs'!$A$9:$A$34,'Inputs &amp; Outputs'!$J$9:$J$34)</f>
        <v>105616214.90167171</v>
      </c>
      <c r="E38" s="7">
        <f>'No. policies'!E38*LOOKUP(E$1,'Inputs &amp; Outputs'!$A$9:$A$34,'Inputs &amp; Outputs'!$J$9:$J$34)</f>
        <v>183954886.0389511</v>
      </c>
      <c r="F38" s="7">
        <f>'No. policies'!F38*LOOKUP(F$1,'Inputs &amp; Outputs'!$A$9:$A$34,'Inputs &amp; Outputs'!$J$9:$J$34)</f>
        <v>265000774.01159847</v>
      </c>
      <c r="G38" s="7">
        <f>'No. policies'!G38*LOOKUP(G$1,'Inputs &amp; Outputs'!$A$9:$A$34,'Inputs &amp; Outputs'!$J$9:$J$34)</f>
        <v>349213213.35827178</v>
      </c>
      <c r="H38" s="7">
        <f>'No. policies'!H38*LOOKUP(H$1,'Inputs &amp; Outputs'!$A$9:$A$34,'Inputs &amp; Outputs'!$J$9:$J$34)</f>
        <v>436110049.39553189</v>
      </c>
      <c r="I38" s="7">
        <f>'No. policies'!I38*LOOKUP(I$1,'Inputs &amp; Outputs'!$A$9:$A$34,'Inputs &amp; Outputs'!$J$9:$J$34)</f>
        <v>526080909.77228224</v>
      </c>
      <c r="J38" s="7">
        <f>'No. policies'!J38*LOOKUP(J$1,'Inputs &amp; Outputs'!$A$9:$A$34,'Inputs &amp; Outputs'!$J$9:$J$34)</f>
        <v>619066944.10019386</v>
      </c>
      <c r="K38" s="7">
        <f>'No. policies'!K38*LOOKUP(K$1,'Inputs &amp; Outputs'!$A$9:$A$34,'Inputs &amp; Outputs'!$J$9:$J$34)</f>
        <v>715262764.6927228</v>
      </c>
      <c r="L38" s="7">
        <f>'No. policies'!L38*LOOKUP(L$1,'Inputs &amp; Outputs'!$A$9:$A$34,'Inputs &amp; Outputs'!$J$9:$J$34)</f>
        <v>814865076.46416605</v>
      </c>
      <c r="M38" s="7">
        <f>'No. policies'!M38*LOOKUP(M$1,'Inputs &amp; Outputs'!$A$9:$A$34,'Inputs &amp; Outputs'!$J$9:$J$34)</f>
        <v>917744696.53093159</v>
      </c>
      <c r="N38" s="7">
        <f>'No. policies'!N38*LOOKUP(N$1,'Inputs &amp; Outputs'!$A$9:$A$34,'Inputs &amp; Outputs'!$J$9:$J$34)</f>
        <v>1023120498.3519112</v>
      </c>
      <c r="O38" s="7">
        <f>'No. policies'!O38*LOOKUP(O$1,'Inputs &amp; Outputs'!$A$9:$A$34,'Inputs &amp; Outputs'!$J$9:$J$34)</f>
        <v>1133360807.4166796</v>
      </c>
      <c r="P38" s="7">
        <f>'No. policies'!P38*LOOKUP(P$1,'Inputs &amp; Outputs'!$A$9:$A$34,'Inputs &amp; Outputs'!$J$9:$J$34)</f>
        <v>1247358115.4686198</v>
      </c>
      <c r="Q38" s="7">
        <f>'No. policies'!Q38*LOOKUP(Q$1,'Inputs &amp; Outputs'!$A$9:$A$34,'Inputs &amp; Outputs'!$J$9:$J$34)</f>
        <v>1363532125.983855</v>
      </c>
      <c r="R38" s="7">
        <f>'No. policies'!R38*LOOKUP(R$1,'Inputs &amp; Outputs'!$A$9:$A$34,'Inputs &amp; Outputs'!$J$9:$J$34)</f>
        <v>1484972151.7354648</v>
      </c>
      <c r="S38" s="7">
        <f>'No. policies'!S38*LOOKUP(S$1,'Inputs &amp; Outputs'!$A$9:$A$34,'Inputs &amp; Outputs'!$J$9:$J$34)</f>
        <v>1606630307.9011877</v>
      </c>
      <c r="T38" s="7">
        <f>'No. policies'!T38*LOOKUP(T$1,'Inputs &amp; Outputs'!$A$9:$A$34,'Inputs &amp; Outputs'!$J$9:$J$34)</f>
        <v>1733017901.3136625</v>
      </c>
      <c r="U38" s="7">
        <f>'No. policies'!U38*LOOKUP(U$1,'Inputs &amp; Outputs'!$A$9:$A$34,'Inputs &amp; Outputs'!$J$9:$J$34)</f>
        <v>1865153278.2521031</v>
      </c>
      <c r="V38" s="7">
        <f>'No. policies'!V38*LOOKUP(V$1,'Inputs &amp; Outputs'!$A$9:$A$34,'Inputs &amp; Outputs'!$J$9:$J$34)</f>
        <v>1997180938.2678628</v>
      </c>
      <c r="W38" s="7">
        <f>'No. policies'!W38*LOOKUP(W$1,'Inputs &amp; Outputs'!$A$9:$A$34,'Inputs &amp; Outputs'!$J$9:$J$34)</f>
        <v>2133149572.7693341</v>
      </c>
      <c r="X38" s="7">
        <f>'No. policies'!X38*LOOKUP(X$1,'Inputs &amp; Outputs'!$A$9:$A$34,'Inputs &amp; Outputs'!$J$9:$J$34)</f>
        <v>2271766812.1581841</v>
      </c>
      <c r="Y38" s="7">
        <f>'No. policies'!Y38*LOOKUP(Y$1,'Inputs &amp; Outputs'!$A$9:$A$34,'Inputs &amp; Outputs'!$J$9:$J$34)</f>
        <v>2417495756.307837</v>
      </c>
      <c r="Z38" s="7">
        <f>'No. policies'!Z38*LOOKUP(Z$1,'Inputs &amp; Outputs'!$A$9:$A$34,'Inputs &amp; Outputs'!$J$9:$J$34)</f>
        <v>2566636602.2848978</v>
      </c>
      <c r="AA38" s="7">
        <f>'No. policies'!AA38*LOOKUP(AA$1,'Inputs &amp; Outputs'!$A$9:$A$34,'Inputs &amp; Outputs'!$J$9:$J$34)</f>
        <v>0</v>
      </c>
      <c r="AB38" s="7">
        <f>'No. policies'!AB38*LOOKUP(AB$1,'Inputs &amp; Outputs'!$A$9:$A$34,'Inputs &amp; Outputs'!$J$9:$J$34)</f>
        <v>0</v>
      </c>
      <c r="AC38" s="7">
        <f>'No. policies'!AC38*LOOKUP(AC$1,'Inputs &amp; Outputs'!$A$9:$A$34,'Inputs &amp; Outputs'!$J$9:$J$34)</f>
        <v>0</v>
      </c>
      <c r="AD38" s="7">
        <f>'No. policies'!AD38*LOOKUP(AD$1,'Inputs &amp; Outputs'!$A$9:$A$34,'Inputs &amp; Outputs'!$J$9:$J$34)</f>
        <v>0</v>
      </c>
      <c r="AE38" s="7">
        <f>'No. policies'!AE38*LOOKUP(AE$1,'Inputs &amp; Outputs'!$A$9:$A$34,'Inputs &amp; Outputs'!$J$9:$J$34)</f>
        <v>0</v>
      </c>
      <c r="AF38" s="7">
        <f>'No. policies'!AF38*LOOKUP(AF$1,'Inputs &amp; Outputs'!$A$9:$A$34,'Inputs &amp; Outputs'!$J$9:$J$34)</f>
        <v>0</v>
      </c>
      <c r="AG38" s="7">
        <f>'No. policies'!AG38*LOOKUP(AG$1,'Inputs &amp; Outputs'!$A$9:$A$34,'Inputs &amp; Outputs'!$J$9:$J$34)</f>
        <v>0</v>
      </c>
      <c r="AH38" s="7">
        <f>'No. policies'!AH38*LOOKUP(AH$1,'Inputs &amp; Outputs'!$A$9:$A$34,'Inputs &amp; Outputs'!$J$9:$J$34)</f>
        <v>0</v>
      </c>
      <c r="AI38" s="7">
        <f>'No. policies'!AI38*LOOKUP(AI$1,'Inputs &amp; Outputs'!$A$9:$A$34,'Inputs &amp; Outputs'!$J$9:$J$34)</f>
        <v>0</v>
      </c>
      <c r="AJ38" s="7">
        <f>'No. policies'!AJ38*LOOKUP(AJ$1,'Inputs &amp; Outputs'!$A$9:$A$34,'Inputs &amp; Outputs'!$J$9:$J$34)</f>
        <v>0</v>
      </c>
      <c r="AK38" s="7">
        <f>'No. policies'!AK38*LOOKUP(AK$1,'Inputs &amp; Outputs'!$A$9:$A$34,'Inputs &amp; Outputs'!$J$9:$J$34)</f>
        <v>0</v>
      </c>
      <c r="AL38" s="7">
        <f>'No. policies'!AL38*LOOKUP(AL$1,'Inputs &amp; Outputs'!$A$9:$A$34,'Inputs &amp; Outputs'!$J$9:$J$34)</f>
        <v>0</v>
      </c>
      <c r="AM38" s="7">
        <f>'No. policies'!AM38*LOOKUP(AM$1,'Inputs &amp; Outputs'!$A$9:$A$34,'Inputs &amp; Outputs'!$J$9:$J$34)</f>
        <v>0</v>
      </c>
      <c r="AN38" s="7">
        <f>'No. policies'!AN38*LOOKUP(AN$1,'Inputs &amp; Outputs'!$A$9:$A$34,'Inputs &amp; Outputs'!$J$9:$J$34)</f>
        <v>0</v>
      </c>
      <c r="AO38" s="7">
        <f>'No. policies'!AO38*LOOKUP(AO$1,'Inputs &amp; Outputs'!$A$9:$A$34,'Inputs &amp; Outputs'!$J$9:$J$34)</f>
        <v>0</v>
      </c>
      <c r="AP38" s="7">
        <f>'No. policies'!AP38*LOOKUP(AP$1,'Inputs &amp; Outputs'!$A$9:$A$34,'Inputs &amp; Outputs'!$J$9:$J$34)</f>
        <v>0</v>
      </c>
      <c r="AQ38" s="7">
        <f>'No. policies'!AQ38*LOOKUP(AQ$1,'Inputs &amp; Outputs'!$A$9:$A$34,'Inputs &amp; Outputs'!$J$9:$J$34)</f>
        <v>0</v>
      </c>
      <c r="AR38" s="7">
        <f>'No. policies'!AR38*LOOKUP(AR$1,'Inputs &amp; Outputs'!$A$9:$A$34,'Inputs &amp; Outputs'!$J$9:$J$34)</f>
        <v>0</v>
      </c>
      <c r="AS38" s="7">
        <f>'No. policies'!AS38*LOOKUP(AS$1,'Inputs &amp; Outputs'!$A$9:$A$34,'Inputs &amp; Outputs'!$J$9:$J$34)</f>
        <v>0</v>
      </c>
      <c r="AT38" s="7">
        <f>'No. policies'!AT38*LOOKUP(AT$1,'Inputs &amp; Outputs'!$A$9:$A$34,'Inputs &amp; Outputs'!$J$9:$J$34)</f>
        <v>0</v>
      </c>
      <c r="AU38" s="7">
        <f>'No. policies'!AU38*LOOKUP(AU$1,'Inputs &amp; Outputs'!$A$9:$A$34,'Inputs &amp; Outputs'!$J$9:$J$34)</f>
        <v>0</v>
      </c>
      <c r="AV38" s="7">
        <f>'No. policies'!AV38*LOOKUP(AV$1,'Inputs &amp; Outputs'!$A$9:$A$34,'Inputs &amp; Outputs'!$J$9:$J$34)</f>
        <v>0</v>
      </c>
      <c r="AW38" s="7">
        <f>'No. policies'!AW38*LOOKUP(AW$1,'Inputs &amp; Outputs'!$A$9:$A$34,'Inputs &amp; Outputs'!$J$9:$J$34)</f>
        <v>0</v>
      </c>
      <c r="AX38" s="7">
        <f>'No. policies'!AX38*LOOKUP(AX$1,'Inputs &amp; Outputs'!$A$9:$A$34,'Inputs &amp; Outputs'!$J$9:$J$34)</f>
        <v>0</v>
      </c>
      <c r="AY38" s="7">
        <f>'[1]No. policies'!AZ38*LOOKUP(AZ$1,'[1]Inputs &amp; Outputs'!$A$9:$A$58,'[1]Inputs &amp; Outputs'!$I$9:$I$58)</f>
        <v>0</v>
      </c>
      <c r="AZ38" s="7">
        <f>'[1]No. policies'!BA38*LOOKUP(BA$1,'[1]Inputs &amp; Outputs'!$A$9:$A$58,'[1]Inputs &amp; Outputs'!$I$9:$I$58)</f>
        <v>0</v>
      </c>
      <c r="BA38" s="7">
        <f>'[1]No. policies'!BB38*LOOKUP(BB$1,'[1]Inputs &amp; Outputs'!$A$9:$A$58,'[1]Inputs &amp; Outputs'!$I$9:$I$58)</f>
        <v>0</v>
      </c>
      <c r="BB38" s="7">
        <f>'[1]No. policies'!BC38*LOOKUP(BC$1,'[1]Inputs &amp; Outputs'!$A$9:$A$58,'[1]Inputs &amp; Outputs'!$I$9:$I$58)</f>
        <v>0</v>
      </c>
      <c r="BC38" s="7">
        <f>'[1]No. policies'!BD38*LOOKUP(BD$1,'[1]Inputs &amp; Outputs'!$A$9:$A$58,'[1]Inputs &amp; Outputs'!$I$9:$I$58)</f>
        <v>0</v>
      </c>
      <c r="BD38" s="7">
        <f>'[1]No. policies'!BE38*LOOKUP(BE$1,'[1]Inputs &amp; Outputs'!$A$9:$A$58,'[1]Inputs &amp; Outputs'!$I$9:$I$58)</f>
        <v>0</v>
      </c>
      <c r="BE38" s="7">
        <f>'[1]No. policies'!BF38*LOOKUP(BF$1,'[1]Inputs &amp; Outputs'!$A$9:$A$58,'[1]Inputs &amp; Outputs'!$I$9:$I$58)</f>
        <v>0</v>
      </c>
      <c r="BF38" s="7">
        <f>'[1]No. policies'!BG38*LOOKUP(BG$1,'[1]Inputs &amp; Outputs'!$A$9:$A$58,'[1]Inputs &amp; Outputs'!$I$9:$I$58)</f>
        <v>0</v>
      </c>
      <c r="BG38" s="7">
        <f>'[1]No. policies'!BH38*LOOKUP(BH$1,'[1]Inputs &amp; Outputs'!$A$9:$A$58,'[1]Inputs &amp; Outputs'!$I$9:$I$58)</f>
        <v>0</v>
      </c>
      <c r="BH38" s="7">
        <f>'[1]No. policies'!BI38*LOOKUP(BI$1,'[1]Inputs &amp; Outputs'!$A$9:$A$58,'[1]Inputs &amp; Outputs'!$I$9:$I$58)</f>
        <v>0</v>
      </c>
      <c r="BI38" s="7">
        <f>'[1]No. policies'!BJ38*LOOKUP(BJ$1,'[1]Inputs &amp; Outputs'!$A$9:$A$58,'[1]Inputs &amp; Outputs'!$I$9:$I$58)</f>
        <v>0</v>
      </c>
      <c r="BJ38" s="7">
        <f>'[1]No. policies'!BK38*LOOKUP(BK$1,'[1]Inputs &amp; Outputs'!$A$9:$A$58,'[1]Inputs &amp; Outputs'!$I$9:$I$58)</f>
        <v>0</v>
      </c>
      <c r="BK38" s="7">
        <f>'[1]No. policies'!BL38*LOOKUP(BL$1,'[1]Inputs &amp; Outputs'!$A$9:$A$58,'[1]Inputs &amp; Outputs'!$I$9:$I$58)</f>
        <v>0</v>
      </c>
      <c r="BL38" s="7">
        <f>'[1]No. policies'!BM38*LOOKUP(BM$1,'[1]Inputs &amp; Outputs'!$A$9:$A$58,'[1]Inputs &amp; Outputs'!$I$9:$I$58)</f>
        <v>0</v>
      </c>
      <c r="BM38" s="7">
        <f>'[1]No. policies'!BN38*LOOKUP(BN$1,'[1]Inputs &amp; Outputs'!$A$9:$A$58,'[1]Inputs &amp; Outputs'!$I$9:$I$58)</f>
        <v>0</v>
      </c>
      <c r="BN38" s="7">
        <f>'[1]No. policies'!BO38*LOOKUP(BO$1,'[1]Inputs &amp; Outputs'!$A$9:$A$58,'[1]Inputs &amp; Outputs'!$I$9:$I$58)</f>
        <v>0</v>
      </c>
      <c r="BO38" s="7">
        <f>'[1]No. policies'!BP38*LOOKUP(BP$1,'[1]Inputs &amp; Outputs'!$A$9:$A$58,'[1]Inputs &amp; Outputs'!$I$9:$I$58)</f>
        <v>0</v>
      </c>
      <c r="BP38" s="7">
        <f>'[1]No. policies'!BQ38*LOOKUP(BQ$1,'[1]Inputs &amp; Outputs'!$A$9:$A$58,'[1]Inputs &amp; Outputs'!$I$9:$I$58)</f>
        <v>0</v>
      </c>
      <c r="BQ38" s="7">
        <f>'[1]No. policies'!BR38*LOOKUP(BR$1,'[1]Inputs &amp; Outputs'!$A$9:$A$58,'[1]Inputs &amp; Outputs'!$I$9:$I$58)</f>
        <v>0</v>
      </c>
      <c r="BR38" s="7">
        <f>'[1]No. policies'!BS38*LOOKUP(BS$1,'[1]Inputs &amp; Outputs'!$A$9:$A$58,'[1]Inputs &amp; Outputs'!$I$9:$I$58)</f>
        <v>0</v>
      </c>
      <c r="BS38" s="7">
        <f>'[1]No. policies'!BT38*LOOKUP(BT$1,'[1]Inputs &amp; Outputs'!$A$9:$A$58,'[1]Inputs &amp; Outputs'!$I$9:$I$58)</f>
        <v>0</v>
      </c>
      <c r="BT38" s="7">
        <f>'[1]No. policies'!BU38*LOOKUP(BU$1,'[1]Inputs &amp; Outputs'!$A$9:$A$58,'[1]Inputs &amp; Outputs'!$I$9:$I$58)</f>
        <v>0</v>
      </c>
    </row>
    <row r="39" spans="1:72" x14ac:dyDescent="0.25">
      <c r="A39" s="1">
        <v>38</v>
      </c>
      <c r="B39" s="7">
        <f>'No. policies'!B39*LOOKUP(B$1,'Inputs &amp; Outputs'!$A$9:$A$34,'Inputs &amp; Outputs'!$J$9:$J$34)</f>
        <v>-43067168.474612407</v>
      </c>
      <c r="C39" s="7">
        <f>'No. policies'!C39*LOOKUP(C$1,'Inputs &amp; Outputs'!$A$9:$A$34,'Inputs &amp; Outputs'!$J$9:$J$34)</f>
        <v>29912559.485711686</v>
      </c>
      <c r="D39" s="7">
        <f>'No. policies'!D39*LOOKUP(D$1,'Inputs &amp; Outputs'!$A$9:$A$34,'Inputs &amp; Outputs'!$J$9:$J$34)</f>
        <v>105446703.47239828</v>
      </c>
      <c r="E39" s="7">
        <f>'No. policies'!E39*LOOKUP(E$1,'Inputs &amp; Outputs'!$A$9:$A$34,'Inputs &amp; Outputs'!$J$9:$J$34)</f>
        <v>183695976.98048669</v>
      </c>
      <c r="F39" s="7">
        <f>'No. policies'!F39*LOOKUP(F$1,'Inputs &amp; Outputs'!$A$9:$A$34,'Inputs &amp; Outputs'!$J$9:$J$34)</f>
        <v>264706981.57921308</v>
      </c>
      <c r="G39" s="7">
        <f>'No. policies'!G39*LOOKUP(G$1,'Inputs &amp; Outputs'!$A$9:$A$34,'Inputs &amp; Outputs'!$J$9:$J$34)</f>
        <v>348437654.03120917</v>
      </c>
      <c r="H39" s="7">
        <f>'No. policies'!H39*LOOKUP(H$1,'Inputs &amp; Outputs'!$A$9:$A$34,'Inputs &amp; Outputs'!$J$9:$J$34)</f>
        <v>434962391.37080681</v>
      </c>
      <c r="I39" s="7">
        <f>'No. policies'!I39*LOOKUP(I$1,'Inputs &amp; Outputs'!$A$9:$A$34,'Inputs &amp; Outputs'!$J$9:$J$34)</f>
        <v>524425895.7472223</v>
      </c>
      <c r="J39" s="7">
        <f>'No. policies'!J39*LOOKUP(J$1,'Inputs &amp; Outputs'!$A$9:$A$34,'Inputs &amp; Outputs'!$J$9:$J$34)</f>
        <v>617554719.50391865</v>
      </c>
      <c r="K39" s="7">
        <f>'No. policies'!K39*LOOKUP(K$1,'Inputs &amp; Outputs'!$A$9:$A$34,'Inputs &amp; Outputs'!$J$9:$J$34)</f>
        <v>713510206.61690605</v>
      </c>
      <c r="L39" s="7">
        <f>'No. policies'!L39*LOOKUP(L$1,'Inputs &amp; Outputs'!$A$9:$A$34,'Inputs &amp; Outputs'!$J$9:$J$34)</f>
        <v>812278203.20554972</v>
      </c>
      <c r="M39" s="7">
        <f>'No. policies'!M39*LOOKUP(M$1,'Inputs &amp; Outputs'!$A$9:$A$34,'Inputs &amp; Outputs'!$J$9:$J$34)</f>
        <v>915292850.85585928</v>
      </c>
      <c r="N39" s="7">
        <f>'No. policies'!N39*LOOKUP(N$1,'Inputs &amp; Outputs'!$A$9:$A$34,'Inputs &amp; Outputs'!$J$9:$J$34)</f>
        <v>1020480323.6555035</v>
      </c>
      <c r="O39" s="7">
        <f>'No. policies'!O39*LOOKUP(O$1,'Inputs &amp; Outputs'!$A$9:$A$34,'Inputs &amp; Outputs'!$J$9:$J$34)</f>
        <v>1129487072.9117856</v>
      </c>
      <c r="P39" s="7">
        <f>'No. policies'!P39*LOOKUP(P$1,'Inputs &amp; Outputs'!$A$9:$A$34,'Inputs &amp; Outputs'!$J$9:$J$34)</f>
        <v>1241912269.226449</v>
      </c>
      <c r="Q39" s="7">
        <f>'No. policies'!Q39*LOOKUP(Q$1,'Inputs &amp; Outputs'!$A$9:$A$34,'Inputs &amp; Outputs'!$J$9:$J$34)</f>
        <v>1357406132.7316029</v>
      </c>
      <c r="R39" s="7">
        <f>'No. policies'!R39*LOOKUP(R$1,'Inputs &amp; Outputs'!$A$9:$A$34,'Inputs &amp; Outputs'!$J$9:$J$34)</f>
        <v>1476557828.9449387</v>
      </c>
      <c r="S39" s="7">
        <f>'No. policies'!S39*LOOKUP(S$1,'Inputs &amp; Outputs'!$A$9:$A$34,'Inputs &amp; Outputs'!$J$9:$J$34)</f>
        <v>1597802668.8467855</v>
      </c>
      <c r="T39" s="7">
        <f>'No. policies'!T39*LOOKUP(T$1,'Inputs &amp; Outputs'!$A$9:$A$34,'Inputs &amp; Outputs'!$J$9:$J$34)</f>
        <v>1724723303.8281152</v>
      </c>
      <c r="U39" s="7">
        <f>'No. policies'!U39*LOOKUP(U$1,'Inputs &amp; Outputs'!$A$9:$A$34,'Inputs &amp; Outputs'!$J$9:$J$34)</f>
        <v>1853180538.6891282</v>
      </c>
      <c r="V39" s="7">
        <f>'No. policies'!V39*LOOKUP(V$1,'Inputs &amp; Outputs'!$A$9:$A$34,'Inputs &amp; Outputs'!$J$9:$J$34)</f>
        <v>1985761088.2594266</v>
      </c>
      <c r="W39" s="7">
        <f>'No. policies'!W39*LOOKUP(W$1,'Inputs &amp; Outputs'!$A$9:$A$34,'Inputs &amp; Outputs'!$J$9:$J$34)</f>
        <v>2122935340.4043486</v>
      </c>
      <c r="X39" s="7">
        <f>'No. policies'!X39*LOOKUP(X$1,'Inputs &amp; Outputs'!$A$9:$A$34,'Inputs &amp; Outputs'!$J$9:$J$34)</f>
        <v>2262031738.4658241</v>
      </c>
      <c r="Y39" s="7">
        <f>'No. policies'!Y39*LOOKUP(Y$1,'Inputs &amp; Outputs'!$A$9:$A$34,'Inputs &amp; Outputs'!$J$9:$J$34)</f>
        <v>2405973663.9202027</v>
      </c>
      <c r="Z39" s="7">
        <f>'No. policies'!Z39*LOOKUP(Z$1,'Inputs &amp; Outputs'!$A$9:$A$34,'Inputs &amp; Outputs'!$J$9:$J$34)</f>
        <v>2553424283.1594386</v>
      </c>
      <c r="AA39" s="7">
        <f>'No. policies'!AA39*LOOKUP(AA$1,'Inputs &amp; Outputs'!$A$9:$A$34,'Inputs &amp; Outputs'!$J$9:$J$34)</f>
        <v>0</v>
      </c>
      <c r="AB39" s="7">
        <f>'No. policies'!AB39*LOOKUP(AB$1,'Inputs &amp; Outputs'!$A$9:$A$34,'Inputs &amp; Outputs'!$J$9:$J$34)</f>
        <v>0</v>
      </c>
      <c r="AC39" s="7">
        <f>'No. policies'!AC39*LOOKUP(AC$1,'Inputs &amp; Outputs'!$A$9:$A$34,'Inputs &amp; Outputs'!$J$9:$J$34)</f>
        <v>0</v>
      </c>
      <c r="AD39" s="7">
        <f>'No. policies'!AD39*LOOKUP(AD$1,'Inputs &amp; Outputs'!$A$9:$A$34,'Inputs &amp; Outputs'!$J$9:$J$34)</f>
        <v>0</v>
      </c>
      <c r="AE39" s="7">
        <f>'No. policies'!AE39*LOOKUP(AE$1,'Inputs &amp; Outputs'!$A$9:$A$34,'Inputs &amp; Outputs'!$J$9:$J$34)</f>
        <v>0</v>
      </c>
      <c r="AF39" s="7">
        <f>'No. policies'!AF39*LOOKUP(AF$1,'Inputs &amp; Outputs'!$A$9:$A$34,'Inputs &amp; Outputs'!$J$9:$J$34)</f>
        <v>0</v>
      </c>
      <c r="AG39" s="7">
        <f>'No. policies'!AG39*LOOKUP(AG$1,'Inputs &amp; Outputs'!$A$9:$A$34,'Inputs &amp; Outputs'!$J$9:$J$34)</f>
        <v>0</v>
      </c>
      <c r="AH39" s="7">
        <f>'No. policies'!AH39*LOOKUP(AH$1,'Inputs &amp; Outputs'!$A$9:$A$34,'Inputs &amp; Outputs'!$J$9:$J$34)</f>
        <v>0</v>
      </c>
      <c r="AI39" s="7">
        <f>'No. policies'!AI39*LOOKUP(AI$1,'Inputs &amp; Outputs'!$A$9:$A$34,'Inputs &amp; Outputs'!$J$9:$J$34)</f>
        <v>0</v>
      </c>
      <c r="AJ39" s="7">
        <f>'No. policies'!AJ39*LOOKUP(AJ$1,'Inputs &amp; Outputs'!$A$9:$A$34,'Inputs &amp; Outputs'!$J$9:$J$34)</f>
        <v>0</v>
      </c>
      <c r="AK39" s="7">
        <f>'No. policies'!AK39*LOOKUP(AK$1,'Inputs &amp; Outputs'!$A$9:$A$34,'Inputs &amp; Outputs'!$J$9:$J$34)</f>
        <v>0</v>
      </c>
      <c r="AL39" s="7">
        <f>'No. policies'!AL39*LOOKUP(AL$1,'Inputs &amp; Outputs'!$A$9:$A$34,'Inputs &amp; Outputs'!$J$9:$J$34)</f>
        <v>0</v>
      </c>
      <c r="AM39" s="7">
        <f>'No. policies'!AM39*LOOKUP(AM$1,'Inputs &amp; Outputs'!$A$9:$A$34,'Inputs &amp; Outputs'!$J$9:$J$34)</f>
        <v>0</v>
      </c>
      <c r="AN39" s="7">
        <f>'No. policies'!AN39*LOOKUP(AN$1,'Inputs &amp; Outputs'!$A$9:$A$34,'Inputs &amp; Outputs'!$J$9:$J$34)</f>
        <v>0</v>
      </c>
      <c r="AO39" s="7">
        <f>'No. policies'!AO39*LOOKUP(AO$1,'Inputs &amp; Outputs'!$A$9:$A$34,'Inputs &amp; Outputs'!$J$9:$J$34)</f>
        <v>0</v>
      </c>
      <c r="AP39" s="7">
        <f>'No. policies'!AP39*LOOKUP(AP$1,'Inputs &amp; Outputs'!$A$9:$A$34,'Inputs &amp; Outputs'!$J$9:$J$34)</f>
        <v>0</v>
      </c>
      <c r="AQ39" s="7">
        <f>'No. policies'!AQ39*LOOKUP(AQ$1,'Inputs &amp; Outputs'!$A$9:$A$34,'Inputs &amp; Outputs'!$J$9:$J$34)</f>
        <v>0</v>
      </c>
      <c r="AR39" s="7">
        <f>'No. policies'!AR39*LOOKUP(AR$1,'Inputs &amp; Outputs'!$A$9:$A$34,'Inputs &amp; Outputs'!$J$9:$J$34)</f>
        <v>0</v>
      </c>
      <c r="AS39" s="7">
        <f>'No. policies'!AS39*LOOKUP(AS$1,'Inputs &amp; Outputs'!$A$9:$A$34,'Inputs &amp; Outputs'!$J$9:$J$34)</f>
        <v>0</v>
      </c>
      <c r="AT39" s="7">
        <f>'No. policies'!AT39*LOOKUP(AT$1,'Inputs &amp; Outputs'!$A$9:$A$34,'Inputs &amp; Outputs'!$J$9:$J$34)</f>
        <v>0</v>
      </c>
      <c r="AU39" s="7">
        <f>'No. policies'!AU39*LOOKUP(AU$1,'Inputs &amp; Outputs'!$A$9:$A$34,'Inputs &amp; Outputs'!$J$9:$J$34)</f>
        <v>0</v>
      </c>
      <c r="AV39" s="7">
        <f>'No. policies'!AV39*LOOKUP(AV$1,'Inputs &amp; Outputs'!$A$9:$A$34,'Inputs &amp; Outputs'!$J$9:$J$34)</f>
        <v>0</v>
      </c>
      <c r="AW39" s="7">
        <f>'No. policies'!AW39*LOOKUP(AW$1,'Inputs &amp; Outputs'!$A$9:$A$34,'Inputs &amp; Outputs'!$J$9:$J$34)</f>
        <v>0</v>
      </c>
      <c r="AX39" s="7">
        <f>'No. policies'!AX39*LOOKUP(AX$1,'Inputs &amp; Outputs'!$A$9:$A$34,'Inputs &amp; Outputs'!$J$9:$J$34)</f>
        <v>0</v>
      </c>
      <c r="AY39" s="7">
        <f>'[1]No. policies'!AZ39*LOOKUP(AZ$1,'[1]Inputs &amp; Outputs'!$A$9:$A$58,'[1]Inputs &amp; Outputs'!$I$9:$I$58)</f>
        <v>0</v>
      </c>
      <c r="AZ39" s="7">
        <f>'[1]No. policies'!BA39*LOOKUP(BA$1,'[1]Inputs &amp; Outputs'!$A$9:$A$58,'[1]Inputs &amp; Outputs'!$I$9:$I$58)</f>
        <v>0</v>
      </c>
      <c r="BA39" s="7">
        <f>'[1]No. policies'!BB39*LOOKUP(BB$1,'[1]Inputs &amp; Outputs'!$A$9:$A$58,'[1]Inputs &amp; Outputs'!$I$9:$I$58)</f>
        <v>0</v>
      </c>
      <c r="BB39" s="7">
        <f>'[1]No. policies'!BC39*LOOKUP(BC$1,'[1]Inputs &amp; Outputs'!$A$9:$A$58,'[1]Inputs &amp; Outputs'!$I$9:$I$58)</f>
        <v>0</v>
      </c>
      <c r="BC39" s="7">
        <f>'[1]No. policies'!BD39*LOOKUP(BD$1,'[1]Inputs &amp; Outputs'!$A$9:$A$58,'[1]Inputs &amp; Outputs'!$I$9:$I$58)</f>
        <v>0</v>
      </c>
      <c r="BD39" s="7">
        <f>'[1]No. policies'!BE39*LOOKUP(BE$1,'[1]Inputs &amp; Outputs'!$A$9:$A$58,'[1]Inputs &amp; Outputs'!$I$9:$I$58)</f>
        <v>0</v>
      </c>
      <c r="BE39" s="7">
        <f>'[1]No. policies'!BF39*LOOKUP(BF$1,'[1]Inputs &amp; Outputs'!$A$9:$A$58,'[1]Inputs &amp; Outputs'!$I$9:$I$58)</f>
        <v>0</v>
      </c>
      <c r="BF39" s="7">
        <f>'[1]No. policies'!BG39*LOOKUP(BG$1,'[1]Inputs &amp; Outputs'!$A$9:$A$58,'[1]Inputs &amp; Outputs'!$I$9:$I$58)</f>
        <v>0</v>
      </c>
      <c r="BG39" s="7">
        <f>'[1]No. policies'!BH39*LOOKUP(BH$1,'[1]Inputs &amp; Outputs'!$A$9:$A$58,'[1]Inputs &amp; Outputs'!$I$9:$I$58)</f>
        <v>0</v>
      </c>
      <c r="BH39" s="7">
        <f>'[1]No. policies'!BI39*LOOKUP(BI$1,'[1]Inputs &amp; Outputs'!$A$9:$A$58,'[1]Inputs &amp; Outputs'!$I$9:$I$58)</f>
        <v>0</v>
      </c>
      <c r="BI39" s="7">
        <f>'[1]No. policies'!BJ39*LOOKUP(BJ$1,'[1]Inputs &amp; Outputs'!$A$9:$A$58,'[1]Inputs &amp; Outputs'!$I$9:$I$58)</f>
        <v>0</v>
      </c>
      <c r="BJ39" s="7">
        <f>'[1]No. policies'!BK39*LOOKUP(BK$1,'[1]Inputs &amp; Outputs'!$A$9:$A$58,'[1]Inputs &amp; Outputs'!$I$9:$I$58)</f>
        <v>0</v>
      </c>
      <c r="BK39" s="7">
        <f>'[1]No. policies'!BL39*LOOKUP(BL$1,'[1]Inputs &amp; Outputs'!$A$9:$A$58,'[1]Inputs &amp; Outputs'!$I$9:$I$58)</f>
        <v>0</v>
      </c>
      <c r="BL39" s="7">
        <f>'[1]No. policies'!BM39*LOOKUP(BM$1,'[1]Inputs &amp; Outputs'!$A$9:$A$58,'[1]Inputs &amp; Outputs'!$I$9:$I$58)</f>
        <v>0</v>
      </c>
      <c r="BM39" s="7">
        <f>'[1]No. policies'!BN39*LOOKUP(BN$1,'[1]Inputs &amp; Outputs'!$A$9:$A$58,'[1]Inputs &amp; Outputs'!$I$9:$I$58)</f>
        <v>0</v>
      </c>
      <c r="BN39" s="7">
        <f>'[1]No. policies'!BO39*LOOKUP(BO$1,'[1]Inputs &amp; Outputs'!$A$9:$A$58,'[1]Inputs &amp; Outputs'!$I$9:$I$58)</f>
        <v>0</v>
      </c>
      <c r="BO39" s="7">
        <f>'[1]No. policies'!BP39*LOOKUP(BP$1,'[1]Inputs &amp; Outputs'!$A$9:$A$58,'[1]Inputs &amp; Outputs'!$I$9:$I$58)</f>
        <v>0</v>
      </c>
      <c r="BP39" s="7">
        <f>'[1]No. policies'!BQ39*LOOKUP(BQ$1,'[1]Inputs &amp; Outputs'!$A$9:$A$58,'[1]Inputs &amp; Outputs'!$I$9:$I$58)</f>
        <v>0</v>
      </c>
      <c r="BQ39" s="7">
        <f>'[1]No. policies'!BR39*LOOKUP(BR$1,'[1]Inputs &amp; Outputs'!$A$9:$A$58,'[1]Inputs &amp; Outputs'!$I$9:$I$58)</f>
        <v>0</v>
      </c>
      <c r="BR39" s="7">
        <f>'[1]No. policies'!BS39*LOOKUP(BS$1,'[1]Inputs &amp; Outputs'!$A$9:$A$58,'[1]Inputs &amp; Outputs'!$I$9:$I$58)</f>
        <v>0</v>
      </c>
      <c r="BS39" s="7">
        <f>'[1]No. policies'!BT39*LOOKUP(BT$1,'[1]Inputs &amp; Outputs'!$A$9:$A$58,'[1]Inputs &amp; Outputs'!$I$9:$I$58)</f>
        <v>0</v>
      </c>
      <c r="BT39" s="7">
        <f>'[1]No. policies'!BU39*LOOKUP(BU$1,'[1]Inputs &amp; Outputs'!$A$9:$A$58,'[1]Inputs &amp; Outputs'!$I$9:$I$58)</f>
        <v>0</v>
      </c>
    </row>
    <row r="40" spans="1:72" x14ac:dyDescent="0.25">
      <c r="A40" s="1">
        <v>39</v>
      </c>
      <c r="B40" s="7">
        <f>'No. policies'!B40*LOOKUP(B$1,'Inputs &amp; Outputs'!$A$9:$A$34,'Inputs &amp; Outputs'!$J$9:$J$34)</f>
        <v>-43067168.474612407</v>
      </c>
      <c r="C40" s="7">
        <f>'No. policies'!C40*LOOKUP(C$1,'Inputs &amp; Outputs'!$A$9:$A$34,'Inputs &amp; Outputs'!$J$9:$J$34)</f>
        <v>29918556.390179548</v>
      </c>
      <c r="D40" s="7">
        <f>'No. policies'!D40*LOOKUP(D$1,'Inputs &amp; Outputs'!$A$9:$A$34,'Inputs &amp; Outputs'!$J$9:$J$34)</f>
        <v>105531459.18703499</v>
      </c>
      <c r="E40" s="7">
        <f>'No. policies'!E40*LOOKUP(E$1,'Inputs &amp; Outputs'!$A$9:$A$34,'Inputs &amp; Outputs'!$J$9:$J$34)</f>
        <v>183880912.02224699</v>
      </c>
      <c r="F40" s="7">
        <f>'No. policies'!F40*LOOKUP(F$1,'Inputs &amp; Outputs'!$A$9:$A$34,'Inputs &amp; Outputs'!$J$9:$J$34)</f>
        <v>265080899.22043082</v>
      </c>
      <c r="G40" s="7">
        <f>'No. policies'!G40*LOOKUP(G$1,'Inputs &amp; Outputs'!$A$9:$A$34,'Inputs &amp; Outputs'!$J$9:$J$34)</f>
        <v>348931191.78479445</v>
      </c>
      <c r="H40" s="7">
        <f>'No. policies'!H40*LOOKUP(H$1,'Inputs &amp; Outputs'!$A$9:$A$34,'Inputs &amp; Outputs'!$J$9:$J$34)</f>
        <v>435580361.07642806</v>
      </c>
      <c r="I40" s="7">
        <f>'No. policies'!I40*LOOKUP(I$1,'Inputs &amp; Outputs'!$A$9:$A$34,'Inputs &amp; Outputs'!$J$9:$J$34)</f>
        <v>525867359.57550031</v>
      </c>
      <c r="J40" s="7">
        <f>'No. policies'!J40*LOOKUP(J$1,'Inputs &amp; Outputs'!$A$9:$A$34,'Inputs &amp; Outputs'!$J$9:$J$34)</f>
        <v>618625878.59294689</v>
      </c>
      <c r="K40" s="7">
        <f>'No. policies'!K40*LOOKUP(K$1,'Inputs &amp; Outputs'!$A$9:$A$34,'Inputs &amp; Outputs'!$J$9:$J$34)</f>
        <v>715335787.94588184</v>
      </c>
      <c r="L40" s="7">
        <f>'No. policies'!L40*LOOKUP(L$1,'Inputs &amp; Outputs'!$A$9:$A$34,'Inputs &amp; Outputs'!$J$9:$J$34)</f>
        <v>814698181.41522312</v>
      </c>
      <c r="M40" s="7">
        <f>'No. policies'!M40*LOOKUP(M$1,'Inputs &amp; Outputs'!$A$9:$A$34,'Inputs &amp; Outputs'!$J$9:$J$34)</f>
        <v>916895980.72032964</v>
      </c>
      <c r="N40" s="7">
        <f>'No. policies'!N40*LOOKUP(N$1,'Inputs &amp; Outputs'!$A$9:$A$34,'Inputs &amp; Outputs'!$J$9:$J$34)</f>
        <v>1021747607.5097792</v>
      </c>
      <c r="O40" s="7">
        <f>'No. policies'!O40*LOOKUP(O$1,'Inputs &amp; Outputs'!$A$9:$A$34,'Inputs &amp; Outputs'!$J$9:$J$34)</f>
        <v>1130778317.7467504</v>
      </c>
      <c r="P40" s="7">
        <f>'No. policies'!P40*LOOKUP(P$1,'Inputs &amp; Outputs'!$A$9:$A$34,'Inputs &amp; Outputs'!$J$9:$J$34)</f>
        <v>1243208899.2841086</v>
      </c>
      <c r="Q40" s="7">
        <f>'No. policies'!Q40*LOOKUP(Q$1,'Inputs &amp; Outputs'!$A$9:$A$34,'Inputs &amp; Outputs'!$J$9:$J$34)</f>
        <v>1357975992.5690217</v>
      </c>
      <c r="R40" s="7">
        <f>'No. policies'!R40*LOOKUP(R$1,'Inputs &amp; Outputs'!$A$9:$A$34,'Inputs &amp; Outputs'!$J$9:$J$34)</f>
        <v>1477804395.284276</v>
      </c>
      <c r="S40" s="7">
        <f>'No. policies'!S40*LOOKUP(S$1,'Inputs &amp; Outputs'!$A$9:$A$34,'Inputs &amp; Outputs'!$J$9:$J$34)</f>
        <v>1598481718.0048165</v>
      </c>
      <c r="T40" s="7">
        <f>'No. policies'!T40*LOOKUP(T$1,'Inputs &amp; Outputs'!$A$9:$A$34,'Inputs &amp; Outputs'!$J$9:$J$34)</f>
        <v>1723986006.2738445</v>
      </c>
      <c r="U40" s="7">
        <f>'No. policies'!U40*LOOKUP(U$1,'Inputs &amp; Outputs'!$A$9:$A$34,'Inputs &amp; Outputs'!$J$9:$J$34)</f>
        <v>1857570543.1955523</v>
      </c>
      <c r="V40" s="7">
        <f>'No. policies'!V40*LOOKUP(V$1,'Inputs &amp; Outputs'!$A$9:$A$34,'Inputs &amp; Outputs'!$J$9:$J$34)</f>
        <v>1989424059.0168495</v>
      </c>
      <c r="W40" s="7">
        <f>'No. policies'!W40*LOOKUP(W$1,'Inputs &amp; Outputs'!$A$9:$A$34,'Inputs &amp; Outputs'!$J$9:$J$34)</f>
        <v>2125953181.7849126</v>
      </c>
      <c r="X40" s="7">
        <f>'No. policies'!X40*LOOKUP(X$1,'Inputs &amp; Outputs'!$A$9:$A$34,'Inputs &amp; Outputs'!$J$9:$J$34)</f>
        <v>2262281355.7399874</v>
      </c>
      <c r="Y40" s="7">
        <f>'No. policies'!Y40*LOOKUP(Y$1,'Inputs &amp; Outputs'!$A$9:$A$34,'Inputs &amp; Outputs'!$J$9:$J$34)</f>
        <v>2406241619.5571246</v>
      </c>
      <c r="Z40" s="7">
        <f>'No. policies'!Z40*LOOKUP(Z$1,'Inputs &amp; Outputs'!$A$9:$A$34,'Inputs &amp; Outputs'!$J$9:$J$34)</f>
        <v>2551700937.1865525</v>
      </c>
      <c r="AA40" s="7">
        <f>'No. policies'!AA40*LOOKUP(AA$1,'Inputs &amp; Outputs'!$A$9:$A$34,'Inputs &amp; Outputs'!$J$9:$J$34)</f>
        <v>0</v>
      </c>
      <c r="AB40" s="7">
        <f>'No. policies'!AB40*LOOKUP(AB$1,'Inputs &amp; Outputs'!$A$9:$A$34,'Inputs &amp; Outputs'!$J$9:$J$34)</f>
        <v>0</v>
      </c>
      <c r="AC40" s="7">
        <f>'No. policies'!AC40*LOOKUP(AC$1,'Inputs &amp; Outputs'!$A$9:$A$34,'Inputs &amp; Outputs'!$J$9:$J$34)</f>
        <v>0</v>
      </c>
      <c r="AD40" s="7">
        <f>'No. policies'!AD40*LOOKUP(AD$1,'Inputs &amp; Outputs'!$A$9:$A$34,'Inputs &amp; Outputs'!$J$9:$J$34)</f>
        <v>0</v>
      </c>
      <c r="AE40" s="7">
        <f>'No. policies'!AE40*LOOKUP(AE$1,'Inputs &amp; Outputs'!$A$9:$A$34,'Inputs &amp; Outputs'!$J$9:$J$34)</f>
        <v>0</v>
      </c>
      <c r="AF40" s="7">
        <f>'No. policies'!AF40*LOOKUP(AF$1,'Inputs &amp; Outputs'!$A$9:$A$34,'Inputs &amp; Outputs'!$J$9:$J$34)</f>
        <v>0</v>
      </c>
      <c r="AG40" s="7">
        <f>'No. policies'!AG40*LOOKUP(AG$1,'Inputs &amp; Outputs'!$A$9:$A$34,'Inputs &amp; Outputs'!$J$9:$J$34)</f>
        <v>0</v>
      </c>
      <c r="AH40" s="7">
        <f>'No. policies'!AH40*LOOKUP(AH$1,'Inputs &amp; Outputs'!$A$9:$A$34,'Inputs &amp; Outputs'!$J$9:$J$34)</f>
        <v>0</v>
      </c>
      <c r="AI40" s="7">
        <f>'No. policies'!AI40*LOOKUP(AI$1,'Inputs &amp; Outputs'!$A$9:$A$34,'Inputs &amp; Outputs'!$J$9:$J$34)</f>
        <v>0</v>
      </c>
      <c r="AJ40" s="7">
        <f>'No. policies'!AJ40*LOOKUP(AJ$1,'Inputs &amp; Outputs'!$A$9:$A$34,'Inputs &amp; Outputs'!$J$9:$J$34)</f>
        <v>0</v>
      </c>
      <c r="AK40" s="7">
        <f>'No. policies'!AK40*LOOKUP(AK$1,'Inputs &amp; Outputs'!$A$9:$A$34,'Inputs &amp; Outputs'!$J$9:$J$34)</f>
        <v>0</v>
      </c>
      <c r="AL40" s="7">
        <f>'No. policies'!AL40*LOOKUP(AL$1,'Inputs &amp; Outputs'!$A$9:$A$34,'Inputs &amp; Outputs'!$J$9:$J$34)</f>
        <v>0</v>
      </c>
      <c r="AM40" s="7">
        <f>'No. policies'!AM40*LOOKUP(AM$1,'Inputs &amp; Outputs'!$A$9:$A$34,'Inputs &amp; Outputs'!$J$9:$J$34)</f>
        <v>0</v>
      </c>
      <c r="AN40" s="7">
        <f>'No. policies'!AN40*LOOKUP(AN$1,'Inputs &amp; Outputs'!$A$9:$A$34,'Inputs &amp; Outputs'!$J$9:$J$34)</f>
        <v>0</v>
      </c>
      <c r="AO40" s="7">
        <f>'No. policies'!AO40*LOOKUP(AO$1,'Inputs &amp; Outputs'!$A$9:$A$34,'Inputs &amp; Outputs'!$J$9:$J$34)</f>
        <v>0</v>
      </c>
      <c r="AP40" s="7">
        <f>'No. policies'!AP40*LOOKUP(AP$1,'Inputs &amp; Outputs'!$A$9:$A$34,'Inputs &amp; Outputs'!$J$9:$J$34)</f>
        <v>0</v>
      </c>
      <c r="AQ40" s="7">
        <f>'No. policies'!AQ40*LOOKUP(AQ$1,'Inputs &amp; Outputs'!$A$9:$A$34,'Inputs &amp; Outputs'!$J$9:$J$34)</f>
        <v>0</v>
      </c>
      <c r="AR40" s="7">
        <f>'No. policies'!AR40*LOOKUP(AR$1,'Inputs &amp; Outputs'!$A$9:$A$34,'Inputs &amp; Outputs'!$J$9:$J$34)</f>
        <v>0</v>
      </c>
      <c r="AS40" s="7">
        <f>'No. policies'!AS40*LOOKUP(AS$1,'Inputs &amp; Outputs'!$A$9:$A$34,'Inputs &amp; Outputs'!$J$9:$J$34)</f>
        <v>0</v>
      </c>
      <c r="AT40" s="7">
        <f>'No. policies'!AT40*LOOKUP(AT$1,'Inputs &amp; Outputs'!$A$9:$A$34,'Inputs &amp; Outputs'!$J$9:$J$34)</f>
        <v>0</v>
      </c>
      <c r="AU40" s="7">
        <f>'No. policies'!AU40*LOOKUP(AU$1,'Inputs &amp; Outputs'!$A$9:$A$34,'Inputs &amp; Outputs'!$J$9:$J$34)</f>
        <v>0</v>
      </c>
      <c r="AV40" s="7">
        <f>'No. policies'!AV40*LOOKUP(AV$1,'Inputs &amp; Outputs'!$A$9:$A$34,'Inputs &amp; Outputs'!$J$9:$J$34)</f>
        <v>0</v>
      </c>
      <c r="AW40" s="7">
        <f>'No. policies'!AW40*LOOKUP(AW$1,'Inputs &amp; Outputs'!$A$9:$A$34,'Inputs &amp; Outputs'!$J$9:$J$34)</f>
        <v>0</v>
      </c>
      <c r="AX40" s="7">
        <f>'No. policies'!AX40*LOOKUP(AX$1,'Inputs &amp; Outputs'!$A$9:$A$34,'Inputs &amp; Outputs'!$J$9:$J$34)</f>
        <v>0</v>
      </c>
      <c r="AY40" s="7">
        <f>'[1]No. policies'!AZ40*LOOKUP(AZ$1,'[1]Inputs &amp; Outputs'!$A$9:$A$58,'[1]Inputs &amp; Outputs'!$I$9:$I$58)</f>
        <v>0</v>
      </c>
      <c r="AZ40" s="7">
        <f>'[1]No. policies'!BA40*LOOKUP(BA$1,'[1]Inputs &amp; Outputs'!$A$9:$A$58,'[1]Inputs &amp; Outputs'!$I$9:$I$58)</f>
        <v>0</v>
      </c>
      <c r="BA40" s="7">
        <f>'[1]No. policies'!BB40*LOOKUP(BB$1,'[1]Inputs &amp; Outputs'!$A$9:$A$58,'[1]Inputs &amp; Outputs'!$I$9:$I$58)</f>
        <v>0</v>
      </c>
      <c r="BB40" s="7">
        <f>'[1]No. policies'!BC40*LOOKUP(BC$1,'[1]Inputs &amp; Outputs'!$A$9:$A$58,'[1]Inputs &amp; Outputs'!$I$9:$I$58)</f>
        <v>0</v>
      </c>
      <c r="BC40" s="7">
        <f>'[1]No. policies'!BD40*LOOKUP(BD$1,'[1]Inputs &amp; Outputs'!$A$9:$A$58,'[1]Inputs &amp; Outputs'!$I$9:$I$58)</f>
        <v>0</v>
      </c>
      <c r="BD40" s="7">
        <f>'[1]No. policies'!BE40*LOOKUP(BE$1,'[1]Inputs &amp; Outputs'!$A$9:$A$58,'[1]Inputs &amp; Outputs'!$I$9:$I$58)</f>
        <v>0</v>
      </c>
      <c r="BE40" s="7">
        <f>'[1]No. policies'!BF40*LOOKUP(BF$1,'[1]Inputs &amp; Outputs'!$A$9:$A$58,'[1]Inputs &amp; Outputs'!$I$9:$I$58)</f>
        <v>0</v>
      </c>
      <c r="BF40" s="7">
        <f>'[1]No. policies'!BG40*LOOKUP(BG$1,'[1]Inputs &amp; Outputs'!$A$9:$A$58,'[1]Inputs &amp; Outputs'!$I$9:$I$58)</f>
        <v>0</v>
      </c>
      <c r="BG40" s="7">
        <f>'[1]No. policies'!BH40*LOOKUP(BH$1,'[1]Inputs &amp; Outputs'!$A$9:$A$58,'[1]Inputs &amp; Outputs'!$I$9:$I$58)</f>
        <v>0</v>
      </c>
      <c r="BH40" s="7">
        <f>'[1]No. policies'!BI40*LOOKUP(BI$1,'[1]Inputs &amp; Outputs'!$A$9:$A$58,'[1]Inputs &amp; Outputs'!$I$9:$I$58)</f>
        <v>0</v>
      </c>
      <c r="BI40" s="7">
        <f>'[1]No. policies'!BJ40*LOOKUP(BJ$1,'[1]Inputs &amp; Outputs'!$A$9:$A$58,'[1]Inputs &amp; Outputs'!$I$9:$I$58)</f>
        <v>0</v>
      </c>
      <c r="BJ40" s="7">
        <f>'[1]No. policies'!BK40*LOOKUP(BK$1,'[1]Inputs &amp; Outputs'!$A$9:$A$58,'[1]Inputs &amp; Outputs'!$I$9:$I$58)</f>
        <v>0</v>
      </c>
      <c r="BK40" s="7">
        <f>'[1]No. policies'!BL40*LOOKUP(BL$1,'[1]Inputs &amp; Outputs'!$A$9:$A$58,'[1]Inputs &amp; Outputs'!$I$9:$I$58)</f>
        <v>0</v>
      </c>
      <c r="BL40" s="7">
        <f>'[1]No. policies'!BM40*LOOKUP(BM$1,'[1]Inputs &amp; Outputs'!$A$9:$A$58,'[1]Inputs &amp; Outputs'!$I$9:$I$58)</f>
        <v>0</v>
      </c>
      <c r="BM40" s="7">
        <f>'[1]No. policies'!BN40*LOOKUP(BN$1,'[1]Inputs &amp; Outputs'!$A$9:$A$58,'[1]Inputs &amp; Outputs'!$I$9:$I$58)</f>
        <v>0</v>
      </c>
      <c r="BN40" s="7">
        <f>'[1]No. policies'!BO40*LOOKUP(BO$1,'[1]Inputs &amp; Outputs'!$A$9:$A$58,'[1]Inputs &amp; Outputs'!$I$9:$I$58)</f>
        <v>0</v>
      </c>
      <c r="BO40" s="7">
        <f>'[1]No. policies'!BP40*LOOKUP(BP$1,'[1]Inputs &amp; Outputs'!$A$9:$A$58,'[1]Inputs &amp; Outputs'!$I$9:$I$58)</f>
        <v>0</v>
      </c>
      <c r="BP40" s="7">
        <f>'[1]No. policies'!BQ40*LOOKUP(BQ$1,'[1]Inputs &amp; Outputs'!$A$9:$A$58,'[1]Inputs &amp; Outputs'!$I$9:$I$58)</f>
        <v>0</v>
      </c>
      <c r="BQ40" s="7">
        <f>'[1]No. policies'!BR40*LOOKUP(BR$1,'[1]Inputs &amp; Outputs'!$A$9:$A$58,'[1]Inputs &amp; Outputs'!$I$9:$I$58)</f>
        <v>0</v>
      </c>
      <c r="BR40" s="7">
        <f>'[1]No. policies'!BS40*LOOKUP(BS$1,'[1]Inputs &amp; Outputs'!$A$9:$A$58,'[1]Inputs &amp; Outputs'!$I$9:$I$58)</f>
        <v>0</v>
      </c>
      <c r="BS40" s="7">
        <f>'[1]No. policies'!BT40*LOOKUP(BT$1,'[1]Inputs &amp; Outputs'!$A$9:$A$58,'[1]Inputs &amp; Outputs'!$I$9:$I$58)</f>
        <v>0</v>
      </c>
      <c r="BT40" s="7">
        <f>'[1]No. policies'!BU40*LOOKUP(BU$1,'[1]Inputs &amp; Outputs'!$A$9:$A$58,'[1]Inputs &amp; Outputs'!$I$9:$I$58)</f>
        <v>0</v>
      </c>
    </row>
    <row r="41" spans="1:72" x14ac:dyDescent="0.25">
      <c r="A41" s="1">
        <v>40</v>
      </c>
      <c r="B41" s="7">
        <f>'No. policies'!B41*LOOKUP(B$1,'Inputs &amp; Outputs'!$A$9:$A$34,'Inputs &amp; Outputs'!$J$9:$J$34)</f>
        <v>-43067168.474612407</v>
      </c>
      <c r="C41" s="7">
        <f>'No. policies'!C41*LOOKUP(C$1,'Inputs &amp; Outputs'!$A$9:$A$34,'Inputs &amp; Outputs'!$J$9:$J$34)</f>
        <v>29939545.555817079</v>
      </c>
      <c r="D41" s="7">
        <f>'No. policies'!D41*LOOKUP(D$1,'Inputs &amp; Outputs'!$A$9:$A$34,'Inputs &amp; Outputs'!$J$9:$J$34)</f>
        <v>105605620.43734212</v>
      </c>
      <c r="E41" s="7">
        <f>'No. policies'!E41*LOOKUP(E$1,'Inputs &amp; Outputs'!$A$9:$A$34,'Inputs &amp; Outputs'!$J$9:$J$34)</f>
        <v>183973379.54312712</v>
      </c>
      <c r="F41" s="7">
        <f>'No. policies'!F41*LOOKUP(F$1,'Inputs &amp; Outputs'!$A$9:$A$34,'Inputs &amp; Outputs'!$J$9:$J$34)</f>
        <v>265000774.01159847</v>
      </c>
      <c r="G41" s="7">
        <f>'No. policies'!G41*LOOKUP(G$1,'Inputs &amp; Outputs'!$A$9:$A$34,'Inputs &amp; Outputs'!$J$9:$J$34)</f>
        <v>349001697.17816377</v>
      </c>
      <c r="H41" s="7">
        <f>'No. policies'!H41*LOOKUP(H$1,'Inputs &amp; Outputs'!$A$9:$A$34,'Inputs &amp; Outputs'!$J$9:$J$34)</f>
        <v>436110049.39553189</v>
      </c>
      <c r="I41" s="7">
        <f>'No. policies'!I41*LOOKUP(I$1,'Inputs &amp; Outputs'!$A$9:$A$34,'Inputs &amp; Outputs'!$J$9:$J$34)</f>
        <v>525653809.37871838</v>
      </c>
      <c r="J41" s="7">
        <f>'No. policies'!J41*LOOKUP(J$1,'Inputs &amp; Outputs'!$A$9:$A$34,'Inputs &amp; Outputs'!$J$9:$J$34)</f>
        <v>619066944.10019386</v>
      </c>
      <c r="K41" s="7">
        <f>'No. policies'!K41*LOOKUP(K$1,'Inputs &amp; Outputs'!$A$9:$A$34,'Inputs &amp; Outputs'!$J$9:$J$34)</f>
        <v>714970671.68008673</v>
      </c>
      <c r="L41" s="7">
        <f>'No. policies'!L41*LOOKUP(L$1,'Inputs &amp; Outputs'!$A$9:$A$34,'Inputs &amp; Outputs'!$J$9:$J$34)</f>
        <v>813696811.1215651</v>
      </c>
      <c r="M41" s="7">
        <f>'No. policies'!M41*LOOKUP(M$1,'Inputs &amp; Outputs'!$A$9:$A$34,'Inputs &amp; Outputs'!$J$9:$J$34)</f>
        <v>916801678.96359611</v>
      </c>
      <c r="N41" s="7">
        <f>'No. policies'!N41*LOOKUP(N$1,'Inputs &amp; Outputs'!$A$9:$A$34,'Inputs &amp; Outputs'!$J$9:$J$34)</f>
        <v>1022381249.4369171</v>
      </c>
      <c r="O41" s="7">
        <f>'No. policies'!O41*LOOKUP(O$1,'Inputs &amp; Outputs'!$A$9:$A$34,'Inputs &amp; Outputs'!$J$9:$J$34)</f>
        <v>1131952176.6876273</v>
      </c>
      <c r="P41" s="7">
        <f>'No. policies'!P41*LOOKUP(P$1,'Inputs &amp; Outputs'!$A$9:$A$34,'Inputs &amp; Outputs'!$J$9:$J$34)</f>
        <v>1245024181.3648324</v>
      </c>
      <c r="Q41" s="7">
        <f>'No. policies'!Q41*LOOKUP(Q$1,'Inputs &amp; Outputs'!$A$9:$A$34,'Inputs &amp; Outputs'!$J$9:$J$34)</f>
        <v>1361252686.6341798</v>
      </c>
      <c r="R41" s="7">
        <f>'No. policies'!R41*LOOKUP(R$1,'Inputs &amp; Outputs'!$A$9:$A$34,'Inputs &amp; Outputs'!$J$9:$J$34)</f>
        <v>1479830065.5856988</v>
      </c>
      <c r="S41" s="7">
        <f>'No. policies'!S41*LOOKUP(S$1,'Inputs &amp; Outputs'!$A$9:$A$34,'Inputs &amp; Outputs'!$J$9:$J$34)</f>
        <v>1603744348.9795563</v>
      </c>
      <c r="T41" s="7">
        <f>'No. policies'!T41*LOOKUP(T$1,'Inputs &amp; Outputs'!$A$9:$A$34,'Inputs &amp; Outputs'!$J$9:$J$34)</f>
        <v>1731174657.4279854</v>
      </c>
      <c r="U41" s="7">
        <f>'No. policies'!U41*LOOKUP(U$1,'Inputs &amp; Outputs'!$A$9:$A$34,'Inputs &amp; Outputs'!$J$9:$J$34)</f>
        <v>1862160093.3613594</v>
      </c>
      <c r="V41" s="7">
        <f>'No. policies'!V41*LOOKUP(V$1,'Inputs &amp; Outputs'!$A$9:$A$34,'Inputs &amp; Outputs'!$J$9:$J$34)</f>
        <v>1996103593.9274445</v>
      </c>
      <c r="W41" s="7">
        <f>'No. policies'!W41*LOOKUP(W$1,'Inputs &amp; Outputs'!$A$9:$A$34,'Inputs &amp; Outputs'!$J$9:$J$34)</f>
        <v>2129203164.8101351</v>
      </c>
      <c r="X41" s="7">
        <f>'No. policies'!X41*LOOKUP(X$1,'Inputs &amp; Outputs'!$A$9:$A$34,'Inputs &amp; Outputs'!$J$9:$J$34)</f>
        <v>2266025614.8524332</v>
      </c>
      <c r="Y41" s="7">
        <f>'No. policies'!Y41*LOOKUP(Y$1,'Inputs &amp; Outputs'!$A$9:$A$34,'Inputs &amp; Outputs'!$J$9:$J$34)</f>
        <v>2413208466.1170893</v>
      </c>
      <c r="Z41" s="7">
        <f>'No. policies'!Z41*LOOKUP(Z$1,'Inputs &amp; Outputs'!$A$9:$A$34,'Inputs &amp; Outputs'!$J$9:$J$34)</f>
        <v>2558307096.7492824</v>
      </c>
      <c r="AA41" s="7">
        <f>'No. policies'!AA41*LOOKUP(AA$1,'Inputs &amp; Outputs'!$A$9:$A$34,'Inputs &amp; Outputs'!$J$9:$J$34)</f>
        <v>0</v>
      </c>
      <c r="AB41" s="7">
        <f>'No. policies'!AB41*LOOKUP(AB$1,'Inputs &amp; Outputs'!$A$9:$A$34,'Inputs &amp; Outputs'!$J$9:$J$34)</f>
        <v>0</v>
      </c>
      <c r="AC41" s="7">
        <f>'No. policies'!AC41*LOOKUP(AC$1,'Inputs &amp; Outputs'!$A$9:$A$34,'Inputs &amp; Outputs'!$J$9:$J$34)</f>
        <v>0</v>
      </c>
      <c r="AD41" s="7">
        <f>'No. policies'!AD41*LOOKUP(AD$1,'Inputs &amp; Outputs'!$A$9:$A$34,'Inputs &amp; Outputs'!$J$9:$J$34)</f>
        <v>0</v>
      </c>
      <c r="AE41" s="7">
        <f>'No. policies'!AE41*LOOKUP(AE$1,'Inputs &amp; Outputs'!$A$9:$A$34,'Inputs &amp; Outputs'!$J$9:$J$34)</f>
        <v>0</v>
      </c>
      <c r="AF41" s="7">
        <f>'No. policies'!AF41*LOOKUP(AF$1,'Inputs &amp; Outputs'!$A$9:$A$34,'Inputs &amp; Outputs'!$J$9:$J$34)</f>
        <v>0</v>
      </c>
      <c r="AG41" s="7">
        <f>'No. policies'!AG41*LOOKUP(AG$1,'Inputs &amp; Outputs'!$A$9:$A$34,'Inputs &amp; Outputs'!$J$9:$J$34)</f>
        <v>0</v>
      </c>
      <c r="AH41" s="7">
        <f>'No. policies'!AH41*LOOKUP(AH$1,'Inputs &amp; Outputs'!$A$9:$A$34,'Inputs &amp; Outputs'!$J$9:$J$34)</f>
        <v>0</v>
      </c>
      <c r="AI41" s="7">
        <f>'No. policies'!AI41*LOOKUP(AI$1,'Inputs &amp; Outputs'!$A$9:$A$34,'Inputs &amp; Outputs'!$J$9:$J$34)</f>
        <v>0</v>
      </c>
      <c r="AJ41" s="7">
        <f>'No. policies'!AJ41*LOOKUP(AJ$1,'Inputs &amp; Outputs'!$A$9:$A$34,'Inputs &amp; Outputs'!$J$9:$J$34)</f>
        <v>0</v>
      </c>
      <c r="AK41" s="7">
        <f>'No. policies'!AK41*LOOKUP(AK$1,'Inputs &amp; Outputs'!$A$9:$A$34,'Inputs &amp; Outputs'!$J$9:$J$34)</f>
        <v>0</v>
      </c>
      <c r="AL41" s="7">
        <f>'No. policies'!AL41*LOOKUP(AL$1,'Inputs &amp; Outputs'!$A$9:$A$34,'Inputs &amp; Outputs'!$J$9:$J$34)</f>
        <v>0</v>
      </c>
      <c r="AM41" s="7">
        <f>'No. policies'!AM41*LOOKUP(AM$1,'Inputs &amp; Outputs'!$A$9:$A$34,'Inputs &amp; Outputs'!$J$9:$J$34)</f>
        <v>0</v>
      </c>
      <c r="AN41" s="7">
        <f>'No. policies'!AN41*LOOKUP(AN$1,'Inputs &amp; Outputs'!$A$9:$A$34,'Inputs &amp; Outputs'!$J$9:$J$34)</f>
        <v>0</v>
      </c>
      <c r="AO41" s="7">
        <f>'No. policies'!AO41*LOOKUP(AO$1,'Inputs &amp; Outputs'!$A$9:$A$34,'Inputs &amp; Outputs'!$J$9:$J$34)</f>
        <v>0</v>
      </c>
      <c r="AP41" s="7">
        <f>'No. policies'!AP41*LOOKUP(AP$1,'Inputs &amp; Outputs'!$A$9:$A$34,'Inputs &amp; Outputs'!$J$9:$J$34)</f>
        <v>0</v>
      </c>
      <c r="AQ41" s="7">
        <f>'No. policies'!AQ41*LOOKUP(AQ$1,'Inputs &amp; Outputs'!$A$9:$A$34,'Inputs &amp; Outputs'!$J$9:$J$34)</f>
        <v>0</v>
      </c>
      <c r="AR41" s="7">
        <f>'No. policies'!AR41*LOOKUP(AR$1,'Inputs &amp; Outputs'!$A$9:$A$34,'Inputs &amp; Outputs'!$J$9:$J$34)</f>
        <v>0</v>
      </c>
      <c r="AS41" s="7">
        <f>'No. policies'!AS41*LOOKUP(AS$1,'Inputs &amp; Outputs'!$A$9:$A$34,'Inputs &amp; Outputs'!$J$9:$J$34)</f>
        <v>0</v>
      </c>
      <c r="AT41" s="7">
        <f>'No. policies'!AT41*LOOKUP(AT$1,'Inputs &amp; Outputs'!$A$9:$A$34,'Inputs &amp; Outputs'!$J$9:$J$34)</f>
        <v>0</v>
      </c>
      <c r="AU41" s="7">
        <f>'No. policies'!AU41*LOOKUP(AU$1,'Inputs &amp; Outputs'!$A$9:$A$34,'Inputs &amp; Outputs'!$J$9:$J$34)</f>
        <v>0</v>
      </c>
      <c r="AV41" s="7">
        <f>'No. policies'!AV41*LOOKUP(AV$1,'Inputs &amp; Outputs'!$A$9:$A$34,'Inputs &amp; Outputs'!$J$9:$J$34)</f>
        <v>0</v>
      </c>
      <c r="AW41" s="7">
        <f>'No. policies'!AW41*LOOKUP(AW$1,'Inputs &amp; Outputs'!$A$9:$A$34,'Inputs &amp; Outputs'!$J$9:$J$34)</f>
        <v>0</v>
      </c>
      <c r="AX41" s="7">
        <f>'No. policies'!AX41*LOOKUP(AX$1,'Inputs &amp; Outputs'!$A$9:$A$34,'Inputs &amp; Outputs'!$J$9:$J$34)</f>
        <v>0</v>
      </c>
      <c r="AY41" s="7">
        <f>'[1]No. policies'!AZ41*LOOKUP(AZ$1,'[1]Inputs &amp; Outputs'!$A$9:$A$58,'[1]Inputs &amp; Outputs'!$I$9:$I$58)</f>
        <v>0</v>
      </c>
      <c r="AZ41" s="7">
        <f>'[1]No. policies'!BA41*LOOKUP(BA$1,'[1]Inputs &amp; Outputs'!$A$9:$A$58,'[1]Inputs &amp; Outputs'!$I$9:$I$58)</f>
        <v>0</v>
      </c>
      <c r="BA41" s="7">
        <f>'[1]No. policies'!BB41*LOOKUP(BB$1,'[1]Inputs &amp; Outputs'!$A$9:$A$58,'[1]Inputs &amp; Outputs'!$I$9:$I$58)</f>
        <v>0</v>
      </c>
      <c r="BB41" s="7">
        <f>'[1]No. policies'!BC41*LOOKUP(BC$1,'[1]Inputs &amp; Outputs'!$A$9:$A$58,'[1]Inputs &amp; Outputs'!$I$9:$I$58)</f>
        <v>0</v>
      </c>
      <c r="BC41" s="7">
        <f>'[1]No. policies'!BD41*LOOKUP(BD$1,'[1]Inputs &amp; Outputs'!$A$9:$A$58,'[1]Inputs &amp; Outputs'!$I$9:$I$58)</f>
        <v>0</v>
      </c>
      <c r="BD41" s="7">
        <f>'[1]No. policies'!BE41*LOOKUP(BE$1,'[1]Inputs &amp; Outputs'!$A$9:$A$58,'[1]Inputs &amp; Outputs'!$I$9:$I$58)</f>
        <v>0</v>
      </c>
      <c r="BE41" s="7">
        <f>'[1]No. policies'!BF41*LOOKUP(BF$1,'[1]Inputs &amp; Outputs'!$A$9:$A$58,'[1]Inputs &amp; Outputs'!$I$9:$I$58)</f>
        <v>0</v>
      </c>
      <c r="BF41" s="7">
        <f>'[1]No. policies'!BG41*LOOKUP(BG$1,'[1]Inputs &amp; Outputs'!$A$9:$A$58,'[1]Inputs &amp; Outputs'!$I$9:$I$58)</f>
        <v>0</v>
      </c>
      <c r="BG41" s="7">
        <f>'[1]No. policies'!BH41*LOOKUP(BH$1,'[1]Inputs &amp; Outputs'!$A$9:$A$58,'[1]Inputs &amp; Outputs'!$I$9:$I$58)</f>
        <v>0</v>
      </c>
      <c r="BH41" s="7">
        <f>'[1]No. policies'!BI41*LOOKUP(BI$1,'[1]Inputs &amp; Outputs'!$A$9:$A$58,'[1]Inputs &amp; Outputs'!$I$9:$I$58)</f>
        <v>0</v>
      </c>
      <c r="BI41" s="7">
        <f>'[1]No. policies'!BJ41*LOOKUP(BJ$1,'[1]Inputs &amp; Outputs'!$A$9:$A$58,'[1]Inputs &amp; Outputs'!$I$9:$I$58)</f>
        <v>0</v>
      </c>
      <c r="BJ41" s="7">
        <f>'[1]No. policies'!BK41*LOOKUP(BK$1,'[1]Inputs &amp; Outputs'!$A$9:$A$58,'[1]Inputs &amp; Outputs'!$I$9:$I$58)</f>
        <v>0</v>
      </c>
      <c r="BK41" s="7">
        <f>'[1]No. policies'!BL41*LOOKUP(BL$1,'[1]Inputs &amp; Outputs'!$A$9:$A$58,'[1]Inputs &amp; Outputs'!$I$9:$I$58)</f>
        <v>0</v>
      </c>
      <c r="BL41" s="7">
        <f>'[1]No. policies'!BM41*LOOKUP(BM$1,'[1]Inputs &amp; Outputs'!$A$9:$A$58,'[1]Inputs &amp; Outputs'!$I$9:$I$58)</f>
        <v>0</v>
      </c>
      <c r="BM41" s="7">
        <f>'[1]No. policies'!BN41*LOOKUP(BN$1,'[1]Inputs &amp; Outputs'!$A$9:$A$58,'[1]Inputs &amp; Outputs'!$I$9:$I$58)</f>
        <v>0</v>
      </c>
      <c r="BN41" s="7">
        <f>'[1]No. policies'!BO41*LOOKUP(BO$1,'[1]Inputs &amp; Outputs'!$A$9:$A$58,'[1]Inputs &amp; Outputs'!$I$9:$I$58)</f>
        <v>0</v>
      </c>
      <c r="BO41" s="7">
        <f>'[1]No. policies'!BP41*LOOKUP(BP$1,'[1]Inputs &amp; Outputs'!$A$9:$A$58,'[1]Inputs &amp; Outputs'!$I$9:$I$58)</f>
        <v>0</v>
      </c>
      <c r="BP41" s="7">
        <f>'[1]No. policies'!BQ41*LOOKUP(BQ$1,'[1]Inputs &amp; Outputs'!$A$9:$A$58,'[1]Inputs &amp; Outputs'!$I$9:$I$58)</f>
        <v>0</v>
      </c>
      <c r="BQ41" s="7">
        <f>'[1]No. policies'!BR41*LOOKUP(BR$1,'[1]Inputs &amp; Outputs'!$A$9:$A$58,'[1]Inputs &amp; Outputs'!$I$9:$I$58)</f>
        <v>0</v>
      </c>
      <c r="BR41" s="7">
        <f>'[1]No. policies'!BS41*LOOKUP(BS$1,'[1]Inputs &amp; Outputs'!$A$9:$A$58,'[1]Inputs &amp; Outputs'!$I$9:$I$58)</f>
        <v>0</v>
      </c>
      <c r="BS41" s="7">
        <f>'[1]No. policies'!BT41*LOOKUP(BT$1,'[1]Inputs &amp; Outputs'!$A$9:$A$58,'[1]Inputs &amp; Outputs'!$I$9:$I$58)</f>
        <v>0</v>
      </c>
      <c r="BT41" s="7">
        <f>'[1]No. policies'!BU41*LOOKUP(BU$1,'[1]Inputs &amp; Outputs'!$A$9:$A$58,'[1]Inputs &amp; Outputs'!$I$9:$I$58)</f>
        <v>0</v>
      </c>
    </row>
    <row r="42" spans="1:72" x14ac:dyDescent="0.25">
      <c r="A42" s="1">
        <v>41</v>
      </c>
      <c r="B42" s="7">
        <f>'No. policies'!B42*LOOKUP(B$1,'Inputs &amp; Outputs'!$A$9:$A$34,'Inputs &amp; Outputs'!$J$9:$J$34)</f>
        <v>-43067168.474612407</v>
      </c>
      <c r="C42" s="7">
        <f>'No. policies'!C42*LOOKUP(C$1,'Inputs &amp; Outputs'!$A$9:$A$34,'Inputs &amp; Outputs'!$J$9:$J$34)</f>
        <v>29945542.460284945</v>
      </c>
      <c r="D42" s="7">
        <f>'No. policies'!D42*LOOKUP(D$1,'Inputs &amp; Outputs'!$A$9:$A$34,'Inputs &amp; Outputs'!$J$9:$J$34)</f>
        <v>105637403.83033088</v>
      </c>
      <c r="E42" s="7">
        <f>'No. policies'!E42*LOOKUP(E$1,'Inputs &amp; Outputs'!$A$9:$A$34,'Inputs &amp; Outputs'!$J$9:$J$34)</f>
        <v>184028860.05565521</v>
      </c>
      <c r="F42" s="7">
        <f>'No. policies'!F42*LOOKUP(F$1,'Inputs &amp; Outputs'!$A$9:$A$34,'Inputs &amp; Outputs'!$J$9:$J$34)</f>
        <v>265000774.01159847</v>
      </c>
      <c r="G42" s="7">
        <f>'No. policies'!G42*LOOKUP(G$1,'Inputs &amp; Outputs'!$A$9:$A$34,'Inputs &amp; Outputs'!$J$9:$J$34)</f>
        <v>349036949.87484848</v>
      </c>
      <c r="H42" s="7">
        <f>'No. policies'!H42*LOOKUP(H$1,'Inputs &amp; Outputs'!$A$9:$A$34,'Inputs &amp; Outputs'!$J$9:$J$34)</f>
        <v>436110049.39553189</v>
      </c>
      <c r="I42" s="7">
        <f>'No. policies'!I42*LOOKUP(I$1,'Inputs &amp; Outputs'!$A$9:$A$34,'Inputs &amp; Outputs'!$J$9:$J$34)</f>
        <v>525974134.67389125</v>
      </c>
      <c r="J42" s="7">
        <f>'No. policies'!J42*LOOKUP(J$1,'Inputs &amp; Outputs'!$A$9:$A$34,'Inputs &amp; Outputs'!$J$9:$J$34)</f>
        <v>618751897.30930316</v>
      </c>
      <c r="K42" s="7">
        <f>'No. policies'!K42*LOOKUP(K$1,'Inputs &amp; Outputs'!$A$9:$A$34,'Inputs &amp; Outputs'!$J$9:$J$34)</f>
        <v>715335787.94588184</v>
      </c>
      <c r="L42" s="7">
        <f>'No. policies'!L42*LOOKUP(L$1,'Inputs &amp; Outputs'!$A$9:$A$34,'Inputs &amp; Outputs'!$J$9:$J$34)</f>
        <v>815365761.61099505</v>
      </c>
      <c r="M42" s="7">
        <f>'No. policies'!M42*LOOKUP(M$1,'Inputs &amp; Outputs'!$A$9:$A$34,'Inputs &amp; Outputs'!$J$9:$J$34)</f>
        <v>918593412.34153354</v>
      </c>
      <c r="N42" s="7">
        <f>'No. policies'!N42*LOOKUP(N$1,'Inputs &amp; Outputs'!$A$9:$A$34,'Inputs &amp; Outputs'!$J$9:$J$34)</f>
        <v>1024282175.2183306</v>
      </c>
      <c r="O42" s="7">
        <f>'No. policies'!O42*LOOKUP(O$1,'Inputs &amp; Outputs'!$A$9:$A$34,'Inputs &amp; Outputs'!$J$9:$J$34)</f>
        <v>1132186948.4758027</v>
      </c>
      <c r="P42" s="7">
        <f>'No. policies'!P42*LOOKUP(P$1,'Inputs &amp; Outputs'!$A$9:$A$34,'Inputs &amp; Outputs'!$J$9:$J$34)</f>
        <v>1241263954.1976192</v>
      </c>
      <c r="Q42" s="7">
        <f>'No. policies'!Q42*LOOKUP(Q$1,'Inputs &amp; Outputs'!$A$9:$A$34,'Inputs &amp; Outputs'!$J$9:$J$34)</f>
        <v>1357833527.6096671</v>
      </c>
      <c r="R42" s="7">
        <f>'No. policies'!R42*LOOKUP(R$1,'Inputs &amp; Outputs'!$A$9:$A$34,'Inputs &amp; Outputs'!$J$9:$J$34)</f>
        <v>1475934545.77527</v>
      </c>
      <c r="S42" s="7">
        <f>'No. policies'!S42*LOOKUP(S$1,'Inputs &amp; Outputs'!$A$9:$A$34,'Inputs &amp; Outputs'!$J$9:$J$34)</f>
        <v>1596784095.1097393</v>
      </c>
      <c r="T42" s="7">
        <f>'No. policies'!T42*LOOKUP(T$1,'Inputs &amp; Outputs'!$A$9:$A$34,'Inputs &amp; Outputs'!$J$9:$J$34)</f>
        <v>1723433033.1081414</v>
      </c>
      <c r="U42" s="7">
        <f>'No. policies'!U42*LOOKUP(U$1,'Inputs &amp; Outputs'!$A$9:$A$34,'Inputs &amp; Outputs'!$J$9:$J$34)</f>
        <v>1852781447.3703623</v>
      </c>
      <c r="V42" s="7">
        <f>'No. policies'!V42*LOOKUP(V$1,'Inputs &amp; Outputs'!$A$9:$A$34,'Inputs &amp; Outputs'!$J$9:$J$34)</f>
        <v>1982744524.1062546</v>
      </c>
      <c r="W42" s="7">
        <f>'No. policies'!W42*LOOKUP(W$1,'Inputs &amp; Outputs'!$A$9:$A$34,'Inputs &amp; Outputs'!$J$9:$J$34)</f>
        <v>2121078207.2470787</v>
      </c>
      <c r="X42" s="7">
        <f>'No. policies'!X42*LOOKUP(X$1,'Inputs &amp; Outputs'!$A$9:$A$34,'Inputs &amp; Outputs'!$J$9:$J$34)</f>
        <v>2259785182.9983563</v>
      </c>
      <c r="Y42" s="7">
        <f>'No. policies'!Y42*LOOKUP(Y$1,'Inputs &amp; Outputs'!$A$9:$A$34,'Inputs &amp; Outputs'!$J$9:$J$34)</f>
        <v>2403294107.5509853</v>
      </c>
      <c r="Z42" s="7">
        <f>'No. policies'!Z42*LOOKUP(Z$1,'Inputs &amp; Outputs'!$A$9:$A$34,'Inputs &amp; Outputs'!$J$9:$J$34)</f>
        <v>2551700937.1865525</v>
      </c>
      <c r="AA42" s="7">
        <f>'No. policies'!AA42*LOOKUP(AA$1,'Inputs &amp; Outputs'!$A$9:$A$34,'Inputs &amp; Outputs'!$J$9:$J$34)</f>
        <v>0</v>
      </c>
      <c r="AB42" s="7">
        <f>'No. policies'!AB42*LOOKUP(AB$1,'Inputs &amp; Outputs'!$A$9:$A$34,'Inputs &amp; Outputs'!$J$9:$J$34)</f>
        <v>0</v>
      </c>
      <c r="AC42" s="7">
        <f>'No. policies'!AC42*LOOKUP(AC$1,'Inputs &amp; Outputs'!$A$9:$A$34,'Inputs &amp; Outputs'!$J$9:$J$34)</f>
        <v>0</v>
      </c>
      <c r="AD42" s="7">
        <f>'No. policies'!AD42*LOOKUP(AD$1,'Inputs &amp; Outputs'!$A$9:$A$34,'Inputs &amp; Outputs'!$J$9:$J$34)</f>
        <v>0</v>
      </c>
      <c r="AE42" s="7">
        <f>'No. policies'!AE42*LOOKUP(AE$1,'Inputs &amp; Outputs'!$A$9:$A$34,'Inputs &amp; Outputs'!$J$9:$J$34)</f>
        <v>0</v>
      </c>
      <c r="AF42" s="7">
        <f>'No. policies'!AF42*LOOKUP(AF$1,'Inputs &amp; Outputs'!$A$9:$A$34,'Inputs &amp; Outputs'!$J$9:$J$34)</f>
        <v>0</v>
      </c>
      <c r="AG42" s="7">
        <f>'No. policies'!AG42*LOOKUP(AG$1,'Inputs &amp; Outputs'!$A$9:$A$34,'Inputs &amp; Outputs'!$J$9:$J$34)</f>
        <v>0</v>
      </c>
      <c r="AH42" s="7">
        <f>'No. policies'!AH42*LOOKUP(AH$1,'Inputs &amp; Outputs'!$A$9:$A$34,'Inputs &amp; Outputs'!$J$9:$J$34)</f>
        <v>0</v>
      </c>
      <c r="AI42" s="7">
        <f>'No. policies'!AI42*LOOKUP(AI$1,'Inputs &amp; Outputs'!$A$9:$A$34,'Inputs &amp; Outputs'!$J$9:$J$34)</f>
        <v>0</v>
      </c>
      <c r="AJ42" s="7">
        <f>'No. policies'!AJ42*LOOKUP(AJ$1,'Inputs &amp; Outputs'!$A$9:$A$34,'Inputs &amp; Outputs'!$J$9:$J$34)</f>
        <v>0</v>
      </c>
      <c r="AK42" s="7">
        <f>'No. policies'!AK42*LOOKUP(AK$1,'Inputs &amp; Outputs'!$A$9:$A$34,'Inputs &amp; Outputs'!$J$9:$J$34)</f>
        <v>0</v>
      </c>
      <c r="AL42" s="7">
        <f>'No. policies'!AL42*LOOKUP(AL$1,'Inputs &amp; Outputs'!$A$9:$A$34,'Inputs &amp; Outputs'!$J$9:$J$34)</f>
        <v>0</v>
      </c>
      <c r="AM42" s="7">
        <f>'No. policies'!AM42*LOOKUP(AM$1,'Inputs &amp; Outputs'!$A$9:$A$34,'Inputs &amp; Outputs'!$J$9:$J$34)</f>
        <v>0</v>
      </c>
      <c r="AN42" s="7">
        <f>'No. policies'!AN42*LOOKUP(AN$1,'Inputs &amp; Outputs'!$A$9:$A$34,'Inputs &amp; Outputs'!$J$9:$J$34)</f>
        <v>0</v>
      </c>
      <c r="AO42" s="7">
        <f>'No. policies'!AO42*LOOKUP(AO$1,'Inputs &amp; Outputs'!$A$9:$A$34,'Inputs &amp; Outputs'!$J$9:$J$34)</f>
        <v>0</v>
      </c>
      <c r="AP42" s="7">
        <f>'No. policies'!AP42*LOOKUP(AP$1,'Inputs &amp; Outputs'!$A$9:$A$34,'Inputs &amp; Outputs'!$J$9:$J$34)</f>
        <v>0</v>
      </c>
      <c r="AQ42" s="7">
        <f>'No. policies'!AQ42*LOOKUP(AQ$1,'Inputs &amp; Outputs'!$A$9:$A$34,'Inputs &amp; Outputs'!$J$9:$J$34)</f>
        <v>0</v>
      </c>
      <c r="AR42" s="7">
        <f>'No. policies'!AR42*LOOKUP(AR$1,'Inputs &amp; Outputs'!$A$9:$A$34,'Inputs &amp; Outputs'!$J$9:$J$34)</f>
        <v>0</v>
      </c>
      <c r="AS42" s="7">
        <f>'No. policies'!AS42*LOOKUP(AS$1,'Inputs &amp; Outputs'!$A$9:$A$34,'Inputs &amp; Outputs'!$J$9:$J$34)</f>
        <v>0</v>
      </c>
      <c r="AT42" s="7">
        <f>'No. policies'!AT42*LOOKUP(AT$1,'Inputs &amp; Outputs'!$A$9:$A$34,'Inputs &amp; Outputs'!$J$9:$J$34)</f>
        <v>0</v>
      </c>
      <c r="AU42" s="7">
        <f>'No. policies'!AU42*LOOKUP(AU$1,'Inputs &amp; Outputs'!$A$9:$A$34,'Inputs &amp; Outputs'!$J$9:$J$34)</f>
        <v>0</v>
      </c>
      <c r="AV42" s="7">
        <f>'No. policies'!AV42*LOOKUP(AV$1,'Inputs &amp; Outputs'!$A$9:$A$34,'Inputs &amp; Outputs'!$J$9:$J$34)</f>
        <v>0</v>
      </c>
      <c r="AW42" s="7">
        <f>'No. policies'!AW42*LOOKUP(AW$1,'Inputs &amp; Outputs'!$A$9:$A$34,'Inputs &amp; Outputs'!$J$9:$J$34)</f>
        <v>0</v>
      </c>
      <c r="AX42" s="7">
        <f>'No. policies'!AX42*LOOKUP(AX$1,'Inputs &amp; Outputs'!$A$9:$A$34,'Inputs &amp; Outputs'!$J$9:$J$34)</f>
        <v>0</v>
      </c>
      <c r="AY42" s="7">
        <f>'[1]No. policies'!AZ42*LOOKUP(AZ$1,'[1]Inputs &amp; Outputs'!$A$9:$A$58,'[1]Inputs &amp; Outputs'!$I$9:$I$58)</f>
        <v>0</v>
      </c>
      <c r="AZ42" s="7">
        <f>'[1]No. policies'!BA42*LOOKUP(BA$1,'[1]Inputs &amp; Outputs'!$A$9:$A$58,'[1]Inputs &amp; Outputs'!$I$9:$I$58)</f>
        <v>0</v>
      </c>
      <c r="BA42" s="7">
        <f>'[1]No. policies'!BB42*LOOKUP(BB$1,'[1]Inputs &amp; Outputs'!$A$9:$A$58,'[1]Inputs &amp; Outputs'!$I$9:$I$58)</f>
        <v>0</v>
      </c>
      <c r="BB42" s="7">
        <f>'[1]No. policies'!BC42*LOOKUP(BC$1,'[1]Inputs &amp; Outputs'!$A$9:$A$58,'[1]Inputs &amp; Outputs'!$I$9:$I$58)</f>
        <v>0</v>
      </c>
      <c r="BC42" s="7">
        <f>'[1]No. policies'!BD42*LOOKUP(BD$1,'[1]Inputs &amp; Outputs'!$A$9:$A$58,'[1]Inputs &amp; Outputs'!$I$9:$I$58)</f>
        <v>0</v>
      </c>
      <c r="BD42" s="7">
        <f>'[1]No. policies'!BE42*LOOKUP(BE$1,'[1]Inputs &amp; Outputs'!$A$9:$A$58,'[1]Inputs &amp; Outputs'!$I$9:$I$58)</f>
        <v>0</v>
      </c>
      <c r="BE42" s="7">
        <f>'[1]No. policies'!BF42*LOOKUP(BF$1,'[1]Inputs &amp; Outputs'!$A$9:$A$58,'[1]Inputs &amp; Outputs'!$I$9:$I$58)</f>
        <v>0</v>
      </c>
      <c r="BF42" s="7">
        <f>'[1]No. policies'!BG42*LOOKUP(BG$1,'[1]Inputs &amp; Outputs'!$A$9:$A$58,'[1]Inputs &amp; Outputs'!$I$9:$I$58)</f>
        <v>0</v>
      </c>
      <c r="BG42" s="7">
        <f>'[1]No. policies'!BH42*LOOKUP(BH$1,'[1]Inputs &amp; Outputs'!$A$9:$A$58,'[1]Inputs &amp; Outputs'!$I$9:$I$58)</f>
        <v>0</v>
      </c>
      <c r="BH42" s="7">
        <f>'[1]No. policies'!BI42*LOOKUP(BI$1,'[1]Inputs &amp; Outputs'!$A$9:$A$58,'[1]Inputs &amp; Outputs'!$I$9:$I$58)</f>
        <v>0</v>
      </c>
      <c r="BI42" s="7">
        <f>'[1]No. policies'!BJ42*LOOKUP(BJ$1,'[1]Inputs &amp; Outputs'!$A$9:$A$58,'[1]Inputs &amp; Outputs'!$I$9:$I$58)</f>
        <v>0</v>
      </c>
      <c r="BJ42" s="7">
        <f>'[1]No. policies'!BK42*LOOKUP(BK$1,'[1]Inputs &amp; Outputs'!$A$9:$A$58,'[1]Inputs &amp; Outputs'!$I$9:$I$58)</f>
        <v>0</v>
      </c>
      <c r="BK42" s="7">
        <f>'[1]No. policies'!BL42*LOOKUP(BL$1,'[1]Inputs &amp; Outputs'!$A$9:$A$58,'[1]Inputs &amp; Outputs'!$I$9:$I$58)</f>
        <v>0</v>
      </c>
      <c r="BL42" s="7">
        <f>'[1]No. policies'!BM42*LOOKUP(BM$1,'[1]Inputs &amp; Outputs'!$A$9:$A$58,'[1]Inputs &amp; Outputs'!$I$9:$I$58)</f>
        <v>0</v>
      </c>
      <c r="BM42" s="7">
        <f>'[1]No. policies'!BN42*LOOKUP(BN$1,'[1]Inputs &amp; Outputs'!$A$9:$A$58,'[1]Inputs &amp; Outputs'!$I$9:$I$58)</f>
        <v>0</v>
      </c>
      <c r="BN42" s="7">
        <f>'[1]No. policies'!BO42*LOOKUP(BO$1,'[1]Inputs &amp; Outputs'!$A$9:$A$58,'[1]Inputs &amp; Outputs'!$I$9:$I$58)</f>
        <v>0</v>
      </c>
      <c r="BO42" s="7">
        <f>'[1]No. policies'!BP42*LOOKUP(BP$1,'[1]Inputs &amp; Outputs'!$A$9:$A$58,'[1]Inputs &amp; Outputs'!$I$9:$I$58)</f>
        <v>0</v>
      </c>
      <c r="BP42" s="7">
        <f>'[1]No. policies'!BQ42*LOOKUP(BQ$1,'[1]Inputs &amp; Outputs'!$A$9:$A$58,'[1]Inputs &amp; Outputs'!$I$9:$I$58)</f>
        <v>0</v>
      </c>
      <c r="BQ42" s="7">
        <f>'[1]No. policies'!BR42*LOOKUP(BR$1,'[1]Inputs &amp; Outputs'!$A$9:$A$58,'[1]Inputs &amp; Outputs'!$I$9:$I$58)</f>
        <v>0</v>
      </c>
      <c r="BR42" s="7">
        <f>'[1]No. policies'!BS42*LOOKUP(BS$1,'[1]Inputs &amp; Outputs'!$A$9:$A$58,'[1]Inputs &amp; Outputs'!$I$9:$I$58)</f>
        <v>0</v>
      </c>
      <c r="BS42" s="7">
        <f>'[1]No. policies'!BT42*LOOKUP(BT$1,'[1]Inputs &amp; Outputs'!$A$9:$A$58,'[1]Inputs &amp; Outputs'!$I$9:$I$58)</f>
        <v>0</v>
      </c>
      <c r="BT42" s="7">
        <f>'[1]No. policies'!BU42*LOOKUP(BU$1,'[1]Inputs &amp; Outputs'!$A$9:$A$58,'[1]Inputs &amp; Outputs'!$I$9:$I$58)</f>
        <v>0</v>
      </c>
    </row>
    <row r="43" spans="1:72" x14ac:dyDescent="0.25">
      <c r="A43" s="1">
        <v>42</v>
      </c>
      <c r="B43" s="7">
        <f>'No. policies'!B43*LOOKUP(B$1,'Inputs &amp; Outputs'!$A$9:$A$34,'Inputs &amp; Outputs'!$J$9:$J$34)</f>
        <v>-43067168.474612407</v>
      </c>
      <c r="C43" s="7">
        <f>'No. policies'!C43*LOOKUP(C$1,'Inputs &amp; Outputs'!$A$9:$A$34,'Inputs &amp; Outputs'!$J$9:$J$34)</f>
        <v>29948540.912518878</v>
      </c>
      <c r="D43" s="7">
        <f>'No. policies'!D43*LOOKUP(D$1,'Inputs &amp; Outputs'!$A$9:$A$34,'Inputs &amp; Outputs'!$J$9:$J$34)</f>
        <v>105679781.68764924</v>
      </c>
      <c r="E43" s="7">
        <f>'No. policies'!E43*LOOKUP(E$1,'Inputs &amp; Outputs'!$A$9:$A$34,'Inputs &amp; Outputs'!$J$9:$J$34)</f>
        <v>184139821.08071136</v>
      </c>
      <c r="F43" s="7">
        <f>'No. policies'!F43*LOOKUP(F$1,'Inputs &amp; Outputs'!$A$9:$A$34,'Inputs &amp; Outputs'!$J$9:$J$34)</f>
        <v>265454816.86164856</v>
      </c>
      <c r="G43" s="7">
        <f>'No. policies'!G43*LOOKUP(G$1,'Inputs &amp; Outputs'!$A$9:$A$34,'Inputs &amp; Outputs'!$J$9:$J$34)</f>
        <v>349600993.02180308</v>
      </c>
      <c r="H43" s="7">
        <f>'No. policies'!H43*LOOKUP(H$1,'Inputs &amp; Outputs'!$A$9:$A$34,'Inputs &amp; Outputs'!$J$9:$J$34)</f>
        <v>436683878.40789443</v>
      </c>
      <c r="I43" s="7">
        <f>'No. policies'!I43*LOOKUP(I$1,'Inputs &amp; Outputs'!$A$9:$A$34,'Inputs &amp; Outputs'!$J$9:$J$34)</f>
        <v>526828335.46101898</v>
      </c>
      <c r="J43" s="7">
        <f>'No. policies'!J43*LOOKUP(J$1,'Inputs &amp; Outputs'!$A$9:$A$34,'Inputs &amp; Outputs'!$J$9:$J$34)</f>
        <v>619571018.96561897</v>
      </c>
      <c r="K43" s="7">
        <f>'No. policies'!K43*LOOKUP(K$1,'Inputs &amp; Outputs'!$A$9:$A$34,'Inputs &amp; Outputs'!$J$9:$J$34)</f>
        <v>715554857.70535898</v>
      </c>
      <c r="L43" s="7">
        <f>'No. policies'!L43*LOOKUP(L$1,'Inputs &amp; Outputs'!$A$9:$A$34,'Inputs &amp; Outputs'!$J$9:$J$34)</f>
        <v>814948523.98863757</v>
      </c>
      <c r="M43" s="7">
        <f>'No. policies'!M43*LOOKUP(M$1,'Inputs &amp; Outputs'!$A$9:$A$34,'Inputs &amp; Outputs'!$J$9:$J$34)</f>
        <v>917838998.28766513</v>
      </c>
      <c r="N43" s="7">
        <f>'No. policies'!N43*LOOKUP(N$1,'Inputs &amp; Outputs'!$A$9:$A$34,'Inputs &amp; Outputs'!$J$9:$J$34)</f>
        <v>1023754140.279049</v>
      </c>
      <c r="O43" s="7">
        <f>'No. policies'!O43*LOOKUP(O$1,'Inputs &amp; Outputs'!$A$9:$A$34,'Inputs &amp; Outputs'!$J$9:$J$34)</f>
        <v>1132421720.263978</v>
      </c>
      <c r="P43" s="7">
        <f>'No. policies'!P43*LOOKUP(P$1,'Inputs &amp; Outputs'!$A$9:$A$34,'Inputs &amp; Outputs'!$J$9:$J$34)</f>
        <v>1244116540.3244705</v>
      </c>
      <c r="Q43" s="7">
        <f>'No. policies'!Q43*LOOKUP(Q$1,'Inputs &amp; Outputs'!$A$9:$A$34,'Inputs &amp; Outputs'!$J$9:$J$34)</f>
        <v>1361680081.512244</v>
      </c>
      <c r="R43" s="7">
        <f>'No. policies'!R43*LOOKUP(R$1,'Inputs &amp; Outputs'!$A$9:$A$34,'Inputs &amp; Outputs'!$J$9:$J$34)</f>
        <v>1483413943.8112934</v>
      </c>
      <c r="S43" s="7">
        <f>'No. policies'!S43*LOOKUP(S$1,'Inputs &amp; Outputs'!$A$9:$A$34,'Inputs &amp; Outputs'!$J$9:$J$34)</f>
        <v>1607479119.3487265</v>
      </c>
      <c r="T43" s="7">
        <f>'No. policies'!T43*LOOKUP(T$1,'Inputs &amp; Outputs'!$A$9:$A$34,'Inputs &amp; Outputs'!$J$9:$J$34)</f>
        <v>1735229793.9764752</v>
      </c>
      <c r="U43" s="7">
        <f>'No. policies'!U43*LOOKUP(U$1,'Inputs &amp; Outputs'!$A$9:$A$34,'Inputs &amp; Outputs'!$J$9:$J$34)</f>
        <v>1865352823.9114859</v>
      </c>
      <c r="V43" s="7">
        <f>'No. policies'!V43*LOOKUP(V$1,'Inputs &amp; Outputs'!$A$9:$A$34,'Inputs &amp; Outputs'!$J$9:$J$34)</f>
        <v>1999120158.0806162</v>
      </c>
      <c r="W43" s="7">
        <f>'No. policies'!W43*LOOKUP(W$1,'Inputs &amp; Outputs'!$A$9:$A$34,'Inputs &amp; Outputs'!$J$9:$J$34)</f>
        <v>2136167414.1498981</v>
      </c>
      <c r="X43" s="7">
        <f>'No. policies'!X43*LOOKUP(X$1,'Inputs &amp; Outputs'!$A$9:$A$34,'Inputs &amp; Outputs'!$J$9:$J$34)</f>
        <v>2277008774.9156089</v>
      </c>
      <c r="Y43" s="7">
        <f>'No. policies'!Y43*LOOKUP(Y$1,'Inputs &amp; Outputs'!$A$9:$A$34,'Inputs &amp; Outputs'!$J$9:$J$34)</f>
        <v>2421247135.2247415</v>
      </c>
      <c r="Z43" s="7">
        <f>'No. policies'!Z43*LOOKUP(Z$1,'Inputs &amp; Outputs'!$A$9:$A$34,'Inputs &amp; Outputs'!$J$9:$J$34)</f>
        <v>2569796069.9018555</v>
      </c>
      <c r="AA43" s="7">
        <f>'No. policies'!AA43*LOOKUP(AA$1,'Inputs &amp; Outputs'!$A$9:$A$34,'Inputs &amp; Outputs'!$J$9:$J$34)</f>
        <v>0</v>
      </c>
      <c r="AB43" s="7">
        <f>'No. policies'!AB43*LOOKUP(AB$1,'Inputs &amp; Outputs'!$A$9:$A$34,'Inputs &amp; Outputs'!$J$9:$J$34)</f>
        <v>0</v>
      </c>
      <c r="AC43" s="7">
        <f>'No. policies'!AC43*LOOKUP(AC$1,'Inputs &amp; Outputs'!$A$9:$A$34,'Inputs &amp; Outputs'!$J$9:$J$34)</f>
        <v>0</v>
      </c>
      <c r="AD43" s="7">
        <f>'No. policies'!AD43*LOOKUP(AD$1,'Inputs &amp; Outputs'!$A$9:$A$34,'Inputs &amp; Outputs'!$J$9:$J$34)</f>
        <v>0</v>
      </c>
      <c r="AE43" s="7">
        <f>'No. policies'!AE43*LOOKUP(AE$1,'Inputs &amp; Outputs'!$A$9:$A$34,'Inputs &amp; Outputs'!$J$9:$J$34)</f>
        <v>0</v>
      </c>
      <c r="AF43" s="7">
        <f>'No. policies'!AF43*LOOKUP(AF$1,'Inputs &amp; Outputs'!$A$9:$A$34,'Inputs &amp; Outputs'!$J$9:$J$34)</f>
        <v>0</v>
      </c>
      <c r="AG43" s="7">
        <f>'No. policies'!AG43*LOOKUP(AG$1,'Inputs &amp; Outputs'!$A$9:$A$34,'Inputs &amp; Outputs'!$J$9:$J$34)</f>
        <v>0</v>
      </c>
      <c r="AH43" s="7">
        <f>'No. policies'!AH43*LOOKUP(AH$1,'Inputs &amp; Outputs'!$A$9:$A$34,'Inputs &amp; Outputs'!$J$9:$J$34)</f>
        <v>0</v>
      </c>
      <c r="AI43" s="7">
        <f>'No. policies'!AI43*LOOKUP(AI$1,'Inputs &amp; Outputs'!$A$9:$A$34,'Inputs &amp; Outputs'!$J$9:$J$34)</f>
        <v>0</v>
      </c>
      <c r="AJ43" s="7">
        <f>'No. policies'!AJ43*LOOKUP(AJ$1,'Inputs &amp; Outputs'!$A$9:$A$34,'Inputs &amp; Outputs'!$J$9:$J$34)</f>
        <v>0</v>
      </c>
      <c r="AK43" s="7">
        <f>'No. policies'!AK43*LOOKUP(AK$1,'Inputs &amp; Outputs'!$A$9:$A$34,'Inputs &amp; Outputs'!$J$9:$J$34)</f>
        <v>0</v>
      </c>
      <c r="AL43" s="7">
        <f>'No. policies'!AL43*LOOKUP(AL$1,'Inputs &amp; Outputs'!$A$9:$A$34,'Inputs &amp; Outputs'!$J$9:$J$34)</f>
        <v>0</v>
      </c>
      <c r="AM43" s="7">
        <f>'No. policies'!AM43*LOOKUP(AM$1,'Inputs &amp; Outputs'!$A$9:$A$34,'Inputs &amp; Outputs'!$J$9:$J$34)</f>
        <v>0</v>
      </c>
      <c r="AN43" s="7">
        <f>'No. policies'!AN43*LOOKUP(AN$1,'Inputs &amp; Outputs'!$A$9:$A$34,'Inputs &amp; Outputs'!$J$9:$J$34)</f>
        <v>0</v>
      </c>
      <c r="AO43" s="7">
        <f>'No. policies'!AO43*LOOKUP(AO$1,'Inputs &amp; Outputs'!$A$9:$A$34,'Inputs &amp; Outputs'!$J$9:$J$34)</f>
        <v>0</v>
      </c>
      <c r="AP43" s="7">
        <f>'No. policies'!AP43*LOOKUP(AP$1,'Inputs &amp; Outputs'!$A$9:$A$34,'Inputs &amp; Outputs'!$J$9:$J$34)</f>
        <v>0</v>
      </c>
      <c r="AQ43" s="7">
        <f>'No. policies'!AQ43*LOOKUP(AQ$1,'Inputs &amp; Outputs'!$A$9:$A$34,'Inputs &amp; Outputs'!$J$9:$J$34)</f>
        <v>0</v>
      </c>
      <c r="AR43" s="7">
        <f>'No. policies'!AR43*LOOKUP(AR$1,'Inputs &amp; Outputs'!$A$9:$A$34,'Inputs &amp; Outputs'!$J$9:$J$34)</f>
        <v>0</v>
      </c>
      <c r="AS43" s="7">
        <f>'No. policies'!AS43*LOOKUP(AS$1,'Inputs &amp; Outputs'!$A$9:$A$34,'Inputs &amp; Outputs'!$J$9:$J$34)</f>
        <v>0</v>
      </c>
      <c r="AT43" s="7">
        <f>'No. policies'!AT43*LOOKUP(AT$1,'Inputs &amp; Outputs'!$A$9:$A$34,'Inputs &amp; Outputs'!$J$9:$J$34)</f>
        <v>0</v>
      </c>
      <c r="AU43" s="7">
        <f>'No. policies'!AU43*LOOKUP(AU$1,'Inputs &amp; Outputs'!$A$9:$A$34,'Inputs &amp; Outputs'!$J$9:$J$34)</f>
        <v>0</v>
      </c>
      <c r="AV43" s="7">
        <f>'No. policies'!AV43*LOOKUP(AV$1,'Inputs &amp; Outputs'!$A$9:$A$34,'Inputs &amp; Outputs'!$J$9:$J$34)</f>
        <v>0</v>
      </c>
      <c r="AW43" s="7">
        <f>'No. policies'!AW43*LOOKUP(AW$1,'Inputs &amp; Outputs'!$A$9:$A$34,'Inputs &amp; Outputs'!$J$9:$J$34)</f>
        <v>0</v>
      </c>
      <c r="AX43" s="7">
        <f>'No. policies'!AX43*LOOKUP(AX$1,'Inputs &amp; Outputs'!$A$9:$A$34,'Inputs &amp; Outputs'!$J$9:$J$34)</f>
        <v>0</v>
      </c>
      <c r="AY43" s="7">
        <f>'[1]No. policies'!AZ43*LOOKUP(AZ$1,'[1]Inputs &amp; Outputs'!$A$9:$A$58,'[1]Inputs &amp; Outputs'!$I$9:$I$58)</f>
        <v>0</v>
      </c>
      <c r="AZ43" s="7">
        <f>'[1]No. policies'!BA43*LOOKUP(BA$1,'[1]Inputs &amp; Outputs'!$A$9:$A$58,'[1]Inputs &amp; Outputs'!$I$9:$I$58)</f>
        <v>0</v>
      </c>
      <c r="BA43" s="7">
        <f>'[1]No. policies'!BB43*LOOKUP(BB$1,'[1]Inputs &amp; Outputs'!$A$9:$A$58,'[1]Inputs &amp; Outputs'!$I$9:$I$58)</f>
        <v>0</v>
      </c>
      <c r="BB43" s="7">
        <f>'[1]No. policies'!BC43*LOOKUP(BC$1,'[1]Inputs &amp; Outputs'!$A$9:$A$58,'[1]Inputs &amp; Outputs'!$I$9:$I$58)</f>
        <v>0</v>
      </c>
      <c r="BC43" s="7">
        <f>'[1]No. policies'!BD43*LOOKUP(BD$1,'[1]Inputs &amp; Outputs'!$A$9:$A$58,'[1]Inputs &amp; Outputs'!$I$9:$I$58)</f>
        <v>0</v>
      </c>
      <c r="BD43" s="7">
        <f>'[1]No. policies'!BE43*LOOKUP(BE$1,'[1]Inputs &amp; Outputs'!$A$9:$A$58,'[1]Inputs &amp; Outputs'!$I$9:$I$58)</f>
        <v>0</v>
      </c>
      <c r="BE43" s="7">
        <f>'[1]No. policies'!BF43*LOOKUP(BF$1,'[1]Inputs &amp; Outputs'!$A$9:$A$58,'[1]Inputs &amp; Outputs'!$I$9:$I$58)</f>
        <v>0</v>
      </c>
      <c r="BF43" s="7">
        <f>'[1]No. policies'!BG43*LOOKUP(BG$1,'[1]Inputs &amp; Outputs'!$A$9:$A$58,'[1]Inputs &amp; Outputs'!$I$9:$I$58)</f>
        <v>0</v>
      </c>
      <c r="BG43" s="7">
        <f>'[1]No. policies'!BH43*LOOKUP(BH$1,'[1]Inputs &amp; Outputs'!$A$9:$A$58,'[1]Inputs &amp; Outputs'!$I$9:$I$58)</f>
        <v>0</v>
      </c>
      <c r="BH43" s="7">
        <f>'[1]No. policies'!BI43*LOOKUP(BI$1,'[1]Inputs &amp; Outputs'!$A$9:$A$58,'[1]Inputs &amp; Outputs'!$I$9:$I$58)</f>
        <v>0</v>
      </c>
      <c r="BI43" s="7">
        <f>'[1]No. policies'!BJ43*LOOKUP(BJ$1,'[1]Inputs &amp; Outputs'!$A$9:$A$58,'[1]Inputs &amp; Outputs'!$I$9:$I$58)</f>
        <v>0</v>
      </c>
      <c r="BJ43" s="7">
        <f>'[1]No. policies'!BK43*LOOKUP(BK$1,'[1]Inputs &amp; Outputs'!$A$9:$A$58,'[1]Inputs &amp; Outputs'!$I$9:$I$58)</f>
        <v>0</v>
      </c>
      <c r="BK43" s="7">
        <f>'[1]No. policies'!BL43*LOOKUP(BL$1,'[1]Inputs &amp; Outputs'!$A$9:$A$58,'[1]Inputs &amp; Outputs'!$I$9:$I$58)</f>
        <v>0</v>
      </c>
      <c r="BL43" s="7">
        <f>'[1]No. policies'!BM43*LOOKUP(BM$1,'[1]Inputs &amp; Outputs'!$A$9:$A$58,'[1]Inputs &amp; Outputs'!$I$9:$I$58)</f>
        <v>0</v>
      </c>
      <c r="BM43" s="7">
        <f>'[1]No. policies'!BN43*LOOKUP(BN$1,'[1]Inputs &amp; Outputs'!$A$9:$A$58,'[1]Inputs &amp; Outputs'!$I$9:$I$58)</f>
        <v>0</v>
      </c>
      <c r="BN43" s="7">
        <f>'[1]No. policies'!BO43*LOOKUP(BO$1,'[1]Inputs &amp; Outputs'!$A$9:$A$58,'[1]Inputs &amp; Outputs'!$I$9:$I$58)</f>
        <v>0</v>
      </c>
      <c r="BO43" s="7">
        <f>'[1]No. policies'!BP43*LOOKUP(BP$1,'[1]Inputs &amp; Outputs'!$A$9:$A$58,'[1]Inputs &amp; Outputs'!$I$9:$I$58)</f>
        <v>0</v>
      </c>
      <c r="BP43" s="7">
        <f>'[1]No. policies'!BQ43*LOOKUP(BQ$1,'[1]Inputs &amp; Outputs'!$A$9:$A$58,'[1]Inputs &amp; Outputs'!$I$9:$I$58)</f>
        <v>0</v>
      </c>
      <c r="BQ43" s="7">
        <f>'[1]No. policies'!BR43*LOOKUP(BR$1,'[1]Inputs &amp; Outputs'!$A$9:$A$58,'[1]Inputs &amp; Outputs'!$I$9:$I$58)</f>
        <v>0</v>
      </c>
      <c r="BR43" s="7">
        <f>'[1]No. policies'!BS43*LOOKUP(BS$1,'[1]Inputs &amp; Outputs'!$A$9:$A$58,'[1]Inputs &amp; Outputs'!$I$9:$I$58)</f>
        <v>0</v>
      </c>
      <c r="BS43" s="7">
        <f>'[1]No. policies'!BT43*LOOKUP(BT$1,'[1]Inputs &amp; Outputs'!$A$9:$A$58,'[1]Inputs &amp; Outputs'!$I$9:$I$58)</f>
        <v>0</v>
      </c>
      <c r="BT43" s="7">
        <f>'[1]No. policies'!BU43*LOOKUP(BU$1,'[1]Inputs &amp; Outputs'!$A$9:$A$58,'[1]Inputs &amp; Outputs'!$I$9:$I$58)</f>
        <v>0</v>
      </c>
    </row>
    <row r="44" spans="1:72" x14ac:dyDescent="0.25">
      <c r="A44" s="1">
        <v>43</v>
      </c>
      <c r="B44" s="7">
        <f>'No. policies'!B44*LOOKUP(B$1,'Inputs &amp; Outputs'!$A$9:$A$34,'Inputs &amp; Outputs'!$J$9:$J$34)</f>
        <v>-43067168.474612407</v>
      </c>
      <c r="C44" s="7">
        <f>'No. policies'!C44*LOOKUP(C$1,'Inputs &amp; Outputs'!$A$9:$A$34,'Inputs &amp; Outputs'!$J$9:$J$34)</f>
        <v>29933548.651349213</v>
      </c>
      <c r="D44" s="7">
        <f>'No. policies'!D44*LOOKUP(D$1,'Inputs &amp; Outputs'!$A$9:$A$34,'Inputs &amp; Outputs'!$J$9:$J$34)</f>
        <v>105573837.04435335</v>
      </c>
      <c r="E44" s="7">
        <f>'No. policies'!E44*LOOKUP(E$1,'Inputs &amp; Outputs'!$A$9:$A$34,'Inputs &amp; Outputs'!$J$9:$J$34)</f>
        <v>183806938.00554287</v>
      </c>
      <c r="F44" s="7">
        <f>'No. policies'!F44*LOOKUP(F$1,'Inputs &amp; Outputs'!$A$9:$A$34,'Inputs &amp; Outputs'!$J$9:$J$34)</f>
        <v>264867231.99687782</v>
      </c>
      <c r="G44" s="7">
        <f>'No. policies'!G44*LOOKUP(G$1,'Inputs &amp; Outputs'!$A$9:$A$34,'Inputs &amp; Outputs'!$J$9:$J$34)</f>
        <v>348754928.30137116</v>
      </c>
      <c r="H44" s="7">
        <f>'No. policies'!H44*LOOKUP(H$1,'Inputs &amp; Outputs'!$A$9:$A$34,'Inputs &amp; Outputs'!$J$9:$J$34)</f>
        <v>435492079.68991071</v>
      </c>
      <c r="I44" s="7">
        <f>'No. policies'!I44*LOOKUP(I$1,'Inputs &amp; Outputs'!$A$9:$A$34,'Inputs &amp; Outputs'!$J$9:$J$34)</f>
        <v>525493646.73113191</v>
      </c>
      <c r="J44" s="7">
        <f>'No. policies'!J44*LOOKUP(J$1,'Inputs &amp; Outputs'!$A$9:$A$34,'Inputs &amp; Outputs'!$J$9:$J$34)</f>
        <v>618688887.95112503</v>
      </c>
      <c r="K44" s="7">
        <f>'No. policies'!K44*LOOKUP(K$1,'Inputs &amp; Outputs'!$A$9:$A$34,'Inputs &amp; Outputs'!$J$9:$J$34)</f>
        <v>714605555.41429162</v>
      </c>
      <c r="L44" s="7">
        <f>'No. policies'!L44*LOOKUP(L$1,'Inputs &amp; Outputs'!$A$9:$A$34,'Inputs &amp; Outputs'!$J$9:$J$34)</f>
        <v>812862335.87685013</v>
      </c>
      <c r="M44" s="7">
        <f>'No. policies'!M44*LOOKUP(M$1,'Inputs &amp; Outputs'!$A$9:$A$34,'Inputs &amp; Outputs'!$J$9:$J$34)</f>
        <v>914632738.5587244</v>
      </c>
      <c r="N44" s="7">
        <f>'No. policies'!N44*LOOKUP(N$1,'Inputs &amp; Outputs'!$A$9:$A$34,'Inputs &amp; Outputs'!$J$9:$J$34)</f>
        <v>1019846681.7283657</v>
      </c>
      <c r="O44" s="7">
        <f>'No. policies'!O44*LOOKUP(O$1,'Inputs &amp; Outputs'!$A$9:$A$34,'Inputs &amp; Outputs'!$J$9:$J$34)</f>
        <v>1128665371.6531718</v>
      </c>
      <c r="P44" s="7">
        <f>'No. policies'!P44*LOOKUP(P$1,'Inputs &amp; Outputs'!$A$9:$A$34,'Inputs &amp; Outputs'!$J$9:$J$34)</f>
        <v>1241263954.1976192</v>
      </c>
      <c r="Q44" s="7">
        <f>'No. policies'!Q44*LOOKUP(Q$1,'Inputs &amp; Outputs'!$A$9:$A$34,'Inputs &amp; Outputs'!$J$9:$J$34)</f>
        <v>1356123948.0974107</v>
      </c>
      <c r="R44" s="7">
        <f>'No. policies'!R44*LOOKUP(R$1,'Inputs &amp; Outputs'!$A$9:$A$34,'Inputs &amp; Outputs'!$J$9:$J$34)</f>
        <v>1476090366.5676873</v>
      </c>
      <c r="S44" s="7">
        <f>'No. policies'!S44*LOOKUP(S$1,'Inputs &amp; Outputs'!$A$9:$A$34,'Inputs &amp; Outputs'!$J$9:$J$34)</f>
        <v>1597972431.1362934</v>
      </c>
      <c r="T44" s="7">
        <f>'No. policies'!T44*LOOKUP(T$1,'Inputs &amp; Outputs'!$A$9:$A$34,'Inputs &amp; Outputs'!$J$9:$J$34)</f>
        <v>1725644925.7709539</v>
      </c>
      <c r="U44" s="7">
        <f>'No. policies'!U44*LOOKUP(U$1,'Inputs &amp; Outputs'!$A$9:$A$34,'Inputs &amp; Outputs'!$J$9:$J$34)</f>
        <v>1858568271.4924669</v>
      </c>
      <c r="V44" s="7">
        <f>'No. policies'!V44*LOOKUP(V$1,'Inputs &amp; Outputs'!$A$9:$A$34,'Inputs &amp; Outputs'!$J$9:$J$34)</f>
        <v>1990070465.6211007</v>
      </c>
      <c r="W44" s="7">
        <f>'No. policies'!W44*LOOKUP(W$1,'Inputs &amp; Outputs'!$A$9:$A$34,'Inputs &amp; Outputs'!$J$9:$J$34)</f>
        <v>2127346031.6528652</v>
      </c>
      <c r="X44" s="7">
        <f>'No. policies'!X44*LOOKUP(X$1,'Inputs &amp; Outputs'!$A$9:$A$34,'Inputs &amp; Outputs'!$J$9:$J$34)</f>
        <v>2264028676.6591287</v>
      </c>
      <c r="Y44" s="7">
        <f>'No. policies'!Y44*LOOKUP(Y$1,'Inputs &amp; Outputs'!$A$9:$A$34,'Inputs &amp; Outputs'!$J$9:$J$34)</f>
        <v>2408921175.926342</v>
      </c>
      <c r="Z44" s="7">
        <f>'No. policies'!Z44*LOOKUP(Z$1,'Inputs &amp; Outputs'!$A$9:$A$34,'Inputs &amp; Outputs'!$J$9:$J$34)</f>
        <v>2549690366.8848524</v>
      </c>
      <c r="AA44" s="7">
        <f>'No. policies'!AA44*LOOKUP(AA$1,'Inputs &amp; Outputs'!$A$9:$A$34,'Inputs &amp; Outputs'!$J$9:$J$34)</f>
        <v>0</v>
      </c>
      <c r="AB44" s="7">
        <f>'No. policies'!AB44*LOOKUP(AB$1,'Inputs &amp; Outputs'!$A$9:$A$34,'Inputs &amp; Outputs'!$J$9:$J$34)</f>
        <v>0</v>
      </c>
      <c r="AC44" s="7">
        <f>'No. policies'!AC44*LOOKUP(AC$1,'Inputs &amp; Outputs'!$A$9:$A$34,'Inputs &amp; Outputs'!$J$9:$J$34)</f>
        <v>0</v>
      </c>
      <c r="AD44" s="7">
        <f>'No. policies'!AD44*LOOKUP(AD$1,'Inputs &amp; Outputs'!$A$9:$A$34,'Inputs &amp; Outputs'!$J$9:$J$34)</f>
        <v>0</v>
      </c>
      <c r="AE44" s="7">
        <f>'No. policies'!AE44*LOOKUP(AE$1,'Inputs &amp; Outputs'!$A$9:$A$34,'Inputs &amp; Outputs'!$J$9:$J$34)</f>
        <v>0</v>
      </c>
      <c r="AF44" s="7">
        <f>'No. policies'!AF44*LOOKUP(AF$1,'Inputs &amp; Outputs'!$A$9:$A$34,'Inputs &amp; Outputs'!$J$9:$J$34)</f>
        <v>0</v>
      </c>
      <c r="AG44" s="7">
        <f>'No. policies'!AG44*LOOKUP(AG$1,'Inputs &amp; Outputs'!$A$9:$A$34,'Inputs &amp; Outputs'!$J$9:$J$34)</f>
        <v>0</v>
      </c>
      <c r="AH44" s="7">
        <f>'No. policies'!AH44*LOOKUP(AH$1,'Inputs &amp; Outputs'!$A$9:$A$34,'Inputs &amp; Outputs'!$J$9:$J$34)</f>
        <v>0</v>
      </c>
      <c r="AI44" s="7">
        <f>'No. policies'!AI44*LOOKUP(AI$1,'Inputs &amp; Outputs'!$A$9:$A$34,'Inputs &amp; Outputs'!$J$9:$J$34)</f>
        <v>0</v>
      </c>
      <c r="AJ44" s="7">
        <f>'No. policies'!AJ44*LOOKUP(AJ$1,'Inputs &amp; Outputs'!$A$9:$A$34,'Inputs &amp; Outputs'!$J$9:$J$34)</f>
        <v>0</v>
      </c>
      <c r="AK44" s="7">
        <f>'No. policies'!AK44*LOOKUP(AK$1,'Inputs &amp; Outputs'!$A$9:$A$34,'Inputs &amp; Outputs'!$J$9:$J$34)</f>
        <v>0</v>
      </c>
      <c r="AL44" s="7">
        <f>'No. policies'!AL44*LOOKUP(AL$1,'Inputs &amp; Outputs'!$A$9:$A$34,'Inputs &amp; Outputs'!$J$9:$J$34)</f>
        <v>0</v>
      </c>
      <c r="AM44" s="7">
        <f>'No. policies'!AM44*LOOKUP(AM$1,'Inputs &amp; Outputs'!$A$9:$A$34,'Inputs &amp; Outputs'!$J$9:$J$34)</f>
        <v>0</v>
      </c>
      <c r="AN44" s="7">
        <f>'No. policies'!AN44*LOOKUP(AN$1,'Inputs &amp; Outputs'!$A$9:$A$34,'Inputs &amp; Outputs'!$J$9:$J$34)</f>
        <v>0</v>
      </c>
      <c r="AO44" s="7">
        <f>'No. policies'!AO44*LOOKUP(AO$1,'Inputs &amp; Outputs'!$A$9:$A$34,'Inputs &amp; Outputs'!$J$9:$J$34)</f>
        <v>0</v>
      </c>
      <c r="AP44" s="7">
        <f>'No. policies'!AP44*LOOKUP(AP$1,'Inputs &amp; Outputs'!$A$9:$A$34,'Inputs &amp; Outputs'!$J$9:$J$34)</f>
        <v>0</v>
      </c>
      <c r="AQ44" s="7">
        <f>'No. policies'!AQ44*LOOKUP(AQ$1,'Inputs &amp; Outputs'!$A$9:$A$34,'Inputs &amp; Outputs'!$J$9:$J$34)</f>
        <v>0</v>
      </c>
      <c r="AR44" s="7">
        <f>'No. policies'!AR44*LOOKUP(AR$1,'Inputs &amp; Outputs'!$A$9:$A$34,'Inputs &amp; Outputs'!$J$9:$J$34)</f>
        <v>0</v>
      </c>
      <c r="AS44" s="7">
        <f>'No. policies'!AS44*LOOKUP(AS$1,'Inputs &amp; Outputs'!$A$9:$A$34,'Inputs &amp; Outputs'!$J$9:$J$34)</f>
        <v>0</v>
      </c>
      <c r="AT44" s="7">
        <f>'No. policies'!AT44*LOOKUP(AT$1,'Inputs &amp; Outputs'!$A$9:$A$34,'Inputs &amp; Outputs'!$J$9:$J$34)</f>
        <v>0</v>
      </c>
      <c r="AU44" s="7">
        <f>'No. policies'!AU44*LOOKUP(AU$1,'Inputs &amp; Outputs'!$A$9:$A$34,'Inputs &amp; Outputs'!$J$9:$J$34)</f>
        <v>0</v>
      </c>
      <c r="AV44" s="7">
        <f>'No. policies'!AV44*LOOKUP(AV$1,'Inputs &amp; Outputs'!$A$9:$A$34,'Inputs &amp; Outputs'!$J$9:$J$34)</f>
        <v>0</v>
      </c>
      <c r="AW44" s="7">
        <f>'No. policies'!AW44*LOOKUP(AW$1,'Inputs &amp; Outputs'!$A$9:$A$34,'Inputs &amp; Outputs'!$J$9:$J$34)</f>
        <v>0</v>
      </c>
      <c r="AX44" s="7">
        <f>'No. policies'!AX44*LOOKUP(AX$1,'Inputs &amp; Outputs'!$A$9:$A$34,'Inputs &amp; Outputs'!$J$9:$J$34)</f>
        <v>0</v>
      </c>
      <c r="AY44" s="7">
        <f>'[1]No. policies'!AZ44*LOOKUP(AZ$1,'[1]Inputs &amp; Outputs'!$A$9:$A$58,'[1]Inputs &amp; Outputs'!$I$9:$I$58)</f>
        <v>0</v>
      </c>
      <c r="AZ44" s="7">
        <f>'[1]No. policies'!BA44*LOOKUP(BA$1,'[1]Inputs &amp; Outputs'!$A$9:$A$58,'[1]Inputs &amp; Outputs'!$I$9:$I$58)</f>
        <v>0</v>
      </c>
      <c r="BA44" s="7">
        <f>'[1]No. policies'!BB44*LOOKUP(BB$1,'[1]Inputs &amp; Outputs'!$A$9:$A$58,'[1]Inputs &amp; Outputs'!$I$9:$I$58)</f>
        <v>0</v>
      </c>
      <c r="BB44" s="7">
        <f>'[1]No. policies'!BC44*LOOKUP(BC$1,'[1]Inputs &amp; Outputs'!$A$9:$A$58,'[1]Inputs &amp; Outputs'!$I$9:$I$58)</f>
        <v>0</v>
      </c>
      <c r="BC44" s="7">
        <f>'[1]No. policies'!BD44*LOOKUP(BD$1,'[1]Inputs &amp; Outputs'!$A$9:$A$58,'[1]Inputs &amp; Outputs'!$I$9:$I$58)</f>
        <v>0</v>
      </c>
      <c r="BD44" s="7">
        <f>'[1]No. policies'!BE44*LOOKUP(BE$1,'[1]Inputs &amp; Outputs'!$A$9:$A$58,'[1]Inputs &amp; Outputs'!$I$9:$I$58)</f>
        <v>0</v>
      </c>
      <c r="BE44" s="7">
        <f>'[1]No. policies'!BF44*LOOKUP(BF$1,'[1]Inputs &amp; Outputs'!$A$9:$A$58,'[1]Inputs &amp; Outputs'!$I$9:$I$58)</f>
        <v>0</v>
      </c>
      <c r="BF44" s="7">
        <f>'[1]No. policies'!BG44*LOOKUP(BG$1,'[1]Inputs &amp; Outputs'!$A$9:$A$58,'[1]Inputs &amp; Outputs'!$I$9:$I$58)</f>
        <v>0</v>
      </c>
      <c r="BG44" s="7">
        <f>'[1]No. policies'!BH44*LOOKUP(BH$1,'[1]Inputs &amp; Outputs'!$A$9:$A$58,'[1]Inputs &amp; Outputs'!$I$9:$I$58)</f>
        <v>0</v>
      </c>
      <c r="BH44" s="7">
        <f>'[1]No. policies'!BI44*LOOKUP(BI$1,'[1]Inputs &amp; Outputs'!$A$9:$A$58,'[1]Inputs &amp; Outputs'!$I$9:$I$58)</f>
        <v>0</v>
      </c>
      <c r="BI44" s="7">
        <f>'[1]No. policies'!BJ44*LOOKUP(BJ$1,'[1]Inputs &amp; Outputs'!$A$9:$A$58,'[1]Inputs &amp; Outputs'!$I$9:$I$58)</f>
        <v>0</v>
      </c>
      <c r="BJ44" s="7">
        <f>'[1]No. policies'!BK44*LOOKUP(BK$1,'[1]Inputs &amp; Outputs'!$A$9:$A$58,'[1]Inputs &amp; Outputs'!$I$9:$I$58)</f>
        <v>0</v>
      </c>
      <c r="BK44" s="7">
        <f>'[1]No. policies'!BL44*LOOKUP(BL$1,'[1]Inputs &amp; Outputs'!$A$9:$A$58,'[1]Inputs &amp; Outputs'!$I$9:$I$58)</f>
        <v>0</v>
      </c>
      <c r="BL44" s="7">
        <f>'[1]No. policies'!BM44*LOOKUP(BM$1,'[1]Inputs &amp; Outputs'!$A$9:$A$58,'[1]Inputs &amp; Outputs'!$I$9:$I$58)</f>
        <v>0</v>
      </c>
      <c r="BM44" s="7">
        <f>'[1]No. policies'!BN44*LOOKUP(BN$1,'[1]Inputs &amp; Outputs'!$A$9:$A$58,'[1]Inputs &amp; Outputs'!$I$9:$I$58)</f>
        <v>0</v>
      </c>
      <c r="BN44" s="7">
        <f>'[1]No. policies'!BO44*LOOKUP(BO$1,'[1]Inputs &amp; Outputs'!$A$9:$A$58,'[1]Inputs &amp; Outputs'!$I$9:$I$58)</f>
        <v>0</v>
      </c>
      <c r="BO44" s="7">
        <f>'[1]No. policies'!BP44*LOOKUP(BP$1,'[1]Inputs &amp; Outputs'!$A$9:$A$58,'[1]Inputs &amp; Outputs'!$I$9:$I$58)</f>
        <v>0</v>
      </c>
      <c r="BP44" s="7">
        <f>'[1]No. policies'!BQ44*LOOKUP(BQ$1,'[1]Inputs &amp; Outputs'!$A$9:$A$58,'[1]Inputs &amp; Outputs'!$I$9:$I$58)</f>
        <v>0</v>
      </c>
      <c r="BQ44" s="7">
        <f>'[1]No. policies'!BR44*LOOKUP(BR$1,'[1]Inputs &amp; Outputs'!$A$9:$A$58,'[1]Inputs &amp; Outputs'!$I$9:$I$58)</f>
        <v>0</v>
      </c>
      <c r="BR44" s="7">
        <f>'[1]No. policies'!BS44*LOOKUP(BS$1,'[1]Inputs &amp; Outputs'!$A$9:$A$58,'[1]Inputs &amp; Outputs'!$I$9:$I$58)</f>
        <v>0</v>
      </c>
      <c r="BS44" s="7">
        <f>'[1]No. policies'!BT44*LOOKUP(BT$1,'[1]Inputs &amp; Outputs'!$A$9:$A$58,'[1]Inputs &amp; Outputs'!$I$9:$I$58)</f>
        <v>0</v>
      </c>
      <c r="BT44" s="7">
        <f>'[1]No. policies'!BU44*LOOKUP(BU$1,'[1]Inputs &amp; Outputs'!$A$9:$A$58,'[1]Inputs &amp; Outputs'!$I$9:$I$58)</f>
        <v>0</v>
      </c>
    </row>
    <row r="45" spans="1:72" x14ac:dyDescent="0.25">
      <c r="A45" s="1">
        <v>44</v>
      </c>
      <c r="B45" s="7">
        <f>'No. policies'!B45*LOOKUP(B$1,'Inputs &amp; Outputs'!$A$9:$A$34,'Inputs &amp; Outputs'!$J$9:$J$34)</f>
        <v>-43067168.474612407</v>
      </c>
      <c r="C45" s="7">
        <f>'No. policies'!C45*LOOKUP(C$1,'Inputs &amp; Outputs'!$A$9:$A$34,'Inputs &amp; Outputs'!$J$9:$J$34)</f>
        <v>29951539.36475281</v>
      </c>
      <c r="D45" s="7">
        <f>'No. policies'!D45*LOOKUP(D$1,'Inputs &amp; Outputs'!$A$9:$A$34,'Inputs &amp; Outputs'!$J$9:$J$34)</f>
        <v>105679781.68764924</v>
      </c>
      <c r="E45" s="7">
        <f>'No. policies'!E45*LOOKUP(E$1,'Inputs &amp; Outputs'!$A$9:$A$34,'Inputs &amp; Outputs'!$J$9:$J$34)</f>
        <v>184084340.5681833</v>
      </c>
      <c r="F45" s="7">
        <f>'No. policies'!F45*LOOKUP(F$1,'Inputs &amp; Outputs'!$A$9:$A$34,'Inputs &amp; Outputs'!$J$9:$J$34)</f>
        <v>265107607.62337494</v>
      </c>
      <c r="G45" s="7">
        <f>'No. policies'!G45*LOOKUP(G$1,'Inputs &amp; Outputs'!$A$9:$A$34,'Inputs &amp; Outputs'!$J$9:$J$34)</f>
        <v>348895939.08810979</v>
      </c>
      <c r="H45" s="7">
        <f>'No. policies'!H45*LOOKUP(H$1,'Inputs &amp; Outputs'!$A$9:$A$34,'Inputs &amp; Outputs'!$J$9:$J$34)</f>
        <v>435359657.61013472</v>
      </c>
      <c r="I45" s="7">
        <f>'No. policies'!I45*LOOKUP(I$1,'Inputs &amp; Outputs'!$A$9:$A$34,'Inputs &amp; Outputs'!$J$9:$J$34)</f>
        <v>525386871.63274097</v>
      </c>
      <c r="J45" s="7">
        <f>'No. policies'!J45*LOOKUP(J$1,'Inputs &amp; Outputs'!$A$9:$A$34,'Inputs &amp; Outputs'!$J$9:$J$34)</f>
        <v>618247822.44387817</v>
      </c>
      <c r="K45" s="7">
        <f>'No. policies'!K45*LOOKUP(K$1,'Inputs &amp; Outputs'!$A$9:$A$34,'Inputs &amp; Outputs'!$J$9:$J$34)</f>
        <v>714094392.6421783</v>
      </c>
      <c r="L45" s="7">
        <f>'No. policies'!L45*LOOKUP(L$1,'Inputs &amp; Outputs'!$A$9:$A$34,'Inputs &amp; Outputs'!$J$9:$J$34)</f>
        <v>813196125.97473621</v>
      </c>
      <c r="M45" s="7">
        <f>'No. policies'!M45*LOOKUP(M$1,'Inputs &amp; Outputs'!$A$9:$A$34,'Inputs &amp; Outputs'!$J$9:$J$34)</f>
        <v>916235868.42319477</v>
      </c>
      <c r="N45" s="7">
        <f>'No. policies'!N45*LOOKUP(N$1,'Inputs &amp; Outputs'!$A$9:$A$34,'Inputs &amp; Outputs'!$J$9:$J$34)</f>
        <v>1021008358.594785</v>
      </c>
      <c r="O45" s="7">
        <f>'No. policies'!O45*LOOKUP(O$1,'Inputs &amp; Outputs'!$A$9:$A$34,'Inputs &amp; Outputs'!$J$9:$J$34)</f>
        <v>1130308774.1703994</v>
      </c>
      <c r="P45" s="7">
        <f>'No. policies'!P45*LOOKUP(P$1,'Inputs &amp; Outputs'!$A$9:$A$34,'Inputs &amp; Outputs'!$J$9:$J$34)</f>
        <v>1242690247.261045</v>
      </c>
      <c r="Q45" s="7">
        <f>'No. policies'!Q45*LOOKUP(Q$1,'Inputs &amp; Outputs'!$A$9:$A$34,'Inputs &amp; Outputs'!$J$9:$J$34)</f>
        <v>1357833527.6096671</v>
      </c>
      <c r="R45" s="7">
        <f>'No. policies'!R45*LOOKUP(R$1,'Inputs &amp; Outputs'!$A$9:$A$34,'Inputs &amp; Outputs'!$J$9:$J$34)</f>
        <v>1476713649.7373559</v>
      </c>
      <c r="S45" s="7">
        <f>'No. policies'!S45*LOOKUP(S$1,'Inputs &amp; Outputs'!$A$9:$A$34,'Inputs &amp; Outputs'!$J$9:$J$34)</f>
        <v>1598821242.583832</v>
      </c>
      <c r="T45" s="7">
        <f>'No. policies'!T45*LOOKUP(T$1,'Inputs &amp; Outputs'!$A$9:$A$34,'Inputs &amp; Outputs'!$J$9:$J$34)</f>
        <v>1727488169.656631</v>
      </c>
      <c r="U45" s="7">
        <f>'No. policies'!U45*LOOKUP(U$1,'Inputs &amp; Outputs'!$A$9:$A$34,'Inputs &amp; Outputs'!$J$9:$J$34)</f>
        <v>1858568271.4924669</v>
      </c>
      <c r="V45" s="7">
        <f>'No. policies'!V45*LOOKUP(V$1,'Inputs &amp; Outputs'!$A$9:$A$34,'Inputs &amp; Outputs'!$J$9:$J$34)</f>
        <v>1990932341.0934355</v>
      </c>
      <c r="W45" s="7">
        <f>'No. policies'!W45*LOOKUP(W$1,'Inputs &amp; Outputs'!$A$9:$A$34,'Inputs &amp; Outputs'!$J$9:$J$34)</f>
        <v>2129667448.0994527</v>
      </c>
      <c r="X45" s="7">
        <f>'No. policies'!X45*LOOKUP(X$1,'Inputs &amp; Outputs'!$A$9:$A$34,'Inputs &amp; Outputs'!$J$9:$J$34)</f>
        <v>2268272170.319901</v>
      </c>
      <c r="Y45" s="7">
        <f>'No. policies'!Y45*LOOKUP(Y$1,'Inputs &amp; Outputs'!$A$9:$A$34,'Inputs &amp; Outputs'!$J$9:$J$34)</f>
        <v>2412404599.2063241</v>
      </c>
      <c r="Z45" s="7">
        <f>'No. policies'!Z45*LOOKUP(Z$1,'Inputs &amp; Outputs'!$A$9:$A$34,'Inputs &amp; Outputs'!$J$9:$J$34)</f>
        <v>2555722077.7899532</v>
      </c>
      <c r="AA45" s="7">
        <f>'No. policies'!AA45*LOOKUP(AA$1,'Inputs &amp; Outputs'!$A$9:$A$34,'Inputs &amp; Outputs'!$J$9:$J$34)</f>
        <v>0</v>
      </c>
      <c r="AB45" s="7">
        <f>'No. policies'!AB45*LOOKUP(AB$1,'Inputs &amp; Outputs'!$A$9:$A$34,'Inputs &amp; Outputs'!$J$9:$J$34)</f>
        <v>0</v>
      </c>
      <c r="AC45" s="7">
        <f>'No. policies'!AC45*LOOKUP(AC$1,'Inputs &amp; Outputs'!$A$9:$A$34,'Inputs &amp; Outputs'!$J$9:$J$34)</f>
        <v>0</v>
      </c>
      <c r="AD45" s="7">
        <f>'No. policies'!AD45*LOOKUP(AD$1,'Inputs &amp; Outputs'!$A$9:$A$34,'Inputs &amp; Outputs'!$J$9:$J$34)</f>
        <v>0</v>
      </c>
      <c r="AE45" s="7">
        <f>'No. policies'!AE45*LOOKUP(AE$1,'Inputs &amp; Outputs'!$A$9:$A$34,'Inputs &amp; Outputs'!$J$9:$J$34)</f>
        <v>0</v>
      </c>
      <c r="AF45" s="7">
        <f>'No. policies'!AF45*LOOKUP(AF$1,'Inputs &amp; Outputs'!$A$9:$A$34,'Inputs &amp; Outputs'!$J$9:$J$34)</f>
        <v>0</v>
      </c>
      <c r="AG45" s="7">
        <f>'No. policies'!AG45*LOOKUP(AG$1,'Inputs &amp; Outputs'!$A$9:$A$34,'Inputs &amp; Outputs'!$J$9:$J$34)</f>
        <v>0</v>
      </c>
      <c r="AH45" s="7">
        <f>'No. policies'!AH45*LOOKUP(AH$1,'Inputs &amp; Outputs'!$A$9:$A$34,'Inputs &amp; Outputs'!$J$9:$J$34)</f>
        <v>0</v>
      </c>
      <c r="AI45" s="7">
        <f>'No. policies'!AI45*LOOKUP(AI$1,'Inputs &amp; Outputs'!$A$9:$A$34,'Inputs &amp; Outputs'!$J$9:$J$34)</f>
        <v>0</v>
      </c>
      <c r="AJ45" s="7">
        <f>'No. policies'!AJ45*LOOKUP(AJ$1,'Inputs &amp; Outputs'!$A$9:$A$34,'Inputs &amp; Outputs'!$J$9:$J$34)</f>
        <v>0</v>
      </c>
      <c r="AK45" s="7">
        <f>'No. policies'!AK45*LOOKUP(AK$1,'Inputs &amp; Outputs'!$A$9:$A$34,'Inputs &amp; Outputs'!$J$9:$J$34)</f>
        <v>0</v>
      </c>
      <c r="AL45" s="7">
        <f>'No. policies'!AL45*LOOKUP(AL$1,'Inputs &amp; Outputs'!$A$9:$A$34,'Inputs &amp; Outputs'!$J$9:$J$34)</f>
        <v>0</v>
      </c>
      <c r="AM45" s="7">
        <f>'No. policies'!AM45*LOOKUP(AM$1,'Inputs &amp; Outputs'!$A$9:$A$34,'Inputs &amp; Outputs'!$J$9:$J$34)</f>
        <v>0</v>
      </c>
      <c r="AN45" s="7">
        <f>'No. policies'!AN45*LOOKUP(AN$1,'Inputs &amp; Outputs'!$A$9:$A$34,'Inputs &amp; Outputs'!$J$9:$J$34)</f>
        <v>0</v>
      </c>
      <c r="AO45" s="7">
        <f>'No. policies'!AO45*LOOKUP(AO$1,'Inputs &amp; Outputs'!$A$9:$A$34,'Inputs &amp; Outputs'!$J$9:$J$34)</f>
        <v>0</v>
      </c>
      <c r="AP45" s="7">
        <f>'No. policies'!AP45*LOOKUP(AP$1,'Inputs &amp; Outputs'!$A$9:$A$34,'Inputs &amp; Outputs'!$J$9:$J$34)</f>
        <v>0</v>
      </c>
      <c r="AQ45" s="7">
        <f>'No. policies'!AQ45*LOOKUP(AQ$1,'Inputs &amp; Outputs'!$A$9:$A$34,'Inputs &amp; Outputs'!$J$9:$J$34)</f>
        <v>0</v>
      </c>
      <c r="AR45" s="7">
        <f>'No. policies'!AR45*LOOKUP(AR$1,'Inputs &amp; Outputs'!$A$9:$A$34,'Inputs &amp; Outputs'!$J$9:$J$34)</f>
        <v>0</v>
      </c>
      <c r="AS45" s="7">
        <f>'No. policies'!AS45*LOOKUP(AS$1,'Inputs &amp; Outputs'!$A$9:$A$34,'Inputs &amp; Outputs'!$J$9:$J$34)</f>
        <v>0</v>
      </c>
      <c r="AT45" s="7">
        <f>'No. policies'!AT45*LOOKUP(AT$1,'Inputs &amp; Outputs'!$A$9:$A$34,'Inputs &amp; Outputs'!$J$9:$J$34)</f>
        <v>0</v>
      </c>
      <c r="AU45" s="7">
        <f>'No. policies'!AU45*LOOKUP(AU$1,'Inputs &amp; Outputs'!$A$9:$A$34,'Inputs &amp; Outputs'!$J$9:$J$34)</f>
        <v>0</v>
      </c>
      <c r="AV45" s="7">
        <f>'No. policies'!AV45*LOOKUP(AV$1,'Inputs &amp; Outputs'!$A$9:$A$34,'Inputs &amp; Outputs'!$J$9:$J$34)</f>
        <v>0</v>
      </c>
      <c r="AW45" s="7">
        <f>'No. policies'!AW45*LOOKUP(AW$1,'Inputs &amp; Outputs'!$A$9:$A$34,'Inputs &amp; Outputs'!$J$9:$J$34)</f>
        <v>0</v>
      </c>
      <c r="AX45" s="7">
        <f>'No. policies'!AX45*LOOKUP(AX$1,'Inputs &amp; Outputs'!$A$9:$A$34,'Inputs &amp; Outputs'!$J$9:$J$34)</f>
        <v>0</v>
      </c>
      <c r="AY45" s="7">
        <f>'[1]No. policies'!AZ45*LOOKUP(AZ$1,'[1]Inputs &amp; Outputs'!$A$9:$A$58,'[1]Inputs &amp; Outputs'!$I$9:$I$58)</f>
        <v>0</v>
      </c>
      <c r="AZ45" s="7">
        <f>'[1]No. policies'!BA45*LOOKUP(BA$1,'[1]Inputs &amp; Outputs'!$A$9:$A$58,'[1]Inputs &amp; Outputs'!$I$9:$I$58)</f>
        <v>0</v>
      </c>
      <c r="BA45" s="7">
        <f>'[1]No. policies'!BB45*LOOKUP(BB$1,'[1]Inputs &amp; Outputs'!$A$9:$A$58,'[1]Inputs &amp; Outputs'!$I$9:$I$58)</f>
        <v>0</v>
      </c>
      <c r="BB45" s="7">
        <f>'[1]No. policies'!BC45*LOOKUP(BC$1,'[1]Inputs &amp; Outputs'!$A$9:$A$58,'[1]Inputs &amp; Outputs'!$I$9:$I$58)</f>
        <v>0</v>
      </c>
      <c r="BC45" s="7">
        <f>'[1]No. policies'!BD45*LOOKUP(BD$1,'[1]Inputs &amp; Outputs'!$A$9:$A$58,'[1]Inputs &amp; Outputs'!$I$9:$I$58)</f>
        <v>0</v>
      </c>
      <c r="BD45" s="7">
        <f>'[1]No. policies'!BE45*LOOKUP(BE$1,'[1]Inputs &amp; Outputs'!$A$9:$A$58,'[1]Inputs &amp; Outputs'!$I$9:$I$58)</f>
        <v>0</v>
      </c>
      <c r="BE45" s="7">
        <f>'[1]No. policies'!BF45*LOOKUP(BF$1,'[1]Inputs &amp; Outputs'!$A$9:$A$58,'[1]Inputs &amp; Outputs'!$I$9:$I$58)</f>
        <v>0</v>
      </c>
      <c r="BF45" s="7">
        <f>'[1]No. policies'!BG45*LOOKUP(BG$1,'[1]Inputs &amp; Outputs'!$A$9:$A$58,'[1]Inputs &amp; Outputs'!$I$9:$I$58)</f>
        <v>0</v>
      </c>
      <c r="BG45" s="7">
        <f>'[1]No. policies'!BH45*LOOKUP(BH$1,'[1]Inputs &amp; Outputs'!$A$9:$A$58,'[1]Inputs &amp; Outputs'!$I$9:$I$58)</f>
        <v>0</v>
      </c>
      <c r="BH45" s="7">
        <f>'[1]No. policies'!BI45*LOOKUP(BI$1,'[1]Inputs &amp; Outputs'!$A$9:$A$58,'[1]Inputs &amp; Outputs'!$I$9:$I$58)</f>
        <v>0</v>
      </c>
      <c r="BI45" s="7">
        <f>'[1]No. policies'!BJ45*LOOKUP(BJ$1,'[1]Inputs &amp; Outputs'!$A$9:$A$58,'[1]Inputs &amp; Outputs'!$I$9:$I$58)</f>
        <v>0</v>
      </c>
      <c r="BJ45" s="7">
        <f>'[1]No. policies'!BK45*LOOKUP(BK$1,'[1]Inputs &amp; Outputs'!$A$9:$A$58,'[1]Inputs &amp; Outputs'!$I$9:$I$58)</f>
        <v>0</v>
      </c>
      <c r="BK45" s="7">
        <f>'[1]No. policies'!BL45*LOOKUP(BL$1,'[1]Inputs &amp; Outputs'!$A$9:$A$58,'[1]Inputs &amp; Outputs'!$I$9:$I$58)</f>
        <v>0</v>
      </c>
      <c r="BL45" s="7">
        <f>'[1]No. policies'!BM45*LOOKUP(BM$1,'[1]Inputs &amp; Outputs'!$A$9:$A$58,'[1]Inputs &amp; Outputs'!$I$9:$I$58)</f>
        <v>0</v>
      </c>
      <c r="BM45" s="7">
        <f>'[1]No. policies'!BN45*LOOKUP(BN$1,'[1]Inputs &amp; Outputs'!$A$9:$A$58,'[1]Inputs &amp; Outputs'!$I$9:$I$58)</f>
        <v>0</v>
      </c>
      <c r="BN45" s="7">
        <f>'[1]No. policies'!BO45*LOOKUP(BO$1,'[1]Inputs &amp; Outputs'!$A$9:$A$58,'[1]Inputs &amp; Outputs'!$I$9:$I$58)</f>
        <v>0</v>
      </c>
      <c r="BO45" s="7">
        <f>'[1]No. policies'!BP45*LOOKUP(BP$1,'[1]Inputs &amp; Outputs'!$A$9:$A$58,'[1]Inputs &amp; Outputs'!$I$9:$I$58)</f>
        <v>0</v>
      </c>
      <c r="BP45" s="7">
        <f>'[1]No. policies'!BQ45*LOOKUP(BQ$1,'[1]Inputs &amp; Outputs'!$A$9:$A$58,'[1]Inputs &amp; Outputs'!$I$9:$I$58)</f>
        <v>0</v>
      </c>
      <c r="BQ45" s="7">
        <f>'[1]No. policies'!BR45*LOOKUP(BR$1,'[1]Inputs &amp; Outputs'!$A$9:$A$58,'[1]Inputs &amp; Outputs'!$I$9:$I$58)</f>
        <v>0</v>
      </c>
      <c r="BR45" s="7">
        <f>'[1]No. policies'!BS45*LOOKUP(BS$1,'[1]Inputs &amp; Outputs'!$A$9:$A$58,'[1]Inputs &amp; Outputs'!$I$9:$I$58)</f>
        <v>0</v>
      </c>
      <c r="BS45" s="7">
        <f>'[1]No. policies'!BT45*LOOKUP(BT$1,'[1]Inputs &amp; Outputs'!$A$9:$A$58,'[1]Inputs &amp; Outputs'!$I$9:$I$58)</f>
        <v>0</v>
      </c>
      <c r="BT45" s="7">
        <f>'[1]No. policies'!BU45*LOOKUP(BU$1,'[1]Inputs &amp; Outputs'!$A$9:$A$58,'[1]Inputs &amp; Outputs'!$I$9:$I$58)</f>
        <v>0</v>
      </c>
    </row>
    <row r="46" spans="1:72" x14ac:dyDescent="0.25">
      <c r="A46" s="1">
        <v>45</v>
      </c>
      <c r="B46" s="7">
        <f>'No. policies'!B46*LOOKUP(B$1,'Inputs &amp; Outputs'!$A$9:$A$34,'Inputs &amp; Outputs'!$J$9:$J$34)</f>
        <v>-43067168.474612407</v>
      </c>
      <c r="C46" s="7">
        <f>'No. policies'!C46*LOOKUP(C$1,'Inputs &amp; Outputs'!$A$9:$A$34,'Inputs &amp; Outputs'!$J$9:$J$34)</f>
        <v>29906562.58124382</v>
      </c>
      <c r="D46" s="7">
        <f>'No. policies'!D46*LOOKUP(D$1,'Inputs &amp; Outputs'!$A$9:$A$34,'Inputs &amp; Outputs'!$J$9:$J$34)</f>
        <v>105393731.15075034</v>
      </c>
      <c r="E46" s="7">
        <f>'No. policies'!E46*LOOKUP(E$1,'Inputs &amp; Outputs'!$A$9:$A$34,'Inputs &amp; Outputs'!$J$9:$J$34)</f>
        <v>183677483.47631067</v>
      </c>
      <c r="F46" s="7">
        <f>'No. policies'!F46*LOOKUP(F$1,'Inputs &amp; Outputs'!$A$9:$A$34,'Inputs &amp; Outputs'!$J$9:$J$34)</f>
        <v>264787106.78804547</v>
      </c>
      <c r="G46" s="7">
        <f>'No. policies'!G46*LOOKUP(G$1,'Inputs &amp; Outputs'!$A$9:$A$34,'Inputs &amp; Outputs'!$J$9:$J$34)</f>
        <v>348613917.51463252</v>
      </c>
      <c r="H46" s="7">
        <f>'No. policies'!H46*LOOKUP(H$1,'Inputs &amp; Outputs'!$A$9:$A$34,'Inputs &amp; Outputs'!$J$9:$J$34)</f>
        <v>435403798.30339342</v>
      </c>
      <c r="I46" s="7">
        <f>'No. policies'!I46*LOOKUP(I$1,'Inputs &amp; Outputs'!$A$9:$A$34,'Inputs &amp; Outputs'!$J$9:$J$34)</f>
        <v>525493646.73113191</v>
      </c>
      <c r="J46" s="7">
        <f>'No. policies'!J46*LOOKUP(J$1,'Inputs &amp; Outputs'!$A$9:$A$34,'Inputs &amp; Outputs'!$J$9:$J$34)</f>
        <v>618247822.44387817</v>
      </c>
      <c r="K46" s="7">
        <f>'No. policies'!K46*LOOKUP(K$1,'Inputs &amp; Outputs'!$A$9:$A$34,'Inputs &amp; Outputs'!$J$9:$J$34)</f>
        <v>713510206.61690605</v>
      </c>
      <c r="L46" s="7">
        <f>'No. policies'!L46*LOOKUP(L$1,'Inputs &amp; Outputs'!$A$9:$A$34,'Inputs &amp; Outputs'!$J$9:$J$34)</f>
        <v>812695440.8279072</v>
      </c>
      <c r="M46" s="7">
        <f>'No. policies'!M46*LOOKUP(M$1,'Inputs &amp; Outputs'!$A$9:$A$34,'Inputs &amp; Outputs'!$J$9:$J$34)</f>
        <v>914915643.82892501</v>
      </c>
      <c r="N46" s="7">
        <f>'No. policies'!N46*LOOKUP(N$1,'Inputs &amp; Outputs'!$A$9:$A$34,'Inputs &amp; Outputs'!$J$9:$J$34)</f>
        <v>1019529860.7647967</v>
      </c>
      <c r="O46" s="7">
        <f>'No. policies'!O46*LOOKUP(O$1,'Inputs &amp; Outputs'!$A$9:$A$34,'Inputs &amp; Outputs'!$J$9:$J$34)</f>
        <v>1126317653.7714179</v>
      </c>
      <c r="P46" s="7">
        <f>'No. policies'!P46*LOOKUP(P$1,'Inputs &amp; Outputs'!$A$9:$A$34,'Inputs &amp; Outputs'!$J$9:$J$34)</f>
        <v>1238800357.0880659</v>
      </c>
      <c r="Q46" s="7">
        <f>'No. policies'!Q46*LOOKUP(Q$1,'Inputs &amp; Outputs'!$A$9:$A$34,'Inputs &amp; Outputs'!$J$9:$J$34)</f>
        <v>1353844508.7477353</v>
      </c>
      <c r="R46" s="7">
        <f>'No. policies'!R46*LOOKUP(R$1,'Inputs &amp; Outputs'!$A$9:$A$34,'Inputs &amp; Outputs'!$J$9:$J$34)</f>
        <v>1472039025.9648414</v>
      </c>
      <c r="S46" s="7">
        <f>'No. policies'!S46*LOOKUP(S$1,'Inputs &amp; Outputs'!$A$9:$A$34,'Inputs &amp; Outputs'!$J$9:$J$34)</f>
        <v>1594746947.6356463</v>
      </c>
      <c r="T46" s="7">
        <f>'No. policies'!T46*LOOKUP(T$1,'Inputs &amp; Outputs'!$A$9:$A$34,'Inputs &amp; Outputs'!$J$9:$J$34)</f>
        <v>1720483842.891058</v>
      </c>
      <c r="U46" s="7">
        <f>'No. policies'!U46*LOOKUP(U$1,'Inputs &amp; Outputs'!$A$9:$A$34,'Inputs &amp; Outputs'!$J$9:$J$34)</f>
        <v>1847792805.8857894</v>
      </c>
      <c r="V46" s="7">
        <f>'No. policies'!V46*LOOKUP(V$1,'Inputs &amp; Outputs'!$A$9:$A$34,'Inputs &amp; Outputs'!$J$9:$J$34)</f>
        <v>1981236242.0296688</v>
      </c>
      <c r="W46" s="7">
        <f>'No. policies'!W46*LOOKUP(W$1,'Inputs &amp; Outputs'!$A$9:$A$34,'Inputs &amp; Outputs'!$J$9:$J$34)</f>
        <v>2114810382.8412921</v>
      </c>
      <c r="X46" s="7">
        <f>'No. policies'!X46*LOOKUP(X$1,'Inputs &amp; Outputs'!$A$9:$A$34,'Inputs &amp; Outputs'!$J$9:$J$34)</f>
        <v>2249800492.0318332</v>
      </c>
      <c r="Y46" s="7">
        <f>'No. policies'!Y46*LOOKUP(Y$1,'Inputs &amp; Outputs'!$A$9:$A$34,'Inputs &amp; Outputs'!$J$9:$J$34)</f>
        <v>2392307926.4371948</v>
      </c>
      <c r="Z46" s="7">
        <f>'No. policies'!Z46*LOOKUP(Z$1,'Inputs &amp; Outputs'!$A$9:$A$34,'Inputs &amp; Outputs'!$J$9:$J$34)</f>
        <v>2538201393.7322788</v>
      </c>
      <c r="AA46" s="7">
        <f>'No. policies'!AA46*LOOKUP(AA$1,'Inputs &amp; Outputs'!$A$9:$A$34,'Inputs &amp; Outputs'!$J$9:$J$34)</f>
        <v>0</v>
      </c>
      <c r="AB46" s="7">
        <f>'No. policies'!AB46*LOOKUP(AB$1,'Inputs &amp; Outputs'!$A$9:$A$34,'Inputs &amp; Outputs'!$J$9:$J$34)</f>
        <v>0</v>
      </c>
      <c r="AC46" s="7">
        <f>'No. policies'!AC46*LOOKUP(AC$1,'Inputs &amp; Outputs'!$A$9:$A$34,'Inputs &amp; Outputs'!$J$9:$J$34)</f>
        <v>0</v>
      </c>
      <c r="AD46" s="7">
        <f>'No. policies'!AD46*LOOKUP(AD$1,'Inputs &amp; Outputs'!$A$9:$A$34,'Inputs &amp; Outputs'!$J$9:$J$34)</f>
        <v>0</v>
      </c>
      <c r="AE46" s="7">
        <f>'No. policies'!AE46*LOOKUP(AE$1,'Inputs &amp; Outputs'!$A$9:$A$34,'Inputs &amp; Outputs'!$J$9:$J$34)</f>
        <v>0</v>
      </c>
      <c r="AF46" s="7">
        <f>'No. policies'!AF46*LOOKUP(AF$1,'Inputs &amp; Outputs'!$A$9:$A$34,'Inputs &amp; Outputs'!$J$9:$J$34)</f>
        <v>0</v>
      </c>
      <c r="AG46" s="7">
        <f>'No. policies'!AG46*LOOKUP(AG$1,'Inputs &amp; Outputs'!$A$9:$A$34,'Inputs &amp; Outputs'!$J$9:$J$34)</f>
        <v>0</v>
      </c>
      <c r="AH46" s="7">
        <f>'No. policies'!AH46*LOOKUP(AH$1,'Inputs &amp; Outputs'!$A$9:$A$34,'Inputs &amp; Outputs'!$J$9:$J$34)</f>
        <v>0</v>
      </c>
      <c r="AI46" s="7">
        <f>'No. policies'!AI46*LOOKUP(AI$1,'Inputs &amp; Outputs'!$A$9:$A$34,'Inputs &amp; Outputs'!$J$9:$J$34)</f>
        <v>0</v>
      </c>
      <c r="AJ46" s="7">
        <f>'No. policies'!AJ46*LOOKUP(AJ$1,'Inputs &amp; Outputs'!$A$9:$A$34,'Inputs &amp; Outputs'!$J$9:$J$34)</f>
        <v>0</v>
      </c>
      <c r="AK46" s="7">
        <f>'No. policies'!AK46*LOOKUP(AK$1,'Inputs &amp; Outputs'!$A$9:$A$34,'Inputs &amp; Outputs'!$J$9:$J$34)</f>
        <v>0</v>
      </c>
      <c r="AL46" s="7">
        <f>'No. policies'!AL46*LOOKUP(AL$1,'Inputs &amp; Outputs'!$A$9:$A$34,'Inputs &amp; Outputs'!$J$9:$J$34)</f>
        <v>0</v>
      </c>
      <c r="AM46" s="7">
        <f>'No. policies'!AM46*LOOKUP(AM$1,'Inputs &amp; Outputs'!$A$9:$A$34,'Inputs &amp; Outputs'!$J$9:$J$34)</f>
        <v>0</v>
      </c>
      <c r="AN46" s="7">
        <f>'No. policies'!AN46*LOOKUP(AN$1,'Inputs &amp; Outputs'!$A$9:$A$34,'Inputs &amp; Outputs'!$J$9:$J$34)</f>
        <v>0</v>
      </c>
      <c r="AO46" s="7">
        <f>'No. policies'!AO46*LOOKUP(AO$1,'Inputs &amp; Outputs'!$A$9:$A$34,'Inputs &amp; Outputs'!$J$9:$J$34)</f>
        <v>0</v>
      </c>
      <c r="AP46" s="7">
        <f>'No. policies'!AP46*LOOKUP(AP$1,'Inputs &amp; Outputs'!$A$9:$A$34,'Inputs &amp; Outputs'!$J$9:$J$34)</f>
        <v>0</v>
      </c>
      <c r="AQ46" s="7">
        <f>'No. policies'!AQ46*LOOKUP(AQ$1,'Inputs &amp; Outputs'!$A$9:$A$34,'Inputs &amp; Outputs'!$J$9:$J$34)</f>
        <v>0</v>
      </c>
      <c r="AR46" s="7">
        <f>'No. policies'!AR46*LOOKUP(AR$1,'Inputs &amp; Outputs'!$A$9:$A$34,'Inputs &amp; Outputs'!$J$9:$J$34)</f>
        <v>0</v>
      </c>
      <c r="AS46" s="7">
        <f>'No. policies'!AS46*LOOKUP(AS$1,'Inputs &amp; Outputs'!$A$9:$A$34,'Inputs &amp; Outputs'!$J$9:$J$34)</f>
        <v>0</v>
      </c>
      <c r="AT46" s="7">
        <f>'No. policies'!AT46*LOOKUP(AT$1,'Inputs &amp; Outputs'!$A$9:$A$34,'Inputs &amp; Outputs'!$J$9:$J$34)</f>
        <v>0</v>
      </c>
      <c r="AU46" s="7">
        <f>'No. policies'!AU46*LOOKUP(AU$1,'Inputs &amp; Outputs'!$A$9:$A$34,'Inputs &amp; Outputs'!$J$9:$J$34)</f>
        <v>0</v>
      </c>
      <c r="AV46" s="7">
        <f>'No. policies'!AV46*LOOKUP(AV$1,'Inputs &amp; Outputs'!$A$9:$A$34,'Inputs &amp; Outputs'!$J$9:$J$34)</f>
        <v>0</v>
      </c>
      <c r="AW46" s="7">
        <f>'No. policies'!AW46*LOOKUP(AW$1,'Inputs &amp; Outputs'!$A$9:$A$34,'Inputs &amp; Outputs'!$J$9:$J$34)</f>
        <v>0</v>
      </c>
      <c r="AX46" s="7">
        <f>'No. policies'!AX46*LOOKUP(AX$1,'Inputs &amp; Outputs'!$A$9:$A$34,'Inputs &amp; Outputs'!$J$9:$J$34)</f>
        <v>0</v>
      </c>
      <c r="AY46" s="7">
        <f>'[1]No. policies'!AZ46*LOOKUP(AZ$1,'[1]Inputs &amp; Outputs'!$A$9:$A$58,'[1]Inputs &amp; Outputs'!$I$9:$I$58)</f>
        <v>0</v>
      </c>
      <c r="AZ46" s="7">
        <f>'[1]No. policies'!BA46*LOOKUP(BA$1,'[1]Inputs &amp; Outputs'!$A$9:$A$58,'[1]Inputs &amp; Outputs'!$I$9:$I$58)</f>
        <v>0</v>
      </c>
      <c r="BA46" s="7">
        <f>'[1]No. policies'!BB46*LOOKUP(BB$1,'[1]Inputs &amp; Outputs'!$A$9:$A$58,'[1]Inputs &amp; Outputs'!$I$9:$I$58)</f>
        <v>0</v>
      </c>
      <c r="BB46" s="7">
        <f>'[1]No. policies'!BC46*LOOKUP(BC$1,'[1]Inputs &amp; Outputs'!$A$9:$A$58,'[1]Inputs &amp; Outputs'!$I$9:$I$58)</f>
        <v>0</v>
      </c>
      <c r="BC46" s="7">
        <f>'[1]No. policies'!BD46*LOOKUP(BD$1,'[1]Inputs &amp; Outputs'!$A$9:$A$58,'[1]Inputs &amp; Outputs'!$I$9:$I$58)</f>
        <v>0</v>
      </c>
      <c r="BD46" s="7">
        <f>'[1]No. policies'!BE46*LOOKUP(BE$1,'[1]Inputs &amp; Outputs'!$A$9:$A$58,'[1]Inputs &amp; Outputs'!$I$9:$I$58)</f>
        <v>0</v>
      </c>
      <c r="BE46" s="7">
        <f>'[1]No. policies'!BF46*LOOKUP(BF$1,'[1]Inputs &amp; Outputs'!$A$9:$A$58,'[1]Inputs &amp; Outputs'!$I$9:$I$58)</f>
        <v>0</v>
      </c>
      <c r="BF46" s="7">
        <f>'[1]No. policies'!BG46*LOOKUP(BG$1,'[1]Inputs &amp; Outputs'!$A$9:$A$58,'[1]Inputs &amp; Outputs'!$I$9:$I$58)</f>
        <v>0</v>
      </c>
      <c r="BG46" s="7">
        <f>'[1]No. policies'!BH46*LOOKUP(BH$1,'[1]Inputs &amp; Outputs'!$A$9:$A$58,'[1]Inputs &amp; Outputs'!$I$9:$I$58)</f>
        <v>0</v>
      </c>
      <c r="BH46" s="7">
        <f>'[1]No. policies'!BI46*LOOKUP(BI$1,'[1]Inputs &amp; Outputs'!$A$9:$A$58,'[1]Inputs &amp; Outputs'!$I$9:$I$58)</f>
        <v>0</v>
      </c>
      <c r="BI46" s="7">
        <f>'[1]No. policies'!BJ46*LOOKUP(BJ$1,'[1]Inputs &amp; Outputs'!$A$9:$A$58,'[1]Inputs &amp; Outputs'!$I$9:$I$58)</f>
        <v>0</v>
      </c>
      <c r="BJ46" s="7">
        <f>'[1]No. policies'!BK46*LOOKUP(BK$1,'[1]Inputs &amp; Outputs'!$A$9:$A$58,'[1]Inputs &amp; Outputs'!$I$9:$I$58)</f>
        <v>0</v>
      </c>
      <c r="BK46" s="7">
        <f>'[1]No. policies'!BL46*LOOKUP(BL$1,'[1]Inputs &amp; Outputs'!$A$9:$A$58,'[1]Inputs &amp; Outputs'!$I$9:$I$58)</f>
        <v>0</v>
      </c>
      <c r="BL46" s="7">
        <f>'[1]No. policies'!BM46*LOOKUP(BM$1,'[1]Inputs &amp; Outputs'!$A$9:$A$58,'[1]Inputs &amp; Outputs'!$I$9:$I$58)</f>
        <v>0</v>
      </c>
      <c r="BM46" s="7">
        <f>'[1]No. policies'!BN46*LOOKUP(BN$1,'[1]Inputs &amp; Outputs'!$A$9:$A$58,'[1]Inputs &amp; Outputs'!$I$9:$I$58)</f>
        <v>0</v>
      </c>
      <c r="BN46" s="7">
        <f>'[1]No. policies'!BO46*LOOKUP(BO$1,'[1]Inputs &amp; Outputs'!$A$9:$A$58,'[1]Inputs &amp; Outputs'!$I$9:$I$58)</f>
        <v>0</v>
      </c>
      <c r="BO46" s="7">
        <f>'[1]No. policies'!BP46*LOOKUP(BP$1,'[1]Inputs &amp; Outputs'!$A$9:$A$58,'[1]Inputs &amp; Outputs'!$I$9:$I$58)</f>
        <v>0</v>
      </c>
      <c r="BP46" s="7">
        <f>'[1]No. policies'!BQ46*LOOKUP(BQ$1,'[1]Inputs &amp; Outputs'!$A$9:$A$58,'[1]Inputs &amp; Outputs'!$I$9:$I$58)</f>
        <v>0</v>
      </c>
      <c r="BQ46" s="7">
        <f>'[1]No. policies'!BR46*LOOKUP(BR$1,'[1]Inputs &amp; Outputs'!$A$9:$A$58,'[1]Inputs &amp; Outputs'!$I$9:$I$58)</f>
        <v>0</v>
      </c>
      <c r="BR46" s="7">
        <f>'[1]No. policies'!BS46*LOOKUP(BS$1,'[1]Inputs &amp; Outputs'!$A$9:$A$58,'[1]Inputs &amp; Outputs'!$I$9:$I$58)</f>
        <v>0</v>
      </c>
      <c r="BS46" s="7">
        <f>'[1]No. policies'!BT46*LOOKUP(BT$1,'[1]Inputs &amp; Outputs'!$A$9:$A$58,'[1]Inputs &amp; Outputs'!$I$9:$I$58)</f>
        <v>0</v>
      </c>
      <c r="BT46" s="7">
        <f>'[1]No. policies'!BU46*LOOKUP(BU$1,'[1]Inputs &amp; Outputs'!$A$9:$A$58,'[1]Inputs &amp; Outputs'!$I$9:$I$58)</f>
        <v>0</v>
      </c>
    </row>
    <row r="47" spans="1:72" x14ac:dyDescent="0.25">
      <c r="A47" s="1">
        <v>46</v>
      </c>
      <c r="B47" s="7">
        <f>'No. policies'!B47*LOOKUP(B$1,'Inputs &amp; Outputs'!$A$9:$A$34,'Inputs &amp; Outputs'!$J$9:$J$34)</f>
        <v>-43067168.474612407</v>
      </c>
      <c r="C47" s="7">
        <f>'No. policies'!C47*LOOKUP(C$1,'Inputs &amp; Outputs'!$A$9:$A$34,'Inputs &amp; Outputs'!$J$9:$J$34)</f>
        <v>29915557.937945619</v>
      </c>
      <c r="D47" s="7">
        <f>'No. policies'!D47*LOOKUP(D$1,'Inputs &amp; Outputs'!$A$9:$A$34,'Inputs &amp; Outputs'!$J$9:$J$34)</f>
        <v>105510270.25837582</v>
      </c>
      <c r="E47" s="7">
        <f>'No. policies'!E47*LOOKUP(E$1,'Inputs &amp; Outputs'!$A$9:$A$34,'Inputs &amp; Outputs'!$J$9:$J$34)</f>
        <v>183769950.9971908</v>
      </c>
      <c r="F47" s="7">
        <f>'No. policies'!F47*LOOKUP(F$1,'Inputs &amp; Outputs'!$A$9:$A$34,'Inputs &amp; Outputs'!$J$9:$J$34)</f>
        <v>264680273.17626897</v>
      </c>
      <c r="G47" s="7">
        <f>'No. policies'!G47*LOOKUP(G$1,'Inputs &amp; Outputs'!$A$9:$A$34,'Inputs &amp; Outputs'!$J$9:$J$34)</f>
        <v>348402401.33452451</v>
      </c>
      <c r="H47" s="7">
        <f>'No. policies'!H47*LOOKUP(H$1,'Inputs &amp; Outputs'!$A$9:$A$34,'Inputs &amp; Outputs'!$J$9:$J$34)</f>
        <v>435227235.53035879</v>
      </c>
      <c r="I47" s="7">
        <f>'No. policies'!I47*LOOKUP(I$1,'Inputs &amp; Outputs'!$A$9:$A$34,'Inputs &amp; Outputs'!$J$9:$J$34)</f>
        <v>525280096.53434998</v>
      </c>
      <c r="J47" s="7">
        <f>'No. policies'!J47*LOOKUP(J$1,'Inputs &amp; Outputs'!$A$9:$A$34,'Inputs &amp; Outputs'!$J$9:$J$34)</f>
        <v>617365691.42938423</v>
      </c>
      <c r="K47" s="7">
        <f>'No. policies'!K47*LOOKUP(K$1,'Inputs &amp; Outputs'!$A$9:$A$34,'Inputs &amp; Outputs'!$J$9:$J$34)</f>
        <v>713437183.363747</v>
      </c>
      <c r="L47" s="7">
        <f>'No. policies'!L47*LOOKUP(L$1,'Inputs &amp; Outputs'!$A$9:$A$34,'Inputs &amp; Outputs'!$J$9:$J$34)</f>
        <v>812611993.30343568</v>
      </c>
      <c r="M47" s="7">
        <f>'No. policies'!M47*LOOKUP(M$1,'Inputs &amp; Outputs'!$A$9:$A$34,'Inputs &amp; Outputs'!$J$9:$J$34)</f>
        <v>915292850.85585928</v>
      </c>
      <c r="N47" s="7">
        <f>'No. policies'!N47*LOOKUP(N$1,'Inputs &amp; Outputs'!$A$9:$A$34,'Inputs &amp; Outputs'!$J$9:$J$34)</f>
        <v>1020269109.6797909</v>
      </c>
      <c r="O47" s="7">
        <f>'No. policies'!O47*LOOKUP(O$1,'Inputs &amp; Outputs'!$A$9:$A$34,'Inputs &amp; Outputs'!$J$9:$J$34)</f>
        <v>1129369687.017698</v>
      </c>
      <c r="P47" s="7">
        <f>'No. policies'!P47*LOOKUP(P$1,'Inputs &amp; Outputs'!$A$9:$A$34,'Inputs &amp; Outputs'!$J$9:$J$34)</f>
        <v>1241652943.2149172</v>
      </c>
      <c r="Q47" s="7">
        <f>'No. policies'!Q47*LOOKUP(Q$1,'Inputs &amp; Outputs'!$A$9:$A$34,'Inputs &amp; Outputs'!$J$9:$J$34)</f>
        <v>1355839018.1787012</v>
      </c>
      <c r="R47" s="7">
        <f>'No. policies'!R47*LOOKUP(R$1,'Inputs &amp; Outputs'!$A$9:$A$34,'Inputs &amp; Outputs'!$J$9:$J$34)</f>
        <v>1475311262.6056015</v>
      </c>
      <c r="S47" s="7">
        <f>'No. policies'!S47*LOOKUP(S$1,'Inputs &amp; Outputs'!$A$9:$A$34,'Inputs &amp; Outputs'!$J$9:$J$34)</f>
        <v>1598651480.2943244</v>
      </c>
      <c r="T47" s="7">
        <f>'No. policies'!T47*LOOKUP(T$1,'Inputs &amp; Outputs'!$A$9:$A$34,'Inputs &amp; Outputs'!$J$9:$J$34)</f>
        <v>1721958437.9995997</v>
      </c>
      <c r="U47" s="7">
        <f>'No. policies'!U47*LOOKUP(U$1,'Inputs &amp; Outputs'!$A$9:$A$34,'Inputs &amp; Outputs'!$J$9:$J$34)</f>
        <v>1849588716.8202357</v>
      </c>
      <c r="V47" s="7">
        <f>'No. policies'!V47*LOOKUP(V$1,'Inputs &amp; Outputs'!$A$9:$A$34,'Inputs &amp; Outputs'!$J$9:$J$34)</f>
        <v>1985114681.6551754</v>
      </c>
      <c r="W47" s="7">
        <f>'No. policies'!W47*LOOKUP(W$1,'Inputs &amp; Outputs'!$A$9:$A$34,'Inputs &amp; Outputs'!$J$9:$J$34)</f>
        <v>2117828224.2218561</v>
      </c>
      <c r="X47" s="7">
        <f>'No. policies'!X47*LOOKUP(X$1,'Inputs &amp; Outputs'!$A$9:$A$34,'Inputs &amp; Outputs'!$J$9:$J$34)</f>
        <v>2257289010.2567258</v>
      </c>
      <c r="Y47" s="7">
        <f>'No. policies'!Y47*LOOKUP(Y$1,'Inputs &amp; Outputs'!$A$9:$A$34,'Inputs &amp; Outputs'!$J$9:$J$34)</f>
        <v>2401954329.3663769</v>
      </c>
      <c r="Z47" s="7">
        <f>'No. policies'!Z47*LOOKUP(Z$1,'Inputs &amp; Outputs'!$A$9:$A$34,'Inputs &amp; Outputs'!$J$9:$J$34)</f>
        <v>2548541469.5695949</v>
      </c>
      <c r="AA47" s="7">
        <f>'No. policies'!AA47*LOOKUP(AA$1,'Inputs &amp; Outputs'!$A$9:$A$34,'Inputs &amp; Outputs'!$J$9:$J$34)</f>
        <v>0</v>
      </c>
      <c r="AB47" s="7">
        <f>'No. policies'!AB47*LOOKUP(AB$1,'Inputs &amp; Outputs'!$A$9:$A$34,'Inputs &amp; Outputs'!$J$9:$J$34)</f>
        <v>0</v>
      </c>
      <c r="AC47" s="7">
        <f>'No. policies'!AC47*LOOKUP(AC$1,'Inputs &amp; Outputs'!$A$9:$A$34,'Inputs &amp; Outputs'!$J$9:$J$34)</f>
        <v>0</v>
      </c>
      <c r="AD47" s="7">
        <f>'No. policies'!AD47*LOOKUP(AD$1,'Inputs &amp; Outputs'!$A$9:$A$34,'Inputs &amp; Outputs'!$J$9:$J$34)</f>
        <v>0</v>
      </c>
      <c r="AE47" s="7">
        <f>'No. policies'!AE47*LOOKUP(AE$1,'Inputs &amp; Outputs'!$A$9:$A$34,'Inputs &amp; Outputs'!$J$9:$J$34)</f>
        <v>0</v>
      </c>
      <c r="AF47" s="7">
        <f>'No. policies'!AF47*LOOKUP(AF$1,'Inputs &amp; Outputs'!$A$9:$A$34,'Inputs &amp; Outputs'!$J$9:$J$34)</f>
        <v>0</v>
      </c>
      <c r="AG47" s="7">
        <f>'No. policies'!AG47*LOOKUP(AG$1,'Inputs &amp; Outputs'!$A$9:$A$34,'Inputs &amp; Outputs'!$J$9:$J$34)</f>
        <v>0</v>
      </c>
      <c r="AH47" s="7">
        <f>'No. policies'!AH47*LOOKUP(AH$1,'Inputs &amp; Outputs'!$A$9:$A$34,'Inputs &amp; Outputs'!$J$9:$J$34)</f>
        <v>0</v>
      </c>
      <c r="AI47" s="7">
        <f>'No. policies'!AI47*LOOKUP(AI$1,'Inputs &amp; Outputs'!$A$9:$A$34,'Inputs &amp; Outputs'!$J$9:$J$34)</f>
        <v>0</v>
      </c>
      <c r="AJ47" s="7">
        <f>'No. policies'!AJ47*LOOKUP(AJ$1,'Inputs &amp; Outputs'!$A$9:$A$34,'Inputs &amp; Outputs'!$J$9:$J$34)</f>
        <v>0</v>
      </c>
      <c r="AK47" s="7">
        <f>'No. policies'!AK47*LOOKUP(AK$1,'Inputs &amp; Outputs'!$A$9:$A$34,'Inputs &amp; Outputs'!$J$9:$J$34)</f>
        <v>0</v>
      </c>
      <c r="AL47" s="7">
        <f>'No. policies'!AL47*LOOKUP(AL$1,'Inputs &amp; Outputs'!$A$9:$A$34,'Inputs &amp; Outputs'!$J$9:$J$34)</f>
        <v>0</v>
      </c>
      <c r="AM47" s="7">
        <f>'No. policies'!AM47*LOOKUP(AM$1,'Inputs &amp; Outputs'!$A$9:$A$34,'Inputs &amp; Outputs'!$J$9:$J$34)</f>
        <v>0</v>
      </c>
      <c r="AN47" s="7">
        <f>'No. policies'!AN47*LOOKUP(AN$1,'Inputs &amp; Outputs'!$A$9:$A$34,'Inputs &amp; Outputs'!$J$9:$J$34)</f>
        <v>0</v>
      </c>
      <c r="AO47" s="7">
        <f>'No. policies'!AO47*LOOKUP(AO$1,'Inputs &amp; Outputs'!$A$9:$A$34,'Inputs &amp; Outputs'!$J$9:$J$34)</f>
        <v>0</v>
      </c>
      <c r="AP47" s="7">
        <f>'No. policies'!AP47*LOOKUP(AP$1,'Inputs &amp; Outputs'!$A$9:$A$34,'Inputs &amp; Outputs'!$J$9:$J$34)</f>
        <v>0</v>
      </c>
      <c r="AQ47" s="7">
        <f>'No. policies'!AQ47*LOOKUP(AQ$1,'Inputs &amp; Outputs'!$A$9:$A$34,'Inputs &amp; Outputs'!$J$9:$J$34)</f>
        <v>0</v>
      </c>
      <c r="AR47" s="7">
        <f>'No. policies'!AR47*LOOKUP(AR$1,'Inputs &amp; Outputs'!$A$9:$A$34,'Inputs &amp; Outputs'!$J$9:$J$34)</f>
        <v>0</v>
      </c>
      <c r="AS47" s="7">
        <f>'No. policies'!AS47*LOOKUP(AS$1,'Inputs &amp; Outputs'!$A$9:$A$34,'Inputs &amp; Outputs'!$J$9:$J$34)</f>
        <v>0</v>
      </c>
      <c r="AT47" s="7">
        <f>'No. policies'!AT47*LOOKUP(AT$1,'Inputs &amp; Outputs'!$A$9:$A$34,'Inputs &amp; Outputs'!$J$9:$J$34)</f>
        <v>0</v>
      </c>
      <c r="AU47" s="7">
        <f>'No. policies'!AU47*LOOKUP(AU$1,'Inputs &amp; Outputs'!$A$9:$A$34,'Inputs &amp; Outputs'!$J$9:$J$34)</f>
        <v>0</v>
      </c>
      <c r="AV47" s="7">
        <f>'No. policies'!AV47*LOOKUP(AV$1,'Inputs &amp; Outputs'!$A$9:$A$34,'Inputs &amp; Outputs'!$J$9:$J$34)</f>
        <v>0</v>
      </c>
      <c r="AW47" s="7">
        <f>'No. policies'!AW47*LOOKUP(AW$1,'Inputs &amp; Outputs'!$A$9:$A$34,'Inputs &amp; Outputs'!$J$9:$J$34)</f>
        <v>0</v>
      </c>
      <c r="AX47" s="7">
        <f>'No. policies'!AX47*LOOKUP(AX$1,'Inputs &amp; Outputs'!$A$9:$A$34,'Inputs &amp; Outputs'!$J$9:$J$34)</f>
        <v>0</v>
      </c>
      <c r="AY47" s="7">
        <f>'[1]No. policies'!AZ47*LOOKUP(AZ$1,'[1]Inputs &amp; Outputs'!$A$9:$A$58,'[1]Inputs &amp; Outputs'!$I$9:$I$58)</f>
        <v>0</v>
      </c>
      <c r="AZ47" s="7">
        <f>'[1]No. policies'!BA47*LOOKUP(BA$1,'[1]Inputs &amp; Outputs'!$A$9:$A$58,'[1]Inputs &amp; Outputs'!$I$9:$I$58)</f>
        <v>0</v>
      </c>
      <c r="BA47" s="7">
        <f>'[1]No. policies'!BB47*LOOKUP(BB$1,'[1]Inputs &amp; Outputs'!$A$9:$A$58,'[1]Inputs &amp; Outputs'!$I$9:$I$58)</f>
        <v>0</v>
      </c>
      <c r="BB47" s="7">
        <f>'[1]No. policies'!BC47*LOOKUP(BC$1,'[1]Inputs &amp; Outputs'!$A$9:$A$58,'[1]Inputs &amp; Outputs'!$I$9:$I$58)</f>
        <v>0</v>
      </c>
      <c r="BC47" s="7">
        <f>'[1]No. policies'!BD47*LOOKUP(BD$1,'[1]Inputs &amp; Outputs'!$A$9:$A$58,'[1]Inputs &amp; Outputs'!$I$9:$I$58)</f>
        <v>0</v>
      </c>
      <c r="BD47" s="7">
        <f>'[1]No. policies'!BE47*LOOKUP(BE$1,'[1]Inputs &amp; Outputs'!$A$9:$A$58,'[1]Inputs &amp; Outputs'!$I$9:$I$58)</f>
        <v>0</v>
      </c>
      <c r="BE47" s="7">
        <f>'[1]No. policies'!BF47*LOOKUP(BF$1,'[1]Inputs &amp; Outputs'!$A$9:$A$58,'[1]Inputs &amp; Outputs'!$I$9:$I$58)</f>
        <v>0</v>
      </c>
      <c r="BF47" s="7">
        <f>'[1]No. policies'!BG47*LOOKUP(BG$1,'[1]Inputs &amp; Outputs'!$A$9:$A$58,'[1]Inputs &amp; Outputs'!$I$9:$I$58)</f>
        <v>0</v>
      </c>
      <c r="BG47" s="7">
        <f>'[1]No. policies'!BH47*LOOKUP(BH$1,'[1]Inputs &amp; Outputs'!$A$9:$A$58,'[1]Inputs &amp; Outputs'!$I$9:$I$58)</f>
        <v>0</v>
      </c>
      <c r="BH47" s="7">
        <f>'[1]No. policies'!BI47*LOOKUP(BI$1,'[1]Inputs &amp; Outputs'!$A$9:$A$58,'[1]Inputs &amp; Outputs'!$I$9:$I$58)</f>
        <v>0</v>
      </c>
      <c r="BI47" s="7">
        <f>'[1]No. policies'!BJ47*LOOKUP(BJ$1,'[1]Inputs &amp; Outputs'!$A$9:$A$58,'[1]Inputs &amp; Outputs'!$I$9:$I$58)</f>
        <v>0</v>
      </c>
      <c r="BJ47" s="7">
        <f>'[1]No. policies'!BK47*LOOKUP(BK$1,'[1]Inputs &amp; Outputs'!$A$9:$A$58,'[1]Inputs &amp; Outputs'!$I$9:$I$58)</f>
        <v>0</v>
      </c>
      <c r="BK47" s="7">
        <f>'[1]No. policies'!BL47*LOOKUP(BL$1,'[1]Inputs &amp; Outputs'!$A$9:$A$58,'[1]Inputs &amp; Outputs'!$I$9:$I$58)</f>
        <v>0</v>
      </c>
      <c r="BL47" s="7">
        <f>'[1]No. policies'!BM47*LOOKUP(BM$1,'[1]Inputs &amp; Outputs'!$A$9:$A$58,'[1]Inputs &amp; Outputs'!$I$9:$I$58)</f>
        <v>0</v>
      </c>
      <c r="BM47" s="7">
        <f>'[1]No. policies'!BN47*LOOKUP(BN$1,'[1]Inputs &amp; Outputs'!$A$9:$A$58,'[1]Inputs &amp; Outputs'!$I$9:$I$58)</f>
        <v>0</v>
      </c>
      <c r="BN47" s="7">
        <f>'[1]No. policies'!BO47*LOOKUP(BO$1,'[1]Inputs &amp; Outputs'!$A$9:$A$58,'[1]Inputs &amp; Outputs'!$I$9:$I$58)</f>
        <v>0</v>
      </c>
      <c r="BO47" s="7">
        <f>'[1]No. policies'!BP47*LOOKUP(BP$1,'[1]Inputs &amp; Outputs'!$A$9:$A$58,'[1]Inputs &amp; Outputs'!$I$9:$I$58)</f>
        <v>0</v>
      </c>
      <c r="BP47" s="7">
        <f>'[1]No. policies'!BQ47*LOOKUP(BQ$1,'[1]Inputs &amp; Outputs'!$A$9:$A$58,'[1]Inputs &amp; Outputs'!$I$9:$I$58)</f>
        <v>0</v>
      </c>
      <c r="BQ47" s="7">
        <f>'[1]No. policies'!BR47*LOOKUP(BR$1,'[1]Inputs &amp; Outputs'!$A$9:$A$58,'[1]Inputs &amp; Outputs'!$I$9:$I$58)</f>
        <v>0</v>
      </c>
      <c r="BR47" s="7">
        <f>'[1]No. policies'!BS47*LOOKUP(BS$1,'[1]Inputs &amp; Outputs'!$A$9:$A$58,'[1]Inputs &amp; Outputs'!$I$9:$I$58)</f>
        <v>0</v>
      </c>
      <c r="BS47" s="7">
        <f>'[1]No. policies'!BT47*LOOKUP(BT$1,'[1]Inputs &amp; Outputs'!$A$9:$A$58,'[1]Inputs &amp; Outputs'!$I$9:$I$58)</f>
        <v>0</v>
      </c>
      <c r="BT47" s="7">
        <f>'[1]No. policies'!BU47*LOOKUP(BU$1,'[1]Inputs &amp; Outputs'!$A$9:$A$58,'[1]Inputs &amp; Outputs'!$I$9:$I$58)</f>
        <v>0</v>
      </c>
    </row>
    <row r="48" spans="1:72" x14ac:dyDescent="0.25">
      <c r="A48" s="1">
        <v>47</v>
      </c>
      <c r="B48" s="7">
        <f>'No. policies'!B48*LOOKUP(B$1,'Inputs &amp; Outputs'!$A$9:$A$34,'Inputs &amp; Outputs'!$J$9:$J$34)</f>
        <v>-43067168.474612407</v>
      </c>
      <c r="C48" s="7">
        <f>'No. policies'!C48*LOOKUP(C$1,'Inputs &amp; Outputs'!$A$9:$A$34,'Inputs &amp; Outputs'!$J$9:$J$34)</f>
        <v>29918556.390179548</v>
      </c>
      <c r="D48" s="7">
        <f>'No. policies'!D48*LOOKUP(D$1,'Inputs &amp; Outputs'!$A$9:$A$34,'Inputs &amp; Outputs'!$J$9:$J$34)</f>
        <v>105552648.11569418</v>
      </c>
      <c r="E48" s="7">
        <f>'No. policies'!E48*LOOKUP(E$1,'Inputs &amp; Outputs'!$A$9:$A$34,'Inputs &amp; Outputs'!$J$9:$J$34)</f>
        <v>183788444.50136685</v>
      </c>
      <c r="F48" s="7">
        <f>'No. policies'!F48*LOOKUP(F$1,'Inputs &amp; Outputs'!$A$9:$A$34,'Inputs &amp; Outputs'!$J$9:$J$34)</f>
        <v>265134316.02631909</v>
      </c>
      <c r="G48" s="7">
        <f>'No. policies'!G48*LOOKUP(G$1,'Inputs &amp; Outputs'!$A$9:$A$34,'Inputs &amp; Outputs'!$J$9:$J$34)</f>
        <v>348931191.78479445</v>
      </c>
      <c r="H48" s="7">
        <f>'No. policies'!H48*LOOKUP(H$1,'Inputs &amp; Outputs'!$A$9:$A$34,'Inputs &amp; Outputs'!$J$9:$J$34)</f>
        <v>435580361.07642806</v>
      </c>
      <c r="I48" s="7">
        <f>'No. policies'!I48*LOOKUP(I$1,'Inputs &amp; Outputs'!$A$9:$A$34,'Inputs &amp; Outputs'!$J$9:$J$34)</f>
        <v>524959771.23917711</v>
      </c>
      <c r="J48" s="7">
        <f>'No. policies'!J48*LOOKUP(J$1,'Inputs &amp; Outputs'!$A$9:$A$34,'Inputs &amp; Outputs'!$J$9:$J$34)</f>
        <v>617302682.07120609</v>
      </c>
      <c r="K48" s="7">
        <f>'No. policies'!K48*LOOKUP(K$1,'Inputs &amp; Outputs'!$A$9:$A$34,'Inputs &amp; Outputs'!$J$9:$J$34)</f>
        <v>713145090.35111094</v>
      </c>
      <c r="L48" s="7">
        <f>'No. policies'!L48*LOOKUP(L$1,'Inputs &amp; Outputs'!$A$9:$A$34,'Inputs &amp; Outputs'!$J$9:$J$34)</f>
        <v>811443727.96083474</v>
      </c>
      <c r="M48" s="7">
        <f>'No. policies'!M48*LOOKUP(M$1,'Inputs &amp; Outputs'!$A$9:$A$34,'Inputs &amp; Outputs'!$J$9:$J$34)</f>
        <v>913501117.47792172</v>
      </c>
      <c r="N48" s="7">
        <f>'No. policies'!N48*LOOKUP(N$1,'Inputs &amp; Outputs'!$A$9:$A$34,'Inputs &amp; Outputs'!$J$9:$J$34)</f>
        <v>1018473790.8862337</v>
      </c>
      <c r="O48" s="7">
        <f>'No. policies'!O48*LOOKUP(O$1,'Inputs &amp; Outputs'!$A$9:$A$34,'Inputs &amp; Outputs'!$J$9:$J$34)</f>
        <v>1126317653.7714179</v>
      </c>
      <c r="P48" s="7">
        <f>'No. policies'!P48*LOOKUP(P$1,'Inputs &amp; Outputs'!$A$9:$A$34,'Inputs &amp; Outputs'!$J$9:$J$34)</f>
        <v>1239448672.1168957</v>
      </c>
      <c r="Q48" s="7">
        <f>'No. policies'!Q48*LOOKUP(Q$1,'Inputs &amp; Outputs'!$A$9:$A$34,'Inputs &amp; Outputs'!$J$9:$J$34)</f>
        <v>1354699298.5038636</v>
      </c>
      <c r="R48" s="7">
        <f>'No. policies'!R48*LOOKUP(R$1,'Inputs &amp; Outputs'!$A$9:$A$34,'Inputs &amp; Outputs'!$J$9:$J$34)</f>
        <v>1473129771.5117614</v>
      </c>
      <c r="S48" s="7">
        <f>'No. policies'!S48*LOOKUP(S$1,'Inputs &amp; Outputs'!$A$9:$A$34,'Inputs &amp; Outputs'!$J$9:$J$34)</f>
        <v>1595425996.7936773</v>
      </c>
      <c r="T48" s="7">
        <f>'No. policies'!T48*LOOKUP(T$1,'Inputs &amp; Outputs'!$A$9:$A$34,'Inputs &amp; Outputs'!$J$9:$J$34)</f>
        <v>1721958437.9995997</v>
      </c>
      <c r="U48" s="7">
        <f>'No. policies'!U48*LOOKUP(U$1,'Inputs &amp; Outputs'!$A$9:$A$34,'Inputs &amp; Outputs'!$J$9:$J$34)</f>
        <v>1849788262.4796185</v>
      </c>
      <c r="V48" s="7">
        <f>'No. policies'!V48*LOOKUP(V$1,'Inputs &amp; Outputs'!$A$9:$A$34,'Inputs &amp; Outputs'!$J$9:$J$34)</f>
        <v>1982313586.3700871</v>
      </c>
      <c r="W48" s="7">
        <f>'No. policies'!W48*LOOKUP(W$1,'Inputs &amp; Outputs'!$A$9:$A$34,'Inputs &amp; Outputs'!$J$9:$J$34)</f>
        <v>2119453215.7344673</v>
      </c>
      <c r="X48" s="7">
        <f>'No. policies'!X48*LOOKUP(X$1,'Inputs &amp; Outputs'!$A$9:$A$34,'Inputs &amp; Outputs'!$J$9:$J$34)</f>
        <v>2259036331.1758671</v>
      </c>
      <c r="Y48" s="7">
        <f>'No. policies'!Y48*LOOKUP(Y$1,'Inputs &amp; Outputs'!$A$9:$A$34,'Inputs &amp; Outputs'!$J$9:$J$34)</f>
        <v>2399274772.9971595</v>
      </c>
      <c r="Z48" s="7">
        <f>'No. policies'!Z48*LOOKUP(Z$1,'Inputs &amp; Outputs'!$A$9:$A$34,'Inputs &amp; Outputs'!$J$9:$J$34)</f>
        <v>2543084207.3221226</v>
      </c>
      <c r="AA48" s="7">
        <f>'No. policies'!AA48*LOOKUP(AA$1,'Inputs &amp; Outputs'!$A$9:$A$34,'Inputs &amp; Outputs'!$J$9:$J$34)</f>
        <v>0</v>
      </c>
      <c r="AB48" s="7">
        <f>'No. policies'!AB48*LOOKUP(AB$1,'Inputs &amp; Outputs'!$A$9:$A$34,'Inputs &amp; Outputs'!$J$9:$J$34)</f>
        <v>0</v>
      </c>
      <c r="AC48" s="7">
        <f>'No. policies'!AC48*LOOKUP(AC$1,'Inputs &amp; Outputs'!$A$9:$A$34,'Inputs &amp; Outputs'!$J$9:$J$34)</f>
        <v>0</v>
      </c>
      <c r="AD48" s="7">
        <f>'No. policies'!AD48*LOOKUP(AD$1,'Inputs &amp; Outputs'!$A$9:$A$34,'Inputs &amp; Outputs'!$J$9:$J$34)</f>
        <v>0</v>
      </c>
      <c r="AE48" s="7">
        <f>'No. policies'!AE48*LOOKUP(AE$1,'Inputs &amp; Outputs'!$A$9:$A$34,'Inputs &amp; Outputs'!$J$9:$J$34)</f>
        <v>0</v>
      </c>
      <c r="AF48" s="7">
        <f>'No. policies'!AF48*LOOKUP(AF$1,'Inputs &amp; Outputs'!$A$9:$A$34,'Inputs &amp; Outputs'!$J$9:$J$34)</f>
        <v>0</v>
      </c>
      <c r="AG48" s="7">
        <f>'No. policies'!AG48*LOOKUP(AG$1,'Inputs &amp; Outputs'!$A$9:$A$34,'Inputs &amp; Outputs'!$J$9:$J$34)</f>
        <v>0</v>
      </c>
      <c r="AH48" s="7">
        <f>'No. policies'!AH48*LOOKUP(AH$1,'Inputs &amp; Outputs'!$A$9:$A$34,'Inputs &amp; Outputs'!$J$9:$J$34)</f>
        <v>0</v>
      </c>
      <c r="AI48" s="7">
        <f>'No. policies'!AI48*LOOKUP(AI$1,'Inputs &amp; Outputs'!$A$9:$A$34,'Inputs &amp; Outputs'!$J$9:$J$34)</f>
        <v>0</v>
      </c>
      <c r="AJ48" s="7">
        <f>'No. policies'!AJ48*LOOKUP(AJ$1,'Inputs &amp; Outputs'!$A$9:$A$34,'Inputs &amp; Outputs'!$J$9:$J$34)</f>
        <v>0</v>
      </c>
      <c r="AK48" s="7">
        <f>'No. policies'!AK48*LOOKUP(AK$1,'Inputs &amp; Outputs'!$A$9:$A$34,'Inputs &amp; Outputs'!$J$9:$J$34)</f>
        <v>0</v>
      </c>
      <c r="AL48" s="7">
        <f>'No. policies'!AL48*LOOKUP(AL$1,'Inputs &amp; Outputs'!$A$9:$A$34,'Inputs &amp; Outputs'!$J$9:$J$34)</f>
        <v>0</v>
      </c>
      <c r="AM48" s="7">
        <f>'No. policies'!AM48*LOOKUP(AM$1,'Inputs &amp; Outputs'!$A$9:$A$34,'Inputs &amp; Outputs'!$J$9:$J$34)</f>
        <v>0</v>
      </c>
      <c r="AN48" s="7">
        <f>'No. policies'!AN48*LOOKUP(AN$1,'Inputs &amp; Outputs'!$A$9:$A$34,'Inputs &amp; Outputs'!$J$9:$J$34)</f>
        <v>0</v>
      </c>
      <c r="AO48" s="7">
        <f>'No. policies'!AO48*LOOKUP(AO$1,'Inputs &amp; Outputs'!$A$9:$A$34,'Inputs &amp; Outputs'!$J$9:$J$34)</f>
        <v>0</v>
      </c>
      <c r="AP48" s="7">
        <f>'No. policies'!AP48*LOOKUP(AP$1,'Inputs &amp; Outputs'!$A$9:$A$34,'Inputs &amp; Outputs'!$J$9:$J$34)</f>
        <v>0</v>
      </c>
      <c r="AQ48" s="7">
        <f>'No. policies'!AQ48*LOOKUP(AQ$1,'Inputs &amp; Outputs'!$A$9:$A$34,'Inputs &amp; Outputs'!$J$9:$J$34)</f>
        <v>0</v>
      </c>
      <c r="AR48" s="7">
        <f>'No. policies'!AR48*LOOKUP(AR$1,'Inputs &amp; Outputs'!$A$9:$A$34,'Inputs &amp; Outputs'!$J$9:$J$34)</f>
        <v>0</v>
      </c>
      <c r="AS48" s="7">
        <f>'No. policies'!AS48*LOOKUP(AS$1,'Inputs &amp; Outputs'!$A$9:$A$34,'Inputs &amp; Outputs'!$J$9:$J$34)</f>
        <v>0</v>
      </c>
      <c r="AT48" s="7">
        <f>'No. policies'!AT48*LOOKUP(AT$1,'Inputs &amp; Outputs'!$A$9:$A$34,'Inputs &amp; Outputs'!$J$9:$J$34)</f>
        <v>0</v>
      </c>
      <c r="AU48" s="7">
        <f>'No. policies'!AU48*LOOKUP(AU$1,'Inputs &amp; Outputs'!$A$9:$A$34,'Inputs &amp; Outputs'!$J$9:$J$34)</f>
        <v>0</v>
      </c>
      <c r="AV48" s="7">
        <f>'No. policies'!AV48*LOOKUP(AV$1,'Inputs &amp; Outputs'!$A$9:$A$34,'Inputs &amp; Outputs'!$J$9:$J$34)</f>
        <v>0</v>
      </c>
      <c r="AW48" s="7">
        <f>'No. policies'!AW48*LOOKUP(AW$1,'Inputs &amp; Outputs'!$A$9:$A$34,'Inputs &amp; Outputs'!$J$9:$J$34)</f>
        <v>0</v>
      </c>
      <c r="AX48" s="7">
        <f>'No. policies'!AX48*LOOKUP(AX$1,'Inputs &amp; Outputs'!$A$9:$A$34,'Inputs &amp; Outputs'!$J$9:$J$34)</f>
        <v>0</v>
      </c>
      <c r="AY48" s="7">
        <f>'[1]No. policies'!AZ48*LOOKUP(AZ$1,'[1]Inputs &amp; Outputs'!$A$9:$A$58,'[1]Inputs &amp; Outputs'!$I$9:$I$58)</f>
        <v>0</v>
      </c>
      <c r="AZ48" s="7">
        <f>'[1]No. policies'!BA48*LOOKUP(BA$1,'[1]Inputs &amp; Outputs'!$A$9:$A$58,'[1]Inputs &amp; Outputs'!$I$9:$I$58)</f>
        <v>0</v>
      </c>
      <c r="BA48" s="7">
        <f>'[1]No. policies'!BB48*LOOKUP(BB$1,'[1]Inputs &amp; Outputs'!$A$9:$A$58,'[1]Inputs &amp; Outputs'!$I$9:$I$58)</f>
        <v>0</v>
      </c>
      <c r="BB48" s="7">
        <f>'[1]No. policies'!BC48*LOOKUP(BC$1,'[1]Inputs &amp; Outputs'!$A$9:$A$58,'[1]Inputs &amp; Outputs'!$I$9:$I$58)</f>
        <v>0</v>
      </c>
      <c r="BC48" s="7">
        <f>'[1]No. policies'!BD48*LOOKUP(BD$1,'[1]Inputs &amp; Outputs'!$A$9:$A$58,'[1]Inputs &amp; Outputs'!$I$9:$I$58)</f>
        <v>0</v>
      </c>
      <c r="BD48" s="7">
        <f>'[1]No. policies'!BE48*LOOKUP(BE$1,'[1]Inputs &amp; Outputs'!$A$9:$A$58,'[1]Inputs &amp; Outputs'!$I$9:$I$58)</f>
        <v>0</v>
      </c>
      <c r="BE48" s="7">
        <f>'[1]No. policies'!BF48*LOOKUP(BF$1,'[1]Inputs &amp; Outputs'!$A$9:$A$58,'[1]Inputs &amp; Outputs'!$I$9:$I$58)</f>
        <v>0</v>
      </c>
      <c r="BF48" s="7">
        <f>'[1]No. policies'!BG48*LOOKUP(BG$1,'[1]Inputs &amp; Outputs'!$A$9:$A$58,'[1]Inputs &amp; Outputs'!$I$9:$I$58)</f>
        <v>0</v>
      </c>
      <c r="BG48" s="7">
        <f>'[1]No. policies'!BH48*LOOKUP(BH$1,'[1]Inputs &amp; Outputs'!$A$9:$A$58,'[1]Inputs &amp; Outputs'!$I$9:$I$58)</f>
        <v>0</v>
      </c>
      <c r="BH48" s="7">
        <f>'[1]No. policies'!BI48*LOOKUP(BI$1,'[1]Inputs &amp; Outputs'!$A$9:$A$58,'[1]Inputs &amp; Outputs'!$I$9:$I$58)</f>
        <v>0</v>
      </c>
      <c r="BI48" s="7">
        <f>'[1]No. policies'!BJ48*LOOKUP(BJ$1,'[1]Inputs &amp; Outputs'!$A$9:$A$58,'[1]Inputs &amp; Outputs'!$I$9:$I$58)</f>
        <v>0</v>
      </c>
      <c r="BJ48" s="7">
        <f>'[1]No. policies'!BK48*LOOKUP(BK$1,'[1]Inputs &amp; Outputs'!$A$9:$A$58,'[1]Inputs &amp; Outputs'!$I$9:$I$58)</f>
        <v>0</v>
      </c>
      <c r="BK48" s="7">
        <f>'[1]No. policies'!BL48*LOOKUP(BL$1,'[1]Inputs &amp; Outputs'!$A$9:$A$58,'[1]Inputs &amp; Outputs'!$I$9:$I$58)</f>
        <v>0</v>
      </c>
      <c r="BL48" s="7">
        <f>'[1]No. policies'!BM48*LOOKUP(BM$1,'[1]Inputs &amp; Outputs'!$A$9:$A$58,'[1]Inputs &amp; Outputs'!$I$9:$I$58)</f>
        <v>0</v>
      </c>
      <c r="BM48" s="7">
        <f>'[1]No. policies'!BN48*LOOKUP(BN$1,'[1]Inputs &amp; Outputs'!$A$9:$A$58,'[1]Inputs &amp; Outputs'!$I$9:$I$58)</f>
        <v>0</v>
      </c>
      <c r="BN48" s="7">
        <f>'[1]No. policies'!BO48*LOOKUP(BO$1,'[1]Inputs &amp; Outputs'!$A$9:$A$58,'[1]Inputs &amp; Outputs'!$I$9:$I$58)</f>
        <v>0</v>
      </c>
      <c r="BO48" s="7">
        <f>'[1]No. policies'!BP48*LOOKUP(BP$1,'[1]Inputs &amp; Outputs'!$A$9:$A$58,'[1]Inputs &amp; Outputs'!$I$9:$I$58)</f>
        <v>0</v>
      </c>
      <c r="BP48" s="7">
        <f>'[1]No. policies'!BQ48*LOOKUP(BQ$1,'[1]Inputs &amp; Outputs'!$A$9:$A$58,'[1]Inputs &amp; Outputs'!$I$9:$I$58)</f>
        <v>0</v>
      </c>
      <c r="BQ48" s="7">
        <f>'[1]No. policies'!BR48*LOOKUP(BR$1,'[1]Inputs &amp; Outputs'!$A$9:$A$58,'[1]Inputs &amp; Outputs'!$I$9:$I$58)</f>
        <v>0</v>
      </c>
      <c r="BR48" s="7">
        <f>'[1]No. policies'!BS48*LOOKUP(BS$1,'[1]Inputs &amp; Outputs'!$A$9:$A$58,'[1]Inputs &amp; Outputs'!$I$9:$I$58)</f>
        <v>0</v>
      </c>
      <c r="BS48" s="7">
        <f>'[1]No. policies'!BT48*LOOKUP(BT$1,'[1]Inputs &amp; Outputs'!$A$9:$A$58,'[1]Inputs &amp; Outputs'!$I$9:$I$58)</f>
        <v>0</v>
      </c>
      <c r="BT48" s="7">
        <f>'[1]No. policies'!BU48*LOOKUP(BU$1,'[1]Inputs &amp; Outputs'!$A$9:$A$58,'[1]Inputs &amp; Outputs'!$I$9:$I$58)</f>
        <v>0</v>
      </c>
    </row>
    <row r="49" spans="1:72" x14ac:dyDescent="0.25">
      <c r="A49" s="1">
        <v>48</v>
      </c>
      <c r="B49" s="7">
        <f>'No. policies'!B49*LOOKUP(B$1,'Inputs &amp; Outputs'!$A$9:$A$34,'Inputs &amp; Outputs'!$J$9:$J$34)</f>
        <v>-43067168.474612407</v>
      </c>
      <c r="C49" s="7">
        <f>'No. policies'!C49*LOOKUP(C$1,'Inputs &amp; Outputs'!$A$9:$A$34,'Inputs &amp; Outputs'!$J$9:$J$34)</f>
        <v>29936547.103583146</v>
      </c>
      <c r="D49" s="7">
        <f>'No. policies'!D49*LOOKUP(D$1,'Inputs &amp; Outputs'!$A$9:$A$34,'Inputs &amp; Outputs'!$J$9:$J$34)</f>
        <v>105563242.58002377</v>
      </c>
      <c r="E49" s="7">
        <f>'No. policies'!E49*LOOKUP(E$1,'Inputs &amp; Outputs'!$A$9:$A$34,'Inputs &amp; Outputs'!$J$9:$J$34)</f>
        <v>183880912.02224699</v>
      </c>
      <c r="F49" s="7">
        <f>'No. policies'!F49*LOOKUP(F$1,'Inputs &amp; Outputs'!$A$9:$A$34,'Inputs &amp; Outputs'!$J$9:$J$34)</f>
        <v>265027482.41454259</v>
      </c>
      <c r="G49" s="7">
        <f>'No. policies'!G49*LOOKUP(G$1,'Inputs &amp; Outputs'!$A$9:$A$34,'Inputs &amp; Outputs'!$J$9:$J$34)</f>
        <v>348754928.30137116</v>
      </c>
      <c r="H49" s="7">
        <f>'No. policies'!H49*LOOKUP(H$1,'Inputs &amp; Outputs'!$A$9:$A$34,'Inputs &amp; Outputs'!$J$9:$J$34)</f>
        <v>435492079.68991071</v>
      </c>
      <c r="I49" s="7">
        <f>'No. policies'!I49*LOOKUP(I$1,'Inputs &amp; Outputs'!$A$9:$A$34,'Inputs &amp; Outputs'!$J$9:$J$34)</f>
        <v>524852996.14078617</v>
      </c>
      <c r="J49" s="7">
        <f>'No. policies'!J49*LOOKUP(J$1,'Inputs &amp; Outputs'!$A$9:$A$34,'Inputs &amp; Outputs'!$J$9:$J$34)</f>
        <v>617680738.22027493</v>
      </c>
      <c r="K49" s="7">
        <f>'No. policies'!K49*LOOKUP(K$1,'Inputs &amp; Outputs'!$A$9:$A$34,'Inputs &amp; Outputs'!$J$9:$J$34)</f>
        <v>713510206.61690605</v>
      </c>
      <c r="L49" s="7">
        <f>'No. policies'!L49*LOOKUP(L$1,'Inputs &amp; Outputs'!$A$9:$A$34,'Inputs &amp; Outputs'!$J$9:$J$34)</f>
        <v>813112678.45026469</v>
      </c>
      <c r="M49" s="7">
        <f>'No. policies'!M49*LOOKUP(M$1,'Inputs &amp; Outputs'!$A$9:$A$34,'Inputs &amp; Outputs'!$J$9:$J$34)</f>
        <v>915198549.09912574</v>
      </c>
      <c r="N49" s="7">
        <f>'No. policies'!N49*LOOKUP(N$1,'Inputs &amp; Outputs'!$A$9:$A$34,'Inputs &amp; Outputs'!$J$9:$J$34)</f>
        <v>1021113965.5826414</v>
      </c>
      <c r="O49" s="7">
        <f>'No. policies'!O49*LOOKUP(O$1,'Inputs &amp; Outputs'!$A$9:$A$34,'Inputs &amp; Outputs'!$J$9:$J$34)</f>
        <v>1129604458.8058734</v>
      </c>
      <c r="P49" s="7">
        <f>'No. policies'!P49*LOOKUP(P$1,'Inputs &amp; Outputs'!$A$9:$A$34,'Inputs &amp; Outputs'!$J$9:$J$34)</f>
        <v>1240745302.1745553</v>
      </c>
      <c r="Q49" s="7">
        <f>'No. policies'!Q49*LOOKUP(Q$1,'Inputs &amp; Outputs'!$A$9:$A$34,'Inputs &amp; Outputs'!$J$9:$J$34)</f>
        <v>1355269158.3412824</v>
      </c>
      <c r="R49" s="7">
        <f>'No. policies'!R49*LOOKUP(R$1,'Inputs &amp; Outputs'!$A$9:$A$34,'Inputs &amp; Outputs'!$J$9:$J$34)</f>
        <v>1473285592.3041785</v>
      </c>
      <c r="S49" s="7">
        <f>'No. policies'!S49*LOOKUP(S$1,'Inputs &amp; Outputs'!$A$9:$A$34,'Inputs &amp; Outputs'!$J$9:$J$34)</f>
        <v>1596784095.1097393</v>
      </c>
      <c r="T49" s="7">
        <f>'No. policies'!T49*LOOKUP(T$1,'Inputs &amp; Outputs'!$A$9:$A$34,'Inputs &amp; Outputs'!$J$9:$J$34)</f>
        <v>1721958437.9995997</v>
      </c>
      <c r="U49" s="7">
        <f>'No. policies'!U49*LOOKUP(U$1,'Inputs &amp; Outputs'!$A$9:$A$34,'Inputs &amp; Outputs'!$J$9:$J$34)</f>
        <v>1851783719.0734477</v>
      </c>
      <c r="V49" s="7">
        <f>'No. policies'!V49*LOOKUP(V$1,'Inputs &amp; Outputs'!$A$9:$A$34,'Inputs &amp; Outputs'!$J$9:$J$34)</f>
        <v>1983175461.842422</v>
      </c>
      <c r="W49" s="7">
        <f>'No. policies'!W49*LOOKUP(W$1,'Inputs &amp; Outputs'!$A$9:$A$34,'Inputs &amp; Outputs'!$J$9:$J$34)</f>
        <v>2119685357.3791261</v>
      </c>
      <c r="X49" s="7">
        <f>'No. policies'!X49*LOOKUP(X$1,'Inputs &amp; Outputs'!$A$9:$A$34,'Inputs &amp; Outputs'!$J$9:$J$34)</f>
        <v>2261282886.6433349</v>
      </c>
      <c r="Y49" s="7">
        <f>'No. policies'!Y49*LOOKUP(Y$1,'Inputs &amp; Outputs'!$A$9:$A$34,'Inputs &amp; Outputs'!$J$9:$J$34)</f>
        <v>2404901841.3725157</v>
      </c>
      <c r="Z49" s="7">
        <f>'No. policies'!Z49*LOOKUP(Z$1,'Inputs &amp; Outputs'!$A$9:$A$34,'Inputs &amp; Outputs'!$J$9:$J$34)</f>
        <v>2553137058.8306241</v>
      </c>
      <c r="AA49" s="7">
        <f>'No. policies'!AA49*LOOKUP(AA$1,'Inputs &amp; Outputs'!$A$9:$A$34,'Inputs &amp; Outputs'!$J$9:$J$34)</f>
        <v>0</v>
      </c>
      <c r="AB49" s="7">
        <f>'No. policies'!AB49*LOOKUP(AB$1,'Inputs &amp; Outputs'!$A$9:$A$34,'Inputs &amp; Outputs'!$J$9:$J$34)</f>
        <v>0</v>
      </c>
      <c r="AC49" s="7">
        <f>'No. policies'!AC49*LOOKUP(AC$1,'Inputs &amp; Outputs'!$A$9:$A$34,'Inputs &amp; Outputs'!$J$9:$J$34)</f>
        <v>0</v>
      </c>
      <c r="AD49" s="7">
        <f>'No. policies'!AD49*LOOKUP(AD$1,'Inputs &amp; Outputs'!$A$9:$A$34,'Inputs &amp; Outputs'!$J$9:$J$34)</f>
        <v>0</v>
      </c>
      <c r="AE49" s="7">
        <f>'No. policies'!AE49*LOOKUP(AE$1,'Inputs &amp; Outputs'!$A$9:$A$34,'Inputs &amp; Outputs'!$J$9:$J$34)</f>
        <v>0</v>
      </c>
      <c r="AF49" s="7">
        <f>'No. policies'!AF49*LOOKUP(AF$1,'Inputs &amp; Outputs'!$A$9:$A$34,'Inputs &amp; Outputs'!$J$9:$J$34)</f>
        <v>0</v>
      </c>
      <c r="AG49" s="7">
        <f>'No. policies'!AG49*LOOKUP(AG$1,'Inputs &amp; Outputs'!$A$9:$A$34,'Inputs &amp; Outputs'!$J$9:$J$34)</f>
        <v>0</v>
      </c>
      <c r="AH49" s="7">
        <f>'No. policies'!AH49*LOOKUP(AH$1,'Inputs &amp; Outputs'!$A$9:$A$34,'Inputs &amp; Outputs'!$J$9:$J$34)</f>
        <v>0</v>
      </c>
      <c r="AI49" s="7">
        <f>'No. policies'!AI49*LOOKUP(AI$1,'Inputs &amp; Outputs'!$A$9:$A$34,'Inputs &amp; Outputs'!$J$9:$J$34)</f>
        <v>0</v>
      </c>
      <c r="AJ49" s="7">
        <f>'No. policies'!AJ49*LOOKUP(AJ$1,'Inputs &amp; Outputs'!$A$9:$A$34,'Inputs &amp; Outputs'!$J$9:$J$34)</f>
        <v>0</v>
      </c>
      <c r="AK49" s="7">
        <f>'No. policies'!AK49*LOOKUP(AK$1,'Inputs &amp; Outputs'!$A$9:$A$34,'Inputs &amp; Outputs'!$J$9:$J$34)</f>
        <v>0</v>
      </c>
      <c r="AL49" s="7">
        <f>'No. policies'!AL49*LOOKUP(AL$1,'Inputs &amp; Outputs'!$A$9:$A$34,'Inputs &amp; Outputs'!$J$9:$J$34)</f>
        <v>0</v>
      </c>
      <c r="AM49" s="7">
        <f>'No. policies'!AM49*LOOKUP(AM$1,'Inputs &amp; Outputs'!$A$9:$A$34,'Inputs &amp; Outputs'!$J$9:$J$34)</f>
        <v>0</v>
      </c>
      <c r="AN49" s="7">
        <f>'No. policies'!AN49*LOOKUP(AN$1,'Inputs &amp; Outputs'!$A$9:$A$34,'Inputs &amp; Outputs'!$J$9:$J$34)</f>
        <v>0</v>
      </c>
      <c r="AO49" s="7">
        <f>'No. policies'!AO49*LOOKUP(AO$1,'Inputs &amp; Outputs'!$A$9:$A$34,'Inputs &amp; Outputs'!$J$9:$J$34)</f>
        <v>0</v>
      </c>
      <c r="AP49" s="7">
        <f>'No. policies'!AP49*LOOKUP(AP$1,'Inputs &amp; Outputs'!$A$9:$A$34,'Inputs &amp; Outputs'!$J$9:$J$34)</f>
        <v>0</v>
      </c>
      <c r="AQ49" s="7">
        <f>'No. policies'!AQ49*LOOKUP(AQ$1,'Inputs &amp; Outputs'!$A$9:$A$34,'Inputs &amp; Outputs'!$J$9:$J$34)</f>
        <v>0</v>
      </c>
      <c r="AR49" s="7">
        <f>'No. policies'!AR49*LOOKUP(AR$1,'Inputs &amp; Outputs'!$A$9:$A$34,'Inputs &amp; Outputs'!$J$9:$J$34)</f>
        <v>0</v>
      </c>
      <c r="AS49" s="7">
        <f>'No. policies'!AS49*LOOKUP(AS$1,'Inputs &amp; Outputs'!$A$9:$A$34,'Inputs &amp; Outputs'!$J$9:$J$34)</f>
        <v>0</v>
      </c>
      <c r="AT49" s="7">
        <f>'No. policies'!AT49*LOOKUP(AT$1,'Inputs &amp; Outputs'!$A$9:$A$34,'Inputs &amp; Outputs'!$J$9:$J$34)</f>
        <v>0</v>
      </c>
      <c r="AU49" s="7">
        <f>'No. policies'!AU49*LOOKUP(AU$1,'Inputs &amp; Outputs'!$A$9:$A$34,'Inputs &amp; Outputs'!$J$9:$J$34)</f>
        <v>0</v>
      </c>
      <c r="AV49" s="7">
        <f>'No. policies'!AV49*LOOKUP(AV$1,'Inputs &amp; Outputs'!$A$9:$A$34,'Inputs &amp; Outputs'!$J$9:$J$34)</f>
        <v>0</v>
      </c>
      <c r="AW49" s="7">
        <f>'No. policies'!AW49*LOOKUP(AW$1,'Inputs &amp; Outputs'!$A$9:$A$34,'Inputs &amp; Outputs'!$J$9:$J$34)</f>
        <v>0</v>
      </c>
      <c r="AX49" s="7">
        <f>'No. policies'!AX49*LOOKUP(AX$1,'Inputs &amp; Outputs'!$A$9:$A$34,'Inputs &amp; Outputs'!$J$9:$J$34)</f>
        <v>0</v>
      </c>
      <c r="AY49" s="7">
        <f>'[1]No. policies'!AZ49*LOOKUP(AZ$1,'[1]Inputs &amp; Outputs'!$A$9:$A$58,'[1]Inputs &amp; Outputs'!$I$9:$I$58)</f>
        <v>0</v>
      </c>
      <c r="AZ49" s="7">
        <f>'[1]No. policies'!BA49*LOOKUP(BA$1,'[1]Inputs &amp; Outputs'!$A$9:$A$58,'[1]Inputs &amp; Outputs'!$I$9:$I$58)</f>
        <v>0</v>
      </c>
      <c r="BA49" s="7">
        <f>'[1]No. policies'!BB49*LOOKUP(BB$1,'[1]Inputs &amp; Outputs'!$A$9:$A$58,'[1]Inputs &amp; Outputs'!$I$9:$I$58)</f>
        <v>0</v>
      </c>
      <c r="BB49" s="7">
        <f>'[1]No. policies'!BC49*LOOKUP(BC$1,'[1]Inputs &amp; Outputs'!$A$9:$A$58,'[1]Inputs &amp; Outputs'!$I$9:$I$58)</f>
        <v>0</v>
      </c>
      <c r="BC49" s="7">
        <f>'[1]No. policies'!BD49*LOOKUP(BD$1,'[1]Inputs &amp; Outputs'!$A$9:$A$58,'[1]Inputs &amp; Outputs'!$I$9:$I$58)</f>
        <v>0</v>
      </c>
      <c r="BD49" s="7">
        <f>'[1]No. policies'!BE49*LOOKUP(BE$1,'[1]Inputs &amp; Outputs'!$A$9:$A$58,'[1]Inputs &amp; Outputs'!$I$9:$I$58)</f>
        <v>0</v>
      </c>
      <c r="BE49" s="7">
        <f>'[1]No. policies'!BF49*LOOKUP(BF$1,'[1]Inputs &amp; Outputs'!$A$9:$A$58,'[1]Inputs &amp; Outputs'!$I$9:$I$58)</f>
        <v>0</v>
      </c>
      <c r="BF49" s="7">
        <f>'[1]No. policies'!BG49*LOOKUP(BG$1,'[1]Inputs &amp; Outputs'!$A$9:$A$58,'[1]Inputs &amp; Outputs'!$I$9:$I$58)</f>
        <v>0</v>
      </c>
      <c r="BG49" s="7">
        <f>'[1]No. policies'!BH49*LOOKUP(BH$1,'[1]Inputs &amp; Outputs'!$A$9:$A$58,'[1]Inputs &amp; Outputs'!$I$9:$I$58)</f>
        <v>0</v>
      </c>
      <c r="BH49" s="7">
        <f>'[1]No. policies'!BI49*LOOKUP(BI$1,'[1]Inputs &amp; Outputs'!$A$9:$A$58,'[1]Inputs &amp; Outputs'!$I$9:$I$58)</f>
        <v>0</v>
      </c>
      <c r="BI49" s="7">
        <f>'[1]No. policies'!BJ49*LOOKUP(BJ$1,'[1]Inputs &amp; Outputs'!$A$9:$A$58,'[1]Inputs &amp; Outputs'!$I$9:$I$58)</f>
        <v>0</v>
      </c>
      <c r="BJ49" s="7">
        <f>'[1]No. policies'!BK49*LOOKUP(BK$1,'[1]Inputs &amp; Outputs'!$A$9:$A$58,'[1]Inputs &amp; Outputs'!$I$9:$I$58)</f>
        <v>0</v>
      </c>
      <c r="BK49" s="7">
        <f>'[1]No. policies'!BL49*LOOKUP(BL$1,'[1]Inputs &amp; Outputs'!$A$9:$A$58,'[1]Inputs &amp; Outputs'!$I$9:$I$58)</f>
        <v>0</v>
      </c>
      <c r="BL49" s="7">
        <f>'[1]No. policies'!BM49*LOOKUP(BM$1,'[1]Inputs &amp; Outputs'!$A$9:$A$58,'[1]Inputs &amp; Outputs'!$I$9:$I$58)</f>
        <v>0</v>
      </c>
      <c r="BM49" s="7">
        <f>'[1]No. policies'!BN49*LOOKUP(BN$1,'[1]Inputs &amp; Outputs'!$A$9:$A$58,'[1]Inputs &amp; Outputs'!$I$9:$I$58)</f>
        <v>0</v>
      </c>
      <c r="BN49" s="7">
        <f>'[1]No. policies'!BO49*LOOKUP(BO$1,'[1]Inputs &amp; Outputs'!$A$9:$A$58,'[1]Inputs &amp; Outputs'!$I$9:$I$58)</f>
        <v>0</v>
      </c>
      <c r="BO49" s="7">
        <f>'[1]No. policies'!BP49*LOOKUP(BP$1,'[1]Inputs &amp; Outputs'!$A$9:$A$58,'[1]Inputs &amp; Outputs'!$I$9:$I$58)</f>
        <v>0</v>
      </c>
      <c r="BP49" s="7">
        <f>'[1]No. policies'!BQ49*LOOKUP(BQ$1,'[1]Inputs &amp; Outputs'!$A$9:$A$58,'[1]Inputs &amp; Outputs'!$I$9:$I$58)</f>
        <v>0</v>
      </c>
      <c r="BQ49" s="7">
        <f>'[1]No. policies'!BR49*LOOKUP(BR$1,'[1]Inputs &amp; Outputs'!$A$9:$A$58,'[1]Inputs &amp; Outputs'!$I$9:$I$58)</f>
        <v>0</v>
      </c>
      <c r="BR49" s="7">
        <f>'[1]No. policies'!BS49*LOOKUP(BS$1,'[1]Inputs &amp; Outputs'!$A$9:$A$58,'[1]Inputs &amp; Outputs'!$I$9:$I$58)</f>
        <v>0</v>
      </c>
      <c r="BS49" s="7">
        <f>'[1]No. policies'!BT49*LOOKUP(BT$1,'[1]Inputs &amp; Outputs'!$A$9:$A$58,'[1]Inputs &amp; Outputs'!$I$9:$I$58)</f>
        <v>0</v>
      </c>
      <c r="BT49" s="7">
        <f>'[1]No. policies'!BU49*LOOKUP(BU$1,'[1]Inputs &amp; Outputs'!$A$9:$A$58,'[1]Inputs &amp; Outputs'!$I$9:$I$58)</f>
        <v>0</v>
      </c>
    </row>
    <row r="50" spans="1:72" x14ac:dyDescent="0.25">
      <c r="A50" s="1">
        <v>49</v>
      </c>
      <c r="B50" s="7">
        <f>'No. policies'!B50*LOOKUP(B$1,'Inputs &amp; Outputs'!$A$9:$A$34,'Inputs &amp; Outputs'!$J$9:$J$34)</f>
        <v>-43067168.474612407</v>
      </c>
      <c r="C50" s="7">
        <f>'No. policies'!C50*LOOKUP(C$1,'Inputs &amp; Outputs'!$A$9:$A$34,'Inputs &amp; Outputs'!$J$9:$J$34)</f>
        <v>29921554.842413481</v>
      </c>
      <c r="D50" s="7">
        <f>'No. policies'!D50*LOOKUP(D$1,'Inputs &amp; Outputs'!$A$9:$A$34,'Inputs &amp; Outputs'!$J$9:$J$34)</f>
        <v>105457297.93672788</v>
      </c>
      <c r="E50" s="7">
        <f>'No. policies'!E50*LOOKUP(E$1,'Inputs &amp; Outputs'!$A$9:$A$34,'Inputs &amp; Outputs'!$J$9:$J$34)</f>
        <v>183769950.9971908</v>
      </c>
      <c r="F50" s="7">
        <f>'No. policies'!F50*LOOKUP(F$1,'Inputs &amp; Outputs'!$A$9:$A$34,'Inputs &amp; Outputs'!$J$9:$J$34)</f>
        <v>264787106.78804547</v>
      </c>
      <c r="G50" s="7">
        <f>'No. policies'!G50*LOOKUP(G$1,'Inputs &amp; Outputs'!$A$9:$A$34,'Inputs &amp; Outputs'!$J$9:$J$34)</f>
        <v>348754928.30137116</v>
      </c>
      <c r="H50" s="7">
        <f>'No. policies'!H50*LOOKUP(H$1,'Inputs &amp; Outputs'!$A$9:$A$34,'Inputs &amp; Outputs'!$J$9:$J$34)</f>
        <v>435580361.07642806</v>
      </c>
      <c r="I50" s="7">
        <f>'No. policies'!I50*LOOKUP(I$1,'Inputs &amp; Outputs'!$A$9:$A$34,'Inputs &amp; Outputs'!$J$9:$J$34)</f>
        <v>525013158.78837258</v>
      </c>
      <c r="J50" s="7">
        <f>'No. policies'!J50*LOOKUP(J$1,'Inputs &amp; Outputs'!$A$9:$A$34,'Inputs &amp; Outputs'!$J$9:$J$34)</f>
        <v>617617728.86209679</v>
      </c>
      <c r="K50" s="7">
        <f>'No. policies'!K50*LOOKUP(K$1,'Inputs &amp; Outputs'!$A$9:$A$34,'Inputs &amp; Outputs'!$J$9:$J$34)</f>
        <v>712926020.5916338</v>
      </c>
      <c r="L50" s="7">
        <f>'No. policies'!L50*LOOKUP(L$1,'Inputs &amp; Outputs'!$A$9:$A$34,'Inputs &amp; Outputs'!$J$9:$J$34)</f>
        <v>811360280.43636322</v>
      </c>
      <c r="M50" s="7">
        <f>'No. policies'!M50*LOOKUP(M$1,'Inputs &amp; Outputs'!$A$9:$A$34,'Inputs &amp; Outputs'!$J$9:$J$34)</f>
        <v>914255531.53179014</v>
      </c>
      <c r="N50" s="7">
        <f>'No. policies'!N50*LOOKUP(N$1,'Inputs &amp; Outputs'!$A$9:$A$34,'Inputs &amp; Outputs'!$J$9:$J$34)</f>
        <v>1020374716.6676471</v>
      </c>
      <c r="O50" s="7">
        <f>'No. policies'!O50*LOOKUP(O$1,'Inputs &amp; Outputs'!$A$9:$A$34,'Inputs &amp; Outputs'!$J$9:$J$34)</f>
        <v>1128782757.5472596</v>
      </c>
      <c r="P50" s="7">
        <f>'No. policies'!P50*LOOKUP(P$1,'Inputs &amp; Outputs'!$A$9:$A$34,'Inputs &amp; Outputs'!$J$9:$J$34)</f>
        <v>1241652943.2149172</v>
      </c>
      <c r="Q50" s="7">
        <f>'No. policies'!Q50*LOOKUP(Q$1,'Inputs &amp; Outputs'!$A$9:$A$34,'Inputs &amp; Outputs'!$J$9:$J$34)</f>
        <v>1357263667.7722483</v>
      </c>
      <c r="R50" s="7">
        <f>'No. policies'!R50*LOOKUP(R$1,'Inputs &amp; Outputs'!$A$9:$A$34,'Inputs &amp; Outputs'!$J$9:$J$34)</f>
        <v>1475778724.9828529</v>
      </c>
      <c r="S50" s="7">
        <f>'No. policies'!S50*LOOKUP(S$1,'Inputs &amp; Outputs'!$A$9:$A$34,'Inputs &amp; Outputs'!$J$9:$J$34)</f>
        <v>1598991004.8733397</v>
      </c>
      <c r="T50" s="7">
        <f>'No. policies'!T50*LOOKUP(T$1,'Inputs &amp; Outputs'!$A$9:$A$34,'Inputs &amp; Outputs'!$J$9:$J$34)</f>
        <v>1725644925.7709539</v>
      </c>
      <c r="U50" s="7">
        <f>'No. policies'!U50*LOOKUP(U$1,'Inputs &amp; Outputs'!$A$9:$A$34,'Inputs &amp; Outputs'!$J$9:$J$34)</f>
        <v>1854178266.9860427</v>
      </c>
      <c r="V50" s="7">
        <f>'No. policies'!V50*LOOKUP(V$1,'Inputs &amp; Outputs'!$A$9:$A$34,'Inputs &amp; Outputs'!$J$9:$J$34)</f>
        <v>1983390930.7105057</v>
      </c>
      <c r="W50" s="7">
        <f>'No. policies'!W50*LOOKUP(W$1,'Inputs &amp; Outputs'!$A$9:$A$34,'Inputs &amp; Outputs'!$J$9:$J$34)</f>
        <v>2118060365.8665147</v>
      </c>
      <c r="X50" s="7">
        <f>'No. policies'!X50*LOOKUP(X$1,'Inputs &amp; Outputs'!$A$9:$A$34,'Inputs &amp; Outputs'!$J$9:$J$34)</f>
        <v>2258037862.079215</v>
      </c>
      <c r="Y50" s="7">
        <f>'No. policies'!Y50*LOOKUP(Y$1,'Inputs &amp; Outputs'!$A$9:$A$34,'Inputs &amp; Outputs'!$J$9:$J$34)</f>
        <v>2398470906.0863943</v>
      </c>
      <c r="Z50" s="7">
        <f>'No. policies'!Z50*LOOKUP(Z$1,'Inputs &amp; Outputs'!$A$9:$A$34,'Inputs &amp; Outputs'!$J$9:$J$34)</f>
        <v>2539350291.0475364</v>
      </c>
      <c r="AA50" s="7">
        <f>'No. policies'!AA50*LOOKUP(AA$1,'Inputs &amp; Outputs'!$A$9:$A$34,'Inputs &amp; Outputs'!$J$9:$J$34)</f>
        <v>0</v>
      </c>
      <c r="AB50" s="7">
        <f>'No. policies'!AB50*LOOKUP(AB$1,'Inputs &amp; Outputs'!$A$9:$A$34,'Inputs &amp; Outputs'!$J$9:$J$34)</f>
        <v>0</v>
      </c>
      <c r="AC50" s="7">
        <f>'No. policies'!AC50*LOOKUP(AC$1,'Inputs &amp; Outputs'!$A$9:$A$34,'Inputs &amp; Outputs'!$J$9:$J$34)</f>
        <v>0</v>
      </c>
      <c r="AD50" s="7">
        <f>'No. policies'!AD50*LOOKUP(AD$1,'Inputs &amp; Outputs'!$A$9:$A$34,'Inputs &amp; Outputs'!$J$9:$J$34)</f>
        <v>0</v>
      </c>
      <c r="AE50" s="7">
        <f>'No. policies'!AE50*LOOKUP(AE$1,'Inputs &amp; Outputs'!$A$9:$A$34,'Inputs &amp; Outputs'!$J$9:$J$34)</f>
        <v>0</v>
      </c>
      <c r="AF50" s="7">
        <f>'No. policies'!AF50*LOOKUP(AF$1,'Inputs &amp; Outputs'!$A$9:$A$34,'Inputs &amp; Outputs'!$J$9:$J$34)</f>
        <v>0</v>
      </c>
      <c r="AG50" s="7">
        <f>'No. policies'!AG50*LOOKUP(AG$1,'Inputs &amp; Outputs'!$A$9:$A$34,'Inputs &amp; Outputs'!$J$9:$J$34)</f>
        <v>0</v>
      </c>
      <c r="AH50" s="7">
        <f>'No. policies'!AH50*LOOKUP(AH$1,'Inputs &amp; Outputs'!$A$9:$A$34,'Inputs &amp; Outputs'!$J$9:$J$34)</f>
        <v>0</v>
      </c>
      <c r="AI50" s="7">
        <f>'No. policies'!AI50*LOOKUP(AI$1,'Inputs &amp; Outputs'!$A$9:$A$34,'Inputs &amp; Outputs'!$J$9:$J$34)</f>
        <v>0</v>
      </c>
      <c r="AJ50" s="7">
        <f>'No. policies'!AJ50*LOOKUP(AJ$1,'Inputs &amp; Outputs'!$A$9:$A$34,'Inputs &amp; Outputs'!$J$9:$J$34)</f>
        <v>0</v>
      </c>
      <c r="AK50" s="7">
        <f>'No. policies'!AK50*LOOKUP(AK$1,'Inputs &amp; Outputs'!$A$9:$A$34,'Inputs &amp; Outputs'!$J$9:$J$34)</f>
        <v>0</v>
      </c>
      <c r="AL50" s="7">
        <f>'No. policies'!AL50*LOOKUP(AL$1,'Inputs &amp; Outputs'!$A$9:$A$34,'Inputs &amp; Outputs'!$J$9:$J$34)</f>
        <v>0</v>
      </c>
      <c r="AM50" s="7">
        <f>'No. policies'!AM50*LOOKUP(AM$1,'Inputs &amp; Outputs'!$A$9:$A$34,'Inputs &amp; Outputs'!$J$9:$J$34)</f>
        <v>0</v>
      </c>
      <c r="AN50" s="7">
        <f>'No. policies'!AN50*LOOKUP(AN$1,'Inputs &amp; Outputs'!$A$9:$A$34,'Inputs &amp; Outputs'!$J$9:$J$34)</f>
        <v>0</v>
      </c>
      <c r="AO50" s="7">
        <f>'No. policies'!AO50*LOOKUP(AO$1,'Inputs &amp; Outputs'!$A$9:$A$34,'Inputs &amp; Outputs'!$J$9:$J$34)</f>
        <v>0</v>
      </c>
      <c r="AP50" s="7">
        <f>'No. policies'!AP50*LOOKUP(AP$1,'Inputs &amp; Outputs'!$A$9:$A$34,'Inputs &amp; Outputs'!$J$9:$J$34)</f>
        <v>0</v>
      </c>
      <c r="AQ50" s="7">
        <f>'No. policies'!AQ50*LOOKUP(AQ$1,'Inputs &amp; Outputs'!$A$9:$A$34,'Inputs &amp; Outputs'!$J$9:$J$34)</f>
        <v>0</v>
      </c>
      <c r="AR50" s="7">
        <f>'No. policies'!AR50*LOOKUP(AR$1,'Inputs &amp; Outputs'!$A$9:$A$34,'Inputs &amp; Outputs'!$J$9:$J$34)</f>
        <v>0</v>
      </c>
      <c r="AS50" s="7">
        <f>'No. policies'!AS50*LOOKUP(AS$1,'Inputs &amp; Outputs'!$A$9:$A$34,'Inputs &amp; Outputs'!$J$9:$J$34)</f>
        <v>0</v>
      </c>
      <c r="AT50" s="7">
        <f>'No. policies'!AT50*LOOKUP(AT$1,'Inputs &amp; Outputs'!$A$9:$A$34,'Inputs &amp; Outputs'!$J$9:$J$34)</f>
        <v>0</v>
      </c>
      <c r="AU50" s="7">
        <f>'No. policies'!AU50*LOOKUP(AU$1,'Inputs &amp; Outputs'!$A$9:$A$34,'Inputs &amp; Outputs'!$J$9:$J$34)</f>
        <v>0</v>
      </c>
      <c r="AV50" s="7">
        <f>'No. policies'!AV50*LOOKUP(AV$1,'Inputs &amp; Outputs'!$A$9:$A$34,'Inputs &amp; Outputs'!$J$9:$J$34)</f>
        <v>0</v>
      </c>
      <c r="AW50" s="7">
        <f>'No. policies'!AW50*LOOKUP(AW$1,'Inputs &amp; Outputs'!$A$9:$A$34,'Inputs &amp; Outputs'!$J$9:$J$34)</f>
        <v>0</v>
      </c>
      <c r="AX50" s="7">
        <f>'No. policies'!AX50*LOOKUP(AX$1,'Inputs &amp; Outputs'!$A$9:$A$34,'Inputs &amp; Outputs'!$J$9:$J$34)</f>
        <v>0</v>
      </c>
      <c r="AY50" s="7">
        <f>'[1]No. policies'!AZ50*LOOKUP(AZ$1,'[1]Inputs &amp; Outputs'!$A$9:$A$58,'[1]Inputs &amp; Outputs'!$I$9:$I$58)</f>
        <v>0</v>
      </c>
      <c r="AZ50" s="7">
        <f>'[1]No. policies'!BA50*LOOKUP(BA$1,'[1]Inputs &amp; Outputs'!$A$9:$A$58,'[1]Inputs &amp; Outputs'!$I$9:$I$58)</f>
        <v>0</v>
      </c>
      <c r="BA50" s="7">
        <f>'[1]No. policies'!BB50*LOOKUP(BB$1,'[1]Inputs &amp; Outputs'!$A$9:$A$58,'[1]Inputs &amp; Outputs'!$I$9:$I$58)</f>
        <v>0</v>
      </c>
      <c r="BB50" s="7">
        <f>'[1]No. policies'!BC50*LOOKUP(BC$1,'[1]Inputs &amp; Outputs'!$A$9:$A$58,'[1]Inputs &amp; Outputs'!$I$9:$I$58)</f>
        <v>0</v>
      </c>
      <c r="BC50" s="7">
        <f>'[1]No. policies'!BD50*LOOKUP(BD$1,'[1]Inputs &amp; Outputs'!$A$9:$A$58,'[1]Inputs &amp; Outputs'!$I$9:$I$58)</f>
        <v>0</v>
      </c>
      <c r="BD50" s="7">
        <f>'[1]No. policies'!BE50*LOOKUP(BE$1,'[1]Inputs &amp; Outputs'!$A$9:$A$58,'[1]Inputs &amp; Outputs'!$I$9:$I$58)</f>
        <v>0</v>
      </c>
      <c r="BE50" s="7">
        <f>'[1]No. policies'!BF50*LOOKUP(BF$1,'[1]Inputs &amp; Outputs'!$A$9:$A$58,'[1]Inputs &amp; Outputs'!$I$9:$I$58)</f>
        <v>0</v>
      </c>
      <c r="BF50" s="7">
        <f>'[1]No. policies'!BG50*LOOKUP(BG$1,'[1]Inputs &amp; Outputs'!$A$9:$A$58,'[1]Inputs &amp; Outputs'!$I$9:$I$58)</f>
        <v>0</v>
      </c>
      <c r="BG50" s="7">
        <f>'[1]No. policies'!BH50*LOOKUP(BH$1,'[1]Inputs &amp; Outputs'!$A$9:$A$58,'[1]Inputs &amp; Outputs'!$I$9:$I$58)</f>
        <v>0</v>
      </c>
      <c r="BH50" s="7">
        <f>'[1]No. policies'!BI50*LOOKUP(BI$1,'[1]Inputs &amp; Outputs'!$A$9:$A$58,'[1]Inputs &amp; Outputs'!$I$9:$I$58)</f>
        <v>0</v>
      </c>
      <c r="BI50" s="7">
        <f>'[1]No. policies'!BJ50*LOOKUP(BJ$1,'[1]Inputs &amp; Outputs'!$A$9:$A$58,'[1]Inputs &amp; Outputs'!$I$9:$I$58)</f>
        <v>0</v>
      </c>
      <c r="BJ50" s="7">
        <f>'[1]No. policies'!BK50*LOOKUP(BK$1,'[1]Inputs &amp; Outputs'!$A$9:$A$58,'[1]Inputs &amp; Outputs'!$I$9:$I$58)</f>
        <v>0</v>
      </c>
      <c r="BK50" s="7">
        <f>'[1]No. policies'!BL50*LOOKUP(BL$1,'[1]Inputs &amp; Outputs'!$A$9:$A$58,'[1]Inputs &amp; Outputs'!$I$9:$I$58)</f>
        <v>0</v>
      </c>
      <c r="BL50" s="7">
        <f>'[1]No. policies'!BM50*LOOKUP(BM$1,'[1]Inputs &amp; Outputs'!$A$9:$A$58,'[1]Inputs &amp; Outputs'!$I$9:$I$58)</f>
        <v>0</v>
      </c>
      <c r="BM50" s="7">
        <f>'[1]No. policies'!BN50*LOOKUP(BN$1,'[1]Inputs &amp; Outputs'!$A$9:$A$58,'[1]Inputs &amp; Outputs'!$I$9:$I$58)</f>
        <v>0</v>
      </c>
      <c r="BN50" s="7">
        <f>'[1]No. policies'!BO50*LOOKUP(BO$1,'[1]Inputs &amp; Outputs'!$A$9:$A$58,'[1]Inputs &amp; Outputs'!$I$9:$I$58)</f>
        <v>0</v>
      </c>
      <c r="BO50" s="7">
        <f>'[1]No. policies'!BP50*LOOKUP(BP$1,'[1]Inputs &amp; Outputs'!$A$9:$A$58,'[1]Inputs &amp; Outputs'!$I$9:$I$58)</f>
        <v>0</v>
      </c>
      <c r="BP50" s="7">
        <f>'[1]No. policies'!BQ50*LOOKUP(BQ$1,'[1]Inputs &amp; Outputs'!$A$9:$A$58,'[1]Inputs &amp; Outputs'!$I$9:$I$58)</f>
        <v>0</v>
      </c>
      <c r="BQ50" s="7">
        <f>'[1]No. policies'!BR50*LOOKUP(BR$1,'[1]Inputs &amp; Outputs'!$A$9:$A$58,'[1]Inputs &amp; Outputs'!$I$9:$I$58)</f>
        <v>0</v>
      </c>
      <c r="BR50" s="7">
        <f>'[1]No. policies'!BS50*LOOKUP(BS$1,'[1]Inputs &amp; Outputs'!$A$9:$A$58,'[1]Inputs &amp; Outputs'!$I$9:$I$58)</f>
        <v>0</v>
      </c>
      <c r="BS50" s="7">
        <f>'[1]No. policies'!BT50*LOOKUP(BT$1,'[1]Inputs &amp; Outputs'!$A$9:$A$58,'[1]Inputs &amp; Outputs'!$I$9:$I$58)</f>
        <v>0</v>
      </c>
      <c r="BT50" s="7">
        <f>'[1]No. policies'!BU50*LOOKUP(BU$1,'[1]Inputs &amp; Outputs'!$A$9:$A$58,'[1]Inputs &amp; Outputs'!$I$9:$I$58)</f>
        <v>0</v>
      </c>
    </row>
    <row r="51" spans="1:72" x14ac:dyDescent="0.25">
      <c r="A51" s="1">
        <v>50</v>
      </c>
      <c r="B51" s="7">
        <f>'No. policies'!B51*LOOKUP(B$1,'Inputs &amp; Outputs'!$A$9:$A$34,'Inputs &amp; Outputs'!$J$9:$J$34)</f>
        <v>-43067168.474612407</v>
      </c>
      <c r="C51" s="7">
        <f>'No. policies'!C51*LOOKUP(C$1,'Inputs &amp; Outputs'!$A$9:$A$34,'Inputs &amp; Outputs'!$J$9:$J$34)</f>
        <v>29939545.555817079</v>
      </c>
      <c r="D51" s="7">
        <f>'No. policies'!D51*LOOKUP(D$1,'Inputs &amp; Outputs'!$A$9:$A$34,'Inputs &amp; Outputs'!$J$9:$J$34)</f>
        <v>105542053.65136458</v>
      </c>
      <c r="E51" s="7">
        <f>'No. policies'!E51*LOOKUP(E$1,'Inputs &amp; Outputs'!$A$9:$A$34,'Inputs &amp; Outputs'!$J$9:$J$34)</f>
        <v>183825431.50971889</v>
      </c>
      <c r="F51" s="7">
        <f>'No. policies'!F51*LOOKUP(F$1,'Inputs &amp; Outputs'!$A$9:$A$34,'Inputs &amp; Outputs'!$J$9:$J$34)</f>
        <v>264840523.5939337</v>
      </c>
      <c r="G51" s="7">
        <f>'No. policies'!G51*LOOKUP(G$1,'Inputs &amp; Outputs'!$A$9:$A$34,'Inputs &amp; Outputs'!$J$9:$J$34)</f>
        <v>348966444.48147911</v>
      </c>
      <c r="H51" s="7">
        <f>'No. policies'!H51*LOOKUP(H$1,'Inputs &amp; Outputs'!$A$9:$A$34,'Inputs &amp; Outputs'!$J$9:$J$34)</f>
        <v>435668642.46294534</v>
      </c>
      <c r="I51" s="7">
        <f>'No. policies'!I51*LOOKUP(I$1,'Inputs &amp; Outputs'!$A$9:$A$34,'Inputs &amp; Outputs'!$J$9:$J$34)</f>
        <v>525386871.63274097</v>
      </c>
      <c r="J51" s="7">
        <f>'No. policies'!J51*LOOKUP(J$1,'Inputs &amp; Outputs'!$A$9:$A$34,'Inputs &amp; Outputs'!$J$9:$J$34)</f>
        <v>618562869.23476875</v>
      </c>
      <c r="K51" s="7">
        <f>'No. policies'!K51*LOOKUP(K$1,'Inputs &amp; Outputs'!$A$9:$A$34,'Inputs &amp; Outputs'!$J$9:$J$34)</f>
        <v>715262764.6927228</v>
      </c>
      <c r="L51" s="7">
        <f>'No. policies'!L51*LOOKUP(L$1,'Inputs &amp; Outputs'!$A$9:$A$34,'Inputs &amp; Outputs'!$J$9:$J$34)</f>
        <v>814114048.74392259</v>
      </c>
      <c r="M51" s="7">
        <f>'No. policies'!M51*LOOKUP(M$1,'Inputs &amp; Outputs'!$A$9:$A$34,'Inputs &amp; Outputs'!$J$9:$J$34)</f>
        <v>917178885.99053025</v>
      </c>
      <c r="N51" s="7">
        <f>'No. policies'!N51*LOOKUP(N$1,'Inputs &amp; Outputs'!$A$9:$A$34,'Inputs &amp; Outputs'!$J$9:$J$34)</f>
        <v>1023120498.3519112</v>
      </c>
      <c r="O51" s="7">
        <f>'No. policies'!O51*LOOKUP(O$1,'Inputs &amp; Outputs'!$A$9:$A$34,'Inputs &amp; Outputs'!$J$9:$J$34)</f>
        <v>1134299894.569381</v>
      </c>
      <c r="P51" s="7">
        <f>'No. policies'!P51*LOOKUP(P$1,'Inputs &amp; Outputs'!$A$9:$A$34,'Inputs &amp; Outputs'!$J$9:$J$34)</f>
        <v>1246969126.4513218</v>
      </c>
      <c r="Q51" s="7">
        <f>'No. policies'!Q51*LOOKUP(Q$1,'Inputs &amp; Outputs'!$A$9:$A$34,'Inputs &amp; Outputs'!$J$9:$J$34)</f>
        <v>1363817055.9025645</v>
      </c>
      <c r="R51" s="7">
        <f>'No. policies'!R51*LOOKUP(R$1,'Inputs &amp; Outputs'!$A$9:$A$34,'Inputs &amp; Outputs'!$J$9:$J$34)</f>
        <v>1483258123.0188763</v>
      </c>
      <c r="S51" s="7">
        <f>'No. policies'!S51*LOOKUP(S$1,'Inputs &amp; Outputs'!$A$9:$A$34,'Inputs &amp; Outputs'!$J$9:$J$34)</f>
        <v>1607818643.927742</v>
      </c>
      <c r="T51" s="7">
        <f>'No. policies'!T51*LOOKUP(T$1,'Inputs &amp; Outputs'!$A$9:$A$34,'Inputs &amp; Outputs'!$J$9:$J$34)</f>
        <v>1733386550.0907979</v>
      </c>
      <c r="U51" s="7">
        <f>'No. policies'!U51*LOOKUP(U$1,'Inputs &amp; Outputs'!$A$9:$A$34,'Inputs &amp; Outputs'!$J$9:$J$34)</f>
        <v>1860364182.426913</v>
      </c>
      <c r="V51" s="7">
        <f>'No. policies'!V51*LOOKUP(V$1,'Inputs &amp; Outputs'!$A$9:$A$34,'Inputs &amp; Outputs'!$J$9:$J$34)</f>
        <v>1994810780.7189422</v>
      </c>
      <c r="W51" s="7">
        <f>'No. policies'!W51*LOOKUP(W$1,'Inputs &amp; Outputs'!$A$9:$A$34,'Inputs &amp; Outputs'!$J$9:$J$34)</f>
        <v>2129899589.7441115</v>
      </c>
      <c r="X51" s="7">
        <f>'No. policies'!X51*LOOKUP(X$1,'Inputs &amp; Outputs'!$A$9:$A$34,'Inputs &amp; Outputs'!$J$9:$J$34)</f>
        <v>2271017960.3356948</v>
      </c>
      <c r="Y51" s="7">
        <f>'No. policies'!Y51*LOOKUP(Y$1,'Inputs &amp; Outputs'!$A$9:$A$34,'Inputs &amp; Outputs'!$J$9:$J$34)</f>
        <v>2418031667.5816808</v>
      </c>
      <c r="Z51" s="7">
        <f>'No. policies'!Z51*LOOKUP(Z$1,'Inputs &amp; Outputs'!$A$9:$A$34,'Inputs &amp; Outputs'!$J$9:$J$34)</f>
        <v>2566923826.6137123</v>
      </c>
      <c r="AA51" s="7">
        <f>'No. policies'!AA51*LOOKUP(AA$1,'Inputs &amp; Outputs'!$A$9:$A$34,'Inputs &amp; Outputs'!$J$9:$J$34)</f>
        <v>0</v>
      </c>
      <c r="AB51" s="7">
        <f>'No. policies'!AB51*LOOKUP(AB$1,'Inputs &amp; Outputs'!$A$9:$A$34,'Inputs &amp; Outputs'!$J$9:$J$34)</f>
        <v>0</v>
      </c>
      <c r="AC51" s="7">
        <f>'No. policies'!AC51*LOOKUP(AC$1,'Inputs &amp; Outputs'!$A$9:$A$34,'Inputs &amp; Outputs'!$J$9:$J$34)</f>
        <v>0</v>
      </c>
      <c r="AD51" s="7">
        <f>'No. policies'!AD51*LOOKUP(AD$1,'Inputs &amp; Outputs'!$A$9:$A$34,'Inputs &amp; Outputs'!$J$9:$J$34)</f>
        <v>0</v>
      </c>
      <c r="AE51" s="7">
        <f>'No. policies'!AE51*LOOKUP(AE$1,'Inputs &amp; Outputs'!$A$9:$A$34,'Inputs &amp; Outputs'!$J$9:$J$34)</f>
        <v>0</v>
      </c>
      <c r="AF51" s="7">
        <f>'No. policies'!AF51*LOOKUP(AF$1,'Inputs &amp; Outputs'!$A$9:$A$34,'Inputs &amp; Outputs'!$J$9:$J$34)</f>
        <v>0</v>
      </c>
      <c r="AG51" s="7">
        <f>'No. policies'!AG51*LOOKUP(AG$1,'Inputs &amp; Outputs'!$A$9:$A$34,'Inputs &amp; Outputs'!$J$9:$J$34)</f>
        <v>0</v>
      </c>
      <c r="AH51" s="7">
        <f>'No. policies'!AH51*LOOKUP(AH$1,'Inputs &amp; Outputs'!$A$9:$A$34,'Inputs &amp; Outputs'!$J$9:$J$34)</f>
        <v>0</v>
      </c>
      <c r="AI51" s="7">
        <f>'No. policies'!AI51*LOOKUP(AI$1,'Inputs &amp; Outputs'!$A$9:$A$34,'Inputs &amp; Outputs'!$J$9:$J$34)</f>
        <v>0</v>
      </c>
      <c r="AJ51" s="7">
        <f>'No. policies'!AJ51*LOOKUP(AJ$1,'Inputs &amp; Outputs'!$A$9:$A$34,'Inputs &amp; Outputs'!$J$9:$J$34)</f>
        <v>0</v>
      </c>
      <c r="AK51" s="7">
        <f>'No. policies'!AK51*LOOKUP(AK$1,'Inputs &amp; Outputs'!$A$9:$A$34,'Inputs &amp; Outputs'!$J$9:$J$34)</f>
        <v>0</v>
      </c>
      <c r="AL51" s="7">
        <f>'No. policies'!AL51*LOOKUP(AL$1,'Inputs &amp; Outputs'!$A$9:$A$34,'Inputs &amp; Outputs'!$J$9:$J$34)</f>
        <v>0</v>
      </c>
      <c r="AM51" s="7">
        <f>'No. policies'!AM51*LOOKUP(AM$1,'Inputs &amp; Outputs'!$A$9:$A$34,'Inputs &amp; Outputs'!$J$9:$J$34)</f>
        <v>0</v>
      </c>
      <c r="AN51" s="7">
        <f>'No. policies'!AN51*LOOKUP(AN$1,'Inputs &amp; Outputs'!$A$9:$A$34,'Inputs &amp; Outputs'!$J$9:$J$34)</f>
        <v>0</v>
      </c>
      <c r="AO51" s="7">
        <f>'No. policies'!AO51*LOOKUP(AO$1,'Inputs &amp; Outputs'!$A$9:$A$34,'Inputs &amp; Outputs'!$J$9:$J$34)</f>
        <v>0</v>
      </c>
      <c r="AP51" s="7">
        <f>'No. policies'!AP51*LOOKUP(AP$1,'Inputs &amp; Outputs'!$A$9:$A$34,'Inputs &amp; Outputs'!$J$9:$J$34)</f>
        <v>0</v>
      </c>
      <c r="AQ51" s="7">
        <f>'No. policies'!AQ51*LOOKUP(AQ$1,'Inputs &amp; Outputs'!$A$9:$A$34,'Inputs &amp; Outputs'!$J$9:$J$34)</f>
        <v>0</v>
      </c>
      <c r="AR51" s="7">
        <f>'No. policies'!AR51*LOOKUP(AR$1,'Inputs &amp; Outputs'!$A$9:$A$34,'Inputs &amp; Outputs'!$J$9:$J$34)</f>
        <v>0</v>
      </c>
      <c r="AS51" s="7">
        <f>'No. policies'!AS51*LOOKUP(AS$1,'Inputs &amp; Outputs'!$A$9:$A$34,'Inputs &amp; Outputs'!$J$9:$J$34)</f>
        <v>0</v>
      </c>
      <c r="AT51" s="7">
        <f>'No. policies'!AT51*LOOKUP(AT$1,'Inputs &amp; Outputs'!$A$9:$A$34,'Inputs &amp; Outputs'!$J$9:$J$34)</f>
        <v>0</v>
      </c>
      <c r="AU51" s="7">
        <f>'No. policies'!AU51*LOOKUP(AU$1,'Inputs &amp; Outputs'!$A$9:$A$34,'Inputs &amp; Outputs'!$J$9:$J$34)</f>
        <v>0</v>
      </c>
      <c r="AV51" s="7">
        <f>'No. policies'!AV51*LOOKUP(AV$1,'Inputs &amp; Outputs'!$A$9:$A$34,'Inputs &amp; Outputs'!$J$9:$J$34)</f>
        <v>0</v>
      </c>
      <c r="AW51" s="7">
        <f>'No. policies'!AW51*LOOKUP(AW$1,'Inputs &amp; Outputs'!$A$9:$A$34,'Inputs &amp; Outputs'!$J$9:$J$34)</f>
        <v>0</v>
      </c>
      <c r="AX51" s="7">
        <f>'No. policies'!AX51*LOOKUP(AX$1,'Inputs &amp; Outputs'!$A$9:$A$34,'Inputs &amp; Outputs'!$J$9:$J$34)</f>
        <v>0</v>
      </c>
      <c r="AY51" s="7">
        <f>'[1]No. policies'!AZ51*LOOKUP(AZ$1,'[1]Inputs &amp; Outputs'!$A$9:$A$58,'[1]Inputs &amp; Outputs'!$I$9:$I$58)</f>
        <v>0</v>
      </c>
      <c r="AZ51" s="7">
        <f>'[1]No. policies'!BA51*LOOKUP(BA$1,'[1]Inputs &amp; Outputs'!$A$9:$A$58,'[1]Inputs &amp; Outputs'!$I$9:$I$58)</f>
        <v>0</v>
      </c>
      <c r="BA51" s="7">
        <f>'[1]No. policies'!BB51*LOOKUP(BB$1,'[1]Inputs &amp; Outputs'!$A$9:$A$58,'[1]Inputs &amp; Outputs'!$I$9:$I$58)</f>
        <v>0</v>
      </c>
      <c r="BB51" s="7">
        <f>'[1]No. policies'!BC51*LOOKUP(BC$1,'[1]Inputs &amp; Outputs'!$A$9:$A$58,'[1]Inputs &amp; Outputs'!$I$9:$I$58)</f>
        <v>0</v>
      </c>
      <c r="BC51" s="7">
        <f>'[1]No. policies'!BD51*LOOKUP(BD$1,'[1]Inputs &amp; Outputs'!$A$9:$A$58,'[1]Inputs &amp; Outputs'!$I$9:$I$58)</f>
        <v>0</v>
      </c>
      <c r="BD51" s="7">
        <f>'[1]No. policies'!BE51*LOOKUP(BE$1,'[1]Inputs &amp; Outputs'!$A$9:$A$58,'[1]Inputs &amp; Outputs'!$I$9:$I$58)</f>
        <v>0</v>
      </c>
      <c r="BE51" s="7">
        <f>'[1]No. policies'!BF51*LOOKUP(BF$1,'[1]Inputs &amp; Outputs'!$A$9:$A$58,'[1]Inputs &amp; Outputs'!$I$9:$I$58)</f>
        <v>0</v>
      </c>
      <c r="BF51" s="7">
        <f>'[1]No. policies'!BG51*LOOKUP(BG$1,'[1]Inputs &amp; Outputs'!$A$9:$A$58,'[1]Inputs &amp; Outputs'!$I$9:$I$58)</f>
        <v>0</v>
      </c>
      <c r="BG51" s="7">
        <f>'[1]No. policies'!BH51*LOOKUP(BH$1,'[1]Inputs &amp; Outputs'!$A$9:$A$58,'[1]Inputs &amp; Outputs'!$I$9:$I$58)</f>
        <v>0</v>
      </c>
      <c r="BH51" s="7">
        <f>'[1]No. policies'!BI51*LOOKUP(BI$1,'[1]Inputs &amp; Outputs'!$A$9:$A$58,'[1]Inputs &amp; Outputs'!$I$9:$I$58)</f>
        <v>0</v>
      </c>
      <c r="BI51" s="7">
        <f>'[1]No. policies'!BJ51*LOOKUP(BJ$1,'[1]Inputs &amp; Outputs'!$A$9:$A$58,'[1]Inputs &amp; Outputs'!$I$9:$I$58)</f>
        <v>0</v>
      </c>
      <c r="BJ51" s="7">
        <f>'[1]No. policies'!BK51*LOOKUP(BK$1,'[1]Inputs &amp; Outputs'!$A$9:$A$58,'[1]Inputs &amp; Outputs'!$I$9:$I$58)</f>
        <v>0</v>
      </c>
      <c r="BK51" s="7">
        <f>'[1]No. policies'!BL51*LOOKUP(BL$1,'[1]Inputs &amp; Outputs'!$A$9:$A$58,'[1]Inputs &amp; Outputs'!$I$9:$I$58)</f>
        <v>0</v>
      </c>
      <c r="BL51" s="7">
        <f>'[1]No. policies'!BM51*LOOKUP(BM$1,'[1]Inputs &amp; Outputs'!$A$9:$A$58,'[1]Inputs &amp; Outputs'!$I$9:$I$58)</f>
        <v>0</v>
      </c>
      <c r="BM51" s="7">
        <f>'[1]No. policies'!BN51*LOOKUP(BN$1,'[1]Inputs &amp; Outputs'!$A$9:$A$58,'[1]Inputs &amp; Outputs'!$I$9:$I$58)</f>
        <v>0</v>
      </c>
      <c r="BN51" s="7">
        <f>'[1]No. policies'!BO51*LOOKUP(BO$1,'[1]Inputs &amp; Outputs'!$A$9:$A$58,'[1]Inputs &amp; Outputs'!$I$9:$I$58)</f>
        <v>0</v>
      </c>
      <c r="BO51" s="7">
        <f>'[1]No. policies'!BP51*LOOKUP(BP$1,'[1]Inputs &amp; Outputs'!$A$9:$A$58,'[1]Inputs &amp; Outputs'!$I$9:$I$58)</f>
        <v>0</v>
      </c>
      <c r="BP51" s="7">
        <f>'[1]No. policies'!BQ51*LOOKUP(BQ$1,'[1]Inputs &amp; Outputs'!$A$9:$A$58,'[1]Inputs &amp; Outputs'!$I$9:$I$58)</f>
        <v>0</v>
      </c>
      <c r="BQ51" s="7">
        <f>'[1]No. policies'!BR51*LOOKUP(BR$1,'[1]Inputs &amp; Outputs'!$A$9:$A$58,'[1]Inputs &amp; Outputs'!$I$9:$I$58)</f>
        <v>0</v>
      </c>
      <c r="BR51" s="7">
        <f>'[1]No. policies'!BS51*LOOKUP(BS$1,'[1]Inputs &amp; Outputs'!$A$9:$A$58,'[1]Inputs &amp; Outputs'!$I$9:$I$58)</f>
        <v>0</v>
      </c>
      <c r="BS51" s="7">
        <f>'[1]No. policies'!BT51*LOOKUP(BT$1,'[1]Inputs &amp; Outputs'!$A$9:$A$58,'[1]Inputs &amp; Outputs'!$I$9:$I$58)</f>
        <v>0</v>
      </c>
      <c r="BT51" s="7">
        <f>'[1]No. policies'!BU51*LOOKUP(BU$1,'[1]Inputs &amp; Outputs'!$A$9:$A$58,'[1]Inputs &amp; Outputs'!$I$9:$I$58)</f>
        <v>0</v>
      </c>
    </row>
    <row r="52" spans="1:72" x14ac:dyDescent="0.25">
      <c r="A52" s="1">
        <v>51</v>
      </c>
      <c r="B52" s="7">
        <f>'No. policies'!B52*LOOKUP(B$1,'Inputs &amp; Outputs'!$A$9:$A$34,'Inputs &amp; Outputs'!$J$9:$J$34)</f>
        <v>-43067168.474612407</v>
      </c>
      <c r="C52" s="7">
        <f>'No. policies'!C52*LOOKUP(C$1,'Inputs &amp; Outputs'!$A$9:$A$34,'Inputs &amp; Outputs'!$J$9:$J$34)</f>
        <v>29927551.746881347</v>
      </c>
      <c r="D52" s="7">
        <f>'No. policies'!D52*LOOKUP(D$1,'Inputs &amp; Outputs'!$A$9:$A$34,'Inputs &amp; Outputs'!$J$9:$J$34)</f>
        <v>105467892.40105747</v>
      </c>
      <c r="E52" s="7">
        <f>'No. policies'!E52*LOOKUP(E$1,'Inputs &amp; Outputs'!$A$9:$A$34,'Inputs &amp; Outputs'!$J$9:$J$34)</f>
        <v>183548028.94707847</v>
      </c>
      <c r="F52" s="7">
        <f>'No. policies'!F52*LOOKUP(F$1,'Inputs &amp; Outputs'!$A$9:$A$34,'Inputs &amp; Outputs'!$J$9:$J$34)</f>
        <v>264386480.74388361</v>
      </c>
      <c r="G52" s="7">
        <f>'No. policies'!G52*LOOKUP(G$1,'Inputs &amp; Outputs'!$A$9:$A$34,'Inputs &amp; Outputs'!$J$9:$J$34)</f>
        <v>348155632.4577319</v>
      </c>
      <c r="H52" s="7">
        <f>'No. policies'!H52*LOOKUP(H$1,'Inputs &amp; Outputs'!$A$9:$A$34,'Inputs &amp; Outputs'!$J$9:$J$34)</f>
        <v>434388562.35844427</v>
      </c>
      <c r="I52" s="7">
        <f>'No. policies'!I52*LOOKUP(I$1,'Inputs &amp; Outputs'!$A$9:$A$34,'Inputs &amp; Outputs'!$J$9:$J$34)</f>
        <v>523518307.4108991</v>
      </c>
      <c r="J52" s="7">
        <f>'No. policies'!J52*LOOKUP(J$1,'Inputs &amp; Outputs'!$A$9:$A$34,'Inputs &amp; Outputs'!$J$9:$J$34)</f>
        <v>616042494.90764332</v>
      </c>
      <c r="K52" s="7">
        <f>'No. policies'!K52*LOOKUP(K$1,'Inputs &amp; Outputs'!$A$9:$A$34,'Inputs &amp; Outputs'!$J$9:$J$34)</f>
        <v>712122764.80688441</v>
      </c>
      <c r="L52" s="7">
        <f>'No. policies'!L52*LOOKUP(L$1,'Inputs &amp; Outputs'!$A$9:$A$34,'Inputs &amp; Outputs'!$J$9:$J$34)</f>
        <v>811360280.43636322</v>
      </c>
      <c r="M52" s="7">
        <f>'No. policies'!M52*LOOKUP(M$1,'Inputs &amp; Outputs'!$A$9:$A$34,'Inputs &amp; Outputs'!$J$9:$J$34)</f>
        <v>912652401.66731977</v>
      </c>
      <c r="N52" s="7">
        <f>'No. policies'!N52*LOOKUP(N$1,'Inputs &amp; Outputs'!$A$9:$A$34,'Inputs &amp; Outputs'!$J$9:$J$34)</f>
        <v>1018790611.8498026</v>
      </c>
      <c r="O52" s="7">
        <f>'No. policies'!O52*LOOKUP(O$1,'Inputs &amp; Outputs'!$A$9:$A$34,'Inputs &amp; Outputs'!$J$9:$J$34)</f>
        <v>1127608898.6063826</v>
      </c>
      <c r="P52" s="7">
        <f>'No. policies'!P52*LOOKUP(P$1,'Inputs &amp; Outputs'!$A$9:$A$34,'Inputs &amp; Outputs'!$J$9:$J$34)</f>
        <v>1239707998.1284275</v>
      </c>
      <c r="Q52" s="7">
        <f>'No. policies'!Q52*LOOKUP(Q$1,'Inputs &amp; Outputs'!$A$9:$A$34,'Inputs &amp; Outputs'!$J$9:$J$34)</f>
        <v>1356408878.01612</v>
      </c>
      <c r="R52" s="7">
        <f>'No. policies'!R52*LOOKUP(R$1,'Inputs &amp; Outputs'!$A$9:$A$34,'Inputs &amp; Outputs'!$J$9:$J$34)</f>
        <v>1476557828.9449387</v>
      </c>
      <c r="S52" s="7">
        <f>'No. policies'!S52*LOOKUP(S$1,'Inputs &amp; Outputs'!$A$9:$A$34,'Inputs &amp; Outputs'!$J$9:$J$34)</f>
        <v>1596784095.1097393</v>
      </c>
      <c r="T52" s="7">
        <f>'No. policies'!T52*LOOKUP(T$1,'Inputs &amp; Outputs'!$A$9:$A$34,'Inputs &amp; Outputs'!$J$9:$J$34)</f>
        <v>1724723303.8281152</v>
      </c>
      <c r="U52" s="7">
        <f>'No. policies'!U52*LOOKUP(U$1,'Inputs &amp; Outputs'!$A$9:$A$34,'Inputs &amp; Outputs'!$J$9:$J$34)</f>
        <v>1852581901.7109795</v>
      </c>
      <c r="V52" s="7">
        <f>'No. policies'!V52*LOOKUP(V$1,'Inputs &amp; Outputs'!$A$9:$A$34,'Inputs &amp; Outputs'!$J$9:$J$34)</f>
        <v>1988346714.6764309</v>
      </c>
      <c r="W52" s="7">
        <f>'No. policies'!W52*LOOKUP(W$1,'Inputs &amp; Outputs'!$A$9:$A$34,'Inputs &amp; Outputs'!$J$9:$J$34)</f>
        <v>2123863906.9829838</v>
      </c>
      <c r="X52" s="7">
        <f>'No. policies'!X52*LOOKUP(X$1,'Inputs &amp; Outputs'!$A$9:$A$34,'Inputs &amp; Outputs'!$J$9:$J$34)</f>
        <v>2265526380.3041072</v>
      </c>
      <c r="Y52" s="7">
        <f>'No. policies'!Y52*LOOKUP(Y$1,'Inputs &amp; Outputs'!$A$9:$A$34,'Inputs &amp; Outputs'!$J$9:$J$34)</f>
        <v>2412940510.4801679</v>
      </c>
      <c r="Z52" s="7">
        <f>'No. policies'!Z52*LOOKUP(Z$1,'Inputs &amp; Outputs'!$A$9:$A$34,'Inputs &amp; Outputs'!$J$9:$J$34)</f>
        <v>2557732648.0916538</v>
      </c>
      <c r="AA52" s="7">
        <f>'No. policies'!AA52*LOOKUP(AA$1,'Inputs &amp; Outputs'!$A$9:$A$34,'Inputs &amp; Outputs'!$J$9:$J$34)</f>
        <v>0</v>
      </c>
      <c r="AB52" s="7">
        <f>'No. policies'!AB52*LOOKUP(AB$1,'Inputs &amp; Outputs'!$A$9:$A$34,'Inputs &amp; Outputs'!$J$9:$J$34)</f>
        <v>0</v>
      </c>
      <c r="AC52" s="7">
        <f>'No. policies'!AC52*LOOKUP(AC$1,'Inputs &amp; Outputs'!$A$9:$A$34,'Inputs &amp; Outputs'!$J$9:$J$34)</f>
        <v>0</v>
      </c>
      <c r="AD52" s="7">
        <f>'No. policies'!AD52*LOOKUP(AD$1,'Inputs &amp; Outputs'!$A$9:$A$34,'Inputs &amp; Outputs'!$J$9:$J$34)</f>
        <v>0</v>
      </c>
      <c r="AE52" s="7">
        <f>'No. policies'!AE52*LOOKUP(AE$1,'Inputs &amp; Outputs'!$A$9:$A$34,'Inputs &amp; Outputs'!$J$9:$J$34)</f>
        <v>0</v>
      </c>
      <c r="AF52" s="7">
        <f>'No. policies'!AF52*LOOKUP(AF$1,'Inputs &amp; Outputs'!$A$9:$A$34,'Inputs &amp; Outputs'!$J$9:$J$34)</f>
        <v>0</v>
      </c>
      <c r="AG52" s="7">
        <f>'No. policies'!AG52*LOOKUP(AG$1,'Inputs &amp; Outputs'!$A$9:$A$34,'Inputs &amp; Outputs'!$J$9:$J$34)</f>
        <v>0</v>
      </c>
      <c r="AH52" s="7">
        <f>'No. policies'!AH52*LOOKUP(AH$1,'Inputs &amp; Outputs'!$A$9:$A$34,'Inputs &amp; Outputs'!$J$9:$J$34)</f>
        <v>0</v>
      </c>
      <c r="AI52" s="7">
        <f>'No. policies'!AI52*LOOKUP(AI$1,'Inputs &amp; Outputs'!$A$9:$A$34,'Inputs &amp; Outputs'!$J$9:$J$34)</f>
        <v>0</v>
      </c>
      <c r="AJ52" s="7">
        <f>'No. policies'!AJ52*LOOKUP(AJ$1,'Inputs &amp; Outputs'!$A$9:$A$34,'Inputs &amp; Outputs'!$J$9:$J$34)</f>
        <v>0</v>
      </c>
      <c r="AK52" s="7">
        <f>'No. policies'!AK52*LOOKUP(AK$1,'Inputs &amp; Outputs'!$A$9:$A$34,'Inputs &amp; Outputs'!$J$9:$J$34)</f>
        <v>0</v>
      </c>
      <c r="AL52" s="7">
        <f>'No. policies'!AL52*LOOKUP(AL$1,'Inputs &amp; Outputs'!$A$9:$A$34,'Inputs &amp; Outputs'!$J$9:$J$34)</f>
        <v>0</v>
      </c>
      <c r="AM52" s="7">
        <f>'No. policies'!AM52*LOOKUP(AM$1,'Inputs &amp; Outputs'!$A$9:$A$34,'Inputs &amp; Outputs'!$J$9:$J$34)</f>
        <v>0</v>
      </c>
      <c r="AN52" s="7">
        <f>'No. policies'!AN52*LOOKUP(AN$1,'Inputs &amp; Outputs'!$A$9:$A$34,'Inputs &amp; Outputs'!$J$9:$J$34)</f>
        <v>0</v>
      </c>
      <c r="AO52" s="7">
        <f>'No. policies'!AO52*LOOKUP(AO$1,'Inputs &amp; Outputs'!$A$9:$A$34,'Inputs &amp; Outputs'!$J$9:$J$34)</f>
        <v>0</v>
      </c>
      <c r="AP52" s="7">
        <f>'No. policies'!AP52*LOOKUP(AP$1,'Inputs &amp; Outputs'!$A$9:$A$34,'Inputs &amp; Outputs'!$J$9:$J$34)</f>
        <v>0</v>
      </c>
      <c r="AQ52" s="7">
        <f>'No. policies'!AQ52*LOOKUP(AQ$1,'Inputs &amp; Outputs'!$A$9:$A$34,'Inputs &amp; Outputs'!$J$9:$J$34)</f>
        <v>0</v>
      </c>
      <c r="AR52" s="7">
        <f>'No. policies'!AR52*LOOKUP(AR$1,'Inputs &amp; Outputs'!$A$9:$A$34,'Inputs &amp; Outputs'!$J$9:$J$34)</f>
        <v>0</v>
      </c>
      <c r="AS52" s="7">
        <f>'No. policies'!AS52*LOOKUP(AS$1,'Inputs &amp; Outputs'!$A$9:$A$34,'Inputs &amp; Outputs'!$J$9:$J$34)</f>
        <v>0</v>
      </c>
      <c r="AT52" s="7">
        <f>'No. policies'!AT52*LOOKUP(AT$1,'Inputs &amp; Outputs'!$A$9:$A$34,'Inputs &amp; Outputs'!$J$9:$J$34)</f>
        <v>0</v>
      </c>
      <c r="AU52" s="7">
        <f>'No. policies'!AU52*LOOKUP(AU$1,'Inputs &amp; Outputs'!$A$9:$A$34,'Inputs &amp; Outputs'!$J$9:$J$34)</f>
        <v>0</v>
      </c>
      <c r="AV52" s="7">
        <f>'No. policies'!AV52*LOOKUP(AV$1,'Inputs &amp; Outputs'!$A$9:$A$34,'Inputs &amp; Outputs'!$J$9:$J$34)</f>
        <v>0</v>
      </c>
      <c r="AW52" s="7">
        <f>'No. policies'!AW52*LOOKUP(AW$1,'Inputs &amp; Outputs'!$A$9:$A$34,'Inputs &amp; Outputs'!$J$9:$J$34)</f>
        <v>0</v>
      </c>
      <c r="AX52" s="7">
        <f>'No. policies'!AX52*LOOKUP(AX$1,'Inputs &amp; Outputs'!$A$9:$A$34,'Inputs &amp; Outputs'!$J$9:$J$34)</f>
        <v>0</v>
      </c>
      <c r="AY52" s="7">
        <f>'[1]No. policies'!AZ52*LOOKUP(AZ$1,'[1]Inputs &amp; Outputs'!$A$9:$A$58,'[1]Inputs &amp; Outputs'!$I$9:$I$58)</f>
        <v>0</v>
      </c>
      <c r="AZ52" s="7">
        <f>'[1]No. policies'!BA52*LOOKUP(BA$1,'[1]Inputs &amp; Outputs'!$A$9:$A$58,'[1]Inputs &amp; Outputs'!$I$9:$I$58)</f>
        <v>0</v>
      </c>
      <c r="BA52" s="7">
        <f>'[1]No. policies'!BB52*LOOKUP(BB$1,'[1]Inputs &amp; Outputs'!$A$9:$A$58,'[1]Inputs &amp; Outputs'!$I$9:$I$58)</f>
        <v>0</v>
      </c>
      <c r="BB52" s="7">
        <f>'[1]No. policies'!BC52*LOOKUP(BC$1,'[1]Inputs &amp; Outputs'!$A$9:$A$58,'[1]Inputs &amp; Outputs'!$I$9:$I$58)</f>
        <v>0</v>
      </c>
      <c r="BC52" s="7">
        <f>'[1]No. policies'!BD52*LOOKUP(BD$1,'[1]Inputs &amp; Outputs'!$A$9:$A$58,'[1]Inputs &amp; Outputs'!$I$9:$I$58)</f>
        <v>0</v>
      </c>
      <c r="BD52" s="7">
        <f>'[1]No. policies'!BE52*LOOKUP(BE$1,'[1]Inputs &amp; Outputs'!$A$9:$A$58,'[1]Inputs &amp; Outputs'!$I$9:$I$58)</f>
        <v>0</v>
      </c>
      <c r="BE52" s="7">
        <f>'[1]No. policies'!BF52*LOOKUP(BF$1,'[1]Inputs &amp; Outputs'!$A$9:$A$58,'[1]Inputs &amp; Outputs'!$I$9:$I$58)</f>
        <v>0</v>
      </c>
      <c r="BF52" s="7">
        <f>'[1]No. policies'!BG52*LOOKUP(BG$1,'[1]Inputs &amp; Outputs'!$A$9:$A$58,'[1]Inputs &amp; Outputs'!$I$9:$I$58)</f>
        <v>0</v>
      </c>
      <c r="BG52" s="7">
        <f>'[1]No. policies'!BH52*LOOKUP(BH$1,'[1]Inputs &amp; Outputs'!$A$9:$A$58,'[1]Inputs &amp; Outputs'!$I$9:$I$58)</f>
        <v>0</v>
      </c>
      <c r="BH52" s="7">
        <f>'[1]No. policies'!BI52*LOOKUP(BI$1,'[1]Inputs &amp; Outputs'!$A$9:$A$58,'[1]Inputs &amp; Outputs'!$I$9:$I$58)</f>
        <v>0</v>
      </c>
      <c r="BI52" s="7">
        <f>'[1]No. policies'!BJ52*LOOKUP(BJ$1,'[1]Inputs &amp; Outputs'!$A$9:$A$58,'[1]Inputs &amp; Outputs'!$I$9:$I$58)</f>
        <v>0</v>
      </c>
      <c r="BJ52" s="7">
        <f>'[1]No. policies'!BK52*LOOKUP(BK$1,'[1]Inputs &amp; Outputs'!$A$9:$A$58,'[1]Inputs &amp; Outputs'!$I$9:$I$58)</f>
        <v>0</v>
      </c>
      <c r="BK52" s="7">
        <f>'[1]No. policies'!BL52*LOOKUP(BL$1,'[1]Inputs &amp; Outputs'!$A$9:$A$58,'[1]Inputs &amp; Outputs'!$I$9:$I$58)</f>
        <v>0</v>
      </c>
      <c r="BL52" s="7">
        <f>'[1]No. policies'!BM52*LOOKUP(BM$1,'[1]Inputs &amp; Outputs'!$A$9:$A$58,'[1]Inputs &amp; Outputs'!$I$9:$I$58)</f>
        <v>0</v>
      </c>
      <c r="BM52" s="7">
        <f>'[1]No. policies'!BN52*LOOKUP(BN$1,'[1]Inputs &amp; Outputs'!$A$9:$A$58,'[1]Inputs &amp; Outputs'!$I$9:$I$58)</f>
        <v>0</v>
      </c>
      <c r="BN52" s="7">
        <f>'[1]No. policies'!BO52*LOOKUP(BO$1,'[1]Inputs &amp; Outputs'!$A$9:$A$58,'[1]Inputs &amp; Outputs'!$I$9:$I$58)</f>
        <v>0</v>
      </c>
      <c r="BO52" s="7">
        <f>'[1]No. policies'!BP52*LOOKUP(BP$1,'[1]Inputs &amp; Outputs'!$A$9:$A$58,'[1]Inputs &amp; Outputs'!$I$9:$I$58)</f>
        <v>0</v>
      </c>
      <c r="BP52" s="7">
        <f>'[1]No. policies'!BQ52*LOOKUP(BQ$1,'[1]Inputs &amp; Outputs'!$A$9:$A$58,'[1]Inputs &amp; Outputs'!$I$9:$I$58)</f>
        <v>0</v>
      </c>
      <c r="BQ52" s="7">
        <f>'[1]No. policies'!BR52*LOOKUP(BR$1,'[1]Inputs &amp; Outputs'!$A$9:$A$58,'[1]Inputs &amp; Outputs'!$I$9:$I$58)</f>
        <v>0</v>
      </c>
      <c r="BR52" s="7">
        <f>'[1]No. policies'!BS52*LOOKUP(BS$1,'[1]Inputs &amp; Outputs'!$A$9:$A$58,'[1]Inputs &amp; Outputs'!$I$9:$I$58)</f>
        <v>0</v>
      </c>
      <c r="BS52" s="7">
        <f>'[1]No. policies'!BT52*LOOKUP(BT$1,'[1]Inputs &amp; Outputs'!$A$9:$A$58,'[1]Inputs &amp; Outputs'!$I$9:$I$58)</f>
        <v>0</v>
      </c>
      <c r="BT52" s="7">
        <f>'[1]No. policies'!BU52*LOOKUP(BU$1,'[1]Inputs &amp; Outputs'!$A$9:$A$58,'[1]Inputs &amp; Outputs'!$I$9:$I$58)</f>
        <v>0</v>
      </c>
    </row>
    <row r="53" spans="1:72" x14ac:dyDescent="0.25">
      <c r="A53" s="1">
        <v>52</v>
      </c>
      <c r="B53" s="7">
        <f>'No. policies'!B53*LOOKUP(B$1,'Inputs &amp; Outputs'!$A$9:$A$34,'Inputs &amp; Outputs'!$J$9:$J$34)</f>
        <v>-43067168.474612407</v>
      </c>
      <c r="C53" s="7">
        <f>'No. policies'!C53*LOOKUP(C$1,'Inputs &amp; Outputs'!$A$9:$A$34,'Inputs &amp; Outputs'!$J$9:$J$34)</f>
        <v>29936547.103583146</v>
      </c>
      <c r="D53" s="7">
        <f>'No. policies'!D53*LOOKUP(D$1,'Inputs &amp; Outputs'!$A$9:$A$34,'Inputs &amp; Outputs'!$J$9:$J$34)</f>
        <v>105510270.25837582</v>
      </c>
      <c r="E53" s="7">
        <f>'No. policies'!E53*LOOKUP(E$1,'Inputs &amp; Outputs'!$A$9:$A$34,'Inputs &amp; Outputs'!$J$9:$J$34)</f>
        <v>183825431.50971889</v>
      </c>
      <c r="F53" s="7">
        <f>'No. policies'!F53*LOOKUP(F$1,'Inputs &amp; Outputs'!$A$9:$A$34,'Inputs &amp; Outputs'!$J$9:$J$34)</f>
        <v>264920648.80276608</v>
      </c>
      <c r="G53" s="7">
        <f>'No. policies'!G53*LOOKUP(G$1,'Inputs &amp; Outputs'!$A$9:$A$34,'Inputs &amp; Outputs'!$J$9:$J$34)</f>
        <v>348931191.78479445</v>
      </c>
      <c r="H53" s="7">
        <f>'No. policies'!H53*LOOKUP(H$1,'Inputs &amp; Outputs'!$A$9:$A$34,'Inputs &amp; Outputs'!$J$9:$J$34)</f>
        <v>436110049.39553189</v>
      </c>
      <c r="I53" s="7">
        <f>'No. policies'!I53*LOOKUP(I$1,'Inputs &amp; Outputs'!$A$9:$A$34,'Inputs &amp; Outputs'!$J$9:$J$34)</f>
        <v>526508010.16584611</v>
      </c>
      <c r="J53" s="7">
        <f>'No. policies'!J53*LOOKUP(J$1,'Inputs &amp; Outputs'!$A$9:$A$34,'Inputs &amp; Outputs'!$J$9:$J$34)</f>
        <v>619445000.24926269</v>
      </c>
      <c r="K53" s="7">
        <f>'No. policies'!K53*LOOKUP(K$1,'Inputs &amp; Outputs'!$A$9:$A$34,'Inputs &amp; Outputs'!$J$9:$J$34)</f>
        <v>714897648.42692769</v>
      </c>
      <c r="L53" s="7">
        <f>'No. policies'!L53*LOOKUP(L$1,'Inputs &amp; Outputs'!$A$9:$A$34,'Inputs &amp; Outputs'!$J$9:$J$34)</f>
        <v>813696811.1215651</v>
      </c>
      <c r="M53" s="7">
        <f>'No. policies'!M53*LOOKUP(M$1,'Inputs &amp; Outputs'!$A$9:$A$34,'Inputs &amp; Outputs'!$J$9:$J$34)</f>
        <v>917084584.23379672</v>
      </c>
      <c r="N53" s="7">
        <f>'No. policies'!N53*LOOKUP(N$1,'Inputs &amp; Outputs'!$A$9:$A$34,'Inputs &amp; Outputs'!$J$9:$J$34)</f>
        <v>1022592463.4126296</v>
      </c>
      <c r="O53" s="7">
        <f>'No. policies'!O53*LOOKUP(O$1,'Inputs &amp; Outputs'!$A$9:$A$34,'Inputs &amp; Outputs'!$J$9:$J$34)</f>
        <v>1131247861.323101</v>
      </c>
      <c r="P53" s="7">
        <f>'No. policies'!P53*LOOKUP(P$1,'Inputs &amp; Outputs'!$A$9:$A$34,'Inputs &amp; Outputs'!$J$9:$J$34)</f>
        <v>1242430921.2495129</v>
      </c>
      <c r="Q53" s="7">
        <f>'No. policies'!Q53*LOOKUP(Q$1,'Inputs &amp; Outputs'!$A$9:$A$34,'Inputs &amp; Outputs'!$J$9:$J$34)</f>
        <v>1358688317.3657951</v>
      </c>
      <c r="R53" s="7">
        <f>'No. policies'!R53*LOOKUP(R$1,'Inputs &amp; Outputs'!$A$9:$A$34,'Inputs &amp; Outputs'!$J$9:$J$34)</f>
        <v>1477336932.9070244</v>
      </c>
      <c r="S53" s="7">
        <f>'No. policies'!S53*LOOKUP(S$1,'Inputs &amp; Outputs'!$A$9:$A$34,'Inputs &amp; Outputs'!$J$9:$J$34)</f>
        <v>1600179340.899894</v>
      </c>
      <c r="T53" s="7">
        <f>'No. policies'!T53*LOOKUP(T$1,'Inputs &amp; Outputs'!$A$9:$A$34,'Inputs &amp; Outputs'!$J$9:$J$34)</f>
        <v>1721958437.9995997</v>
      </c>
      <c r="U53" s="7">
        <f>'No. policies'!U53*LOOKUP(U$1,'Inputs &amp; Outputs'!$A$9:$A$34,'Inputs &amp; Outputs'!$J$9:$J$34)</f>
        <v>1852781447.3703623</v>
      </c>
      <c r="V53" s="7">
        <f>'No. policies'!V53*LOOKUP(V$1,'Inputs &amp; Outputs'!$A$9:$A$34,'Inputs &amp; Outputs'!$J$9:$J$34)</f>
        <v>1986838432.5998452</v>
      </c>
      <c r="W53" s="7">
        <f>'No. policies'!W53*LOOKUP(W$1,'Inputs &amp; Outputs'!$A$9:$A$34,'Inputs &amp; Outputs'!$J$9:$J$34)</f>
        <v>2119453215.7344673</v>
      </c>
      <c r="X53" s="7">
        <f>'No. policies'!X53*LOOKUP(X$1,'Inputs &amp; Outputs'!$A$9:$A$34,'Inputs &amp; Outputs'!$J$9:$J$34)</f>
        <v>2256540158.4342365</v>
      </c>
      <c r="Y53" s="7">
        <f>'No. policies'!Y53*LOOKUP(Y$1,'Inputs &amp; Outputs'!$A$9:$A$34,'Inputs &amp; Outputs'!$J$9:$J$34)</f>
        <v>2394451571.5325685</v>
      </c>
      <c r="Z53" s="7">
        <f>'No. policies'!Z53*LOOKUP(Z$1,'Inputs &amp; Outputs'!$A$9:$A$34,'Inputs &amp; Outputs'!$J$9:$J$34)</f>
        <v>2540786412.691608</v>
      </c>
      <c r="AA53" s="7">
        <f>'No. policies'!AA53*LOOKUP(AA$1,'Inputs &amp; Outputs'!$A$9:$A$34,'Inputs &amp; Outputs'!$J$9:$J$34)</f>
        <v>0</v>
      </c>
      <c r="AB53" s="7">
        <f>'No. policies'!AB53*LOOKUP(AB$1,'Inputs &amp; Outputs'!$A$9:$A$34,'Inputs &amp; Outputs'!$J$9:$J$34)</f>
        <v>0</v>
      </c>
      <c r="AC53" s="7">
        <f>'No. policies'!AC53*LOOKUP(AC$1,'Inputs &amp; Outputs'!$A$9:$A$34,'Inputs &amp; Outputs'!$J$9:$J$34)</f>
        <v>0</v>
      </c>
      <c r="AD53" s="7">
        <f>'No. policies'!AD53*LOOKUP(AD$1,'Inputs &amp; Outputs'!$A$9:$A$34,'Inputs &amp; Outputs'!$J$9:$J$34)</f>
        <v>0</v>
      </c>
      <c r="AE53" s="7">
        <f>'No. policies'!AE53*LOOKUP(AE$1,'Inputs &amp; Outputs'!$A$9:$A$34,'Inputs &amp; Outputs'!$J$9:$J$34)</f>
        <v>0</v>
      </c>
      <c r="AF53" s="7">
        <f>'No. policies'!AF53*LOOKUP(AF$1,'Inputs &amp; Outputs'!$A$9:$A$34,'Inputs &amp; Outputs'!$J$9:$J$34)</f>
        <v>0</v>
      </c>
      <c r="AG53" s="7">
        <f>'No. policies'!AG53*LOOKUP(AG$1,'Inputs &amp; Outputs'!$A$9:$A$34,'Inputs &amp; Outputs'!$J$9:$J$34)</f>
        <v>0</v>
      </c>
      <c r="AH53" s="7">
        <f>'No. policies'!AH53*LOOKUP(AH$1,'Inputs &amp; Outputs'!$A$9:$A$34,'Inputs &amp; Outputs'!$J$9:$J$34)</f>
        <v>0</v>
      </c>
      <c r="AI53" s="7">
        <f>'No. policies'!AI53*LOOKUP(AI$1,'Inputs &amp; Outputs'!$A$9:$A$34,'Inputs &amp; Outputs'!$J$9:$J$34)</f>
        <v>0</v>
      </c>
      <c r="AJ53" s="7">
        <f>'No. policies'!AJ53*LOOKUP(AJ$1,'Inputs &amp; Outputs'!$A$9:$A$34,'Inputs &amp; Outputs'!$J$9:$J$34)</f>
        <v>0</v>
      </c>
      <c r="AK53" s="7">
        <f>'No. policies'!AK53*LOOKUP(AK$1,'Inputs &amp; Outputs'!$A$9:$A$34,'Inputs &amp; Outputs'!$J$9:$J$34)</f>
        <v>0</v>
      </c>
      <c r="AL53" s="7">
        <f>'No. policies'!AL53*LOOKUP(AL$1,'Inputs &amp; Outputs'!$A$9:$A$34,'Inputs &amp; Outputs'!$J$9:$J$34)</f>
        <v>0</v>
      </c>
      <c r="AM53" s="7">
        <f>'No. policies'!AM53*LOOKUP(AM$1,'Inputs &amp; Outputs'!$A$9:$A$34,'Inputs &amp; Outputs'!$J$9:$J$34)</f>
        <v>0</v>
      </c>
      <c r="AN53" s="7">
        <f>'No. policies'!AN53*LOOKUP(AN$1,'Inputs &amp; Outputs'!$A$9:$A$34,'Inputs &amp; Outputs'!$J$9:$J$34)</f>
        <v>0</v>
      </c>
      <c r="AO53" s="7">
        <f>'No. policies'!AO53*LOOKUP(AO$1,'Inputs &amp; Outputs'!$A$9:$A$34,'Inputs &amp; Outputs'!$J$9:$J$34)</f>
        <v>0</v>
      </c>
      <c r="AP53" s="7">
        <f>'No. policies'!AP53*LOOKUP(AP$1,'Inputs &amp; Outputs'!$A$9:$A$34,'Inputs &amp; Outputs'!$J$9:$J$34)</f>
        <v>0</v>
      </c>
      <c r="AQ53" s="7">
        <f>'No. policies'!AQ53*LOOKUP(AQ$1,'Inputs &amp; Outputs'!$A$9:$A$34,'Inputs &amp; Outputs'!$J$9:$J$34)</f>
        <v>0</v>
      </c>
      <c r="AR53" s="7">
        <f>'No. policies'!AR53*LOOKUP(AR$1,'Inputs &amp; Outputs'!$A$9:$A$34,'Inputs &amp; Outputs'!$J$9:$J$34)</f>
        <v>0</v>
      </c>
      <c r="AS53" s="7">
        <f>'No. policies'!AS53*LOOKUP(AS$1,'Inputs &amp; Outputs'!$A$9:$A$34,'Inputs &amp; Outputs'!$J$9:$J$34)</f>
        <v>0</v>
      </c>
      <c r="AT53" s="7">
        <f>'No. policies'!AT53*LOOKUP(AT$1,'Inputs &amp; Outputs'!$A$9:$A$34,'Inputs &amp; Outputs'!$J$9:$J$34)</f>
        <v>0</v>
      </c>
      <c r="AU53" s="7">
        <f>'No. policies'!AU53*LOOKUP(AU$1,'Inputs &amp; Outputs'!$A$9:$A$34,'Inputs &amp; Outputs'!$J$9:$J$34)</f>
        <v>0</v>
      </c>
      <c r="AV53" s="7">
        <f>'No. policies'!AV53*LOOKUP(AV$1,'Inputs &amp; Outputs'!$A$9:$A$34,'Inputs &amp; Outputs'!$J$9:$J$34)</f>
        <v>0</v>
      </c>
      <c r="AW53" s="7">
        <f>'No. policies'!AW53*LOOKUP(AW$1,'Inputs &amp; Outputs'!$A$9:$A$34,'Inputs &amp; Outputs'!$J$9:$J$34)</f>
        <v>0</v>
      </c>
      <c r="AX53" s="7">
        <f>'No. policies'!AX53*LOOKUP(AX$1,'Inputs &amp; Outputs'!$A$9:$A$34,'Inputs &amp; Outputs'!$J$9:$J$34)</f>
        <v>0</v>
      </c>
      <c r="AY53" s="7">
        <f>'[1]No. policies'!AZ53*LOOKUP(AZ$1,'[1]Inputs &amp; Outputs'!$A$9:$A$58,'[1]Inputs &amp; Outputs'!$I$9:$I$58)</f>
        <v>0</v>
      </c>
      <c r="AZ53" s="7">
        <f>'[1]No. policies'!BA53*LOOKUP(BA$1,'[1]Inputs &amp; Outputs'!$A$9:$A$58,'[1]Inputs &amp; Outputs'!$I$9:$I$58)</f>
        <v>0</v>
      </c>
      <c r="BA53" s="7">
        <f>'[1]No. policies'!BB53*LOOKUP(BB$1,'[1]Inputs &amp; Outputs'!$A$9:$A$58,'[1]Inputs &amp; Outputs'!$I$9:$I$58)</f>
        <v>0</v>
      </c>
      <c r="BB53" s="7">
        <f>'[1]No. policies'!BC53*LOOKUP(BC$1,'[1]Inputs &amp; Outputs'!$A$9:$A$58,'[1]Inputs &amp; Outputs'!$I$9:$I$58)</f>
        <v>0</v>
      </c>
      <c r="BC53" s="7">
        <f>'[1]No. policies'!BD53*LOOKUP(BD$1,'[1]Inputs &amp; Outputs'!$A$9:$A$58,'[1]Inputs &amp; Outputs'!$I$9:$I$58)</f>
        <v>0</v>
      </c>
      <c r="BD53" s="7">
        <f>'[1]No. policies'!BE53*LOOKUP(BE$1,'[1]Inputs &amp; Outputs'!$A$9:$A$58,'[1]Inputs &amp; Outputs'!$I$9:$I$58)</f>
        <v>0</v>
      </c>
      <c r="BE53" s="7">
        <f>'[1]No. policies'!BF53*LOOKUP(BF$1,'[1]Inputs &amp; Outputs'!$A$9:$A$58,'[1]Inputs &amp; Outputs'!$I$9:$I$58)</f>
        <v>0</v>
      </c>
      <c r="BF53" s="7">
        <f>'[1]No. policies'!BG53*LOOKUP(BG$1,'[1]Inputs &amp; Outputs'!$A$9:$A$58,'[1]Inputs &amp; Outputs'!$I$9:$I$58)</f>
        <v>0</v>
      </c>
      <c r="BG53" s="7">
        <f>'[1]No. policies'!BH53*LOOKUP(BH$1,'[1]Inputs &amp; Outputs'!$A$9:$A$58,'[1]Inputs &amp; Outputs'!$I$9:$I$58)</f>
        <v>0</v>
      </c>
      <c r="BH53" s="7">
        <f>'[1]No. policies'!BI53*LOOKUP(BI$1,'[1]Inputs &amp; Outputs'!$A$9:$A$58,'[1]Inputs &amp; Outputs'!$I$9:$I$58)</f>
        <v>0</v>
      </c>
      <c r="BI53" s="7">
        <f>'[1]No. policies'!BJ53*LOOKUP(BJ$1,'[1]Inputs &amp; Outputs'!$A$9:$A$58,'[1]Inputs &amp; Outputs'!$I$9:$I$58)</f>
        <v>0</v>
      </c>
      <c r="BJ53" s="7">
        <f>'[1]No. policies'!BK53*LOOKUP(BK$1,'[1]Inputs &amp; Outputs'!$A$9:$A$58,'[1]Inputs &amp; Outputs'!$I$9:$I$58)</f>
        <v>0</v>
      </c>
      <c r="BK53" s="7">
        <f>'[1]No. policies'!BL53*LOOKUP(BL$1,'[1]Inputs &amp; Outputs'!$A$9:$A$58,'[1]Inputs &amp; Outputs'!$I$9:$I$58)</f>
        <v>0</v>
      </c>
      <c r="BL53" s="7">
        <f>'[1]No. policies'!BM53*LOOKUP(BM$1,'[1]Inputs &amp; Outputs'!$A$9:$A$58,'[1]Inputs &amp; Outputs'!$I$9:$I$58)</f>
        <v>0</v>
      </c>
      <c r="BM53" s="7">
        <f>'[1]No. policies'!BN53*LOOKUP(BN$1,'[1]Inputs &amp; Outputs'!$A$9:$A$58,'[1]Inputs &amp; Outputs'!$I$9:$I$58)</f>
        <v>0</v>
      </c>
      <c r="BN53" s="7">
        <f>'[1]No. policies'!BO53*LOOKUP(BO$1,'[1]Inputs &amp; Outputs'!$A$9:$A$58,'[1]Inputs &amp; Outputs'!$I$9:$I$58)</f>
        <v>0</v>
      </c>
      <c r="BO53" s="7">
        <f>'[1]No. policies'!BP53*LOOKUP(BP$1,'[1]Inputs &amp; Outputs'!$A$9:$A$58,'[1]Inputs &amp; Outputs'!$I$9:$I$58)</f>
        <v>0</v>
      </c>
      <c r="BP53" s="7">
        <f>'[1]No. policies'!BQ53*LOOKUP(BQ$1,'[1]Inputs &amp; Outputs'!$A$9:$A$58,'[1]Inputs &amp; Outputs'!$I$9:$I$58)</f>
        <v>0</v>
      </c>
      <c r="BQ53" s="7">
        <f>'[1]No. policies'!BR53*LOOKUP(BR$1,'[1]Inputs &amp; Outputs'!$A$9:$A$58,'[1]Inputs &amp; Outputs'!$I$9:$I$58)</f>
        <v>0</v>
      </c>
      <c r="BR53" s="7">
        <f>'[1]No. policies'!BS53*LOOKUP(BS$1,'[1]Inputs &amp; Outputs'!$A$9:$A$58,'[1]Inputs &amp; Outputs'!$I$9:$I$58)</f>
        <v>0</v>
      </c>
      <c r="BS53" s="7">
        <f>'[1]No. policies'!BT53*LOOKUP(BT$1,'[1]Inputs &amp; Outputs'!$A$9:$A$58,'[1]Inputs &amp; Outputs'!$I$9:$I$58)</f>
        <v>0</v>
      </c>
      <c r="BT53" s="7">
        <f>'[1]No. policies'!BU53*LOOKUP(BU$1,'[1]Inputs &amp; Outputs'!$A$9:$A$58,'[1]Inputs &amp; Outputs'!$I$9:$I$58)</f>
        <v>0</v>
      </c>
    </row>
    <row r="54" spans="1:72" x14ac:dyDescent="0.25">
      <c r="A54" s="1">
        <v>53</v>
      </c>
      <c r="B54" s="7">
        <f>'No. policies'!B54*LOOKUP(B$1,'Inputs &amp; Outputs'!$A$9:$A$34,'Inputs &amp; Outputs'!$J$9:$J$34)</f>
        <v>-43067168.474612407</v>
      </c>
      <c r="C54" s="7">
        <f>'No. policies'!C54*LOOKUP(C$1,'Inputs &amp; Outputs'!$A$9:$A$34,'Inputs &amp; Outputs'!$J$9:$J$34)</f>
        <v>29939545.555817079</v>
      </c>
      <c r="D54" s="7">
        <f>'No. policies'!D54*LOOKUP(D$1,'Inputs &amp; Outputs'!$A$9:$A$34,'Inputs &amp; Outputs'!$J$9:$J$34)</f>
        <v>105573837.04435335</v>
      </c>
      <c r="E54" s="7">
        <f>'No. policies'!E54*LOOKUP(E$1,'Inputs &amp; Outputs'!$A$9:$A$34,'Inputs &amp; Outputs'!$J$9:$J$34)</f>
        <v>183936392.53477508</v>
      </c>
      <c r="F54" s="7">
        <f>'No. policies'!F54*LOOKUP(F$1,'Inputs &amp; Outputs'!$A$9:$A$34,'Inputs &amp; Outputs'!$J$9:$J$34)</f>
        <v>264974065.60865432</v>
      </c>
      <c r="G54" s="7">
        <f>'No. policies'!G54*LOOKUP(G$1,'Inputs &amp; Outputs'!$A$9:$A$34,'Inputs &amp; Outputs'!$J$9:$J$34)</f>
        <v>348825433.69474047</v>
      </c>
      <c r="H54" s="7">
        <f>'No. policies'!H54*LOOKUP(H$1,'Inputs &amp; Outputs'!$A$9:$A$34,'Inputs &amp; Outputs'!$J$9:$J$34)</f>
        <v>436065908.70227325</v>
      </c>
      <c r="I54" s="7">
        <f>'No. policies'!I54*LOOKUP(I$1,'Inputs &amp; Outputs'!$A$9:$A$34,'Inputs &amp; Outputs'!$J$9:$J$34)</f>
        <v>525920747.12469578</v>
      </c>
      <c r="J54" s="7">
        <f>'No. policies'!J54*LOOKUP(J$1,'Inputs &amp; Outputs'!$A$9:$A$34,'Inputs &amp; Outputs'!$J$9:$J$34)</f>
        <v>619003934.74201572</v>
      </c>
      <c r="K54" s="7">
        <f>'No. policies'!K54*LOOKUP(K$1,'Inputs &amp; Outputs'!$A$9:$A$34,'Inputs &amp; Outputs'!$J$9:$J$34)</f>
        <v>715627880.95851803</v>
      </c>
      <c r="L54" s="7">
        <f>'No. policies'!L54*LOOKUP(L$1,'Inputs &amp; Outputs'!$A$9:$A$34,'Inputs &amp; Outputs'!$J$9:$J$34)</f>
        <v>815949894.28229558</v>
      </c>
      <c r="M54" s="7">
        <f>'No. policies'!M54*LOOKUP(M$1,'Inputs &amp; Outputs'!$A$9:$A$34,'Inputs &amp; Outputs'!$J$9:$J$34)</f>
        <v>918970619.36846781</v>
      </c>
      <c r="N54" s="7">
        <f>'No. policies'!N54*LOOKUP(N$1,'Inputs &amp; Outputs'!$A$9:$A$34,'Inputs &amp; Outputs'!$J$9:$J$34)</f>
        <v>1025338245.0968937</v>
      </c>
      <c r="O54" s="7">
        <f>'No. policies'!O54*LOOKUP(O$1,'Inputs &amp; Outputs'!$A$9:$A$34,'Inputs &amp; Outputs'!$J$9:$J$34)</f>
        <v>1133360807.4166796</v>
      </c>
      <c r="P54" s="7">
        <f>'No. policies'!P54*LOOKUP(P$1,'Inputs &amp; Outputs'!$A$9:$A$34,'Inputs &amp; Outputs'!$J$9:$J$34)</f>
        <v>1246320811.422492</v>
      </c>
      <c r="Q54" s="7">
        <f>'No. policies'!Q54*LOOKUP(Q$1,'Inputs &amp; Outputs'!$A$9:$A$34,'Inputs &amp; Outputs'!$J$9:$J$34)</f>
        <v>1360967756.7154706</v>
      </c>
      <c r="R54" s="7">
        <f>'No. policies'!R54*LOOKUP(R$1,'Inputs &amp; Outputs'!$A$9:$A$34,'Inputs &amp; Outputs'!$J$9:$J$34)</f>
        <v>1480764990.3402019</v>
      </c>
      <c r="S54" s="7">
        <f>'No. policies'!S54*LOOKUP(S$1,'Inputs &amp; Outputs'!$A$9:$A$34,'Inputs &amp; Outputs'!$J$9:$J$34)</f>
        <v>1602895537.5320177</v>
      </c>
      <c r="T54" s="7">
        <f>'No. policies'!T54*LOOKUP(T$1,'Inputs &amp; Outputs'!$A$9:$A$34,'Inputs &amp; Outputs'!$J$9:$J$34)</f>
        <v>1730068711.0965791</v>
      </c>
      <c r="U54" s="7">
        <f>'No. policies'!U54*LOOKUP(U$1,'Inputs &amp; Outputs'!$A$9:$A$34,'Inputs &amp; Outputs'!$J$9:$J$34)</f>
        <v>1858767817.1518497</v>
      </c>
      <c r="V54" s="7">
        <f>'No. policies'!V54*LOOKUP(V$1,'Inputs &amp; Outputs'!$A$9:$A$34,'Inputs &amp; Outputs'!$J$9:$J$34)</f>
        <v>1993087029.7742724</v>
      </c>
      <c r="W54" s="7">
        <f>'No. policies'!W54*LOOKUP(W$1,'Inputs &amp; Outputs'!$A$9:$A$34,'Inputs &amp; Outputs'!$J$9:$J$34)</f>
        <v>2125256756.8509362</v>
      </c>
      <c r="X54" s="7">
        <f>'No. policies'!X54*LOOKUP(X$1,'Inputs &amp; Outputs'!$A$9:$A$34,'Inputs &amp; Outputs'!$J$9:$J$34)</f>
        <v>2263030207.5624766</v>
      </c>
      <c r="Y54" s="7">
        <f>'No. policies'!Y54*LOOKUP(Y$1,'Inputs &amp; Outputs'!$A$9:$A$34,'Inputs &amp; Outputs'!$J$9:$J$34)</f>
        <v>2404365930.0986724</v>
      </c>
      <c r="Z54" s="7">
        <f>'No. policies'!Z54*LOOKUP(Z$1,'Inputs &amp; Outputs'!$A$9:$A$34,'Inputs &amp; Outputs'!$J$9:$J$34)</f>
        <v>2548828693.8984094</v>
      </c>
      <c r="AA54" s="7">
        <f>'No. policies'!AA54*LOOKUP(AA$1,'Inputs &amp; Outputs'!$A$9:$A$34,'Inputs &amp; Outputs'!$J$9:$J$34)</f>
        <v>0</v>
      </c>
      <c r="AB54" s="7">
        <f>'No. policies'!AB54*LOOKUP(AB$1,'Inputs &amp; Outputs'!$A$9:$A$34,'Inputs &amp; Outputs'!$J$9:$J$34)</f>
        <v>0</v>
      </c>
      <c r="AC54" s="7">
        <f>'No. policies'!AC54*LOOKUP(AC$1,'Inputs &amp; Outputs'!$A$9:$A$34,'Inputs &amp; Outputs'!$J$9:$J$34)</f>
        <v>0</v>
      </c>
      <c r="AD54" s="7">
        <f>'No. policies'!AD54*LOOKUP(AD$1,'Inputs &amp; Outputs'!$A$9:$A$34,'Inputs &amp; Outputs'!$J$9:$J$34)</f>
        <v>0</v>
      </c>
      <c r="AE54" s="7">
        <f>'No. policies'!AE54*LOOKUP(AE$1,'Inputs &amp; Outputs'!$A$9:$A$34,'Inputs &amp; Outputs'!$J$9:$J$34)</f>
        <v>0</v>
      </c>
      <c r="AF54" s="7">
        <f>'No. policies'!AF54*LOOKUP(AF$1,'Inputs &amp; Outputs'!$A$9:$A$34,'Inputs &amp; Outputs'!$J$9:$J$34)</f>
        <v>0</v>
      </c>
      <c r="AG54" s="7">
        <f>'No. policies'!AG54*LOOKUP(AG$1,'Inputs &amp; Outputs'!$A$9:$A$34,'Inputs &amp; Outputs'!$J$9:$J$34)</f>
        <v>0</v>
      </c>
      <c r="AH54" s="7">
        <f>'No. policies'!AH54*LOOKUP(AH$1,'Inputs &amp; Outputs'!$A$9:$A$34,'Inputs &amp; Outputs'!$J$9:$J$34)</f>
        <v>0</v>
      </c>
      <c r="AI54" s="7">
        <f>'No. policies'!AI54*LOOKUP(AI$1,'Inputs &amp; Outputs'!$A$9:$A$34,'Inputs &amp; Outputs'!$J$9:$J$34)</f>
        <v>0</v>
      </c>
      <c r="AJ54" s="7">
        <f>'No. policies'!AJ54*LOOKUP(AJ$1,'Inputs &amp; Outputs'!$A$9:$A$34,'Inputs &amp; Outputs'!$J$9:$J$34)</f>
        <v>0</v>
      </c>
      <c r="AK54" s="7">
        <f>'No. policies'!AK54*LOOKUP(AK$1,'Inputs &amp; Outputs'!$A$9:$A$34,'Inputs &amp; Outputs'!$J$9:$J$34)</f>
        <v>0</v>
      </c>
      <c r="AL54" s="7">
        <f>'No. policies'!AL54*LOOKUP(AL$1,'Inputs &amp; Outputs'!$A$9:$A$34,'Inputs &amp; Outputs'!$J$9:$J$34)</f>
        <v>0</v>
      </c>
      <c r="AM54" s="7">
        <f>'No. policies'!AM54*LOOKUP(AM$1,'Inputs &amp; Outputs'!$A$9:$A$34,'Inputs &amp; Outputs'!$J$9:$J$34)</f>
        <v>0</v>
      </c>
      <c r="AN54" s="7">
        <f>'No. policies'!AN54*LOOKUP(AN$1,'Inputs &amp; Outputs'!$A$9:$A$34,'Inputs &amp; Outputs'!$J$9:$J$34)</f>
        <v>0</v>
      </c>
      <c r="AO54" s="7">
        <f>'No. policies'!AO54*LOOKUP(AO$1,'Inputs &amp; Outputs'!$A$9:$A$34,'Inputs &amp; Outputs'!$J$9:$J$34)</f>
        <v>0</v>
      </c>
      <c r="AP54" s="7">
        <f>'No. policies'!AP54*LOOKUP(AP$1,'Inputs &amp; Outputs'!$A$9:$A$34,'Inputs &amp; Outputs'!$J$9:$J$34)</f>
        <v>0</v>
      </c>
      <c r="AQ54" s="7">
        <f>'No. policies'!AQ54*LOOKUP(AQ$1,'Inputs &amp; Outputs'!$A$9:$A$34,'Inputs &amp; Outputs'!$J$9:$J$34)</f>
        <v>0</v>
      </c>
      <c r="AR54" s="7">
        <f>'No. policies'!AR54*LOOKUP(AR$1,'Inputs &amp; Outputs'!$A$9:$A$34,'Inputs &amp; Outputs'!$J$9:$J$34)</f>
        <v>0</v>
      </c>
      <c r="AS54" s="7">
        <f>'No. policies'!AS54*LOOKUP(AS$1,'Inputs &amp; Outputs'!$A$9:$A$34,'Inputs &amp; Outputs'!$J$9:$J$34)</f>
        <v>0</v>
      </c>
      <c r="AT54" s="7">
        <f>'No. policies'!AT54*LOOKUP(AT$1,'Inputs &amp; Outputs'!$A$9:$A$34,'Inputs &amp; Outputs'!$J$9:$J$34)</f>
        <v>0</v>
      </c>
      <c r="AU54" s="7">
        <f>'No. policies'!AU54*LOOKUP(AU$1,'Inputs &amp; Outputs'!$A$9:$A$34,'Inputs &amp; Outputs'!$J$9:$J$34)</f>
        <v>0</v>
      </c>
      <c r="AV54" s="7">
        <f>'No. policies'!AV54*LOOKUP(AV$1,'Inputs &amp; Outputs'!$A$9:$A$34,'Inputs &amp; Outputs'!$J$9:$J$34)</f>
        <v>0</v>
      </c>
      <c r="AW54" s="7">
        <f>'No. policies'!AW54*LOOKUP(AW$1,'Inputs &amp; Outputs'!$A$9:$A$34,'Inputs &amp; Outputs'!$J$9:$J$34)</f>
        <v>0</v>
      </c>
      <c r="AX54" s="7">
        <f>'No. policies'!AX54*LOOKUP(AX$1,'Inputs &amp; Outputs'!$A$9:$A$34,'Inputs &amp; Outputs'!$J$9:$J$34)</f>
        <v>0</v>
      </c>
      <c r="AY54" s="7">
        <f>'[1]No. policies'!AZ54*LOOKUP(AZ$1,'[1]Inputs &amp; Outputs'!$A$9:$A$58,'[1]Inputs &amp; Outputs'!$I$9:$I$58)</f>
        <v>0</v>
      </c>
      <c r="AZ54" s="7">
        <f>'[1]No. policies'!BA54*LOOKUP(BA$1,'[1]Inputs &amp; Outputs'!$A$9:$A$58,'[1]Inputs &amp; Outputs'!$I$9:$I$58)</f>
        <v>0</v>
      </c>
      <c r="BA54" s="7">
        <f>'[1]No. policies'!BB54*LOOKUP(BB$1,'[1]Inputs &amp; Outputs'!$A$9:$A$58,'[1]Inputs &amp; Outputs'!$I$9:$I$58)</f>
        <v>0</v>
      </c>
      <c r="BB54" s="7">
        <f>'[1]No. policies'!BC54*LOOKUP(BC$1,'[1]Inputs &amp; Outputs'!$A$9:$A$58,'[1]Inputs &amp; Outputs'!$I$9:$I$58)</f>
        <v>0</v>
      </c>
      <c r="BC54" s="7">
        <f>'[1]No. policies'!BD54*LOOKUP(BD$1,'[1]Inputs &amp; Outputs'!$A$9:$A$58,'[1]Inputs &amp; Outputs'!$I$9:$I$58)</f>
        <v>0</v>
      </c>
      <c r="BD54" s="7">
        <f>'[1]No. policies'!BE54*LOOKUP(BE$1,'[1]Inputs &amp; Outputs'!$A$9:$A$58,'[1]Inputs &amp; Outputs'!$I$9:$I$58)</f>
        <v>0</v>
      </c>
      <c r="BE54" s="7">
        <f>'[1]No. policies'!BF54*LOOKUP(BF$1,'[1]Inputs &amp; Outputs'!$A$9:$A$58,'[1]Inputs &amp; Outputs'!$I$9:$I$58)</f>
        <v>0</v>
      </c>
      <c r="BF54" s="7">
        <f>'[1]No. policies'!BG54*LOOKUP(BG$1,'[1]Inputs &amp; Outputs'!$A$9:$A$58,'[1]Inputs &amp; Outputs'!$I$9:$I$58)</f>
        <v>0</v>
      </c>
      <c r="BG54" s="7">
        <f>'[1]No. policies'!BH54*LOOKUP(BH$1,'[1]Inputs &amp; Outputs'!$A$9:$A$58,'[1]Inputs &amp; Outputs'!$I$9:$I$58)</f>
        <v>0</v>
      </c>
      <c r="BH54" s="7">
        <f>'[1]No. policies'!BI54*LOOKUP(BI$1,'[1]Inputs &amp; Outputs'!$A$9:$A$58,'[1]Inputs &amp; Outputs'!$I$9:$I$58)</f>
        <v>0</v>
      </c>
      <c r="BI54" s="7">
        <f>'[1]No. policies'!BJ54*LOOKUP(BJ$1,'[1]Inputs &amp; Outputs'!$A$9:$A$58,'[1]Inputs &amp; Outputs'!$I$9:$I$58)</f>
        <v>0</v>
      </c>
      <c r="BJ54" s="7">
        <f>'[1]No. policies'!BK54*LOOKUP(BK$1,'[1]Inputs &amp; Outputs'!$A$9:$A$58,'[1]Inputs &amp; Outputs'!$I$9:$I$58)</f>
        <v>0</v>
      </c>
      <c r="BK54" s="7">
        <f>'[1]No. policies'!BL54*LOOKUP(BL$1,'[1]Inputs &amp; Outputs'!$A$9:$A$58,'[1]Inputs &amp; Outputs'!$I$9:$I$58)</f>
        <v>0</v>
      </c>
      <c r="BL54" s="7">
        <f>'[1]No. policies'!BM54*LOOKUP(BM$1,'[1]Inputs &amp; Outputs'!$A$9:$A$58,'[1]Inputs &amp; Outputs'!$I$9:$I$58)</f>
        <v>0</v>
      </c>
      <c r="BM54" s="7">
        <f>'[1]No. policies'!BN54*LOOKUP(BN$1,'[1]Inputs &amp; Outputs'!$A$9:$A$58,'[1]Inputs &amp; Outputs'!$I$9:$I$58)</f>
        <v>0</v>
      </c>
      <c r="BN54" s="7">
        <f>'[1]No. policies'!BO54*LOOKUP(BO$1,'[1]Inputs &amp; Outputs'!$A$9:$A$58,'[1]Inputs &amp; Outputs'!$I$9:$I$58)</f>
        <v>0</v>
      </c>
      <c r="BO54" s="7">
        <f>'[1]No. policies'!BP54*LOOKUP(BP$1,'[1]Inputs &amp; Outputs'!$A$9:$A$58,'[1]Inputs &amp; Outputs'!$I$9:$I$58)</f>
        <v>0</v>
      </c>
      <c r="BP54" s="7">
        <f>'[1]No. policies'!BQ54*LOOKUP(BQ$1,'[1]Inputs &amp; Outputs'!$A$9:$A$58,'[1]Inputs &amp; Outputs'!$I$9:$I$58)</f>
        <v>0</v>
      </c>
      <c r="BQ54" s="7">
        <f>'[1]No. policies'!BR54*LOOKUP(BR$1,'[1]Inputs &amp; Outputs'!$A$9:$A$58,'[1]Inputs &amp; Outputs'!$I$9:$I$58)</f>
        <v>0</v>
      </c>
      <c r="BR54" s="7">
        <f>'[1]No. policies'!BS54*LOOKUP(BS$1,'[1]Inputs &amp; Outputs'!$A$9:$A$58,'[1]Inputs &amp; Outputs'!$I$9:$I$58)</f>
        <v>0</v>
      </c>
      <c r="BS54" s="7">
        <f>'[1]No. policies'!BT54*LOOKUP(BT$1,'[1]Inputs &amp; Outputs'!$A$9:$A$58,'[1]Inputs &amp; Outputs'!$I$9:$I$58)</f>
        <v>0</v>
      </c>
      <c r="BT54" s="7">
        <f>'[1]No. policies'!BU54*LOOKUP(BU$1,'[1]Inputs &amp; Outputs'!$A$9:$A$58,'[1]Inputs &amp; Outputs'!$I$9:$I$58)</f>
        <v>0</v>
      </c>
    </row>
    <row r="55" spans="1:72" x14ac:dyDescent="0.25">
      <c r="A55" s="1">
        <v>54</v>
      </c>
      <c r="B55" s="7">
        <f>'No. policies'!B55*LOOKUP(B$1,'Inputs &amp; Outputs'!$A$9:$A$34,'Inputs &amp; Outputs'!$J$9:$J$34)</f>
        <v>-43067168.474612407</v>
      </c>
      <c r="C55" s="7">
        <f>'No. policies'!C55*LOOKUP(C$1,'Inputs &amp; Outputs'!$A$9:$A$34,'Inputs &amp; Outputs'!$J$9:$J$34)</f>
        <v>29951539.36475281</v>
      </c>
      <c r="D55" s="7">
        <f>'No. policies'!D55*LOOKUP(D$1,'Inputs &amp; Outputs'!$A$9:$A$34,'Inputs &amp; Outputs'!$J$9:$J$34)</f>
        <v>105563242.58002377</v>
      </c>
      <c r="E55" s="7">
        <f>'No. policies'!E55*LOOKUP(E$1,'Inputs &amp; Outputs'!$A$9:$A$34,'Inputs &amp; Outputs'!$J$9:$J$34)</f>
        <v>183991873.04730314</v>
      </c>
      <c r="F55" s="7">
        <f>'No. policies'!F55*LOOKUP(F$1,'Inputs &amp; Outputs'!$A$9:$A$34,'Inputs &amp; Outputs'!$J$9:$J$34)</f>
        <v>264974065.60865432</v>
      </c>
      <c r="G55" s="7">
        <f>'No. policies'!G55*LOOKUP(G$1,'Inputs &amp; Outputs'!$A$9:$A$34,'Inputs &amp; Outputs'!$J$9:$J$34)</f>
        <v>348895939.08810979</v>
      </c>
      <c r="H55" s="7">
        <f>'No. policies'!H55*LOOKUP(H$1,'Inputs &amp; Outputs'!$A$9:$A$34,'Inputs &amp; Outputs'!$J$9:$J$34)</f>
        <v>435668642.46294534</v>
      </c>
      <c r="I55" s="7">
        <f>'No. policies'!I55*LOOKUP(I$1,'Inputs &amp; Outputs'!$A$9:$A$34,'Inputs &amp; Outputs'!$J$9:$J$34)</f>
        <v>526080909.77228224</v>
      </c>
      <c r="J55" s="7">
        <f>'No. policies'!J55*LOOKUP(J$1,'Inputs &amp; Outputs'!$A$9:$A$34,'Inputs &amp; Outputs'!$J$9:$J$34)</f>
        <v>619508009.60744083</v>
      </c>
      <c r="K55" s="7">
        <f>'No. policies'!K55*LOOKUP(K$1,'Inputs &amp; Outputs'!$A$9:$A$34,'Inputs &amp; Outputs'!$J$9:$J$34)</f>
        <v>715773927.46483612</v>
      </c>
      <c r="L55" s="7">
        <f>'No. policies'!L55*LOOKUP(L$1,'Inputs &amp; Outputs'!$A$9:$A$34,'Inputs &amp; Outputs'!$J$9:$J$34)</f>
        <v>814781628.93969464</v>
      </c>
      <c r="M55" s="7">
        <f>'No. policies'!M55*LOOKUP(M$1,'Inputs &amp; Outputs'!$A$9:$A$34,'Inputs &amp; Outputs'!$J$9:$J$34)</f>
        <v>917084584.23379672</v>
      </c>
      <c r="N55" s="7">
        <f>'No. policies'!N55*LOOKUP(N$1,'Inputs &amp; Outputs'!$A$9:$A$34,'Inputs &amp; Outputs'!$J$9:$J$34)</f>
        <v>1023331712.3276238</v>
      </c>
      <c r="O55" s="7">
        <f>'No. policies'!O55*LOOKUP(O$1,'Inputs &amp; Outputs'!$A$9:$A$34,'Inputs &amp; Outputs'!$J$9:$J$34)</f>
        <v>1132656492.0521533</v>
      </c>
      <c r="P55" s="7">
        <f>'No. policies'!P55*LOOKUP(P$1,'Inputs &amp; Outputs'!$A$9:$A$34,'Inputs &amp; Outputs'!$J$9:$J$34)</f>
        <v>1244894518.3590662</v>
      </c>
      <c r="Q55" s="7">
        <f>'No. policies'!Q55*LOOKUP(Q$1,'Inputs &amp; Outputs'!$A$9:$A$34,'Inputs &amp; Outputs'!$J$9:$J$34)</f>
        <v>1361252686.6341798</v>
      </c>
      <c r="R55" s="7">
        <f>'No. policies'!R55*LOOKUP(R$1,'Inputs &amp; Outputs'!$A$9:$A$34,'Inputs &amp; Outputs'!$J$9:$J$34)</f>
        <v>1480297527.9629505</v>
      </c>
      <c r="S55" s="7">
        <f>'No. policies'!S55*LOOKUP(S$1,'Inputs &amp; Outputs'!$A$9:$A$34,'Inputs &amp; Outputs'!$J$9:$J$34)</f>
        <v>1604083873.5585718</v>
      </c>
      <c r="T55" s="7">
        <f>'No. policies'!T55*LOOKUP(T$1,'Inputs &amp; Outputs'!$A$9:$A$34,'Inputs &amp; Outputs'!$J$9:$J$34)</f>
        <v>1730806008.6508501</v>
      </c>
      <c r="U55" s="7">
        <f>'No. policies'!U55*LOOKUP(U$1,'Inputs &amp; Outputs'!$A$9:$A$34,'Inputs &amp; Outputs'!$J$9:$J$34)</f>
        <v>1859965091.1081471</v>
      </c>
      <c r="V55" s="7">
        <f>'No. policies'!V55*LOOKUP(V$1,'Inputs &amp; Outputs'!$A$9:$A$34,'Inputs &amp; Outputs'!$J$9:$J$34)</f>
        <v>1987915776.9402635</v>
      </c>
      <c r="W55" s="7">
        <f>'No. policies'!W55*LOOKUP(W$1,'Inputs &amp; Outputs'!$A$9:$A$34,'Inputs &amp; Outputs'!$J$9:$J$34)</f>
        <v>2125953181.7849126</v>
      </c>
      <c r="X55" s="7">
        <f>'No. policies'!X55*LOOKUP(X$1,'Inputs &amp; Outputs'!$A$9:$A$34,'Inputs &amp; Outputs'!$J$9:$J$34)</f>
        <v>2266025614.8524332</v>
      </c>
      <c r="Y55" s="7">
        <f>'No. policies'!Y55*LOOKUP(Y$1,'Inputs &amp; Outputs'!$A$9:$A$34,'Inputs &amp; Outputs'!$J$9:$J$34)</f>
        <v>2406777530.8309679</v>
      </c>
      <c r="Z55" s="7">
        <f>'No. policies'!Z55*LOOKUP(Z$1,'Inputs &amp; Outputs'!$A$9:$A$34,'Inputs &amp; Outputs'!$J$9:$J$34)</f>
        <v>2557445423.7628393</v>
      </c>
      <c r="AA55" s="7">
        <f>'No. policies'!AA55*LOOKUP(AA$1,'Inputs &amp; Outputs'!$A$9:$A$34,'Inputs &amp; Outputs'!$J$9:$J$34)</f>
        <v>0</v>
      </c>
      <c r="AB55" s="7">
        <f>'No. policies'!AB55*LOOKUP(AB$1,'Inputs &amp; Outputs'!$A$9:$A$34,'Inputs &amp; Outputs'!$J$9:$J$34)</f>
        <v>0</v>
      </c>
      <c r="AC55" s="7">
        <f>'No. policies'!AC55*LOOKUP(AC$1,'Inputs &amp; Outputs'!$A$9:$A$34,'Inputs &amp; Outputs'!$J$9:$J$34)</f>
        <v>0</v>
      </c>
      <c r="AD55" s="7">
        <f>'No. policies'!AD55*LOOKUP(AD$1,'Inputs &amp; Outputs'!$A$9:$A$34,'Inputs &amp; Outputs'!$J$9:$J$34)</f>
        <v>0</v>
      </c>
      <c r="AE55" s="7">
        <f>'No. policies'!AE55*LOOKUP(AE$1,'Inputs &amp; Outputs'!$A$9:$A$34,'Inputs &amp; Outputs'!$J$9:$J$34)</f>
        <v>0</v>
      </c>
      <c r="AF55" s="7">
        <f>'No. policies'!AF55*LOOKUP(AF$1,'Inputs &amp; Outputs'!$A$9:$A$34,'Inputs &amp; Outputs'!$J$9:$J$34)</f>
        <v>0</v>
      </c>
      <c r="AG55" s="7">
        <f>'No. policies'!AG55*LOOKUP(AG$1,'Inputs &amp; Outputs'!$A$9:$A$34,'Inputs &amp; Outputs'!$J$9:$J$34)</f>
        <v>0</v>
      </c>
      <c r="AH55" s="7">
        <f>'No. policies'!AH55*LOOKUP(AH$1,'Inputs &amp; Outputs'!$A$9:$A$34,'Inputs &amp; Outputs'!$J$9:$J$34)</f>
        <v>0</v>
      </c>
      <c r="AI55" s="7">
        <f>'No. policies'!AI55*LOOKUP(AI$1,'Inputs &amp; Outputs'!$A$9:$A$34,'Inputs &amp; Outputs'!$J$9:$J$34)</f>
        <v>0</v>
      </c>
      <c r="AJ55" s="7">
        <f>'No. policies'!AJ55*LOOKUP(AJ$1,'Inputs &amp; Outputs'!$A$9:$A$34,'Inputs &amp; Outputs'!$J$9:$J$34)</f>
        <v>0</v>
      </c>
      <c r="AK55" s="7">
        <f>'No. policies'!AK55*LOOKUP(AK$1,'Inputs &amp; Outputs'!$A$9:$A$34,'Inputs &amp; Outputs'!$J$9:$J$34)</f>
        <v>0</v>
      </c>
      <c r="AL55" s="7">
        <f>'No. policies'!AL55*LOOKUP(AL$1,'Inputs &amp; Outputs'!$A$9:$A$34,'Inputs &amp; Outputs'!$J$9:$J$34)</f>
        <v>0</v>
      </c>
      <c r="AM55" s="7">
        <f>'No. policies'!AM55*LOOKUP(AM$1,'Inputs &amp; Outputs'!$A$9:$A$34,'Inputs &amp; Outputs'!$J$9:$J$34)</f>
        <v>0</v>
      </c>
      <c r="AN55" s="7">
        <f>'No. policies'!AN55*LOOKUP(AN$1,'Inputs &amp; Outputs'!$A$9:$A$34,'Inputs &amp; Outputs'!$J$9:$J$34)</f>
        <v>0</v>
      </c>
      <c r="AO55" s="7">
        <f>'No. policies'!AO55*LOOKUP(AO$1,'Inputs &amp; Outputs'!$A$9:$A$34,'Inputs &amp; Outputs'!$J$9:$J$34)</f>
        <v>0</v>
      </c>
      <c r="AP55" s="7">
        <f>'No. policies'!AP55*LOOKUP(AP$1,'Inputs &amp; Outputs'!$A$9:$A$34,'Inputs &amp; Outputs'!$J$9:$J$34)</f>
        <v>0</v>
      </c>
      <c r="AQ55" s="7">
        <f>'No. policies'!AQ55*LOOKUP(AQ$1,'Inputs &amp; Outputs'!$A$9:$A$34,'Inputs &amp; Outputs'!$J$9:$J$34)</f>
        <v>0</v>
      </c>
      <c r="AR55" s="7">
        <f>'No. policies'!AR55*LOOKUP(AR$1,'Inputs &amp; Outputs'!$A$9:$A$34,'Inputs &amp; Outputs'!$J$9:$J$34)</f>
        <v>0</v>
      </c>
      <c r="AS55" s="7">
        <f>'No. policies'!AS55*LOOKUP(AS$1,'Inputs &amp; Outputs'!$A$9:$A$34,'Inputs &amp; Outputs'!$J$9:$J$34)</f>
        <v>0</v>
      </c>
      <c r="AT55" s="7">
        <f>'No. policies'!AT55*LOOKUP(AT$1,'Inputs &amp; Outputs'!$A$9:$A$34,'Inputs &amp; Outputs'!$J$9:$J$34)</f>
        <v>0</v>
      </c>
      <c r="AU55" s="7">
        <f>'No. policies'!AU55*LOOKUP(AU$1,'Inputs &amp; Outputs'!$A$9:$A$34,'Inputs &amp; Outputs'!$J$9:$J$34)</f>
        <v>0</v>
      </c>
      <c r="AV55" s="7">
        <f>'No. policies'!AV55*LOOKUP(AV$1,'Inputs &amp; Outputs'!$A$9:$A$34,'Inputs &amp; Outputs'!$J$9:$J$34)</f>
        <v>0</v>
      </c>
      <c r="AW55" s="7">
        <f>'No. policies'!AW55*LOOKUP(AW$1,'Inputs &amp; Outputs'!$A$9:$A$34,'Inputs &amp; Outputs'!$J$9:$J$34)</f>
        <v>0</v>
      </c>
      <c r="AX55" s="7">
        <f>'No. policies'!AX55*LOOKUP(AX$1,'Inputs &amp; Outputs'!$A$9:$A$34,'Inputs &amp; Outputs'!$J$9:$J$34)</f>
        <v>0</v>
      </c>
      <c r="AY55" s="7">
        <f>'[1]No. policies'!AZ55*LOOKUP(AZ$1,'[1]Inputs &amp; Outputs'!$A$9:$A$58,'[1]Inputs &amp; Outputs'!$I$9:$I$58)</f>
        <v>0</v>
      </c>
      <c r="AZ55" s="7">
        <f>'[1]No. policies'!BA55*LOOKUP(BA$1,'[1]Inputs &amp; Outputs'!$A$9:$A$58,'[1]Inputs &amp; Outputs'!$I$9:$I$58)</f>
        <v>0</v>
      </c>
      <c r="BA55" s="7">
        <f>'[1]No. policies'!BB55*LOOKUP(BB$1,'[1]Inputs &amp; Outputs'!$A$9:$A$58,'[1]Inputs &amp; Outputs'!$I$9:$I$58)</f>
        <v>0</v>
      </c>
      <c r="BB55" s="7">
        <f>'[1]No. policies'!BC55*LOOKUP(BC$1,'[1]Inputs &amp; Outputs'!$A$9:$A$58,'[1]Inputs &amp; Outputs'!$I$9:$I$58)</f>
        <v>0</v>
      </c>
      <c r="BC55" s="7">
        <f>'[1]No. policies'!BD55*LOOKUP(BD$1,'[1]Inputs &amp; Outputs'!$A$9:$A$58,'[1]Inputs &amp; Outputs'!$I$9:$I$58)</f>
        <v>0</v>
      </c>
      <c r="BD55" s="7">
        <f>'[1]No. policies'!BE55*LOOKUP(BE$1,'[1]Inputs &amp; Outputs'!$A$9:$A$58,'[1]Inputs &amp; Outputs'!$I$9:$I$58)</f>
        <v>0</v>
      </c>
      <c r="BE55" s="7">
        <f>'[1]No. policies'!BF55*LOOKUP(BF$1,'[1]Inputs &amp; Outputs'!$A$9:$A$58,'[1]Inputs &amp; Outputs'!$I$9:$I$58)</f>
        <v>0</v>
      </c>
      <c r="BF55" s="7">
        <f>'[1]No. policies'!BG55*LOOKUP(BG$1,'[1]Inputs &amp; Outputs'!$A$9:$A$58,'[1]Inputs &amp; Outputs'!$I$9:$I$58)</f>
        <v>0</v>
      </c>
      <c r="BG55" s="7">
        <f>'[1]No. policies'!BH55*LOOKUP(BH$1,'[1]Inputs &amp; Outputs'!$A$9:$A$58,'[1]Inputs &amp; Outputs'!$I$9:$I$58)</f>
        <v>0</v>
      </c>
      <c r="BH55" s="7">
        <f>'[1]No. policies'!BI55*LOOKUP(BI$1,'[1]Inputs &amp; Outputs'!$A$9:$A$58,'[1]Inputs &amp; Outputs'!$I$9:$I$58)</f>
        <v>0</v>
      </c>
      <c r="BI55" s="7">
        <f>'[1]No. policies'!BJ55*LOOKUP(BJ$1,'[1]Inputs &amp; Outputs'!$A$9:$A$58,'[1]Inputs &amp; Outputs'!$I$9:$I$58)</f>
        <v>0</v>
      </c>
      <c r="BJ55" s="7">
        <f>'[1]No. policies'!BK55*LOOKUP(BK$1,'[1]Inputs &amp; Outputs'!$A$9:$A$58,'[1]Inputs &amp; Outputs'!$I$9:$I$58)</f>
        <v>0</v>
      </c>
      <c r="BK55" s="7">
        <f>'[1]No. policies'!BL55*LOOKUP(BL$1,'[1]Inputs &amp; Outputs'!$A$9:$A$58,'[1]Inputs &amp; Outputs'!$I$9:$I$58)</f>
        <v>0</v>
      </c>
      <c r="BL55" s="7">
        <f>'[1]No. policies'!BM55*LOOKUP(BM$1,'[1]Inputs &amp; Outputs'!$A$9:$A$58,'[1]Inputs &amp; Outputs'!$I$9:$I$58)</f>
        <v>0</v>
      </c>
      <c r="BM55" s="7">
        <f>'[1]No. policies'!BN55*LOOKUP(BN$1,'[1]Inputs &amp; Outputs'!$A$9:$A$58,'[1]Inputs &amp; Outputs'!$I$9:$I$58)</f>
        <v>0</v>
      </c>
      <c r="BN55" s="7">
        <f>'[1]No. policies'!BO55*LOOKUP(BO$1,'[1]Inputs &amp; Outputs'!$A$9:$A$58,'[1]Inputs &amp; Outputs'!$I$9:$I$58)</f>
        <v>0</v>
      </c>
      <c r="BO55" s="7">
        <f>'[1]No. policies'!BP55*LOOKUP(BP$1,'[1]Inputs &amp; Outputs'!$A$9:$A$58,'[1]Inputs &amp; Outputs'!$I$9:$I$58)</f>
        <v>0</v>
      </c>
      <c r="BP55" s="7">
        <f>'[1]No. policies'!BQ55*LOOKUP(BQ$1,'[1]Inputs &amp; Outputs'!$A$9:$A$58,'[1]Inputs &amp; Outputs'!$I$9:$I$58)</f>
        <v>0</v>
      </c>
      <c r="BQ55" s="7">
        <f>'[1]No. policies'!BR55*LOOKUP(BR$1,'[1]Inputs &amp; Outputs'!$A$9:$A$58,'[1]Inputs &amp; Outputs'!$I$9:$I$58)</f>
        <v>0</v>
      </c>
      <c r="BR55" s="7">
        <f>'[1]No. policies'!BS55*LOOKUP(BS$1,'[1]Inputs &amp; Outputs'!$A$9:$A$58,'[1]Inputs &amp; Outputs'!$I$9:$I$58)</f>
        <v>0</v>
      </c>
      <c r="BS55" s="7">
        <f>'[1]No. policies'!BT55*LOOKUP(BT$1,'[1]Inputs &amp; Outputs'!$A$9:$A$58,'[1]Inputs &amp; Outputs'!$I$9:$I$58)</f>
        <v>0</v>
      </c>
      <c r="BT55" s="7">
        <f>'[1]No. policies'!BU55*LOOKUP(BU$1,'[1]Inputs &amp; Outputs'!$A$9:$A$58,'[1]Inputs &amp; Outputs'!$I$9:$I$58)</f>
        <v>0</v>
      </c>
    </row>
    <row r="56" spans="1:72" x14ac:dyDescent="0.25">
      <c r="A56" s="1">
        <v>55</v>
      </c>
      <c r="B56" s="7">
        <f>'No. policies'!B56*LOOKUP(B$1,'Inputs &amp; Outputs'!$A$9:$A$34,'Inputs &amp; Outputs'!$J$9:$J$34)</f>
        <v>-43067168.474612407</v>
      </c>
      <c r="C56" s="7">
        <f>'No. policies'!C56*LOOKUP(C$1,'Inputs &amp; Outputs'!$A$9:$A$34,'Inputs &amp; Outputs'!$J$9:$J$34)</f>
        <v>29933548.651349213</v>
      </c>
      <c r="D56" s="7">
        <f>'No. policies'!D56*LOOKUP(D$1,'Inputs &amp; Outputs'!$A$9:$A$34,'Inputs &amp; Outputs'!$J$9:$J$34)</f>
        <v>105573837.04435335</v>
      </c>
      <c r="E56" s="7">
        <f>'No. policies'!E56*LOOKUP(E$1,'Inputs &amp; Outputs'!$A$9:$A$34,'Inputs &amp; Outputs'!$J$9:$J$34)</f>
        <v>183806938.00554287</v>
      </c>
      <c r="F56" s="7">
        <f>'No. policies'!F56*LOOKUP(F$1,'Inputs &amp; Outputs'!$A$9:$A$34,'Inputs &amp; Outputs'!$J$9:$J$34)</f>
        <v>265080899.22043082</v>
      </c>
      <c r="G56" s="7">
        <f>'No. policies'!G56*LOOKUP(G$1,'Inputs &amp; Outputs'!$A$9:$A$34,'Inputs &amp; Outputs'!$J$9:$J$34)</f>
        <v>349107455.2682178</v>
      </c>
      <c r="H56" s="7">
        <f>'No. policies'!H56*LOOKUP(H$1,'Inputs &amp; Outputs'!$A$9:$A$34,'Inputs &amp; Outputs'!$J$9:$J$34)</f>
        <v>435756923.84946269</v>
      </c>
      <c r="I56" s="7">
        <f>'No. policies'!I56*LOOKUP(I$1,'Inputs &amp; Outputs'!$A$9:$A$34,'Inputs &amp; Outputs'!$J$9:$J$34)</f>
        <v>525653809.37871838</v>
      </c>
      <c r="J56" s="7">
        <f>'No. policies'!J56*LOOKUP(J$1,'Inputs &amp; Outputs'!$A$9:$A$34,'Inputs &amp; Outputs'!$J$9:$J$34)</f>
        <v>619066944.10019386</v>
      </c>
      <c r="K56" s="7">
        <f>'No. policies'!K56*LOOKUP(K$1,'Inputs &amp; Outputs'!$A$9:$A$34,'Inputs &amp; Outputs'!$J$9:$J$34)</f>
        <v>714240439.14849639</v>
      </c>
      <c r="L56" s="7">
        <f>'No. policies'!L56*LOOKUP(L$1,'Inputs &amp; Outputs'!$A$9:$A$34,'Inputs &amp; Outputs'!$J$9:$J$34)</f>
        <v>812778888.35237873</v>
      </c>
      <c r="M56" s="7">
        <f>'No. policies'!M56*LOOKUP(M$1,'Inputs &amp; Outputs'!$A$9:$A$34,'Inputs &amp; Outputs'!$J$9:$J$34)</f>
        <v>914349833.28852367</v>
      </c>
      <c r="N56" s="7">
        <f>'No. policies'!N56*LOOKUP(N$1,'Inputs &amp; Outputs'!$A$9:$A$34,'Inputs &amp; Outputs'!$J$9:$J$34)</f>
        <v>1020902751.6069287</v>
      </c>
      <c r="O56" s="7">
        <f>'No. policies'!O56*LOOKUP(O$1,'Inputs &amp; Outputs'!$A$9:$A$34,'Inputs &amp; Outputs'!$J$9:$J$34)</f>
        <v>1129839230.5940487</v>
      </c>
      <c r="P56" s="7">
        <f>'No. policies'!P56*LOOKUP(P$1,'Inputs &amp; Outputs'!$A$9:$A$34,'Inputs &amp; Outputs'!$J$9:$J$34)</f>
        <v>1242171595.2379811</v>
      </c>
      <c r="Q56" s="7">
        <f>'No. policies'!Q56*LOOKUP(Q$1,'Inputs &amp; Outputs'!$A$9:$A$34,'Inputs &amp; Outputs'!$J$9:$J$34)</f>
        <v>1358260922.4877312</v>
      </c>
      <c r="R56" s="7">
        <f>'No. policies'!R56*LOOKUP(R$1,'Inputs &amp; Outputs'!$A$9:$A$34,'Inputs &amp; Outputs'!$J$9:$J$34)</f>
        <v>1476869470.529773</v>
      </c>
      <c r="S56" s="7">
        <f>'No. policies'!S56*LOOKUP(S$1,'Inputs &amp; Outputs'!$A$9:$A$34,'Inputs &amp; Outputs'!$J$9:$J$34)</f>
        <v>1599500291.741863</v>
      </c>
      <c r="T56" s="7">
        <f>'No. policies'!T56*LOOKUP(T$1,'Inputs &amp; Outputs'!$A$9:$A$34,'Inputs &amp; Outputs'!$J$9:$J$34)</f>
        <v>1725091952.6052508</v>
      </c>
      <c r="U56" s="7">
        <f>'No. policies'!U56*LOOKUP(U$1,'Inputs &amp; Outputs'!$A$9:$A$34,'Inputs &amp; Outputs'!$J$9:$J$34)</f>
        <v>1854377812.6454256</v>
      </c>
      <c r="V56" s="7">
        <f>'No. policies'!V56*LOOKUP(V$1,'Inputs &amp; Outputs'!$A$9:$A$34,'Inputs &amp; Outputs'!$J$9:$J$34)</f>
        <v>1990716872.2253518</v>
      </c>
      <c r="W56" s="7">
        <f>'No. policies'!W56*LOOKUP(W$1,'Inputs &amp; Outputs'!$A$9:$A$34,'Inputs &amp; Outputs'!$J$9:$J$34)</f>
        <v>2127810314.9421825</v>
      </c>
      <c r="X56" s="7">
        <f>'No. policies'!X56*LOOKUP(X$1,'Inputs &amp; Outputs'!$A$9:$A$34,'Inputs &amp; Outputs'!$J$9:$J$34)</f>
        <v>2266774466.6749225</v>
      </c>
      <c r="Y56" s="7">
        <f>'No. policies'!Y56*LOOKUP(Y$1,'Inputs &amp; Outputs'!$A$9:$A$34,'Inputs &amp; Outputs'!$J$9:$J$34)</f>
        <v>2410796865.3847938</v>
      </c>
      <c r="Z56" s="7">
        <f>'No. policies'!Z56*LOOKUP(Z$1,'Inputs &amp; Outputs'!$A$9:$A$34,'Inputs &amp; Outputs'!$J$9:$J$34)</f>
        <v>2552275385.8441811</v>
      </c>
      <c r="AA56" s="7">
        <f>'No. policies'!AA56*LOOKUP(AA$1,'Inputs &amp; Outputs'!$A$9:$A$34,'Inputs &amp; Outputs'!$J$9:$J$34)</f>
        <v>0</v>
      </c>
      <c r="AB56" s="7">
        <f>'No. policies'!AB56*LOOKUP(AB$1,'Inputs &amp; Outputs'!$A$9:$A$34,'Inputs &amp; Outputs'!$J$9:$J$34)</f>
        <v>0</v>
      </c>
      <c r="AC56" s="7">
        <f>'No. policies'!AC56*LOOKUP(AC$1,'Inputs &amp; Outputs'!$A$9:$A$34,'Inputs &amp; Outputs'!$J$9:$J$34)</f>
        <v>0</v>
      </c>
      <c r="AD56" s="7">
        <f>'No. policies'!AD56*LOOKUP(AD$1,'Inputs &amp; Outputs'!$A$9:$A$34,'Inputs &amp; Outputs'!$J$9:$J$34)</f>
        <v>0</v>
      </c>
      <c r="AE56" s="7">
        <f>'No. policies'!AE56*LOOKUP(AE$1,'Inputs &amp; Outputs'!$A$9:$A$34,'Inputs &amp; Outputs'!$J$9:$J$34)</f>
        <v>0</v>
      </c>
      <c r="AF56" s="7">
        <f>'No. policies'!AF56*LOOKUP(AF$1,'Inputs &amp; Outputs'!$A$9:$A$34,'Inputs &amp; Outputs'!$J$9:$J$34)</f>
        <v>0</v>
      </c>
      <c r="AG56" s="7">
        <f>'No. policies'!AG56*LOOKUP(AG$1,'Inputs &amp; Outputs'!$A$9:$A$34,'Inputs &amp; Outputs'!$J$9:$J$34)</f>
        <v>0</v>
      </c>
      <c r="AH56" s="7">
        <f>'No. policies'!AH56*LOOKUP(AH$1,'Inputs &amp; Outputs'!$A$9:$A$34,'Inputs &amp; Outputs'!$J$9:$J$34)</f>
        <v>0</v>
      </c>
      <c r="AI56" s="7">
        <f>'No. policies'!AI56*LOOKUP(AI$1,'Inputs &amp; Outputs'!$A$9:$A$34,'Inputs &amp; Outputs'!$J$9:$J$34)</f>
        <v>0</v>
      </c>
      <c r="AJ56" s="7">
        <f>'No. policies'!AJ56*LOOKUP(AJ$1,'Inputs &amp; Outputs'!$A$9:$A$34,'Inputs &amp; Outputs'!$J$9:$J$34)</f>
        <v>0</v>
      </c>
      <c r="AK56" s="7">
        <f>'No. policies'!AK56*LOOKUP(AK$1,'Inputs &amp; Outputs'!$A$9:$A$34,'Inputs &amp; Outputs'!$J$9:$J$34)</f>
        <v>0</v>
      </c>
      <c r="AL56" s="7">
        <f>'No. policies'!AL56*LOOKUP(AL$1,'Inputs &amp; Outputs'!$A$9:$A$34,'Inputs &amp; Outputs'!$J$9:$J$34)</f>
        <v>0</v>
      </c>
      <c r="AM56" s="7">
        <f>'No. policies'!AM56*LOOKUP(AM$1,'Inputs &amp; Outputs'!$A$9:$A$34,'Inputs &amp; Outputs'!$J$9:$J$34)</f>
        <v>0</v>
      </c>
      <c r="AN56" s="7">
        <f>'No. policies'!AN56*LOOKUP(AN$1,'Inputs &amp; Outputs'!$A$9:$A$34,'Inputs &amp; Outputs'!$J$9:$J$34)</f>
        <v>0</v>
      </c>
      <c r="AO56" s="7">
        <f>'No. policies'!AO56*LOOKUP(AO$1,'Inputs &amp; Outputs'!$A$9:$A$34,'Inputs &amp; Outputs'!$J$9:$J$34)</f>
        <v>0</v>
      </c>
      <c r="AP56" s="7">
        <f>'No. policies'!AP56*LOOKUP(AP$1,'Inputs &amp; Outputs'!$A$9:$A$34,'Inputs &amp; Outputs'!$J$9:$J$34)</f>
        <v>0</v>
      </c>
      <c r="AQ56" s="7">
        <f>'No. policies'!AQ56*LOOKUP(AQ$1,'Inputs &amp; Outputs'!$A$9:$A$34,'Inputs &amp; Outputs'!$J$9:$J$34)</f>
        <v>0</v>
      </c>
      <c r="AR56" s="7">
        <f>'No. policies'!AR56*LOOKUP(AR$1,'Inputs &amp; Outputs'!$A$9:$A$34,'Inputs &amp; Outputs'!$J$9:$J$34)</f>
        <v>0</v>
      </c>
      <c r="AS56" s="7">
        <f>'No. policies'!AS56*LOOKUP(AS$1,'Inputs &amp; Outputs'!$A$9:$A$34,'Inputs &amp; Outputs'!$J$9:$J$34)</f>
        <v>0</v>
      </c>
      <c r="AT56" s="7">
        <f>'No. policies'!AT56*LOOKUP(AT$1,'Inputs &amp; Outputs'!$A$9:$A$34,'Inputs &amp; Outputs'!$J$9:$J$34)</f>
        <v>0</v>
      </c>
      <c r="AU56" s="7">
        <f>'No. policies'!AU56*LOOKUP(AU$1,'Inputs &amp; Outputs'!$A$9:$A$34,'Inputs &amp; Outputs'!$J$9:$J$34)</f>
        <v>0</v>
      </c>
      <c r="AV56" s="7">
        <f>'No. policies'!AV56*LOOKUP(AV$1,'Inputs &amp; Outputs'!$A$9:$A$34,'Inputs &amp; Outputs'!$J$9:$J$34)</f>
        <v>0</v>
      </c>
      <c r="AW56" s="7">
        <f>'No. policies'!AW56*LOOKUP(AW$1,'Inputs &amp; Outputs'!$A$9:$A$34,'Inputs &amp; Outputs'!$J$9:$J$34)</f>
        <v>0</v>
      </c>
      <c r="AX56" s="7">
        <f>'No. policies'!AX56*LOOKUP(AX$1,'Inputs &amp; Outputs'!$A$9:$A$34,'Inputs &amp; Outputs'!$J$9:$J$34)</f>
        <v>0</v>
      </c>
      <c r="AY56" s="7">
        <f>'[1]No. policies'!AZ56*LOOKUP(AZ$1,'[1]Inputs &amp; Outputs'!$A$9:$A$58,'[1]Inputs &amp; Outputs'!$I$9:$I$58)</f>
        <v>0</v>
      </c>
      <c r="AZ56" s="7">
        <f>'[1]No. policies'!BA56*LOOKUP(BA$1,'[1]Inputs &amp; Outputs'!$A$9:$A$58,'[1]Inputs &amp; Outputs'!$I$9:$I$58)</f>
        <v>0</v>
      </c>
      <c r="BA56" s="7">
        <f>'[1]No. policies'!BB56*LOOKUP(BB$1,'[1]Inputs &amp; Outputs'!$A$9:$A$58,'[1]Inputs &amp; Outputs'!$I$9:$I$58)</f>
        <v>0</v>
      </c>
      <c r="BB56" s="7">
        <f>'[1]No. policies'!BC56*LOOKUP(BC$1,'[1]Inputs &amp; Outputs'!$A$9:$A$58,'[1]Inputs &amp; Outputs'!$I$9:$I$58)</f>
        <v>0</v>
      </c>
      <c r="BC56" s="7">
        <f>'[1]No. policies'!BD56*LOOKUP(BD$1,'[1]Inputs &amp; Outputs'!$A$9:$A$58,'[1]Inputs &amp; Outputs'!$I$9:$I$58)</f>
        <v>0</v>
      </c>
      <c r="BD56" s="7">
        <f>'[1]No. policies'!BE56*LOOKUP(BE$1,'[1]Inputs &amp; Outputs'!$A$9:$A$58,'[1]Inputs &amp; Outputs'!$I$9:$I$58)</f>
        <v>0</v>
      </c>
      <c r="BE56" s="7">
        <f>'[1]No. policies'!BF56*LOOKUP(BF$1,'[1]Inputs &amp; Outputs'!$A$9:$A$58,'[1]Inputs &amp; Outputs'!$I$9:$I$58)</f>
        <v>0</v>
      </c>
      <c r="BF56" s="7">
        <f>'[1]No. policies'!BG56*LOOKUP(BG$1,'[1]Inputs &amp; Outputs'!$A$9:$A$58,'[1]Inputs &amp; Outputs'!$I$9:$I$58)</f>
        <v>0</v>
      </c>
      <c r="BG56" s="7">
        <f>'[1]No. policies'!BH56*LOOKUP(BH$1,'[1]Inputs &amp; Outputs'!$A$9:$A$58,'[1]Inputs &amp; Outputs'!$I$9:$I$58)</f>
        <v>0</v>
      </c>
      <c r="BH56" s="7">
        <f>'[1]No. policies'!BI56*LOOKUP(BI$1,'[1]Inputs &amp; Outputs'!$A$9:$A$58,'[1]Inputs &amp; Outputs'!$I$9:$I$58)</f>
        <v>0</v>
      </c>
      <c r="BI56" s="7">
        <f>'[1]No. policies'!BJ56*LOOKUP(BJ$1,'[1]Inputs &amp; Outputs'!$A$9:$A$58,'[1]Inputs &amp; Outputs'!$I$9:$I$58)</f>
        <v>0</v>
      </c>
      <c r="BJ56" s="7">
        <f>'[1]No. policies'!BK56*LOOKUP(BK$1,'[1]Inputs &amp; Outputs'!$A$9:$A$58,'[1]Inputs &amp; Outputs'!$I$9:$I$58)</f>
        <v>0</v>
      </c>
      <c r="BK56" s="7">
        <f>'[1]No. policies'!BL56*LOOKUP(BL$1,'[1]Inputs &amp; Outputs'!$A$9:$A$58,'[1]Inputs &amp; Outputs'!$I$9:$I$58)</f>
        <v>0</v>
      </c>
      <c r="BL56" s="7">
        <f>'[1]No. policies'!BM56*LOOKUP(BM$1,'[1]Inputs &amp; Outputs'!$A$9:$A$58,'[1]Inputs &amp; Outputs'!$I$9:$I$58)</f>
        <v>0</v>
      </c>
      <c r="BM56" s="7">
        <f>'[1]No. policies'!BN56*LOOKUP(BN$1,'[1]Inputs &amp; Outputs'!$A$9:$A$58,'[1]Inputs &amp; Outputs'!$I$9:$I$58)</f>
        <v>0</v>
      </c>
      <c r="BN56" s="7">
        <f>'[1]No. policies'!BO56*LOOKUP(BO$1,'[1]Inputs &amp; Outputs'!$A$9:$A$58,'[1]Inputs &amp; Outputs'!$I$9:$I$58)</f>
        <v>0</v>
      </c>
      <c r="BO56" s="7">
        <f>'[1]No. policies'!BP56*LOOKUP(BP$1,'[1]Inputs &amp; Outputs'!$A$9:$A$58,'[1]Inputs &amp; Outputs'!$I$9:$I$58)</f>
        <v>0</v>
      </c>
      <c r="BP56" s="7">
        <f>'[1]No. policies'!BQ56*LOOKUP(BQ$1,'[1]Inputs &amp; Outputs'!$A$9:$A$58,'[1]Inputs &amp; Outputs'!$I$9:$I$58)</f>
        <v>0</v>
      </c>
      <c r="BQ56" s="7">
        <f>'[1]No. policies'!BR56*LOOKUP(BR$1,'[1]Inputs &amp; Outputs'!$A$9:$A$58,'[1]Inputs &amp; Outputs'!$I$9:$I$58)</f>
        <v>0</v>
      </c>
      <c r="BR56" s="7">
        <f>'[1]No. policies'!BS56*LOOKUP(BS$1,'[1]Inputs &amp; Outputs'!$A$9:$A$58,'[1]Inputs &amp; Outputs'!$I$9:$I$58)</f>
        <v>0</v>
      </c>
      <c r="BS56" s="7">
        <f>'[1]No. policies'!BT56*LOOKUP(BT$1,'[1]Inputs &amp; Outputs'!$A$9:$A$58,'[1]Inputs &amp; Outputs'!$I$9:$I$58)</f>
        <v>0</v>
      </c>
      <c r="BT56" s="7">
        <f>'[1]No. policies'!BU56*LOOKUP(BU$1,'[1]Inputs &amp; Outputs'!$A$9:$A$58,'[1]Inputs &amp; Outputs'!$I$9:$I$58)</f>
        <v>0</v>
      </c>
    </row>
    <row r="57" spans="1:72" x14ac:dyDescent="0.25">
      <c r="A57" s="1">
        <v>56</v>
      </c>
      <c r="B57" s="7">
        <f>'No. policies'!B57*LOOKUP(B$1,'Inputs &amp; Outputs'!$A$9:$A$34,'Inputs &amp; Outputs'!$J$9:$J$34)</f>
        <v>-43067168.474612407</v>
      </c>
      <c r="C57" s="7">
        <f>'No. policies'!C57*LOOKUP(C$1,'Inputs &amp; Outputs'!$A$9:$A$34,'Inputs &amp; Outputs'!$J$9:$J$34)</f>
        <v>29912559.485711686</v>
      </c>
      <c r="D57" s="7">
        <f>'No. policies'!D57*LOOKUP(D$1,'Inputs &amp; Outputs'!$A$9:$A$34,'Inputs &amp; Outputs'!$J$9:$J$34)</f>
        <v>105520864.72270541</v>
      </c>
      <c r="E57" s="7">
        <f>'No. policies'!E57*LOOKUP(E$1,'Inputs &amp; Outputs'!$A$9:$A$34,'Inputs &amp; Outputs'!$J$9:$J$34)</f>
        <v>183936392.53477508</v>
      </c>
      <c r="F57" s="7">
        <f>'No. policies'!F57*LOOKUP(F$1,'Inputs &amp; Outputs'!$A$9:$A$34,'Inputs &amp; Outputs'!$J$9:$J$34)</f>
        <v>264947357.2057102</v>
      </c>
      <c r="G57" s="7">
        <f>'No. policies'!G57*LOOKUP(G$1,'Inputs &amp; Outputs'!$A$9:$A$34,'Inputs &amp; Outputs'!$J$9:$J$34)</f>
        <v>348754928.30137116</v>
      </c>
      <c r="H57" s="7">
        <f>'No. policies'!H57*LOOKUP(H$1,'Inputs &amp; Outputs'!$A$9:$A$34,'Inputs &amp; Outputs'!$J$9:$J$34)</f>
        <v>435492079.68991071</v>
      </c>
      <c r="I57" s="7">
        <f>'No. policies'!I57*LOOKUP(I$1,'Inputs &amp; Outputs'!$A$9:$A$34,'Inputs &amp; Outputs'!$J$9:$J$34)</f>
        <v>525493646.73113191</v>
      </c>
      <c r="J57" s="7">
        <f>'No. policies'!J57*LOOKUP(J$1,'Inputs &amp; Outputs'!$A$9:$A$34,'Inputs &amp; Outputs'!$J$9:$J$34)</f>
        <v>618058794.36934376</v>
      </c>
      <c r="K57" s="7">
        <f>'No. policies'!K57*LOOKUP(K$1,'Inputs &amp; Outputs'!$A$9:$A$34,'Inputs &amp; Outputs'!$J$9:$J$34)</f>
        <v>713948346.13586032</v>
      </c>
      <c r="L57" s="7">
        <f>'No. policies'!L57*LOOKUP(L$1,'Inputs &amp; Outputs'!$A$9:$A$34,'Inputs &amp; Outputs'!$J$9:$J$34)</f>
        <v>813029230.92579317</v>
      </c>
      <c r="M57" s="7">
        <f>'No. policies'!M57*LOOKUP(M$1,'Inputs &amp; Outputs'!$A$9:$A$34,'Inputs &amp; Outputs'!$J$9:$J$34)</f>
        <v>914915643.82892501</v>
      </c>
      <c r="N57" s="7">
        <f>'No. policies'!N57*LOOKUP(N$1,'Inputs &amp; Outputs'!$A$9:$A$34,'Inputs &amp; Outputs'!$J$9:$J$34)</f>
        <v>1020691537.631216</v>
      </c>
      <c r="O57" s="7">
        <f>'No. policies'!O57*LOOKUP(O$1,'Inputs &amp; Outputs'!$A$9:$A$34,'Inputs &amp; Outputs'!$J$9:$J$34)</f>
        <v>1130426160.0644872</v>
      </c>
      <c r="P57" s="7">
        <f>'No. policies'!P57*LOOKUP(P$1,'Inputs &amp; Outputs'!$A$9:$A$34,'Inputs &amp; Outputs'!$J$9:$J$34)</f>
        <v>1242819910.2668109</v>
      </c>
      <c r="Q57" s="7">
        <f>'No. policies'!Q57*LOOKUP(Q$1,'Inputs &amp; Outputs'!$A$9:$A$34,'Inputs &amp; Outputs'!$J$9:$J$34)</f>
        <v>1358545852.4064405</v>
      </c>
      <c r="R57" s="7">
        <f>'No. policies'!R57*LOOKUP(R$1,'Inputs &amp; Outputs'!$A$9:$A$34,'Inputs &amp; Outputs'!$J$9:$J$34)</f>
        <v>1475778724.9828529</v>
      </c>
      <c r="S57" s="7">
        <f>'No. policies'!S57*LOOKUP(S$1,'Inputs &amp; Outputs'!$A$9:$A$34,'Inputs &amp; Outputs'!$J$9:$J$34)</f>
        <v>1598651480.2943244</v>
      </c>
      <c r="T57" s="7">
        <f>'No. policies'!T57*LOOKUP(T$1,'Inputs &amp; Outputs'!$A$9:$A$34,'Inputs &amp; Outputs'!$J$9:$J$34)</f>
        <v>1721589789.2224641</v>
      </c>
      <c r="U57" s="7">
        <f>'No. policies'!U57*LOOKUP(U$1,'Inputs &amp; Outputs'!$A$9:$A$34,'Inputs &amp; Outputs'!$J$9:$J$34)</f>
        <v>1850985536.4359162</v>
      </c>
      <c r="V57" s="7">
        <f>'No. policies'!V57*LOOKUP(V$1,'Inputs &amp; Outputs'!$A$9:$A$34,'Inputs &amp; Outputs'!$J$9:$J$34)</f>
        <v>1983390930.7105057</v>
      </c>
      <c r="W57" s="7">
        <f>'No. policies'!W57*LOOKUP(W$1,'Inputs &amp; Outputs'!$A$9:$A$34,'Inputs &amp; Outputs'!$J$9:$J$34)</f>
        <v>2120846065.6024199</v>
      </c>
      <c r="X57" s="7">
        <f>'No. policies'!X57*LOOKUP(X$1,'Inputs &amp; Outputs'!$A$9:$A$34,'Inputs &amp; Outputs'!$J$9:$J$34)</f>
        <v>2258537096.6275411</v>
      </c>
      <c r="Y57" s="7">
        <f>'No. policies'!Y57*LOOKUP(Y$1,'Inputs &amp; Outputs'!$A$9:$A$34,'Inputs &amp; Outputs'!$J$9:$J$34)</f>
        <v>2396327260.9910207</v>
      </c>
      <c r="Z57" s="7">
        <f>'No. policies'!Z57*LOOKUP(Z$1,'Inputs &amp; Outputs'!$A$9:$A$34,'Inputs &amp; Outputs'!$J$9:$J$34)</f>
        <v>2537914169.4034643</v>
      </c>
      <c r="AA57" s="7">
        <f>'No. policies'!AA57*LOOKUP(AA$1,'Inputs &amp; Outputs'!$A$9:$A$34,'Inputs &amp; Outputs'!$J$9:$J$34)</f>
        <v>0</v>
      </c>
      <c r="AB57" s="7">
        <f>'No. policies'!AB57*LOOKUP(AB$1,'Inputs &amp; Outputs'!$A$9:$A$34,'Inputs &amp; Outputs'!$J$9:$J$34)</f>
        <v>0</v>
      </c>
      <c r="AC57" s="7">
        <f>'No. policies'!AC57*LOOKUP(AC$1,'Inputs &amp; Outputs'!$A$9:$A$34,'Inputs &amp; Outputs'!$J$9:$J$34)</f>
        <v>0</v>
      </c>
      <c r="AD57" s="7">
        <f>'No. policies'!AD57*LOOKUP(AD$1,'Inputs &amp; Outputs'!$A$9:$A$34,'Inputs &amp; Outputs'!$J$9:$J$34)</f>
        <v>0</v>
      </c>
      <c r="AE57" s="7">
        <f>'No. policies'!AE57*LOOKUP(AE$1,'Inputs &amp; Outputs'!$A$9:$A$34,'Inputs &amp; Outputs'!$J$9:$J$34)</f>
        <v>0</v>
      </c>
      <c r="AF57" s="7">
        <f>'No. policies'!AF57*LOOKUP(AF$1,'Inputs &amp; Outputs'!$A$9:$A$34,'Inputs &amp; Outputs'!$J$9:$J$34)</f>
        <v>0</v>
      </c>
      <c r="AG57" s="7">
        <f>'No. policies'!AG57*LOOKUP(AG$1,'Inputs &amp; Outputs'!$A$9:$A$34,'Inputs &amp; Outputs'!$J$9:$J$34)</f>
        <v>0</v>
      </c>
      <c r="AH57" s="7">
        <f>'No. policies'!AH57*LOOKUP(AH$1,'Inputs &amp; Outputs'!$A$9:$A$34,'Inputs &amp; Outputs'!$J$9:$J$34)</f>
        <v>0</v>
      </c>
      <c r="AI57" s="7">
        <f>'No. policies'!AI57*LOOKUP(AI$1,'Inputs &amp; Outputs'!$A$9:$A$34,'Inputs &amp; Outputs'!$J$9:$J$34)</f>
        <v>0</v>
      </c>
      <c r="AJ57" s="7">
        <f>'No. policies'!AJ57*LOOKUP(AJ$1,'Inputs &amp; Outputs'!$A$9:$A$34,'Inputs &amp; Outputs'!$J$9:$J$34)</f>
        <v>0</v>
      </c>
      <c r="AK57" s="7">
        <f>'No. policies'!AK57*LOOKUP(AK$1,'Inputs &amp; Outputs'!$A$9:$A$34,'Inputs &amp; Outputs'!$J$9:$J$34)</f>
        <v>0</v>
      </c>
      <c r="AL57" s="7">
        <f>'No. policies'!AL57*LOOKUP(AL$1,'Inputs &amp; Outputs'!$A$9:$A$34,'Inputs &amp; Outputs'!$J$9:$J$34)</f>
        <v>0</v>
      </c>
      <c r="AM57" s="7">
        <f>'No. policies'!AM57*LOOKUP(AM$1,'Inputs &amp; Outputs'!$A$9:$A$34,'Inputs &amp; Outputs'!$J$9:$J$34)</f>
        <v>0</v>
      </c>
      <c r="AN57" s="7">
        <f>'No. policies'!AN57*LOOKUP(AN$1,'Inputs &amp; Outputs'!$A$9:$A$34,'Inputs &amp; Outputs'!$J$9:$J$34)</f>
        <v>0</v>
      </c>
      <c r="AO57" s="7">
        <f>'No. policies'!AO57*LOOKUP(AO$1,'Inputs &amp; Outputs'!$A$9:$A$34,'Inputs &amp; Outputs'!$J$9:$J$34)</f>
        <v>0</v>
      </c>
      <c r="AP57" s="7">
        <f>'No. policies'!AP57*LOOKUP(AP$1,'Inputs &amp; Outputs'!$A$9:$A$34,'Inputs &amp; Outputs'!$J$9:$J$34)</f>
        <v>0</v>
      </c>
      <c r="AQ57" s="7">
        <f>'No. policies'!AQ57*LOOKUP(AQ$1,'Inputs &amp; Outputs'!$A$9:$A$34,'Inputs &amp; Outputs'!$J$9:$J$34)</f>
        <v>0</v>
      </c>
      <c r="AR57" s="7">
        <f>'No. policies'!AR57*LOOKUP(AR$1,'Inputs &amp; Outputs'!$A$9:$A$34,'Inputs &amp; Outputs'!$J$9:$J$34)</f>
        <v>0</v>
      </c>
      <c r="AS57" s="7">
        <f>'No. policies'!AS57*LOOKUP(AS$1,'Inputs &amp; Outputs'!$A$9:$A$34,'Inputs &amp; Outputs'!$J$9:$J$34)</f>
        <v>0</v>
      </c>
      <c r="AT57" s="7">
        <f>'No. policies'!AT57*LOOKUP(AT$1,'Inputs &amp; Outputs'!$A$9:$A$34,'Inputs &amp; Outputs'!$J$9:$J$34)</f>
        <v>0</v>
      </c>
      <c r="AU57" s="7">
        <f>'No. policies'!AU57*LOOKUP(AU$1,'Inputs &amp; Outputs'!$A$9:$A$34,'Inputs &amp; Outputs'!$J$9:$J$34)</f>
        <v>0</v>
      </c>
      <c r="AV57" s="7">
        <f>'No. policies'!AV57*LOOKUP(AV$1,'Inputs &amp; Outputs'!$A$9:$A$34,'Inputs &amp; Outputs'!$J$9:$J$34)</f>
        <v>0</v>
      </c>
      <c r="AW57" s="7">
        <f>'No. policies'!AW57*LOOKUP(AW$1,'Inputs &amp; Outputs'!$A$9:$A$34,'Inputs &amp; Outputs'!$J$9:$J$34)</f>
        <v>0</v>
      </c>
      <c r="AX57" s="7">
        <f>'No. policies'!AX57*LOOKUP(AX$1,'Inputs &amp; Outputs'!$A$9:$A$34,'Inputs &amp; Outputs'!$J$9:$J$34)</f>
        <v>0</v>
      </c>
      <c r="AY57" s="7">
        <f>'[1]No. policies'!AZ57*LOOKUP(AZ$1,'[1]Inputs &amp; Outputs'!$A$9:$A$58,'[1]Inputs &amp; Outputs'!$I$9:$I$58)</f>
        <v>0</v>
      </c>
      <c r="AZ57" s="7">
        <f>'[1]No. policies'!BA57*LOOKUP(BA$1,'[1]Inputs &amp; Outputs'!$A$9:$A$58,'[1]Inputs &amp; Outputs'!$I$9:$I$58)</f>
        <v>0</v>
      </c>
      <c r="BA57" s="7">
        <f>'[1]No. policies'!BB57*LOOKUP(BB$1,'[1]Inputs &amp; Outputs'!$A$9:$A$58,'[1]Inputs &amp; Outputs'!$I$9:$I$58)</f>
        <v>0</v>
      </c>
      <c r="BB57" s="7">
        <f>'[1]No. policies'!BC57*LOOKUP(BC$1,'[1]Inputs &amp; Outputs'!$A$9:$A$58,'[1]Inputs &amp; Outputs'!$I$9:$I$58)</f>
        <v>0</v>
      </c>
      <c r="BC57" s="7">
        <f>'[1]No. policies'!BD57*LOOKUP(BD$1,'[1]Inputs &amp; Outputs'!$A$9:$A$58,'[1]Inputs &amp; Outputs'!$I$9:$I$58)</f>
        <v>0</v>
      </c>
      <c r="BD57" s="7">
        <f>'[1]No. policies'!BE57*LOOKUP(BE$1,'[1]Inputs &amp; Outputs'!$A$9:$A$58,'[1]Inputs &amp; Outputs'!$I$9:$I$58)</f>
        <v>0</v>
      </c>
      <c r="BE57" s="7">
        <f>'[1]No. policies'!BF57*LOOKUP(BF$1,'[1]Inputs &amp; Outputs'!$A$9:$A$58,'[1]Inputs &amp; Outputs'!$I$9:$I$58)</f>
        <v>0</v>
      </c>
      <c r="BF57" s="7">
        <f>'[1]No. policies'!BG57*LOOKUP(BG$1,'[1]Inputs &amp; Outputs'!$A$9:$A$58,'[1]Inputs &amp; Outputs'!$I$9:$I$58)</f>
        <v>0</v>
      </c>
      <c r="BG57" s="7">
        <f>'[1]No. policies'!BH57*LOOKUP(BH$1,'[1]Inputs &amp; Outputs'!$A$9:$A$58,'[1]Inputs &amp; Outputs'!$I$9:$I$58)</f>
        <v>0</v>
      </c>
      <c r="BH57" s="7">
        <f>'[1]No. policies'!BI57*LOOKUP(BI$1,'[1]Inputs &amp; Outputs'!$A$9:$A$58,'[1]Inputs &amp; Outputs'!$I$9:$I$58)</f>
        <v>0</v>
      </c>
      <c r="BI57" s="7">
        <f>'[1]No. policies'!BJ57*LOOKUP(BJ$1,'[1]Inputs &amp; Outputs'!$A$9:$A$58,'[1]Inputs &amp; Outputs'!$I$9:$I$58)</f>
        <v>0</v>
      </c>
      <c r="BJ57" s="7">
        <f>'[1]No. policies'!BK57*LOOKUP(BK$1,'[1]Inputs &amp; Outputs'!$A$9:$A$58,'[1]Inputs &amp; Outputs'!$I$9:$I$58)</f>
        <v>0</v>
      </c>
      <c r="BK57" s="7">
        <f>'[1]No. policies'!BL57*LOOKUP(BL$1,'[1]Inputs &amp; Outputs'!$A$9:$A$58,'[1]Inputs &amp; Outputs'!$I$9:$I$58)</f>
        <v>0</v>
      </c>
      <c r="BL57" s="7">
        <f>'[1]No. policies'!BM57*LOOKUP(BM$1,'[1]Inputs &amp; Outputs'!$A$9:$A$58,'[1]Inputs &amp; Outputs'!$I$9:$I$58)</f>
        <v>0</v>
      </c>
      <c r="BM57" s="7">
        <f>'[1]No. policies'!BN57*LOOKUP(BN$1,'[1]Inputs &amp; Outputs'!$A$9:$A$58,'[1]Inputs &amp; Outputs'!$I$9:$I$58)</f>
        <v>0</v>
      </c>
      <c r="BN57" s="7">
        <f>'[1]No. policies'!BO57*LOOKUP(BO$1,'[1]Inputs &amp; Outputs'!$A$9:$A$58,'[1]Inputs &amp; Outputs'!$I$9:$I$58)</f>
        <v>0</v>
      </c>
      <c r="BO57" s="7">
        <f>'[1]No. policies'!BP57*LOOKUP(BP$1,'[1]Inputs &amp; Outputs'!$A$9:$A$58,'[1]Inputs &amp; Outputs'!$I$9:$I$58)</f>
        <v>0</v>
      </c>
      <c r="BP57" s="7">
        <f>'[1]No. policies'!BQ57*LOOKUP(BQ$1,'[1]Inputs &amp; Outputs'!$A$9:$A$58,'[1]Inputs &amp; Outputs'!$I$9:$I$58)</f>
        <v>0</v>
      </c>
      <c r="BQ57" s="7">
        <f>'[1]No. policies'!BR57*LOOKUP(BR$1,'[1]Inputs &amp; Outputs'!$A$9:$A$58,'[1]Inputs &amp; Outputs'!$I$9:$I$58)</f>
        <v>0</v>
      </c>
      <c r="BR57" s="7">
        <f>'[1]No. policies'!BS57*LOOKUP(BS$1,'[1]Inputs &amp; Outputs'!$A$9:$A$58,'[1]Inputs &amp; Outputs'!$I$9:$I$58)</f>
        <v>0</v>
      </c>
      <c r="BS57" s="7">
        <f>'[1]No. policies'!BT57*LOOKUP(BT$1,'[1]Inputs &amp; Outputs'!$A$9:$A$58,'[1]Inputs &amp; Outputs'!$I$9:$I$58)</f>
        <v>0</v>
      </c>
      <c r="BT57" s="7">
        <f>'[1]No. policies'!BU57*LOOKUP(BU$1,'[1]Inputs &amp; Outputs'!$A$9:$A$58,'[1]Inputs &amp; Outputs'!$I$9:$I$58)</f>
        <v>0</v>
      </c>
    </row>
    <row r="58" spans="1:72" x14ac:dyDescent="0.25">
      <c r="A58" s="1">
        <v>57</v>
      </c>
      <c r="B58" s="7">
        <f>'No. policies'!B58*LOOKUP(B$1,'Inputs &amp; Outputs'!$A$9:$A$34,'Inputs &amp; Outputs'!$J$9:$J$34)</f>
        <v>-43067168.474612407</v>
      </c>
      <c r="C58" s="7">
        <f>'No. policies'!C58*LOOKUP(C$1,'Inputs &amp; Outputs'!$A$9:$A$34,'Inputs &amp; Outputs'!$J$9:$J$34)</f>
        <v>29939545.555817079</v>
      </c>
      <c r="D58" s="7">
        <f>'No. policies'!D58*LOOKUP(D$1,'Inputs &amp; Outputs'!$A$9:$A$34,'Inputs &amp; Outputs'!$J$9:$J$34)</f>
        <v>105584431.50868294</v>
      </c>
      <c r="E58" s="7">
        <f>'No. policies'!E58*LOOKUP(E$1,'Inputs &amp; Outputs'!$A$9:$A$34,'Inputs &amp; Outputs'!$J$9:$J$34)</f>
        <v>184028860.05565521</v>
      </c>
      <c r="F58" s="7">
        <f>'No. policies'!F58*LOOKUP(F$1,'Inputs &amp; Outputs'!$A$9:$A$34,'Inputs &amp; Outputs'!$J$9:$J$34)</f>
        <v>265534942.07048094</v>
      </c>
      <c r="G58" s="7">
        <f>'No. policies'!G58*LOOKUP(G$1,'Inputs &amp; Outputs'!$A$9:$A$34,'Inputs &amp; Outputs'!$J$9:$J$34)</f>
        <v>349495234.93174905</v>
      </c>
      <c r="H58" s="7">
        <f>'No. policies'!H58*LOOKUP(H$1,'Inputs &amp; Outputs'!$A$9:$A$34,'Inputs &amp; Outputs'!$J$9:$J$34)</f>
        <v>436595597.02137715</v>
      </c>
      <c r="I58" s="7">
        <f>'No. policies'!I58*LOOKUP(I$1,'Inputs &amp; Outputs'!$A$9:$A$34,'Inputs &amp; Outputs'!$J$9:$J$34)</f>
        <v>526347847.51825964</v>
      </c>
      <c r="J58" s="7">
        <f>'No. policies'!J58*LOOKUP(J$1,'Inputs &amp; Outputs'!$A$9:$A$34,'Inputs &amp; Outputs'!$J$9:$J$34)</f>
        <v>619066944.10019386</v>
      </c>
      <c r="K58" s="7">
        <f>'No. policies'!K58*LOOKUP(K$1,'Inputs &amp; Outputs'!$A$9:$A$34,'Inputs &amp; Outputs'!$J$9:$J$34)</f>
        <v>714678578.66745055</v>
      </c>
      <c r="L58" s="7">
        <f>'No. policies'!L58*LOOKUP(L$1,'Inputs &amp; Outputs'!$A$9:$A$34,'Inputs &amp; Outputs'!$J$9:$J$34)</f>
        <v>813696811.1215651</v>
      </c>
      <c r="M58" s="7">
        <f>'No. policies'!M58*LOOKUP(M$1,'Inputs &amp; Outputs'!$A$9:$A$34,'Inputs &amp; Outputs'!$J$9:$J$34)</f>
        <v>916707377.20686257</v>
      </c>
      <c r="N58" s="7">
        <f>'No. policies'!N58*LOOKUP(N$1,'Inputs &amp; Outputs'!$A$9:$A$34,'Inputs &amp; Outputs'!$J$9:$J$34)</f>
        <v>1023014891.3640549</v>
      </c>
      <c r="O58" s="7">
        <f>'No. policies'!O58*LOOKUP(O$1,'Inputs &amp; Outputs'!$A$9:$A$34,'Inputs &amp; Outputs'!$J$9:$J$34)</f>
        <v>1132421720.263978</v>
      </c>
      <c r="P58" s="7">
        <f>'No. policies'!P58*LOOKUP(P$1,'Inputs &amp; Outputs'!$A$9:$A$34,'Inputs &amp; Outputs'!$J$9:$J$34)</f>
        <v>1245413170.3821301</v>
      </c>
      <c r="Q58" s="7">
        <f>'No. policies'!Q58*LOOKUP(Q$1,'Inputs &amp; Outputs'!$A$9:$A$34,'Inputs &amp; Outputs'!$J$9:$J$34)</f>
        <v>1362534871.2683723</v>
      </c>
      <c r="R58" s="7">
        <f>'No. policies'!R58*LOOKUP(R$1,'Inputs &amp; Outputs'!$A$9:$A$34,'Inputs &amp; Outputs'!$J$9:$J$34)</f>
        <v>1482479019.0567906</v>
      </c>
      <c r="S58" s="7">
        <f>'No. policies'!S58*LOOKUP(S$1,'Inputs &amp; Outputs'!$A$9:$A$34,'Inputs &amp; Outputs'!$J$9:$J$34)</f>
        <v>1606969832.4802032</v>
      </c>
      <c r="T58" s="7">
        <f>'No. policies'!T58*LOOKUP(T$1,'Inputs &amp; Outputs'!$A$9:$A$34,'Inputs &amp; Outputs'!$J$9:$J$34)</f>
        <v>1731174657.4279854</v>
      </c>
      <c r="U58" s="7">
        <f>'No. policies'!U58*LOOKUP(U$1,'Inputs &amp; Outputs'!$A$9:$A$34,'Inputs &amp; Outputs'!$J$9:$J$34)</f>
        <v>1861162365.0644448</v>
      </c>
      <c r="V58" s="7">
        <f>'No. policies'!V58*LOOKUP(V$1,'Inputs &amp; Outputs'!$A$9:$A$34,'Inputs &amp; Outputs'!$J$9:$J$34)</f>
        <v>1993733436.3785236</v>
      </c>
      <c r="W58" s="7">
        <f>'No. policies'!W58*LOOKUP(W$1,'Inputs &amp; Outputs'!$A$9:$A$34,'Inputs &amp; Outputs'!$J$9:$J$34)</f>
        <v>2129203164.8101351</v>
      </c>
      <c r="X58" s="7">
        <f>'No. policies'!X58*LOOKUP(X$1,'Inputs &amp; Outputs'!$A$9:$A$34,'Inputs &amp; Outputs'!$J$9:$J$34)</f>
        <v>2266275232.1265965</v>
      </c>
      <c r="Y58" s="7">
        <f>'No. policies'!Y58*LOOKUP(Y$1,'Inputs &amp; Outputs'!$A$9:$A$34,'Inputs &amp; Outputs'!$J$9:$J$34)</f>
        <v>2410796865.3847938</v>
      </c>
      <c r="Z58" s="7">
        <f>'No. policies'!Z58*LOOKUP(Z$1,'Inputs &amp; Outputs'!$A$9:$A$34,'Inputs &amp; Outputs'!$J$9:$J$34)</f>
        <v>2553711507.4882531</v>
      </c>
      <c r="AA58" s="7">
        <f>'No. policies'!AA58*LOOKUP(AA$1,'Inputs &amp; Outputs'!$A$9:$A$34,'Inputs &amp; Outputs'!$J$9:$J$34)</f>
        <v>0</v>
      </c>
      <c r="AB58" s="7">
        <f>'No. policies'!AB58*LOOKUP(AB$1,'Inputs &amp; Outputs'!$A$9:$A$34,'Inputs &amp; Outputs'!$J$9:$J$34)</f>
        <v>0</v>
      </c>
      <c r="AC58" s="7">
        <f>'No. policies'!AC58*LOOKUP(AC$1,'Inputs &amp; Outputs'!$A$9:$A$34,'Inputs &amp; Outputs'!$J$9:$J$34)</f>
        <v>0</v>
      </c>
      <c r="AD58" s="7">
        <f>'No. policies'!AD58*LOOKUP(AD$1,'Inputs &amp; Outputs'!$A$9:$A$34,'Inputs &amp; Outputs'!$J$9:$J$34)</f>
        <v>0</v>
      </c>
      <c r="AE58" s="7">
        <f>'No. policies'!AE58*LOOKUP(AE$1,'Inputs &amp; Outputs'!$A$9:$A$34,'Inputs &amp; Outputs'!$J$9:$J$34)</f>
        <v>0</v>
      </c>
      <c r="AF58" s="7">
        <f>'No. policies'!AF58*LOOKUP(AF$1,'Inputs &amp; Outputs'!$A$9:$A$34,'Inputs &amp; Outputs'!$J$9:$J$34)</f>
        <v>0</v>
      </c>
      <c r="AG58" s="7">
        <f>'No. policies'!AG58*LOOKUP(AG$1,'Inputs &amp; Outputs'!$A$9:$A$34,'Inputs &amp; Outputs'!$J$9:$J$34)</f>
        <v>0</v>
      </c>
      <c r="AH58" s="7">
        <f>'No. policies'!AH58*LOOKUP(AH$1,'Inputs &amp; Outputs'!$A$9:$A$34,'Inputs &amp; Outputs'!$J$9:$J$34)</f>
        <v>0</v>
      </c>
      <c r="AI58" s="7">
        <f>'No. policies'!AI58*LOOKUP(AI$1,'Inputs &amp; Outputs'!$A$9:$A$34,'Inputs &amp; Outputs'!$J$9:$J$34)</f>
        <v>0</v>
      </c>
      <c r="AJ58" s="7">
        <f>'No. policies'!AJ58*LOOKUP(AJ$1,'Inputs &amp; Outputs'!$A$9:$A$34,'Inputs &amp; Outputs'!$J$9:$J$34)</f>
        <v>0</v>
      </c>
      <c r="AK58" s="7">
        <f>'No. policies'!AK58*LOOKUP(AK$1,'Inputs &amp; Outputs'!$A$9:$A$34,'Inputs &amp; Outputs'!$J$9:$J$34)</f>
        <v>0</v>
      </c>
      <c r="AL58" s="7">
        <f>'No. policies'!AL58*LOOKUP(AL$1,'Inputs &amp; Outputs'!$A$9:$A$34,'Inputs &amp; Outputs'!$J$9:$J$34)</f>
        <v>0</v>
      </c>
      <c r="AM58" s="7">
        <f>'No. policies'!AM58*LOOKUP(AM$1,'Inputs &amp; Outputs'!$A$9:$A$34,'Inputs &amp; Outputs'!$J$9:$J$34)</f>
        <v>0</v>
      </c>
      <c r="AN58" s="7">
        <f>'No. policies'!AN58*LOOKUP(AN$1,'Inputs &amp; Outputs'!$A$9:$A$34,'Inputs &amp; Outputs'!$J$9:$J$34)</f>
        <v>0</v>
      </c>
      <c r="AO58" s="7">
        <f>'No. policies'!AO58*LOOKUP(AO$1,'Inputs &amp; Outputs'!$A$9:$A$34,'Inputs &amp; Outputs'!$J$9:$J$34)</f>
        <v>0</v>
      </c>
      <c r="AP58" s="7">
        <f>'No. policies'!AP58*LOOKUP(AP$1,'Inputs &amp; Outputs'!$A$9:$A$34,'Inputs &amp; Outputs'!$J$9:$J$34)</f>
        <v>0</v>
      </c>
      <c r="AQ58" s="7">
        <f>'No. policies'!AQ58*LOOKUP(AQ$1,'Inputs &amp; Outputs'!$A$9:$A$34,'Inputs &amp; Outputs'!$J$9:$J$34)</f>
        <v>0</v>
      </c>
      <c r="AR58" s="7">
        <f>'No. policies'!AR58*LOOKUP(AR$1,'Inputs &amp; Outputs'!$A$9:$A$34,'Inputs &amp; Outputs'!$J$9:$J$34)</f>
        <v>0</v>
      </c>
      <c r="AS58" s="7">
        <f>'No. policies'!AS58*LOOKUP(AS$1,'Inputs &amp; Outputs'!$A$9:$A$34,'Inputs &amp; Outputs'!$J$9:$J$34)</f>
        <v>0</v>
      </c>
      <c r="AT58" s="7">
        <f>'No. policies'!AT58*LOOKUP(AT$1,'Inputs &amp; Outputs'!$A$9:$A$34,'Inputs &amp; Outputs'!$J$9:$J$34)</f>
        <v>0</v>
      </c>
      <c r="AU58" s="7">
        <f>'No. policies'!AU58*LOOKUP(AU$1,'Inputs &amp; Outputs'!$A$9:$A$34,'Inputs &amp; Outputs'!$J$9:$J$34)</f>
        <v>0</v>
      </c>
      <c r="AV58" s="7">
        <f>'No. policies'!AV58*LOOKUP(AV$1,'Inputs &amp; Outputs'!$A$9:$A$34,'Inputs &amp; Outputs'!$J$9:$J$34)</f>
        <v>0</v>
      </c>
      <c r="AW58" s="7">
        <f>'No. policies'!AW58*LOOKUP(AW$1,'Inputs &amp; Outputs'!$A$9:$A$34,'Inputs &amp; Outputs'!$J$9:$J$34)</f>
        <v>0</v>
      </c>
      <c r="AX58" s="7">
        <f>'No. policies'!AX58*LOOKUP(AX$1,'Inputs &amp; Outputs'!$A$9:$A$34,'Inputs &amp; Outputs'!$J$9:$J$34)</f>
        <v>0</v>
      </c>
      <c r="AY58" s="7">
        <f>'[1]No. policies'!AZ58*LOOKUP(AZ$1,'[1]Inputs &amp; Outputs'!$A$9:$A$58,'[1]Inputs &amp; Outputs'!$I$9:$I$58)</f>
        <v>0</v>
      </c>
      <c r="AZ58" s="7">
        <f>'[1]No. policies'!BA58*LOOKUP(BA$1,'[1]Inputs &amp; Outputs'!$A$9:$A$58,'[1]Inputs &amp; Outputs'!$I$9:$I$58)</f>
        <v>0</v>
      </c>
      <c r="BA58" s="7">
        <f>'[1]No. policies'!BB58*LOOKUP(BB$1,'[1]Inputs &amp; Outputs'!$A$9:$A$58,'[1]Inputs &amp; Outputs'!$I$9:$I$58)</f>
        <v>0</v>
      </c>
      <c r="BB58" s="7">
        <f>'[1]No. policies'!BC58*LOOKUP(BC$1,'[1]Inputs &amp; Outputs'!$A$9:$A$58,'[1]Inputs &amp; Outputs'!$I$9:$I$58)</f>
        <v>0</v>
      </c>
      <c r="BC58" s="7">
        <f>'[1]No. policies'!BD58*LOOKUP(BD$1,'[1]Inputs &amp; Outputs'!$A$9:$A$58,'[1]Inputs &amp; Outputs'!$I$9:$I$58)</f>
        <v>0</v>
      </c>
      <c r="BD58" s="7">
        <f>'[1]No. policies'!BE58*LOOKUP(BE$1,'[1]Inputs &amp; Outputs'!$A$9:$A$58,'[1]Inputs &amp; Outputs'!$I$9:$I$58)</f>
        <v>0</v>
      </c>
      <c r="BE58" s="7">
        <f>'[1]No. policies'!BF58*LOOKUP(BF$1,'[1]Inputs &amp; Outputs'!$A$9:$A$58,'[1]Inputs &amp; Outputs'!$I$9:$I$58)</f>
        <v>0</v>
      </c>
      <c r="BF58" s="7">
        <f>'[1]No. policies'!BG58*LOOKUP(BG$1,'[1]Inputs &amp; Outputs'!$A$9:$A$58,'[1]Inputs &amp; Outputs'!$I$9:$I$58)</f>
        <v>0</v>
      </c>
      <c r="BG58" s="7">
        <f>'[1]No. policies'!BH58*LOOKUP(BH$1,'[1]Inputs &amp; Outputs'!$A$9:$A$58,'[1]Inputs &amp; Outputs'!$I$9:$I$58)</f>
        <v>0</v>
      </c>
      <c r="BH58" s="7">
        <f>'[1]No. policies'!BI58*LOOKUP(BI$1,'[1]Inputs &amp; Outputs'!$A$9:$A$58,'[1]Inputs &amp; Outputs'!$I$9:$I$58)</f>
        <v>0</v>
      </c>
      <c r="BI58" s="7">
        <f>'[1]No. policies'!BJ58*LOOKUP(BJ$1,'[1]Inputs &amp; Outputs'!$A$9:$A$58,'[1]Inputs &amp; Outputs'!$I$9:$I$58)</f>
        <v>0</v>
      </c>
      <c r="BJ58" s="7">
        <f>'[1]No. policies'!BK58*LOOKUP(BK$1,'[1]Inputs &amp; Outputs'!$A$9:$A$58,'[1]Inputs &amp; Outputs'!$I$9:$I$58)</f>
        <v>0</v>
      </c>
      <c r="BK58" s="7">
        <f>'[1]No. policies'!BL58*LOOKUP(BL$1,'[1]Inputs &amp; Outputs'!$A$9:$A$58,'[1]Inputs &amp; Outputs'!$I$9:$I$58)</f>
        <v>0</v>
      </c>
      <c r="BL58" s="7">
        <f>'[1]No. policies'!BM58*LOOKUP(BM$1,'[1]Inputs &amp; Outputs'!$A$9:$A$58,'[1]Inputs &amp; Outputs'!$I$9:$I$58)</f>
        <v>0</v>
      </c>
      <c r="BM58" s="7">
        <f>'[1]No. policies'!BN58*LOOKUP(BN$1,'[1]Inputs &amp; Outputs'!$A$9:$A$58,'[1]Inputs &amp; Outputs'!$I$9:$I$58)</f>
        <v>0</v>
      </c>
      <c r="BN58" s="7">
        <f>'[1]No. policies'!BO58*LOOKUP(BO$1,'[1]Inputs &amp; Outputs'!$A$9:$A$58,'[1]Inputs &amp; Outputs'!$I$9:$I$58)</f>
        <v>0</v>
      </c>
      <c r="BO58" s="7">
        <f>'[1]No. policies'!BP58*LOOKUP(BP$1,'[1]Inputs &amp; Outputs'!$A$9:$A$58,'[1]Inputs &amp; Outputs'!$I$9:$I$58)</f>
        <v>0</v>
      </c>
      <c r="BP58" s="7">
        <f>'[1]No. policies'!BQ58*LOOKUP(BQ$1,'[1]Inputs &amp; Outputs'!$A$9:$A$58,'[1]Inputs &amp; Outputs'!$I$9:$I$58)</f>
        <v>0</v>
      </c>
      <c r="BQ58" s="7">
        <f>'[1]No. policies'!BR58*LOOKUP(BR$1,'[1]Inputs &amp; Outputs'!$A$9:$A$58,'[1]Inputs &amp; Outputs'!$I$9:$I$58)</f>
        <v>0</v>
      </c>
      <c r="BR58" s="7">
        <f>'[1]No. policies'!BS58*LOOKUP(BS$1,'[1]Inputs &amp; Outputs'!$A$9:$A$58,'[1]Inputs &amp; Outputs'!$I$9:$I$58)</f>
        <v>0</v>
      </c>
      <c r="BS58" s="7">
        <f>'[1]No. policies'!BT58*LOOKUP(BT$1,'[1]Inputs &amp; Outputs'!$A$9:$A$58,'[1]Inputs &amp; Outputs'!$I$9:$I$58)</f>
        <v>0</v>
      </c>
      <c r="BT58" s="7">
        <f>'[1]No. policies'!BU58*LOOKUP(BU$1,'[1]Inputs &amp; Outputs'!$A$9:$A$58,'[1]Inputs &amp; Outputs'!$I$9:$I$58)</f>
        <v>0</v>
      </c>
    </row>
    <row r="59" spans="1:72" x14ac:dyDescent="0.25">
      <c r="A59" s="1">
        <v>58</v>
      </c>
      <c r="B59" s="7">
        <f>'No. policies'!B59*LOOKUP(B$1,'Inputs &amp; Outputs'!$A$9:$A$34,'Inputs &amp; Outputs'!$J$9:$J$34)</f>
        <v>-43067168.474612407</v>
      </c>
      <c r="C59" s="7">
        <f>'No. policies'!C59*LOOKUP(C$1,'Inputs &amp; Outputs'!$A$9:$A$34,'Inputs &amp; Outputs'!$J$9:$J$34)</f>
        <v>29933548.651349213</v>
      </c>
      <c r="D59" s="7">
        <f>'No. policies'!D59*LOOKUP(D$1,'Inputs &amp; Outputs'!$A$9:$A$34,'Inputs &amp; Outputs'!$J$9:$J$34)</f>
        <v>105595025.97301254</v>
      </c>
      <c r="E59" s="7">
        <f>'No. policies'!E59*LOOKUP(E$1,'Inputs &amp; Outputs'!$A$9:$A$34,'Inputs &amp; Outputs'!$J$9:$J$34)</f>
        <v>184102834.07235932</v>
      </c>
      <c r="F59" s="7">
        <f>'No. policies'!F59*LOOKUP(F$1,'Inputs &amp; Outputs'!$A$9:$A$34,'Inputs &amp; Outputs'!$J$9:$J$34)</f>
        <v>265214441.23515144</v>
      </c>
      <c r="G59" s="7">
        <f>'No. policies'!G59*LOOKUP(G$1,'Inputs &amp; Outputs'!$A$9:$A$34,'Inputs &amp; Outputs'!$J$9:$J$34)</f>
        <v>349036949.87484848</v>
      </c>
      <c r="H59" s="7">
        <f>'No. policies'!H59*LOOKUP(H$1,'Inputs &amp; Outputs'!$A$9:$A$34,'Inputs &amp; Outputs'!$J$9:$J$34)</f>
        <v>435977627.31575596</v>
      </c>
      <c r="I59" s="7">
        <f>'No. policies'!I59*LOOKUP(I$1,'Inputs &amp; Outputs'!$A$9:$A$34,'Inputs &amp; Outputs'!$J$9:$J$34)</f>
        <v>525653809.37871838</v>
      </c>
      <c r="J59" s="7">
        <f>'No. policies'!J59*LOOKUP(J$1,'Inputs &amp; Outputs'!$A$9:$A$34,'Inputs &amp; Outputs'!$J$9:$J$34)</f>
        <v>618310831.80205619</v>
      </c>
      <c r="K59" s="7">
        <f>'No. policies'!K59*LOOKUP(K$1,'Inputs &amp; Outputs'!$A$9:$A$34,'Inputs &amp; Outputs'!$J$9:$J$34)</f>
        <v>714240439.14849639</v>
      </c>
      <c r="L59" s="7">
        <f>'No. policies'!L59*LOOKUP(L$1,'Inputs &amp; Outputs'!$A$9:$A$34,'Inputs &amp; Outputs'!$J$9:$J$34)</f>
        <v>813947153.69497967</v>
      </c>
      <c r="M59" s="7">
        <f>'No. policies'!M59*LOOKUP(M$1,'Inputs &amp; Outputs'!$A$9:$A$34,'Inputs &amp; Outputs'!$J$9:$J$34)</f>
        <v>916707377.20686257</v>
      </c>
      <c r="N59" s="7">
        <f>'No. policies'!N59*LOOKUP(N$1,'Inputs &amp; Outputs'!$A$9:$A$34,'Inputs &amp; Outputs'!$J$9:$J$34)</f>
        <v>1022275642.4490607</v>
      </c>
      <c r="O59" s="7">
        <f>'No. policies'!O59*LOOKUP(O$1,'Inputs &amp; Outputs'!$A$9:$A$34,'Inputs &amp; Outputs'!$J$9:$J$34)</f>
        <v>1131247861.323101</v>
      </c>
      <c r="P59" s="7">
        <f>'No. policies'!P59*LOOKUP(P$1,'Inputs &amp; Outputs'!$A$9:$A$34,'Inputs &amp; Outputs'!$J$9:$J$34)</f>
        <v>1243468225.2956407</v>
      </c>
      <c r="Q59" s="7">
        <f>'No. policies'!Q59*LOOKUP(Q$1,'Inputs &amp; Outputs'!$A$9:$A$34,'Inputs &amp; Outputs'!$J$9:$J$34)</f>
        <v>1361395151.5935345</v>
      </c>
      <c r="R59" s="7">
        <f>'No. policies'!R59*LOOKUP(R$1,'Inputs &amp; Outputs'!$A$9:$A$34,'Inputs &amp; Outputs'!$J$9:$J$34)</f>
        <v>1479362603.2084475</v>
      </c>
      <c r="S59" s="7">
        <f>'No. policies'!S59*LOOKUP(S$1,'Inputs &amp; Outputs'!$A$9:$A$34,'Inputs &amp; Outputs'!$J$9:$J$34)</f>
        <v>1598142193.425801</v>
      </c>
      <c r="T59" s="7">
        <f>'No. policies'!T59*LOOKUP(T$1,'Inputs &amp; Outputs'!$A$9:$A$34,'Inputs &amp; Outputs'!$J$9:$J$34)</f>
        <v>1722511411.1653028</v>
      </c>
      <c r="U59" s="7">
        <f>'No. policies'!U59*LOOKUP(U$1,'Inputs &amp; Outputs'!$A$9:$A$34,'Inputs &amp; Outputs'!$J$9:$J$34)</f>
        <v>1854377812.6454256</v>
      </c>
      <c r="V59" s="7">
        <f>'No. policies'!V59*LOOKUP(V$1,'Inputs &amp; Outputs'!$A$9:$A$34,'Inputs &amp; Outputs'!$J$9:$J$34)</f>
        <v>1985976557.1275103</v>
      </c>
      <c r="W59" s="7">
        <f>'No. policies'!W59*LOOKUP(W$1,'Inputs &amp; Outputs'!$A$9:$A$34,'Inputs &amp; Outputs'!$J$9:$J$34)</f>
        <v>2120381782.3131022</v>
      </c>
      <c r="X59" s="7">
        <f>'No. policies'!X59*LOOKUP(X$1,'Inputs &amp; Outputs'!$A$9:$A$34,'Inputs &amp; Outputs'!$J$9:$J$34)</f>
        <v>2255042454.789258</v>
      </c>
      <c r="Y59" s="7">
        <f>'No. policies'!Y59*LOOKUP(Y$1,'Inputs &amp; Outputs'!$A$9:$A$34,'Inputs &amp; Outputs'!$J$9:$J$34)</f>
        <v>2394183615.8956466</v>
      </c>
      <c r="Z59" s="7">
        <f>'No. policies'!Z59*LOOKUP(Z$1,'Inputs &amp; Outputs'!$A$9:$A$34,'Inputs &amp; Outputs'!$J$9:$J$34)</f>
        <v>2535903599.1017642</v>
      </c>
      <c r="AA59" s="7">
        <f>'No. policies'!AA59*LOOKUP(AA$1,'Inputs &amp; Outputs'!$A$9:$A$34,'Inputs &amp; Outputs'!$J$9:$J$34)</f>
        <v>0</v>
      </c>
      <c r="AB59" s="7">
        <f>'No. policies'!AB59*LOOKUP(AB$1,'Inputs &amp; Outputs'!$A$9:$A$34,'Inputs &amp; Outputs'!$J$9:$J$34)</f>
        <v>0</v>
      </c>
      <c r="AC59" s="7">
        <f>'No. policies'!AC59*LOOKUP(AC$1,'Inputs &amp; Outputs'!$A$9:$A$34,'Inputs &amp; Outputs'!$J$9:$J$34)</f>
        <v>0</v>
      </c>
      <c r="AD59" s="7">
        <f>'No. policies'!AD59*LOOKUP(AD$1,'Inputs &amp; Outputs'!$A$9:$A$34,'Inputs &amp; Outputs'!$J$9:$J$34)</f>
        <v>0</v>
      </c>
      <c r="AE59" s="7">
        <f>'No. policies'!AE59*LOOKUP(AE$1,'Inputs &amp; Outputs'!$A$9:$A$34,'Inputs &amp; Outputs'!$J$9:$J$34)</f>
        <v>0</v>
      </c>
      <c r="AF59" s="7">
        <f>'No. policies'!AF59*LOOKUP(AF$1,'Inputs &amp; Outputs'!$A$9:$A$34,'Inputs &amp; Outputs'!$J$9:$J$34)</f>
        <v>0</v>
      </c>
      <c r="AG59" s="7">
        <f>'No. policies'!AG59*LOOKUP(AG$1,'Inputs &amp; Outputs'!$A$9:$A$34,'Inputs &amp; Outputs'!$J$9:$J$34)</f>
        <v>0</v>
      </c>
      <c r="AH59" s="7">
        <f>'No. policies'!AH59*LOOKUP(AH$1,'Inputs &amp; Outputs'!$A$9:$A$34,'Inputs &amp; Outputs'!$J$9:$J$34)</f>
        <v>0</v>
      </c>
      <c r="AI59" s="7">
        <f>'No. policies'!AI59*LOOKUP(AI$1,'Inputs &amp; Outputs'!$A$9:$A$34,'Inputs &amp; Outputs'!$J$9:$J$34)</f>
        <v>0</v>
      </c>
      <c r="AJ59" s="7">
        <f>'No. policies'!AJ59*LOOKUP(AJ$1,'Inputs &amp; Outputs'!$A$9:$A$34,'Inputs &amp; Outputs'!$J$9:$J$34)</f>
        <v>0</v>
      </c>
      <c r="AK59" s="7">
        <f>'No. policies'!AK59*LOOKUP(AK$1,'Inputs &amp; Outputs'!$A$9:$A$34,'Inputs &amp; Outputs'!$J$9:$J$34)</f>
        <v>0</v>
      </c>
      <c r="AL59" s="7">
        <f>'No. policies'!AL59*LOOKUP(AL$1,'Inputs &amp; Outputs'!$A$9:$A$34,'Inputs &amp; Outputs'!$J$9:$J$34)</f>
        <v>0</v>
      </c>
      <c r="AM59" s="7">
        <f>'No. policies'!AM59*LOOKUP(AM$1,'Inputs &amp; Outputs'!$A$9:$A$34,'Inputs &amp; Outputs'!$J$9:$J$34)</f>
        <v>0</v>
      </c>
      <c r="AN59" s="7">
        <f>'No. policies'!AN59*LOOKUP(AN$1,'Inputs &amp; Outputs'!$A$9:$A$34,'Inputs &amp; Outputs'!$J$9:$J$34)</f>
        <v>0</v>
      </c>
      <c r="AO59" s="7">
        <f>'No. policies'!AO59*LOOKUP(AO$1,'Inputs &amp; Outputs'!$A$9:$A$34,'Inputs &amp; Outputs'!$J$9:$J$34)</f>
        <v>0</v>
      </c>
      <c r="AP59" s="7">
        <f>'No. policies'!AP59*LOOKUP(AP$1,'Inputs &amp; Outputs'!$A$9:$A$34,'Inputs &amp; Outputs'!$J$9:$J$34)</f>
        <v>0</v>
      </c>
      <c r="AQ59" s="7">
        <f>'No. policies'!AQ59*LOOKUP(AQ$1,'Inputs &amp; Outputs'!$A$9:$A$34,'Inputs &amp; Outputs'!$J$9:$J$34)</f>
        <v>0</v>
      </c>
      <c r="AR59" s="7">
        <f>'No. policies'!AR59*LOOKUP(AR$1,'Inputs &amp; Outputs'!$A$9:$A$34,'Inputs &amp; Outputs'!$J$9:$J$34)</f>
        <v>0</v>
      </c>
      <c r="AS59" s="7">
        <f>'No. policies'!AS59*LOOKUP(AS$1,'Inputs &amp; Outputs'!$A$9:$A$34,'Inputs &amp; Outputs'!$J$9:$J$34)</f>
        <v>0</v>
      </c>
      <c r="AT59" s="7">
        <f>'No. policies'!AT59*LOOKUP(AT$1,'Inputs &amp; Outputs'!$A$9:$A$34,'Inputs &amp; Outputs'!$J$9:$J$34)</f>
        <v>0</v>
      </c>
      <c r="AU59" s="7">
        <f>'No. policies'!AU59*LOOKUP(AU$1,'Inputs &amp; Outputs'!$A$9:$A$34,'Inputs &amp; Outputs'!$J$9:$J$34)</f>
        <v>0</v>
      </c>
      <c r="AV59" s="7">
        <f>'No. policies'!AV59*LOOKUP(AV$1,'Inputs &amp; Outputs'!$A$9:$A$34,'Inputs &amp; Outputs'!$J$9:$J$34)</f>
        <v>0</v>
      </c>
      <c r="AW59" s="7">
        <f>'No. policies'!AW59*LOOKUP(AW$1,'Inputs &amp; Outputs'!$A$9:$A$34,'Inputs &amp; Outputs'!$J$9:$J$34)</f>
        <v>0</v>
      </c>
      <c r="AX59" s="7">
        <f>'No. policies'!AX59*LOOKUP(AX$1,'Inputs &amp; Outputs'!$A$9:$A$34,'Inputs &amp; Outputs'!$J$9:$J$34)</f>
        <v>0</v>
      </c>
      <c r="AY59" s="7">
        <f>'[1]No. policies'!AZ59*LOOKUP(AZ$1,'[1]Inputs &amp; Outputs'!$A$9:$A$58,'[1]Inputs &amp; Outputs'!$I$9:$I$58)</f>
        <v>0</v>
      </c>
      <c r="AZ59" s="7">
        <f>'[1]No. policies'!BA59*LOOKUP(BA$1,'[1]Inputs &amp; Outputs'!$A$9:$A$58,'[1]Inputs &amp; Outputs'!$I$9:$I$58)</f>
        <v>0</v>
      </c>
      <c r="BA59" s="7">
        <f>'[1]No. policies'!BB59*LOOKUP(BB$1,'[1]Inputs &amp; Outputs'!$A$9:$A$58,'[1]Inputs &amp; Outputs'!$I$9:$I$58)</f>
        <v>0</v>
      </c>
      <c r="BB59" s="7">
        <f>'[1]No. policies'!BC59*LOOKUP(BC$1,'[1]Inputs &amp; Outputs'!$A$9:$A$58,'[1]Inputs &amp; Outputs'!$I$9:$I$58)</f>
        <v>0</v>
      </c>
      <c r="BC59" s="7">
        <f>'[1]No. policies'!BD59*LOOKUP(BD$1,'[1]Inputs &amp; Outputs'!$A$9:$A$58,'[1]Inputs &amp; Outputs'!$I$9:$I$58)</f>
        <v>0</v>
      </c>
      <c r="BD59" s="7">
        <f>'[1]No. policies'!BE59*LOOKUP(BE$1,'[1]Inputs &amp; Outputs'!$A$9:$A$58,'[1]Inputs &amp; Outputs'!$I$9:$I$58)</f>
        <v>0</v>
      </c>
      <c r="BE59" s="7">
        <f>'[1]No. policies'!BF59*LOOKUP(BF$1,'[1]Inputs &amp; Outputs'!$A$9:$A$58,'[1]Inputs &amp; Outputs'!$I$9:$I$58)</f>
        <v>0</v>
      </c>
      <c r="BF59" s="7">
        <f>'[1]No. policies'!BG59*LOOKUP(BG$1,'[1]Inputs &amp; Outputs'!$A$9:$A$58,'[1]Inputs &amp; Outputs'!$I$9:$I$58)</f>
        <v>0</v>
      </c>
      <c r="BG59" s="7">
        <f>'[1]No. policies'!BH59*LOOKUP(BH$1,'[1]Inputs &amp; Outputs'!$A$9:$A$58,'[1]Inputs &amp; Outputs'!$I$9:$I$58)</f>
        <v>0</v>
      </c>
      <c r="BH59" s="7">
        <f>'[1]No. policies'!BI59*LOOKUP(BI$1,'[1]Inputs &amp; Outputs'!$A$9:$A$58,'[1]Inputs &amp; Outputs'!$I$9:$I$58)</f>
        <v>0</v>
      </c>
      <c r="BI59" s="7">
        <f>'[1]No. policies'!BJ59*LOOKUP(BJ$1,'[1]Inputs &amp; Outputs'!$A$9:$A$58,'[1]Inputs &amp; Outputs'!$I$9:$I$58)</f>
        <v>0</v>
      </c>
      <c r="BJ59" s="7">
        <f>'[1]No. policies'!BK59*LOOKUP(BK$1,'[1]Inputs &amp; Outputs'!$A$9:$A$58,'[1]Inputs &amp; Outputs'!$I$9:$I$58)</f>
        <v>0</v>
      </c>
      <c r="BK59" s="7">
        <f>'[1]No. policies'!BL59*LOOKUP(BL$1,'[1]Inputs &amp; Outputs'!$A$9:$A$58,'[1]Inputs &amp; Outputs'!$I$9:$I$58)</f>
        <v>0</v>
      </c>
      <c r="BL59" s="7">
        <f>'[1]No. policies'!BM59*LOOKUP(BM$1,'[1]Inputs &amp; Outputs'!$A$9:$A$58,'[1]Inputs &amp; Outputs'!$I$9:$I$58)</f>
        <v>0</v>
      </c>
      <c r="BM59" s="7">
        <f>'[1]No. policies'!BN59*LOOKUP(BN$1,'[1]Inputs &amp; Outputs'!$A$9:$A$58,'[1]Inputs &amp; Outputs'!$I$9:$I$58)</f>
        <v>0</v>
      </c>
      <c r="BN59" s="7">
        <f>'[1]No. policies'!BO59*LOOKUP(BO$1,'[1]Inputs &amp; Outputs'!$A$9:$A$58,'[1]Inputs &amp; Outputs'!$I$9:$I$58)</f>
        <v>0</v>
      </c>
      <c r="BO59" s="7">
        <f>'[1]No. policies'!BP59*LOOKUP(BP$1,'[1]Inputs &amp; Outputs'!$A$9:$A$58,'[1]Inputs &amp; Outputs'!$I$9:$I$58)</f>
        <v>0</v>
      </c>
      <c r="BP59" s="7">
        <f>'[1]No. policies'!BQ59*LOOKUP(BQ$1,'[1]Inputs &amp; Outputs'!$A$9:$A$58,'[1]Inputs &amp; Outputs'!$I$9:$I$58)</f>
        <v>0</v>
      </c>
      <c r="BQ59" s="7">
        <f>'[1]No. policies'!BR59*LOOKUP(BR$1,'[1]Inputs &amp; Outputs'!$A$9:$A$58,'[1]Inputs &amp; Outputs'!$I$9:$I$58)</f>
        <v>0</v>
      </c>
      <c r="BR59" s="7">
        <f>'[1]No. policies'!BS59*LOOKUP(BS$1,'[1]Inputs &amp; Outputs'!$A$9:$A$58,'[1]Inputs &amp; Outputs'!$I$9:$I$58)</f>
        <v>0</v>
      </c>
      <c r="BS59" s="7">
        <f>'[1]No. policies'!BT59*LOOKUP(BT$1,'[1]Inputs &amp; Outputs'!$A$9:$A$58,'[1]Inputs &amp; Outputs'!$I$9:$I$58)</f>
        <v>0</v>
      </c>
      <c r="BT59" s="7">
        <f>'[1]No. policies'!BU59*LOOKUP(BU$1,'[1]Inputs &amp; Outputs'!$A$9:$A$58,'[1]Inputs &amp; Outputs'!$I$9:$I$58)</f>
        <v>0</v>
      </c>
    </row>
    <row r="60" spans="1:72" x14ac:dyDescent="0.25">
      <c r="A60" s="1">
        <v>59</v>
      </c>
      <c r="B60" s="7">
        <f>'No. policies'!B60*LOOKUP(B$1,'Inputs &amp; Outputs'!$A$9:$A$34,'Inputs &amp; Outputs'!$J$9:$J$34)</f>
        <v>-43067168.474612407</v>
      </c>
      <c r="C60" s="7">
        <f>'No. policies'!C60*LOOKUP(C$1,'Inputs &amp; Outputs'!$A$9:$A$34,'Inputs &amp; Outputs'!$J$9:$J$34)</f>
        <v>29942544.008051012</v>
      </c>
      <c r="D60" s="7">
        <f>'No. policies'!D60*LOOKUP(D$1,'Inputs &amp; Outputs'!$A$9:$A$34,'Inputs &amp; Outputs'!$J$9:$J$34)</f>
        <v>105669187.22331965</v>
      </c>
      <c r="E60" s="7">
        <f>'No. policies'!E60*LOOKUP(E$1,'Inputs &amp; Outputs'!$A$9:$A$34,'Inputs &amp; Outputs'!$J$9:$J$34)</f>
        <v>183936392.53477508</v>
      </c>
      <c r="F60" s="7">
        <f>'No. policies'!F60*LOOKUP(F$1,'Inputs &amp; Outputs'!$A$9:$A$34,'Inputs &amp; Outputs'!$J$9:$J$34)</f>
        <v>265080899.22043082</v>
      </c>
      <c r="G60" s="7">
        <f>'No. policies'!G60*LOOKUP(G$1,'Inputs &amp; Outputs'!$A$9:$A$34,'Inputs &amp; Outputs'!$J$9:$J$34)</f>
        <v>348860686.39142513</v>
      </c>
      <c r="H60" s="7">
        <f>'No. policies'!H60*LOOKUP(H$1,'Inputs &amp; Outputs'!$A$9:$A$34,'Inputs &amp; Outputs'!$J$9:$J$34)</f>
        <v>435624501.7696867</v>
      </c>
      <c r="I60" s="7">
        <f>'No. policies'!I60*LOOKUP(I$1,'Inputs &amp; Outputs'!$A$9:$A$34,'Inputs &amp; Outputs'!$J$9:$J$34)</f>
        <v>525493646.73113191</v>
      </c>
      <c r="J60" s="7">
        <f>'No. policies'!J60*LOOKUP(J$1,'Inputs &amp; Outputs'!$A$9:$A$34,'Inputs &amp; Outputs'!$J$9:$J$34)</f>
        <v>618121803.7275219</v>
      </c>
      <c r="K60" s="7">
        <f>'No. policies'!K60*LOOKUP(K$1,'Inputs &amp; Outputs'!$A$9:$A$34,'Inputs &amp; Outputs'!$J$9:$J$34)</f>
        <v>714094392.6421783</v>
      </c>
      <c r="L60" s="7">
        <f>'No. policies'!L60*LOOKUP(L$1,'Inputs &amp; Outputs'!$A$9:$A$34,'Inputs &amp; Outputs'!$J$9:$J$34)</f>
        <v>813279573.49920762</v>
      </c>
      <c r="M60" s="7">
        <f>'No. policies'!M60*LOOKUP(M$1,'Inputs &amp; Outputs'!$A$9:$A$34,'Inputs &amp; Outputs'!$J$9:$J$34)</f>
        <v>915764359.63952696</v>
      </c>
      <c r="N60" s="7">
        <f>'No. policies'!N60*LOOKUP(N$1,'Inputs &amp; Outputs'!$A$9:$A$34,'Inputs &amp; Outputs'!$J$9:$J$34)</f>
        <v>1020480323.6555035</v>
      </c>
      <c r="O60" s="7">
        <f>'No. policies'!O60*LOOKUP(O$1,'Inputs &amp; Outputs'!$A$9:$A$34,'Inputs &amp; Outputs'!$J$9:$J$34)</f>
        <v>1127608898.6063826</v>
      </c>
      <c r="P60" s="7">
        <f>'No. policies'!P60*LOOKUP(P$1,'Inputs &amp; Outputs'!$A$9:$A$34,'Inputs &amp; Outputs'!$J$9:$J$34)</f>
        <v>1238930020.0938318</v>
      </c>
      <c r="Q60" s="7">
        <f>'No. policies'!Q60*LOOKUP(Q$1,'Inputs &amp; Outputs'!$A$9:$A$34,'Inputs &amp; Outputs'!$J$9:$J$34)</f>
        <v>1354984228.4225731</v>
      </c>
      <c r="R60" s="7">
        <f>'No. policies'!R60*LOOKUP(R$1,'Inputs &amp; Outputs'!$A$9:$A$34,'Inputs &amp; Outputs'!$J$9:$J$34)</f>
        <v>1473285592.3041785</v>
      </c>
      <c r="S60" s="7">
        <f>'No. policies'!S60*LOOKUP(S$1,'Inputs &amp; Outputs'!$A$9:$A$34,'Inputs &amp; Outputs'!$J$9:$J$34)</f>
        <v>1595425996.7936773</v>
      </c>
      <c r="T60" s="7">
        <f>'No. policies'!T60*LOOKUP(T$1,'Inputs &amp; Outputs'!$A$9:$A$34,'Inputs &amp; Outputs'!$J$9:$J$34)</f>
        <v>1721589789.2224641</v>
      </c>
      <c r="U60" s="7">
        <f>'No. policies'!U60*LOOKUP(U$1,'Inputs &amp; Outputs'!$A$9:$A$34,'Inputs &amp; Outputs'!$J$9:$J$34)</f>
        <v>1850785990.7765331</v>
      </c>
      <c r="V60" s="7">
        <f>'No. policies'!V60*LOOKUP(V$1,'Inputs &amp; Outputs'!$A$9:$A$34,'Inputs &amp; Outputs'!$J$9:$J$34)</f>
        <v>1984252806.1828406</v>
      </c>
      <c r="W60" s="7">
        <f>'No. policies'!W60*LOOKUP(W$1,'Inputs &amp; Outputs'!$A$9:$A$34,'Inputs &amp; Outputs'!$J$9:$J$34)</f>
        <v>2118756790.8004911</v>
      </c>
      <c r="X60" s="7">
        <f>'No. policies'!X60*LOOKUP(X$1,'Inputs &amp; Outputs'!$A$9:$A$34,'Inputs &amp; Outputs'!$J$9:$J$34)</f>
        <v>2258786713.9017043</v>
      </c>
      <c r="Y60" s="7">
        <f>'No. policies'!Y60*LOOKUP(Y$1,'Inputs &amp; Outputs'!$A$9:$A$34,'Inputs &amp; Outputs'!$J$9:$J$34)</f>
        <v>2403294107.5509853</v>
      </c>
      <c r="Z60" s="7">
        <f>'No. policies'!Z60*LOOKUP(Z$1,'Inputs &amp; Outputs'!$A$9:$A$34,'Inputs &amp; Outputs'!$J$9:$J$34)</f>
        <v>2548541469.5695949</v>
      </c>
      <c r="AA60" s="7">
        <f>'No. policies'!AA60*LOOKUP(AA$1,'Inputs &amp; Outputs'!$A$9:$A$34,'Inputs &amp; Outputs'!$J$9:$J$34)</f>
        <v>0</v>
      </c>
      <c r="AB60" s="7">
        <f>'No. policies'!AB60*LOOKUP(AB$1,'Inputs &amp; Outputs'!$A$9:$A$34,'Inputs &amp; Outputs'!$J$9:$J$34)</f>
        <v>0</v>
      </c>
      <c r="AC60" s="7">
        <f>'No. policies'!AC60*LOOKUP(AC$1,'Inputs &amp; Outputs'!$A$9:$A$34,'Inputs &amp; Outputs'!$J$9:$J$34)</f>
        <v>0</v>
      </c>
      <c r="AD60" s="7">
        <f>'No. policies'!AD60*LOOKUP(AD$1,'Inputs &amp; Outputs'!$A$9:$A$34,'Inputs &amp; Outputs'!$J$9:$J$34)</f>
        <v>0</v>
      </c>
      <c r="AE60" s="7">
        <f>'No. policies'!AE60*LOOKUP(AE$1,'Inputs &amp; Outputs'!$A$9:$A$34,'Inputs &amp; Outputs'!$J$9:$J$34)</f>
        <v>0</v>
      </c>
      <c r="AF60" s="7">
        <f>'No. policies'!AF60*LOOKUP(AF$1,'Inputs &amp; Outputs'!$A$9:$A$34,'Inputs &amp; Outputs'!$J$9:$J$34)</f>
        <v>0</v>
      </c>
      <c r="AG60" s="7">
        <f>'No. policies'!AG60*LOOKUP(AG$1,'Inputs &amp; Outputs'!$A$9:$A$34,'Inputs &amp; Outputs'!$J$9:$J$34)</f>
        <v>0</v>
      </c>
      <c r="AH60" s="7">
        <f>'No. policies'!AH60*LOOKUP(AH$1,'Inputs &amp; Outputs'!$A$9:$A$34,'Inputs &amp; Outputs'!$J$9:$J$34)</f>
        <v>0</v>
      </c>
      <c r="AI60" s="7">
        <f>'No. policies'!AI60*LOOKUP(AI$1,'Inputs &amp; Outputs'!$A$9:$A$34,'Inputs &amp; Outputs'!$J$9:$J$34)</f>
        <v>0</v>
      </c>
      <c r="AJ60" s="7">
        <f>'No. policies'!AJ60*LOOKUP(AJ$1,'Inputs &amp; Outputs'!$A$9:$A$34,'Inputs &amp; Outputs'!$J$9:$J$34)</f>
        <v>0</v>
      </c>
      <c r="AK60" s="7">
        <f>'No. policies'!AK60*LOOKUP(AK$1,'Inputs &amp; Outputs'!$A$9:$A$34,'Inputs &amp; Outputs'!$J$9:$J$34)</f>
        <v>0</v>
      </c>
      <c r="AL60" s="7">
        <f>'No. policies'!AL60*LOOKUP(AL$1,'Inputs &amp; Outputs'!$A$9:$A$34,'Inputs &amp; Outputs'!$J$9:$J$34)</f>
        <v>0</v>
      </c>
      <c r="AM60" s="7">
        <f>'No. policies'!AM60*LOOKUP(AM$1,'Inputs &amp; Outputs'!$A$9:$A$34,'Inputs &amp; Outputs'!$J$9:$J$34)</f>
        <v>0</v>
      </c>
      <c r="AN60" s="7">
        <f>'No. policies'!AN60*LOOKUP(AN$1,'Inputs &amp; Outputs'!$A$9:$A$34,'Inputs &amp; Outputs'!$J$9:$J$34)</f>
        <v>0</v>
      </c>
      <c r="AO60" s="7">
        <f>'No. policies'!AO60*LOOKUP(AO$1,'Inputs &amp; Outputs'!$A$9:$A$34,'Inputs &amp; Outputs'!$J$9:$J$34)</f>
        <v>0</v>
      </c>
      <c r="AP60" s="7">
        <f>'No. policies'!AP60*LOOKUP(AP$1,'Inputs &amp; Outputs'!$A$9:$A$34,'Inputs &amp; Outputs'!$J$9:$J$34)</f>
        <v>0</v>
      </c>
      <c r="AQ60" s="7">
        <f>'No. policies'!AQ60*LOOKUP(AQ$1,'Inputs &amp; Outputs'!$A$9:$A$34,'Inputs &amp; Outputs'!$J$9:$J$34)</f>
        <v>0</v>
      </c>
      <c r="AR60" s="7">
        <f>'No. policies'!AR60*LOOKUP(AR$1,'Inputs &amp; Outputs'!$A$9:$A$34,'Inputs &amp; Outputs'!$J$9:$J$34)</f>
        <v>0</v>
      </c>
      <c r="AS60" s="7">
        <f>'No. policies'!AS60*LOOKUP(AS$1,'Inputs &amp; Outputs'!$A$9:$A$34,'Inputs &amp; Outputs'!$J$9:$J$34)</f>
        <v>0</v>
      </c>
      <c r="AT60" s="7">
        <f>'No. policies'!AT60*LOOKUP(AT$1,'Inputs &amp; Outputs'!$A$9:$A$34,'Inputs &amp; Outputs'!$J$9:$J$34)</f>
        <v>0</v>
      </c>
      <c r="AU60" s="7">
        <f>'No. policies'!AU60*LOOKUP(AU$1,'Inputs &amp; Outputs'!$A$9:$A$34,'Inputs &amp; Outputs'!$J$9:$J$34)</f>
        <v>0</v>
      </c>
      <c r="AV60" s="7">
        <f>'No. policies'!AV60*LOOKUP(AV$1,'Inputs &amp; Outputs'!$A$9:$A$34,'Inputs &amp; Outputs'!$J$9:$J$34)</f>
        <v>0</v>
      </c>
      <c r="AW60" s="7">
        <f>'No. policies'!AW60*LOOKUP(AW$1,'Inputs &amp; Outputs'!$A$9:$A$34,'Inputs &amp; Outputs'!$J$9:$J$34)</f>
        <v>0</v>
      </c>
      <c r="AX60" s="7">
        <f>'No. policies'!AX60*LOOKUP(AX$1,'Inputs &amp; Outputs'!$A$9:$A$34,'Inputs &amp; Outputs'!$J$9:$J$34)</f>
        <v>0</v>
      </c>
      <c r="AY60" s="7">
        <f>'[1]No. policies'!AZ60*LOOKUP(AZ$1,'[1]Inputs &amp; Outputs'!$A$9:$A$58,'[1]Inputs &amp; Outputs'!$I$9:$I$58)</f>
        <v>0</v>
      </c>
      <c r="AZ60" s="7">
        <f>'[1]No. policies'!BA60*LOOKUP(BA$1,'[1]Inputs &amp; Outputs'!$A$9:$A$58,'[1]Inputs &amp; Outputs'!$I$9:$I$58)</f>
        <v>0</v>
      </c>
      <c r="BA60" s="7">
        <f>'[1]No. policies'!BB60*LOOKUP(BB$1,'[1]Inputs &amp; Outputs'!$A$9:$A$58,'[1]Inputs &amp; Outputs'!$I$9:$I$58)</f>
        <v>0</v>
      </c>
      <c r="BB60" s="7">
        <f>'[1]No. policies'!BC60*LOOKUP(BC$1,'[1]Inputs &amp; Outputs'!$A$9:$A$58,'[1]Inputs &amp; Outputs'!$I$9:$I$58)</f>
        <v>0</v>
      </c>
      <c r="BC60" s="7">
        <f>'[1]No. policies'!BD60*LOOKUP(BD$1,'[1]Inputs &amp; Outputs'!$A$9:$A$58,'[1]Inputs &amp; Outputs'!$I$9:$I$58)</f>
        <v>0</v>
      </c>
      <c r="BD60" s="7">
        <f>'[1]No. policies'!BE60*LOOKUP(BE$1,'[1]Inputs &amp; Outputs'!$A$9:$A$58,'[1]Inputs &amp; Outputs'!$I$9:$I$58)</f>
        <v>0</v>
      </c>
      <c r="BE60" s="7">
        <f>'[1]No. policies'!BF60*LOOKUP(BF$1,'[1]Inputs &amp; Outputs'!$A$9:$A$58,'[1]Inputs &amp; Outputs'!$I$9:$I$58)</f>
        <v>0</v>
      </c>
      <c r="BF60" s="7">
        <f>'[1]No. policies'!BG60*LOOKUP(BG$1,'[1]Inputs &amp; Outputs'!$A$9:$A$58,'[1]Inputs &amp; Outputs'!$I$9:$I$58)</f>
        <v>0</v>
      </c>
      <c r="BG60" s="7">
        <f>'[1]No. policies'!BH60*LOOKUP(BH$1,'[1]Inputs &amp; Outputs'!$A$9:$A$58,'[1]Inputs &amp; Outputs'!$I$9:$I$58)</f>
        <v>0</v>
      </c>
      <c r="BH60" s="7">
        <f>'[1]No. policies'!BI60*LOOKUP(BI$1,'[1]Inputs &amp; Outputs'!$A$9:$A$58,'[1]Inputs &amp; Outputs'!$I$9:$I$58)</f>
        <v>0</v>
      </c>
      <c r="BI60" s="7">
        <f>'[1]No. policies'!BJ60*LOOKUP(BJ$1,'[1]Inputs &amp; Outputs'!$A$9:$A$58,'[1]Inputs &amp; Outputs'!$I$9:$I$58)</f>
        <v>0</v>
      </c>
      <c r="BJ60" s="7">
        <f>'[1]No. policies'!BK60*LOOKUP(BK$1,'[1]Inputs &amp; Outputs'!$A$9:$A$58,'[1]Inputs &amp; Outputs'!$I$9:$I$58)</f>
        <v>0</v>
      </c>
      <c r="BK60" s="7">
        <f>'[1]No. policies'!BL60*LOOKUP(BL$1,'[1]Inputs &amp; Outputs'!$A$9:$A$58,'[1]Inputs &amp; Outputs'!$I$9:$I$58)</f>
        <v>0</v>
      </c>
      <c r="BL60" s="7">
        <f>'[1]No. policies'!BM60*LOOKUP(BM$1,'[1]Inputs &amp; Outputs'!$A$9:$A$58,'[1]Inputs &amp; Outputs'!$I$9:$I$58)</f>
        <v>0</v>
      </c>
      <c r="BM60" s="7">
        <f>'[1]No. policies'!BN60*LOOKUP(BN$1,'[1]Inputs &amp; Outputs'!$A$9:$A$58,'[1]Inputs &amp; Outputs'!$I$9:$I$58)</f>
        <v>0</v>
      </c>
      <c r="BN60" s="7">
        <f>'[1]No. policies'!BO60*LOOKUP(BO$1,'[1]Inputs &amp; Outputs'!$A$9:$A$58,'[1]Inputs &amp; Outputs'!$I$9:$I$58)</f>
        <v>0</v>
      </c>
      <c r="BO60" s="7">
        <f>'[1]No. policies'!BP60*LOOKUP(BP$1,'[1]Inputs &amp; Outputs'!$A$9:$A$58,'[1]Inputs &amp; Outputs'!$I$9:$I$58)</f>
        <v>0</v>
      </c>
      <c r="BP60" s="7">
        <f>'[1]No. policies'!BQ60*LOOKUP(BQ$1,'[1]Inputs &amp; Outputs'!$A$9:$A$58,'[1]Inputs &amp; Outputs'!$I$9:$I$58)</f>
        <v>0</v>
      </c>
      <c r="BQ60" s="7">
        <f>'[1]No. policies'!BR60*LOOKUP(BR$1,'[1]Inputs &amp; Outputs'!$A$9:$A$58,'[1]Inputs &amp; Outputs'!$I$9:$I$58)</f>
        <v>0</v>
      </c>
      <c r="BR60" s="7">
        <f>'[1]No. policies'!BS60*LOOKUP(BS$1,'[1]Inputs &amp; Outputs'!$A$9:$A$58,'[1]Inputs &amp; Outputs'!$I$9:$I$58)</f>
        <v>0</v>
      </c>
      <c r="BS60" s="7">
        <f>'[1]No. policies'!BT60*LOOKUP(BT$1,'[1]Inputs &amp; Outputs'!$A$9:$A$58,'[1]Inputs &amp; Outputs'!$I$9:$I$58)</f>
        <v>0</v>
      </c>
      <c r="BT60" s="7">
        <f>'[1]No. policies'!BU60*LOOKUP(BU$1,'[1]Inputs &amp; Outputs'!$A$9:$A$58,'[1]Inputs &amp; Outputs'!$I$9:$I$58)</f>
        <v>0</v>
      </c>
    </row>
    <row r="61" spans="1:72" x14ac:dyDescent="0.25">
      <c r="A61" s="1">
        <v>60</v>
      </c>
      <c r="B61" s="7">
        <f>'No. policies'!B61*LOOKUP(B$1,'Inputs &amp; Outputs'!$A$9:$A$34,'Inputs &amp; Outputs'!$J$9:$J$34)</f>
        <v>-43067168.474612407</v>
      </c>
      <c r="C61" s="7">
        <f>'No. policies'!C61*LOOKUP(C$1,'Inputs &amp; Outputs'!$A$9:$A$34,'Inputs &amp; Outputs'!$J$9:$J$34)</f>
        <v>29957536.269220673</v>
      </c>
      <c r="D61" s="7">
        <f>'No. policies'!D61*LOOKUP(D$1,'Inputs &amp; Outputs'!$A$9:$A$34,'Inputs &amp; Outputs'!$J$9:$J$34)</f>
        <v>105637403.83033088</v>
      </c>
      <c r="E61" s="7">
        <f>'No. policies'!E61*LOOKUP(E$1,'Inputs &amp; Outputs'!$A$9:$A$34,'Inputs &amp; Outputs'!$J$9:$J$34)</f>
        <v>184065847.06400725</v>
      </c>
      <c r="F61" s="7">
        <f>'No. policies'!F61*LOOKUP(F$1,'Inputs &amp; Outputs'!$A$9:$A$34,'Inputs &amp; Outputs'!$J$9:$J$34)</f>
        <v>265161024.4292632</v>
      </c>
      <c r="G61" s="7">
        <f>'No. policies'!G61*LOOKUP(G$1,'Inputs &amp; Outputs'!$A$9:$A$34,'Inputs &amp; Outputs'!$J$9:$J$34)</f>
        <v>349107455.2682178</v>
      </c>
      <c r="H61" s="7">
        <f>'No. policies'!H61*LOOKUP(H$1,'Inputs &amp; Outputs'!$A$9:$A$34,'Inputs &amp; Outputs'!$J$9:$J$34)</f>
        <v>435889345.92923862</v>
      </c>
      <c r="I61" s="7">
        <f>'No. policies'!I61*LOOKUP(I$1,'Inputs &amp; Outputs'!$A$9:$A$34,'Inputs &amp; Outputs'!$J$9:$J$34)</f>
        <v>525760584.47710931</v>
      </c>
      <c r="J61" s="7">
        <f>'No. policies'!J61*LOOKUP(J$1,'Inputs &amp; Outputs'!$A$9:$A$34,'Inputs &amp; Outputs'!$J$9:$J$34)</f>
        <v>618751897.30930316</v>
      </c>
      <c r="K61" s="7">
        <f>'No. policies'!K61*LOOKUP(K$1,'Inputs &amp; Outputs'!$A$9:$A$34,'Inputs &amp; Outputs'!$J$9:$J$34)</f>
        <v>714678578.66745055</v>
      </c>
      <c r="L61" s="7">
        <f>'No. policies'!L61*LOOKUP(L$1,'Inputs &amp; Outputs'!$A$9:$A$34,'Inputs &amp; Outputs'!$J$9:$J$34)</f>
        <v>813112678.45026469</v>
      </c>
      <c r="M61" s="7">
        <f>'No. policies'!M61*LOOKUP(M$1,'Inputs &amp; Outputs'!$A$9:$A$34,'Inputs &amp; Outputs'!$J$9:$J$34)</f>
        <v>915481454.36932635</v>
      </c>
      <c r="N61" s="7">
        <f>'No. policies'!N61*LOOKUP(N$1,'Inputs &amp; Outputs'!$A$9:$A$34,'Inputs &amp; Outputs'!$J$9:$J$34)</f>
        <v>1021430786.5462103</v>
      </c>
      <c r="O61" s="7">
        <f>'No. policies'!O61*LOOKUP(O$1,'Inputs &amp; Outputs'!$A$9:$A$34,'Inputs &amp; Outputs'!$J$9:$J$34)</f>
        <v>1130543545.958575</v>
      </c>
      <c r="P61" s="7">
        <f>'No. policies'!P61*LOOKUP(P$1,'Inputs &amp; Outputs'!$A$9:$A$34,'Inputs &amp; Outputs'!$J$9:$J$34)</f>
        <v>1243727551.3071725</v>
      </c>
      <c r="Q61" s="7">
        <f>'No. policies'!Q61*LOOKUP(Q$1,'Inputs &amp; Outputs'!$A$9:$A$34,'Inputs &amp; Outputs'!$J$9:$J$34)</f>
        <v>1359543107.1219234</v>
      </c>
      <c r="R61" s="7">
        <f>'No. policies'!R61*LOOKUP(R$1,'Inputs &amp; Outputs'!$A$9:$A$34,'Inputs &amp; Outputs'!$J$9:$J$34)</f>
        <v>1477804395.284276</v>
      </c>
      <c r="S61" s="7">
        <f>'No. policies'!S61*LOOKUP(S$1,'Inputs &amp; Outputs'!$A$9:$A$34,'Inputs &amp; Outputs'!$J$9:$J$34)</f>
        <v>1602556012.9530022</v>
      </c>
      <c r="T61" s="7">
        <f>'No. policies'!T61*LOOKUP(T$1,'Inputs &amp; Outputs'!$A$9:$A$34,'Inputs &amp; Outputs'!$J$9:$J$34)</f>
        <v>1730806008.6508501</v>
      </c>
      <c r="U61" s="7">
        <f>'No. policies'!U61*LOOKUP(U$1,'Inputs &amp; Outputs'!$A$9:$A$34,'Inputs &amp; Outputs'!$J$9:$J$34)</f>
        <v>1860763273.7456789</v>
      </c>
      <c r="V61" s="7">
        <f>'No. policies'!V61*LOOKUP(V$1,'Inputs &amp; Outputs'!$A$9:$A$34,'Inputs &amp; Outputs'!$J$9:$J$34)</f>
        <v>1993948905.2466073</v>
      </c>
      <c r="W61" s="7">
        <f>'No. policies'!W61*LOOKUP(W$1,'Inputs &amp; Outputs'!$A$9:$A$34,'Inputs &amp; Outputs'!$J$9:$J$34)</f>
        <v>2131756722.9013815</v>
      </c>
      <c r="X61" s="7">
        <f>'No. policies'!X61*LOOKUP(X$1,'Inputs &amp; Outputs'!$A$9:$A$34,'Inputs &amp; Outputs'!$J$9:$J$34)</f>
        <v>2280004182.2055659</v>
      </c>
      <c r="Y61" s="7">
        <f>'No. policies'!Y61*LOOKUP(Y$1,'Inputs &amp; Outputs'!$A$9:$A$34,'Inputs &amp; Outputs'!$J$9:$J$34)</f>
        <v>2422051002.1355066</v>
      </c>
      <c r="Z61" s="7">
        <f>'No. policies'!Z61*LOOKUP(Z$1,'Inputs &amp; Outputs'!$A$9:$A$34,'Inputs &amp; Outputs'!$J$9:$J$34)</f>
        <v>2568359948.2577839</v>
      </c>
      <c r="AA61" s="7">
        <f>'No. policies'!AA61*LOOKUP(AA$1,'Inputs &amp; Outputs'!$A$9:$A$34,'Inputs &amp; Outputs'!$J$9:$J$34)</f>
        <v>0</v>
      </c>
      <c r="AB61" s="7">
        <f>'No. policies'!AB61*LOOKUP(AB$1,'Inputs &amp; Outputs'!$A$9:$A$34,'Inputs &amp; Outputs'!$J$9:$J$34)</f>
        <v>0</v>
      </c>
      <c r="AC61" s="7">
        <f>'No. policies'!AC61*LOOKUP(AC$1,'Inputs &amp; Outputs'!$A$9:$A$34,'Inputs &amp; Outputs'!$J$9:$J$34)</f>
        <v>0</v>
      </c>
      <c r="AD61" s="7">
        <f>'No. policies'!AD61*LOOKUP(AD$1,'Inputs &amp; Outputs'!$A$9:$A$34,'Inputs &amp; Outputs'!$J$9:$J$34)</f>
        <v>0</v>
      </c>
      <c r="AE61" s="7">
        <f>'No. policies'!AE61*LOOKUP(AE$1,'Inputs &amp; Outputs'!$A$9:$A$34,'Inputs &amp; Outputs'!$J$9:$J$34)</f>
        <v>0</v>
      </c>
      <c r="AF61" s="7">
        <f>'No. policies'!AF61*LOOKUP(AF$1,'Inputs &amp; Outputs'!$A$9:$A$34,'Inputs &amp; Outputs'!$J$9:$J$34)</f>
        <v>0</v>
      </c>
      <c r="AG61" s="7">
        <f>'No. policies'!AG61*LOOKUP(AG$1,'Inputs &amp; Outputs'!$A$9:$A$34,'Inputs &amp; Outputs'!$J$9:$J$34)</f>
        <v>0</v>
      </c>
      <c r="AH61" s="7">
        <f>'No. policies'!AH61*LOOKUP(AH$1,'Inputs &amp; Outputs'!$A$9:$A$34,'Inputs &amp; Outputs'!$J$9:$J$34)</f>
        <v>0</v>
      </c>
      <c r="AI61" s="7">
        <f>'No. policies'!AI61*LOOKUP(AI$1,'Inputs &amp; Outputs'!$A$9:$A$34,'Inputs &amp; Outputs'!$J$9:$J$34)</f>
        <v>0</v>
      </c>
      <c r="AJ61" s="7">
        <f>'No. policies'!AJ61*LOOKUP(AJ$1,'Inputs &amp; Outputs'!$A$9:$A$34,'Inputs &amp; Outputs'!$J$9:$J$34)</f>
        <v>0</v>
      </c>
      <c r="AK61" s="7">
        <f>'No. policies'!AK61*LOOKUP(AK$1,'Inputs &amp; Outputs'!$A$9:$A$34,'Inputs &amp; Outputs'!$J$9:$J$34)</f>
        <v>0</v>
      </c>
      <c r="AL61" s="7">
        <f>'No. policies'!AL61*LOOKUP(AL$1,'Inputs &amp; Outputs'!$A$9:$A$34,'Inputs &amp; Outputs'!$J$9:$J$34)</f>
        <v>0</v>
      </c>
      <c r="AM61" s="7">
        <f>'No. policies'!AM61*LOOKUP(AM$1,'Inputs &amp; Outputs'!$A$9:$A$34,'Inputs &amp; Outputs'!$J$9:$J$34)</f>
        <v>0</v>
      </c>
      <c r="AN61" s="7">
        <f>'No. policies'!AN61*LOOKUP(AN$1,'Inputs &amp; Outputs'!$A$9:$A$34,'Inputs &amp; Outputs'!$J$9:$J$34)</f>
        <v>0</v>
      </c>
      <c r="AO61" s="7">
        <f>'No. policies'!AO61*LOOKUP(AO$1,'Inputs &amp; Outputs'!$A$9:$A$34,'Inputs &amp; Outputs'!$J$9:$J$34)</f>
        <v>0</v>
      </c>
      <c r="AP61" s="7">
        <f>'No. policies'!AP61*LOOKUP(AP$1,'Inputs &amp; Outputs'!$A$9:$A$34,'Inputs &amp; Outputs'!$J$9:$J$34)</f>
        <v>0</v>
      </c>
      <c r="AQ61" s="7">
        <f>'No. policies'!AQ61*LOOKUP(AQ$1,'Inputs &amp; Outputs'!$A$9:$A$34,'Inputs &amp; Outputs'!$J$9:$J$34)</f>
        <v>0</v>
      </c>
      <c r="AR61" s="7">
        <f>'No. policies'!AR61*LOOKUP(AR$1,'Inputs &amp; Outputs'!$A$9:$A$34,'Inputs &amp; Outputs'!$J$9:$J$34)</f>
        <v>0</v>
      </c>
      <c r="AS61" s="7">
        <f>'No. policies'!AS61*LOOKUP(AS$1,'Inputs &amp; Outputs'!$A$9:$A$34,'Inputs &amp; Outputs'!$J$9:$J$34)</f>
        <v>0</v>
      </c>
      <c r="AT61" s="7">
        <f>'No. policies'!AT61*LOOKUP(AT$1,'Inputs &amp; Outputs'!$A$9:$A$34,'Inputs &amp; Outputs'!$J$9:$J$34)</f>
        <v>0</v>
      </c>
      <c r="AU61" s="7">
        <f>'No. policies'!AU61*LOOKUP(AU$1,'Inputs &amp; Outputs'!$A$9:$A$34,'Inputs &amp; Outputs'!$J$9:$J$34)</f>
        <v>0</v>
      </c>
      <c r="AV61" s="7">
        <f>'No. policies'!AV61*LOOKUP(AV$1,'Inputs &amp; Outputs'!$A$9:$A$34,'Inputs &amp; Outputs'!$J$9:$J$34)</f>
        <v>0</v>
      </c>
      <c r="AW61" s="7">
        <f>'No. policies'!AW61*LOOKUP(AW$1,'Inputs &amp; Outputs'!$A$9:$A$34,'Inputs &amp; Outputs'!$J$9:$J$34)</f>
        <v>0</v>
      </c>
      <c r="AX61" s="7">
        <f>'No. policies'!AX61*LOOKUP(AX$1,'Inputs &amp; Outputs'!$A$9:$A$34,'Inputs &amp; Outputs'!$J$9:$J$34)</f>
        <v>0</v>
      </c>
      <c r="AY61" s="7">
        <f>'[1]No. policies'!AZ61*LOOKUP(AZ$1,'[1]Inputs &amp; Outputs'!$A$9:$A$58,'[1]Inputs &amp; Outputs'!$I$9:$I$58)</f>
        <v>0</v>
      </c>
      <c r="AZ61" s="7">
        <f>'[1]No. policies'!BA61*LOOKUP(BA$1,'[1]Inputs &amp; Outputs'!$A$9:$A$58,'[1]Inputs &amp; Outputs'!$I$9:$I$58)</f>
        <v>0</v>
      </c>
      <c r="BA61" s="7">
        <f>'[1]No. policies'!BB61*LOOKUP(BB$1,'[1]Inputs &amp; Outputs'!$A$9:$A$58,'[1]Inputs &amp; Outputs'!$I$9:$I$58)</f>
        <v>0</v>
      </c>
      <c r="BB61" s="7">
        <f>'[1]No. policies'!BC61*LOOKUP(BC$1,'[1]Inputs &amp; Outputs'!$A$9:$A$58,'[1]Inputs &amp; Outputs'!$I$9:$I$58)</f>
        <v>0</v>
      </c>
      <c r="BC61" s="7">
        <f>'[1]No. policies'!BD61*LOOKUP(BD$1,'[1]Inputs &amp; Outputs'!$A$9:$A$58,'[1]Inputs &amp; Outputs'!$I$9:$I$58)</f>
        <v>0</v>
      </c>
      <c r="BD61" s="7">
        <f>'[1]No. policies'!BE61*LOOKUP(BE$1,'[1]Inputs &amp; Outputs'!$A$9:$A$58,'[1]Inputs &amp; Outputs'!$I$9:$I$58)</f>
        <v>0</v>
      </c>
      <c r="BE61" s="7">
        <f>'[1]No. policies'!BF61*LOOKUP(BF$1,'[1]Inputs &amp; Outputs'!$A$9:$A$58,'[1]Inputs &amp; Outputs'!$I$9:$I$58)</f>
        <v>0</v>
      </c>
      <c r="BF61" s="7">
        <f>'[1]No. policies'!BG61*LOOKUP(BG$1,'[1]Inputs &amp; Outputs'!$A$9:$A$58,'[1]Inputs &amp; Outputs'!$I$9:$I$58)</f>
        <v>0</v>
      </c>
      <c r="BG61" s="7">
        <f>'[1]No. policies'!BH61*LOOKUP(BH$1,'[1]Inputs &amp; Outputs'!$A$9:$A$58,'[1]Inputs &amp; Outputs'!$I$9:$I$58)</f>
        <v>0</v>
      </c>
      <c r="BH61" s="7">
        <f>'[1]No. policies'!BI61*LOOKUP(BI$1,'[1]Inputs &amp; Outputs'!$A$9:$A$58,'[1]Inputs &amp; Outputs'!$I$9:$I$58)</f>
        <v>0</v>
      </c>
      <c r="BI61" s="7">
        <f>'[1]No. policies'!BJ61*LOOKUP(BJ$1,'[1]Inputs &amp; Outputs'!$A$9:$A$58,'[1]Inputs &amp; Outputs'!$I$9:$I$58)</f>
        <v>0</v>
      </c>
      <c r="BJ61" s="7">
        <f>'[1]No. policies'!BK61*LOOKUP(BK$1,'[1]Inputs &amp; Outputs'!$A$9:$A$58,'[1]Inputs &amp; Outputs'!$I$9:$I$58)</f>
        <v>0</v>
      </c>
      <c r="BK61" s="7">
        <f>'[1]No. policies'!BL61*LOOKUP(BL$1,'[1]Inputs &amp; Outputs'!$A$9:$A$58,'[1]Inputs &amp; Outputs'!$I$9:$I$58)</f>
        <v>0</v>
      </c>
      <c r="BL61" s="7">
        <f>'[1]No. policies'!BM61*LOOKUP(BM$1,'[1]Inputs &amp; Outputs'!$A$9:$A$58,'[1]Inputs &amp; Outputs'!$I$9:$I$58)</f>
        <v>0</v>
      </c>
      <c r="BM61" s="7">
        <f>'[1]No. policies'!BN61*LOOKUP(BN$1,'[1]Inputs &amp; Outputs'!$A$9:$A$58,'[1]Inputs &amp; Outputs'!$I$9:$I$58)</f>
        <v>0</v>
      </c>
      <c r="BN61" s="7">
        <f>'[1]No. policies'!BO61*LOOKUP(BO$1,'[1]Inputs &amp; Outputs'!$A$9:$A$58,'[1]Inputs &amp; Outputs'!$I$9:$I$58)</f>
        <v>0</v>
      </c>
      <c r="BO61" s="7">
        <f>'[1]No. policies'!BP61*LOOKUP(BP$1,'[1]Inputs &amp; Outputs'!$A$9:$A$58,'[1]Inputs &amp; Outputs'!$I$9:$I$58)</f>
        <v>0</v>
      </c>
      <c r="BP61" s="7">
        <f>'[1]No. policies'!BQ61*LOOKUP(BQ$1,'[1]Inputs &amp; Outputs'!$A$9:$A$58,'[1]Inputs &amp; Outputs'!$I$9:$I$58)</f>
        <v>0</v>
      </c>
      <c r="BQ61" s="7">
        <f>'[1]No. policies'!BR61*LOOKUP(BR$1,'[1]Inputs &amp; Outputs'!$A$9:$A$58,'[1]Inputs &amp; Outputs'!$I$9:$I$58)</f>
        <v>0</v>
      </c>
      <c r="BR61" s="7">
        <f>'[1]No. policies'!BS61*LOOKUP(BS$1,'[1]Inputs &amp; Outputs'!$A$9:$A$58,'[1]Inputs &amp; Outputs'!$I$9:$I$58)</f>
        <v>0</v>
      </c>
      <c r="BS61" s="7">
        <f>'[1]No. policies'!BT61*LOOKUP(BT$1,'[1]Inputs &amp; Outputs'!$A$9:$A$58,'[1]Inputs &amp; Outputs'!$I$9:$I$58)</f>
        <v>0</v>
      </c>
      <c r="BT61" s="7">
        <f>'[1]No. policies'!BU61*LOOKUP(BU$1,'[1]Inputs &amp; Outputs'!$A$9:$A$58,'[1]Inputs &amp; Outputs'!$I$9:$I$58)</f>
        <v>0</v>
      </c>
    </row>
    <row r="62" spans="1:72" x14ac:dyDescent="0.25">
      <c r="A62" s="1">
        <v>61</v>
      </c>
      <c r="B62" s="7">
        <f>'No. policies'!B62*LOOKUP(B$1,'Inputs &amp; Outputs'!$A$9:$A$34,'Inputs &amp; Outputs'!$J$9:$J$34)</f>
        <v>-43067168.474612407</v>
      </c>
      <c r="C62" s="7">
        <f>'No. policies'!C62*LOOKUP(C$1,'Inputs &amp; Outputs'!$A$9:$A$34,'Inputs &amp; Outputs'!$J$9:$J$34)</f>
        <v>29921554.842413481</v>
      </c>
      <c r="D62" s="7">
        <f>'No. policies'!D62*LOOKUP(D$1,'Inputs &amp; Outputs'!$A$9:$A$34,'Inputs &amp; Outputs'!$J$9:$J$34)</f>
        <v>105436109.0080687</v>
      </c>
      <c r="E62" s="7">
        <f>'No. policies'!E62*LOOKUP(E$1,'Inputs &amp; Outputs'!$A$9:$A$34,'Inputs &amp; Outputs'!$J$9:$J$34)</f>
        <v>183603509.45960656</v>
      </c>
      <c r="F62" s="7">
        <f>'No. policies'!F62*LOOKUP(F$1,'Inputs &amp; Outputs'!$A$9:$A$34,'Inputs &amp; Outputs'!$J$9:$J$34)</f>
        <v>264520022.75860423</v>
      </c>
      <c r="G62" s="7">
        <f>'No. policies'!G62*LOOKUP(G$1,'Inputs &amp; Outputs'!$A$9:$A$34,'Inputs &amp; Outputs'!$J$9:$J$34)</f>
        <v>348296643.24447054</v>
      </c>
      <c r="H62" s="7">
        <f>'No. policies'!H62*LOOKUP(H$1,'Inputs &amp; Outputs'!$A$9:$A$34,'Inputs &amp; Outputs'!$J$9:$J$34)</f>
        <v>435050672.75732416</v>
      </c>
      <c r="I62" s="7">
        <f>'No. policies'!I62*LOOKUP(I$1,'Inputs &amp; Outputs'!$A$9:$A$34,'Inputs &amp; Outputs'!$J$9:$J$34)</f>
        <v>524959771.23917711</v>
      </c>
      <c r="J62" s="7">
        <f>'No. policies'!J62*LOOKUP(J$1,'Inputs &amp; Outputs'!$A$9:$A$34,'Inputs &amp; Outputs'!$J$9:$J$34)</f>
        <v>617995785.01116562</v>
      </c>
      <c r="K62" s="7">
        <f>'No. policies'!K62*LOOKUP(K$1,'Inputs &amp; Outputs'!$A$9:$A$34,'Inputs &amp; Outputs'!$J$9:$J$34)</f>
        <v>713583229.87006509</v>
      </c>
      <c r="L62" s="7">
        <f>'No. policies'!L62*LOOKUP(L$1,'Inputs &amp; Outputs'!$A$9:$A$34,'Inputs &amp; Outputs'!$J$9:$J$34)</f>
        <v>811527175.48530626</v>
      </c>
      <c r="M62" s="7">
        <f>'No. policies'!M62*LOOKUP(M$1,'Inputs &amp; Outputs'!$A$9:$A$34,'Inputs &amp; Outputs'!$J$9:$J$34)</f>
        <v>913972626.26158953</v>
      </c>
      <c r="N62" s="7">
        <f>'No. policies'!N62*LOOKUP(N$1,'Inputs &amp; Outputs'!$A$9:$A$34,'Inputs &amp; Outputs'!$J$9:$J$34)</f>
        <v>1019318646.7890841</v>
      </c>
      <c r="O62" s="7">
        <f>'No. policies'!O62*LOOKUP(O$1,'Inputs &amp; Outputs'!$A$9:$A$34,'Inputs &amp; Outputs'!$J$9:$J$34)</f>
        <v>1128430599.8649964</v>
      </c>
      <c r="P62" s="7">
        <f>'No. policies'!P62*LOOKUP(P$1,'Inputs &amp; Outputs'!$A$9:$A$34,'Inputs &amp; Outputs'!$J$9:$J$34)</f>
        <v>1239578335.1226616</v>
      </c>
      <c r="Q62" s="7">
        <f>'No. policies'!Q62*LOOKUP(Q$1,'Inputs &amp; Outputs'!$A$9:$A$34,'Inputs &amp; Outputs'!$J$9:$J$34)</f>
        <v>1355126693.3819277</v>
      </c>
      <c r="R62" s="7">
        <f>'No. policies'!R62*LOOKUP(R$1,'Inputs &amp; Outputs'!$A$9:$A$34,'Inputs &amp; Outputs'!$J$9:$J$34)</f>
        <v>1474687979.4359329</v>
      </c>
      <c r="S62" s="7">
        <f>'No. policies'!S62*LOOKUP(S$1,'Inputs &amp; Outputs'!$A$9:$A$34,'Inputs &amp; Outputs'!$J$9:$J$34)</f>
        <v>1595425996.7936773</v>
      </c>
      <c r="T62" s="7">
        <f>'No. policies'!T62*LOOKUP(T$1,'Inputs &amp; Outputs'!$A$9:$A$34,'Inputs &amp; Outputs'!$J$9:$J$34)</f>
        <v>1721958437.9995997</v>
      </c>
      <c r="U62" s="7">
        <f>'No. policies'!U62*LOOKUP(U$1,'Inputs &amp; Outputs'!$A$9:$A$34,'Inputs &amp; Outputs'!$J$9:$J$34)</f>
        <v>1849987808.1390016</v>
      </c>
      <c r="V62" s="7">
        <f>'No. policies'!V62*LOOKUP(V$1,'Inputs &amp; Outputs'!$A$9:$A$34,'Inputs &amp; Outputs'!$J$9:$J$34)</f>
        <v>1980805304.2935014</v>
      </c>
      <c r="W62" s="7">
        <f>'No. policies'!W62*LOOKUP(W$1,'Inputs &amp; Outputs'!$A$9:$A$34,'Inputs &amp; Outputs'!$J$9:$J$34)</f>
        <v>2117131799.2878797</v>
      </c>
      <c r="X62" s="7">
        <f>'No. policies'!X62*LOOKUP(X$1,'Inputs &amp; Outputs'!$A$9:$A$34,'Inputs &amp; Outputs'!$J$9:$J$34)</f>
        <v>2256290541.1600733</v>
      </c>
      <c r="Y62" s="7">
        <f>'No. policies'!Y62*LOOKUP(Y$1,'Inputs &amp; Outputs'!$A$9:$A$34,'Inputs &amp; Outputs'!$J$9:$J$34)</f>
        <v>2398202950.4494724</v>
      </c>
      <c r="Z62" s="7">
        <f>'No. policies'!Z62*LOOKUP(Z$1,'Inputs &amp; Outputs'!$A$9:$A$34,'Inputs &amp; Outputs'!$J$9:$J$34)</f>
        <v>2545669226.2814517</v>
      </c>
      <c r="AA62" s="7">
        <f>'No. policies'!AA62*LOOKUP(AA$1,'Inputs &amp; Outputs'!$A$9:$A$34,'Inputs &amp; Outputs'!$J$9:$J$34)</f>
        <v>0</v>
      </c>
      <c r="AB62" s="7">
        <f>'No. policies'!AB62*LOOKUP(AB$1,'Inputs &amp; Outputs'!$A$9:$A$34,'Inputs &amp; Outputs'!$J$9:$J$34)</f>
        <v>0</v>
      </c>
      <c r="AC62" s="7">
        <f>'No. policies'!AC62*LOOKUP(AC$1,'Inputs &amp; Outputs'!$A$9:$A$34,'Inputs &amp; Outputs'!$J$9:$J$34)</f>
        <v>0</v>
      </c>
      <c r="AD62" s="7">
        <f>'No. policies'!AD62*LOOKUP(AD$1,'Inputs &amp; Outputs'!$A$9:$A$34,'Inputs &amp; Outputs'!$J$9:$J$34)</f>
        <v>0</v>
      </c>
      <c r="AE62" s="7">
        <f>'No. policies'!AE62*LOOKUP(AE$1,'Inputs &amp; Outputs'!$A$9:$A$34,'Inputs &amp; Outputs'!$J$9:$J$34)</f>
        <v>0</v>
      </c>
      <c r="AF62" s="7">
        <f>'No. policies'!AF62*LOOKUP(AF$1,'Inputs &amp; Outputs'!$A$9:$A$34,'Inputs &amp; Outputs'!$J$9:$J$34)</f>
        <v>0</v>
      </c>
      <c r="AG62" s="7">
        <f>'No. policies'!AG62*LOOKUP(AG$1,'Inputs &amp; Outputs'!$A$9:$A$34,'Inputs &amp; Outputs'!$J$9:$J$34)</f>
        <v>0</v>
      </c>
      <c r="AH62" s="7">
        <f>'No. policies'!AH62*LOOKUP(AH$1,'Inputs &amp; Outputs'!$A$9:$A$34,'Inputs &amp; Outputs'!$J$9:$J$34)</f>
        <v>0</v>
      </c>
      <c r="AI62" s="7">
        <f>'No. policies'!AI62*LOOKUP(AI$1,'Inputs &amp; Outputs'!$A$9:$A$34,'Inputs &amp; Outputs'!$J$9:$J$34)</f>
        <v>0</v>
      </c>
      <c r="AJ62" s="7">
        <f>'No. policies'!AJ62*LOOKUP(AJ$1,'Inputs &amp; Outputs'!$A$9:$A$34,'Inputs &amp; Outputs'!$J$9:$J$34)</f>
        <v>0</v>
      </c>
      <c r="AK62" s="7">
        <f>'No. policies'!AK62*LOOKUP(AK$1,'Inputs &amp; Outputs'!$A$9:$A$34,'Inputs &amp; Outputs'!$J$9:$J$34)</f>
        <v>0</v>
      </c>
      <c r="AL62" s="7">
        <f>'No. policies'!AL62*LOOKUP(AL$1,'Inputs &amp; Outputs'!$A$9:$A$34,'Inputs &amp; Outputs'!$J$9:$J$34)</f>
        <v>0</v>
      </c>
      <c r="AM62" s="7">
        <f>'No. policies'!AM62*LOOKUP(AM$1,'Inputs &amp; Outputs'!$A$9:$A$34,'Inputs &amp; Outputs'!$J$9:$J$34)</f>
        <v>0</v>
      </c>
      <c r="AN62" s="7">
        <f>'No. policies'!AN62*LOOKUP(AN$1,'Inputs &amp; Outputs'!$A$9:$A$34,'Inputs &amp; Outputs'!$J$9:$J$34)</f>
        <v>0</v>
      </c>
      <c r="AO62" s="7">
        <f>'No. policies'!AO62*LOOKUP(AO$1,'Inputs &amp; Outputs'!$A$9:$A$34,'Inputs &amp; Outputs'!$J$9:$J$34)</f>
        <v>0</v>
      </c>
      <c r="AP62" s="7">
        <f>'No. policies'!AP62*LOOKUP(AP$1,'Inputs &amp; Outputs'!$A$9:$A$34,'Inputs &amp; Outputs'!$J$9:$J$34)</f>
        <v>0</v>
      </c>
      <c r="AQ62" s="7">
        <f>'No. policies'!AQ62*LOOKUP(AQ$1,'Inputs &amp; Outputs'!$A$9:$A$34,'Inputs &amp; Outputs'!$J$9:$J$34)</f>
        <v>0</v>
      </c>
      <c r="AR62" s="7">
        <f>'No. policies'!AR62*LOOKUP(AR$1,'Inputs &amp; Outputs'!$A$9:$A$34,'Inputs &amp; Outputs'!$J$9:$J$34)</f>
        <v>0</v>
      </c>
      <c r="AS62" s="7">
        <f>'No. policies'!AS62*LOOKUP(AS$1,'Inputs &amp; Outputs'!$A$9:$A$34,'Inputs &amp; Outputs'!$J$9:$J$34)</f>
        <v>0</v>
      </c>
      <c r="AT62" s="7">
        <f>'No. policies'!AT62*LOOKUP(AT$1,'Inputs &amp; Outputs'!$A$9:$A$34,'Inputs &amp; Outputs'!$J$9:$J$34)</f>
        <v>0</v>
      </c>
      <c r="AU62" s="7">
        <f>'No. policies'!AU62*LOOKUP(AU$1,'Inputs &amp; Outputs'!$A$9:$A$34,'Inputs &amp; Outputs'!$J$9:$J$34)</f>
        <v>0</v>
      </c>
      <c r="AV62" s="7">
        <f>'No. policies'!AV62*LOOKUP(AV$1,'Inputs &amp; Outputs'!$A$9:$A$34,'Inputs &amp; Outputs'!$J$9:$J$34)</f>
        <v>0</v>
      </c>
      <c r="AW62" s="7">
        <f>'No. policies'!AW62*LOOKUP(AW$1,'Inputs &amp; Outputs'!$A$9:$A$34,'Inputs &amp; Outputs'!$J$9:$J$34)</f>
        <v>0</v>
      </c>
      <c r="AX62" s="7">
        <f>'No. policies'!AX62*LOOKUP(AX$1,'Inputs &amp; Outputs'!$A$9:$A$34,'Inputs &amp; Outputs'!$J$9:$J$34)</f>
        <v>0</v>
      </c>
      <c r="AY62" s="7">
        <f>'[1]No. policies'!AZ62*LOOKUP(AZ$1,'[1]Inputs &amp; Outputs'!$A$9:$A$58,'[1]Inputs &amp; Outputs'!$I$9:$I$58)</f>
        <v>0</v>
      </c>
      <c r="AZ62" s="7">
        <f>'[1]No. policies'!BA62*LOOKUP(BA$1,'[1]Inputs &amp; Outputs'!$A$9:$A$58,'[1]Inputs &amp; Outputs'!$I$9:$I$58)</f>
        <v>0</v>
      </c>
      <c r="BA62" s="7">
        <f>'[1]No. policies'!BB62*LOOKUP(BB$1,'[1]Inputs &amp; Outputs'!$A$9:$A$58,'[1]Inputs &amp; Outputs'!$I$9:$I$58)</f>
        <v>0</v>
      </c>
      <c r="BB62" s="7">
        <f>'[1]No. policies'!BC62*LOOKUP(BC$1,'[1]Inputs &amp; Outputs'!$A$9:$A$58,'[1]Inputs &amp; Outputs'!$I$9:$I$58)</f>
        <v>0</v>
      </c>
      <c r="BC62" s="7">
        <f>'[1]No. policies'!BD62*LOOKUP(BD$1,'[1]Inputs &amp; Outputs'!$A$9:$A$58,'[1]Inputs &amp; Outputs'!$I$9:$I$58)</f>
        <v>0</v>
      </c>
      <c r="BD62" s="7">
        <f>'[1]No. policies'!BE62*LOOKUP(BE$1,'[1]Inputs &amp; Outputs'!$A$9:$A$58,'[1]Inputs &amp; Outputs'!$I$9:$I$58)</f>
        <v>0</v>
      </c>
      <c r="BE62" s="7">
        <f>'[1]No. policies'!BF62*LOOKUP(BF$1,'[1]Inputs &amp; Outputs'!$A$9:$A$58,'[1]Inputs &amp; Outputs'!$I$9:$I$58)</f>
        <v>0</v>
      </c>
      <c r="BF62" s="7">
        <f>'[1]No. policies'!BG62*LOOKUP(BG$1,'[1]Inputs &amp; Outputs'!$A$9:$A$58,'[1]Inputs &amp; Outputs'!$I$9:$I$58)</f>
        <v>0</v>
      </c>
      <c r="BG62" s="7">
        <f>'[1]No. policies'!BH62*LOOKUP(BH$1,'[1]Inputs &amp; Outputs'!$A$9:$A$58,'[1]Inputs &amp; Outputs'!$I$9:$I$58)</f>
        <v>0</v>
      </c>
      <c r="BH62" s="7">
        <f>'[1]No. policies'!BI62*LOOKUP(BI$1,'[1]Inputs &amp; Outputs'!$A$9:$A$58,'[1]Inputs &amp; Outputs'!$I$9:$I$58)</f>
        <v>0</v>
      </c>
      <c r="BI62" s="7">
        <f>'[1]No. policies'!BJ62*LOOKUP(BJ$1,'[1]Inputs &amp; Outputs'!$A$9:$A$58,'[1]Inputs &amp; Outputs'!$I$9:$I$58)</f>
        <v>0</v>
      </c>
      <c r="BJ62" s="7">
        <f>'[1]No. policies'!BK62*LOOKUP(BK$1,'[1]Inputs &amp; Outputs'!$A$9:$A$58,'[1]Inputs &amp; Outputs'!$I$9:$I$58)</f>
        <v>0</v>
      </c>
      <c r="BK62" s="7">
        <f>'[1]No. policies'!BL62*LOOKUP(BL$1,'[1]Inputs &amp; Outputs'!$A$9:$A$58,'[1]Inputs &amp; Outputs'!$I$9:$I$58)</f>
        <v>0</v>
      </c>
      <c r="BL62" s="7">
        <f>'[1]No. policies'!BM62*LOOKUP(BM$1,'[1]Inputs &amp; Outputs'!$A$9:$A$58,'[1]Inputs &amp; Outputs'!$I$9:$I$58)</f>
        <v>0</v>
      </c>
      <c r="BM62" s="7">
        <f>'[1]No. policies'!BN62*LOOKUP(BN$1,'[1]Inputs &amp; Outputs'!$A$9:$A$58,'[1]Inputs &amp; Outputs'!$I$9:$I$58)</f>
        <v>0</v>
      </c>
      <c r="BN62" s="7">
        <f>'[1]No. policies'!BO62*LOOKUP(BO$1,'[1]Inputs &amp; Outputs'!$A$9:$A$58,'[1]Inputs &amp; Outputs'!$I$9:$I$58)</f>
        <v>0</v>
      </c>
      <c r="BO62" s="7">
        <f>'[1]No. policies'!BP62*LOOKUP(BP$1,'[1]Inputs &amp; Outputs'!$A$9:$A$58,'[1]Inputs &amp; Outputs'!$I$9:$I$58)</f>
        <v>0</v>
      </c>
      <c r="BP62" s="7">
        <f>'[1]No. policies'!BQ62*LOOKUP(BQ$1,'[1]Inputs &amp; Outputs'!$A$9:$A$58,'[1]Inputs &amp; Outputs'!$I$9:$I$58)</f>
        <v>0</v>
      </c>
      <c r="BQ62" s="7">
        <f>'[1]No. policies'!BR62*LOOKUP(BR$1,'[1]Inputs &amp; Outputs'!$A$9:$A$58,'[1]Inputs &amp; Outputs'!$I$9:$I$58)</f>
        <v>0</v>
      </c>
      <c r="BR62" s="7">
        <f>'[1]No. policies'!BS62*LOOKUP(BS$1,'[1]Inputs &amp; Outputs'!$A$9:$A$58,'[1]Inputs &amp; Outputs'!$I$9:$I$58)</f>
        <v>0</v>
      </c>
      <c r="BS62" s="7">
        <f>'[1]No. policies'!BT62*LOOKUP(BT$1,'[1]Inputs &amp; Outputs'!$A$9:$A$58,'[1]Inputs &amp; Outputs'!$I$9:$I$58)</f>
        <v>0</v>
      </c>
      <c r="BT62" s="7">
        <f>'[1]No. policies'!BU62*LOOKUP(BU$1,'[1]Inputs &amp; Outputs'!$A$9:$A$58,'[1]Inputs &amp; Outputs'!$I$9:$I$58)</f>
        <v>0</v>
      </c>
    </row>
    <row r="63" spans="1:72" x14ac:dyDescent="0.25">
      <c r="A63" s="1">
        <v>62</v>
      </c>
      <c r="B63" s="7">
        <f>'No. policies'!B63*LOOKUP(B$1,'Inputs &amp; Outputs'!$A$9:$A$34,'Inputs &amp; Outputs'!$J$9:$J$34)</f>
        <v>-43067168.474612407</v>
      </c>
      <c r="C63" s="7">
        <f>'No. policies'!C63*LOOKUP(C$1,'Inputs &amp; Outputs'!$A$9:$A$34,'Inputs &amp; Outputs'!$J$9:$J$34)</f>
        <v>29924553.294647414</v>
      </c>
      <c r="D63" s="7">
        <f>'No. policies'!D63*LOOKUP(D$1,'Inputs &amp; Outputs'!$A$9:$A$34,'Inputs &amp; Outputs'!$J$9:$J$34)</f>
        <v>105489081.32971664</v>
      </c>
      <c r="E63" s="7">
        <f>'No. policies'!E63*LOOKUP(E$1,'Inputs &amp; Outputs'!$A$9:$A$34,'Inputs &amp; Outputs'!$J$9:$J$34)</f>
        <v>183751457.49301478</v>
      </c>
      <c r="F63" s="7">
        <f>'No. policies'!F63*LOOKUP(F$1,'Inputs &amp; Outputs'!$A$9:$A$34,'Inputs &amp; Outputs'!$J$9:$J$34)</f>
        <v>264813815.19098958</v>
      </c>
      <c r="G63" s="7">
        <f>'No. policies'!G63*LOOKUP(G$1,'Inputs &amp; Outputs'!$A$9:$A$34,'Inputs &amp; Outputs'!$J$9:$J$34)</f>
        <v>348825433.69474047</v>
      </c>
      <c r="H63" s="7">
        <f>'No. policies'!H63*LOOKUP(H$1,'Inputs &amp; Outputs'!$A$9:$A$34,'Inputs &amp; Outputs'!$J$9:$J$34)</f>
        <v>436286612.16856652</v>
      </c>
      <c r="I63" s="7">
        <f>'No. policies'!I63*LOOKUP(I$1,'Inputs &amp; Outputs'!$A$9:$A$34,'Inputs &amp; Outputs'!$J$9:$J$34)</f>
        <v>526454622.61665064</v>
      </c>
      <c r="J63" s="7">
        <f>'No. policies'!J63*LOOKUP(J$1,'Inputs &amp; Outputs'!$A$9:$A$34,'Inputs &amp; Outputs'!$J$9:$J$34)</f>
        <v>618814906.6674813</v>
      </c>
      <c r="K63" s="7">
        <f>'No. policies'!K63*LOOKUP(K$1,'Inputs &amp; Outputs'!$A$9:$A$34,'Inputs &amp; Outputs'!$J$9:$J$34)</f>
        <v>714751601.92060959</v>
      </c>
      <c r="L63" s="7">
        <f>'No. policies'!L63*LOOKUP(L$1,'Inputs &amp; Outputs'!$A$9:$A$34,'Inputs &amp; Outputs'!$J$9:$J$34)</f>
        <v>814364391.31733716</v>
      </c>
      <c r="M63" s="7">
        <f>'No. policies'!M63*LOOKUP(M$1,'Inputs &amp; Outputs'!$A$9:$A$34,'Inputs &amp; Outputs'!$J$9:$J$34)</f>
        <v>916895980.72032964</v>
      </c>
      <c r="N63" s="7">
        <f>'No. policies'!N63*LOOKUP(N$1,'Inputs &amp; Outputs'!$A$9:$A$34,'Inputs &amp; Outputs'!$J$9:$J$34)</f>
        <v>1023120498.3519112</v>
      </c>
      <c r="O63" s="7">
        <f>'No. policies'!O63*LOOKUP(O$1,'Inputs &amp; Outputs'!$A$9:$A$34,'Inputs &amp; Outputs'!$J$9:$J$34)</f>
        <v>1132539106.1580658</v>
      </c>
      <c r="P63" s="7">
        <f>'No. policies'!P63*LOOKUP(P$1,'Inputs &amp; Outputs'!$A$9:$A$34,'Inputs &amp; Outputs'!$J$9:$J$34)</f>
        <v>1245153844.3705983</v>
      </c>
      <c r="Q63" s="7">
        <f>'No. policies'!Q63*LOOKUP(Q$1,'Inputs &amp; Outputs'!$A$9:$A$34,'Inputs &amp; Outputs'!$J$9:$J$34)</f>
        <v>1360825291.7561157</v>
      </c>
      <c r="R63" s="7">
        <f>'No. policies'!R63*LOOKUP(R$1,'Inputs &amp; Outputs'!$A$9:$A$34,'Inputs &amp; Outputs'!$J$9:$J$34)</f>
        <v>1478583499.2463617</v>
      </c>
      <c r="S63" s="7">
        <f>'No. policies'!S63*LOOKUP(S$1,'Inputs &amp; Outputs'!$A$9:$A$34,'Inputs &amp; Outputs'!$J$9:$J$34)</f>
        <v>1601028152.3474326</v>
      </c>
      <c r="T63" s="7">
        <f>'No. policies'!T63*LOOKUP(T$1,'Inputs &amp; Outputs'!$A$9:$A$34,'Inputs &amp; Outputs'!$J$9:$J$34)</f>
        <v>1725091952.6052508</v>
      </c>
      <c r="U63" s="7">
        <f>'No. policies'!U63*LOOKUP(U$1,'Inputs &amp; Outputs'!$A$9:$A$34,'Inputs &amp; Outputs'!$J$9:$J$34)</f>
        <v>1855175995.2829573</v>
      </c>
      <c r="V63" s="7">
        <f>'No. policies'!V63*LOOKUP(V$1,'Inputs &amp; Outputs'!$A$9:$A$34,'Inputs &amp; Outputs'!$J$9:$J$34)</f>
        <v>1988777652.4125984</v>
      </c>
      <c r="W63" s="7">
        <f>'No. policies'!W63*LOOKUP(W$1,'Inputs &amp; Outputs'!$A$9:$A$34,'Inputs &amp; Outputs'!$J$9:$J$34)</f>
        <v>2125953181.7849126</v>
      </c>
      <c r="X63" s="7">
        <f>'No. policies'!X63*LOOKUP(X$1,'Inputs &amp; Outputs'!$A$9:$A$34,'Inputs &amp; Outputs'!$J$9:$J$34)</f>
        <v>2268771404.8682275</v>
      </c>
      <c r="Y63" s="7">
        <f>'No. policies'!Y63*LOOKUP(Y$1,'Inputs &amp; Outputs'!$A$9:$A$34,'Inputs &amp; Outputs'!$J$9:$J$34)</f>
        <v>2417495756.307837</v>
      </c>
      <c r="Z63" s="7">
        <f>'No. policies'!Z63*LOOKUP(Z$1,'Inputs &amp; Outputs'!$A$9:$A$34,'Inputs &amp; Outputs'!$J$9:$J$34)</f>
        <v>2564051583.3255692</v>
      </c>
      <c r="AA63" s="7">
        <f>'No. policies'!AA63*LOOKUP(AA$1,'Inputs &amp; Outputs'!$A$9:$A$34,'Inputs &amp; Outputs'!$J$9:$J$34)</f>
        <v>0</v>
      </c>
      <c r="AB63" s="7">
        <f>'No. policies'!AB63*LOOKUP(AB$1,'Inputs &amp; Outputs'!$A$9:$A$34,'Inputs &amp; Outputs'!$J$9:$J$34)</f>
        <v>0</v>
      </c>
      <c r="AC63" s="7">
        <f>'No. policies'!AC63*LOOKUP(AC$1,'Inputs &amp; Outputs'!$A$9:$A$34,'Inputs &amp; Outputs'!$J$9:$J$34)</f>
        <v>0</v>
      </c>
      <c r="AD63" s="7">
        <f>'No. policies'!AD63*LOOKUP(AD$1,'Inputs &amp; Outputs'!$A$9:$A$34,'Inputs &amp; Outputs'!$J$9:$J$34)</f>
        <v>0</v>
      </c>
      <c r="AE63" s="7">
        <f>'No. policies'!AE63*LOOKUP(AE$1,'Inputs &amp; Outputs'!$A$9:$A$34,'Inputs &amp; Outputs'!$J$9:$J$34)</f>
        <v>0</v>
      </c>
      <c r="AF63" s="7">
        <f>'No. policies'!AF63*LOOKUP(AF$1,'Inputs &amp; Outputs'!$A$9:$A$34,'Inputs &amp; Outputs'!$J$9:$J$34)</f>
        <v>0</v>
      </c>
      <c r="AG63" s="7">
        <f>'No. policies'!AG63*LOOKUP(AG$1,'Inputs &amp; Outputs'!$A$9:$A$34,'Inputs &amp; Outputs'!$J$9:$J$34)</f>
        <v>0</v>
      </c>
      <c r="AH63" s="7">
        <f>'No. policies'!AH63*LOOKUP(AH$1,'Inputs &amp; Outputs'!$A$9:$A$34,'Inputs &amp; Outputs'!$J$9:$J$34)</f>
        <v>0</v>
      </c>
      <c r="AI63" s="7">
        <f>'No. policies'!AI63*LOOKUP(AI$1,'Inputs &amp; Outputs'!$A$9:$A$34,'Inputs &amp; Outputs'!$J$9:$J$34)</f>
        <v>0</v>
      </c>
      <c r="AJ63" s="7">
        <f>'No. policies'!AJ63*LOOKUP(AJ$1,'Inputs &amp; Outputs'!$A$9:$A$34,'Inputs &amp; Outputs'!$J$9:$J$34)</f>
        <v>0</v>
      </c>
      <c r="AK63" s="7">
        <f>'No. policies'!AK63*LOOKUP(AK$1,'Inputs &amp; Outputs'!$A$9:$A$34,'Inputs &amp; Outputs'!$J$9:$J$34)</f>
        <v>0</v>
      </c>
      <c r="AL63" s="7">
        <f>'No. policies'!AL63*LOOKUP(AL$1,'Inputs &amp; Outputs'!$A$9:$A$34,'Inputs &amp; Outputs'!$J$9:$J$34)</f>
        <v>0</v>
      </c>
      <c r="AM63" s="7">
        <f>'No. policies'!AM63*LOOKUP(AM$1,'Inputs &amp; Outputs'!$A$9:$A$34,'Inputs &amp; Outputs'!$J$9:$J$34)</f>
        <v>0</v>
      </c>
      <c r="AN63" s="7">
        <f>'No. policies'!AN63*LOOKUP(AN$1,'Inputs &amp; Outputs'!$A$9:$A$34,'Inputs &amp; Outputs'!$J$9:$J$34)</f>
        <v>0</v>
      </c>
      <c r="AO63" s="7">
        <f>'No. policies'!AO63*LOOKUP(AO$1,'Inputs &amp; Outputs'!$A$9:$A$34,'Inputs &amp; Outputs'!$J$9:$J$34)</f>
        <v>0</v>
      </c>
      <c r="AP63" s="7">
        <f>'No. policies'!AP63*LOOKUP(AP$1,'Inputs &amp; Outputs'!$A$9:$A$34,'Inputs &amp; Outputs'!$J$9:$J$34)</f>
        <v>0</v>
      </c>
      <c r="AQ63" s="7">
        <f>'No. policies'!AQ63*LOOKUP(AQ$1,'Inputs &amp; Outputs'!$A$9:$A$34,'Inputs &amp; Outputs'!$J$9:$J$34)</f>
        <v>0</v>
      </c>
      <c r="AR63" s="7">
        <f>'No. policies'!AR63*LOOKUP(AR$1,'Inputs &amp; Outputs'!$A$9:$A$34,'Inputs &amp; Outputs'!$J$9:$J$34)</f>
        <v>0</v>
      </c>
      <c r="AS63" s="7">
        <f>'No. policies'!AS63*LOOKUP(AS$1,'Inputs &amp; Outputs'!$A$9:$A$34,'Inputs &amp; Outputs'!$J$9:$J$34)</f>
        <v>0</v>
      </c>
      <c r="AT63" s="7">
        <f>'No. policies'!AT63*LOOKUP(AT$1,'Inputs &amp; Outputs'!$A$9:$A$34,'Inputs &amp; Outputs'!$J$9:$J$34)</f>
        <v>0</v>
      </c>
      <c r="AU63" s="7">
        <f>'No. policies'!AU63*LOOKUP(AU$1,'Inputs &amp; Outputs'!$A$9:$A$34,'Inputs &amp; Outputs'!$J$9:$J$34)</f>
        <v>0</v>
      </c>
      <c r="AV63" s="7">
        <f>'No. policies'!AV63*LOOKUP(AV$1,'Inputs &amp; Outputs'!$A$9:$A$34,'Inputs &amp; Outputs'!$J$9:$J$34)</f>
        <v>0</v>
      </c>
      <c r="AW63" s="7">
        <f>'No. policies'!AW63*LOOKUP(AW$1,'Inputs &amp; Outputs'!$A$9:$A$34,'Inputs &amp; Outputs'!$J$9:$J$34)</f>
        <v>0</v>
      </c>
      <c r="AX63" s="7">
        <f>'No. policies'!AX63*LOOKUP(AX$1,'Inputs &amp; Outputs'!$A$9:$A$34,'Inputs &amp; Outputs'!$J$9:$J$34)</f>
        <v>0</v>
      </c>
      <c r="AY63" s="7">
        <f>'[1]No. policies'!AZ63*LOOKUP(AZ$1,'[1]Inputs &amp; Outputs'!$A$9:$A$58,'[1]Inputs &amp; Outputs'!$I$9:$I$58)</f>
        <v>0</v>
      </c>
      <c r="AZ63" s="7">
        <f>'[1]No. policies'!BA63*LOOKUP(BA$1,'[1]Inputs &amp; Outputs'!$A$9:$A$58,'[1]Inputs &amp; Outputs'!$I$9:$I$58)</f>
        <v>0</v>
      </c>
      <c r="BA63" s="7">
        <f>'[1]No. policies'!BB63*LOOKUP(BB$1,'[1]Inputs &amp; Outputs'!$A$9:$A$58,'[1]Inputs &amp; Outputs'!$I$9:$I$58)</f>
        <v>0</v>
      </c>
      <c r="BB63" s="7">
        <f>'[1]No. policies'!BC63*LOOKUP(BC$1,'[1]Inputs &amp; Outputs'!$A$9:$A$58,'[1]Inputs &amp; Outputs'!$I$9:$I$58)</f>
        <v>0</v>
      </c>
      <c r="BC63" s="7">
        <f>'[1]No. policies'!BD63*LOOKUP(BD$1,'[1]Inputs &amp; Outputs'!$A$9:$A$58,'[1]Inputs &amp; Outputs'!$I$9:$I$58)</f>
        <v>0</v>
      </c>
      <c r="BD63" s="7">
        <f>'[1]No. policies'!BE63*LOOKUP(BE$1,'[1]Inputs &amp; Outputs'!$A$9:$A$58,'[1]Inputs &amp; Outputs'!$I$9:$I$58)</f>
        <v>0</v>
      </c>
      <c r="BE63" s="7">
        <f>'[1]No. policies'!BF63*LOOKUP(BF$1,'[1]Inputs &amp; Outputs'!$A$9:$A$58,'[1]Inputs &amp; Outputs'!$I$9:$I$58)</f>
        <v>0</v>
      </c>
      <c r="BF63" s="7">
        <f>'[1]No. policies'!BG63*LOOKUP(BG$1,'[1]Inputs &amp; Outputs'!$A$9:$A$58,'[1]Inputs &amp; Outputs'!$I$9:$I$58)</f>
        <v>0</v>
      </c>
      <c r="BG63" s="7">
        <f>'[1]No. policies'!BH63*LOOKUP(BH$1,'[1]Inputs &amp; Outputs'!$A$9:$A$58,'[1]Inputs &amp; Outputs'!$I$9:$I$58)</f>
        <v>0</v>
      </c>
      <c r="BH63" s="7">
        <f>'[1]No. policies'!BI63*LOOKUP(BI$1,'[1]Inputs &amp; Outputs'!$A$9:$A$58,'[1]Inputs &amp; Outputs'!$I$9:$I$58)</f>
        <v>0</v>
      </c>
      <c r="BI63" s="7">
        <f>'[1]No. policies'!BJ63*LOOKUP(BJ$1,'[1]Inputs &amp; Outputs'!$A$9:$A$58,'[1]Inputs &amp; Outputs'!$I$9:$I$58)</f>
        <v>0</v>
      </c>
      <c r="BJ63" s="7">
        <f>'[1]No. policies'!BK63*LOOKUP(BK$1,'[1]Inputs &amp; Outputs'!$A$9:$A$58,'[1]Inputs &amp; Outputs'!$I$9:$I$58)</f>
        <v>0</v>
      </c>
      <c r="BK63" s="7">
        <f>'[1]No. policies'!BL63*LOOKUP(BL$1,'[1]Inputs &amp; Outputs'!$A$9:$A$58,'[1]Inputs &amp; Outputs'!$I$9:$I$58)</f>
        <v>0</v>
      </c>
      <c r="BL63" s="7">
        <f>'[1]No. policies'!BM63*LOOKUP(BM$1,'[1]Inputs &amp; Outputs'!$A$9:$A$58,'[1]Inputs &amp; Outputs'!$I$9:$I$58)</f>
        <v>0</v>
      </c>
      <c r="BM63" s="7">
        <f>'[1]No. policies'!BN63*LOOKUP(BN$1,'[1]Inputs &amp; Outputs'!$A$9:$A$58,'[1]Inputs &amp; Outputs'!$I$9:$I$58)</f>
        <v>0</v>
      </c>
      <c r="BN63" s="7">
        <f>'[1]No. policies'!BO63*LOOKUP(BO$1,'[1]Inputs &amp; Outputs'!$A$9:$A$58,'[1]Inputs &amp; Outputs'!$I$9:$I$58)</f>
        <v>0</v>
      </c>
      <c r="BO63" s="7">
        <f>'[1]No. policies'!BP63*LOOKUP(BP$1,'[1]Inputs &amp; Outputs'!$A$9:$A$58,'[1]Inputs &amp; Outputs'!$I$9:$I$58)</f>
        <v>0</v>
      </c>
      <c r="BP63" s="7">
        <f>'[1]No. policies'!BQ63*LOOKUP(BQ$1,'[1]Inputs &amp; Outputs'!$A$9:$A$58,'[1]Inputs &amp; Outputs'!$I$9:$I$58)</f>
        <v>0</v>
      </c>
      <c r="BQ63" s="7">
        <f>'[1]No. policies'!BR63*LOOKUP(BR$1,'[1]Inputs &amp; Outputs'!$A$9:$A$58,'[1]Inputs &amp; Outputs'!$I$9:$I$58)</f>
        <v>0</v>
      </c>
      <c r="BR63" s="7">
        <f>'[1]No. policies'!BS63*LOOKUP(BS$1,'[1]Inputs &amp; Outputs'!$A$9:$A$58,'[1]Inputs &amp; Outputs'!$I$9:$I$58)</f>
        <v>0</v>
      </c>
      <c r="BS63" s="7">
        <f>'[1]No. policies'!BT63*LOOKUP(BT$1,'[1]Inputs &amp; Outputs'!$A$9:$A$58,'[1]Inputs &amp; Outputs'!$I$9:$I$58)</f>
        <v>0</v>
      </c>
      <c r="BT63" s="7">
        <f>'[1]No. policies'!BU63*LOOKUP(BU$1,'[1]Inputs &amp; Outputs'!$A$9:$A$58,'[1]Inputs &amp; Outputs'!$I$9:$I$58)</f>
        <v>0</v>
      </c>
    </row>
    <row r="64" spans="1:72" x14ac:dyDescent="0.25">
      <c r="A64" s="1">
        <v>63</v>
      </c>
      <c r="B64" s="7">
        <f>'No. policies'!B64*LOOKUP(B$1,'Inputs &amp; Outputs'!$A$9:$A$34,'Inputs &amp; Outputs'!$J$9:$J$34)</f>
        <v>-43067168.474612407</v>
      </c>
      <c r="C64" s="7">
        <f>'No. policies'!C64*LOOKUP(C$1,'Inputs &amp; Outputs'!$A$9:$A$34,'Inputs &amp; Outputs'!$J$9:$J$34)</f>
        <v>29933548.651349213</v>
      </c>
      <c r="D64" s="7">
        <f>'No. policies'!D64*LOOKUP(D$1,'Inputs &amp; Outputs'!$A$9:$A$34,'Inputs &amp; Outputs'!$J$9:$J$34)</f>
        <v>105605620.43734212</v>
      </c>
      <c r="E64" s="7">
        <f>'No. policies'!E64*LOOKUP(E$1,'Inputs &amp; Outputs'!$A$9:$A$34,'Inputs &amp; Outputs'!$J$9:$J$34)</f>
        <v>183954886.0389511</v>
      </c>
      <c r="F64" s="7">
        <f>'No. policies'!F64*LOOKUP(F$1,'Inputs &amp; Outputs'!$A$9:$A$34,'Inputs &amp; Outputs'!$J$9:$J$34)</f>
        <v>265080899.22043082</v>
      </c>
      <c r="G64" s="7">
        <f>'No. policies'!G64*LOOKUP(G$1,'Inputs &amp; Outputs'!$A$9:$A$34,'Inputs &amp; Outputs'!$J$9:$J$34)</f>
        <v>349495234.93174905</v>
      </c>
      <c r="H64" s="7">
        <f>'No. policies'!H64*LOOKUP(H$1,'Inputs &amp; Outputs'!$A$9:$A$34,'Inputs &amp; Outputs'!$J$9:$J$34)</f>
        <v>436463174.94160116</v>
      </c>
      <c r="I64" s="7">
        <f>'No. policies'!I64*LOOKUP(I$1,'Inputs &amp; Outputs'!$A$9:$A$34,'Inputs &amp; Outputs'!$J$9:$J$34)</f>
        <v>526027522.22308677</v>
      </c>
      <c r="J64" s="7">
        <f>'No. policies'!J64*LOOKUP(J$1,'Inputs &amp; Outputs'!$A$9:$A$34,'Inputs &amp; Outputs'!$J$9:$J$34)</f>
        <v>618562869.23476875</v>
      </c>
      <c r="K64" s="7">
        <f>'No. policies'!K64*LOOKUP(K$1,'Inputs &amp; Outputs'!$A$9:$A$34,'Inputs &amp; Outputs'!$J$9:$J$34)</f>
        <v>714021369.38901925</v>
      </c>
      <c r="L64" s="7">
        <f>'No. policies'!L64*LOOKUP(L$1,'Inputs &amp; Outputs'!$A$9:$A$34,'Inputs &amp; Outputs'!$J$9:$J$34)</f>
        <v>813279573.49920762</v>
      </c>
      <c r="M64" s="7">
        <f>'No. policies'!M64*LOOKUP(M$1,'Inputs &amp; Outputs'!$A$9:$A$34,'Inputs &amp; Outputs'!$J$9:$J$34)</f>
        <v>914821342.07219148</v>
      </c>
      <c r="N64" s="7">
        <f>'No. policies'!N64*LOOKUP(N$1,'Inputs &amp; Outputs'!$A$9:$A$34,'Inputs &amp; Outputs'!$J$9:$J$34)</f>
        <v>1019846681.7283657</v>
      </c>
      <c r="O64" s="7">
        <f>'No. policies'!O64*LOOKUP(O$1,'Inputs &amp; Outputs'!$A$9:$A$34,'Inputs &amp; Outputs'!$J$9:$J$34)</f>
        <v>1127843670.394558</v>
      </c>
      <c r="P64" s="7">
        <f>'No. policies'!P64*LOOKUP(P$1,'Inputs &amp; Outputs'!$A$9:$A$34,'Inputs &amp; Outputs'!$J$9:$J$34)</f>
        <v>1239448672.1168957</v>
      </c>
      <c r="Q64" s="7">
        <f>'No. policies'!Q64*LOOKUP(Q$1,'Inputs &amp; Outputs'!$A$9:$A$34,'Inputs &amp; Outputs'!$J$9:$J$34)</f>
        <v>1354699298.5038636</v>
      </c>
      <c r="R64" s="7">
        <f>'No. policies'!R64*LOOKUP(R$1,'Inputs &amp; Outputs'!$A$9:$A$34,'Inputs &amp; Outputs'!$J$9:$J$34)</f>
        <v>1474532158.6435156</v>
      </c>
      <c r="S64" s="7">
        <f>'No. policies'!S64*LOOKUP(S$1,'Inputs &amp; Outputs'!$A$9:$A$34,'Inputs &amp; Outputs'!$J$9:$J$34)</f>
        <v>1595765521.3726928</v>
      </c>
      <c r="T64" s="7">
        <f>'No. policies'!T64*LOOKUP(T$1,'Inputs &amp; Outputs'!$A$9:$A$34,'Inputs &amp; Outputs'!$J$9:$J$34)</f>
        <v>1719009247.7825162</v>
      </c>
      <c r="U64" s="7">
        <f>'No. policies'!U64*LOOKUP(U$1,'Inputs &amp; Outputs'!$A$9:$A$34,'Inputs &amp; Outputs'!$J$9:$J$34)</f>
        <v>1847393714.5670238</v>
      </c>
      <c r="V64" s="7">
        <f>'No. policies'!V64*LOOKUP(V$1,'Inputs &amp; Outputs'!$A$9:$A$34,'Inputs &amp; Outputs'!$J$9:$J$34)</f>
        <v>1978004209.0084131</v>
      </c>
      <c r="W64" s="7">
        <f>'No. policies'!W64*LOOKUP(W$1,'Inputs &amp; Outputs'!$A$9:$A$34,'Inputs &amp; Outputs'!$J$9:$J$34)</f>
        <v>2111792541.4607282</v>
      </c>
      <c r="X64" s="7">
        <f>'No. policies'!X64*LOOKUP(X$1,'Inputs &amp; Outputs'!$A$9:$A$34,'Inputs &amp; Outputs'!$J$9:$J$34)</f>
        <v>2247054702.0160394</v>
      </c>
      <c r="Y64" s="7">
        <f>'No. policies'!Y64*LOOKUP(Y$1,'Inputs &amp; Outputs'!$A$9:$A$34,'Inputs &amp; Outputs'!$J$9:$J$34)</f>
        <v>2389896325.7048988</v>
      </c>
      <c r="Z64" s="7">
        <f>'No. policies'!Z64*LOOKUP(Z$1,'Inputs &amp; Outputs'!$A$9:$A$34,'Inputs &amp; Outputs'!$J$9:$J$34)</f>
        <v>2534754701.7865067</v>
      </c>
      <c r="AA64" s="7">
        <f>'No. policies'!AA64*LOOKUP(AA$1,'Inputs &amp; Outputs'!$A$9:$A$34,'Inputs &amp; Outputs'!$J$9:$J$34)</f>
        <v>0</v>
      </c>
      <c r="AB64" s="7">
        <f>'No. policies'!AB64*LOOKUP(AB$1,'Inputs &amp; Outputs'!$A$9:$A$34,'Inputs &amp; Outputs'!$J$9:$J$34)</f>
        <v>0</v>
      </c>
      <c r="AC64" s="7">
        <f>'No. policies'!AC64*LOOKUP(AC$1,'Inputs &amp; Outputs'!$A$9:$A$34,'Inputs &amp; Outputs'!$J$9:$J$34)</f>
        <v>0</v>
      </c>
      <c r="AD64" s="7">
        <f>'No. policies'!AD64*LOOKUP(AD$1,'Inputs &amp; Outputs'!$A$9:$A$34,'Inputs &amp; Outputs'!$J$9:$J$34)</f>
        <v>0</v>
      </c>
      <c r="AE64" s="7">
        <f>'No. policies'!AE64*LOOKUP(AE$1,'Inputs &amp; Outputs'!$A$9:$A$34,'Inputs &amp; Outputs'!$J$9:$J$34)</f>
        <v>0</v>
      </c>
      <c r="AF64" s="7">
        <f>'No. policies'!AF64*LOOKUP(AF$1,'Inputs &amp; Outputs'!$A$9:$A$34,'Inputs &amp; Outputs'!$J$9:$J$34)</f>
        <v>0</v>
      </c>
      <c r="AG64" s="7">
        <f>'No. policies'!AG64*LOOKUP(AG$1,'Inputs &amp; Outputs'!$A$9:$A$34,'Inputs &amp; Outputs'!$J$9:$J$34)</f>
        <v>0</v>
      </c>
      <c r="AH64" s="7">
        <f>'No. policies'!AH64*LOOKUP(AH$1,'Inputs &amp; Outputs'!$A$9:$A$34,'Inputs &amp; Outputs'!$J$9:$J$34)</f>
        <v>0</v>
      </c>
      <c r="AI64" s="7">
        <f>'No. policies'!AI64*LOOKUP(AI$1,'Inputs &amp; Outputs'!$A$9:$A$34,'Inputs &amp; Outputs'!$J$9:$J$34)</f>
        <v>0</v>
      </c>
      <c r="AJ64" s="7">
        <f>'No. policies'!AJ64*LOOKUP(AJ$1,'Inputs &amp; Outputs'!$A$9:$A$34,'Inputs &amp; Outputs'!$J$9:$J$34)</f>
        <v>0</v>
      </c>
      <c r="AK64" s="7">
        <f>'No. policies'!AK64*LOOKUP(AK$1,'Inputs &amp; Outputs'!$A$9:$A$34,'Inputs &amp; Outputs'!$J$9:$J$34)</f>
        <v>0</v>
      </c>
      <c r="AL64" s="7">
        <f>'No. policies'!AL64*LOOKUP(AL$1,'Inputs &amp; Outputs'!$A$9:$A$34,'Inputs &amp; Outputs'!$J$9:$J$34)</f>
        <v>0</v>
      </c>
      <c r="AM64" s="7">
        <f>'No. policies'!AM64*LOOKUP(AM$1,'Inputs &amp; Outputs'!$A$9:$A$34,'Inputs &amp; Outputs'!$J$9:$J$34)</f>
        <v>0</v>
      </c>
      <c r="AN64" s="7">
        <f>'No. policies'!AN64*LOOKUP(AN$1,'Inputs &amp; Outputs'!$A$9:$A$34,'Inputs &amp; Outputs'!$J$9:$J$34)</f>
        <v>0</v>
      </c>
      <c r="AO64" s="7">
        <f>'No. policies'!AO64*LOOKUP(AO$1,'Inputs &amp; Outputs'!$A$9:$A$34,'Inputs &amp; Outputs'!$J$9:$J$34)</f>
        <v>0</v>
      </c>
      <c r="AP64" s="7">
        <f>'No. policies'!AP64*LOOKUP(AP$1,'Inputs &amp; Outputs'!$A$9:$A$34,'Inputs &amp; Outputs'!$J$9:$J$34)</f>
        <v>0</v>
      </c>
      <c r="AQ64" s="7">
        <f>'No. policies'!AQ64*LOOKUP(AQ$1,'Inputs &amp; Outputs'!$A$9:$A$34,'Inputs &amp; Outputs'!$J$9:$J$34)</f>
        <v>0</v>
      </c>
      <c r="AR64" s="7">
        <f>'No. policies'!AR64*LOOKUP(AR$1,'Inputs &amp; Outputs'!$A$9:$A$34,'Inputs &amp; Outputs'!$J$9:$J$34)</f>
        <v>0</v>
      </c>
      <c r="AS64" s="7">
        <f>'No. policies'!AS64*LOOKUP(AS$1,'Inputs &amp; Outputs'!$A$9:$A$34,'Inputs &amp; Outputs'!$J$9:$J$34)</f>
        <v>0</v>
      </c>
      <c r="AT64" s="7">
        <f>'No. policies'!AT64*LOOKUP(AT$1,'Inputs &amp; Outputs'!$A$9:$A$34,'Inputs &amp; Outputs'!$J$9:$J$34)</f>
        <v>0</v>
      </c>
      <c r="AU64" s="7">
        <f>'No. policies'!AU64*LOOKUP(AU$1,'Inputs &amp; Outputs'!$A$9:$A$34,'Inputs &amp; Outputs'!$J$9:$J$34)</f>
        <v>0</v>
      </c>
      <c r="AV64" s="7">
        <f>'No. policies'!AV64*LOOKUP(AV$1,'Inputs &amp; Outputs'!$A$9:$A$34,'Inputs &amp; Outputs'!$J$9:$J$34)</f>
        <v>0</v>
      </c>
      <c r="AW64" s="7">
        <f>'No. policies'!AW64*LOOKUP(AW$1,'Inputs &amp; Outputs'!$A$9:$A$34,'Inputs &amp; Outputs'!$J$9:$J$34)</f>
        <v>0</v>
      </c>
      <c r="AX64" s="7">
        <f>'No. policies'!AX64*LOOKUP(AX$1,'Inputs &amp; Outputs'!$A$9:$A$34,'Inputs &amp; Outputs'!$J$9:$J$34)</f>
        <v>0</v>
      </c>
      <c r="AY64" s="7">
        <f>'[1]No. policies'!AZ64*LOOKUP(AZ$1,'[1]Inputs &amp; Outputs'!$A$9:$A$58,'[1]Inputs &amp; Outputs'!$I$9:$I$58)</f>
        <v>0</v>
      </c>
      <c r="AZ64" s="7">
        <f>'[1]No. policies'!BA64*LOOKUP(BA$1,'[1]Inputs &amp; Outputs'!$A$9:$A$58,'[1]Inputs &amp; Outputs'!$I$9:$I$58)</f>
        <v>0</v>
      </c>
      <c r="BA64" s="7">
        <f>'[1]No. policies'!BB64*LOOKUP(BB$1,'[1]Inputs &amp; Outputs'!$A$9:$A$58,'[1]Inputs &amp; Outputs'!$I$9:$I$58)</f>
        <v>0</v>
      </c>
      <c r="BB64" s="7">
        <f>'[1]No. policies'!BC64*LOOKUP(BC$1,'[1]Inputs &amp; Outputs'!$A$9:$A$58,'[1]Inputs &amp; Outputs'!$I$9:$I$58)</f>
        <v>0</v>
      </c>
      <c r="BC64" s="7">
        <f>'[1]No. policies'!BD64*LOOKUP(BD$1,'[1]Inputs &amp; Outputs'!$A$9:$A$58,'[1]Inputs &amp; Outputs'!$I$9:$I$58)</f>
        <v>0</v>
      </c>
      <c r="BD64" s="7">
        <f>'[1]No. policies'!BE64*LOOKUP(BE$1,'[1]Inputs &amp; Outputs'!$A$9:$A$58,'[1]Inputs &amp; Outputs'!$I$9:$I$58)</f>
        <v>0</v>
      </c>
      <c r="BE64" s="7">
        <f>'[1]No. policies'!BF64*LOOKUP(BF$1,'[1]Inputs &amp; Outputs'!$A$9:$A$58,'[1]Inputs &amp; Outputs'!$I$9:$I$58)</f>
        <v>0</v>
      </c>
      <c r="BF64" s="7">
        <f>'[1]No. policies'!BG64*LOOKUP(BG$1,'[1]Inputs &amp; Outputs'!$A$9:$A$58,'[1]Inputs &amp; Outputs'!$I$9:$I$58)</f>
        <v>0</v>
      </c>
      <c r="BG64" s="7">
        <f>'[1]No. policies'!BH64*LOOKUP(BH$1,'[1]Inputs &amp; Outputs'!$A$9:$A$58,'[1]Inputs &amp; Outputs'!$I$9:$I$58)</f>
        <v>0</v>
      </c>
      <c r="BH64" s="7">
        <f>'[1]No. policies'!BI64*LOOKUP(BI$1,'[1]Inputs &amp; Outputs'!$A$9:$A$58,'[1]Inputs &amp; Outputs'!$I$9:$I$58)</f>
        <v>0</v>
      </c>
      <c r="BI64" s="7">
        <f>'[1]No. policies'!BJ64*LOOKUP(BJ$1,'[1]Inputs &amp; Outputs'!$A$9:$A$58,'[1]Inputs &amp; Outputs'!$I$9:$I$58)</f>
        <v>0</v>
      </c>
      <c r="BJ64" s="7">
        <f>'[1]No. policies'!BK64*LOOKUP(BK$1,'[1]Inputs &amp; Outputs'!$A$9:$A$58,'[1]Inputs &amp; Outputs'!$I$9:$I$58)</f>
        <v>0</v>
      </c>
      <c r="BK64" s="7">
        <f>'[1]No. policies'!BL64*LOOKUP(BL$1,'[1]Inputs &amp; Outputs'!$A$9:$A$58,'[1]Inputs &amp; Outputs'!$I$9:$I$58)</f>
        <v>0</v>
      </c>
      <c r="BL64" s="7">
        <f>'[1]No. policies'!BM64*LOOKUP(BM$1,'[1]Inputs &amp; Outputs'!$A$9:$A$58,'[1]Inputs &amp; Outputs'!$I$9:$I$58)</f>
        <v>0</v>
      </c>
      <c r="BM64" s="7">
        <f>'[1]No. policies'!BN64*LOOKUP(BN$1,'[1]Inputs &amp; Outputs'!$A$9:$A$58,'[1]Inputs &amp; Outputs'!$I$9:$I$58)</f>
        <v>0</v>
      </c>
      <c r="BN64" s="7">
        <f>'[1]No. policies'!BO64*LOOKUP(BO$1,'[1]Inputs &amp; Outputs'!$A$9:$A$58,'[1]Inputs &amp; Outputs'!$I$9:$I$58)</f>
        <v>0</v>
      </c>
      <c r="BO64" s="7">
        <f>'[1]No. policies'!BP64*LOOKUP(BP$1,'[1]Inputs &amp; Outputs'!$A$9:$A$58,'[1]Inputs &amp; Outputs'!$I$9:$I$58)</f>
        <v>0</v>
      </c>
      <c r="BP64" s="7">
        <f>'[1]No. policies'!BQ64*LOOKUP(BQ$1,'[1]Inputs &amp; Outputs'!$A$9:$A$58,'[1]Inputs &amp; Outputs'!$I$9:$I$58)</f>
        <v>0</v>
      </c>
      <c r="BQ64" s="7">
        <f>'[1]No. policies'!BR64*LOOKUP(BR$1,'[1]Inputs &amp; Outputs'!$A$9:$A$58,'[1]Inputs &amp; Outputs'!$I$9:$I$58)</f>
        <v>0</v>
      </c>
      <c r="BR64" s="7">
        <f>'[1]No. policies'!BS64*LOOKUP(BS$1,'[1]Inputs &amp; Outputs'!$A$9:$A$58,'[1]Inputs &amp; Outputs'!$I$9:$I$58)</f>
        <v>0</v>
      </c>
      <c r="BS64" s="7">
        <f>'[1]No. policies'!BT64*LOOKUP(BT$1,'[1]Inputs &amp; Outputs'!$A$9:$A$58,'[1]Inputs &amp; Outputs'!$I$9:$I$58)</f>
        <v>0</v>
      </c>
      <c r="BT64" s="7">
        <f>'[1]No. policies'!BU64*LOOKUP(BU$1,'[1]Inputs &amp; Outputs'!$A$9:$A$58,'[1]Inputs &amp; Outputs'!$I$9:$I$58)</f>
        <v>0</v>
      </c>
    </row>
    <row r="65" spans="1:72" x14ac:dyDescent="0.25">
      <c r="A65" s="1">
        <v>64</v>
      </c>
      <c r="B65" s="7">
        <f>'No. policies'!B65*LOOKUP(B$1,'Inputs &amp; Outputs'!$A$9:$A$34,'Inputs &amp; Outputs'!$J$9:$J$34)</f>
        <v>-43067168.474612407</v>
      </c>
      <c r="C65" s="7">
        <f>'No. policies'!C65*LOOKUP(C$1,'Inputs &amp; Outputs'!$A$9:$A$34,'Inputs &amp; Outputs'!$J$9:$J$34)</f>
        <v>29930550.19911528</v>
      </c>
      <c r="D65" s="7">
        <f>'No. policies'!D65*LOOKUP(D$1,'Inputs &amp; Outputs'!$A$9:$A$34,'Inputs &amp; Outputs'!$J$9:$J$34)</f>
        <v>105563242.58002377</v>
      </c>
      <c r="E65" s="7">
        <f>'No. policies'!E65*LOOKUP(E$1,'Inputs &amp; Outputs'!$A$9:$A$34,'Inputs &amp; Outputs'!$J$9:$J$34)</f>
        <v>183843925.01389492</v>
      </c>
      <c r="F65" s="7">
        <f>'No. policies'!F65*LOOKUP(F$1,'Inputs &amp; Outputs'!$A$9:$A$34,'Inputs &amp; Outputs'!$J$9:$J$34)</f>
        <v>264893940.39982197</v>
      </c>
      <c r="G65" s="7">
        <f>'No. policies'!G65*LOOKUP(G$1,'Inputs &amp; Outputs'!$A$9:$A$34,'Inputs &amp; Outputs'!$J$9:$J$34)</f>
        <v>349177960.66158712</v>
      </c>
      <c r="H65" s="7">
        <f>'No. policies'!H65*LOOKUP(H$1,'Inputs &amp; Outputs'!$A$9:$A$34,'Inputs &amp; Outputs'!$J$9:$J$34)</f>
        <v>436110049.39553189</v>
      </c>
      <c r="I65" s="7">
        <f>'No. policies'!I65*LOOKUP(I$1,'Inputs &amp; Outputs'!$A$9:$A$34,'Inputs &amp; Outputs'!$J$9:$J$34)</f>
        <v>525813972.02630484</v>
      </c>
      <c r="J65" s="7">
        <f>'No. policies'!J65*LOOKUP(J$1,'Inputs &amp; Outputs'!$A$9:$A$34,'Inputs &amp; Outputs'!$J$9:$J$34)</f>
        <v>618436850.51841247</v>
      </c>
      <c r="K65" s="7">
        <f>'No. policies'!K65*LOOKUP(K$1,'Inputs &amp; Outputs'!$A$9:$A$34,'Inputs &amp; Outputs'!$J$9:$J$34)</f>
        <v>714386485.65481448</v>
      </c>
      <c r="L65" s="7">
        <f>'No. policies'!L65*LOOKUP(L$1,'Inputs &amp; Outputs'!$A$9:$A$34,'Inputs &amp; Outputs'!$J$9:$J$34)</f>
        <v>813029230.92579317</v>
      </c>
      <c r="M65" s="7">
        <f>'No. policies'!M65*LOOKUP(M$1,'Inputs &amp; Outputs'!$A$9:$A$34,'Inputs &amp; Outputs'!$J$9:$J$34)</f>
        <v>913784022.74812245</v>
      </c>
      <c r="N65" s="7">
        <f>'No. policies'!N65*LOOKUP(N$1,'Inputs &amp; Outputs'!$A$9:$A$34,'Inputs &amp; Outputs'!$J$9:$J$34)</f>
        <v>1018579397.87409</v>
      </c>
      <c r="O65" s="7">
        <f>'No. policies'!O65*LOOKUP(O$1,'Inputs &amp; Outputs'!$A$9:$A$34,'Inputs &amp; Outputs'!$J$9:$J$34)</f>
        <v>1126787197.3477688</v>
      </c>
      <c r="P65" s="7">
        <f>'No. policies'!P65*LOOKUP(P$1,'Inputs &amp; Outputs'!$A$9:$A$34,'Inputs &amp; Outputs'!$J$9:$J$34)</f>
        <v>1238152042.059236</v>
      </c>
      <c r="Q65" s="7">
        <f>'No. policies'!Q65*LOOKUP(Q$1,'Inputs &amp; Outputs'!$A$9:$A$34,'Inputs &amp; Outputs'!$J$9:$J$34)</f>
        <v>1352847254.0322526</v>
      </c>
      <c r="R65" s="7">
        <f>'No. policies'!R65*LOOKUP(R$1,'Inputs &amp; Outputs'!$A$9:$A$34,'Inputs &amp; Outputs'!$J$9:$J$34)</f>
        <v>1471415742.7951727</v>
      </c>
      <c r="S65" s="7">
        <f>'No. policies'!S65*LOOKUP(S$1,'Inputs &amp; Outputs'!$A$9:$A$34,'Inputs &amp; Outputs'!$J$9:$J$34)</f>
        <v>1595595759.0831852</v>
      </c>
      <c r="T65" s="7">
        <f>'No. policies'!T65*LOOKUP(T$1,'Inputs &amp; Outputs'!$A$9:$A$34,'Inputs &amp; Outputs'!$J$9:$J$34)</f>
        <v>1722327086.7767351</v>
      </c>
      <c r="U65" s="7">
        <f>'No. policies'!U65*LOOKUP(U$1,'Inputs &amp; Outputs'!$A$9:$A$34,'Inputs &amp; Outputs'!$J$9:$J$34)</f>
        <v>1851384627.7546818</v>
      </c>
      <c r="V65" s="7">
        <f>'No. policies'!V65*LOOKUP(V$1,'Inputs &amp; Outputs'!$A$9:$A$34,'Inputs &amp; Outputs'!$J$9:$J$34)</f>
        <v>1980589835.4254177</v>
      </c>
      <c r="W65" s="7">
        <f>'No. policies'!W65*LOOKUP(W$1,'Inputs &amp; Outputs'!$A$9:$A$34,'Inputs &amp; Outputs'!$J$9:$J$34)</f>
        <v>2121542490.536396</v>
      </c>
      <c r="X65" s="7">
        <f>'No. policies'!X65*LOOKUP(X$1,'Inputs &amp; Outputs'!$A$9:$A$34,'Inputs &amp; Outputs'!$J$9:$J$34)</f>
        <v>2260534034.8208456</v>
      </c>
      <c r="Y65" s="7">
        <f>'No. policies'!Y65*LOOKUP(Y$1,'Inputs &amp; Outputs'!$A$9:$A$34,'Inputs &amp; Outputs'!$J$9:$J$34)</f>
        <v>2406509575.194046</v>
      </c>
      <c r="Z65" s="7">
        <f>'No. policies'!Z65*LOOKUP(Z$1,'Inputs &amp; Outputs'!$A$9:$A$34,'Inputs &amp; Outputs'!$J$9:$J$34)</f>
        <v>2551126488.528924</v>
      </c>
      <c r="AA65" s="7">
        <f>'No. policies'!AA65*LOOKUP(AA$1,'Inputs &amp; Outputs'!$A$9:$A$34,'Inputs &amp; Outputs'!$J$9:$J$34)</f>
        <v>0</v>
      </c>
      <c r="AB65" s="7">
        <f>'No. policies'!AB65*LOOKUP(AB$1,'Inputs &amp; Outputs'!$A$9:$A$34,'Inputs &amp; Outputs'!$J$9:$J$34)</f>
        <v>0</v>
      </c>
      <c r="AC65" s="7">
        <f>'No. policies'!AC65*LOOKUP(AC$1,'Inputs &amp; Outputs'!$A$9:$A$34,'Inputs &amp; Outputs'!$J$9:$J$34)</f>
        <v>0</v>
      </c>
      <c r="AD65" s="7">
        <f>'No. policies'!AD65*LOOKUP(AD$1,'Inputs &amp; Outputs'!$A$9:$A$34,'Inputs &amp; Outputs'!$J$9:$J$34)</f>
        <v>0</v>
      </c>
      <c r="AE65" s="7">
        <f>'No. policies'!AE65*LOOKUP(AE$1,'Inputs &amp; Outputs'!$A$9:$A$34,'Inputs &amp; Outputs'!$J$9:$J$34)</f>
        <v>0</v>
      </c>
      <c r="AF65" s="7">
        <f>'No. policies'!AF65*LOOKUP(AF$1,'Inputs &amp; Outputs'!$A$9:$A$34,'Inputs &amp; Outputs'!$J$9:$J$34)</f>
        <v>0</v>
      </c>
      <c r="AG65" s="7">
        <f>'No. policies'!AG65*LOOKUP(AG$1,'Inputs &amp; Outputs'!$A$9:$A$34,'Inputs &amp; Outputs'!$J$9:$J$34)</f>
        <v>0</v>
      </c>
      <c r="AH65" s="7">
        <f>'No. policies'!AH65*LOOKUP(AH$1,'Inputs &amp; Outputs'!$A$9:$A$34,'Inputs &amp; Outputs'!$J$9:$J$34)</f>
        <v>0</v>
      </c>
      <c r="AI65" s="7">
        <f>'No. policies'!AI65*LOOKUP(AI$1,'Inputs &amp; Outputs'!$A$9:$A$34,'Inputs &amp; Outputs'!$J$9:$J$34)</f>
        <v>0</v>
      </c>
      <c r="AJ65" s="7">
        <f>'No. policies'!AJ65*LOOKUP(AJ$1,'Inputs &amp; Outputs'!$A$9:$A$34,'Inputs &amp; Outputs'!$J$9:$J$34)</f>
        <v>0</v>
      </c>
      <c r="AK65" s="7">
        <f>'No. policies'!AK65*LOOKUP(AK$1,'Inputs &amp; Outputs'!$A$9:$A$34,'Inputs &amp; Outputs'!$J$9:$J$34)</f>
        <v>0</v>
      </c>
      <c r="AL65" s="7">
        <f>'No. policies'!AL65*LOOKUP(AL$1,'Inputs &amp; Outputs'!$A$9:$A$34,'Inputs &amp; Outputs'!$J$9:$J$34)</f>
        <v>0</v>
      </c>
      <c r="AM65" s="7">
        <f>'No. policies'!AM65*LOOKUP(AM$1,'Inputs &amp; Outputs'!$A$9:$A$34,'Inputs &amp; Outputs'!$J$9:$J$34)</f>
        <v>0</v>
      </c>
      <c r="AN65" s="7">
        <f>'No. policies'!AN65*LOOKUP(AN$1,'Inputs &amp; Outputs'!$A$9:$A$34,'Inputs &amp; Outputs'!$J$9:$J$34)</f>
        <v>0</v>
      </c>
      <c r="AO65" s="7">
        <f>'No. policies'!AO65*LOOKUP(AO$1,'Inputs &amp; Outputs'!$A$9:$A$34,'Inputs &amp; Outputs'!$J$9:$J$34)</f>
        <v>0</v>
      </c>
      <c r="AP65" s="7">
        <f>'No. policies'!AP65*LOOKUP(AP$1,'Inputs &amp; Outputs'!$A$9:$A$34,'Inputs &amp; Outputs'!$J$9:$J$34)</f>
        <v>0</v>
      </c>
      <c r="AQ65" s="7">
        <f>'No. policies'!AQ65*LOOKUP(AQ$1,'Inputs &amp; Outputs'!$A$9:$A$34,'Inputs &amp; Outputs'!$J$9:$J$34)</f>
        <v>0</v>
      </c>
      <c r="AR65" s="7">
        <f>'No. policies'!AR65*LOOKUP(AR$1,'Inputs &amp; Outputs'!$A$9:$A$34,'Inputs &amp; Outputs'!$J$9:$J$34)</f>
        <v>0</v>
      </c>
      <c r="AS65" s="7">
        <f>'No. policies'!AS65*LOOKUP(AS$1,'Inputs &amp; Outputs'!$A$9:$A$34,'Inputs &amp; Outputs'!$J$9:$J$34)</f>
        <v>0</v>
      </c>
      <c r="AT65" s="7">
        <f>'No. policies'!AT65*LOOKUP(AT$1,'Inputs &amp; Outputs'!$A$9:$A$34,'Inputs &amp; Outputs'!$J$9:$J$34)</f>
        <v>0</v>
      </c>
      <c r="AU65" s="7">
        <f>'No. policies'!AU65*LOOKUP(AU$1,'Inputs &amp; Outputs'!$A$9:$A$34,'Inputs &amp; Outputs'!$J$9:$J$34)</f>
        <v>0</v>
      </c>
      <c r="AV65" s="7">
        <f>'No. policies'!AV65*LOOKUP(AV$1,'Inputs &amp; Outputs'!$A$9:$A$34,'Inputs &amp; Outputs'!$J$9:$J$34)</f>
        <v>0</v>
      </c>
      <c r="AW65" s="7">
        <f>'No. policies'!AW65*LOOKUP(AW$1,'Inputs &amp; Outputs'!$A$9:$A$34,'Inputs &amp; Outputs'!$J$9:$J$34)</f>
        <v>0</v>
      </c>
      <c r="AX65" s="7">
        <f>'No. policies'!AX65*LOOKUP(AX$1,'Inputs &amp; Outputs'!$A$9:$A$34,'Inputs &amp; Outputs'!$J$9:$J$34)</f>
        <v>0</v>
      </c>
      <c r="AY65" s="7">
        <f>'[1]No. policies'!AZ65*LOOKUP(AZ$1,'[1]Inputs &amp; Outputs'!$A$9:$A$58,'[1]Inputs &amp; Outputs'!$I$9:$I$58)</f>
        <v>0</v>
      </c>
      <c r="AZ65" s="7">
        <f>'[1]No. policies'!BA65*LOOKUP(BA$1,'[1]Inputs &amp; Outputs'!$A$9:$A$58,'[1]Inputs &amp; Outputs'!$I$9:$I$58)</f>
        <v>0</v>
      </c>
      <c r="BA65" s="7">
        <f>'[1]No. policies'!BB65*LOOKUP(BB$1,'[1]Inputs &amp; Outputs'!$A$9:$A$58,'[1]Inputs &amp; Outputs'!$I$9:$I$58)</f>
        <v>0</v>
      </c>
      <c r="BB65" s="7">
        <f>'[1]No. policies'!BC65*LOOKUP(BC$1,'[1]Inputs &amp; Outputs'!$A$9:$A$58,'[1]Inputs &amp; Outputs'!$I$9:$I$58)</f>
        <v>0</v>
      </c>
      <c r="BC65" s="7">
        <f>'[1]No. policies'!BD65*LOOKUP(BD$1,'[1]Inputs &amp; Outputs'!$A$9:$A$58,'[1]Inputs &amp; Outputs'!$I$9:$I$58)</f>
        <v>0</v>
      </c>
      <c r="BD65" s="7">
        <f>'[1]No. policies'!BE65*LOOKUP(BE$1,'[1]Inputs &amp; Outputs'!$A$9:$A$58,'[1]Inputs &amp; Outputs'!$I$9:$I$58)</f>
        <v>0</v>
      </c>
      <c r="BE65" s="7">
        <f>'[1]No. policies'!BF65*LOOKUP(BF$1,'[1]Inputs &amp; Outputs'!$A$9:$A$58,'[1]Inputs &amp; Outputs'!$I$9:$I$58)</f>
        <v>0</v>
      </c>
      <c r="BF65" s="7">
        <f>'[1]No. policies'!BG65*LOOKUP(BG$1,'[1]Inputs &amp; Outputs'!$A$9:$A$58,'[1]Inputs &amp; Outputs'!$I$9:$I$58)</f>
        <v>0</v>
      </c>
      <c r="BG65" s="7">
        <f>'[1]No. policies'!BH65*LOOKUP(BH$1,'[1]Inputs &amp; Outputs'!$A$9:$A$58,'[1]Inputs &amp; Outputs'!$I$9:$I$58)</f>
        <v>0</v>
      </c>
      <c r="BH65" s="7">
        <f>'[1]No. policies'!BI65*LOOKUP(BI$1,'[1]Inputs &amp; Outputs'!$A$9:$A$58,'[1]Inputs &amp; Outputs'!$I$9:$I$58)</f>
        <v>0</v>
      </c>
      <c r="BI65" s="7">
        <f>'[1]No. policies'!BJ65*LOOKUP(BJ$1,'[1]Inputs &amp; Outputs'!$A$9:$A$58,'[1]Inputs &amp; Outputs'!$I$9:$I$58)</f>
        <v>0</v>
      </c>
      <c r="BJ65" s="7">
        <f>'[1]No. policies'!BK65*LOOKUP(BK$1,'[1]Inputs &amp; Outputs'!$A$9:$A$58,'[1]Inputs &amp; Outputs'!$I$9:$I$58)</f>
        <v>0</v>
      </c>
      <c r="BK65" s="7">
        <f>'[1]No. policies'!BL65*LOOKUP(BL$1,'[1]Inputs &amp; Outputs'!$A$9:$A$58,'[1]Inputs &amp; Outputs'!$I$9:$I$58)</f>
        <v>0</v>
      </c>
      <c r="BL65" s="7">
        <f>'[1]No. policies'!BM65*LOOKUP(BM$1,'[1]Inputs &amp; Outputs'!$A$9:$A$58,'[1]Inputs &amp; Outputs'!$I$9:$I$58)</f>
        <v>0</v>
      </c>
      <c r="BM65" s="7">
        <f>'[1]No. policies'!BN65*LOOKUP(BN$1,'[1]Inputs &amp; Outputs'!$A$9:$A$58,'[1]Inputs &amp; Outputs'!$I$9:$I$58)</f>
        <v>0</v>
      </c>
      <c r="BN65" s="7">
        <f>'[1]No. policies'!BO65*LOOKUP(BO$1,'[1]Inputs &amp; Outputs'!$A$9:$A$58,'[1]Inputs &amp; Outputs'!$I$9:$I$58)</f>
        <v>0</v>
      </c>
      <c r="BO65" s="7">
        <f>'[1]No. policies'!BP65*LOOKUP(BP$1,'[1]Inputs &amp; Outputs'!$A$9:$A$58,'[1]Inputs &amp; Outputs'!$I$9:$I$58)</f>
        <v>0</v>
      </c>
      <c r="BP65" s="7">
        <f>'[1]No. policies'!BQ65*LOOKUP(BQ$1,'[1]Inputs &amp; Outputs'!$A$9:$A$58,'[1]Inputs &amp; Outputs'!$I$9:$I$58)</f>
        <v>0</v>
      </c>
      <c r="BQ65" s="7">
        <f>'[1]No. policies'!BR65*LOOKUP(BR$1,'[1]Inputs &amp; Outputs'!$A$9:$A$58,'[1]Inputs &amp; Outputs'!$I$9:$I$58)</f>
        <v>0</v>
      </c>
      <c r="BR65" s="7">
        <f>'[1]No. policies'!BS65*LOOKUP(BS$1,'[1]Inputs &amp; Outputs'!$A$9:$A$58,'[1]Inputs &amp; Outputs'!$I$9:$I$58)</f>
        <v>0</v>
      </c>
      <c r="BS65" s="7">
        <f>'[1]No. policies'!BT65*LOOKUP(BT$1,'[1]Inputs &amp; Outputs'!$A$9:$A$58,'[1]Inputs &amp; Outputs'!$I$9:$I$58)</f>
        <v>0</v>
      </c>
      <c r="BT65" s="7">
        <f>'[1]No. policies'!BU65*LOOKUP(BU$1,'[1]Inputs &amp; Outputs'!$A$9:$A$58,'[1]Inputs &amp; Outputs'!$I$9:$I$58)</f>
        <v>0</v>
      </c>
    </row>
    <row r="66" spans="1:72" x14ac:dyDescent="0.25">
      <c r="A66" s="1">
        <v>65</v>
      </c>
      <c r="B66" s="7">
        <f>'No. policies'!B66*LOOKUP(B$1,'Inputs &amp; Outputs'!$A$9:$A$34,'Inputs &amp; Outputs'!$J$9:$J$34)</f>
        <v>-43067168.474612407</v>
      </c>
      <c r="C66" s="7">
        <f>'No. policies'!C66*LOOKUP(C$1,'Inputs &amp; Outputs'!$A$9:$A$34,'Inputs &amp; Outputs'!$J$9:$J$34)</f>
        <v>29933548.651349213</v>
      </c>
      <c r="D66" s="7">
        <f>'No. policies'!D66*LOOKUP(D$1,'Inputs &amp; Outputs'!$A$9:$A$34,'Inputs &amp; Outputs'!$J$9:$J$34)</f>
        <v>105542053.65136458</v>
      </c>
      <c r="E66" s="7">
        <f>'No. policies'!E66*LOOKUP(E$1,'Inputs &amp; Outputs'!$A$9:$A$34,'Inputs &amp; Outputs'!$J$9:$J$34)</f>
        <v>183917899.03059903</v>
      </c>
      <c r="F66" s="7">
        <f>'No. policies'!F66*LOOKUP(F$1,'Inputs &amp; Outputs'!$A$9:$A$34,'Inputs &amp; Outputs'!$J$9:$J$34)</f>
        <v>265267858.04103971</v>
      </c>
      <c r="G66" s="7">
        <f>'No. policies'!G66*LOOKUP(G$1,'Inputs &amp; Outputs'!$A$9:$A$34,'Inputs &amp; Outputs'!$J$9:$J$34)</f>
        <v>349318971.44832575</v>
      </c>
      <c r="H66" s="7">
        <f>'No. policies'!H66*LOOKUP(H$1,'Inputs &amp; Outputs'!$A$9:$A$34,'Inputs &amp; Outputs'!$J$9:$J$34)</f>
        <v>436463174.94160116</v>
      </c>
      <c r="I66" s="7">
        <f>'No. policies'!I66*LOOKUP(I$1,'Inputs &amp; Outputs'!$A$9:$A$34,'Inputs &amp; Outputs'!$J$9:$J$34)</f>
        <v>526241072.41986871</v>
      </c>
      <c r="J66" s="7">
        <f>'No. policies'!J66*LOOKUP(J$1,'Inputs &amp; Outputs'!$A$9:$A$34,'Inputs &amp; Outputs'!$J$9:$J$34)</f>
        <v>618940925.38383758</v>
      </c>
      <c r="K66" s="7">
        <f>'No. policies'!K66*LOOKUP(K$1,'Inputs &amp; Outputs'!$A$9:$A$34,'Inputs &amp; Outputs'!$J$9:$J$34)</f>
        <v>714970671.68008673</v>
      </c>
      <c r="L66" s="7">
        <f>'No. policies'!L66*LOOKUP(L$1,'Inputs &amp; Outputs'!$A$9:$A$34,'Inputs &amp; Outputs'!$J$9:$J$34)</f>
        <v>813529916.07262218</v>
      </c>
      <c r="M66" s="7">
        <f>'No. policies'!M66*LOOKUP(M$1,'Inputs &amp; Outputs'!$A$9:$A$34,'Inputs &amp; Outputs'!$J$9:$J$34)</f>
        <v>915292850.85585928</v>
      </c>
      <c r="N66" s="7">
        <f>'No. policies'!N66*LOOKUP(N$1,'Inputs &amp; Outputs'!$A$9:$A$34,'Inputs &amp; Outputs'!$J$9:$J$34)</f>
        <v>1021536393.5340666</v>
      </c>
      <c r="O66" s="7">
        <f>'No. policies'!O66*LOOKUP(O$1,'Inputs &amp; Outputs'!$A$9:$A$34,'Inputs &amp; Outputs'!$J$9:$J$34)</f>
        <v>1131717404.899452</v>
      </c>
      <c r="P66" s="7">
        <f>'No. policies'!P66*LOOKUP(P$1,'Inputs &amp; Outputs'!$A$9:$A$34,'Inputs &amp; Outputs'!$J$9:$J$34)</f>
        <v>1244375866.3360023</v>
      </c>
      <c r="Q66" s="7">
        <f>'No. policies'!Q66*LOOKUP(Q$1,'Inputs &amp; Outputs'!$A$9:$A$34,'Inputs &amp; Outputs'!$J$9:$J$34)</f>
        <v>1361110221.6748252</v>
      </c>
      <c r="R66" s="7">
        <f>'No. policies'!R66*LOOKUP(R$1,'Inputs &amp; Outputs'!$A$9:$A$34,'Inputs &amp; Outputs'!$J$9:$J$34)</f>
        <v>1480453348.7553675</v>
      </c>
      <c r="S66" s="7">
        <f>'No. policies'!S66*LOOKUP(S$1,'Inputs &amp; Outputs'!$A$9:$A$34,'Inputs &amp; Outputs'!$J$9:$J$34)</f>
        <v>1602725775.2425098</v>
      </c>
      <c r="T66" s="7">
        <f>'No. policies'!T66*LOOKUP(T$1,'Inputs &amp; Outputs'!$A$9:$A$34,'Inputs &amp; Outputs'!$J$9:$J$34)</f>
        <v>1728778440.376605</v>
      </c>
      <c r="U66" s="7">
        <f>'No. policies'!U66*LOOKUP(U$1,'Inputs &amp; Outputs'!$A$9:$A$34,'Inputs &amp; Outputs'!$J$9:$J$34)</f>
        <v>1856772360.5580206</v>
      </c>
      <c r="V66" s="7">
        <f>'No. policies'!V66*LOOKUP(V$1,'Inputs &amp; Outputs'!$A$9:$A$34,'Inputs &amp; Outputs'!$J$9:$J$34)</f>
        <v>1991794216.5657704</v>
      </c>
      <c r="W66" s="7">
        <f>'No. policies'!W66*LOOKUP(W$1,'Inputs &amp; Outputs'!$A$9:$A$34,'Inputs &amp; Outputs'!$J$9:$J$34)</f>
        <v>2128042456.5868413</v>
      </c>
      <c r="X66" s="7">
        <f>'No. policies'!X66*LOOKUP(X$1,'Inputs &amp; Outputs'!$A$9:$A$34,'Inputs &amp; Outputs'!$J$9:$J$34)</f>
        <v>2268272170.319901</v>
      </c>
      <c r="Y66" s="7">
        <f>'No. policies'!Y66*LOOKUP(Y$1,'Inputs &amp; Outputs'!$A$9:$A$34,'Inputs &amp; Outputs'!$J$9:$J$34)</f>
        <v>2410528909.7478724</v>
      </c>
      <c r="Z66" s="7">
        <f>'No. policies'!Z66*LOOKUP(Z$1,'Inputs &amp; Outputs'!$A$9:$A$34,'Inputs &amp; Outputs'!$J$9:$J$34)</f>
        <v>2555722077.7899532</v>
      </c>
      <c r="AA66" s="7">
        <f>'No. policies'!AA66*LOOKUP(AA$1,'Inputs &amp; Outputs'!$A$9:$A$34,'Inputs &amp; Outputs'!$J$9:$J$34)</f>
        <v>0</v>
      </c>
      <c r="AB66" s="7">
        <f>'No. policies'!AB66*LOOKUP(AB$1,'Inputs &amp; Outputs'!$A$9:$A$34,'Inputs &amp; Outputs'!$J$9:$J$34)</f>
        <v>0</v>
      </c>
      <c r="AC66" s="7">
        <f>'No. policies'!AC66*LOOKUP(AC$1,'Inputs &amp; Outputs'!$A$9:$A$34,'Inputs &amp; Outputs'!$J$9:$J$34)</f>
        <v>0</v>
      </c>
      <c r="AD66" s="7">
        <f>'No. policies'!AD66*LOOKUP(AD$1,'Inputs &amp; Outputs'!$A$9:$A$34,'Inputs &amp; Outputs'!$J$9:$J$34)</f>
        <v>0</v>
      </c>
      <c r="AE66" s="7">
        <f>'No. policies'!AE66*LOOKUP(AE$1,'Inputs &amp; Outputs'!$A$9:$A$34,'Inputs &amp; Outputs'!$J$9:$J$34)</f>
        <v>0</v>
      </c>
      <c r="AF66" s="7">
        <f>'No. policies'!AF66*LOOKUP(AF$1,'Inputs &amp; Outputs'!$A$9:$A$34,'Inputs &amp; Outputs'!$J$9:$J$34)</f>
        <v>0</v>
      </c>
      <c r="AG66" s="7">
        <f>'No. policies'!AG66*LOOKUP(AG$1,'Inputs &amp; Outputs'!$A$9:$A$34,'Inputs &amp; Outputs'!$J$9:$J$34)</f>
        <v>0</v>
      </c>
      <c r="AH66" s="7">
        <f>'No. policies'!AH66*LOOKUP(AH$1,'Inputs &amp; Outputs'!$A$9:$A$34,'Inputs &amp; Outputs'!$J$9:$J$34)</f>
        <v>0</v>
      </c>
      <c r="AI66" s="7">
        <f>'No. policies'!AI66*LOOKUP(AI$1,'Inputs &amp; Outputs'!$A$9:$A$34,'Inputs &amp; Outputs'!$J$9:$J$34)</f>
        <v>0</v>
      </c>
      <c r="AJ66" s="7">
        <f>'No. policies'!AJ66*LOOKUP(AJ$1,'Inputs &amp; Outputs'!$A$9:$A$34,'Inputs &amp; Outputs'!$J$9:$J$34)</f>
        <v>0</v>
      </c>
      <c r="AK66" s="7">
        <f>'No. policies'!AK66*LOOKUP(AK$1,'Inputs &amp; Outputs'!$A$9:$A$34,'Inputs &amp; Outputs'!$J$9:$J$34)</f>
        <v>0</v>
      </c>
      <c r="AL66" s="7">
        <f>'No. policies'!AL66*LOOKUP(AL$1,'Inputs &amp; Outputs'!$A$9:$A$34,'Inputs &amp; Outputs'!$J$9:$J$34)</f>
        <v>0</v>
      </c>
      <c r="AM66" s="7">
        <f>'No. policies'!AM66*LOOKUP(AM$1,'Inputs &amp; Outputs'!$A$9:$A$34,'Inputs &amp; Outputs'!$J$9:$J$34)</f>
        <v>0</v>
      </c>
      <c r="AN66" s="7">
        <f>'No. policies'!AN66*LOOKUP(AN$1,'Inputs &amp; Outputs'!$A$9:$A$34,'Inputs &amp; Outputs'!$J$9:$J$34)</f>
        <v>0</v>
      </c>
      <c r="AO66" s="7">
        <f>'No. policies'!AO66*LOOKUP(AO$1,'Inputs &amp; Outputs'!$A$9:$A$34,'Inputs &amp; Outputs'!$J$9:$J$34)</f>
        <v>0</v>
      </c>
      <c r="AP66" s="7">
        <f>'No. policies'!AP66*LOOKUP(AP$1,'Inputs &amp; Outputs'!$A$9:$A$34,'Inputs &amp; Outputs'!$J$9:$J$34)</f>
        <v>0</v>
      </c>
      <c r="AQ66" s="7">
        <f>'No. policies'!AQ66*LOOKUP(AQ$1,'Inputs &amp; Outputs'!$A$9:$A$34,'Inputs &amp; Outputs'!$J$9:$J$34)</f>
        <v>0</v>
      </c>
      <c r="AR66" s="7">
        <f>'No. policies'!AR66*LOOKUP(AR$1,'Inputs &amp; Outputs'!$A$9:$A$34,'Inputs &amp; Outputs'!$J$9:$J$34)</f>
        <v>0</v>
      </c>
      <c r="AS66" s="7">
        <f>'No. policies'!AS66*LOOKUP(AS$1,'Inputs &amp; Outputs'!$A$9:$A$34,'Inputs &amp; Outputs'!$J$9:$J$34)</f>
        <v>0</v>
      </c>
      <c r="AT66" s="7">
        <f>'No. policies'!AT66*LOOKUP(AT$1,'Inputs &amp; Outputs'!$A$9:$A$34,'Inputs &amp; Outputs'!$J$9:$J$34)</f>
        <v>0</v>
      </c>
      <c r="AU66" s="7">
        <f>'No. policies'!AU66*LOOKUP(AU$1,'Inputs &amp; Outputs'!$A$9:$A$34,'Inputs &amp; Outputs'!$J$9:$J$34)</f>
        <v>0</v>
      </c>
      <c r="AV66" s="7">
        <f>'No. policies'!AV66*LOOKUP(AV$1,'Inputs &amp; Outputs'!$A$9:$A$34,'Inputs &amp; Outputs'!$J$9:$J$34)</f>
        <v>0</v>
      </c>
      <c r="AW66" s="7">
        <f>'No. policies'!AW66*LOOKUP(AW$1,'Inputs &amp; Outputs'!$A$9:$A$34,'Inputs &amp; Outputs'!$J$9:$J$34)</f>
        <v>0</v>
      </c>
      <c r="AX66" s="7">
        <f>'No. policies'!AX66*LOOKUP(AX$1,'Inputs &amp; Outputs'!$A$9:$A$34,'Inputs &amp; Outputs'!$J$9:$J$34)</f>
        <v>0</v>
      </c>
      <c r="AY66" s="7">
        <f>'[1]No. policies'!AZ66*LOOKUP(AZ$1,'[1]Inputs &amp; Outputs'!$A$9:$A$58,'[1]Inputs &amp; Outputs'!$I$9:$I$58)</f>
        <v>0</v>
      </c>
      <c r="AZ66" s="7">
        <f>'[1]No. policies'!BA66*LOOKUP(BA$1,'[1]Inputs &amp; Outputs'!$A$9:$A$58,'[1]Inputs &amp; Outputs'!$I$9:$I$58)</f>
        <v>0</v>
      </c>
      <c r="BA66" s="7">
        <f>'[1]No. policies'!BB66*LOOKUP(BB$1,'[1]Inputs &amp; Outputs'!$A$9:$A$58,'[1]Inputs &amp; Outputs'!$I$9:$I$58)</f>
        <v>0</v>
      </c>
      <c r="BB66" s="7">
        <f>'[1]No. policies'!BC66*LOOKUP(BC$1,'[1]Inputs &amp; Outputs'!$A$9:$A$58,'[1]Inputs &amp; Outputs'!$I$9:$I$58)</f>
        <v>0</v>
      </c>
      <c r="BC66" s="7">
        <f>'[1]No. policies'!BD66*LOOKUP(BD$1,'[1]Inputs &amp; Outputs'!$A$9:$A$58,'[1]Inputs &amp; Outputs'!$I$9:$I$58)</f>
        <v>0</v>
      </c>
      <c r="BD66" s="7">
        <f>'[1]No. policies'!BE66*LOOKUP(BE$1,'[1]Inputs &amp; Outputs'!$A$9:$A$58,'[1]Inputs &amp; Outputs'!$I$9:$I$58)</f>
        <v>0</v>
      </c>
      <c r="BE66" s="7">
        <f>'[1]No. policies'!BF66*LOOKUP(BF$1,'[1]Inputs &amp; Outputs'!$A$9:$A$58,'[1]Inputs &amp; Outputs'!$I$9:$I$58)</f>
        <v>0</v>
      </c>
      <c r="BF66" s="7">
        <f>'[1]No. policies'!BG66*LOOKUP(BG$1,'[1]Inputs &amp; Outputs'!$A$9:$A$58,'[1]Inputs &amp; Outputs'!$I$9:$I$58)</f>
        <v>0</v>
      </c>
      <c r="BG66" s="7">
        <f>'[1]No. policies'!BH66*LOOKUP(BH$1,'[1]Inputs &amp; Outputs'!$A$9:$A$58,'[1]Inputs &amp; Outputs'!$I$9:$I$58)</f>
        <v>0</v>
      </c>
      <c r="BH66" s="7">
        <f>'[1]No. policies'!BI66*LOOKUP(BI$1,'[1]Inputs &amp; Outputs'!$A$9:$A$58,'[1]Inputs &amp; Outputs'!$I$9:$I$58)</f>
        <v>0</v>
      </c>
      <c r="BI66" s="7">
        <f>'[1]No. policies'!BJ66*LOOKUP(BJ$1,'[1]Inputs &amp; Outputs'!$A$9:$A$58,'[1]Inputs &amp; Outputs'!$I$9:$I$58)</f>
        <v>0</v>
      </c>
      <c r="BJ66" s="7">
        <f>'[1]No. policies'!BK66*LOOKUP(BK$1,'[1]Inputs &amp; Outputs'!$A$9:$A$58,'[1]Inputs &amp; Outputs'!$I$9:$I$58)</f>
        <v>0</v>
      </c>
      <c r="BK66" s="7">
        <f>'[1]No. policies'!BL66*LOOKUP(BL$1,'[1]Inputs &amp; Outputs'!$A$9:$A$58,'[1]Inputs &amp; Outputs'!$I$9:$I$58)</f>
        <v>0</v>
      </c>
      <c r="BL66" s="7">
        <f>'[1]No. policies'!BM66*LOOKUP(BM$1,'[1]Inputs &amp; Outputs'!$A$9:$A$58,'[1]Inputs &amp; Outputs'!$I$9:$I$58)</f>
        <v>0</v>
      </c>
      <c r="BM66" s="7">
        <f>'[1]No. policies'!BN66*LOOKUP(BN$1,'[1]Inputs &amp; Outputs'!$A$9:$A$58,'[1]Inputs &amp; Outputs'!$I$9:$I$58)</f>
        <v>0</v>
      </c>
      <c r="BN66" s="7">
        <f>'[1]No. policies'!BO66*LOOKUP(BO$1,'[1]Inputs &amp; Outputs'!$A$9:$A$58,'[1]Inputs &amp; Outputs'!$I$9:$I$58)</f>
        <v>0</v>
      </c>
      <c r="BO66" s="7">
        <f>'[1]No. policies'!BP66*LOOKUP(BP$1,'[1]Inputs &amp; Outputs'!$A$9:$A$58,'[1]Inputs &amp; Outputs'!$I$9:$I$58)</f>
        <v>0</v>
      </c>
      <c r="BP66" s="7">
        <f>'[1]No. policies'!BQ66*LOOKUP(BQ$1,'[1]Inputs &amp; Outputs'!$A$9:$A$58,'[1]Inputs &amp; Outputs'!$I$9:$I$58)</f>
        <v>0</v>
      </c>
      <c r="BQ66" s="7">
        <f>'[1]No. policies'!BR66*LOOKUP(BR$1,'[1]Inputs &amp; Outputs'!$A$9:$A$58,'[1]Inputs &amp; Outputs'!$I$9:$I$58)</f>
        <v>0</v>
      </c>
      <c r="BR66" s="7">
        <f>'[1]No. policies'!BS66*LOOKUP(BS$1,'[1]Inputs &amp; Outputs'!$A$9:$A$58,'[1]Inputs &amp; Outputs'!$I$9:$I$58)</f>
        <v>0</v>
      </c>
      <c r="BS66" s="7">
        <f>'[1]No. policies'!BT66*LOOKUP(BT$1,'[1]Inputs &amp; Outputs'!$A$9:$A$58,'[1]Inputs &amp; Outputs'!$I$9:$I$58)</f>
        <v>0</v>
      </c>
      <c r="BT66" s="7">
        <f>'[1]No. policies'!BU66*LOOKUP(BU$1,'[1]Inputs &amp; Outputs'!$A$9:$A$58,'[1]Inputs &amp; Outputs'!$I$9:$I$58)</f>
        <v>0</v>
      </c>
    </row>
    <row r="67" spans="1:72" x14ac:dyDescent="0.25">
      <c r="A67" s="1">
        <v>66</v>
      </c>
      <c r="B67" s="7">
        <f>'No. policies'!B67*LOOKUP(B$1,'Inputs &amp; Outputs'!$A$9:$A$34,'Inputs &amp; Outputs'!$J$9:$J$34)</f>
        <v>-43067168.474612407</v>
      </c>
      <c r="C67" s="7">
        <f>'No. policies'!C67*LOOKUP(C$1,'Inputs &amp; Outputs'!$A$9:$A$34,'Inputs &amp; Outputs'!$J$9:$J$34)</f>
        <v>29927551.746881347</v>
      </c>
      <c r="D67" s="7">
        <f>'No. policies'!D67*LOOKUP(D$1,'Inputs &amp; Outputs'!$A$9:$A$34,'Inputs &amp; Outputs'!$J$9:$J$34)</f>
        <v>105478486.86538705</v>
      </c>
      <c r="E67" s="7">
        <f>'No. policies'!E67*LOOKUP(E$1,'Inputs &amp; Outputs'!$A$9:$A$34,'Inputs &amp; Outputs'!$J$9:$J$34)</f>
        <v>183788444.50136685</v>
      </c>
      <c r="F67" s="7">
        <f>'No. policies'!F67*LOOKUP(F$1,'Inputs &amp; Outputs'!$A$9:$A$34,'Inputs &amp; Outputs'!$J$9:$J$34)</f>
        <v>264867231.99687782</v>
      </c>
      <c r="G67" s="7">
        <f>'No. policies'!G67*LOOKUP(G$1,'Inputs &amp; Outputs'!$A$9:$A$34,'Inputs &amp; Outputs'!$J$9:$J$34)</f>
        <v>348825433.69474047</v>
      </c>
      <c r="H67" s="7">
        <f>'No. policies'!H67*LOOKUP(H$1,'Inputs &amp; Outputs'!$A$9:$A$34,'Inputs &amp; Outputs'!$J$9:$J$34)</f>
        <v>435624501.7696867</v>
      </c>
      <c r="I67" s="7">
        <f>'No. policies'!I67*LOOKUP(I$1,'Inputs &amp; Outputs'!$A$9:$A$34,'Inputs &amp; Outputs'!$J$9:$J$34)</f>
        <v>525386871.63274097</v>
      </c>
      <c r="J67" s="7">
        <f>'No. policies'!J67*LOOKUP(J$1,'Inputs &amp; Outputs'!$A$9:$A$34,'Inputs &amp; Outputs'!$J$9:$J$34)</f>
        <v>618688887.95112503</v>
      </c>
      <c r="K67" s="7">
        <f>'No. policies'!K67*LOOKUP(K$1,'Inputs &amp; Outputs'!$A$9:$A$34,'Inputs &amp; Outputs'!$J$9:$J$34)</f>
        <v>714897648.42692769</v>
      </c>
      <c r="L67" s="7">
        <f>'No. policies'!L67*LOOKUP(L$1,'Inputs &amp; Outputs'!$A$9:$A$34,'Inputs &amp; Outputs'!$J$9:$J$34)</f>
        <v>813947153.69497967</v>
      </c>
      <c r="M67" s="7">
        <f>'No. policies'!M67*LOOKUP(M$1,'Inputs &amp; Outputs'!$A$9:$A$34,'Inputs &amp; Outputs'!$J$9:$J$34)</f>
        <v>915858661.3962605</v>
      </c>
      <c r="N67" s="7">
        <f>'No. policies'!N67*LOOKUP(N$1,'Inputs &amp; Outputs'!$A$9:$A$34,'Inputs &amp; Outputs'!$J$9:$J$34)</f>
        <v>1021642000.5219228</v>
      </c>
      <c r="O67" s="7">
        <f>'No. policies'!O67*LOOKUP(O$1,'Inputs &amp; Outputs'!$A$9:$A$34,'Inputs &amp; Outputs'!$J$9:$J$34)</f>
        <v>1132539106.1580658</v>
      </c>
      <c r="P67" s="7">
        <f>'No. policies'!P67*LOOKUP(P$1,'Inputs &amp; Outputs'!$A$9:$A$34,'Inputs &amp; Outputs'!$J$9:$J$34)</f>
        <v>1243727551.3071725</v>
      </c>
      <c r="Q67" s="7">
        <f>'No. policies'!Q67*LOOKUP(Q$1,'Inputs &amp; Outputs'!$A$9:$A$34,'Inputs &amp; Outputs'!$J$9:$J$34)</f>
        <v>1357833527.6096671</v>
      </c>
      <c r="R67" s="7">
        <f>'No. policies'!R67*LOOKUP(R$1,'Inputs &amp; Outputs'!$A$9:$A$34,'Inputs &amp; Outputs'!$J$9:$J$34)</f>
        <v>1475622904.1904359</v>
      </c>
      <c r="S67" s="7">
        <f>'No. policies'!S67*LOOKUP(S$1,'Inputs &amp; Outputs'!$A$9:$A$34,'Inputs &amp; Outputs'!$J$9:$J$34)</f>
        <v>1597632906.5572779</v>
      </c>
      <c r="T67" s="7">
        <f>'No. policies'!T67*LOOKUP(T$1,'Inputs &amp; Outputs'!$A$9:$A$34,'Inputs &amp; Outputs'!$J$9:$J$34)</f>
        <v>1719930869.7253547</v>
      </c>
      <c r="U67" s="7">
        <f>'No. policies'!U67*LOOKUP(U$1,'Inputs &amp; Outputs'!$A$9:$A$34,'Inputs &amp; Outputs'!$J$9:$J$34)</f>
        <v>1847593260.2264066</v>
      </c>
      <c r="V67" s="7">
        <f>'No. policies'!V67*LOOKUP(V$1,'Inputs &amp; Outputs'!$A$9:$A$34,'Inputs &amp; Outputs'!$J$9:$J$34)</f>
        <v>1984683743.919008</v>
      </c>
      <c r="W67" s="7">
        <f>'No. policies'!W67*LOOKUP(W$1,'Inputs &amp; Outputs'!$A$9:$A$34,'Inputs &amp; Outputs'!$J$9:$J$34)</f>
        <v>2119221074.0898085</v>
      </c>
      <c r="X67" s="7">
        <f>'No. policies'!X67*LOOKUP(X$1,'Inputs &amp; Outputs'!$A$9:$A$34,'Inputs &amp; Outputs'!$J$9:$J$34)</f>
        <v>2259785182.9983563</v>
      </c>
      <c r="Y67" s="7">
        <f>'No. policies'!Y67*LOOKUP(Y$1,'Inputs &amp; Outputs'!$A$9:$A$34,'Inputs &amp; Outputs'!$J$9:$J$34)</f>
        <v>2402758196.277142</v>
      </c>
      <c r="Z67" s="7">
        <f>'No. policies'!Z67*LOOKUP(Z$1,'Inputs &amp; Outputs'!$A$9:$A$34,'Inputs &amp; Outputs'!$J$9:$J$34)</f>
        <v>2549403142.5560379</v>
      </c>
      <c r="AA67" s="7">
        <f>'No. policies'!AA67*LOOKUP(AA$1,'Inputs &amp; Outputs'!$A$9:$A$34,'Inputs &amp; Outputs'!$J$9:$J$34)</f>
        <v>0</v>
      </c>
      <c r="AB67" s="7">
        <f>'No. policies'!AB67*LOOKUP(AB$1,'Inputs &amp; Outputs'!$A$9:$A$34,'Inputs &amp; Outputs'!$J$9:$J$34)</f>
        <v>0</v>
      </c>
      <c r="AC67" s="7">
        <f>'No. policies'!AC67*LOOKUP(AC$1,'Inputs &amp; Outputs'!$A$9:$A$34,'Inputs &amp; Outputs'!$J$9:$J$34)</f>
        <v>0</v>
      </c>
      <c r="AD67" s="7">
        <f>'No. policies'!AD67*LOOKUP(AD$1,'Inputs &amp; Outputs'!$A$9:$A$34,'Inputs &amp; Outputs'!$J$9:$J$34)</f>
        <v>0</v>
      </c>
      <c r="AE67" s="7">
        <f>'No. policies'!AE67*LOOKUP(AE$1,'Inputs &amp; Outputs'!$A$9:$A$34,'Inputs &amp; Outputs'!$J$9:$J$34)</f>
        <v>0</v>
      </c>
      <c r="AF67" s="7">
        <f>'No. policies'!AF67*LOOKUP(AF$1,'Inputs &amp; Outputs'!$A$9:$A$34,'Inputs &amp; Outputs'!$J$9:$J$34)</f>
        <v>0</v>
      </c>
      <c r="AG67" s="7">
        <f>'No. policies'!AG67*LOOKUP(AG$1,'Inputs &amp; Outputs'!$A$9:$A$34,'Inputs &amp; Outputs'!$J$9:$J$34)</f>
        <v>0</v>
      </c>
      <c r="AH67" s="7">
        <f>'No. policies'!AH67*LOOKUP(AH$1,'Inputs &amp; Outputs'!$A$9:$A$34,'Inputs &amp; Outputs'!$J$9:$J$34)</f>
        <v>0</v>
      </c>
      <c r="AI67" s="7">
        <f>'No. policies'!AI67*LOOKUP(AI$1,'Inputs &amp; Outputs'!$A$9:$A$34,'Inputs &amp; Outputs'!$J$9:$J$34)</f>
        <v>0</v>
      </c>
      <c r="AJ67" s="7">
        <f>'No. policies'!AJ67*LOOKUP(AJ$1,'Inputs &amp; Outputs'!$A$9:$A$34,'Inputs &amp; Outputs'!$J$9:$J$34)</f>
        <v>0</v>
      </c>
      <c r="AK67" s="7">
        <f>'No. policies'!AK67*LOOKUP(AK$1,'Inputs &amp; Outputs'!$A$9:$A$34,'Inputs &amp; Outputs'!$J$9:$J$34)</f>
        <v>0</v>
      </c>
      <c r="AL67" s="7">
        <f>'No. policies'!AL67*LOOKUP(AL$1,'Inputs &amp; Outputs'!$A$9:$A$34,'Inputs &amp; Outputs'!$J$9:$J$34)</f>
        <v>0</v>
      </c>
      <c r="AM67" s="7">
        <f>'No. policies'!AM67*LOOKUP(AM$1,'Inputs &amp; Outputs'!$A$9:$A$34,'Inputs &amp; Outputs'!$J$9:$J$34)</f>
        <v>0</v>
      </c>
      <c r="AN67" s="7">
        <f>'No. policies'!AN67*LOOKUP(AN$1,'Inputs &amp; Outputs'!$A$9:$A$34,'Inputs &amp; Outputs'!$J$9:$J$34)</f>
        <v>0</v>
      </c>
      <c r="AO67" s="7">
        <f>'No. policies'!AO67*LOOKUP(AO$1,'Inputs &amp; Outputs'!$A$9:$A$34,'Inputs &amp; Outputs'!$J$9:$J$34)</f>
        <v>0</v>
      </c>
      <c r="AP67" s="7">
        <f>'No. policies'!AP67*LOOKUP(AP$1,'Inputs &amp; Outputs'!$A$9:$A$34,'Inputs &amp; Outputs'!$J$9:$J$34)</f>
        <v>0</v>
      </c>
      <c r="AQ67" s="7">
        <f>'No. policies'!AQ67*LOOKUP(AQ$1,'Inputs &amp; Outputs'!$A$9:$A$34,'Inputs &amp; Outputs'!$J$9:$J$34)</f>
        <v>0</v>
      </c>
      <c r="AR67" s="7">
        <f>'No. policies'!AR67*LOOKUP(AR$1,'Inputs &amp; Outputs'!$A$9:$A$34,'Inputs &amp; Outputs'!$J$9:$J$34)</f>
        <v>0</v>
      </c>
      <c r="AS67" s="7">
        <f>'No. policies'!AS67*LOOKUP(AS$1,'Inputs &amp; Outputs'!$A$9:$A$34,'Inputs &amp; Outputs'!$J$9:$J$34)</f>
        <v>0</v>
      </c>
      <c r="AT67" s="7">
        <f>'No. policies'!AT67*LOOKUP(AT$1,'Inputs &amp; Outputs'!$A$9:$A$34,'Inputs &amp; Outputs'!$J$9:$J$34)</f>
        <v>0</v>
      </c>
      <c r="AU67" s="7">
        <f>'No. policies'!AU67*LOOKUP(AU$1,'Inputs &amp; Outputs'!$A$9:$A$34,'Inputs &amp; Outputs'!$J$9:$J$34)</f>
        <v>0</v>
      </c>
      <c r="AV67" s="7">
        <f>'No. policies'!AV67*LOOKUP(AV$1,'Inputs &amp; Outputs'!$A$9:$A$34,'Inputs &amp; Outputs'!$J$9:$J$34)</f>
        <v>0</v>
      </c>
      <c r="AW67" s="7">
        <f>'No. policies'!AW67*LOOKUP(AW$1,'Inputs &amp; Outputs'!$A$9:$A$34,'Inputs &amp; Outputs'!$J$9:$J$34)</f>
        <v>0</v>
      </c>
      <c r="AX67" s="7">
        <f>'No. policies'!AX67*LOOKUP(AX$1,'Inputs &amp; Outputs'!$A$9:$A$34,'Inputs &amp; Outputs'!$J$9:$J$34)</f>
        <v>0</v>
      </c>
      <c r="AY67" s="7">
        <f>'[1]No. policies'!AZ67*LOOKUP(AZ$1,'[1]Inputs &amp; Outputs'!$A$9:$A$58,'[1]Inputs &amp; Outputs'!$I$9:$I$58)</f>
        <v>0</v>
      </c>
      <c r="AZ67" s="7">
        <f>'[1]No. policies'!BA67*LOOKUP(BA$1,'[1]Inputs &amp; Outputs'!$A$9:$A$58,'[1]Inputs &amp; Outputs'!$I$9:$I$58)</f>
        <v>0</v>
      </c>
      <c r="BA67" s="7">
        <f>'[1]No. policies'!BB67*LOOKUP(BB$1,'[1]Inputs &amp; Outputs'!$A$9:$A$58,'[1]Inputs &amp; Outputs'!$I$9:$I$58)</f>
        <v>0</v>
      </c>
      <c r="BB67" s="7">
        <f>'[1]No. policies'!BC67*LOOKUP(BC$1,'[1]Inputs &amp; Outputs'!$A$9:$A$58,'[1]Inputs &amp; Outputs'!$I$9:$I$58)</f>
        <v>0</v>
      </c>
      <c r="BC67" s="7">
        <f>'[1]No. policies'!BD67*LOOKUP(BD$1,'[1]Inputs &amp; Outputs'!$A$9:$A$58,'[1]Inputs &amp; Outputs'!$I$9:$I$58)</f>
        <v>0</v>
      </c>
      <c r="BD67" s="7">
        <f>'[1]No. policies'!BE67*LOOKUP(BE$1,'[1]Inputs &amp; Outputs'!$A$9:$A$58,'[1]Inputs &amp; Outputs'!$I$9:$I$58)</f>
        <v>0</v>
      </c>
      <c r="BE67" s="7">
        <f>'[1]No. policies'!BF67*LOOKUP(BF$1,'[1]Inputs &amp; Outputs'!$A$9:$A$58,'[1]Inputs &amp; Outputs'!$I$9:$I$58)</f>
        <v>0</v>
      </c>
      <c r="BF67" s="7">
        <f>'[1]No. policies'!BG67*LOOKUP(BG$1,'[1]Inputs &amp; Outputs'!$A$9:$A$58,'[1]Inputs &amp; Outputs'!$I$9:$I$58)</f>
        <v>0</v>
      </c>
      <c r="BG67" s="7">
        <f>'[1]No. policies'!BH67*LOOKUP(BH$1,'[1]Inputs &amp; Outputs'!$A$9:$A$58,'[1]Inputs &amp; Outputs'!$I$9:$I$58)</f>
        <v>0</v>
      </c>
      <c r="BH67" s="7">
        <f>'[1]No. policies'!BI67*LOOKUP(BI$1,'[1]Inputs &amp; Outputs'!$A$9:$A$58,'[1]Inputs &amp; Outputs'!$I$9:$I$58)</f>
        <v>0</v>
      </c>
      <c r="BI67" s="7">
        <f>'[1]No. policies'!BJ67*LOOKUP(BJ$1,'[1]Inputs &amp; Outputs'!$A$9:$A$58,'[1]Inputs &amp; Outputs'!$I$9:$I$58)</f>
        <v>0</v>
      </c>
      <c r="BJ67" s="7">
        <f>'[1]No. policies'!BK67*LOOKUP(BK$1,'[1]Inputs &amp; Outputs'!$A$9:$A$58,'[1]Inputs &amp; Outputs'!$I$9:$I$58)</f>
        <v>0</v>
      </c>
      <c r="BK67" s="7">
        <f>'[1]No. policies'!BL67*LOOKUP(BL$1,'[1]Inputs &amp; Outputs'!$A$9:$A$58,'[1]Inputs &amp; Outputs'!$I$9:$I$58)</f>
        <v>0</v>
      </c>
      <c r="BL67" s="7">
        <f>'[1]No. policies'!BM67*LOOKUP(BM$1,'[1]Inputs &amp; Outputs'!$A$9:$A$58,'[1]Inputs &amp; Outputs'!$I$9:$I$58)</f>
        <v>0</v>
      </c>
      <c r="BM67" s="7">
        <f>'[1]No. policies'!BN67*LOOKUP(BN$1,'[1]Inputs &amp; Outputs'!$A$9:$A$58,'[1]Inputs &amp; Outputs'!$I$9:$I$58)</f>
        <v>0</v>
      </c>
      <c r="BN67" s="7">
        <f>'[1]No. policies'!BO67*LOOKUP(BO$1,'[1]Inputs &amp; Outputs'!$A$9:$A$58,'[1]Inputs &amp; Outputs'!$I$9:$I$58)</f>
        <v>0</v>
      </c>
      <c r="BO67" s="7">
        <f>'[1]No. policies'!BP67*LOOKUP(BP$1,'[1]Inputs &amp; Outputs'!$A$9:$A$58,'[1]Inputs &amp; Outputs'!$I$9:$I$58)</f>
        <v>0</v>
      </c>
      <c r="BP67" s="7">
        <f>'[1]No. policies'!BQ67*LOOKUP(BQ$1,'[1]Inputs &amp; Outputs'!$A$9:$A$58,'[1]Inputs &amp; Outputs'!$I$9:$I$58)</f>
        <v>0</v>
      </c>
      <c r="BQ67" s="7">
        <f>'[1]No. policies'!BR67*LOOKUP(BR$1,'[1]Inputs &amp; Outputs'!$A$9:$A$58,'[1]Inputs &amp; Outputs'!$I$9:$I$58)</f>
        <v>0</v>
      </c>
      <c r="BR67" s="7">
        <f>'[1]No. policies'!BS67*LOOKUP(BS$1,'[1]Inputs &amp; Outputs'!$A$9:$A$58,'[1]Inputs &amp; Outputs'!$I$9:$I$58)</f>
        <v>0</v>
      </c>
      <c r="BS67" s="7">
        <f>'[1]No. policies'!BT67*LOOKUP(BT$1,'[1]Inputs &amp; Outputs'!$A$9:$A$58,'[1]Inputs &amp; Outputs'!$I$9:$I$58)</f>
        <v>0</v>
      </c>
      <c r="BT67" s="7">
        <f>'[1]No. policies'!BU67*LOOKUP(BU$1,'[1]Inputs &amp; Outputs'!$A$9:$A$58,'[1]Inputs &amp; Outputs'!$I$9:$I$58)</f>
        <v>0</v>
      </c>
    </row>
    <row r="68" spans="1:72" x14ac:dyDescent="0.25">
      <c r="A68" s="1">
        <v>67</v>
      </c>
      <c r="B68" s="7">
        <f>'No. policies'!B68*LOOKUP(B$1,'Inputs &amp; Outputs'!$A$9:$A$34,'Inputs &amp; Outputs'!$J$9:$J$34)</f>
        <v>-43067168.474612407</v>
      </c>
      <c r="C68" s="7">
        <f>'No. policies'!C68*LOOKUP(C$1,'Inputs &amp; Outputs'!$A$9:$A$34,'Inputs &amp; Outputs'!$J$9:$J$34)</f>
        <v>29927551.746881347</v>
      </c>
      <c r="D68" s="7">
        <f>'No. policies'!D68*LOOKUP(D$1,'Inputs &amp; Outputs'!$A$9:$A$34,'Inputs &amp; Outputs'!$J$9:$J$34)</f>
        <v>105584431.50868294</v>
      </c>
      <c r="E68" s="7">
        <f>'No. policies'!E68*LOOKUP(E$1,'Inputs &amp; Outputs'!$A$9:$A$34,'Inputs &amp; Outputs'!$J$9:$J$34)</f>
        <v>183936392.53477508</v>
      </c>
      <c r="F68" s="7">
        <f>'No. policies'!F68*LOOKUP(F$1,'Inputs &amp; Outputs'!$A$9:$A$34,'Inputs &amp; Outputs'!$J$9:$J$34)</f>
        <v>265080899.22043082</v>
      </c>
      <c r="G68" s="7">
        <f>'No. policies'!G68*LOOKUP(G$1,'Inputs &amp; Outputs'!$A$9:$A$34,'Inputs &amp; Outputs'!$J$9:$J$34)</f>
        <v>348790180.99805582</v>
      </c>
      <c r="H68" s="7">
        <f>'No. policies'!H68*LOOKUP(H$1,'Inputs &amp; Outputs'!$A$9:$A$34,'Inputs &amp; Outputs'!$J$9:$J$34)</f>
        <v>435624501.7696867</v>
      </c>
      <c r="I68" s="7">
        <f>'No. policies'!I68*LOOKUP(I$1,'Inputs &amp; Outputs'!$A$9:$A$34,'Inputs &amp; Outputs'!$J$9:$J$34)</f>
        <v>525653809.37871838</v>
      </c>
      <c r="J68" s="7">
        <f>'No. policies'!J68*LOOKUP(J$1,'Inputs &amp; Outputs'!$A$9:$A$34,'Inputs &amp; Outputs'!$J$9:$J$34)</f>
        <v>618814906.6674813</v>
      </c>
      <c r="K68" s="7">
        <f>'No. policies'!K68*LOOKUP(K$1,'Inputs &amp; Outputs'!$A$9:$A$34,'Inputs &amp; Outputs'!$J$9:$J$34)</f>
        <v>714824625.17376864</v>
      </c>
      <c r="L68" s="7">
        <f>'No. policies'!L68*LOOKUP(L$1,'Inputs &amp; Outputs'!$A$9:$A$34,'Inputs &amp; Outputs'!$J$9:$J$34)</f>
        <v>813446468.54815066</v>
      </c>
      <c r="M68" s="7">
        <f>'No. policies'!M68*LOOKUP(M$1,'Inputs &amp; Outputs'!$A$9:$A$34,'Inputs &amp; Outputs'!$J$9:$J$34)</f>
        <v>916047264.90972769</v>
      </c>
      <c r="N68" s="7">
        <f>'No. policies'!N68*LOOKUP(N$1,'Inputs &amp; Outputs'!$A$9:$A$34,'Inputs &amp; Outputs'!$J$9:$J$34)</f>
        <v>1021747607.5097792</v>
      </c>
      <c r="O68" s="7">
        <f>'No. policies'!O68*LOOKUP(O$1,'Inputs &amp; Outputs'!$A$9:$A$34,'Inputs &amp; Outputs'!$J$9:$J$34)</f>
        <v>1130308774.1703994</v>
      </c>
      <c r="P68" s="7">
        <f>'No. policies'!P68*LOOKUP(P$1,'Inputs &amp; Outputs'!$A$9:$A$34,'Inputs &amp; Outputs'!$J$9:$J$34)</f>
        <v>1243597888.3014066</v>
      </c>
      <c r="Q68" s="7">
        <f>'No. policies'!Q68*LOOKUP(Q$1,'Inputs &amp; Outputs'!$A$9:$A$34,'Inputs &amp; Outputs'!$J$9:$J$34)</f>
        <v>1359543107.1219234</v>
      </c>
      <c r="R68" s="7">
        <f>'No. policies'!R68*LOOKUP(R$1,'Inputs &amp; Outputs'!$A$9:$A$34,'Inputs &amp; Outputs'!$J$9:$J$34)</f>
        <v>1476557828.9449387</v>
      </c>
      <c r="S68" s="7">
        <f>'No. policies'!S68*LOOKUP(S$1,'Inputs &amp; Outputs'!$A$9:$A$34,'Inputs &amp; Outputs'!$J$9:$J$34)</f>
        <v>1599839816.3208785</v>
      </c>
      <c r="T68" s="7">
        <f>'No. policies'!T68*LOOKUP(T$1,'Inputs &amp; Outputs'!$A$9:$A$34,'Inputs &amp; Outputs'!$J$9:$J$34)</f>
        <v>1724907628.2166831</v>
      </c>
      <c r="U68" s="7">
        <f>'No. policies'!U68*LOOKUP(U$1,'Inputs &amp; Outputs'!$A$9:$A$34,'Inputs &amp; Outputs'!$J$9:$J$34)</f>
        <v>1852781447.3703623</v>
      </c>
      <c r="V68" s="7">
        <f>'No. policies'!V68*LOOKUP(V$1,'Inputs &amp; Outputs'!$A$9:$A$34,'Inputs &amp; Outputs'!$J$9:$J$34)</f>
        <v>1985330150.5232592</v>
      </c>
      <c r="W68" s="7">
        <f>'No. policies'!W68*LOOKUP(W$1,'Inputs &amp; Outputs'!$A$9:$A$34,'Inputs &amp; Outputs'!$J$9:$J$34)</f>
        <v>2120149640.6684437</v>
      </c>
      <c r="X68" s="7">
        <f>'No. policies'!X68*LOOKUP(X$1,'Inputs &amp; Outputs'!$A$9:$A$34,'Inputs &amp; Outputs'!$J$9:$J$34)</f>
        <v>2257538627.5308886</v>
      </c>
      <c r="Y68" s="7">
        <f>'No. policies'!Y68*LOOKUP(Y$1,'Inputs &amp; Outputs'!$A$9:$A$34,'Inputs &amp; Outputs'!$J$9:$J$34)</f>
        <v>2402490240.6402202</v>
      </c>
      <c r="Z68" s="7">
        <f>'No. policies'!Z68*LOOKUP(Z$1,'Inputs &amp; Outputs'!$A$9:$A$34,'Inputs &amp; Outputs'!$J$9:$J$34)</f>
        <v>2547392572.2543378</v>
      </c>
      <c r="AA68" s="7">
        <f>'No. policies'!AA68*LOOKUP(AA$1,'Inputs &amp; Outputs'!$A$9:$A$34,'Inputs &amp; Outputs'!$J$9:$J$34)</f>
        <v>0</v>
      </c>
      <c r="AB68" s="7">
        <f>'No. policies'!AB68*LOOKUP(AB$1,'Inputs &amp; Outputs'!$A$9:$A$34,'Inputs &amp; Outputs'!$J$9:$J$34)</f>
        <v>0</v>
      </c>
      <c r="AC68" s="7">
        <f>'No. policies'!AC68*LOOKUP(AC$1,'Inputs &amp; Outputs'!$A$9:$A$34,'Inputs &amp; Outputs'!$J$9:$J$34)</f>
        <v>0</v>
      </c>
      <c r="AD68" s="7">
        <f>'No. policies'!AD68*LOOKUP(AD$1,'Inputs &amp; Outputs'!$A$9:$A$34,'Inputs &amp; Outputs'!$J$9:$J$34)</f>
        <v>0</v>
      </c>
      <c r="AE68" s="7">
        <f>'No. policies'!AE68*LOOKUP(AE$1,'Inputs &amp; Outputs'!$A$9:$A$34,'Inputs &amp; Outputs'!$J$9:$J$34)</f>
        <v>0</v>
      </c>
      <c r="AF68" s="7">
        <f>'No. policies'!AF68*LOOKUP(AF$1,'Inputs &amp; Outputs'!$A$9:$A$34,'Inputs &amp; Outputs'!$J$9:$J$34)</f>
        <v>0</v>
      </c>
      <c r="AG68" s="7">
        <f>'No. policies'!AG68*LOOKUP(AG$1,'Inputs &amp; Outputs'!$A$9:$A$34,'Inputs &amp; Outputs'!$J$9:$J$34)</f>
        <v>0</v>
      </c>
      <c r="AH68" s="7">
        <f>'No. policies'!AH68*LOOKUP(AH$1,'Inputs &amp; Outputs'!$A$9:$A$34,'Inputs &amp; Outputs'!$J$9:$J$34)</f>
        <v>0</v>
      </c>
      <c r="AI68" s="7">
        <f>'No. policies'!AI68*LOOKUP(AI$1,'Inputs &amp; Outputs'!$A$9:$A$34,'Inputs &amp; Outputs'!$J$9:$J$34)</f>
        <v>0</v>
      </c>
      <c r="AJ68" s="7">
        <f>'No. policies'!AJ68*LOOKUP(AJ$1,'Inputs &amp; Outputs'!$A$9:$A$34,'Inputs &amp; Outputs'!$J$9:$J$34)</f>
        <v>0</v>
      </c>
      <c r="AK68" s="7">
        <f>'No. policies'!AK68*LOOKUP(AK$1,'Inputs &amp; Outputs'!$A$9:$A$34,'Inputs &amp; Outputs'!$J$9:$J$34)</f>
        <v>0</v>
      </c>
      <c r="AL68" s="7">
        <f>'No. policies'!AL68*LOOKUP(AL$1,'Inputs &amp; Outputs'!$A$9:$A$34,'Inputs &amp; Outputs'!$J$9:$J$34)</f>
        <v>0</v>
      </c>
      <c r="AM68" s="7">
        <f>'No. policies'!AM68*LOOKUP(AM$1,'Inputs &amp; Outputs'!$A$9:$A$34,'Inputs &amp; Outputs'!$J$9:$J$34)</f>
        <v>0</v>
      </c>
      <c r="AN68" s="7">
        <f>'No. policies'!AN68*LOOKUP(AN$1,'Inputs &amp; Outputs'!$A$9:$A$34,'Inputs &amp; Outputs'!$J$9:$J$34)</f>
        <v>0</v>
      </c>
      <c r="AO68" s="7">
        <f>'No. policies'!AO68*LOOKUP(AO$1,'Inputs &amp; Outputs'!$A$9:$A$34,'Inputs &amp; Outputs'!$J$9:$J$34)</f>
        <v>0</v>
      </c>
      <c r="AP68" s="7">
        <f>'No. policies'!AP68*LOOKUP(AP$1,'Inputs &amp; Outputs'!$A$9:$A$34,'Inputs &amp; Outputs'!$J$9:$J$34)</f>
        <v>0</v>
      </c>
      <c r="AQ68" s="7">
        <f>'No. policies'!AQ68*LOOKUP(AQ$1,'Inputs &amp; Outputs'!$A$9:$A$34,'Inputs &amp; Outputs'!$J$9:$J$34)</f>
        <v>0</v>
      </c>
      <c r="AR68" s="7">
        <f>'No. policies'!AR68*LOOKUP(AR$1,'Inputs &amp; Outputs'!$A$9:$A$34,'Inputs &amp; Outputs'!$J$9:$J$34)</f>
        <v>0</v>
      </c>
      <c r="AS68" s="7">
        <f>'No. policies'!AS68*LOOKUP(AS$1,'Inputs &amp; Outputs'!$A$9:$A$34,'Inputs &amp; Outputs'!$J$9:$J$34)</f>
        <v>0</v>
      </c>
      <c r="AT68" s="7">
        <f>'No. policies'!AT68*LOOKUP(AT$1,'Inputs &amp; Outputs'!$A$9:$A$34,'Inputs &amp; Outputs'!$J$9:$J$34)</f>
        <v>0</v>
      </c>
      <c r="AU68" s="7">
        <f>'No. policies'!AU68*LOOKUP(AU$1,'Inputs &amp; Outputs'!$A$9:$A$34,'Inputs &amp; Outputs'!$J$9:$J$34)</f>
        <v>0</v>
      </c>
      <c r="AV68" s="7">
        <f>'No. policies'!AV68*LOOKUP(AV$1,'Inputs &amp; Outputs'!$A$9:$A$34,'Inputs &amp; Outputs'!$J$9:$J$34)</f>
        <v>0</v>
      </c>
      <c r="AW68" s="7">
        <f>'No. policies'!AW68*LOOKUP(AW$1,'Inputs &amp; Outputs'!$A$9:$A$34,'Inputs &amp; Outputs'!$J$9:$J$34)</f>
        <v>0</v>
      </c>
      <c r="AX68" s="7">
        <f>'No. policies'!AX68*LOOKUP(AX$1,'Inputs &amp; Outputs'!$A$9:$A$34,'Inputs &amp; Outputs'!$J$9:$J$34)</f>
        <v>0</v>
      </c>
      <c r="AY68" s="7">
        <f>'[1]No. policies'!AZ68*LOOKUP(AZ$1,'[1]Inputs &amp; Outputs'!$A$9:$A$58,'[1]Inputs &amp; Outputs'!$I$9:$I$58)</f>
        <v>0</v>
      </c>
      <c r="AZ68" s="7">
        <f>'[1]No. policies'!BA68*LOOKUP(BA$1,'[1]Inputs &amp; Outputs'!$A$9:$A$58,'[1]Inputs &amp; Outputs'!$I$9:$I$58)</f>
        <v>0</v>
      </c>
      <c r="BA68" s="7">
        <f>'[1]No. policies'!BB68*LOOKUP(BB$1,'[1]Inputs &amp; Outputs'!$A$9:$A$58,'[1]Inputs &amp; Outputs'!$I$9:$I$58)</f>
        <v>0</v>
      </c>
      <c r="BB68" s="7">
        <f>'[1]No. policies'!BC68*LOOKUP(BC$1,'[1]Inputs &amp; Outputs'!$A$9:$A$58,'[1]Inputs &amp; Outputs'!$I$9:$I$58)</f>
        <v>0</v>
      </c>
      <c r="BC68" s="7">
        <f>'[1]No. policies'!BD68*LOOKUP(BD$1,'[1]Inputs &amp; Outputs'!$A$9:$A$58,'[1]Inputs &amp; Outputs'!$I$9:$I$58)</f>
        <v>0</v>
      </c>
      <c r="BD68" s="7">
        <f>'[1]No. policies'!BE68*LOOKUP(BE$1,'[1]Inputs &amp; Outputs'!$A$9:$A$58,'[1]Inputs &amp; Outputs'!$I$9:$I$58)</f>
        <v>0</v>
      </c>
      <c r="BE68" s="7">
        <f>'[1]No. policies'!BF68*LOOKUP(BF$1,'[1]Inputs &amp; Outputs'!$A$9:$A$58,'[1]Inputs &amp; Outputs'!$I$9:$I$58)</f>
        <v>0</v>
      </c>
      <c r="BF68" s="7">
        <f>'[1]No. policies'!BG68*LOOKUP(BG$1,'[1]Inputs &amp; Outputs'!$A$9:$A$58,'[1]Inputs &amp; Outputs'!$I$9:$I$58)</f>
        <v>0</v>
      </c>
      <c r="BG68" s="7">
        <f>'[1]No. policies'!BH68*LOOKUP(BH$1,'[1]Inputs &amp; Outputs'!$A$9:$A$58,'[1]Inputs &amp; Outputs'!$I$9:$I$58)</f>
        <v>0</v>
      </c>
      <c r="BH68" s="7">
        <f>'[1]No. policies'!BI68*LOOKUP(BI$1,'[1]Inputs &amp; Outputs'!$A$9:$A$58,'[1]Inputs &amp; Outputs'!$I$9:$I$58)</f>
        <v>0</v>
      </c>
      <c r="BI68" s="7">
        <f>'[1]No. policies'!BJ68*LOOKUP(BJ$1,'[1]Inputs &amp; Outputs'!$A$9:$A$58,'[1]Inputs &amp; Outputs'!$I$9:$I$58)</f>
        <v>0</v>
      </c>
      <c r="BJ68" s="7">
        <f>'[1]No. policies'!BK68*LOOKUP(BK$1,'[1]Inputs &amp; Outputs'!$A$9:$A$58,'[1]Inputs &amp; Outputs'!$I$9:$I$58)</f>
        <v>0</v>
      </c>
      <c r="BK68" s="7">
        <f>'[1]No. policies'!BL68*LOOKUP(BL$1,'[1]Inputs &amp; Outputs'!$A$9:$A$58,'[1]Inputs &amp; Outputs'!$I$9:$I$58)</f>
        <v>0</v>
      </c>
      <c r="BL68" s="7">
        <f>'[1]No. policies'!BM68*LOOKUP(BM$1,'[1]Inputs &amp; Outputs'!$A$9:$A$58,'[1]Inputs &amp; Outputs'!$I$9:$I$58)</f>
        <v>0</v>
      </c>
      <c r="BM68" s="7">
        <f>'[1]No. policies'!BN68*LOOKUP(BN$1,'[1]Inputs &amp; Outputs'!$A$9:$A$58,'[1]Inputs &amp; Outputs'!$I$9:$I$58)</f>
        <v>0</v>
      </c>
      <c r="BN68" s="7">
        <f>'[1]No. policies'!BO68*LOOKUP(BO$1,'[1]Inputs &amp; Outputs'!$A$9:$A$58,'[1]Inputs &amp; Outputs'!$I$9:$I$58)</f>
        <v>0</v>
      </c>
      <c r="BO68" s="7">
        <f>'[1]No. policies'!BP68*LOOKUP(BP$1,'[1]Inputs &amp; Outputs'!$A$9:$A$58,'[1]Inputs &amp; Outputs'!$I$9:$I$58)</f>
        <v>0</v>
      </c>
      <c r="BP68" s="7">
        <f>'[1]No. policies'!BQ68*LOOKUP(BQ$1,'[1]Inputs &amp; Outputs'!$A$9:$A$58,'[1]Inputs &amp; Outputs'!$I$9:$I$58)</f>
        <v>0</v>
      </c>
      <c r="BQ68" s="7">
        <f>'[1]No. policies'!BR68*LOOKUP(BR$1,'[1]Inputs &amp; Outputs'!$A$9:$A$58,'[1]Inputs &amp; Outputs'!$I$9:$I$58)</f>
        <v>0</v>
      </c>
      <c r="BR68" s="7">
        <f>'[1]No. policies'!BS68*LOOKUP(BS$1,'[1]Inputs &amp; Outputs'!$A$9:$A$58,'[1]Inputs &amp; Outputs'!$I$9:$I$58)</f>
        <v>0</v>
      </c>
      <c r="BS68" s="7">
        <f>'[1]No. policies'!BT68*LOOKUP(BT$1,'[1]Inputs &amp; Outputs'!$A$9:$A$58,'[1]Inputs &amp; Outputs'!$I$9:$I$58)</f>
        <v>0</v>
      </c>
      <c r="BT68" s="7">
        <f>'[1]No. policies'!BU68*LOOKUP(BU$1,'[1]Inputs &amp; Outputs'!$A$9:$A$58,'[1]Inputs &amp; Outputs'!$I$9:$I$58)</f>
        <v>0</v>
      </c>
    </row>
    <row r="69" spans="1:72" x14ac:dyDescent="0.25">
      <c r="A69" s="1">
        <v>68</v>
      </c>
      <c r="B69" s="7">
        <f>'No. policies'!B69*LOOKUP(B$1,'Inputs &amp; Outputs'!$A$9:$A$34,'Inputs &amp; Outputs'!$J$9:$J$34)</f>
        <v>-43067168.474612407</v>
      </c>
      <c r="C69" s="7">
        <f>'No. policies'!C69*LOOKUP(C$1,'Inputs &amp; Outputs'!$A$9:$A$34,'Inputs &amp; Outputs'!$J$9:$J$34)</f>
        <v>29933548.651349213</v>
      </c>
      <c r="D69" s="7">
        <f>'No. policies'!D69*LOOKUP(D$1,'Inputs &amp; Outputs'!$A$9:$A$34,'Inputs &amp; Outputs'!$J$9:$J$34)</f>
        <v>105573837.04435335</v>
      </c>
      <c r="E69" s="7">
        <f>'No. policies'!E69*LOOKUP(E$1,'Inputs &amp; Outputs'!$A$9:$A$34,'Inputs &amp; Outputs'!$J$9:$J$34)</f>
        <v>183751457.49301478</v>
      </c>
      <c r="F69" s="7">
        <f>'No. policies'!F69*LOOKUP(F$1,'Inputs &amp; Outputs'!$A$9:$A$34,'Inputs &amp; Outputs'!$J$9:$J$34)</f>
        <v>264493314.35566011</v>
      </c>
      <c r="G69" s="7">
        <f>'No. policies'!G69*LOOKUP(G$1,'Inputs &amp; Outputs'!$A$9:$A$34,'Inputs &amp; Outputs'!$J$9:$J$34)</f>
        <v>348261390.54778588</v>
      </c>
      <c r="H69" s="7">
        <f>'No. policies'!H69*LOOKUP(H$1,'Inputs &amp; Outputs'!$A$9:$A$34,'Inputs &amp; Outputs'!$J$9:$J$34)</f>
        <v>434962391.37080681</v>
      </c>
      <c r="I69" s="7">
        <f>'No. policies'!I69*LOOKUP(I$1,'Inputs &amp; Outputs'!$A$9:$A$34,'Inputs &amp; Outputs'!$J$9:$J$34)</f>
        <v>524852996.14078617</v>
      </c>
      <c r="J69" s="7">
        <f>'No. policies'!J69*LOOKUP(J$1,'Inputs &amp; Outputs'!$A$9:$A$34,'Inputs &amp; Outputs'!$J$9:$J$34)</f>
        <v>616987635.2803154</v>
      </c>
      <c r="K69" s="7">
        <f>'No. policies'!K69*LOOKUP(K$1,'Inputs &amp; Outputs'!$A$9:$A$34,'Inputs &amp; Outputs'!$J$9:$J$34)</f>
        <v>711976718.30056643</v>
      </c>
      <c r="L69" s="7">
        <f>'No. policies'!L69*LOOKUP(L$1,'Inputs &amp; Outputs'!$A$9:$A$34,'Inputs &amp; Outputs'!$J$9:$J$34)</f>
        <v>810108567.56929076</v>
      </c>
      <c r="M69" s="7">
        <f>'No. policies'!M69*LOOKUP(M$1,'Inputs &amp; Outputs'!$A$9:$A$34,'Inputs &amp; Outputs'!$J$9:$J$34)</f>
        <v>912369496.39711916</v>
      </c>
      <c r="N69" s="7">
        <f>'No. policies'!N69*LOOKUP(N$1,'Inputs &amp; Outputs'!$A$9:$A$34,'Inputs &amp; Outputs'!$J$9:$J$34)</f>
        <v>1018156969.9226648</v>
      </c>
      <c r="O69" s="7">
        <f>'No. policies'!O69*LOOKUP(O$1,'Inputs &amp; Outputs'!$A$9:$A$34,'Inputs &amp; Outputs'!$J$9:$J$34)</f>
        <v>1126669811.453681</v>
      </c>
      <c r="P69" s="7">
        <f>'No. policies'!P69*LOOKUP(P$1,'Inputs &amp; Outputs'!$A$9:$A$34,'Inputs &amp; Outputs'!$J$9:$J$34)</f>
        <v>1238281705.065002</v>
      </c>
      <c r="Q69" s="7">
        <f>'No. policies'!Q69*LOOKUP(Q$1,'Inputs &amp; Outputs'!$A$9:$A$34,'Inputs &amp; Outputs'!$J$9:$J$34)</f>
        <v>1351992464.2761242</v>
      </c>
      <c r="R69" s="7">
        <f>'No. policies'!R69*LOOKUP(R$1,'Inputs &amp; Outputs'!$A$9:$A$34,'Inputs &amp; Outputs'!$J$9:$J$34)</f>
        <v>1470948280.4179213</v>
      </c>
      <c r="S69" s="7">
        <f>'No. policies'!S69*LOOKUP(S$1,'Inputs &amp; Outputs'!$A$9:$A$34,'Inputs &amp; Outputs'!$J$9:$J$34)</f>
        <v>1589823841.239922</v>
      </c>
      <c r="T69" s="7">
        <f>'No. policies'!T69*LOOKUP(T$1,'Inputs &amp; Outputs'!$A$9:$A$34,'Inputs &amp; Outputs'!$J$9:$J$34)</f>
        <v>1714216813.6797554</v>
      </c>
      <c r="U69" s="7">
        <f>'No. policies'!U69*LOOKUP(U$1,'Inputs &amp; Outputs'!$A$9:$A$34,'Inputs &amp; Outputs'!$J$9:$J$34)</f>
        <v>1843402801.3793654</v>
      </c>
      <c r="V69" s="7">
        <f>'No. policies'!V69*LOOKUP(V$1,'Inputs &amp; Outputs'!$A$9:$A$34,'Inputs &amp; Outputs'!$J$9:$J$34)</f>
        <v>1972617487.3063204</v>
      </c>
      <c r="W69" s="7">
        <f>'No. policies'!W69*LOOKUP(W$1,'Inputs &amp; Outputs'!$A$9:$A$34,'Inputs &amp; Outputs'!$J$9:$J$34)</f>
        <v>2111096116.526752</v>
      </c>
      <c r="X69" s="7">
        <f>'No. policies'!X69*LOOKUP(X$1,'Inputs &amp; Outputs'!$A$9:$A$34,'Inputs &amp; Outputs'!$J$9:$J$34)</f>
        <v>2248552405.6610179</v>
      </c>
      <c r="Y69" s="7">
        <f>'No. policies'!Y69*LOOKUP(Y$1,'Inputs &amp; Outputs'!$A$9:$A$34,'Inputs &amp; Outputs'!$J$9:$J$34)</f>
        <v>2391504059.5264297</v>
      </c>
      <c r="Z69" s="7">
        <f>'No. policies'!Z69*LOOKUP(Z$1,'Inputs &amp; Outputs'!$A$9:$A$34,'Inputs &amp; Outputs'!$J$9:$J$34)</f>
        <v>2533605804.4712496</v>
      </c>
      <c r="AA69" s="7">
        <f>'No. policies'!AA69*LOOKUP(AA$1,'Inputs &amp; Outputs'!$A$9:$A$34,'Inputs &amp; Outputs'!$J$9:$J$34)</f>
        <v>0</v>
      </c>
      <c r="AB69" s="7">
        <f>'No. policies'!AB69*LOOKUP(AB$1,'Inputs &amp; Outputs'!$A$9:$A$34,'Inputs &amp; Outputs'!$J$9:$J$34)</f>
        <v>0</v>
      </c>
      <c r="AC69" s="7">
        <f>'No. policies'!AC69*LOOKUP(AC$1,'Inputs &amp; Outputs'!$A$9:$A$34,'Inputs &amp; Outputs'!$J$9:$J$34)</f>
        <v>0</v>
      </c>
      <c r="AD69" s="7">
        <f>'No. policies'!AD69*LOOKUP(AD$1,'Inputs &amp; Outputs'!$A$9:$A$34,'Inputs &amp; Outputs'!$J$9:$J$34)</f>
        <v>0</v>
      </c>
      <c r="AE69" s="7">
        <f>'No. policies'!AE69*LOOKUP(AE$1,'Inputs &amp; Outputs'!$A$9:$A$34,'Inputs &amp; Outputs'!$J$9:$J$34)</f>
        <v>0</v>
      </c>
      <c r="AF69" s="7">
        <f>'No. policies'!AF69*LOOKUP(AF$1,'Inputs &amp; Outputs'!$A$9:$A$34,'Inputs &amp; Outputs'!$J$9:$J$34)</f>
        <v>0</v>
      </c>
      <c r="AG69" s="7">
        <f>'No. policies'!AG69*LOOKUP(AG$1,'Inputs &amp; Outputs'!$A$9:$A$34,'Inputs &amp; Outputs'!$J$9:$J$34)</f>
        <v>0</v>
      </c>
      <c r="AH69" s="7">
        <f>'No. policies'!AH69*LOOKUP(AH$1,'Inputs &amp; Outputs'!$A$9:$A$34,'Inputs &amp; Outputs'!$J$9:$J$34)</f>
        <v>0</v>
      </c>
      <c r="AI69" s="7">
        <f>'No. policies'!AI69*LOOKUP(AI$1,'Inputs &amp; Outputs'!$A$9:$A$34,'Inputs &amp; Outputs'!$J$9:$J$34)</f>
        <v>0</v>
      </c>
      <c r="AJ69" s="7">
        <f>'No. policies'!AJ69*LOOKUP(AJ$1,'Inputs &amp; Outputs'!$A$9:$A$34,'Inputs &amp; Outputs'!$J$9:$J$34)</f>
        <v>0</v>
      </c>
      <c r="AK69" s="7">
        <f>'No. policies'!AK69*LOOKUP(AK$1,'Inputs &amp; Outputs'!$A$9:$A$34,'Inputs &amp; Outputs'!$J$9:$J$34)</f>
        <v>0</v>
      </c>
      <c r="AL69" s="7">
        <f>'No. policies'!AL69*LOOKUP(AL$1,'Inputs &amp; Outputs'!$A$9:$A$34,'Inputs &amp; Outputs'!$J$9:$J$34)</f>
        <v>0</v>
      </c>
      <c r="AM69" s="7">
        <f>'No. policies'!AM69*LOOKUP(AM$1,'Inputs &amp; Outputs'!$A$9:$A$34,'Inputs &amp; Outputs'!$J$9:$J$34)</f>
        <v>0</v>
      </c>
      <c r="AN69" s="7">
        <f>'No. policies'!AN69*LOOKUP(AN$1,'Inputs &amp; Outputs'!$A$9:$A$34,'Inputs &amp; Outputs'!$J$9:$J$34)</f>
        <v>0</v>
      </c>
      <c r="AO69" s="7">
        <f>'No. policies'!AO69*LOOKUP(AO$1,'Inputs &amp; Outputs'!$A$9:$A$34,'Inputs &amp; Outputs'!$J$9:$J$34)</f>
        <v>0</v>
      </c>
      <c r="AP69" s="7">
        <f>'No. policies'!AP69*LOOKUP(AP$1,'Inputs &amp; Outputs'!$A$9:$A$34,'Inputs &amp; Outputs'!$J$9:$J$34)</f>
        <v>0</v>
      </c>
      <c r="AQ69" s="7">
        <f>'No. policies'!AQ69*LOOKUP(AQ$1,'Inputs &amp; Outputs'!$A$9:$A$34,'Inputs &amp; Outputs'!$J$9:$J$34)</f>
        <v>0</v>
      </c>
      <c r="AR69" s="7">
        <f>'No. policies'!AR69*LOOKUP(AR$1,'Inputs &amp; Outputs'!$A$9:$A$34,'Inputs &amp; Outputs'!$J$9:$J$34)</f>
        <v>0</v>
      </c>
      <c r="AS69" s="7">
        <f>'No. policies'!AS69*LOOKUP(AS$1,'Inputs &amp; Outputs'!$A$9:$A$34,'Inputs &amp; Outputs'!$J$9:$J$34)</f>
        <v>0</v>
      </c>
      <c r="AT69" s="7">
        <f>'No. policies'!AT69*LOOKUP(AT$1,'Inputs &amp; Outputs'!$A$9:$A$34,'Inputs &amp; Outputs'!$J$9:$J$34)</f>
        <v>0</v>
      </c>
      <c r="AU69" s="7">
        <f>'No. policies'!AU69*LOOKUP(AU$1,'Inputs &amp; Outputs'!$A$9:$A$34,'Inputs &amp; Outputs'!$J$9:$J$34)</f>
        <v>0</v>
      </c>
      <c r="AV69" s="7">
        <f>'No. policies'!AV69*LOOKUP(AV$1,'Inputs &amp; Outputs'!$A$9:$A$34,'Inputs &amp; Outputs'!$J$9:$J$34)</f>
        <v>0</v>
      </c>
      <c r="AW69" s="7">
        <f>'No. policies'!AW69*LOOKUP(AW$1,'Inputs &amp; Outputs'!$A$9:$A$34,'Inputs &amp; Outputs'!$J$9:$J$34)</f>
        <v>0</v>
      </c>
      <c r="AX69" s="7">
        <f>'No. policies'!AX69*LOOKUP(AX$1,'Inputs &amp; Outputs'!$A$9:$A$34,'Inputs &amp; Outputs'!$J$9:$J$34)</f>
        <v>0</v>
      </c>
      <c r="AY69" s="7">
        <f>'[1]No. policies'!AZ69*LOOKUP(AZ$1,'[1]Inputs &amp; Outputs'!$A$9:$A$58,'[1]Inputs &amp; Outputs'!$I$9:$I$58)</f>
        <v>0</v>
      </c>
      <c r="AZ69" s="7">
        <f>'[1]No. policies'!BA69*LOOKUP(BA$1,'[1]Inputs &amp; Outputs'!$A$9:$A$58,'[1]Inputs &amp; Outputs'!$I$9:$I$58)</f>
        <v>0</v>
      </c>
      <c r="BA69" s="7">
        <f>'[1]No. policies'!BB69*LOOKUP(BB$1,'[1]Inputs &amp; Outputs'!$A$9:$A$58,'[1]Inputs &amp; Outputs'!$I$9:$I$58)</f>
        <v>0</v>
      </c>
      <c r="BB69" s="7">
        <f>'[1]No. policies'!BC69*LOOKUP(BC$1,'[1]Inputs &amp; Outputs'!$A$9:$A$58,'[1]Inputs &amp; Outputs'!$I$9:$I$58)</f>
        <v>0</v>
      </c>
      <c r="BC69" s="7">
        <f>'[1]No. policies'!BD69*LOOKUP(BD$1,'[1]Inputs &amp; Outputs'!$A$9:$A$58,'[1]Inputs &amp; Outputs'!$I$9:$I$58)</f>
        <v>0</v>
      </c>
      <c r="BD69" s="7">
        <f>'[1]No. policies'!BE69*LOOKUP(BE$1,'[1]Inputs &amp; Outputs'!$A$9:$A$58,'[1]Inputs &amp; Outputs'!$I$9:$I$58)</f>
        <v>0</v>
      </c>
      <c r="BE69" s="7">
        <f>'[1]No. policies'!BF69*LOOKUP(BF$1,'[1]Inputs &amp; Outputs'!$A$9:$A$58,'[1]Inputs &amp; Outputs'!$I$9:$I$58)</f>
        <v>0</v>
      </c>
      <c r="BF69" s="7">
        <f>'[1]No. policies'!BG69*LOOKUP(BG$1,'[1]Inputs &amp; Outputs'!$A$9:$A$58,'[1]Inputs &amp; Outputs'!$I$9:$I$58)</f>
        <v>0</v>
      </c>
      <c r="BG69" s="7">
        <f>'[1]No. policies'!BH69*LOOKUP(BH$1,'[1]Inputs &amp; Outputs'!$A$9:$A$58,'[1]Inputs &amp; Outputs'!$I$9:$I$58)</f>
        <v>0</v>
      </c>
      <c r="BH69" s="7">
        <f>'[1]No. policies'!BI69*LOOKUP(BI$1,'[1]Inputs &amp; Outputs'!$A$9:$A$58,'[1]Inputs &amp; Outputs'!$I$9:$I$58)</f>
        <v>0</v>
      </c>
      <c r="BI69" s="7">
        <f>'[1]No. policies'!BJ69*LOOKUP(BJ$1,'[1]Inputs &amp; Outputs'!$A$9:$A$58,'[1]Inputs &amp; Outputs'!$I$9:$I$58)</f>
        <v>0</v>
      </c>
      <c r="BJ69" s="7">
        <f>'[1]No. policies'!BK69*LOOKUP(BK$1,'[1]Inputs &amp; Outputs'!$A$9:$A$58,'[1]Inputs &amp; Outputs'!$I$9:$I$58)</f>
        <v>0</v>
      </c>
      <c r="BK69" s="7">
        <f>'[1]No. policies'!BL69*LOOKUP(BL$1,'[1]Inputs &amp; Outputs'!$A$9:$A$58,'[1]Inputs &amp; Outputs'!$I$9:$I$58)</f>
        <v>0</v>
      </c>
      <c r="BL69" s="7">
        <f>'[1]No. policies'!BM69*LOOKUP(BM$1,'[1]Inputs &amp; Outputs'!$A$9:$A$58,'[1]Inputs &amp; Outputs'!$I$9:$I$58)</f>
        <v>0</v>
      </c>
      <c r="BM69" s="7">
        <f>'[1]No. policies'!BN69*LOOKUP(BN$1,'[1]Inputs &amp; Outputs'!$A$9:$A$58,'[1]Inputs &amp; Outputs'!$I$9:$I$58)</f>
        <v>0</v>
      </c>
      <c r="BN69" s="7">
        <f>'[1]No. policies'!BO69*LOOKUP(BO$1,'[1]Inputs &amp; Outputs'!$A$9:$A$58,'[1]Inputs &amp; Outputs'!$I$9:$I$58)</f>
        <v>0</v>
      </c>
      <c r="BO69" s="7">
        <f>'[1]No. policies'!BP69*LOOKUP(BP$1,'[1]Inputs &amp; Outputs'!$A$9:$A$58,'[1]Inputs &amp; Outputs'!$I$9:$I$58)</f>
        <v>0</v>
      </c>
      <c r="BP69" s="7">
        <f>'[1]No. policies'!BQ69*LOOKUP(BQ$1,'[1]Inputs &amp; Outputs'!$A$9:$A$58,'[1]Inputs &amp; Outputs'!$I$9:$I$58)</f>
        <v>0</v>
      </c>
      <c r="BQ69" s="7">
        <f>'[1]No. policies'!BR69*LOOKUP(BR$1,'[1]Inputs &amp; Outputs'!$A$9:$A$58,'[1]Inputs &amp; Outputs'!$I$9:$I$58)</f>
        <v>0</v>
      </c>
      <c r="BR69" s="7">
        <f>'[1]No. policies'!BS69*LOOKUP(BS$1,'[1]Inputs &amp; Outputs'!$A$9:$A$58,'[1]Inputs &amp; Outputs'!$I$9:$I$58)</f>
        <v>0</v>
      </c>
      <c r="BS69" s="7">
        <f>'[1]No. policies'!BT69*LOOKUP(BT$1,'[1]Inputs &amp; Outputs'!$A$9:$A$58,'[1]Inputs &amp; Outputs'!$I$9:$I$58)</f>
        <v>0</v>
      </c>
      <c r="BT69" s="7">
        <f>'[1]No. policies'!BU69*LOOKUP(BU$1,'[1]Inputs &amp; Outputs'!$A$9:$A$58,'[1]Inputs &amp; Outputs'!$I$9:$I$58)</f>
        <v>0</v>
      </c>
    </row>
    <row r="70" spans="1:72" x14ac:dyDescent="0.25">
      <c r="A70" s="1">
        <v>69</v>
      </c>
      <c r="B70" s="7">
        <f>'No. policies'!B70*LOOKUP(B$1,'Inputs &amp; Outputs'!$A$9:$A$34,'Inputs &amp; Outputs'!$J$9:$J$34)</f>
        <v>-43067168.474612407</v>
      </c>
      <c r="C70" s="7">
        <f>'No. policies'!C70*LOOKUP(C$1,'Inputs &amp; Outputs'!$A$9:$A$34,'Inputs &amp; Outputs'!$J$9:$J$34)</f>
        <v>29942544.008051012</v>
      </c>
      <c r="D70" s="7">
        <f>'No. policies'!D70*LOOKUP(D$1,'Inputs &amp; Outputs'!$A$9:$A$34,'Inputs &amp; Outputs'!$J$9:$J$34)</f>
        <v>105616214.90167171</v>
      </c>
      <c r="E70" s="7">
        <f>'No. policies'!E70*LOOKUP(E$1,'Inputs &amp; Outputs'!$A$9:$A$34,'Inputs &amp; Outputs'!$J$9:$J$34)</f>
        <v>184065847.06400725</v>
      </c>
      <c r="F70" s="7">
        <f>'No. policies'!F70*LOOKUP(F$1,'Inputs &amp; Outputs'!$A$9:$A$34,'Inputs &amp; Outputs'!$J$9:$J$34)</f>
        <v>265267858.04103971</v>
      </c>
      <c r="G70" s="7">
        <f>'No. policies'!G70*LOOKUP(G$1,'Inputs &amp; Outputs'!$A$9:$A$34,'Inputs &amp; Outputs'!$J$9:$J$34)</f>
        <v>349177960.66158712</v>
      </c>
      <c r="H70" s="7">
        <f>'No. policies'!H70*LOOKUP(H$1,'Inputs &amp; Outputs'!$A$9:$A$34,'Inputs &amp; Outputs'!$J$9:$J$34)</f>
        <v>436110049.39553189</v>
      </c>
      <c r="I70" s="7">
        <f>'No. policies'!I70*LOOKUP(I$1,'Inputs &amp; Outputs'!$A$9:$A$34,'Inputs &amp; Outputs'!$J$9:$J$34)</f>
        <v>526187684.87067318</v>
      </c>
      <c r="J70" s="7">
        <f>'No. policies'!J70*LOOKUP(J$1,'Inputs &amp; Outputs'!$A$9:$A$34,'Inputs &amp; Outputs'!$J$9:$J$34)</f>
        <v>619003934.74201572</v>
      </c>
      <c r="K70" s="7">
        <f>'No. policies'!K70*LOOKUP(K$1,'Inputs &amp; Outputs'!$A$9:$A$34,'Inputs &amp; Outputs'!$J$9:$J$34)</f>
        <v>715262764.6927228</v>
      </c>
      <c r="L70" s="7">
        <f>'No. policies'!L70*LOOKUP(L$1,'Inputs &amp; Outputs'!$A$9:$A$34,'Inputs &amp; Outputs'!$J$9:$J$34)</f>
        <v>814614733.8907516</v>
      </c>
      <c r="M70" s="7">
        <f>'No. policies'!M70*LOOKUP(M$1,'Inputs &amp; Outputs'!$A$9:$A$34,'Inputs &amp; Outputs'!$J$9:$J$34)</f>
        <v>917178885.99053025</v>
      </c>
      <c r="N70" s="7">
        <f>'No. policies'!N70*LOOKUP(N$1,'Inputs &amp; Outputs'!$A$9:$A$34,'Inputs &amp; Outputs'!$J$9:$J$34)</f>
        <v>1024176568.2304742</v>
      </c>
      <c r="O70" s="7">
        <f>'No. policies'!O70*LOOKUP(O$1,'Inputs &amp; Outputs'!$A$9:$A$34,'Inputs &amp; Outputs'!$J$9:$J$34)</f>
        <v>1131717404.899452</v>
      </c>
      <c r="P70" s="7">
        <f>'No. policies'!P70*LOOKUP(P$1,'Inputs &amp; Outputs'!$A$9:$A$34,'Inputs &amp; Outputs'!$J$9:$J$34)</f>
        <v>1242560584.2552788</v>
      </c>
      <c r="Q70" s="7">
        <f>'No. policies'!Q70*LOOKUP(Q$1,'Inputs &amp; Outputs'!$A$9:$A$34,'Inputs &amp; Outputs'!$J$9:$J$34)</f>
        <v>1360255431.9186969</v>
      </c>
      <c r="R70" s="7">
        <f>'No. policies'!R70*LOOKUP(R$1,'Inputs &amp; Outputs'!$A$9:$A$34,'Inputs &amp; Outputs'!$J$9:$J$34)</f>
        <v>1477336932.9070244</v>
      </c>
      <c r="S70" s="7">
        <f>'No. policies'!S70*LOOKUP(S$1,'Inputs &amp; Outputs'!$A$9:$A$34,'Inputs &amp; Outputs'!$J$9:$J$34)</f>
        <v>1599670054.0313706</v>
      </c>
      <c r="T70" s="7">
        <f>'No. policies'!T70*LOOKUP(T$1,'Inputs &amp; Outputs'!$A$9:$A$34,'Inputs &amp; Outputs'!$J$9:$J$34)</f>
        <v>1724907628.2166831</v>
      </c>
      <c r="U70" s="7">
        <f>'No. policies'!U70*LOOKUP(U$1,'Inputs &amp; Outputs'!$A$9:$A$34,'Inputs &amp; Outputs'!$J$9:$J$34)</f>
        <v>1854178266.9860427</v>
      </c>
      <c r="V70" s="7">
        <f>'No. policies'!V70*LOOKUP(V$1,'Inputs &amp; Outputs'!$A$9:$A$34,'Inputs &amp; Outputs'!$J$9:$J$34)</f>
        <v>1987053901.4679286</v>
      </c>
      <c r="W70" s="7">
        <f>'No. policies'!W70*LOOKUP(W$1,'Inputs &amp; Outputs'!$A$9:$A$34,'Inputs &amp; Outputs'!$J$9:$J$34)</f>
        <v>2121078207.2470787</v>
      </c>
      <c r="X70" s="7">
        <f>'No. policies'!X70*LOOKUP(X$1,'Inputs &amp; Outputs'!$A$9:$A$34,'Inputs &amp; Outputs'!$J$9:$J$34)</f>
        <v>2260284417.5466824</v>
      </c>
      <c r="Y70" s="7">
        <f>'No. policies'!Y70*LOOKUP(Y$1,'Inputs &amp; Outputs'!$A$9:$A$34,'Inputs &amp; Outputs'!$J$9:$J$34)</f>
        <v>2403294107.5509853</v>
      </c>
      <c r="Z70" s="7">
        <f>'No. policies'!Z70*LOOKUP(Z$1,'Inputs &amp; Outputs'!$A$9:$A$34,'Inputs &amp; Outputs'!$J$9:$J$34)</f>
        <v>2550552039.8712955</v>
      </c>
      <c r="AA70" s="7">
        <f>'No. policies'!AA70*LOOKUP(AA$1,'Inputs &amp; Outputs'!$A$9:$A$34,'Inputs &amp; Outputs'!$J$9:$J$34)</f>
        <v>0</v>
      </c>
      <c r="AB70" s="7">
        <f>'No. policies'!AB70*LOOKUP(AB$1,'Inputs &amp; Outputs'!$A$9:$A$34,'Inputs &amp; Outputs'!$J$9:$J$34)</f>
        <v>0</v>
      </c>
      <c r="AC70" s="7">
        <f>'No. policies'!AC70*LOOKUP(AC$1,'Inputs &amp; Outputs'!$A$9:$A$34,'Inputs &amp; Outputs'!$J$9:$J$34)</f>
        <v>0</v>
      </c>
      <c r="AD70" s="7">
        <f>'No. policies'!AD70*LOOKUP(AD$1,'Inputs &amp; Outputs'!$A$9:$A$34,'Inputs &amp; Outputs'!$J$9:$J$34)</f>
        <v>0</v>
      </c>
      <c r="AE70" s="7">
        <f>'No. policies'!AE70*LOOKUP(AE$1,'Inputs &amp; Outputs'!$A$9:$A$34,'Inputs &amp; Outputs'!$J$9:$J$34)</f>
        <v>0</v>
      </c>
      <c r="AF70" s="7">
        <f>'No. policies'!AF70*LOOKUP(AF$1,'Inputs &amp; Outputs'!$A$9:$A$34,'Inputs &amp; Outputs'!$J$9:$J$34)</f>
        <v>0</v>
      </c>
      <c r="AG70" s="7">
        <f>'No. policies'!AG70*LOOKUP(AG$1,'Inputs &amp; Outputs'!$A$9:$A$34,'Inputs &amp; Outputs'!$J$9:$J$34)</f>
        <v>0</v>
      </c>
      <c r="AH70" s="7">
        <f>'No. policies'!AH70*LOOKUP(AH$1,'Inputs &amp; Outputs'!$A$9:$A$34,'Inputs &amp; Outputs'!$J$9:$J$34)</f>
        <v>0</v>
      </c>
      <c r="AI70" s="7">
        <f>'No. policies'!AI70*LOOKUP(AI$1,'Inputs &amp; Outputs'!$A$9:$A$34,'Inputs &amp; Outputs'!$J$9:$J$34)</f>
        <v>0</v>
      </c>
      <c r="AJ70" s="7">
        <f>'No. policies'!AJ70*LOOKUP(AJ$1,'Inputs &amp; Outputs'!$A$9:$A$34,'Inputs &amp; Outputs'!$J$9:$J$34)</f>
        <v>0</v>
      </c>
      <c r="AK70" s="7">
        <f>'No. policies'!AK70*LOOKUP(AK$1,'Inputs &amp; Outputs'!$A$9:$A$34,'Inputs &amp; Outputs'!$J$9:$J$34)</f>
        <v>0</v>
      </c>
      <c r="AL70" s="7">
        <f>'No. policies'!AL70*LOOKUP(AL$1,'Inputs &amp; Outputs'!$A$9:$A$34,'Inputs &amp; Outputs'!$J$9:$J$34)</f>
        <v>0</v>
      </c>
      <c r="AM70" s="7">
        <f>'No. policies'!AM70*LOOKUP(AM$1,'Inputs &amp; Outputs'!$A$9:$A$34,'Inputs &amp; Outputs'!$J$9:$J$34)</f>
        <v>0</v>
      </c>
      <c r="AN70" s="7">
        <f>'No. policies'!AN70*LOOKUP(AN$1,'Inputs &amp; Outputs'!$A$9:$A$34,'Inputs &amp; Outputs'!$J$9:$J$34)</f>
        <v>0</v>
      </c>
      <c r="AO70" s="7">
        <f>'No. policies'!AO70*LOOKUP(AO$1,'Inputs &amp; Outputs'!$A$9:$A$34,'Inputs &amp; Outputs'!$J$9:$J$34)</f>
        <v>0</v>
      </c>
      <c r="AP70" s="7">
        <f>'No. policies'!AP70*LOOKUP(AP$1,'Inputs &amp; Outputs'!$A$9:$A$34,'Inputs &amp; Outputs'!$J$9:$J$34)</f>
        <v>0</v>
      </c>
      <c r="AQ70" s="7">
        <f>'No. policies'!AQ70*LOOKUP(AQ$1,'Inputs &amp; Outputs'!$A$9:$A$34,'Inputs &amp; Outputs'!$J$9:$J$34)</f>
        <v>0</v>
      </c>
      <c r="AR70" s="7">
        <f>'No. policies'!AR70*LOOKUP(AR$1,'Inputs &amp; Outputs'!$A$9:$A$34,'Inputs &amp; Outputs'!$J$9:$J$34)</f>
        <v>0</v>
      </c>
      <c r="AS70" s="7">
        <f>'No. policies'!AS70*LOOKUP(AS$1,'Inputs &amp; Outputs'!$A$9:$A$34,'Inputs &amp; Outputs'!$J$9:$J$34)</f>
        <v>0</v>
      </c>
      <c r="AT70" s="7">
        <f>'No. policies'!AT70*LOOKUP(AT$1,'Inputs &amp; Outputs'!$A$9:$A$34,'Inputs &amp; Outputs'!$J$9:$J$34)</f>
        <v>0</v>
      </c>
      <c r="AU70" s="7">
        <f>'No. policies'!AU70*LOOKUP(AU$1,'Inputs &amp; Outputs'!$A$9:$A$34,'Inputs &amp; Outputs'!$J$9:$J$34)</f>
        <v>0</v>
      </c>
      <c r="AV70" s="7">
        <f>'No. policies'!AV70*LOOKUP(AV$1,'Inputs &amp; Outputs'!$A$9:$A$34,'Inputs &amp; Outputs'!$J$9:$J$34)</f>
        <v>0</v>
      </c>
      <c r="AW70" s="7">
        <f>'No. policies'!AW70*LOOKUP(AW$1,'Inputs &amp; Outputs'!$A$9:$A$34,'Inputs &amp; Outputs'!$J$9:$J$34)</f>
        <v>0</v>
      </c>
      <c r="AX70" s="7">
        <f>'No. policies'!AX70*LOOKUP(AX$1,'Inputs &amp; Outputs'!$A$9:$A$34,'Inputs &amp; Outputs'!$J$9:$J$34)</f>
        <v>0</v>
      </c>
      <c r="AY70" s="7">
        <f>'[1]No. policies'!AZ70*LOOKUP(AZ$1,'[1]Inputs &amp; Outputs'!$A$9:$A$58,'[1]Inputs &amp; Outputs'!$I$9:$I$58)</f>
        <v>0</v>
      </c>
      <c r="AZ70" s="7">
        <f>'[1]No. policies'!BA70*LOOKUP(BA$1,'[1]Inputs &amp; Outputs'!$A$9:$A$58,'[1]Inputs &amp; Outputs'!$I$9:$I$58)</f>
        <v>0</v>
      </c>
      <c r="BA70" s="7">
        <f>'[1]No. policies'!BB70*LOOKUP(BB$1,'[1]Inputs &amp; Outputs'!$A$9:$A$58,'[1]Inputs &amp; Outputs'!$I$9:$I$58)</f>
        <v>0</v>
      </c>
      <c r="BB70" s="7">
        <f>'[1]No. policies'!BC70*LOOKUP(BC$1,'[1]Inputs &amp; Outputs'!$A$9:$A$58,'[1]Inputs &amp; Outputs'!$I$9:$I$58)</f>
        <v>0</v>
      </c>
      <c r="BC70" s="7">
        <f>'[1]No. policies'!BD70*LOOKUP(BD$1,'[1]Inputs &amp; Outputs'!$A$9:$A$58,'[1]Inputs &amp; Outputs'!$I$9:$I$58)</f>
        <v>0</v>
      </c>
      <c r="BD70" s="7">
        <f>'[1]No. policies'!BE70*LOOKUP(BE$1,'[1]Inputs &amp; Outputs'!$A$9:$A$58,'[1]Inputs &amp; Outputs'!$I$9:$I$58)</f>
        <v>0</v>
      </c>
      <c r="BE70" s="7">
        <f>'[1]No. policies'!BF70*LOOKUP(BF$1,'[1]Inputs &amp; Outputs'!$A$9:$A$58,'[1]Inputs &amp; Outputs'!$I$9:$I$58)</f>
        <v>0</v>
      </c>
      <c r="BF70" s="7">
        <f>'[1]No. policies'!BG70*LOOKUP(BG$1,'[1]Inputs &amp; Outputs'!$A$9:$A$58,'[1]Inputs &amp; Outputs'!$I$9:$I$58)</f>
        <v>0</v>
      </c>
      <c r="BG70" s="7">
        <f>'[1]No. policies'!BH70*LOOKUP(BH$1,'[1]Inputs &amp; Outputs'!$A$9:$A$58,'[1]Inputs &amp; Outputs'!$I$9:$I$58)</f>
        <v>0</v>
      </c>
      <c r="BH70" s="7">
        <f>'[1]No. policies'!BI70*LOOKUP(BI$1,'[1]Inputs &amp; Outputs'!$A$9:$A$58,'[1]Inputs &amp; Outputs'!$I$9:$I$58)</f>
        <v>0</v>
      </c>
      <c r="BI70" s="7">
        <f>'[1]No. policies'!BJ70*LOOKUP(BJ$1,'[1]Inputs &amp; Outputs'!$A$9:$A$58,'[1]Inputs &amp; Outputs'!$I$9:$I$58)</f>
        <v>0</v>
      </c>
      <c r="BJ70" s="7">
        <f>'[1]No. policies'!BK70*LOOKUP(BK$1,'[1]Inputs &amp; Outputs'!$A$9:$A$58,'[1]Inputs &amp; Outputs'!$I$9:$I$58)</f>
        <v>0</v>
      </c>
      <c r="BK70" s="7">
        <f>'[1]No. policies'!BL70*LOOKUP(BL$1,'[1]Inputs &amp; Outputs'!$A$9:$A$58,'[1]Inputs &amp; Outputs'!$I$9:$I$58)</f>
        <v>0</v>
      </c>
      <c r="BL70" s="7">
        <f>'[1]No. policies'!BM70*LOOKUP(BM$1,'[1]Inputs &amp; Outputs'!$A$9:$A$58,'[1]Inputs &amp; Outputs'!$I$9:$I$58)</f>
        <v>0</v>
      </c>
      <c r="BM70" s="7">
        <f>'[1]No. policies'!BN70*LOOKUP(BN$1,'[1]Inputs &amp; Outputs'!$A$9:$A$58,'[1]Inputs &amp; Outputs'!$I$9:$I$58)</f>
        <v>0</v>
      </c>
      <c r="BN70" s="7">
        <f>'[1]No. policies'!BO70*LOOKUP(BO$1,'[1]Inputs &amp; Outputs'!$A$9:$A$58,'[1]Inputs &amp; Outputs'!$I$9:$I$58)</f>
        <v>0</v>
      </c>
      <c r="BO70" s="7">
        <f>'[1]No. policies'!BP70*LOOKUP(BP$1,'[1]Inputs &amp; Outputs'!$A$9:$A$58,'[1]Inputs &amp; Outputs'!$I$9:$I$58)</f>
        <v>0</v>
      </c>
      <c r="BP70" s="7">
        <f>'[1]No. policies'!BQ70*LOOKUP(BQ$1,'[1]Inputs &amp; Outputs'!$A$9:$A$58,'[1]Inputs &amp; Outputs'!$I$9:$I$58)</f>
        <v>0</v>
      </c>
      <c r="BQ70" s="7">
        <f>'[1]No. policies'!BR70*LOOKUP(BR$1,'[1]Inputs &amp; Outputs'!$A$9:$A$58,'[1]Inputs &amp; Outputs'!$I$9:$I$58)</f>
        <v>0</v>
      </c>
      <c r="BR70" s="7">
        <f>'[1]No. policies'!BS70*LOOKUP(BS$1,'[1]Inputs &amp; Outputs'!$A$9:$A$58,'[1]Inputs &amp; Outputs'!$I$9:$I$58)</f>
        <v>0</v>
      </c>
      <c r="BS70" s="7">
        <f>'[1]No. policies'!BT70*LOOKUP(BT$1,'[1]Inputs &amp; Outputs'!$A$9:$A$58,'[1]Inputs &amp; Outputs'!$I$9:$I$58)</f>
        <v>0</v>
      </c>
      <c r="BT70" s="7">
        <f>'[1]No. policies'!BU70*LOOKUP(BU$1,'[1]Inputs &amp; Outputs'!$A$9:$A$58,'[1]Inputs &amp; Outputs'!$I$9:$I$58)</f>
        <v>0</v>
      </c>
    </row>
    <row r="71" spans="1:72" x14ac:dyDescent="0.25">
      <c r="A71" s="1">
        <v>70</v>
      </c>
      <c r="B71" s="7">
        <f>'No. policies'!B71*LOOKUP(B$1,'Inputs &amp; Outputs'!$A$9:$A$34,'Inputs &amp; Outputs'!$J$9:$J$34)</f>
        <v>-43067168.474612407</v>
      </c>
      <c r="C71" s="7">
        <f>'No. policies'!C71*LOOKUP(C$1,'Inputs &amp; Outputs'!$A$9:$A$34,'Inputs &amp; Outputs'!$J$9:$J$34)</f>
        <v>29942544.008051012</v>
      </c>
      <c r="D71" s="7">
        <f>'No. policies'!D71*LOOKUP(D$1,'Inputs &amp; Outputs'!$A$9:$A$34,'Inputs &amp; Outputs'!$J$9:$J$34)</f>
        <v>105531459.18703499</v>
      </c>
      <c r="E71" s="7">
        <f>'No. policies'!E71*LOOKUP(E$1,'Inputs &amp; Outputs'!$A$9:$A$34,'Inputs &amp; Outputs'!$J$9:$J$34)</f>
        <v>183899405.52642301</v>
      </c>
      <c r="F71" s="7">
        <f>'No. policies'!F71*LOOKUP(F$1,'Inputs &amp; Outputs'!$A$9:$A$34,'Inputs &amp; Outputs'!$J$9:$J$34)</f>
        <v>264760398.38510135</v>
      </c>
      <c r="G71" s="7">
        <f>'No. policies'!G71*LOOKUP(G$1,'Inputs &amp; Outputs'!$A$9:$A$34,'Inputs &amp; Outputs'!$J$9:$J$34)</f>
        <v>348613917.51463252</v>
      </c>
      <c r="H71" s="7">
        <f>'No. policies'!H71*LOOKUP(H$1,'Inputs &amp; Outputs'!$A$9:$A$34,'Inputs &amp; Outputs'!$J$9:$J$34)</f>
        <v>434962391.37080681</v>
      </c>
      <c r="I71" s="7">
        <f>'No. policies'!I71*LOOKUP(I$1,'Inputs &amp; Outputs'!$A$9:$A$34,'Inputs &amp; Outputs'!$J$9:$J$34)</f>
        <v>525013158.78837258</v>
      </c>
      <c r="J71" s="7">
        <f>'No. policies'!J71*LOOKUP(J$1,'Inputs &amp; Outputs'!$A$9:$A$34,'Inputs &amp; Outputs'!$J$9:$J$34)</f>
        <v>617617728.86209679</v>
      </c>
      <c r="K71" s="7">
        <f>'No. policies'!K71*LOOKUP(K$1,'Inputs &amp; Outputs'!$A$9:$A$34,'Inputs &amp; Outputs'!$J$9:$J$34)</f>
        <v>713145090.35111094</v>
      </c>
      <c r="L71" s="7">
        <f>'No. policies'!L71*LOOKUP(L$1,'Inputs &amp; Outputs'!$A$9:$A$34,'Inputs &amp; Outputs'!$J$9:$J$34)</f>
        <v>811610623.00977778</v>
      </c>
      <c r="M71" s="7">
        <f>'No. policies'!M71*LOOKUP(M$1,'Inputs &amp; Outputs'!$A$9:$A$34,'Inputs &amp; Outputs'!$J$9:$J$34)</f>
        <v>913878324.50485599</v>
      </c>
      <c r="N71" s="7">
        <f>'No. policies'!N71*LOOKUP(N$1,'Inputs &amp; Outputs'!$A$9:$A$34,'Inputs &amp; Outputs'!$J$9:$J$34)</f>
        <v>1019107432.8133715</v>
      </c>
      <c r="O71" s="7">
        <f>'No. policies'!O71*LOOKUP(O$1,'Inputs &amp; Outputs'!$A$9:$A$34,'Inputs &amp; Outputs'!$J$9:$J$34)</f>
        <v>1128313213.9709086</v>
      </c>
      <c r="P71" s="7">
        <f>'No. policies'!P71*LOOKUP(P$1,'Inputs &amp; Outputs'!$A$9:$A$34,'Inputs &amp; Outputs'!$J$9:$J$34)</f>
        <v>1241004628.1860874</v>
      </c>
      <c r="Q71" s="7">
        <f>'No. policies'!Q71*LOOKUP(Q$1,'Inputs &amp; Outputs'!$A$9:$A$34,'Inputs &amp; Outputs'!$J$9:$J$34)</f>
        <v>1357691062.6503124</v>
      </c>
      <c r="R71" s="7">
        <f>'No. policies'!R71*LOOKUP(R$1,'Inputs &amp; Outputs'!$A$9:$A$34,'Inputs &amp; Outputs'!$J$9:$J$34)</f>
        <v>1477804395.284276</v>
      </c>
      <c r="S71" s="7">
        <f>'No. policies'!S71*LOOKUP(S$1,'Inputs &amp; Outputs'!$A$9:$A$34,'Inputs &amp; Outputs'!$J$9:$J$34)</f>
        <v>1600518865.4789093</v>
      </c>
      <c r="T71" s="7">
        <f>'No. policies'!T71*LOOKUP(T$1,'Inputs &amp; Outputs'!$A$9:$A$34,'Inputs &amp; Outputs'!$J$9:$J$34)</f>
        <v>1727119520.8794956</v>
      </c>
      <c r="U71" s="7">
        <f>'No. policies'!U71*LOOKUP(U$1,'Inputs &amp; Outputs'!$A$9:$A$34,'Inputs &amp; Outputs'!$J$9:$J$34)</f>
        <v>1857370997.5361693</v>
      </c>
      <c r="V71" s="7">
        <f>'No. policies'!V71*LOOKUP(V$1,'Inputs &amp; Outputs'!$A$9:$A$34,'Inputs &amp; Outputs'!$J$9:$J$34)</f>
        <v>1989424059.0168495</v>
      </c>
      <c r="W71" s="7">
        <f>'No. policies'!W71*LOOKUP(W$1,'Inputs &amp; Outputs'!$A$9:$A$34,'Inputs &amp; Outputs'!$J$9:$J$34)</f>
        <v>2125488898.495595</v>
      </c>
      <c r="X71" s="7">
        <f>'No. policies'!X71*LOOKUP(X$1,'Inputs &amp; Outputs'!$A$9:$A$34,'Inputs &amp; Outputs'!$J$9:$J$34)</f>
        <v>2268022553.0457382</v>
      </c>
      <c r="Y71" s="7">
        <f>'No. policies'!Y71*LOOKUP(Y$1,'Inputs &amp; Outputs'!$A$9:$A$34,'Inputs &amp; Outputs'!$J$9:$J$34)</f>
        <v>2410796865.3847938</v>
      </c>
      <c r="Z71" s="7">
        <f>'No. policies'!Z71*LOOKUP(Z$1,'Inputs &amp; Outputs'!$A$9:$A$34,'Inputs &amp; Outputs'!$J$9:$J$34)</f>
        <v>2546818123.5967088</v>
      </c>
      <c r="AA71" s="7">
        <f>'No. policies'!AA71*LOOKUP(AA$1,'Inputs &amp; Outputs'!$A$9:$A$34,'Inputs &amp; Outputs'!$J$9:$J$34)</f>
        <v>0</v>
      </c>
      <c r="AB71" s="7">
        <f>'No. policies'!AB71*LOOKUP(AB$1,'Inputs &amp; Outputs'!$A$9:$A$34,'Inputs &amp; Outputs'!$J$9:$J$34)</f>
        <v>0</v>
      </c>
      <c r="AC71" s="7">
        <f>'No. policies'!AC71*LOOKUP(AC$1,'Inputs &amp; Outputs'!$A$9:$A$34,'Inputs &amp; Outputs'!$J$9:$J$34)</f>
        <v>0</v>
      </c>
      <c r="AD71" s="7">
        <f>'No. policies'!AD71*LOOKUP(AD$1,'Inputs &amp; Outputs'!$A$9:$A$34,'Inputs &amp; Outputs'!$J$9:$J$34)</f>
        <v>0</v>
      </c>
      <c r="AE71" s="7">
        <f>'No. policies'!AE71*LOOKUP(AE$1,'Inputs &amp; Outputs'!$A$9:$A$34,'Inputs &amp; Outputs'!$J$9:$J$34)</f>
        <v>0</v>
      </c>
      <c r="AF71" s="7">
        <f>'No. policies'!AF71*LOOKUP(AF$1,'Inputs &amp; Outputs'!$A$9:$A$34,'Inputs &amp; Outputs'!$J$9:$J$34)</f>
        <v>0</v>
      </c>
      <c r="AG71" s="7">
        <f>'No. policies'!AG71*LOOKUP(AG$1,'Inputs &amp; Outputs'!$A$9:$A$34,'Inputs &amp; Outputs'!$J$9:$J$34)</f>
        <v>0</v>
      </c>
      <c r="AH71" s="7">
        <f>'No. policies'!AH71*LOOKUP(AH$1,'Inputs &amp; Outputs'!$A$9:$A$34,'Inputs &amp; Outputs'!$J$9:$J$34)</f>
        <v>0</v>
      </c>
      <c r="AI71" s="7">
        <f>'No. policies'!AI71*LOOKUP(AI$1,'Inputs &amp; Outputs'!$A$9:$A$34,'Inputs &amp; Outputs'!$J$9:$J$34)</f>
        <v>0</v>
      </c>
      <c r="AJ71" s="7">
        <f>'No. policies'!AJ71*LOOKUP(AJ$1,'Inputs &amp; Outputs'!$A$9:$A$34,'Inputs &amp; Outputs'!$J$9:$J$34)</f>
        <v>0</v>
      </c>
      <c r="AK71" s="7">
        <f>'No. policies'!AK71*LOOKUP(AK$1,'Inputs &amp; Outputs'!$A$9:$A$34,'Inputs &amp; Outputs'!$J$9:$J$34)</f>
        <v>0</v>
      </c>
      <c r="AL71" s="7">
        <f>'No. policies'!AL71*LOOKUP(AL$1,'Inputs &amp; Outputs'!$A$9:$A$34,'Inputs &amp; Outputs'!$J$9:$J$34)</f>
        <v>0</v>
      </c>
      <c r="AM71" s="7">
        <f>'No. policies'!AM71*LOOKUP(AM$1,'Inputs &amp; Outputs'!$A$9:$A$34,'Inputs &amp; Outputs'!$J$9:$J$34)</f>
        <v>0</v>
      </c>
      <c r="AN71" s="7">
        <f>'No. policies'!AN71*LOOKUP(AN$1,'Inputs &amp; Outputs'!$A$9:$A$34,'Inputs &amp; Outputs'!$J$9:$J$34)</f>
        <v>0</v>
      </c>
      <c r="AO71" s="7">
        <f>'No. policies'!AO71*LOOKUP(AO$1,'Inputs &amp; Outputs'!$A$9:$A$34,'Inputs &amp; Outputs'!$J$9:$J$34)</f>
        <v>0</v>
      </c>
      <c r="AP71" s="7">
        <f>'No. policies'!AP71*LOOKUP(AP$1,'Inputs &amp; Outputs'!$A$9:$A$34,'Inputs &amp; Outputs'!$J$9:$J$34)</f>
        <v>0</v>
      </c>
      <c r="AQ71" s="7">
        <f>'No. policies'!AQ71*LOOKUP(AQ$1,'Inputs &amp; Outputs'!$A$9:$A$34,'Inputs &amp; Outputs'!$J$9:$J$34)</f>
        <v>0</v>
      </c>
      <c r="AR71" s="7">
        <f>'No. policies'!AR71*LOOKUP(AR$1,'Inputs &amp; Outputs'!$A$9:$A$34,'Inputs &amp; Outputs'!$J$9:$J$34)</f>
        <v>0</v>
      </c>
      <c r="AS71" s="7">
        <f>'No. policies'!AS71*LOOKUP(AS$1,'Inputs &amp; Outputs'!$A$9:$A$34,'Inputs &amp; Outputs'!$J$9:$J$34)</f>
        <v>0</v>
      </c>
      <c r="AT71" s="7">
        <f>'No. policies'!AT71*LOOKUP(AT$1,'Inputs &amp; Outputs'!$A$9:$A$34,'Inputs &amp; Outputs'!$J$9:$J$34)</f>
        <v>0</v>
      </c>
      <c r="AU71" s="7">
        <f>'No. policies'!AU71*LOOKUP(AU$1,'Inputs &amp; Outputs'!$A$9:$A$34,'Inputs &amp; Outputs'!$J$9:$J$34)</f>
        <v>0</v>
      </c>
      <c r="AV71" s="7">
        <f>'No. policies'!AV71*LOOKUP(AV$1,'Inputs &amp; Outputs'!$A$9:$A$34,'Inputs &amp; Outputs'!$J$9:$J$34)</f>
        <v>0</v>
      </c>
      <c r="AW71" s="7">
        <f>'No. policies'!AW71*LOOKUP(AW$1,'Inputs &amp; Outputs'!$A$9:$A$34,'Inputs &amp; Outputs'!$J$9:$J$34)</f>
        <v>0</v>
      </c>
      <c r="AX71" s="7">
        <f>'No. policies'!AX71*LOOKUP(AX$1,'Inputs &amp; Outputs'!$A$9:$A$34,'Inputs &amp; Outputs'!$J$9:$J$34)</f>
        <v>0</v>
      </c>
      <c r="AY71" s="7">
        <f>'[1]No. policies'!AZ71*LOOKUP(AZ$1,'[1]Inputs &amp; Outputs'!$A$9:$A$58,'[1]Inputs &amp; Outputs'!$I$9:$I$58)</f>
        <v>0</v>
      </c>
      <c r="AZ71" s="7">
        <f>'[1]No. policies'!BA71*LOOKUP(BA$1,'[1]Inputs &amp; Outputs'!$A$9:$A$58,'[1]Inputs &amp; Outputs'!$I$9:$I$58)</f>
        <v>0</v>
      </c>
      <c r="BA71" s="7">
        <f>'[1]No. policies'!BB71*LOOKUP(BB$1,'[1]Inputs &amp; Outputs'!$A$9:$A$58,'[1]Inputs &amp; Outputs'!$I$9:$I$58)</f>
        <v>0</v>
      </c>
      <c r="BB71" s="7">
        <f>'[1]No. policies'!BC71*LOOKUP(BC$1,'[1]Inputs &amp; Outputs'!$A$9:$A$58,'[1]Inputs &amp; Outputs'!$I$9:$I$58)</f>
        <v>0</v>
      </c>
      <c r="BC71" s="7">
        <f>'[1]No. policies'!BD71*LOOKUP(BD$1,'[1]Inputs &amp; Outputs'!$A$9:$A$58,'[1]Inputs &amp; Outputs'!$I$9:$I$58)</f>
        <v>0</v>
      </c>
      <c r="BD71" s="7">
        <f>'[1]No. policies'!BE71*LOOKUP(BE$1,'[1]Inputs &amp; Outputs'!$A$9:$A$58,'[1]Inputs &amp; Outputs'!$I$9:$I$58)</f>
        <v>0</v>
      </c>
      <c r="BE71" s="7">
        <f>'[1]No. policies'!BF71*LOOKUP(BF$1,'[1]Inputs &amp; Outputs'!$A$9:$A$58,'[1]Inputs &amp; Outputs'!$I$9:$I$58)</f>
        <v>0</v>
      </c>
      <c r="BF71" s="7">
        <f>'[1]No. policies'!BG71*LOOKUP(BG$1,'[1]Inputs &amp; Outputs'!$A$9:$A$58,'[1]Inputs &amp; Outputs'!$I$9:$I$58)</f>
        <v>0</v>
      </c>
      <c r="BG71" s="7">
        <f>'[1]No. policies'!BH71*LOOKUP(BH$1,'[1]Inputs &amp; Outputs'!$A$9:$A$58,'[1]Inputs &amp; Outputs'!$I$9:$I$58)</f>
        <v>0</v>
      </c>
      <c r="BH71" s="7">
        <f>'[1]No. policies'!BI71*LOOKUP(BI$1,'[1]Inputs &amp; Outputs'!$A$9:$A$58,'[1]Inputs &amp; Outputs'!$I$9:$I$58)</f>
        <v>0</v>
      </c>
      <c r="BI71" s="7">
        <f>'[1]No. policies'!BJ71*LOOKUP(BJ$1,'[1]Inputs &amp; Outputs'!$A$9:$A$58,'[1]Inputs &amp; Outputs'!$I$9:$I$58)</f>
        <v>0</v>
      </c>
      <c r="BJ71" s="7">
        <f>'[1]No. policies'!BK71*LOOKUP(BK$1,'[1]Inputs &amp; Outputs'!$A$9:$A$58,'[1]Inputs &amp; Outputs'!$I$9:$I$58)</f>
        <v>0</v>
      </c>
      <c r="BK71" s="7">
        <f>'[1]No. policies'!BL71*LOOKUP(BL$1,'[1]Inputs &amp; Outputs'!$A$9:$A$58,'[1]Inputs &amp; Outputs'!$I$9:$I$58)</f>
        <v>0</v>
      </c>
      <c r="BL71" s="7">
        <f>'[1]No. policies'!BM71*LOOKUP(BM$1,'[1]Inputs &amp; Outputs'!$A$9:$A$58,'[1]Inputs &amp; Outputs'!$I$9:$I$58)</f>
        <v>0</v>
      </c>
      <c r="BM71" s="7">
        <f>'[1]No. policies'!BN71*LOOKUP(BN$1,'[1]Inputs &amp; Outputs'!$A$9:$A$58,'[1]Inputs &amp; Outputs'!$I$9:$I$58)</f>
        <v>0</v>
      </c>
      <c r="BN71" s="7">
        <f>'[1]No. policies'!BO71*LOOKUP(BO$1,'[1]Inputs &amp; Outputs'!$A$9:$A$58,'[1]Inputs &amp; Outputs'!$I$9:$I$58)</f>
        <v>0</v>
      </c>
      <c r="BO71" s="7">
        <f>'[1]No. policies'!BP71*LOOKUP(BP$1,'[1]Inputs &amp; Outputs'!$A$9:$A$58,'[1]Inputs &amp; Outputs'!$I$9:$I$58)</f>
        <v>0</v>
      </c>
      <c r="BP71" s="7">
        <f>'[1]No. policies'!BQ71*LOOKUP(BQ$1,'[1]Inputs &amp; Outputs'!$A$9:$A$58,'[1]Inputs &amp; Outputs'!$I$9:$I$58)</f>
        <v>0</v>
      </c>
      <c r="BQ71" s="7">
        <f>'[1]No. policies'!BR71*LOOKUP(BR$1,'[1]Inputs &amp; Outputs'!$A$9:$A$58,'[1]Inputs &amp; Outputs'!$I$9:$I$58)</f>
        <v>0</v>
      </c>
      <c r="BR71" s="7">
        <f>'[1]No. policies'!BS71*LOOKUP(BS$1,'[1]Inputs &amp; Outputs'!$A$9:$A$58,'[1]Inputs &amp; Outputs'!$I$9:$I$58)</f>
        <v>0</v>
      </c>
      <c r="BS71" s="7">
        <f>'[1]No. policies'!BT71*LOOKUP(BT$1,'[1]Inputs &amp; Outputs'!$A$9:$A$58,'[1]Inputs &amp; Outputs'!$I$9:$I$58)</f>
        <v>0</v>
      </c>
      <c r="BT71" s="7">
        <f>'[1]No. policies'!BU71*LOOKUP(BU$1,'[1]Inputs &amp; Outputs'!$A$9:$A$58,'[1]Inputs &amp; Outputs'!$I$9:$I$58)</f>
        <v>0</v>
      </c>
    </row>
    <row r="72" spans="1:72" x14ac:dyDescent="0.25">
      <c r="A72" s="1">
        <v>71</v>
      </c>
      <c r="B72" s="7">
        <f>'No. policies'!B72*LOOKUP(B$1,'Inputs &amp; Outputs'!$A$9:$A$34,'Inputs &amp; Outputs'!$J$9:$J$34)</f>
        <v>-43067168.474612407</v>
      </c>
      <c r="C72" s="7">
        <f>'No. policies'!C72*LOOKUP(C$1,'Inputs &amp; Outputs'!$A$9:$A$34,'Inputs &amp; Outputs'!$J$9:$J$34)</f>
        <v>29918556.390179548</v>
      </c>
      <c r="D72" s="7">
        <f>'No. policies'!D72*LOOKUP(D$1,'Inputs &amp; Outputs'!$A$9:$A$34,'Inputs &amp; Outputs'!$J$9:$J$34)</f>
        <v>105467892.40105747</v>
      </c>
      <c r="E72" s="7">
        <f>'No. policies'!E72*LOOKUP(E$1,'Inputs &amp; Outputs'!$A$9:$A$34,'Inputs &amp; Outputs'!$J$9:$J$34)</f>
        <v>183677483.47631067</v>
      </c>
      <c r="F72" s="7">
        <f>'No. policies'!F72*LOOKUP(F$1,'Inputs &amp; Outputs'!$A$9:$A$34,'Inputs &amp; Outputs'!$J$9:$J$34)</f>
        <v>264813815.19098958</v>
      </c>
      <c r="G72" s="7">
        <f>'No. policies'!G72*LOOKUP(G$1,'Inputs &amp; Outputs'!$A$9:$A$34,'Inputs &amp; Outputs'!$J$9:$J$34)</f>
        <v>348684422.90800184</v>
      </c>
      <c r="H72" s="7">
        <f>'No. policies'!H72*LOOKUP(H$1,'Inputs &amp; Outputs'!$A$9:$A$34,'Inputs &amp; Outputs'!$J$9:$J$34)</f>
        <v>435227235.53035879</v>
      </c>
      <c r="I72" s="7">
        <f>'No. policies'!I72*LOOKUP(I$1,'Inputs &amp; Outputs'!$A$9:$A$34,'Inputs &amp; Outputs'!$J$9:$J$34)</f>
        <v>524906383.68998164</v>
      </c>
      <c r="J72" s="7">
        <f>'No. policies'!J72*LOOKUP(J$1,'Inputs &amp; Outputs'!$A$9:$A$34,'Inputs &amp; Outputs'!$J$9:$J$34)</f>
        <v>617995785.01116562</v>
      </c>
      <c r="K72" s="7">
        <f>'No. policies'!K72*LOOKUP(K$1,'Inputs &amp; Outputs'!$A$9:$A$34,'Inputs &amp; Outputs'!$J$9:$J$34)</f>
        <v>714605555.41429162</v>
      </c>
      <c r="L72" s="7">
        <f>'No. policies'!L72*LOOKUP(L$1,'Inputs &amp; Outputs'!$A$9:$A$34,'Inputs &amp; Outputs'!$J$9:$J$34)</f>
        <v>814698181.41522312</v>
      </c>
      <c r="M72" s="7">
        <f>'No. policies'!M72*LOOKUP(M$1,'Inputs &amp; Outputs'!$A$9:$A$34,'Inputs &amp; Outputs'!$J$9:$J$34)</f>
        <v>916801678.96359611</v>
      </c>
      <c r="N72" s="7">
        <f>'No. policies'!N72*LOOKUP(N$1,'Inputs &amp; Outputs'!$A$9:$A$34,'Inputs &amp; Outputs'!$J$9:$J$34)</f>
        <v>1024070961.242618</v>
      </c>
      <c r="O72" s="7">
        <f>'No. policies'!O72*LOOKUP(O$1,'Inputs &amp; Outputs'!$A$9:$A$34,'Inputs &amp; Outputs'!$J$9:$J$34)</f>
        <v>1134652052.2516441</v>
      </c>
      <c r="P72" s="7">
        <f>'No. policies'!P72*LOOKUP(P$1,'Inputs &amp; Outputs'!$A$9:$A$34,'Inputs &amp; Outputs'!$J$9:$J$34)</f>
        <v>1247098789.4570878</v>
      </c>
      <c r="Q72" s="7">
        <f>'No. policies'!Q72*LOOKUP(Q$1,'Inputs &amp; Outputs'!$A$9:$A$34,'Inputs &amp; Outputs'!$J$9:$J$34)</f>
        <v>1363959520.8619192</v>
      </c>
      <c r="R72" s="7">
        <f>'No. policies'!R72*LOOKUP(R$1,'Inputs &amp; Outputs'!$A$9:$A$34,'Inputs &amp; Outputs'!$J$9:$J$34)</f>
        <v>1485751255.6975508</v>
      </c>
      <c r="S72" s="7">
        <f>'No. policies'!S72*LOOKUP(S$1,'Inputs &amp; Outputs'!$A$9:$A$34,'Inputs &amp; Outputs'!$J$9:$J$34)</f>
        <v>1608667455.3752806</v>
      </c>
      <c r="T72" s="7">
        <f>'No. policies'!T72*LOOKUP(T$1,'Inputs &amp; Outputs'!$A$9:$A$34,'Inputs &amp; Outputs'!$J$9:$J$34)</f>
        <v>1736335740.3078814</v>
      </c>
      <c r="U72" s="7">
        <f>'No. policies'!U72*LOOKUP(U$1,'Inputs &amp; Outputs'!$A$9:$A$34,'Inputs &amp; Outputs'!$J$9:$J$34)</f>
        <v>1868545554.4616127</v>
      </c>
      <c r="V72" s="7">
        <f>'No. policies'!V72*LOOKUP(V$1,'Inputs &amp; Outputs'!$A$9:$A$34,'Inputs &amp; Outputs'!$J$9:$J$34)</f>
        <v>2002567659.9699554</v>
      </c>
      <c r="W72" s="7">
        <f>'No. policies'!W72*LOOKUP(W$1,'Inputs &amp; Outputs'!$A$9:$A$34,'Inputs &amp; Outputs'!$J$9:$J$34)</f>
        <v>2141274530.3323905</v>
      </c>
      <c r="X72" s="7">
        <f>'No. policies'!X72*LOOKUP(X$1,'Inputs &amp; Outputs'!$A$9:$A$34,'Inputs &amp; Outputs'!$J$9:$J$34)</f>
        <v>2281751503.1247072</v>
      </c>
      <c r="Y72" s="7">
        <f>'No. policies'!Y72*LOOKUP(Y$1,'Inputs &amp; Outputs'!$A$9:$A$34,'Inputs &amp; Outputs'!$J$9:$J$34)</f>
        <v>2423122824.6831932</v>
      </c>
      <c r="Z72" s="7">
        <f>'No. policies'!Z72*LOOKUP(Z$1,'Inputs &amp; Outputs'!$A$9:$A$34,'Inputs &amp; Outputs'!$J$9:$J$34)</f>
        <v>2573817210.5052562</v>
      </c>
      <c r="AA72" s="7">
        <f>'No. policies'!AA72*LOOKUP(AA$1,'Inputs &amp; Outputs'!$A$9:$A$34,'Inputs &amp; Outputs'!$J$9:$J$34)</f>
        <v>0</v>
      </c>
      <c r="AB72" s="7">
        <f>'No. policies'!AB72*LOOKUP(AB$1,'Inputs &amp; Outputs'!$A$9:$A$34,'Inputs &amp; Outputs'!$J$9:$J$34)</f>
        <v>0</v>
      </c>
      <c r="AC72" s="7">
        <f>'No. policies'!AC72*LOOKUP(AC$1,'Inputs &amp; Outputs'!$A$9:$A$34,'Inputs &amp; Outputs'!$J$9:$J$34)</f>
        <v>0</v>
      </c>
      <c r="AD72" s="7">
        <f>'No. policies'!AD72*LOOKUP(AD$1,'Inputs &amp; Outputs'!$A$9:$A$34,'Inputs &amp; Outputs'!$J$9:$J$34)</f>
        <v>0</v>
      </c>
      <c r="AE72" s="7">
        <f>'No. policies'!AE72*LOOKUP(AE$1,'Inputs &amp; Outputs'!$A$9:$A$34,'Inputs &amp; Outputs'!$J$9:$J$34)</f>
        <v>0</v>
      </c>
      <c r="AF72" s="7">
        <f>'No. policies'!AF72*LOOKUP(AF$1,'Inputs &amp; Outputs'!$A$9:$A$34,'Inputs &amp; Outputs'!$J$9:$J$34)</f>
        <v>0</v>
      </c>
      <c r="AG72" s="7">
        <f>'No. policies'!AG72*LOOKUP(AG$1,'Inputs &amp; Outputs'!$A$9:$A$34,'Inputs &amp; Outputs'!$J$9:$J$34)</f>
        <v>0</v>
      </c>
      <c r="AH72" s="7">
        <f>'No. policies'!AH72*LOOKUP(AH$1,'Inputs &amp; Outputs'!$A$9:$A$34,'Inputs &amp; Outputs'!$J$9:$J$34)</f>
        <v>0</v>
      </c>
      <c r="AI72" s="7">
        <f>'No. policies'!AI72*LOOKUP(AI$1,'Inputs &amp; Outputs'!$A$9:$A$34,'Inputs &amp; Outputs'!$J$9:$J$34)</f>
        <v>0</v>
      </c>
      <c r="AJ72" s="7">
        <f>'No. policies'!AJ72*LOOKUP(AJ$1,'Inputs &amp; Outputs'!$A$9:$A$34,'Inputs &amp; Outputs'!$J$9:$J$34)</f>
        <v>0</v>
      </c>
      <c r="AK72" s="7">
        <f>'No. policies'!AK72*LOOKUP(AK$1,'Inputs &amp; Outputs'!$A$9:$A$34,'Inputs &amp; Outputs'!$J$9:$J$34)</f>
        <v>0</v>
      </c>
      <c r="AL72" s="7">
        <f>'No. policies'!AL72*LOOKUP(AL$1,'Inputs &amp; Outputs'!$A$9:$A$34,'Inputs &amp; Outputs'!$J$9:$J$34)</f>
        <v>0</v>
      </c>
      <c r="AM72" s="7">
        <f>'No. policies'!AM72*LOOKUP(AM$1,'Inputs &amp; Outputs'!$A$9:$A$34,'Inputs &amp; Outputs'!$J$9:$J$34)</f>
        <v>0</v>
      </c>
      <c r="AN72" s="7">
        <f>'No. policies'!AN72*LOOKUP(AN$1,'Inputs &amp; Outputs'!$A$9:$A$34,'Inputs &amp; Outputs'!$J$9:$J$34)</f>
        <v>0</v>
      </c>
      <c r="AO72" s="7">
        <f>'No. policies'!AO72*LOOKUP(AO$1,'Inputs &amp; Outputs'!$A$9:$A$34,'Inputs &amp; Outputs'!$J$9:$J$34)</f>
        <v>0</v>
      </c>
      <c r="AP72" s="7">
        <f>'No. policies'!AP72*LOOKUP(AP$1,'Inputs &amp; Outputs'!$A$9:$A$34,'Inputs &amp; Outputs'!$J$9:$J$34)</f>
        <v>0</v>
      </c>
      <c r="AQ72" s="7">
        <f>'No. policies'!AQ72*LOOKUP(AQ$1,'Inputs &amp; Outputs'!$A$9:$A$34,'Inputs &amp; Outputs'!$J$9:$J$34)</f>
        <v>0</v>
      </c>
      <c r="AR72" s="7">
        <f>'No. policies'!AR72*LOOKUP(AR$1,'Inputs &amp; Outputs'!$A$9:$A$34,'Inputs &amp; Outputs'!$J$9:$J$34)</f>
        <v>0</v>
      </c>
      <c r="AS72" s="7">
        <f>'No. policies'!AS72*LOOKUP(AS$1,'Inputs &amp; Outputs'!$A$9:$A$34,'Inputs &amp; Outputs'!$J$9:$J$34)</f>
        <v>0</v>
      </c>
      <c r="AT72" s="7">
        <f>'No. policies'!AT72*LOOKUP(AT$1,'Inputs &amp; Outputs'!$A$9:$A$34,'Inputs &amp; Outputs'!$J$9:$J$34)</f>
        <v>0</v>
      </c>
      <c r="AU72" s="7">
        <f>'No. policies'!AU72*LOOKUP(AU$1,'Inputs &amp; Outputs'!$A$9:$A$34,'Inputs &amp; Outputs'!$J$9:$J$34)</f>
        <v>0</v>
      </c>
      <c r="AV72" s="7">
        <f>'No. policies'!AV72*LOOKUP(AV$1,'Inputs &amp; Outputs'!$A$9:$A$34,'Inputs &amp; Outputs'!$J$9:$J$34)</f>
        <v>0</v>
      </c>
      <c r="AW72" s="7">
        <f>'No. policies'!AW72*LOOKUP(AW$1,'Inputs &amp; Outputs'!$A$9:$A$34,'Inputs &amp; Outputs'!$J$9:$J$34)</f>
        <v>0</v>
      </c>
      <c r="AX72" s="7">
        <f>'No. policies'!AX72*LOOKUP(AX$1,'Inputs &amp; Outputs'!$A$9:$A$34,'Inputs &amp; Outputs'!$J$9:$J$34)</f>
        <v>0</v>
      </c>
      <c r="AY72" s="7">
        <f>'[1]No. policies'!AZ72*LOOKUP(AZ$1,'[1]Inputs &amp; Outputs'!$A$9:$A$58,'[1]Inputs &amp; Outputs'!$I$9:$I$58)</f>
        <v>0</v>
      </c>
      <c r="AZ72" s="7">
        <f>'[1]No. policies'!BA72*LOOKUP(BA$1,'[1]Inputs &amp; Outputs'!$A$9:$A$58,'[1]Inputs &amp; Outputs'!$I$9:$I$58)</f>
        <v>0</v>
      </c>
      <c r="BA72" s="7">
        <f>'[1]No. policies'!BB72*LOOKUP(BB$1,'[1]Inputs &amp; Outputs'!$A$9:$A$58,'[1]Inputs &amp; Outputs'!$I$9:$I$58)</f>
        <v>0</v>
      </c>
      <c r="BB72" s="7">
        <f>'[1]No. policies'!BC72*LOOKUP(BC$1,'[1]Inputs &amp; Outputs'!$A$9:$A$58,'[1]Inputs &amp; Outputs'!$I$9:$I$58)</f>
        <v>0</v>
      </c>
      <c r="BC72" s="7">
        <f>'[1]No. policies'!BD72*LOOKUP(BD$1,'[1]Inputs &amp; Outputs'!$A$9:$A$58,'[1]Inputs &amp; Outputs'!$I$9:$I$58)</f>
        <v>0</v>
      </c>
      <c r="BD72" s="7">
        <f>'[1]No. policies'!BE72*LOOKUP(BE$1,'[1]Inputs &amp; Outputs'!$A$9:$A$58,'[1]Inputs &amp; Outputs'!$I$9:$I$58)</f>
        <v>0</v>
      </c>
      <c r="BE72" s="7">
        <f>'[1]No. policies'!BF72*LOOKUP(BF$1,'[1]Inputs &amp; Outputs'!$A$9:$A$58,'[1]Inputs &amp; Outputs'!$I$9:$I$58)</f>
        <v>0</v>
      </c>
      <c r="BF72" s="7">
        <f>'[1]No. policies'!BG72*LOOKUP(BG$1,'[1]Inputs &amp; Outputs'!$A$9:$A$58,'[1]Inputs &amp; Outputs'!$I$9:$I$58)</f>
        <v>0</v>
      </c>
      <c r="BG72" s="7">
        <f>'[1]No. policies'!BH72*LOOKUP(BH$1,'[1]Inputs &amp; Outputs'!$A$9:$A$58,'[1]Inputs &amp; Outputs'!$I$9:$I$58)</f>
        <v>0</v>
      </c>
      <c r="BH72" s="7">
        <f>'[1]No. policies'!BI72*LOOKUP(BI$1,'[1]Inputs &amp; Outputs'!$A$9:$A$58,'[1]Inputs &amp; Outputs'!$I$9:$I$58)</f>
        <v>0</v>
      </c>
      <c r="BI72" s="7">
        <f>'[1]No. policies'!BJ72*LOOKUP(BJ$1,'[1]Inputs &amp; Outputs'!$A$9:$A$58,'[1]Inputs &amp; Outputs'!$I$9:$I$58)</f>
        <v>0</v>
      </c>
      <c r="BJ72" s="7">
        <f>'[1]No. policies'!BK72*LOOKUP(BK$1,'[1]Inputs &amp; Outputs'!$A$9:$A$58,'[1]Inputs &amp; Outputs'!$I$9:$I$58)</f>
        <v>0</v>
      </c>
      <c r="BK72" s="7">
        <f>'[1]No. policies'!BL72*LOOKUP(BL$1,'[1]Inputs &amp; Outputs'!$A$9:$A$58,'[1]Inputs &amp; Outputs'!$I$9:$I$58)</f>
        <v>0</v>
      </c>
      <c r="BL72" s="7">
        <f>'[1]No. policies'!BM72*LOOKUP(BM$1,'[1]Inputs &amp; Outputs'!$A$9:$A$58,'[1]Inputs &amp; Outputs'!$I$9:$I$58)</f>
        <v>0</v>
      </c>
      <c r="BM72" s="7">
        <f>'[1]No. policies'!BN72*LOOKUP(BN$1,'[1]Inputs &amp; Outputs'!$A$9:$A$58,'[1]Inputs &amp; Outputs'!$I$9:$I$58)</f>
        <v>0</v>
      </c>
      <c r="BN72" s="7">
        <f>'[1]No. policies'!BO72*LOOKUP(BO$1,'[1]Inputs &amp; Outputs'!$A$9:$A$58,'[1]Inputs &amp; Outputs'!$I$9:$I$58)</f>
        <v>0</v>
      </c>
      <c r="BO72" s="7">
        <f>'[1]No. policies'!BP72*LOOKUP(BP$1,'[1]Inputs &amp; Outputs'!$A$9:$A$58,'[1]Inputs &amp; Outputs'!$I$9:$I$58)</f>
        <v>0</v>
      </c>
      <c r="BP72" s="7">
        <f>'[1]No. policies'!BQ72*LOOKUP(BQ$1,'[1]Inputs &amp; Outputs'!$A$9:$A$58,'[1]Inputs &amp; Outputs'!$I$9:$I$58)</f>
        <v>0</v>
      </c>
      <c r="BQ72" s="7">
        <f>'[1]No. policies'!BR72*LOOKUP(BR$1,'[1]Inputs &amp; Outputs'!$A$9:$A$58,'[1]Inputs &amp; Outputs'!$I$9:$I$58)</f>
        <v>0</v>
      </c>
      <c r="BR72" s="7">
        <f>'[1]No. policies'!BS72*LOOKUP(BS$1,'[1]Inputs &amp; Outputs'!$A$9:$A$58,'[1]Inputs &amp; Outputs'!$I$9:$I$58)</f>
        <v>0</v>
      </c>
      <c r="BS72" s="7">
        <f>'[1]No. policies'!BT72*LOOKUP(BT$1,'[1]Inputs &amp; Outputs'!$A$9:$A$58,'[1]Inputs &amp; Outputs'!$I$9:$I$58)</f>
        <v>0</v>
      </c>
      <c r="BT72" s="7">
        <f>'[1]No. policies'!BU72*LOOKUP(BU$1,'[1]Inputs &amp; Outputs'!$A$9:$A$58,'[1]Inputs &amp; Outputs'!$I$9:$I$58)</f>
        <v>0</v>
      </c>
    </row>
    <row r="73" spans="1:72" x14ac:dyDescent="0.25">
      <c r="A73" s="1">
        <v>72</v>
      </c>
      <c r="B73" s="7">
        <f>'No. policies'!B73*LOOKUP(B$1,'Inputs &amp; Outputs'!$A$9:$A$34,'Inputs &amp; Outputs'!$J$9:$J$34)</f>
        <v>-43067168.474612407</v>
      </c>
      <c r="C73" s="7">
        <f>'No. policies'!C73*LOOKUP(C$1,'Inputs &amp; Outputs'!$A$9:$A$34,'Inputs &amp; Outputs'!$J$9:$J$34)</f>
        <v>29924553.294647414</v>
      </c>
      <c r="D73" s="7">
        <f>'No. policies'!D73*LOOKUP(D$1,'Inputs &amp; Outputs'!$A$9:$A$34,'Inputs &amp; Outputs'!$J$9:$J$34)</f>
        <v>105478486.86538705</v>
      </c>
      <c r="E73" s="7">
        <f>'No. policies'!E73*LOOKUP(E$1,'Inputs &amp; Outputs'!$A$9:$A$34,'Inputs &amp; Outputs'!$J$9:$J$34)</f>
        <v>183677483.47631067</v>
      </c>
      <c r="F73" s="7">
        <f>'No. policies'!F73*LOOKUP(F$1,'Inputs &amp; Outputs'!$A$9:$A$34,'Inputs &amp; Outputs'!$J$9:$J$34)</f>
        <v>264706981.57921308</v>
      </c>
      <c r="G73" s="7">
        <f>'No. policies'!G73*LOOKUP(G$1,'Inputs &amp; Outputs'!$A$9:$A$34,'Inputs &amp; Outputs'!$J$9:$J$34)</f>
        <v>348895939.08810979</v>
      </c>
      <c r="H73" s="7">
        <f>'No. policies'!H73*LOOKUP(H$1,'Inputs &amp; Outputs'!$A$9:$A$34,'Inputs &amp; Outputs'!$J$9:$J$34)</f>
        <v>435845205.23597997</v>
      </c>
      <c r="I73" s="7">
        <f>'No. policies'!I73*LOOKUP(I$1,'Inputs &amp; Outputs'!$A$9:$A$34,'Inputs &amp; Outputs'!$J$9:$J$34)</f>
        <v>525173321.43595904</v>
      </c>
      <c r="J73" s="7">
        <f>'No. policies'!J73*LOOKUP(J$1,'Inputs &amp; Outputs'!$A$9:$A$34,'Inputs &amp; Outputs'!$J$9:$J$34)</f>
        <v>617302682.07120609</v>
      </c>
      <c r="K73" s="7">
        <f>'No. policies'!K73*LOOKUP(K$1,'Inputs &amp; Outputs'!$A$9:$A$34,'Inputs &amp; Outputs'!$J$9:$J$34)</f>
        <v>713291136.85742903</v>
      </c>
      <c r="L73" s="7">
        <f>'No. policies'!L73*LOOKUP(L$1,'Inputs &amp; Outputs'!$A$9:$A$34,'Inputs &amp; Outputs'!$J$9:$J$34)</f>
        <v>812611993.30343568</v>
      </c>
      <c r="M73" s="7">
        <f>'No. policies'!M73*LOOKUP(M$1,'Inputs &amp; Outputs'!$A$9:$A$34,'Inputs &amp; Outputs'!$J$9:$J$34)</f>
        <v>914727040.31545794</v>
      </c>
      <c r="N73" s="7">
        <f>'No. policies'!N73*LOOKUP(N$1,'Inputs &amp; Outputs'!$A$9:$A$34,'Inputs &amp; Outputs'!$J$9:$J$34)</f>
        <v>1019635467.752653</v>
      </c>
      <c r="O73" s="7">
        <f>'No. policies'!O73*LOOKUP(O$1,'Inputs &amp; Outputs'!$A$9:$A$34,'Inputs &amp; Outputs'!$J$9:$J$34)</f>
        <v>1129134915.2295227</v>
      </c>
      <c r="P73" s="7">
        <f>'No. policies'!P73*LOOKUP(P$1,'Inputs &amp; Outputs'!$A$9:$A$34,'Inputs &amp; Outputs'!$J$9:$J$34)</f>
        <v>1241652943.2149172</v>
      </c>
      <c r="Q73" s="7">
        <f>'No. policies'!Q73*LOOKUP(Q$1,'Inputs &amp; Outputs'!$A$9:$A$34,'Inputs &amp; Outputs'!$J$9:$J$34)</f>
        <v>1356978737.8535388</v>
      </c>
      <c r="R73" s="7">
        <f>'No. policies'!R73*LOOKUP(R$1,'Inputs &amp; Outputs'!$A$9:$A$34,'Inputs &amp; Outputs'!$J$9:$J$34)</f>
        <v>1477492753.6994417</v>
      </c>
      <c r="S73" s="7">
        <f>'No. policies'!S73*LOOKUP(S$1,'Inputs &amp; Outputs'!$A$9:$A$34,'Inputs &amp; Outputs'!$J$9:$J$34)</f>
        <v>1602556012.9530022</v>
      </c>
      <c r="T73" s="7">
        <f>'No. policies'!T73*LOOKUP(T$1,'Inputs &amp; Outputs'!$A$9:$A$34,'Inputs &amp; Outputs'!$J$9:$J$34)</f>
        <v>1729331413.5423083</v>
      </c>
      <c r="U73" s="7">
        <f>'No. policies'!U73*LOOKUP(U$1,'Inputs &amp; Outputs'!$A$9:$A$34,'Inputs &amp; Outputs'!$J$9:$J$34)</f>
        <v>1857969634.5143182</v>
      </c>
      <c r="V73" s="7">
        <f>'No. policies'!V73*LOOKUP(V$1,'Inputs &amp; Outputs'!$A$9:$A$34,'Inputs &amp; Outputs'!$J$9:$J$34)</f>
        <v>1988777652.4125984</v>
      </c>
      <c r="W73" s="7">
        <f>'No. policies'!W73*LOOKUP(W$1,'Inputs &amp; Outputs'!$A$9:$A$34,'Inputs &amp; Outputs'!$J$9:$J$34)</f>
        <v>2129203164.8101351</v>
      </c>
      <c r="X73" s="7">
        <f>'No. policies'!X73*LOOKUP(X$1,'Inputs &amp; Outputs'!$A$9:$A$34,'Inputs &amp; Outputs'!$J$9:$J$34)</f>
        <v>2269021022.1423903</v>
      </c>
      <c r="Y73" s="7">
        <f>'No. policies'!Y73*LOOKUP(Y$1,'Inputs &amp; Outputs'!$A$9:$A$34,'Inputs &amp; Outputs'!$J$9:$J$34)</f>
        <v>2412672554.843246</v>
      </c>
      <c r="Z73" s="7">
        <f>'No. policies'!Z73*LOOKUP(Z$1,'Inputs &amp; Outputs'!$A$9:$A$34,'Inputs &amp; Outputs'!$J$9:$J$34)</f>
        <v>2559743218.3933539</v>
      </c>
      <c r="AA73" s="7">
        <f>'No. policies'!AA73*LOOKUP(AA$1,'Inputs &amp; Outputs'!$A$9:$A$34,'Inputs &amp; Outputs'!$J$9:$J$34)</f>
        <v>0</v>
      </c>
      <c r="AB73" s="7">
        <f>'No. policies'!AB73*LOOKUP(AB$1,'Inputs &amp; Outputs'!$A$9:$A$34,'Inputs &amp; Outputs'!$J$9:$J$34)</f>
        <v>0</v>
      </c>
      <c r="AC73" s="7">
        <f>'No. policies'!AC73*LOOKUP(AC$1,'Inputs &amp; Outputs'!$A$9:$A$34,'Inputs &amp; Outputs'!$J$9:$J$34)</f>
        <v>0</v>
      </c>
      <c r="AD73" s="7">
        <f>'No. policies'!AD73*LOOKUP(AD$1,'Inputs &amp; Outputs'!$A$9:$A$34,'Inputs &amp; Outputs'!$J$9:$J$34)</f>
        <v>0</v>
      </c>
      <c r="AE73" s="7">
        <f>'No. policies'!AE73*LOOKUP(AE$1,'Inputs &amp; Outputs'!$A$9:$A$34,'Inputs &amp; Outputs'!$J$9:$J$34)</f>
        <v>0</v>
      </c>
      <c r="AF73" s="7">
        <f>'No. policies'!AF73*LOOKUP(AF$1,'Inputs &amp; Outputs'!$A$9:$A$34,'Inputs &amp; Outputs'!$J$9:$J$34)</f>
        <v>0</v>
      </c>
      <c r="AG73" s="7">
        <f>'No. policies'!AG73*LOOKUP(AG$1,'Inputs &amp; Outputs'!$A$9:$A$34,'Inputs &amp; Outputs'!$J$9:$J$34)</f>
        <v>0</v>
      </c>
      <c r="AH73" s="7">
        <f>'No. policies'!AH73*LOOKUP(AH$1,'Inputs &amp; Outputs'!$A$9:$A$34,'Inputs &amp; Outputs'!$J$9:$J$34)</f>
        <v>0</v>
      </c>
      <c r="AI73" s="7">
        <f>'No. policies'!AI73*LOOKUP(AI$1,'Inputs &amp; Outputs'!$A$9:$A$34,'Inputs &amp; Outputs'!$J$9:$J$34)</f>
        <v>0</v>
      </c>
      <c r="AJ73" s="7">
        <f>'No. policies'!AJ73*LOOKUP(AJ$1,'Inputs &amp; Outputs'!$A$9:$A$34,'Inputs &amp; Outputs'!$J$9:$J$34)</f>
        <v>0</v>
      </c>
      <c r="AK73" s="7">
        <f>'No. policies'!AK73*LOOKUP(AK$1,'Inputs &amp; Outputs'!$A$9:$A$34,'Inputs &amp; Outputs'!$J$9:$J$34)</f>
        <v>0</v>
      </c>
      <c r="AL73" s="7">
        <f>'No. policies'!AL73*LOOKUP(AL$1,'Inputs &amp; Outputs'!$A$9:$A$34,'Inputs &amp; Outputs'!$J$9:$J$34)</f>
        <v>0</v>
      </c>
      <c r="AM73" s="7">
        <f>'No. policies'!AM73*LOOKUP(AM$1,'Inputs &amp; Outputs'!$A$9:$A$34,'Inputs &amp; Outputs'!$J$9:$J$34)</f>
        <v>0</v>
      </c>
      <c r="AN73" s="7">
        <f>'No. policies'!AN73*LOOKUP(AN$1,'Inputs &amp; Outputs'!$A$9:$A$34,'Inputs &amp; Outputs'!$J$9:$J$34)</f>
        <v>0</v>
      </c>
      <c r="AO73" s="7">
        <f>'No. policies'!AO73*LOOKUP(AO$1,'Inputs &amp; Outputs'!$A$9:$A$34,'Inputs &amp; Outputs'!$J$9:$J$34)</f>
        <v>0</v>
      </c>
      <c r="AP73" s="7">
        <f>'No. policies'!AP73*LOOKUP(AP$1,'Inputs &amp; Outputs'!$A$9:$A$34,'Inputs &amp; Outputs'!$J$9:$J$34)</f>
        <v>0</v>
      </c>
      <c r="AQ73" s="7">
        <f>'No. policies'!AQ73*LOOKUP(AQ$1,'Inputs &amp; Outputs'!$A$9:$A$34,'Inputs &amp; Outputs'!$J$9:$J$34)</f>
        <v>0</v>
      </c>
      <c r="AR73" s="7">
        <f>'No. policies'!AR73*LOOKUP(AR$1,'Inputs &amp; Outputs'!$A$9:$A$34,'Inputs &amp; Outputs'!$J$9:$J$34)</f>
        <v>0</v>
      </c>
      <c r="AS73" s="7">
        <f>'No. policies'!AS73*LOOKUP(AS$1,'Inputs &amp; Outputs'!$A$9:$A$34,'Inputs &amp; Outputs'!$J$9:$J$34)</f>
        <v>0</v>
      </c>
      <c r="AT73" s="7">
        <f>'No. policies'!AT73*LOOKUP(AT$1,'Inputs &amp; Outputs'!$A$9:$A$34,'Inputs &amp; Outputs'!$J$9:$J$34)</f>
        <v>0</v>
      </c>
      <c r="AU73" s="7">
        <f>'No. policies'!AU73*LOOKUP(AU$1,'Inputs &amp; Outputs'!$A$9:$A$34,'Inputs &amp; Outputs'!$J$9:$J$34)</f>
        <v>0</v>
      </c>
      <c r="AV73" s="7">
        <f>'No. policies'!AV73*LOOKUP(AV$1,'Inputs &amp; Outputs'!$A$9:$A$34,'Inputs &amp; Outputs'!$J$9:$J$34)</f>
        <v>0</v>
      </c>
      <c r="AW73" s="7">
        <f>'No. policies'!AW73*LOOKUP(AW$1,'Inputs &amp; Outputs'!$A$9:$A$34,'Inputs &amp; Outputs'!$J$9:$J$34)</f>
        <v>0</v>
      </c>
      <c r="AX73" s="7">
        <f>'No. policies'!AX73*LOOKUP(AX$1,'Inputs &amp; Outputs'!$A$9:$A$34,'Inputs &amp; Outputs'!$J$9:$J$34)</f>
        <v>0</v>
      </c>
      <c r="AY73" s="7">
        <f>'[1]No. policies'!AZ73*LOOKUP(AZ$1,'[1]Inputs &amp; Outputs'!$A$9:$A$58,'[1]Inputs &amp; Outputs'!$I$9:$I$58)</f>
        <v>0</v>
      </c>
      <c r="AZ73" s="7">
        <f>'[1]No. policies'!BA73*LOOKUP(BA$1,'[1]Inputs &amp; Outputs'!$A$9:$A$58,'[1]Inputs &amp; Outputs'!$I$9:$I$58)</f>
        <v>0</v>
      </c>
      <c r="BA73" s="7">
        <f>'[1]No. policies'!BB73*LOOKUP(BB$1,'[1]Inputs &amp; Outputs'!$A$9:$A$58,'[1]Inputs &amp; Outputs'!$I$9:$I$58)</f>
        <v>0</v>
      </c>
      <c r="BB73" s="7">
        <f>'[1]No. policies'!BC73*LOOKUP(BC$1,'[1]Inputs &amp; Outputs'!$A$9:$A$58,'[1]Inputs &amp; Outputs'!$I$9:$I$58)</f>
        <v>0</v>
      </c>
      <c r="BC73" s="7">
        <f>'[1]No. policies'!BD73*LOOKUP(BD$1,'[1]Inputs &amp; Outputs'!$A$9:$A$58,'[1]Inputs &amp; Outputs'!$I$9:$I$58)</f>
        <v>0</v>
      </c>
      <c r="BD73" s="7">
        <f>'[1]No. policies'!BE73*LOOKUP(BE$1,'[1]Inputs &amp; Outputs'!$A$9:$A$58,'[1]Inputs &amp; Outputs'!$I$9:$I$58)</f>
        <v>0</v>
      </c>
      <c r="BE73" s="7">
        <f>'[1]No. policies'!BF73*LOOKUP(BF$1,'[1]Inputs &amp; Outputs'!$A$9:$A$58,'[1]Inputs &amp; Outputs'!$I$9:$I$58)</f>
        <v>0</v>
      </c>
      <c r="BF73" s="7">
        <f>'[1]No. policies'!BG73*LOOKUP(BG$1,'[1]Inputs &amp; Outputs'!$A$9:$A$58,'[1]Inputs &amp; Outputs'!$I$9:$I$58)</f>
        <v>0</v>
      </c>
      <c r="BG73" s="7">
        <f>'[1]No. policies'!BH73*LOOKUP(BH$1,'[1]Inputs &amp; Outputs'!$A$9:$A$58,'[1]Inputs &amp; Outputs'!$I$9:$I$58)</f>
        <v>0</v>
      </c>
      <c r="BH73" s="7">
        <f>'[1]No. policies'!BI73*LOOKUP(BI$1,'[1]Inputs &amp; Outputs'!$A$9:$A$58,'[1]Inputs &amp; Outputs'!$I$9:$I$58)</f>
        <v>0</v>
      </c>
      <c r="BI73" s="7">
        <f>'[1]No. policies'!BJ73*LOOKUP(BJ$1,'[1]Inputs &amp; Outputs'!$A$9:$A$58,'[1]Inputs &amp; Outputs'!$I$9:$I$58)</f>
        <v>0</v>
      </c>
      <c r="BJ73" s="7">
        <f>'[1]No. policies'!BK73*LOOKUP(BK$1,'[1]Inputs &amp; Outputs'!$A$9:$A$58,'[1]Inputs &amp; Outputs'!$I$9:$I$58)</f>
        <v>0</v>
      </c>
      <c r="BK73" s="7">
        <f>'[1]No. policies'!BL73*LOOKUP(BL$1,'[1]Inputs &amp; Outputs'!$A$9:$A$58,'[1]Inputs &amp; Outputs'!$I$9:$I$58)</f>
        <v>0</v>
      </c>
      <c r="BL73" s="7">
        <f>'[1]No. policies'!BM73*LOOKUP(BM$1,'[1]Inputs &amp; Outputs'!$A$9:$A$58,'[1]Inputs &amp; Outputs'!$I$9:$I$58)</f>
        <v>0</v>
      </c>
      <c r="BM73" s="7">
        <f>'[1]No. policies'!BN73*LOOKUP(BN$1,'[1]Inputs &amp; Outputs'!$A$9:$A$58,'[1]Inputs &amp; Outputs'!$I$9:$I$58)</f>
        <v>0</v>
      </c>
      <c r="BN73" s="7">
        <f>'[1]No. policies'!BO73*LOOKUP(BO$1,'[1]Inputs &amp; Outputs'!$A$9:$A$58,'[1]Inputs &amp; Outputs'!$I$9:$I$58)</f>
        <v>0</v>
      </c>
      <c r="BO73" s="7">
        <f>'[1]No. policies'!BP73*LOOKUP(BP$1,'[1]Inputs &amp; Outputs'!$A$9:$A$58,'[1]Inputs &amp; Outputs'!$I$9:$I$58)</f>
        <v>0</v>
      </c>
      <c r="BP73" s="7">
        <f>'[1]No. policies'!BQ73*LOOKUP(BQ$1,'[1]Inputs &amp; Outputs'!$A$9:$A$58,'[1]Inputs &amp; Outputs'!$I$9:$I$58)</f>
        <v>0</v>
      </c>
      <c r="BQ73" s="7">
        <f>'[1]No. policies'!BR73*LOOKUP(BR$1,'[1]Inputs &amp; Outputs'!$A$9:$A$58,'[1]Inputs &amp; Outputs'!$I$9:$I$58)</f>
        <v>0</v>
      </c>
      <c r="BR73" s="7">
        <f>'[1]No. policies'!BS73*LOOKUP(BS$1,'[1]Inputs &amp; Outputs'!$A$9:$A$58,'[1]Inputs &amp; Outputs'!$I$9:$I$58)</f>
        <v>0</v>
      </c>
      <c r="BS73" s="7">
        <f>'[1]No. policies'!BT73*LOOKUP(BT$1,'[1]Inputs &amp; Outputs'!$A$9:$A$58,'[1]Inputs &amp; Outputs'!$I$9:$I$58)</f>
        <v>0</v>
      </c>
      <c r="BT73" s="7">
        <f>'[1]No. policies'!BU73*LOOKUP(BU$1,'[1]Inputs &amp; Outputs'!$A$9:$A$58,'[1]Inputs &amp; Outputs'!$I$9:$I$58)</f>
        <v>0</v>
      </c>
    </row>
    <row r="74" spans="1:72" x14ac:dyDescent="0.25">
      <c r="A74" s="1">
        <v>73</v>
      </c>
      <c r="B74" s="7">
        <f>'No. policies'!B74*LOOKUP(B$1,'Inputs &amp; Outputs'!$A$9:$A$34,'Inputs &amp; Outputs'!$J$9:$J$34)</f>
        <v>-43067168.474612407</v>
      </c>
      <c r="C74" s="7">
        <f>'No. policies'!C74*LOOKUP(C$1,'Inputs &amp; Outputs'!$A$9:$A$34,'Inputs &amp; Outputs'!$J$9:$J$34)</f>
        <v>29942544.008051012</v>
      </c>
      <c r="D74" s="7">
        <f>'No. policies'!D74*LOOKUP(D$1,'Inputs &amp; Outputs'!$A$9:$A$34,'Inputs &amp; Outputs'!$J$9:$J$34)</f>
        <v>105520864.72270541</v>
      </c>
      <c r="E74" s="7">
        <f>'No. policies'!E74*LOOKUP(E$1,'Inputs &amp; Outputs'!$A$9:$A$34,'Inputs &amp; Outputs'!$J$9:$J$34)</f>
        <v>183695976.98048669</v>
      </c>
      <c r="F74" s="7">
        <f>'No. policies'!F74*LOOKUP(F$1,'Inputs &amp; Outputs'!$A$9:$A$34,'Inputs &amp; Outputs'!$J$9:$J$34)</f>
        <v>264706981.57921308</v>
      </c>
      <c r="G74" s="7">
        <f>'No. policies'!G74*LOOKUP(G$1,'Inputs &amp; Outputs'!$A$9:$A$34,'Inputs &amp; Outputs'!$J$9:$J$34)</f>
        <v>348437654.03120917</v>
      </c>
      <c r="H74" s="7">
        <f>'No. policies'!H74*LOOKUP(H$1,'Inputs &amp; Outputs'!$A$9:$A$34,'Inputs &amp; Outputs'!$J$9:$J$34)</f>
        <v>435094813.4505828</v>
      </c>
      <c r="I74" s="7">
        <f>'No. policies'!I74*LOOKUP(I$1,'Inputs &amp; Outputs'!$A$9:$A$34,'Inputs &amp; Outputs'!$J$9:$J$34)</f>
        <v>524425895.7472223</v>
      </c>
      <c r="J74" s="7">
        <f>'No. policies'!J74*LOOKUP(J$1,'Inputs &amp; Outputs'!$A$9:$A$34,'Inputs &amp; Outputs'!$J$9:$J$34)</f>
        <v>616861616.56395912</v>
      </c>
      <c r="K74" s="7">
        <f>'No. policies'!K74*LOOKUP(K$1,'Inputs &amp; Outputs'!$A$9:$A$34,'Inputs &amp; Outputs'!$J$9:$J$34)</f>
        <v>712487881.07267964</v>
      </c>
      <c r="L74" s="7">
        <f>'No. policies'!L74*LOOKUP(L$1,'Inputs &amp; Outputs'!$A$9:$A$34,'Inputs &amp; Outputs'!$J$9:$J$34)</f>
        <v>810943042.81400573</v>
      </c>
      <c r="M74" s="7">
        <f>'No. policies'!M74*LOOKUP(M$1,'Inputs &amp; Outputs'!$A$9:$A$34,'Inputs &amp; Outputs'!$J$9:$J$34)</f>
        <v>912275194.64038551</v>
      </c>
      <c r="N74" s="7">
        <f>'No. policies'!N74*LOOKUP(N$1,'Inputs &amp; Outputs'!$A$9:$A$34,'Inputs &amp; Outputs'!$J$9:$J$34)</f>
        <v>1017100900.0441016</v>
      </c>
      <c r="O74" s="7">
        <f>'No. policies'!O74*LOOKUP(O$1,'Inputs &amp; Outputs'!$A$9:$A$34,'Inputs &amp; Outputs'!$J$9:$J$34)</f>
        <v>1124791637.148278</v>
      </c>
      <c r="P74" s="7">
        <f>'No. policies'!P74*LOOKUP(P$1,'Inputs &amp; Outputs'!$A$9:$A$34,'Inputs &amp; Outputs'!$J$9:$J$34)</f>
        <v>1237633390.0361722</v>
      </c>
      <c r="Q74" s="7">
        <f>'No. policies'!Q74*LOOKUP(Q$1,'Inputs &amp; Outputs'!$A$9:$A$34,'Inputs &amp; Outputs'!$J$9:$J$34)</f>
        <v>1354271903.6257994</v>
      </c>
      <c r="R74" s="7">
        <f>'No. policies'!R74*LOOKUP(R$1,'Inputs &amp; Outputs'!$A$9:$A$34,'Inputs &amp; Outputs'!$J$9:$J$34)</f>
        <v>1473285592.3041785</v>
      </c>
      <c r="S74" s="7">
        <f>'No. policies'!S74*LOOKUP(S$1,'Inputs &amp; Outputs'!$A$9:$A$34,'Inputs &amp; Outputs'!$J$9:$J$34)</f>
        <v>1597632906.5572779</v>
      </c>
      <c r="T74" s="7">
        <f>'No. policies'!T74*LOOKUP(T$1,'Inputs &amp; Outputs'!$A$9:$A$34,'Inputs &amp; Outputs'!$J$9:$J$34)</f>
        <v>1722880059.9424381</v>
      </c>
      <c r="U74" s="7">
        <f>'No. policies'!U74*LOOKUP(U$1,'Inputs &amp; Outputs'!$A$9:$A$34,'Inputs &amp; Outputs'!$J$9:$J$34)</f>
        <v>1851983264.7328308</v>
      </c>
      <c r="V74" s="7">
        <f>'No. policies'!V74*LOOKUP(V$1,'Inputs &amp; Outputs'!$A$9:$A$34,'Inputs &amp; Outputs'!$J$9:$J$34)</f>
        <v>1983175461.842422</v>
      </c>
      <c r="W74" s="7">
        <f>'No. policies'!W74*LOOKUP(W$1,'Inputs &amp; Outputs'!$A$9:$A$34,'Inputs &amp; Outputs'!$J$9:$J$34)</f>
        <v>2120846065.6024199</v>
      </c>
      <c r="X74" s="7">
        <f>'No. policies'!X74*LOOKUP(X$1,'Inputs &amp; Outputs'!$A$9:$A$34,'Inputs &amp; Outputs'!$J$9:$J$34)</f>
        <v>2261282886.6433349</v>
      </c>
      <c r="Y74" s="7">
        <f>'No. policies'!Y74*LOOKUP(Y$1,'Inputs &amp; Outputs'!$A$9:$A$34,'Inputs &amp; Outputs'!$J$9:$J$34)</f>
        <v>2403294107.5509853</v>
      </c>
      <c r="Z74" s="7">
        <f>'No. policies'!Z74*LOOKUP(Z$1,'Inputs &amp; Outputs'!$A$9:$A$34,'Inputs &amp; Outputs'!$J$9:$J$34)</f>
        <v>2545956450.6102657</v>
      </c>
      <c r="AA74" s="7">
        <f>'No. policies'!AA74*LOOKUP(AA$1,'Inputs &amp; Outputs'!$A$9:$A$34,'Inputs &amp; Outputs'!$J$9:$J$34)</f>
        <v>0</v>
      </c>
      <c r="AB74" s="7">
        <f>'No. policies'!AB74*LOOKUP(AB$1,'Inputs &amp; Outputs'!$A$9:$A$34,'Inputs &amp; Outputs'!$J$9:$J$34)</f>
        <v>0</v>
      </c>
      <c r="AC74" s="7">
        <f>'No. policies'!AC74*LOOKUP(AC$1,'Inputs &amp; Outputs'!$A$9:$A$34,'Inputs &amp; Outputs'!$J$9:$J$34)</f>
        <v>0</v>
      </c>
      <c r="AD74" s="7">
        <f>'No. policies'!AD74*LOOKUP(AD$1,'Inputs &amp; Outputs'!$A$9:$A$34,'Inputs &amp; Outputs'!$J$9:$J$34)</f>
        <v>0</v>
      </c>
      <c r="AE74" s="7">
        <f>'No. policies'!AE74*LOOKUP(AE$1,'Inputs &amp; Outputs'!$A$9:$A$34,'Inputs &amp; Outputs'!$J$9:$J$34)</f>
        <v>0</v>
      </c>
      <c r="AF74" s="7">
        <f>'No. policies'!AF74*LOOKUP(AF$1,'Inputs &amp; Outputs'!$A$9:$A$34,'Inputs &amp; Outputs'!$J$9:$J$34)</f>
        <v>0</v>
      </c>
      <c r="AG74" s="7">
        <f>'No. policies'!AG74*LOOKUP(AG$1,'Inputs &amp; Outputs'!$A$9:$A$34,'Inputs &amp; Outputs'!$J$9:$J$34)</f>
        <v>0</v>
      </c>
      <c r="AH74" s="7">
        <f>'No. policies'!AH74*LOOKUP(AH$1,'Inputs &amp; Outputs'!$A$9:$A$34,'Inputs &amp; Outputs'!$J$9:$J$34)</f>
        <v>0</v>
      </c>
      <c r="AI74" s="7">
        <f>'No. policies'!AI74*LOOKUP(AI$1,'Inputs &amp; Outputs'!$A$9:$A$34,'Inputs &amp; Outputs'!$J$9:$J$34)</f>
        <v>0</v>
      </c>
      <c r="AJ74" s="7">
        <f>'No. policies'!AJ74*LOOKUP(AJ$1,'Inputs &amp; Outputs'!$A$9:$A$34,'Inputs &amp; Outputs'!$J$9:$J$34)</f>
        <v>0</v>
      </c>
      <c r="AK74" s="7">
        <f>'No. policies'!AK74*LOOKUP(AK$1,'Inputs &amp; Outputs'!$A$9:$A$34,'Inputs &amp; Outputs'!$J$9:$J$34)</f>
        <v>0</v>
      </c>
      <c r="AL74" s="7">
        <f>'No. policies'!AL74*LOOKUP(AL$1,'Inputs &amp; Outputs'!$A$9:$A$34,'Inputs &amp; Outputs'!$J$9:$J$34)</f>
        <v>0</v>
      </c>
      <c r="AM74" s="7">
        <f>'No. policies'!AM74*LOOKUP(AM$1,'Inputs &amp; Outputs'!$A$9:$A$34,'Inputs &amp; Outputs'!$J$9:$J$34)</f>
        <v>0</v>
      </c>
      <c r="AN74" s="7">
        <f>'No. policies'!AN74*LOOKUP(AN$1,'Inputs &amp; Outputs'!$A$9:$A$34,'Inputs &amp; Outputs'!$J$9:$J$34)</f>
        <v>0</v>
      </c>
      <c r="AO74" s="7">
        <f>'No. policies'!AO74*LOOKUP(AO$1,'Inputs &amp; Outputs'!$A$9:$A$34,'Inputs &amp; Outputs'!$J$9:$J$34)</f>
        <v>0</v>
      </c>
      <c r="AP74" s="7">
        <f>'No. policies'!AP74*LOOKUP(AP$1,'Inputs &amp; Outputs'!$A$9:$A$34,'Inputs &amp; Outputs'!$J$9:$J$34)</f>
        <v>0</v>
      </c>
      <c r="AQ74" s="7">
        <f>'No. policies'!AQ74*LOOKUP(AQ$1,'Inputs &amp; Outputs'!$A$9:$A$34,'Inputs &amp; Outputs'!$J$9:$J$34)</f>
        <v>0</v>
      </c>
      <c r="AR74" s="7">
        <f>'No. policies'!AR74*LOOKUP(AR$1,'Inputs &amp; Outputs'!$A$9:$A$34,'Inputs &amp; Outputs'!$J$9:$J$34)</f>
        <v>0</v>
      </c>
      <c r="AS74" s="7">
        <f>'No. policies'!AS74*LOOKUP(AS$1,'Inputs &amp; Outputs'!$A$9:$A$34,'Inputs &amp; Outputs'!$J$9:$J$34)</f>
        <v>0</v>
      </c>
      <c r="AT74" s="7">
        <f>'No. policies'!AT74*LOOKUP(AT$1,'Inputs &amp; Outputs'!$A$9:$A$34,'Inputs &amp; Outputs'!$J$9:$J$34)</f>
        <v>0</v>
      </c>
      <c r="AU74" s="7">
        <f>'No. policies'!AU74*LOOKUP(AU$1,'Inputs &amp; Outputs'!$A$9:$A$34,'Inputs &amp; Outputs'!$J$9:$J$34)</f>
        <v>0</v>
      </c>
      <c r="AV74" s="7">
        <f>'No. policies'!AV74*LOOKUP(AV$1,'Inputs &amp; Outputs'!$A$9:$A$34,'Inputs &amp; Outputs'!$J$9:$J$34)</f>
        <v>0</v>
      </c>
      <c r="AW74" s="7">
        <f>'No. policies'!AW74*LOOKUP(AW$1,'Inputs &amp; Outputs'!$A$9:$A$34,'Inputs &amp; Outputs'!$J$9:$J$34)</f>
        <v>0</v>
      </c>
      <c r="AX74" s="7">
        <f>'No. policies'!AX74*LOOKUP(AX$1,'Inputs &amp; Outputs'!$A$9:$A$34,'Inputs &amp; Outputs'!$J$9:$J$34)</f>
        <v>0</v>
      </c>
      <c r="AY74" s="7">
        <f>'[1]No. policies'!AZ74*LOOKUP(AZ$1,'[1]Inputs &amp; Outputs'!$A$9:$A$58,'[1]Inputs &amp; Outputs'!$I$9:$I$58)</f>
        <v>0</v>
      </c>
      <c r="AZ74" s="7">
        <f>'[1]No. policies'!BA74*LOOKUP(BA$1,'[1]Inputs &amp; Outputs'!$A$9:$A$58,'[1]Inputs &amp; Outputs'!$I$9:$I$58)</f>
        <v>0</v>
      </c>
      <c r="BA74" s="7">
        <f>'[1]No. policies'!BB74*LOOKUP(BB$1,'[1]Inputs &amp; Outputs'!$A$9:$A$58,'[1]Inputs &amp; Outputs'!$I$9:$I$58)</f>
        <v>0</v>
      </c>
      <c r="BB74" s="7">
        <f>'[1]No. policies'!BC74*LOOKUP(BC$1,'[1]Inputs &amp; Outputs'!$A$9:$A$58,'[1]Inputs &amp; Outputs'!$I$9:$I$58)</f>
        <v>0</v>
      </c>
      <c r="BC74" s="7">
        <f>'[1]No. policies'!BD74*LOOKUP(BD$1,'[1]Inputs &amp; Outputs'!$A$9:$A$58,'[1]Inputs &amp; Outputs'!$I$9:$I$58)</f>
        <v>0</v>
      </c>
      <c r="BD74" s="7">
        <f>'[1]No. policies'!BE74*LOOKUP(BE$1,'[1]Inputs &amp; Outputs'!$A$9:$A$58,'[1]Inputs &amp; Outputs'!$I$9:$I$58)</f>
        <v>0</v>
      </c>
      <c r="BE74" s="7">
        <f>'[1]No. policies'!BF74*LOOKUP(BF$1,'[1]Inputs &amp; Outputs'!$A$9:$A$58,'[1]Inputs &amp; Outputs'!$I$9:$I$58)</f>
        <v>0</v>
      </c>
      <c r="BF74" s="7">
        <f>'[1]No. policies'!BG74*LOOKUP(BG$1,'[1]Inputs &amp; Outputs'!$A$9:$A$58,'[1]Inputs &amp; Outputs'!$I$9:$I$58)</f>
        <v>0</v>
      </c>
      <c r="BG74" s="7">
        <f>'[1]No. policies'!BH74*LOOKUP(BH$1,'[1]Inputs &amp; Outputs'!$A$9:$A$58,'[1]Inputs &amp; Outputs'!$I$9:$I$58)</f>
        <v>0</v>
      </c>
      <c r="BH74" s="7">
        <f>'[1]No. policies'!BI74*LOOKUP(BI$1,'[1]Inputs &amp; Outputs'!$A$9:$A$58,'[1]Inputs &amp; Outputs'!$I$9:$I$58)</f>
        <v>0</v>
      </c>
      <c r="BI74" s="7">
        <f>'[1]No. policies'!BJ74*LOOKUP(BJ$1,'[1]Inputs &amp; Outputs'!$A$9:$A$58,'[1]Inputs &amp; Outputs'!$I$9:$I$58)</f>
        <v>0</v>
      </c>
      <c r="BJ74" s="7">
        <f>'[1]No. policies'!BK74*LOOKUP(BK$1,'[1]Inputs &amp; Outputs'!$A$9:$A$58,'[1]Inputs &amp; Outputs'!$I$9:$I$58)</f>
        <v>0</v>
      </c>
      <c r="BK74" s="7">
        <f>'[1]No. policies'!BL74*LOOKUP(BL$1,'[1]Inputs &amp; Outputs'!$A$9:$A$58,'[1]Inputs &amp; Outputs'!$I$9:$I$58)</f>
        <v>0</v>
      </c>
      <c r="BL74" s="7">
        <f>'[1]No. policies'!BM74*LOOKUP(BM$1,'[1]Inputs &amp; Outputs'!$A$9:$A$58,'[1]Inputs &amp; Outputs'!$I$9:$I$58)</f>
        <v>0</v>
      </c>
      <c r="BM74" s="7">
        <f>'[1]No. policies'!BN74*LOOKUP(BN$1,'[1]Inputs &amp; Outputs'!$A$9:$A$58,'[1]Inputs &amp; Outputs'!$I$9:$I$58)</f>
        <v>0</v>
      </c>
      <c r="BN74" s="7">
        <f>'[1]No. policies'!BO74*LOOKUP(BO$1,'[1]Inputs &amp; Outputs'!$A$9:$A$58,'[1]Inputs &amp; Outputs'!$I$9:$I$58)</f>
        <v>0</v>
      </c>
      <c r="BO74" s="7">
        <f>'[1]No. policies'!BP74*LOOKUP(BP$1,'[1]Inputs &amp; Outputs'!$A$9:$A$58,'[1]Inputs &amp; Outputs'!$I$9:$I$58)</f>
        <v>0</v>
      </c>
      <c r="BP74" s="7">
        <f>'[1]No. policies'!BQ74*LOOKUP(BQ$1,'[1]Inputs &amp; Outputs'!$A$9:$A$58,'[1]Inputs &amp; Outputs'!$I$9:$I$58)</f>
        <v>0</v>
      </c>
      <c r="BQ74" s="7">
        <f>'[1]No. policies'!BR74*LOOKUP(BR$1,'[1]Inputs &amp; Outputs'!$A$9:$A$58,'[1]Inputs &amp; Outputs'!$I$9:$I$58)</f>
        <v>0</v>
      </c>
      <c r="BR74" s="7">
        <f>'[1]No. policies'!BS74*LOOKUP(BS$1,'[1]Inputs &amp; Outputs'!$A$9:$A$58,'[1]Inputs &amp; Outputs'!$I$9:$I$58)</f>
        <v>0</v>
      </c>
      <c r="BS74" s="7">
        <f>'[1]No. policies'!BT74*LOOKUP(BT$1,'[1]Inputs &amp; Outputs'!$A$9:$A$58,'[1]Inputs &amp; Outputs'!$I$9:$I$58)</f>
        <v>0</v>
      </c>
      <c r="BT74" s="7">
        <f>'[1]No. policies'!BU74*LOOKUP(BU$1,'[1]Inputs &amp; Outputs'!$A$9:$A$58,'[1]Inputs &amp; Outputs'!$I$9:$I$58)</f>
        <v>0</v>
      </c>
    </row>
    <row r="75" spans="1:72" x14ac:dyDescent="0.25">
      <c r="A75" s="1">
        <v>74</v>
      </c>
      <c r="B75" s="7">
        <f>'No. policies'!B75*LOOKUP(B$1,'Inputs &amp; Outputs'!$A$9:$A$34,'Inputs &amp; Outputs'!$J$9:$J$34)</f>
        <v>-43067168.474612407</v>
      </c>
      <c r="C75" s="7">
        <f>'No. policies'!C75*LOOKUP(C$1,'Inputs &amp; Outputs'!$A$9:$A$34,'Inputs &amp; Outputs'!$J$9:$J$34)</f>
        <v>29927551.746881347</v>
      </c>
      <c r="D75" s="7">
        <f>'No. policies'!D75*LOOKUP(D$1,'Inputs &amp; Outputs'!$A$9:$A$34,'Inputs &amp; Outputs'!$J$9:$J$34)</f>
        <v>105584431.50868294</v>
      </c>
      <c r="E75" s="7">
        <f>'No. policies'!E75*LOOKUP(E$1,'Inputs &amp; Outputs'!$A$9:$A$34,'Inputs &amp; Outputs'!$J$9:$J$34)</f>
        <v>183806938.00554287</v>
      </c>
      <c r="F75" s="7">
        <f>'No. policies'!F75*LOOKUP(F$1,'Inputs &amp; Outputs'!$A$9:$A$34,'Inputs &amp; Outputs'!$J$9:$J$34)</f>
        <v>264706981.57921308</v>
      </c>
      <c r="G75" s="7">
        <f>'No. policies'!G75*LOOKUP(G$1,'Inputs &amp; Outputs'!$A$9:$A$34,'Inputs &amp; Outputs'!$J$9:$J$34)</f>
        <v>348578664.81794786</v>
      </c>
      <c r="H75" s="7">
        <f>'No. policies'!H75*LOOKUP(H$1,'Inputs &amp; Outputs'!$A$9:$A$34,'Inputs &amp; Outputs'!$J$9:$J$34)</f>
        <v>435315516.91687608</v>
      </c>
      <c r="I75" s="7">
        <f>'No. policies'!I75*LOOKUP(I$1,'Inputs &amp; Outputs'!$A$9:$A$34,'Inputs &amp; Outputs'!$J$9:$J$34)</f>
        <v>524692833.49319971</v>
      </c>
      <c r="J75" s="7">
        <f>'No. policies'!J75*LOOKUP(J$1,'Inputs &amp; Outputs'!$A$9:$A$34,'Inputs &amp; Outputs'!$J$9:$J$34)</f>
        <v>617554719.50391865</v>
      </c>
      <c r="K75" s="7">
        <f>'No. policies'!K75*LOOKUP(K$1,'Inputs &amp; Outputs'!$A$9:$A$34,'Inputs &amp; Outputs'!$J$9:$J$34)</f>
        <v>713218113.60426998</v>
      </c>
      <c r="L75" s="7">
        <f>'No. policies'!L75*LOOKUP(L$1,'Inputs &amp; Outputs'!$A$9:$A$34,'Inputs &amp; Outputs'!$J$9:$J$34)</f>
        <v>812611993.30343568</v>
      </c>
      <c r="M75" s="7">
        <f>'No. policies'!M75*LOOKUP(M$1,'Inputs &amp; Outputs'!$A$9:$A$34,'Inputs &amp; Outputs'!$J$9:$J$34)</f>
        <v>914915643.82892501</v>
      </c>
      <c r="N75" s="7">
        <f>'No. policies'!N75*LOOKUP(N$1,'Inputs &amp; Outputs'!$A$9:$A$34,'Inputs &amp; Outputs'!$J$9:$J$34)</f>
        <v>1020691537.631216</v>
      </c>
      <c r="O75" s="7">
        <f>'No. policies'!O75*LOOKUP(O$1,'Inputs &amp; Outputs'!$A$9:$A$34,'Inputs &amp; Outputs'!$J$9:$J$34)</f>
        <v>1129017529.3354349</v>
      </c>
      <c r="P75" s="7">
        <f>'No. policies'!P75*LOOKUP(P$1,'Inputs &amp; Outputs'!$A$9:$A$34,'Inputs &amp; Outputs'!$J$9:$J$34)</f>
        <v>1240874965.1803212</v>
      </c>
      <c r="Q75" s="7">
        <f>'No. policies'!Q75*LOOKUP(Q$1,'Inputs &amp; Outputs'!$A$9:$A$34,'Inputs &amp; Outputs'!$J$9:$J$34)</f>
        <v>1355981483.1380558</v>
      </c>
      <c r="R75" s="7">
        <f>'No. policies'!R75*LOOKUP(R$1,'Inputs &amp; Outputs'!$A$9:$A$34,'Inputs &amp; Outputs'!$J$9:$J$34)</f>
        <v>1473129771.5117614</v>
      </c>
      <c r="S75" s="7">
        <f>'No. policies'!S75*LOOKUP(S$1,'Inputs &amp; Outputs'!$A$9:$A$34,'Inputs &amp; Outputs'!$J$9:$J$34)</f>
        <v>1595765521.3726928</v>
      </c>
      <c r="T75" s="7">
        <f>'No. policies'!T75*LOOKUP(T$1,'Inputs &amp; Outputs'!$A$9:$A$34,'Inputs &amp; Outputs'!$J$9:$J$34)</f>
        <v>1719377896.5596516</v>
      </c>
      <c r="U75" s="7">
        <f>'No. policies'!U75*LOOKUP(U$1,'Inputs &amp; Outputs'!$A$9:$A$34,'Inputs &amp; Outputs'!$J$9:$J$34)</f>
        <v>1848990079.842087</v>
      </c>
      <c r="V75" s="7">
        <f>'No. policies'!V75*LOOKUP(V$1,'Inputs &amp; Outputs'!$A$9:$A$34,'Inputs &amp; Outputs'!$J$9:$J$34)</f>
        <v>1982313586.3700871</v>
      </c>
      <c r="W75" s="7">
        <f>'No. policies'!W75*LOOKUP(W$1,'Inputs &amp; Outputs'!$A$9:$A$34,'Inputs &amp; Outputs'!$J$9:$J$34)</f>
        <v>2118292507.5111735</v>
      </c>
      <c r="X75" s="7">
        <f>'No. policies'!X75*LOOKUP(X$1,'Inputs &amp; Outputs'!$A$9:$A$34,'Inputs &amp; Outputs'!$J$9:$J$34)</f>
        <v>2254792837.5150948</v>
      </c>
      <c r="Y75" s="7">
        <f>'No. policies'!Y75*LOOKUP(Y$1,'Inputs &amp; Outputs'!$A$9:$A$34,'Inputs &amp; Outputs'!$J$9:$J$34)</f>
        <v>2398202950.4494724</v>
      </c>
      <c r="Z75" s="7">
        <f>'No. policies'!Z75*LOOKUP(Z$1,'Inputs &amp; Outputs'!$A$9:$A$34,'Inputs &amp; Outputs'!$J$9:$J$34)</f>
        <v>2541073637.020422</v>
      </c>
      <c r="AA75" s="7">
        <f>'No. policies'!AA75*LOOKUP(AA$1,'Inputs &amp; Outputs'!$A$9:$A$34,'Inputs &amp; Outputs'!$J$9:$J$34)</f>
        <v>0</v>
      </c>
      <c r="AB75" s="7">
        <f>'No. policies'!AB75*LOOKUP(AB$1,'Inputs &amp; Outputs'!$A$9:$A$34,'Inputs &amp; Outputs'!$J$9:$J$34)</f>
        <v>0</v>
      </c>
      <c r="AC75" s="7">
        <f>'No. policies'!AC75*LOOKUP(AC$1,'Inputs &amp; Outputs'!$A$9:$A$34,'Inputs &amp; Outputs'!$J$9:$J$34)</f>
        <v>0</v>
      </c>
      <c r="AD75" s="7">
        <f>'No. policies'!AD75*LOOKUP(AD$1,'Inputs &amp; Outputs'!$A$9:$A$34,'Inputs &amp; Outputs'!$J$9:$J$34)</f>
        <v>0</v>
      </c>
      <c r="AE75" s="7">
        <f>'No. policies'!AE75*LOOKUP(AE$1,'Inputs &amp; Outputs'!$A$9:$A$34,'Inputs &amp; Outputs'!$J$9:$J$34)</f>
        <v>0</v>
      </c>
      <c r="AF75" s="7">
        <f>'No. policies'!AF75*LOOKUP(AF$1,'Inputs &amp; Outputs'!$A$9:$A$34,'Inputs &amp; Outputs'!$J$9:$J$34)</f>
        <v>0</v>
      </c>
      <c r="AG75" s="7">
        <f>'No. policies'!AG75*LOOKUP(AG$1,'Inputs &amp; Outputs'!$A$9:$A$34,'Inputs &amp; Outputs'!$J$9:$J$34)</f>
        <v>0</v>
      </c>
      <c r="AH75" s="7">
        <f>'No. policies'!AH75*LOOKUP(AH$1,'Inputs &amp; Outputs'!$A$9:$A$34,'Inputs &amp; Outputs'!$J$9:$J$34)</f>
        <v>0</v>
      </c>
      <c r="AI75" s="7">
        <f>'No. policies'!AI75*LOOKUP(AI$1,'Inputs &amp; Outputs'!$A$9:$A$34,'Inputs &amp; Outputs'!$J$9:$J$34)</f>
        <v>0</v>
      </c>
      <c r="AJ75" s="7">
        <f>'No. policies'!AJ75*LOOKUP(AJ$1,'Inputs &amp; Outputs'!$A$9:$A$34,'Inputs &amp; Outputs'!$J$9:$J$34)</f>
        <v>0</v>
      </c>
      <c r="AK75" s="7">
        <f>'No. policies'!AK75*LOOKUP(AK$1,'Inputs &amp; Outputs'!$A$9:$A$34,'Inputs &amp; Outputs'!$J$9:$J$34)</f>
        <v>0</v>
      </c>
      <c r="AL75" s="7">
        <f>'No. policies'!AL75*LOOKUP(AL$1,'Inputs &amp; Outputs'!$A$9:$A$34,'Inputs &amp; Outputs'!$J$9:$J$34)</f>
        <v>0</v>
      </c>
      <c r="AM75" s="7">
        <f>'No. policies'!AM75*LOOKUP(AM$1,'Inputs &amp; Outputs'!$A$9:$A$34,'Inputs &amp; Outputs'!$J$9:$J$34)</f>
        <v>0</v>
      </c>
      <c r="AN75" s="7">
        <f>'No. policies'!AN75*LOOKUP(AN$1,'Inputs &amp; Outputs'!$A$9:$A$34,'Inputs &amp; Outputs'!$J$9:$J$34)</f>
        <v>0</v>
      </c>
      <c r="AO75" s="7">
        <f>'No. policies'!AO75*LOOKUP(AO$1,'Inputs &amp; Outputs'!$A$9:$A$34,'Inputs &amp; Outputs'!$J$9:$J$34)</f>
        <v>0</v>
      </c>
      <c r="AP75" s="7">
        <f>'No. policies'!AP75*LOOKUP(AP$1,'Inputs &amp; Outputs'!$A$9:$A$34,'Inputs &amp; Outputs'!$J$9:$J$34)</f>
        <v>0</v>
      </c>
      <c r="AQ75" s="7">
        <f>'No. policies'!AQ75*LOOKUP(AQ$1,'Inputs &amp; Outputs'!$A$9:$A$34,'Inputs &amp; Outputs'!$J$9:$J$34)</f>
        <v>0</v>
      </c>
      <c r="AR75" s="7">
        <f>'No. policies'!AR75*LOOKUP(AR$1,'Inputs &amp; Outputs'!$A$9:$A$34,'Inputs &amp; Outputs'!$J$9:$J$34)</f>
        <v>0</v>
      </c>
      <c r="AS75" s="7">
        <f>'No. policies'!AS75*LOOKUP(AS$1,'Inputs &amp; Outputs'!$A$9:$A$34,'Inputs &amp; Outputs'!$J$9:$J$34)</f>
        <v>0</v>
      </c>
      <c r="AT75" s="7">
        <f>'No. policies'!AT75*LOOKUP(AT$1,'Inputs &amp; Outputs'!$A$9:$A$34,'Inputs &amp; Outputs'!$J$9:$J$34)</f>
        <v>0</v>
      </c>
      <c r="AU75" s="7">
        <f>'No. policies'!AU75*LOOKUP(AU$1,'Inputs &amp; Outputs'!$A$9:$A$34,'Inputs &amp; Outputs'!$J$9:$J$34)</f>
        <v>0</v>
      </c>
      <c r="AV75" s="7">
        <f>'No. policies'!AV75*LOOKUP(AV$1,'Inputs &amp; Outputs'!$A$9:$A$34,'Inputs &amp; Outputs'!$J$9:$J$34)</f>
        <v>0</v>
      </c>
      <c r="AW75" s="7">
        <f>'No. policies'!AW75*LOOKUP(AW$1,'Inputs &amp; Outputs'!$A$9:$A$34,'Inputs &amp; Outputs'!$J$9:$J$34)</f>
        <v>0</v>
      </c>
      <c r="AX75" s="7">
        <f>'No. policies'!AX75*LOOKUP(AX$1,'Inputs &amp; Outputs'!$A$9:$A$34,'Inputs &amp; Outputs'!$J$9:$J$34)</f>
        <v>0</v>
      </c>
      <c r="AY75" s="7">
        <f>'[1]No. policies'!AZ75*LOOKUP(AZ$1,'[1]Inputs &amp; Outputs'!$A$9:$A$58,'[1]Inputs &amp; Outputs'!$I$9:$I$58)</f>
        <v>0</v>
      </c>
      <c r="AZ75" s="7">
        <f>'[1]No. policies'!BA75*LOOKUP(BA$1,'[1]Inputs &amp; Outputs'!$A$9:$A$58,'[1]Inputs &amp; Outputs'!$I$9:$I$58)</f>
        <v>0</v>
      </c>
      <c r="BA75" s="7">
        <f>'[1]No. policies'!BB75*LOOKUP(BB$1,'[1]Inputs &amp; Outputs'!$A$9:$A$58,'[1]Inputs &amp; Outputs'!$I$9:$I$58)</f>
        <v>0</v>
      </c>
      <c r="BB75" s="7">
        <f>'[1]No. policies'!BC75*LOOKUP(BC$1,'[1]Inputs &amp; Outputs'!$A$9:$A$58,'[1]Inputs &amp; Outputs'!$I$9:$I$58)</f>
        <v>0</v>
      </c>
      <c r="BC75" s="7">
        <f>'[1]No. policies'!BD75*LOOKUP(BD$1,'[1]Inputs &amp; Outputs'!$A$9:$A$58,'[1]Inputs &amp; Outputs'!$I$9:$I$58)</f>
        <v>0</v>
      </c>
      <c r="BD75" s="7">
        <f>'[1]No. policies'!BE75*LOOKUP(BE$1,'[1]Inputs &amp; Outputs'!$A$9:$A$58,'[1]Inputs &amp; Outputs'!$I$9:$I$58)</f>
        <v>0</v>
      </c>
      <c r="BE75" s="7">
        <f>'[1]No. policies'!BF75*LOOKUP(BF$1,'[1]Inputs &amp; Outputs'!$A$9:$A$58,'[1]Inputs &amp; Outputs'!$I$9:$I$58)</f>
        <v>0</v>
      </c>
      <c r="BF75" s="7">
        <f>'[1]No. policies'!BG75*LOOKUP(BG$1,'[1]Inputs &amp; Outputs'!$A$9:$A$58,'[1]Inputs &amp; Outputs'!$I$9:$I$58)</f>
        <v>0</v>
      </c>
      <c r="BG75" s="7">
        <f>'[1]No. policies'!BH75*LOOKUP(BH$1,'[1]Inputs &amp; Outputs'!$A$9:$A$58,'[1]Inputs &amp; Outputs'!$I$9:$I$58)</f>
        <v>0</v>
      </c>
      <c r="BH75" s="7">
        <f>'[1]No. policies'!BI75*LOOKUP(BI$1,'[1]Inputs &amp; Outputs'!$A$9:$A$58,'[1]Inputs &amp; Outputs'!$I$9:$I$58)</f>
        <v>0</v>
      </c>
      <c r="BI75" s="7">
        <f>'[1]No. policies'!BJ75*LOOKUP(BJ$1,'[1]Inputs &amp; Outputs'!$A$9:$A$58,'[1]Inputs &amp; Outputs'!$I$9:$I$58)</f>
        <v>0</v>
      </c>
      <c r="BJ75" s="7">
        <f>'[1]No. policies'!BK75*LOOKUP(BK$1,'[1]Inputs &amp; Outputs'!$A$9:$A$58,'[1]Inputs &amp; Outputs'!$I$9:$I$58)</f>
        <v>0</v>
      </c>
      <c r="BK75" s="7">
        <f>'[1]No. policies'!BL75*LOOKUP(BL$1,'[1]Inputs &amp; Outputs'!$A$9:$A$58,'[1]Inputs &amp; Outputs'!$I$9:$I$58)</f>
        <v>0</v>
      </c>
      <c r="BL75" s="7">
        <f>'[1]No. policies'!BM75*LOOKUP(BM$1,'[1]Inputs &amp; Outputs'!$A$9:$A$58,'[1]Inputs &amp; Outputs'!$I$9:$I$58)</f>
        <v>0</v>
      </c>
      <c r="BM75" s="7">
        <f>'[1]No. policies'!BN75*LOOKUP(BN$1,'[1]Inputs &amp; Outputs'!$A$9:$A$58,'[1]Inputs &amp; Outputs'!$I$9:$I$58)</f>
        <v>0</v>
      </c>
      <c r="BN75" s="7">
        <f>'[1]No. policies'!BO75*LOOKUP(BO$1,'[1]Inputs &amp; Outputs'!$A$9:$A$58,'[1]Inputs &amp; Outputs'!$I$9:$I$58)</f>
        <v>0</v>
      </c>
      <c r="BO75" s="7">
        <f>'[1]No. policies'!BP75*LOOKUP(BP$1,'[1]Inputs &amp; Outputs'!$A$9:$A$58,'[1]Inputs &amp; Outputs'!$I$9:$I$58)</f>
        <v>0</v>
      </c>
      <c r="BP75" s="7">
        <f>'[1]No. policies'!BQ75*LOOKUP(BQ$1,'[1]Inputs &amp; Outputs'!$A$9:$A$58,'[1]Inputs &amp; Outputs'!$I$9:$I$58)</f>
        <v>0</v>
      </c>
      <c r="BQ75" s="7">
        <f>'[1]No. policies'!BR75*LOOKUP(BR$1,'[1]Inputs &amp; Outputs'!$A$9:$A$58,'[1]Inputs &amp; Outputs'!$I$9:$I$58)</f>
        <v>0</v>
      </c>
      <c r="BR75" s="7">
        <f>'[1]No. policies'!BS75*LOOKUP(BS$1,'[1]Inputs &amp; Outputs'!$A$9:$A$58,'[1]Inputs &amp; Outputs'!$I$9:$I$58)</f>
        <v>0</v>
      </c>
      <c r="BS75" s="7">
        <f>'[1]No. policies'!BT75*LOOKUP(BT$1,'[1]Inputs &amp; Outputs'!$A$9:$A$58,'[1]Inputs &amp; Outputs'!$I$9:$I$58)</f>
        <v>0</v>
      </c>
      <c r="BT75" s="7">
        <f>'[1]No. policies'!BU75*LOOKUP(BU$1,'[1]Inputs &amp; Outputs'!$A$9:$A$58,'[1]Inputs &amp; Outputs'!$I$9:$I$58)</f>
        <v>0</v>
      </c>
    </row>
    <row r="76" spans="1:72" x14ac:dyDescent="0.25">
      <c r="A76" s="1">
        <v>75</v>
      </c>
      <c r="B76" s="7">
        <f>'No. policies'!B76*LOOKUP(B$1,'Inputs &amp; Outputs'!$A$9:$A$34,'Inputs &amp; Outputs'!$J$9:$J$34)</f>
        <v>-43067168.474612407</v>
      </c>
      <c r="C76" s="7">
        <f>'No. policies'!C76*LOOKUP(C$1,'Inputs &amp; Outputs'!$A$9:$A$34,'Inputs &amp; Outputs'!$J$9:$J$34)</f>
        <v>29921554.842413481</v>
      </c>
      <c r="D76" s="7">
        <f>'No. policies'!D76*LOOKUP(D$1,'Inputs &amp; Outputs'!$A$9:$A$34,'Inputs &amp; Outputs'!$J$9:$J$34)</f>
        <v>105467892.40105747</v>
      </c>
      <c r="E76" s="7">
        <f>'No. policies'!E76*LOOKUP(E$1,'Inputs &amp; Outputs'!$A$9:$A$34,'Inputs &amp; Outputs'!$J$9:$J$34)</f>
        <v>183714470.48466274</v>
      </c>
      <c r="F76" s="7">
        <f>'No. policies'!F76*LOOKUP(F$1,'Inputs &amp; Outputs'!$A$9:$A$34,'Inputs &amp; Outputs'!$J$9:$J$34)</f>
        <v>264573439.56449246</v>
      </c>
      <c r="G76" s="7">
        <f>'No. policies'!G76*LOOKUP(G$1,'Inputs &amp; Outputs'!$A$9:$A$34,'Inputs &amp; Outputs'!$J$9:$J$34)</f>
        <v>348543412.12126315</v>
      </c>
      <c r="H76" s="7">
        <f>'No. policies'!H76*LOOKUP(H$1,'Inputs &amp; Outputs'!$A$9:$A$34,'Inputs &amp; Outputs'!$J$9:$J$34)</f>
        <v>435227235.53035879</v>
      </c>
      <c r="I76" s="7">
        <f>'No. policies'!I76*LOOKUP(I$1,'Inputs &amp; Outputs'!$A$9:$A$34,'Inputs &amp; Outputs'!$J$9:$J$34)</f>
        <v>524959771.23917711</v>
      </c>
      <c r="J76" s="7">
        <f>'No. policies'!J76*LOOKUP(J$1,'Inputs &amp; Outputs'!$A$9:$A$34,'Inputs &amp; Outputs'!$J$9:$J$34)</f>
        <v>617239672.71302795</v>
      </c>
      <c r="K76" s="7">
        <f>'No. policies'!K76*LOOKUP(K$1,'Inputs &amp; Outputs'!$A$9:$A$34,'Inputs &amp; Outputs'!$J$9:$J$34)</f>
        <v>713291136.85742903</v>
      </c>
      <c r="L76" s="7">
        <f>'No. policies'!L76*LOOKUP(L$1,'Inputs &amp; Outputs'!$A$9:$A$34,'Inputs &amp; Outputs'!$J$9:$J$34)</f>
        <v>811860965.58319223</v>
      </c>
      <c r="M76" s="7">
        <f>'No. policies'!M76*LOOKUP(M$1,'Inputs &amp; Outputs'!$A$9:$A$34,'Inputs &amp; Outputs'!$J$9:$J$34)</f>
        <v>914161229.7750566</v>
      </c>
      <c r="N76" s="7">
        <f>'No. policies'!N76*LOOKUP(N$1,'Inputs &amp; Outputs'!$A$9:$A$34,'Inputs &amp; Outputs'!$J$9:$J$34)</f>
        <v>1019846681.7283657</v>
      </c>
      <c r="O76" s="7">
        <f>'No. policies'!O76*LOOKUP(O$1,'Inputs &amp; Outputs'!$A$9:$A$34,'Inputs &amp; Outputs'!$J$9:$J$34)</f>
        <v>1128665371.6531718</v>
      </c>
      <c r="P76" s="7">
        <f>'No. policies'!P76*LOOKUP(P$1,'Inputs &amp; Outputs'!$A$9:$A$34,'Inputs &amp; Outputs'!$J$9:$J$34)</f>
        <v>1239707998.1284275</v>
      </c>
      <c r="Q76" s="7">
        <f>'No. policies'!Q76*LOOKUP(Q$1,'Inputs &amp; Outputs'!$A$9:$A$34,'Inputs &amp; Outputs'!$J$9:$J$34)</f>
        <v>1354414368.5851541</v>
      </c>
      <c r="R76" s="7">
        <f>'No. policies'!R76*LOOKUP(R$1,'Inputs &amp; Outputs'!$A$9:$A$34,'Inputs &amp; Outputs'!$J$9:$J$34)</f>
        <v>1473441413.0965955</v>
      </c>
      <c r="S76" s="7">
        <f>'No. policies'!S76*LOOKUP(S$1,'Inputs &amp; Outputs'!$A$9:$A$34,'Inputs &amp; Outputs'!$J$9:$J$34)</f>
        <v>1594746947.6356463</v>
      </c>
      <c r="T76" s="7">
        <f>'No. policies'!T76*LOOKUP(T$1,'Inputs &amp; Outputs'!$A$9:$A$34,'Inputs &amp; Outputs'!$J$9:$J$34)</f>
        <v>1717534652.6739745</v>
      </c>
      <c r="U76" s="7">
        <f>'No. policies'!U76*LOOKUP(U$1,'Inputs &amp; Outputs'!$A$9:$A$34,'Inputs &amp; Outputs'!$J$9:$J$34)</f>
        <v>1843801892.6981311</v>
      </c>
      <c r="V76" s="7">
        <f>'No. policies'!V76*LOOKUP(V$1,'Inputs &amp; Outputs'!$A$9:$A$34,'Inputs &amp; Outputs'!$J$9:$J$34)</f>
        <v>1974556707.1190739</v>
      </c>
      <c r="W76" s="7">
        <f>'No. policies'!W76*LOOKUP(W$1,'Inputs &amp; Outputs'!$A$9:$A$34,'Inputs &amp; Outputs'!$J$9:$J$34)</f>
        <v>2107381850.2122118</v>
      </c>
      <c r="X76" s="7">
        <f>'No. policies'!X76*LOOKUP(X$1,'Inputs &amp; Outputs'!$A$9:$A$34,'Inputs &amp; Outputs'!$J$9:$J$34)</f>
        <v>2245806615.6452241</v>
      </c>
      <c r="Y76" s="7">
        <f>'No. policies'!Y76*LOOKUP(Y$1,'Inputs &amp; Outputs'!$A$9:$A$34,'Inputs &amp; Outputs'!$J$9:$J$34)</f>
        <v>2389896325.7048988</v>
      </c>
      <c r="Z76" s="7">
        <f>'No. policies'!Z76*LOOKUP(Z$1,'Inputs &amp; Outputs'!$A$9:$A$34,'Inputs &amp; Outputs'!$J$9:$J$34)</f>
        <v>2533893028.8000636</v>
      </c>
      <c r="AA76" s="7">
        <f>'No. policies'!AA76*LOOKUP(AA$1,'Inputs &amp; Outputs'!$A$9:$A$34,'Inputs &amp; Outputs'!$J$9:$J$34)</f>
        <v>0</v>
      </c>
      <c r="AB76" s="7">
        <f>'No. policies'!AB76*LOOKUP(AB$1,'Inputs &amp; Outputs'!$A$9:$A$34,'Inputs &amp; Outputs'!$J$9:$J$34)</f>
        <v>0</v>
      </c>
      <c r="AC76" s="7">
        <f>'No. policies'!AC76*LOOKUP(AC$1,'Inputs &amp; Outputs'!$A$9:$A$34,'Inputs &amp; Outputs'!$J$9:$J$34)</f>
        <v>0</v>
      </c>
      <c r="AD76" s="7">
        <f>'No. policies'!AD76*LOOKUP(AD$1,'Inputs &amp; Outputs'!$A$9:$A$34,'Inputs &amp; Outputs'!$J$9:$J$34)</f>
        <v>0</v>
      </c>
      <c r="AE76" s="7">
        <f>'No. policies'!AE76*LOOKUP(AE$1,'Inputs &amp; Outputs'!$A$9:$A$34,'Inputs &amp; Outputs'!$J$9:$J$34)</f>
        <v>0</v>
      </c>
      <c r="AF76" s="7">
        <f>'No. policies'!AF76*LOOKUP(AF$1,'Inputs &amp; Outputs'!$A$9:$A$34,'Inputs &amp; Outputs'!$J$9:$J$34)</f>
        <v>0</v>
      </c>
      <c r="AG76" s="7">
        <f>'No. policies'!AG76*LOOKUP(AG$1,'Inputs &amp; Outputs'!$A$9:$A$34,'Inputs &amp; Outputs'!$J$9:$J$34)</f>
        <v>0</v>
      </c>
      <c r="AH76" s="7">
        <f>'No. policies'!AH76*LOOKUP(AH$1,'Inputs &amp; Outputs'!$A$9:$A$34,'Inputs &amp; Outputs'!$J$9:$J$34)</f>
        <v>0</v>
      </c>
      <c r="AI76" s="7">
        <f>'No. policies'!AI76*LOOKUP(AI$1,'Inputs &amp; Outputs'!$A$9:$A$34,'Inputs &amp; Outputs'!$J$9:$J$34)</f>
        <v>0</v>
      </c>
      <c r="AJ76" s="7">
        <f>'No. policies'!AJ76*LOOKUP(AJ$1,'Inputs &amp; Outputs'!$A$9:$A$34,'Inputs &amp; Outputs'!$J$9:$J$34)</f>
        <v>0</v>
      </c>
      <c r="AK76" s="7">
        <f>'No. policies'!AK76*LOOKUP(AK$1,'Inputs &amp; Outputs'!$A$9:$A$34,'Inputs &amp; Outputs'!$J$9:$J$34)</f>
        <v>0</v>
      </c>
      <c r="AL76" s="7">
        <f>'No. policies'!AL76*LOOKUP(AL$1,'Inputs &amp; Outputs'!$A$9:$A$34,'Inputs &amp; Outputs'!$J$9:$J$34)</f>
        <v>0</v>
      </c>
      <c r="AM76" s="7">
        <f>'No. policies'!AM76*LOOKUP(AM$1,'Inputs &amp; Outputs'!$A$9:$A$34,'Inputs &amp; Outputs'!$J$9:$J$34)</f>
        <v>0</v>
      </c>
      <c r="AN76" s="7">
        <f>'No. policies'!AN76*LOOKUP(AN$1,'Inputs &amp; Outputs'!$A$9:$A$34,'Inputs &amp; Outputs'!$J$9:$J$34)</f>
        <v>0</v>
      </c>
      <c r="AO76" s="7">
        <f>'No. policies'!AO76*LOOKUP(AO$1,'Inputs &amp; Outputs'!$A$9:$A$34,'Inputs &amp; Outputs'!$J$9:$J$34)</f>
        <v>0</v>
      </c>
      <c r="AP76" s="7">
        <f>'No. policies'!AP76*LOOKUP(AP$1,'Inputs &amp; Outputs'!$A$9:$A$34,'Inputs &amp; Outputs'!$J$9:$J$34)</f>
        <v>0</v>
      </c>
      <c r="AQ76" s="7">
        <f>'No. policies'!AQ76*LOOKUP(AQ$1,'Inputs &amp; Outputs'!$A$9:$A$34,'Inputs &amp; Outputs'!$J$9:$J$34)</f>
        <v>0</v>
      </c>
      <c r="AR76" s="7">
        <f>'No. policies'!AR76*LOOKUP(AR$1,'Inputs &amp; Outputs'!$A$9:$A$34,'Inputs &amp; Outputs'!$J$9:$J$34)</f>
        <v>0</v>
      </c>
      <c r="AS76" s="7">
        <f>'No. policies'!AS76*LOOKUP(AS$1,'Inputs &amp; Outputs'!$A$9:$A$34,'Inputs &amp; Outputs'!$J$9:$J$34)</f>
        <v>0</v>
      </c>
      <c r="AT76" s="7">
        <f>'No. policies'!AT76*LOOKUP(AT$1,'Inputs &amp; Outputs'!$A$9:$A$34,'Inputs &amp; Outputs'!$J$9:$J$34)</f>
        <v>0</v>
      </c>
      <c r="AU76" s="7">
        <f>'No. policies'!AU76*LOOKUP(AU$1,'Inputs &amp; Outputs'!$A$9:$A$34,'Inputs &amp; Outputs'!$J$9:$J$34)</f>
        <v>0</v>
      </c>
      <c r="AV76" s="7">
        <f>'No. policies'!AV76*LOOKUP(AV$1,'Inputs &amp; Outputs'!$A$9:$A$34,'Inputs &amp; Outputs'!$J$9:$J$34)</f>
        <v>0</v>
      </c>
      <c r="AW76" s="7">
        <f>'No. policies'!AW76*LOOKUP(AW$1,'Inputs &amp; Outputs'!$A$9:$A$34,'Inputs &amp; Outputs'!$J$9:$J$34)</f>
        <v>0</v>
      </c>
      <c r="AX76" s="7">
        <f>'No. policies'!AX76*LOOKUP(AX$1,'Inputs &amp; Outputs'!$A$9:$A$34,'Inputs &amp; Outputs'!$J$9:$J$34)</f>
        <v>0</v>
      </c>
      <c r="AY76" s="7">
        <f>'[1]No. policies'!AZ76*LOOKUP(AZ$1,'[1]Inputs &amp; Outputs'!$A$9:$A$58,'[1]Inputs &amp; Outputs'!$I$9:$I$58)</f>
        <v>0</v>
      </c>
      <c r="AZ76" s="7">
        <f>'[1]No. policies'!BA76*LOOKUP(BA$1,'[1]Inputs &amp; Outputs'!$A$9:$A$58,'[1]Inputs &amp; Outputs'!$I$9:$I$58)</f>
        <v>0</v>
      </c>
      <c r="BA76" s="7">
        <f>'[1]No. policies'!BB76*LOOKUP(BB$1,'[1]Inputs &amp; Outputs'!$A$9:$A$58,'[1]Inputs &amp; Outputs'!$I$9:$I$58)</f>
        <v>0</v>
      </c>
      <c r="BB76" s="7">
        <f>'[1]No. policies'!BC76*LOOKUP(BC$1,'[1]Inputs &amp; Outputs'!$A$9:$A$58,'[1]Inputs &amp; Outputs'!$I$9:$I$58)</f>
        <v>0</v>
      </c>
      <c r="BC76" s="7">
        <f>'[1]No. policies'!BD76*LOOKUP(BD$1,'[1]Inputs &amp; Outputs'!$A$9:$A$58,'[1]Inputs &amp; Outputs'!$I$9:$I$58)</f>
        <v>0</v>
      </c>
      <c r="BD76" s="7">
        <f>'[1]No. policies'!BE76*LOOKUP(BE$1,'[1]Inputs &amp; Outputs'!$A$9:$A$58,'[1]Inputs &amp; Outputs'!$I$9:$I$58)</f>
        <v>0</v>
      </c>
      <c r="BE76" s="7">
        <f>'[1]No. policies'!BF76*LOOKUP(BF$1,'[1]Inputs &amp; Outputs'!$A$9:$A$58,'[1]Inputs &amp; Outputs'!$I$9:$I$58)</f>
        <v>0</v>
      </c>
      <c r="BF76" s="7">
        <f>'[1]No. policies'!BG76*LOOKUP(BG$1,'[1]Inputs &amp; Outputs'!$A$9:$A$58,'[1]Inputs &amp; Outputs'!$I$9:$I$58)</f>
        <v>0</v>
      </c>
      <c r="BG76" s="7">
        <f>'[1]No. policies'!BH76*LOOKUP(BH$1,'[1]Inputs &amp; Outputs'!$A$9:$A$58,'[1]Inputs &amp; Outputs'!$I$9:$I$58)</f>
        <v>0</v>
      </c>
      <c r="BH76" s="7">
        <f>'[1]No. policies'!BI76*LOOKUP(BI$1,'[1]Inputs &amp; Outputs'!$A$9:$A$58,'[1]Inputs &amp; Outputs'!$I$9:$I$58)</f>
        <v>0</v>
      </c>
      <c r="BI76" s="7">
        <f>'[1]No. policies'!BJ76*LOOKUP(BJ$1,'[1]Inputs &amp; Outputs'!$A$9:$A$58,'[1]Inputs &amp; Outputs'!$I$9:$I$58)</f>
        <v>0</v>
      </c>
      <c r="BJ76" s="7">
        <f>'[1]No. policies'!BK76*LOOKUP(BK$1,'[1]Inputs &amp; Outputs'!$A$9:$A$58,'[1]Inputs &amp; Outputs'!$I$9:$I$58)</f>
        <v>0</v>
      </c>
      <c r="BK76" s="7">
        <f>'[1]No. policies'!BL76*LOOKUP(BL$1,'[1]Inputs &amp; Outputs'!$A$9:$A$58,'[1]Inputs &amp; Outputs'!$I$9:$I$58)</f>
        <v>0</v>
      </c>
      <c r="BL76" s="7">
        <f>'[1]No. policies'!BM76*LOOKUP(BM$1,'[1]Inputs &amp; Outputs'!$A$9:$A$58,'[1]Inputs &amp; Outputs'!$I$9:$I$58)</f>
        <v>0</v>
      </c>
      <c r="BM76" s="7">
        <f>'[1]No. policies'!BN76*LOOKUP(BN$1,'[1]Inputs &amp; Outputs'!$A$9:$A$58,'[1]Inputs &amp; Outputs'!$I$9:$I$58)</f>
        <v>0</v>
      </c>
      <c r="BN76" s="7">
        <f>'[1]No. policies'!BO76*LOOKUP(BO$1,'[1]Inputs &amp; Outputs'!$A$9:$A$58,'[1]Inputs &amp; Outputs'!$I$9:$I$58)</f>
        <v>0</v>
      </c>
      <c r="BO76" s="7">
        <f>'[1]No. policies'!BP76*LOOKUP(BP$1,'[1]Inputs &amp; Outputs'!$A$9:$A$58,'[1]Inputs &amp; Outputs'!$I$9:$I$58)</f>
        <v>0</v>
      </c>
      <c r="BP76" s="7">
        <f>'[1]No. policies'!BQ76*LOOKUP(BQ$1,'[1]Inputs &amp; Outputs'!$A$9:$A$58,'[1]Inputs &amp; Outputs'!$I$9:$I$58)</f>
        <v>0</v>
      </c>
      <c r="BQ76" s="7">
        <f>'[1]No. policies'!BR76*LOOKUP(BR$1,'[1]Inputs &amp; Outputs'!$A$9:$A$58,'[1]Inputs &amp; Outputs'!$I$9:$I$58)</f>
        <v>0</v>
      </c>
      <c r="BR76" s="7">
        <f>'[1]No. policies'!BS76*LOOKUP(BS$1,'[1]Inputs &amp; Outputs'!$A$9:$A$58,'[1]Inputs &amp; Outputs'!$I$9:$I$58)</f>
        <v>0</v>
      </c>
      <c r="BS76" s="7">
        <f>'[1]No. policies'!BT76*LOOKUP(BT$1,'[1]Inputs &amp; Outputs'!$A$9:$A$58,'[1]Inputs &amp; Outputs'!$I$9:$I$58)</f>
        <v>0</v>
      </c>
      <c r="BT76" s="7">
        <f>'[1]No. policies'!BU76*LOOKUP(BU$1,'[1]Inputs &amp; Outputs'!$A$9:$A$58,'[1]Inputs &amp; Outputs'!$I$9:$I$58)</f>
        <v>0</v>
      </c>
    </row>
    <row r="77" spans="1:72" x14ac:dyDescent="0.25">
      <c r="A77" s="1">
        <v>76</v>
      </c>
      <c r="B77" s="7">
        <f>'No. policies'!B77*LOOKUP(B$1,'Inputs &amp; Outputs'!$A$9:$A$34,'Inputs &amp; Outputs'!$J$9:$J$34)</f>
        <v>-43067168.474612407</v>
      </c>
      <c r="C77" s="7">
        <f>'No. policies'!C77*LOOKUP(C$1,'Inputs &amp; Outputs'!$A$9:$A$34,'Inputs &amp; Outputs'!$J$9:$J$34)</f>
        <v>29927551.746881347</v>
      </c>
      <c r="D77" s="7">
        <f>'No. policies'!D77*LOOKUP(D$1,'Inputs &amp; Outputs'!$A$9:$A$34,'Inputs &amp; Outputs'!$J$9:$J$34)</f>
        <v>105542053.65136458</v>
      </c>
      <c r="E77" s="7">
        <f>'No. policies'!E77*LOOKUP(E$1,'Inputs &amp; Outputs'!$A$9:$A$34,'Inputs &amp; Outputs'!$J$9:$J$34)</f>
        <v>183732963.98883876</v>
      </c>
      <c r="F77" s="7">
        <f>'No. policies'!F77*LOOKUP(F$1,'Inputs &amp; Outputs'!$A$9:$A$34,'Inputs &amp; Outputs'!$J$9:$J$34)</f>
        <v>264760398.38510135</v>
      </c>
      <c r="G77" s="7">
        <f>'No. policies'!G77*LOOKUP(G$1,'Inputs &amp; Outputs'!$A$9:$A$34,'Inputs &amp; Outputs'!$J$9:$J$34)</f>
        <v>348684422.90800184</v>
      </c>
      <c r="H77" s="7">
        <f>'No. policies'!H77*LOOKUP(H$1,'Inputs &amp; Outputs'!$A$9:$A$34,'Inputs &amp; Outputs'!$J$9:$J$34)</f>
        <v>435712783.15620399</v>
      </c>
      <c r="I77" s="7">
        <f>'No. policies'!I77*LOOKUP(I$1,'Inputs &amp; Outputs'!$A$9:$A$34,'Inputs &amp; Outputs'!$J$9:$J$34)</f>
        <v>525707196.92791384</v>
      </c>
      <c r="J77" s="7">
        <f>'No. policies'!J77*LOOKUP(J$1,'Inputs &amp; Outputs'!$A$9:$A$34,'Inputs &amp; Outputs'!$J$9:$J$34)</f>
        <v>618058794.36934376</v>
      </c>
      <c r="K77" s="7">
        <f>'No. policies'!K77*LOOKUP(K$1,'Inputs &amp; Outputs'!$A$9:$A$34,'Inputs &amp; Outputs'!$J$9:$J$34)</f>
        <v>713218113.60426998</v>
      </c>
      <c r="L77" s="7">
        <f>'No. policies'!L77*LOOKUP(L$1,'Inputs &amp; Outputs'!$A$9:$A$34,'Inputs &amp; Outputs'!$J$9:$J$34)</f>
        <v>812194755.6810782</v>
      </c>
      <c r="M77" s="7">
        <f>'No. policies'!M77*LOOKUP(M$1,'Inputs &amp; Outputs'!$A$9:$A$34,'Inputs &amp; Outputs'!$J$9:$J$34)</f>
        <v>913972626.26158953</v>
      </c>
      <c r="N77" s="7">
        <f>'No. policies'!N77*LOOKUP(N$1,'Inputs &amp; Outputs'!$A$9:$A$34,'Inputs &amp; Outputs'!$J$9:$J$34)</f>
        <v>1018579397.87409</v>
      </c>
      <c r="O77" s="7">
        <f>'No. policies'!O77*LOOKUP(O$1,'Inputs &amp; Outputs'!$A$9:$A$34,'Inputs &amp; Outputs'!$J$9:$J$34)</f>
        <v>1125613338.4068918</v>
      </c>
      <c r="P77" s="7">
        <f>'No. policies'!P77*LOOKUP(P$1,'Inputs &amp; Outputs'!$A$9:$A$34,'Inputs &amp; Outputs'!$J$9:$J$34)</f>
        <v>1237244401.0188742</v>
      </c>
      <c r="Q77" s="7">
        <f>'No. policies'!Q77*LOOKUP(Q$1,'Inputs &amp; Outputs'!$A$9:$A$34,'Inputs &amp; Outputs'!$J$9:$J$34)</f>
        <v>1352277394.1948338</v>
      </c>
      <c r="R77" s="7">
        <f>'No. policies'!R77*LOOKUP(R$1,'Inputs &amp; Outputs'!$A$9:$A$34,'Inputs &amp; Outputs'!$J$9:$J$34)</f>
        <v>1471571563.5875897</v>
      </c>
      <c r="S77" s="7">
        <f>'No. policies'!S77*LOOKUP(S$1,'Inputs &amp; Outputs'!$A$9:$A$34,'Inputs &amp; Outputs'!$J$9:$J$34)</f>
        <v>1593558611.6090922</v>
      </c>
      <c r="T77" s="7">
        <f>'No. policies'!T77*LOOKUP(T$1,'Inputs &amp; Outputs'!$A$9:$A$34,'Inputs &amp; Outputs'!$J$9:$J$34)</f>
        <v>1717718977.0625422</v>
      </c>
      <c r="U77" s="7">
        <f>'No. policies'!U77*LOOKUP(U$1,'Inputs &amp; Outputs'!$A$9:$A$34,'Inputs &amp; Outputs'!$J$9:$J$34)</f>
        <v>1847992351.5451725</v>
      </c>
      <c r="V77" s="7">
        <f>'No. policies'!V77*LOOKUP(V$1,'Inputs &amp; Outputs'!$A$9:$A$34,'Inputs &amp; Outputs'!$J$9:$J$34)</f>
        <v>1981236242.0296688</v>
      </c>
      <c r="W77" s="7">
        <f>'No. policies'!W77*LOOKUP(W$1,'Inputs &amp; Outputs'!$A$9:$A$34,'Inputs &amp; Outputs'!$J$9:$J$34)</f>
        <v>2118524649.1558323</v>
      </c>
      <c r="X77" s="7">
        <f>'No. policies'!X77*LOOKUP(X$1,'Inputs &amp; Outputs'!$A$9:$A$34,'Inputs &amp; Outputs'!$J$9:$J$34)</f>
        <v>2259036331.1758671</v>
      </c>
      <c r="Y77" s="7">
        <f>'No. policies'!Y77*LOOKUP(Y$1,'Inputs &amp; Outputs'!$A$9:$A$34,'Inputs &amp; Outputs'!$J$9:$J$34)</f>
        <v>2404633885.7355943</v>
      </c>
      <c r="Z77" s="7">
        <f>'No. policies'!Z77*LOOKUP(Z$1,'Inputs &amp; Outputs'!$A$9:$A$34,'Inputs &amp; Outputs'!$J$9:$J$34)</f>
        <v>2549977591.2136664</v>
      </c>
      <c r="AA77" s="7">
        <f>'No. policies'!AA77*LOOKUP(AA$1,'Inputs &amp; Outputs'!$A$9:$A$34,'Inputs &amp; Outputs'!$J$9:$J$34)</f>
        <v>0</v>
      </c>
      <c r="AB77" s="7">
        <f>'No. policies'!AB77*LOOKUP(AB$1,'Inputs &amp; Outputs'!$A$9:$A$34,'Inputs &amp; Outputs'!$J$9:$J$34)</f>
        <v>0</v>
      </c>
      <c r="AC77" s="7">
        <f>'No. policies'!AC77*LOOKUP(AC$1,'Inputs &amp; Outputs'!$A$9:$A$34,'Inputs &amp; Outputs'!$J$9:$J$34)</f>
        <v>0</v>
      </c>
      <c r="AD77" s="7">
        <f>'No. policies'!AD77*LOOKUP(AD$1,'Inputs &amp; Outputs'!$A$9:$A$34,'Inputs &amp; Outputs'!$J$9:$J$34)</f>
        <v>0</v>
      </c>
      <c r="AE77" s="7">
        <f>'No. policies'!AE77*LOOKUP(AE$1,'Inputs &amp; Outputs'!$A$9:$A$34,'Inputs &amp; Outputs'!$J$9:$J$34)</f>
        <v>0</v>
      </c>
      <c r="AF77" s="7">
        <f>'No. policies'!AF77*LOOKUP(AF$1,'Inputs &amp; Outputs'!$A$9:$A$34,'Inputs &amp; Outputs'!$J$9:$J$34)</f>
        <v>0</v>
      </c>
      <c r="AG77" s="7">
        <f>'No. policies'!AG77*LOOKUP(AG$1,'Inputs &amp; Outputs'!$A$9:$A$34,'Inputs &amp; Outputs'!$J$9:$J$34)</f>
        <v>0</v>
      </c>
      <c r="AH77" s="7">
        <f>'No. policies'!AH77*LOOKUP(AH$1,'Inputs &amp; Outputs'!$A$9:$A$34,'Inputs &amp; Outputs'!$J$9:$J$34)</f>
        <v>0</v>
      </c>
      <c r="AI77" s="7">
        <f>'No. policies'!AI77*LOOKUP(AI$1,'Inputs &amp; Outputs'!$A$9:$A$34,'Inputs &amp; Outputs'!$J$9:$J$34)</f>
        <v>0</v>
      </c>
      <c r="AJ77" s="7">
        <f>'No. policies'!AJ77*LOOKUP(AJ$1,'Inputs &amp; Outputs'!$A$9:$A$34,'Inputs &amp; Outputs'!$J$9:$J$34)</f>
        <v>0</v>
      </c>
      <c r="AK77" s="7">
        <f>'No. policies'!AK77*LOOKUP(AK$1,'Inputs &amp; Outputs'!$A$9:$A$34,'Inputs &amp; Outputs'!$J$9:$J$34)</f>
        <v>0</v>
      </c>
      <c r="AL77" s="7">
        <f>'No. policies'!AL77*LOOKUP(AL$1,'Inputs &amp; Outputs'!$A$9:$A$34,'Inputs &amp; Outputs'!$J$9:$J$34)</f>
        <v>0</v>
      </c>
      <c r="AM77" s="7">
        <f>'No. policies'!AM77*LOOKUP(AM$1,'Inputs &amp; Outputs'!$A$9:$A$34,'Inputs &amp; Outputs'!$J$9:$J$34)</f>
        <v>0</v>
      </c>
      <c r="AN77" s="7">
        <f>'No. policies'!AN77*LOOKUP(AN$1,'Inputs &amp; Outputs'!$A$9:$A$34,'Inputs &amp; Outputs'!$J$9:$J$34)</f>
        <v>0</v>
      </c>
      <c r="AO77" s="7">
        <f>'No. policies'!AO77*LOOKUP(AO$1,'Inputs &amp; Outputs'!$A$9:$A$34,'Inputs &amp; Outputs'!$J$9:$J$34)</f>
        <v>0</v>
      </c>
      <c r="AP77" s="7">
        <f>'No. policies'!AP77*LOOKUP(AP$1,'Inputs &amp; Outputs'!$A$9:$A$34,'Inputs &amp; Outputs'!$J$9:$J$34)</f>
        <v>0</v>
      </c>
      <c r="AQ77" s="7">
        <f>'No. policies'!AQ77*LOOKUP(AQ$1,'Inputs &amp; Outputs'!$A$9:$A$34,'Inputs &amp; Outputs'!$J$9:$J$34)</f>
        <v>0</v>
      </c>
      <c r="AR77" s="7">
        <f>'No. policies'!AR77*LOOKUP(AR$1,'Inputs &amp; Outputs'!$A$9:$A$34,'Inputs &amp; Outputs'!$J$9:$J$34)</f>
        <v>0</v>
      </c>
      <c r="AS77" s="7">
        <f>'No. policies'!AS77*LOOKUP(AS$1,'Inputs &amp; Outputs'!$A$9:$A$34,'Inputs &amp; Outputs'!$J$9:$J$34)</f>
        <v>0</v>
      </c>
      <c r="AT77" s="7">
        <f>'No. policies'!AT77*LOOKUP(AT$1,'Inputs &amp; Outputs'!$A$9:$A$34,'Inputs &amp; Outputs'!$J$9:$J$34)</f>
        <v>0</v>
      </c>
      <c r="AU77" s="7">
        <f>'No. policies'!AU77*LOOKUP(AU$1,'Inputs &amp; Outputs'!$A$9:$A$34,'Inputs &amp; Outputs'!$J$9:$J$34)</f>
        <v>0</v>
      </c>
      <c r="AV77" s="7">
        <f>'No. policies'!AV77*LOOKUP(AV$1,'Inputs &amp; Outputs'!$A$9:$A$34,'Inputs &amp; Outputs'!$J$9:$J$34)</f>
        <v>0</v>
      </c>
      <c r="AW77" s="7">
        <f>'No. policies'!AW77*LOOKUP(AW$1,'Inputs &amp; Outputs'!$A$9:$A$34,'Inputs &amp; Outputs'!$J$9:$J$34)</f>
        <v>0</v>
      </c>
      <c r="AX77" s="7">
        <f>'No. policies'!AX77*LOOKUP(AX$1,'Inputs &amp; Outputs'!$A$9:$A$34,'Inputs &amp; Outputs'!$J$9:$J$34)</f>
        <v>0</v>
      </c>
      <c r="AY77" s="7">
        <f>'[1]No. policies'!AZ77*LOOKUP(AZ$1,'[1]Inputs &amp; Outputs'!$A$9:$A$58,'[1]Inputs &amp; Outputs'!$I$9:$I$58)</f>
        <v>0</v>
      </c>
      <c r="AZ77" s="7">
        <f>'[1]No. policies'!BA77*LOOKUP(BA$1,'[1]Inputs &amp; Outputs'!$A$9:$A$58,'[1]Inputs &amp; Outputs'!$I$9:$I$58)</f>
        <v>0</v>
      </c>
      <c r="BA77" s="7">
        <f>'[1]No. policies'!BB77*LOOKUP(BB$1,'[1]Inputs &amp; Outputs'!$A$9:$A$58,'[1]Inputs &amp; Outputs'!$I$9:$I$58)</f>
        <v>0</v>
      </c>
      <c r="BB77" s="7">
        <f>'[1]No. policies'!BC77*LOOKUP(BC$1,'[1]Inputs &amp; Outputs'!$A$9:$A$58,'[1]Inputs &amp; Outputs'!$I$9:$I$58)</f>
        <v>0</v>
      </c>
      <c r="BC77" s="7">
        <f>'[1]No. policies'!BD77*LOOKUP(BD$1,'[1]Inputs &amp; Outputs'!$A$9:$A$58,'[1]Inputs &amp; Outputs'!$I$9:$I$58)</f>
        <v>0</v>
      </c>
      <c r="BD77" s="7">
        <f>'[1]No. policies'!BE77*LOOKUP(BE$1,'[1]Inputs &amp; Outputs'!$A$9:$A$58,'[1]Inputs &amp; Outputs'!$I$9:$I$58)</f>
        <v>0</v>
      </c>
      <c r="BE77" s="7">
        <f>'[1]No. policies'!BF77*LOOKUP(BF$1,'[1]Inputs &amp; Outputs'!$A$9:$A$58,'[1]Inputs &amp; Outputs'!$I$9:$I$58)</f>
        <v>0</v>
      </c>
      <c r="BF77" s="7">
        <f>'[1]No. policies'!BG77*LOOKUP(BG$1,'[1]Inputs &amp; Outputs'!$A$9:$A$58,'[1]Inputs &amp; Outputs'!$I$9:$I$58)</f>
        <v>0</v>
      </c>
      <c r="BG77" s="7">
        <f>'[1]No. policies'!BH77*LOOKUP(BH$1,'[1]Inputs &amp; Outputs'!$A$9:$A$58,'[1]Inputs &amp; Outputs'!$I$9:$I$58)</f>
        <v>0</v>
      </c>
      <c r="BH77" s="7">
        <f>'[1]No. policies'!BI77*LOOKUP(BI$1,'[1]Inputs &amp; Outputs'!$A$9:$A$58,'[1]Inputs &amp; Outputs'!$I$9:$I$58)</f>
        <v>0</v>
      </c>
      <c r="BI77" s="7">
        <f>'[1]No. policies'!BJ77*LOOKUP(BJ$1,'[1]Inputs &amp; Outputs'!$A$9:$A$58,'[1]Inputs &amp; Outputs'!$I$9:$I$58)</f>
        <v>0</v>
      </c>
      <c r="BJ77" s="7">
        <f>'[1]No. policies'!BK77*LOOKUP(BK$1,'[1]Inputs &amp; Outputs'!$A$9:$A$58,'[1]Inputs &amp; Outputs'!$I$9:$I$58)</f>
        <v>0</v>
      </c>
      <c r="BK77" s="7">
        <f>'[1]No. policies'!BL77*LOOKUP(BL$1,'[1]Inputs &amp; Outputs'!$A$9:$A$58,'[1]Inputs &amp; Outputs'!$I$9:$I$58)</f>
        <v>0</v>
      </c>
      <c r="BL77" s="7">
        <f>'[1]No. policies'!BM77*LOOKUP(BM$1,'[1]Inputs &amp; Outputs'!$A$9:$A$58,'[1]Inputs &amp; Outputs'!$I$9:$I$58)</f>
        <v>0</v>
      </c>
      <c r="BM77" s="7">
        <f>'[1]No. policies'!BN77*LOOKUP(BN$1,'[1]Inputs &amp; Outputs'!$A$9:$A$58,'[1]Inputs &amp; Outputs'!$I$9:$I$58)</f>
        <v>0</v>
      </c>
      <c r="BN77" s="7">
        <f>'[1]No. policies'!BO77*LOOKUP(BO$1,'[1]Inputs &amp; Outputs'!$A$9:$A$58,'[1]Inputs &amp; Outputs'!$I$9:$I$58)</f>
        <v>0</v>
      </c>
      <c r="BO77" s="7">
        <f>'[1]No. policies'!BP77*LOOKUP(BP$1,'[1]Inputs &amp; Outputs'!$A$9:$A$58,'[1]Inputs &amp; Outputs'!$I$9:$I$58)</f>
        <v>0</v>
      </c>
      <c r="BP77" s="7">
        <f>'[1]No. policies'!BQ77*LOOKUP(BQ$1,'[1]Inputs &amp; Outputs'!$A$9:$A$58,'[1]Inputs &amp; Outputs'!$I$9:$I$58)</f>
        <v>0</v>
      </c>
      <c r="BQ77" s="7">
        <f>'[1]No. policies'!BR77*LOOKUP(BR$1,'[1]Inputs &amp; Outputs'!$A$9:$A$58,'[1]Inputs &amp; Outputs'!$I$9:$I$58)</f>
        <v>0</v>
      </c>
      <c r="BR77" s="7">
        <f>'[1]No. policies'!BS77*LOOKUP(BS$1,'[1]Inputs &amp; Outputs'!$A$9:$A$58,'[1]Inputs &amp; Outputs'!$I$9:$I$58)</f>
        <v>0</v>
      </c>
      <c r="BS77" s="7">
        <f>'[1]No. policies'!BT77*LOOKUP(BT$1,'[1]Inputs &amp; Outputs'!$A$9:$A$58,'[1]Inputs &amp; Outputs'!$I$9:$I$58)</f>
        <v>0</v>
      </c>
      <c r="BT77" s="7">
        <f>'[1]No. policies'!BU77*LOOKUP(BU$1,'[1]Inputs &amp; Outputs'!$A$9:$A$58,'[1]Inputs &amp; Outputs'!$I$9:$I$58)</f>
        <v>0</v>
      </c>
    </row>
    <row r="78" spans="1:72" x14ac:dyDescent="0.25">
      <c r="A78" s="1">
        <v>77</v>
      </c>
      <c r="B78" s="7">
        <f>'No. policies'!B78*LOOKUP(B$1,'Inputs &amp; Outputs'!$A$9:$A$34,'Inputs &amp; Outputs'!$J$9:$J$34)</f>
        <v>-43067168.474612407</v>
      </c>
      <c r="C78" s="7">
        <f>'No. policies'!C78*LOOKUP(C$1,'Inputs &amp; Outputs'!$A$9:$A$34,'Inputs &amp; Outputs'!$J$9:$J$34)</f>
        <v>29900565.676775955</v>
      </c>
      <c r="D78" s="7">
        <f>'No. policies'!D78*LOOKUP(D$1,'Inputs &amp; Outputs'!$A$9:$A$34,'Inputs &amp; Outputs'!$J$9:$J$34)</f>
        <v>105467892.40105747</v>
      </c>
      <c r="E78" s="7">
        <f>'No. policies'!E78*LOOKUP(E$1,'Inputs &amp; Outputs'!$A$9:$A$34,'Inputs &amp; Outputs'!$J$9:$J$34)</f>
        <v>183788444.50136685</v>
      </c>
      <c r="F78" s="7">
        <f>'No. policies'!F78*LOOKUP(F$1,'Inputs &amp; Outputs'!$A$9:$A$34,'Inputs &amp; Outputs'!$J$9:$J$34)</f>
        <v>264920648.80276608</v>
      </c>
      <c r="G78" s="7">
        <f>'No. policies'!G78*LOOKUP(G$1,'Inputs &amp; Outputs'!$A$9:$A$34,'Inputs &amp; Outputs'!$J$9:$J$34)</f>
        <v>348754928.30137116</v>
      </c>
      <c r="H78" s="7">
        <f>'No. policies'!H78*LOOKUP(H$1,'Inputs &amp; Outputs'!$A$9:$A$34,'Inputs &amp; Outputs'!$J$9:$J$34)</f>
        <v>435138954.14384145</v>
      </c>
      <c r="I78" s="7">
        <f>'No. policies'!I78*LOOKUP(I$1,'Inputs &amp; Outputs'!$A$9:$A$34,'Inputs &amp; Outputs'!$J$9:$J$34)</f>
        <v>525066546.33756804</v>
      </c>
      <c r="J78" s="7">
        <f>'No. policies'!J78*LOOKUP(J$1,'Inputs &amp; Outputs'!$A$9:$A$34,'Inputs &amp; Outputs'!$J$9:$J$34)</f>
        <v>618058794.36934376</v>
      </c>
      <c r="K78" s="7">
        <f>'No. policies'!K78*LOOKUP(K$1,'Inputs &amp; Outputs'!$A$9:$A$34,'Inputs &amp; Outputs'!$J$9:$J$34)</f>
        <v>714313462.40165544</v>
      </c>
      <c r="L78" s="7">
        <f>'No. policies'!L78*LOOKUP(L$1,'Inputs &amp; Outputs'!$A$9:$A$34,'Inputs &amp; Outputs'!$J$9:$J$34)</f>
        <v>813196125.97473621</v>
      </c>
      <c r="M78" s="7">
        <f>'No. policies'!M78*LOOKUP(M$1,'Inputs &amp; Outputs'!$A$9:$A$34,'Inputs &amp; Outputs'!$J$9:$J$34)</f>
        <v>915858661.3962605</v>
      </c>
      <c r="N78" s="7">
        <f>'No. policies'!N78*LOOKUP(N$1,'Inputs &amp; Outputs'!$A$9:$A$34,'Inputs &amp; Outputs'!$J$9:$J$34)</f>
        <v>1021219572.5704976</v>
      </c>
      <c r="O78" s="7">
        <f>'No. policies'!O78*LOOKUP(O$1,'Inputs &amp; Outputs'!$A$9:$A$34,'Inputs &amp; Outputs'!$J$9:$J$34)</f>
        <v>1129839230.5940487</v>
      </c>
      <c r="P78" s="7">
        <f>'No. policies'!P78*LOOKUP(P$1,'Inputs &amp; Outputs'!$A$9:$A$34,'Inputs &amp; Outputs'!$J$9:$J$34)</f>
        <v>1243079236.2783427</v>
      </c>
      <c r="Q78" s="7">
        <f>'No. policies'!Q78*LOOKUP(Q$1,'Inputs &amp; Outputs'!$A$9:$A$34,'Inputs &amp; Outputs'!$J$9:$J$34)</f>
        <v>1358260922.4877312</v>
      </c>
      <c r="R78" s="7">
        <f>'No. policies'!R78*LOOKUP(R$1,'Inputs &amp; Outputs'!$A$9:$A$34,'Inputs &amp; Outputs'!$J$9:$J$34)</f>
        <v>1478116036.8691101</v>
      </c>
      <c r="S78" s="7">
        <f>'No. policies'!S78*LOOKUP(S$1,'Inputs &amp; Outputs'!$A$9:$A$34,'Inputs &amp; Outputs'!$J$9:$J$34)</f>
        <v>1601197914.6369402</v>
      </c>
      <c r="T78" s="7">
        <f>'No. policies'!T78*LOOKUP(T$1,'Inputs &amp; Outputs'!$A$9:$A$34,'Inputs &amp; Outputs'!$J$9:$J$34)</f>
        <v>1726750872.1023602</v>
      </c>
      <c r="U78" s="7">
        <f>'No. policies'!U78*LOOKUP(U$1,'Inputs &amp; Outputs'!$A$9:$A$34,'Inputs &amp; Outputs'!$J$9:$J$34)</f>
        <v>1856173723.5798719</v>
      </c>
      <c r="V78" s="7">
        <f>'No. policies'!V78*LOOKUP(V$1,'Inputs &amp; Outputs'!$A$9:$A$34,'Inputs &amp; Outputs'!$J$9:$J$34)</f>
        <v>1990070465.6211007</v>
      </c>
      <c r="W78" s="7">
        <f>'No. policies'!W78*LOOKUP(W$1,'Inputs &amp; Outputs'!$A$9:$A$34,'Inputs &amp; Outputs'!$J$9:$J$34)</f>
        <v>2123863906.9829838</v>
      </c>
      <c r="X78" s="7">
        <f>'No. policies'!X78*LOOKUP(X$1,'Inputs &amp; Outputs'!$A$9:$A$34,'Inputs &amp; Outputs'!$J$9:$J$34)</f>
        <v>2264527911.2074547</v>
      </c>
      <c r="Y78" s="7">
        <f>'No. policies'!Y78*LOOKUP(Y$1,'Inputs &amp; Outputs'!$A$9:$A$34,'Inputs &amp; Outputs'!$J$9:$J$34)</f>
        <v>2409725042.8371072</v>
      </c>
      <c r="Z78" s="7">
        <f>'No. policies'!Z78*LOOKUP(Z$1,'Inputs &amp; Outputs'!$A$9:$A$34,'Inputs &amp; Outputs'!$J$9:$J$34)</f>
        <v>2559168769.7357254</v>
      </c>
      <c r="AA78" s="7">
        <f>'No. policies'!AA78*LOOKUP(AA$1,'Inputs &amp; Outputs'!$A$9:$A$34,'Inputs &amp; Outputs'!$J$9:$J$34)</f>
        <v>0</v>
      </c>
      <c r="AB78" s="7">
        <f>'No. policies'!AB78*LOOKUP(AB$1,'Inputs &amp; Outputs'!$A$9:$A$34,'Inputs &amp; Outputs'!$J$9:$J$34)</f>
        <v>0</v>
      </c>
      <c r="AC78" s="7">
        <f>'No. policies'!AC78*LOOKUP(AC$1,'Inputs &amp; Outputs'!$A$9:$A$34,'Inputs &amp; Outputs'!$J$9:$J$34)</f>
        <v>0</v>
      </c>
      <c r="AD78" s="7">
        <f>'No. policies'!AD78*LOOKUP(AD$1,'Inputs &amp; Outputs'!$A$9:$A$34,'Inputs &amp; Outputs'!$J$9:$J$34)</f>
        <v>0</v>
      </c>
      <c r="AE78" s="7">
        <f>'No. policies'!AE78*LOOKUP(AE$1,'Inputs &amp; Outputs'!$A$9:$A$34,'Inputs &amp; Outputs'!$J$9:$J$34)</f>
        <v>0</v>
      </c>
      <c r="AF78" s="7">
        <f>'No. policies'!AF78*LOOKUP(AF$1,'Inputs &amp; Outputs'!$A$9:$A$34,'Inputs &amp; Outputs'!$J$9:$J$34)</f>
        <v>0</v>
      </c>
      <c r="AG78" s="7">
        <f>'No. policies'!AG78*LOOKUP(AG$1,'Inputs &amp; Outputs'!$A$9:$A$34,'Inputs &amp; Outputs'!$J$9:$J$34)</f>
        <v>0</v>
      </c>
      <c r="AH78" s="7">
        <f>'No. policies'!AH78*LOOKUP(AH$1,'Inputs &amp; Outputs'!$A$9:$A$34,'Inputs &amp; Outputs'!$J$9:$J$34)</f>
        <v>0</v>
      </c>
      <c r="AI78" s="7">
        <f>'No. policies'!AI78*LOOKUP(AI$1,'Inputs &amp; Outputs'!$A$9:$A$34,'Inputs &amp; Outputs'!$J$9:$J$34)</f>
        <v>0</v>
      </c>
      <c r="AJ78" s="7">
        <f>'No. policies'!AJ78*LOOKUP(AJ$1,'Inputs &amp; Outputs'!$A$9:$A$34,'Inputs &amp; Outputs'!$J$9:$J$34)</f>
        <v>0</v>
      </c>
      <c r="AK78" s="7">
        <f>'No. policies'!AK78*LOOKUP(AK$1,'Inputs &amp; Outputs'!$A$9:$A$34,'Inputs &amp; Outputs'!$J$9:$J$34)</f>
        <v>0</v>
      </c>
      <c r="AL78" s="7">
        <f>'No. policies'!AL78*LOOKUP(AL$1,'Inputs &amp; Outputs'!$A$9:$A$34,'Inputs &amp; Outputs'!$J$9:$J$34)</f>
        <v>0</v>
      </c>
      <c r="AM78" s="7">
        <f>'No. policies'!AM78*LOOKUP(AM$1,'Inputs &amp; Outputs'!$A$9:$A$34,'Inputs &amp; Outputs'!$J$9:$J$34)</f>
        <v>0</v>
      </c>
      <c r="AN78" s="7">
        <f>'No. policies'!AN78*LOOKUP(AN$1,'Inputs &amp; Outputs'!$A$9:$A$34,'Inputs &amp; Outputs'!$J$9:$J$34)</f>
        <v>0</v>
      </c>
      <c r="AO78" s="7">
        <f>'No. policies'!AO78*LOOKUP(AO$1,'Inputs &amp; Outputs'!$A$9:$A$34,'Inputs &amp; Outputs'!$J$9:$J$34)</f>
        <v>0</v>
      </c>
      <c r="AP78" s="7">
        <f>'No. policies'!AP78*LOOKUP(AP$1,'Inputs &amp; Outputs'!$A$9:$A$34,'Inputs &amp; Outputs'!$J$9:$J$34)</f>
        <v>0</v>
      </c>
      <c r="AQ78" s="7">
        <f>'No. policies'!AQ78*LOOKUP(AQ$1,'Inputs &amp; Outputs'!$A$9:$A$34,'Inputs &amp; Outputs'!$J$9:$J$34)</f>
        <v>0</v>
      </c>
      <c r="AR78" s="7">
        <f>'No. policies'!AR78*LOOKUP(AR$1,'Inputs &amp; Outputs'!$A$9:$A$34,'Inputs &amp; Outputs'!$J$9:$J$34)</f>
        <v>0</v>
      </c>
      <c r="AS78" s="7">
        <f>'No. policies'!AS78*LOOKUP(AS$1,'Inputs &amp; Outputs'!$A$9:$A$34,'Inputs &amp; Outputs'!$J$9:$J$34)</f>
        <v>0</v>
      </c>
      <c r="AT78" s="7">
        <f>'No. policies'!AT78*LOOKUP(AT$1,'Inputs &amp; Outputs'!$A$9:$A$34,'Inputs &amp; Outputs'!$J$9:$J$34)</f>
        <v>0</v>
      </c>
      <c r="AU78" s="7">
        <f>'No. policies'!AU78*LOOKUP(AU$1,'Inputs &amp; Outputs'!$A$9:$A$34,'Inputs &amp; Outputs'!$J$9:$J$34)</f>
        <v>0</v>
      </c>
      <c r="AV78" s="7">
        <f>'No. policies'!AV78*LOOKUP(AV$1,'Inputs &amp; Outputs'!$A$9:$A$34,'Inputs &amp; Outputs'!$J$9:$J$34)</f>
        <v>0</v>
      </c>
      <c r="AW78" s="7">
        <f>'No. policies'!AW78*LOOKUP(AW$1,'Inputs &amp; Outputs'!$A$9:$A$34,'Inputs &amp; Outputs'!$J$9:$J$34)</f>
        <v>0</v>
      </c>
      <c r="AX78" s="7">
        <f>'No. policies'!AX78*LOOKUP(AX$1,'Inputs &amp; Outputs'!$A$9:$A$34,'Inputs &amp; Outputs'!$J$9:$J$34)</f>
        <v>0</v>
      </c>
      <c r="AY78" s="7">
        <f>'[1]No. policies'!AZ78*LOOKUP(AZ$1,'[1]Inputs &amp; Outputs'!$A$9:$A$58,'[1]Inputs &amp; Outputs'!$I$9:$I$58)</f>
        <v>0</v>
      </c>
      <c r="AZ78" s="7">
        <f>'[1]No. policies'!BA78*LOOKUP(BA$1,'[1]Inputs &amp; Outputs'!$A$9:$A$58,'[1]Inputs &amp; Outputs'!$I$9:$I$58)</f>
        <v>0</v>
      </c>
      <c r="BA78" s="7">
        <f>'[1]No. policies'!BB78*LOOKUP(BB$1,'[1]Inputs &amp; Outputs'!$A$9:$A$58,'[1]Inputs &amp; Outputs'!$I$9:$I$58)</f>
        <v>0</v>
      </c>
      <c r="BB78" s="7">
        <f>'[1]No. policies'!BC78*LOOKUP(BC$1,'[1]Inputs &amp; Outputs'!$A$9:$A$58,'[1]Inputs &amp; Outputs'!$I$9:$I$58)</f>
        <v>0</v>
      </c>
      <c r="BC78" s="7">
        <f>'[1]No. policies'!BD78*LOOKUP(BD$1,'[1]Inputs &amp; Outputs'!$A$9:$A$58,'[1]Inputs &amp; Outputs'!$I$9:$I$58)</f>
        <v>0</v>
      </c>
      <c r="BD78" s="7">
        <f>'[1]No. policies'!BE78*LOOKUP(BE$1,'[1]Inputs &amp; Outputs'!$A$9:$A$58,'[1]Inputs &amp; Outputs'!$I$9:$I$58)</f>
        <v>0</v>
      </c>
      <c r="BE78" s="7">
        <f>'[1]No. policies'!BF78*LOOKUP(BF$1,'[1]Inputs &amp; Outputs'!$A$9:$A$58,'[1]Inputs &amp; Outputs'!$I$9:$I$58)</f>
        <v>0</v>
      </c>
      <c r="BF78" s="7">
        <f>'[1]No. policies'!BG78*LOOKUP(BG$1,'[1]Inputs &amp; Outputs'!$A$9:$A$58,'[1]Inputs &amp; Outputs'!$I$9:$I$58)</f>
        <v>0</v>
      </c>
      <c r="BG78" s="7">
        <f>'[1]No. policies'!BH78*LOOKUP(BH$1,'[1]Inputs &amp; Outputs'!$A$9:$A$58,'[1]Inputs &amp; Outputs'!$I$9:$I$58)</f>
        <v>0</v>
      </c>
      <c r="BH78" s="7">
        <f>'[1]No. policies'!BI78*LOOKUP(BI$1,'[1]Inputs &amp; Outputs'!$A$9:$A$58,'[1]Inputs &amp; Outputs'!$I$9:$I$58)</f>
        <v>0</v>
      </c>
      <c r="BI78" s="7">
        <f>'[1]No. policies'!BJ78*LOOKUP(BJ$1,'[1]Inputs &amp; Outputs'!$A$9:$A$58,'[1]Inputs &amp; Outputs'!$I$9:$I$58)</f>
        <v>0</v>
      </c>
      <c r="BJ78" s="7">
        <f>'[1]No. policies'!BK78*LOOKUP(BK$1,'[1]Inputs &amp; Outputs'!$A$9:$A$58,'[1]Inputs &amp; Outputs'!$I$9:$I$58)</f>
        <v>0</v>
      </c>
      <c r="BK78" s="7">
        <f>'[1]No. policies'!BL78*LOOKUP(BL$1,'[1]Inputs &amp; Outputs'!$A$9:$A$58,'[1]Inputs &amp; Outputs'!$I$9:$I$58)</f>
        <v>0</v>
      </c>
      <c r="BL78" s="7">
        <f>'[1]No. policies'!BM78*LOOKUP(BM$1,'[1]Inputs &amp; Outputs'!$A$9:$A$58,'[1]Inputs &amp; Outputs'!$I$9:$I$58)</f>
        <v>0</v>
      </c>
      <c r="BM78" s="7">
        <f>'[1]No. policies'!BN78*LOOKUP(BN$1,'[1]Inputs &amp; Outputs'!$A$9:$A$58,'[1]Inputs &amp; Outputs'!$I$9:$I$58)</f>
        <v>0</v>
      </c>
      <c r="BN78" s="7">
        <f>'[1]No. policies'!BO78*LOOKUP(BO$1,'[1]Inputs &amp; Outputs'!$A$9:$A$58,'[1]Inputs &amp; Outputs'!$I$9:$I$58)</f>
        <v>0</v>
      </c>
      <c r="BO78" s="7">
        <f>'[1]No. policies'!BP78*LOOKUP(BP$1,'[1]Inputs &amp; Outputs'!$A$9:$A$58,'[1]Inputs &amp; Outputs'!$I$9:$I$58)</f>
        <v>0</v>
      </c>
      <c r="BP78" s="7">
        <f>'[1]No. policies'!BQ78*LOOKUP(BQ$1,'[1]Inputs &amp; Outputs'!$A$9:$A$58,'[1]Inputs &amp; Outputs'!$I$9:$I$58)</f>
        <v>0</v>
      </c>
      <c r="BQ78" s="7">
        <f>'[1]No. policies'!BR78*LOOKUP(BR$1,'[1]Inputs &amp; Outputs'!$A$9:$A$58,'[1]Inputs &amp; Outputs'!$I$9:$I$58)</f>
        <v>0</v>
      </c>
      <c r="BR78" s="7">
        <f>'[1]No. policies'!BS78*LOOKUP(BS$1,'[1]Inputs &amp; Outputs'!$A$9:$A$58,'[1]Inputs &amp; Outputs'!$I$9:$I$58)</f>
        <v>0</v>
      </c>
      <c r="BS78" s="7">
        <f>'[1]No. policies'!BT78*LOOKUP(BT$1,'[1]Inputs &amp; Outputs'!$A$9:$A$58,'[1]Inputs &amp; Outputs'!$I$9:$I$58)</f>
        <v>0</v>
      </c>
      <c r="BT78" s="7">
        <f>'[1]No. policies'!BU78*LOOKUP(BU$1,'[1]Inputs &amp; Outputs'!$A$9:$A$58,'[1]Inputs &amp; Outputs'!$I$9:$I$58)</f>
        <v>0</v>
      </c>
    </row>
    <row r="79" spans="1:72" x14ac:dyDescent="0.25">
      <c r="A79" s="1">
        <v>78</v>
      </c>
      <c r="B79" s="7">
        <f>'No. policies'!B79*LOOKUP(B$1,'Inputs &amp; Outputs'!$A$9:$A$34,'Inputs &amp; Outputs'!$J$9:$J$34)</f>
        <v>-43067168.474612407</v>
      </c>
      <c r="C79" s="7">
        <f>'No. policies'!C79*LOOKUP(C$1,'Inputs &amp; Outputs'!$A$9:$A$34,'Inputs &amp; Outputs'!$J$9:$J$34)</f>
        <v>29894568.772308089</v>
      </c>
      <c r="D79" s="7">
        <f>'No. policies'!D79*LOOKUP(D$1,'Inputs &amp; Outputs'!$A$9:$A$34,'Inputs &amp; Outputs'!$J$9:$J$34)</f>
        <v>105414920.07940952</v>
      </c>
      <c r="E79" s="7">
        <f>'No. policies'!E79*LOOKUP(E$1,'Inputs &amp; Outputs'!$A$9:$A$34,'Inputs &amp; Outputs'!$J$9:$J$34)</f>
        <v>183825431.50971889</v>
      </c>
      <c r="F79" s="7">
        <f>'No. policies'!F79*LOOKUP(F$1,'Inputs &amp; Outputs'!$A$9:$A$34,'Inputs &amp; Outputs'!$J$9:$J$34)</f>
        <v>265027482.41454259</v>
      </c>
      <c r="G79" s="7">
        <f>'No. policies'!G79*LOOKUP(G$1,'Inputs &amp; Outputs'!$A$9:$A$34,'Inputs &amp; Outputs'!$J$9:$J$34)</f>
        <v>348825433.69474047</v>
      </c>
      <c r="H79" s="7">
        <f>'No. policies'!H79*LOOKUP(H$1,'Inputs &amp; Outputs'!$A$9:$A$34,'Inputs &amp; Outputs'!$J$9:$J$34)</f>
        <v>435359657.61013472</v>
      </c>
      <c r="I79" s="7">
        <f>'No. policies'!I79*LOOKUP(I$1,'Inputs &amp; Outputs'!$A$9:$A$34,'Inputs &amp; Outputs'!$J$9:$J$34)</f>
        <v>525333484.08354551</v>
      </c>
      <c r="J79" s="7">
        <f>'No. policies'!J79*LOOKUP(J$1,'Inputs &amp; Outputs'!$A$9:$A$34,'Inputs &amp; Outputs'!$J$9:$J$34)</f>
        <v>618436850.51841247</v>
      </c>
      <c r="K79" s="7">
        <f>'No. policies'!K79*LOOKUP(K$1,'Inputs &amp; Outputs'!$A$9:$A$34,'Inputs &amp; Outputs'!$J$9:$J$34)</f>
        <v>715043694.93324578</v>
      </c>
      <c r="L79" s="7">
        <f>'No. policies'!L79*LOOKUP(L$1,'Inputs &amp; Outputs'!$A$9:$A$34,'Inputs &amp; Outputs'!$J$9:$J$34)</f>
        <v>814531286.36628008</v>
      </c>
      <c r="M79" s="7">
        <f>'No. policies'!M79*LOOKUP(M$1,'Inputs &amp; Outputs'!$A$9:$A$34,'Inputs &amp; Outputs'!$J$9:$J$34)</f>
        <v>917650394.77419806</v>
      </c>
      <c r="N79" s="7">
        <f>'No. policies'!N79*LOOKUP(N$1,'Inputs &amp; Outputs'!$A$9:$A$34,'Inputs &amp; Outputs'!$J$9:$J$34)</f>
        <v>1023754140.279049</v>
      </c>
      <c r="O79" s="7">
        <f>'No. policies'!O79*LOOKUP(O$1,'Inputs &amp; Outputs'!$A$9:$A$34,'Inputs &amp; Outputs'!$J$9:$J$34)</f>
        <v>1132891263.8403287</v>
      </c>
      <c r="P79" s="7">
        <f>'No. policies'!P79*LOOKUP(P$1,'Inputs &amp; Outputs'!$A$9:$A$34,'Inputs &amp; Outputs'!$J$9:$J$34)</f>
        <v>1243857214.3129387</v>
      </c>
      <c r="Q79" s="7">
        <f>'No. policies'!Q79*LOOKUP(Q$1,'Inputs &amp; Outputs'!$A$9:$A$34,'Inputs &amp; Outputs'!$J$9:$J$34)</f>
        <v>1358118457.5283763</v>
      </c>
      <c r="R79" s="7">
        <f>'No. policies'!R79*LOOKUP(R$1,'Inputs &amp; Outputs'!$A$9:$A$34,'Inputs &amp; Outputs'!$J$9:$J$34)</f>
        <v>1478583499.2463617</v>
      </c>
      <c r="S79" s="7">
        <f>'No. policies'!S79*LOOKUP(S$1,'Inputs &amp; Outputs'!$A$9:$A$34,'Inputs &amp; Outputs'!$J$9:$J$34)</f>
        <v>1601028152.3474326</v>
      </c>
      <c r="T79" s="7">
        <f>'No. policies'!T79*LOOKUP(T$1,'Inputs &amp; Outputs'!$A$9:$A$34,'Inputs &amp; Outputs'!$J$9:$J$34)</f>
        <v>1727488169.656631</v>
      </c>
      <c r="U79" s="7">
        <f>'No. policies'!U79*LOOKUP(U$1,'Inputs &amp; Outputs'!$A$9:$A$34,'Inputs &amp; Outputs'!$J$9:$J$34)</f>
        <v>1855575086.6017232</v>
      </c>
      <c r="V79" s="7">
        <f>'No. policies'!V79*LOOKUP(V$1,'Inputs &amp; Outputs'!$A$9:$A$34,'Inputs &amp; Outputs'!$J$9:$J$34)</f>
        <v>1988131245.8083472</v>
      </c>
      <c r="W79" s="7">
        <f>'No. policies'!W79*LOOKUP(W$1,'Inputs &amp; Outputs'!$A$9:$A$34,'Inputs &amp; Outputs'!$J$9:$J$34)</f>
        <v>2122238915.4703724</v>
      </c>
      <c r="X79" s="7">
        <f>'No. policies'!X79*LOOKUP(X$1,'Inputs &amp; Outputs'!$A$9:$A$34,'Inputs &amp; Outputs'!$J$9:$J$34)</f>
        <v>2261532503.9174981</v>
      </c>
      <c r="Y79" s="7">
        <f>'No. policies'!Y79*LOOKUP(Y$1,'Inputs &amp; Outputs'!$A$9:$A$34,'Inputs &amp; Outputs'!$J$9:$J$34)</f>
        <v>2402758196.277142</v>
      </c>
      <c r="Z79" s="7">
        <f>'No. policies'!Z79*LOOKUP(Z$1,'Inputs &amp; Outputs'!$A$9:$A$34,'Inputs &amp; Outputs'!$J$9:$J$34)</f>
        <v>2542509758.664494</v>
      </c>
      <c r="AA79" s="7">
        <f>'No. policies'!AA79*LOOKUP(AA$1,'Inputs &amp; Outputs'!$A$9:$A$34,'Inputs &amp; Outputs'!$J$9:$J$34)</f>
        <v>0</v>
      </c>
      <c r="AB79" s="7">
        <f>'No. policies'!AB79*LOOKUP(AB$1,'Inputs &amp; Outputs'!$A$9:$A$34,'Inputs &amp; Outputs'!$J$9:$J$34)</f>
        <v>0</v>
      </c>
      <c r="AC79" s="7">
        <f>'No. policies'!AC79*LOOKUP(AC$1,'Inputs &amp; Outputs'!$A$9:$A$34,'Inputs &amp; Outputs'!$J$9:$J$34)</f>
        <v>0</v>
      </c>
      <c r="AD79" s="7">
        <f>'No. policies'!AD79*LOOKUP(AD$1,'Inputs &amp; Outputs'!$A$9:$A$34,'Inputs &amp; Outputs'!$J$9:$J$34)</f>
        <v>0</v>
      </c>
      <c r="AE79" s="7">
        <f>'No. policies'!AE79*LOOKUP(AE$1,'Inputs &amp; Outputs'!$A$9:$A$34,'Inputs &amp; Outputs'!$J$9:$J$34)</f>
        <v>0</v>
      </c>
      <c r="AF79" s="7">
        <f>'No. policies'!AF79*LOOKUP(AF$1,'Inputs &amp; Outputs'!$A$9:$A$34,'Inputs &amp; Outputs'!$J$9:$J$34)</f>
        <v>0</v>
      </c>
      <c r="AG79" s="7">
        <f>'No. policies'!AG79*LOOKUP(AG$1,'Inputs &amp; Outputs'!$A$9:$A$34,'Inputs &amp; Outputs'!$J$9:$J$34)</f>
        <v>0</v>
      </c>
      <c r="AH79" s="7">
        <f>'No. policies'!AH79*LOOKUP(AH$1,'Inputs &amp; Outputs'!$A$9:$A$34,'Inputs &amp; Outputs'!$J$9:$J$34)</f>
        <v>0</v>
      </c>
      <c r="AI79" s="7">
        <f>'No. policies'!AI79*LOOKUP(AI$1,'Inputs &amp; Outputs'!$A$9:$A$34,'Inputs &amp; Outputs'!$J$9:$J$34)</f>
        <v>0</v>
      </c>
      <c r="AJ79" s="7">
        <f>'No. policies'!AJ79*LOOKUP(AJ$1,'Inputs &amp; Outputs'!$A$9:$A$34,'Inputs &amp; Outputs'!$J$9:$J$34)</f>
        <v>0</v>
      </c>
      <c r="AK79" s="7">
        <f>'No. policies'!AK79*LOOKUP(AK$1,'Inputs &amp; Outputs'!$A$9:$A$34,'Inputs &amp; Outputs'!$J$9:$J$34)</f>
        <v>0</v>
      </c>
      <c r="AL79" s="7">
        <f>'No. policies'!AL79*LOOKUP(AL$1,'Inputs &amp; Outputs'!$A$9:$A$34,'Inputs &amp; Outputs'!$J$9:$J$34)</f>
        <v>0</v>
      </c>
      <c r="AM79" s="7">
        <f>'No. policies'!AM79*LOOKUP(AM$1,'Inputs &amp; Outputs'!$A$9:$A$34,'Inputs &amp; Outputs'!$J$9:$J$34)</f>
        <v>0</v>
      </c>
      <c r="AN79" s="7">
        <f>'No. policies'!AN79*LOOKUP(AN$1,'Inputs &amp; Outputs'!$A$9:$A$34,'Inputs &amp; Outputs'!$J$9:$J$34)</f>
        <v>0</v>
      </c>
      <c r="AO79" s="7">
        <f>'No. policies'!AO79*LOOKUP(AO$1,'Inputs &amp; Outputs'!$A$9:$A$34,'Inputs &amp; Outputs'!$J$9:$J$34)</f>
        <v>0</v>
      </c>
      <c r="AP79" s="7">
        <f>'No. policies'!AP79*LOOKUP(AP$1,'Inputs &amp; Outputs'!$A$9:$A$34,'Inputs &amp; Outputs'!$J$9:$J$34)</f>
        <v>0</v>
      </c>
      <c r="AQ79" s="7">
        <f>'No. policies'!AQ79*LOOKUP(AQ$1,'Inputs &amp; Outputs'!$A$9:$A$34,'Inputs &amp; Outputs'!$J$9:$J$34)</f>
        <v>0</v>
      </c>
      <c r="AR79" s="7">
        <f>'No. policies'!AR79*LOOKUP(AR$1,'Inputs &amp; Outputs'!$A$9:$A$34,'Inputs &amp; Outputs'!$J$9:$J$34)</f>
        <v>0</v>
      </c>
      <c r="AS79" s="7">
        <f>'No. policies'!AS79*LOOKUP(AS$1,'Inputs &amp; Outputs'!$A$9:$A$34,'Inputs &amp; Outputs'!$J$9:$J$34)</f>
        <v>0</v>
      </c>
      <c r="AT79" s="7">
        <f>'No. policies'!AT79*LOOKUP(AT$1,'Inputs &amp; Outputs'!$A$9:$A$34,'Inputs &amp; Outputs'!$J$9:$J$34)</f>
        <v>0</v>
      </c>
      <c r="AU79" s="7">
        <f>'No. policies'!AU79*LOOKUP(AU$1,'Inputs &amp; Outputs'!$A$9:$A$34,'Inputs &amp; Outputs'!$J$9:$J$34)</f>
        <v>0</v>
      </c>
      <c r="AV79" s="7">
        <f>'No. policies'!AV79*LOOKUP(AV$1,'Inputs &amp; Outputs'!$A$9:$A$34,'Inputs &amp; Outputs'!$J$9:$J$34)</f>
        <v>0</v>
      </c>
      <c r="AW79" s="7">
        <f>'No. policies'!AW79*LOOKUP(AW$1,'Inputs &amp; Outputs'!$A$9:$A$34,'Inputs &amp; Outputs'!$J$9:$J$34)</f>
        <v>0</v>
      </c>
      <c r="AX79" s="7">
        <f>'No. policies'!AX79*LOOKUP(AX$1,'Inputs &amp; Outputs'!$A$9:$A$34,'Inputs &amp; Outputs'!$J$9:$J$34)</f>
        <v>0</v>
      </c>
      <c r="AY79" s="7">
        <f>'[1]No. policies'!AZ79*LOOKUP(AZ$1,'[1]Inputs &amp; Outputs'!$A$9:$A$58,'[1]Inputs &amp; Outputs'!$I$9:$I$58)</f>
        <v>0</v>
      </c>
      <c r="AZ79" s="7">
        <f>'[1]No. policies'!BA79*LOOKUP(BA$1,'[1]Inputs &amp; Outputs'!$A$9:$A$58,'[1]Inputs &amp; Outputs'!$I$9:$I$58)</f>
        <v>0</v>
      </c>
      <c r="BA79" s="7">
        <f>'[1]No. policies'!BB79*LOOKUP(BB$1,'[1]Inputs &amp; Outputs'!$A$9:$A$58,'[1]Inputs &amp; Outputs'!$I$9:$I$58)</f>
        <v>0</v>
      </c>
      <c r="BB79" s="7">
        <f>'[1]No. policies'!BC79*LOOKUP(BC$1,'[1]Inputs &amp; Outputs'!$A$9:$A$58,'[1]Inputs &amp; Outputs'!$I$9:$I$58)</f>
        <v>0</v>
      </c>
      <c r="BC79" s="7">
        <f>'[1]No. policies'!BD79*LOOKUP(BD$1,'[1]Inputs &amp; Outputs'!$A$9:$A$58,'[1]Inputs &amp; Outputs'!$I$9:$I$58)</f>
        <v>0</v>
      </c>
      <c r="BD79" s="7">
        <f>'[1]No. policies'!BE79*LOOKUP(BE$1,'[1]Inputs &amp; Outputs'!$A$9:$A$58,'[1]Inputs &amp; Outputs'!$I$9:$I$58)</f>
        <v>0</v>
      </c>
      <c r="BE79" s="7">
        <f>'[1]No. policies'!BF79*LOOKUP(BF$1,'[1]Inputs &amp; Outputs'!$A$9:$A$58,'[1]Inputs &amp; Outputs'!$I$9:$I$58)</f>
        <v>0</v>
      </c>
      <c r="BF79" s="7">
        <f>'[1]No. policies'!BG79*LOOKUP(BG$1,'[1]Inputs &amp; Outputs'!$A$9:$A$58,'[1]Inputs &amp; Outputs'!$I$9:$I$58)</f>
        <v>0</v>
      </c>
      <c r="BG79" s="7">
        <f>'[1]No. policies'!BH79*LOOKUP(BH$1,'[1]Inputs &amp; Outputs'!$A$9:$A$58,'[1]Inputs &amp; Outputs'!$I$9:$I$58)</f>
        <v>0</v>
      </c>
      <c r="BH79" s="7">
        <f>'[1]No. policies'!BI79*LOOKUP(BI$1,'[1]Inputs &amp; Outputs'!$A$9:$A$58,'[1]Inputs &amp; Outputs'!$I$9:$I$58)</f>
        <v>0</v>
      </c>
      <c r="BI79" s="7">
        <f>'[1]No. policies'!BJ79*LOOKUP(BJ$1,'[1]Inputs &amp; Outputs'!$A$9:$A$58,'[1]Inputs &amp; Outputs'!$I$9:$I$58)</f>
        <v>0</v>
      </c>
      <c r="BJ79" s="7">
        <f>'[1]No. policies'!BK79*LOOKUP(BK$1,'[1]Inputs &amp; Outputs'!$A$9:$A$58,'[1]Inputs &amp; Outputs'!$I$9:$I$58)</f>
        <v>0</v>
      </c>
      <c r="BK79" s="7">
        <f>'[1]No. policies'!BL79*LOOKUP(BL$1,'[1]Inputs &amp; Outputs'!$A$9:$A$58,'[1]Inputs &amp; Outputs'!$I$9:$I$58)</f>
        <v>0</v>
      </c>
      <c r="BL79" s="7">
        <f>'[1]No. policies'!BM79*LOOKUP(BM$1,'[1]Inputs &amp; Outputs'!$A$9:$A$58,'[1]Inputs &amp; Outputs'!$I$9:$I$58)</f>
        <v>0</v>
      </c>
      <c r="BM79" s="7">
        <f>'[1]No. policies'!BN79*LOOKUP(BN$1,'[1]Inputs &amp; Outputs'!$A$9:$A$58,'[1]Inputs &amp; Outputs'!$I$9:$I$58)</f>
        <v>0</v>
      </c>
      <c r="BN79" s="7">
        <f>'[1]No. policies'!BO79*LOOKUP(BO$1,'[1]Inputs &amp; Outputs'!$A$9:$A$58,'[1]Inputs &amp; Outputs'!$I$9:$I$58)</f>
        <v>0</v>
      </c>
      <c r="BO79" s="7">
        <f>'[1]No. policies'!BP79*LOOKUP(BP$1,'[1]Inputs &amp; Outputs'!$A$9:$A$58,'[1]Inputs &amp; Outputs'!$I$9:$I$58)</f>
        <v>0</v>
      </c>
      <c r="BP79" s="7">
        <f>'[1]No. policies'!BQ79*LOOKUP(BQ$1,'[1]Inputs &amp; Outputs'!$A$9:$A$58,'[1]Inputs &amp; Outputs'!$I$9:$I$58)</f>
        <v>0</v>
      </c>
      <c r="BQ79" s="7">
        <f>'[1]No. policies'!BR79*LOOKUP(BR$1,'[1]Inputs &amp; Outputs'!$A$9:$A$58,'[1]Inputs &amp; Outputs'!$I$9:$I$58)</f>
        <v>0</v>
      </c>
      <c r="BR79" s="7">
        <f>'[1]No. policies'!BS79*LOOKUP(BS$1,'[1]Inputs &amp; Outputs'!$A$9:$A$58,'[1]Inputs &amp; Outputs'!$I$9:$I$58)</f>
        <v>0</v>
      </c>
      <c r="BS79" s="7">
        <f>'[1]No. policies'!BT79*LOOKUP(BT$1,'[1]Inputs &amp; Outputs'!$A$9:$A$58,'[1]Inputs &amp; Outputs'!$I$9:$I$58)</f>
        <v>0</v>
      </c>
      <c r="BT79" s="7">
        <f>'[1]No. policies'!BU79*LOOKUP(BU$1,'[1]Inputs &amp; Outputs'!$A$9:$A$58,'[1]Inputs &amp; Outputs'!$I$9:$I$58)</f>
        <v>0</v>
      </c>
    </row>
    <row r="80" spans="1:72" x14ac:dyDescent="0.25">
      <c r="A80" s="1">
        <v>79</v>
      </c>
      <c r="B80" s="7">
        <f>'No. policies'!B80*LOOKUP(B$1,'Inputs &amp; Outputs'!$A$9:$A$34,'Inputs &amp; Outputs'!$J$9:$J$34)</f>
        <v>-43067168.474612407</v>
      </c>
      <c r="C80" s="7">
        <f>'No. policies'!C80*LOOKUP(C$1,'Inputs &amp; Outputs'!$A$9:$A$34,'Inputs &amp; Outputs'!$J$9:$J$34)</f>
        <v>29930550.19911528</v>
      </c>
      <c r="D80" s="7">
        <f>'No. policies'!D80*LOOKUP(D$1,'Inputs &amp; Outputs'!$A$9:$A$34,'Inputs &amp; Outputs'!$J$9:$J$34)</f>
        <v>105510270.25837582</v>
      </c>
      <c r="E80" s="7">
        <f>'No. policies'!E80*LOOKUP(E$1,'Inputs &amp; Outputs'!$A$9:$A$34,'Inputs &amp; Outputs'!$J$9:$J$34)</f>
        <v>183899405.52642301</v>
      </c>
      <c r="F80" s="7">
        <f>'No. policies'!F80*LOOKUP(F$1,'Inputs &amp; Outputs'!$A$9:$A$34,'Inputs &amp; Outputs'!$J$9:$J$34)</f>
        <v>264947357.2057102</v>
      </c>
      <c r="G80" s="7">
        <f>'No. policies'!G80*LOOKUP(G$1,'Inputs &amp; Outputs'!$A$9:$A$34,'Inputs &amp; Outputs'!$J$9:$J$34)</f>
        <v>349036949.87484848</v>
      </c>
      <c r="H80" s="7">
        <f>'No. policies'!H80*LOOKUP(H$1,'Inputs &amp; Outputs'!$A$9:$A$34,'Inputs &amp; Outputs'!$J$9:$J$34)</f>
        <v>435845205.23597997</v>
      </c>
      <c r="I80" s="7">
        <f>'No. policies'!I80*LOOKUP(I$1,'Inputs &amp; Outputs'!$A$9:$A$34,'Inputs &amp; Outputs'!$J$9:$J$34)</f>
        <v>525440259.18193644</v>
      </c>
      <c r="J80" s="7">
        <f>'No. policies'!J80*LOOKUP(J$1,'Inputs &amp; Outputs'!$A$9:$A$34,'Inputs &amp; Outputs'!$J$9:$J$34)</f>
        <v>618247822.44387817</v>
      </c>
      <c r="K80" s="7">
        <f>'No. policies'!K80*LOOKUP(K$1,'Inputs &amp; Outputs'!$A$9:$A$34,'Inputs &amp; Outputs'!$J$9:$J$34)</f>
        <v>714897648.42692769</v>
      </c>
      <c r="L80" s="7">
        <f>'No. policies'!L80*LOOKUP(L$1,'Inputs &amp; Outputs'!$A$9:$A$34,'Inputs &amp; Outputs'!$J$9:$J$34)</f>
        <v>813780258.64603662</v>
      </c>
      <c r="M80" s="7">
        <f>'No. policies'!M80*LOOKUP(M$1,'Inputs &amp; Outputs'!$A$9:$A$34,'Inputs &amp; Outputs'!$J$9:$J$34)</f>
        <v>915575756.12605989</v>
      </c>
      <c r="N80" s="7">
        <f>'No. policies'!N80*LOOKUP(N$1,'Inputs &amp; Outputs'!$A$9:$A$34,'Inputs &amp; Outputs'!$J$9:$J$34)</f>
        <v>1020057895.7040782</v>
      </c>
      <c r="O80" s="7">
        <f>'No. policies'!O80*LOOKUP(O$1,'Inputs &amp; Outputs'!$A$9:$A$34,'Inputs &amp; Outputs'!$J$9:$J$34)</f>
        <v>1127961056.2886457</v>
      </c>
      <c r="P80" s="7">
        <f>'No. policies'!P80*LOOKUP(P$1,'Inputs &amp; Outputs'!$A$9:$A$34,'Inputs &amp; Outputs'!$J$9:$J$34)</f>
        <v>1240356313.1572573</v>
      </c>
      <c r="Q80" s="7">
        <f>'No. policies'!Q80*LOOKUP(Q$1,'Inputs &amp; Outputs'!$A$9:$A$34,'Inputs &amp; Outputs'!$J$9:$J$34)</f>
        <v>1355126693.3819277</v>
      </c>
      <c r="R80" s="7">
        <f>'No. policies'!R80*LOOKUP(R$1,'Inputs &amp; Outputs'!$A$9:$A$34,'Inputs &amp; Outputs'!$J$9:$J$34)</f>
        <v>1476246187.3601043</v>
      </c>
      <c r="S80" s="7">
        <f>'No. policies'!S80*LOOKUP(S$1,'Inputs &amp; Outputs'!$A$9:$A$34,'Inputs &amp; Outputs'!$J$9:$J$34)</f>
        <v>1598821242.583832</v>
      </c>
      <c r="T80" s="7">
        <f>'No. policies'!T80*LOOKUP(T$1,'Inputs &amp; Outputs'!$A$9:$A$34,'Inputs &amp; Outputs'!$J$9:$J$34)</f>
        <v>1724907628.2166831</v>
      </c>
      <c r="U80" s="7">
        <f>'No. policies'!U80*LOOKUP(U$1,'Inputs &amp; Outputs'!$A$9:$A$34,'Inputs &amp; Outputs'!$J$9:$J$34)</f>
        <v>1857171451.8767865</v>
      </c>
      <c r="V80" s="7">
        <f>'No. policies'!V80*LOOKUP(V$1,'Inputs &amp; Outputs'!$A$9:$A$34,'Inputs &amp; Outputs'!$J$9:$J$34)</f>
        <v>1989854996.7530169</v>
      </c>
      <c r="W80" s="7">
        <f>'No. policies'!W80*LOOKUP(W$1,'Inputs &amp; Outputs'!$A$9:$A$34,'Inputs &amp; Outputs'!$J$9:$J$34)</f>
        <v>2124792473.5616188</v>
      </c>
      <c r="X80" s="7">
        <f>'No. policies'!X80*LOOKUP(X$1,'Inputs &amp; Outputs'!$A$9:$A$34,'Inputs &amp; Outputs'!$J$9:$J$34)</f>
        <v>2266025614.8524332</v>
      </c>
      <c r="Y80" s="7">
        <f>'No. policies'!Y80*LOOKUP(Y$1,'Inputs &amp; Outputs'!$A$9:$A$34,'Inputs &amp; Outputs'!$J$9:$J$34)</f>
        <v>2407313442.1048112</v>
      </c>
      <c r="Z80" s="7">
        <f>'No. policies'!Z80*LOOKUP(Z$1,'Inputs &amp; Outputs'!$A$9:$A$34,'Inputs &amp; Outputs'!$J$9:$J$34)</f>
        <v>2552849834.5018101</v>
      </c>
      <c r="AA80" s="7">
        <f>'No. policies'!AA80*LOOKUP(AA$1,'Inputs &amp; Outputs'!$A$9:$A$34,'Inputs &amp; Outputs'!$J$9:$J$34)</f>
        <v>0</v>
      </c>
      <c r="AB80" s="7">
        <f>'No. policies'!AB80*LOOKUP(AB$1,'Inputs &amp; Outputs'!$A$9:$A$34,'Inputs &amp; Outputs'!$J$9:$J$34)</f>
        <v>0</v>
      </c>
      <c r="AC80" s="7">
        <f>'No. policies'!AC80*LOOKUP(AC$1,'Inputs &amp; Outputs'!$A$9:$A$34,'Inputs &amp; Outputs'!$J$9:$J$34)</f>
        <v>0</v>
      </c>
      <c r="AD80" s="7">
        <f>'No. policies'!AD80*LOOKUP(AD$1,'Inputs &amp; Outputs'!$A$9:$A$34,'Inputs &amp; Outputs'!$J$9:$J$34)</f>
        <v>0</v>
      </c>
      <c r="AE80" s="7">
        <f>'No. policies'!AE80*LOOKUP(AE$1,'Inputs &amp; Outputs'!$A$9:$A$34,'Inputs &amp; Outputs'!$J$9:$J$34)</f>
        <v>0</v>
      </c>
      <c r="AF80" s="7">
        <f>'No. policies'!AF80*LOOKUP(AF$1,'Inputs &amp; Outputs'!$A$9:$A$34,'Inputs &amp; Outputs'!$J$9:$J$34)</f>
        <v>0</v>
      </c>
      <c r="AG80" s="7">
        <f>'No. policies'!AG80*LOOKUP(AG$1,'Inputs &amp; Outputs'!$A$9:$A$34,'Inputs &amp; Outputs'!$J$9:$J$34)</f>
        <v>0</v>
      </c>
      <c r="AH80" s="7">
        <f>'No. policies'!AH80*LOOKUP(AH$1,'Inputs &amp; Outputs'!$A$9:$A$34,'Inputs &amp; Outputs'!$J$9:$J$34)</f>
        <v>0</v>
      </c>
      <c r="AI80" s="7">
        <f>'No. policies'!AI80*LOOKUP(AI$1,'Inputs &amp; Outputs'!$A$9:$A$34,'Inputs &amp; Outputs'!$J$9:$J$34)</f>
        <v>0</v>
      </c>
      <c r="AJ80" s="7">
        <f>'No. policies'!AJ80*LOOKUP(AJ$1,'Inputs &amp; Outputs'!$A$9:$A$34,'Inputs &amp; Outputs'!$J$9:$J$34)</f>
        <v>0</v>
      </c>
      <c r="AK80" s="7">
        <f>'No. policies'!AK80*LOOKUP(AK$1,'Inputs &amp; Outputs'!$A$9:$A$34,'Inputs &amp; Outputs'!$J$9:$J$34)</f>
        <v>0</v>
      </c>
      <c r="AL80" s="7">
        <f>'No. policies'!AL80*LOOKUP(AL$1,'Inputs &amp; Outputs'!$A$9:$A$34,'Inputs &amp; Outputs'!$J$9:$J$34)</f>
        <v>0</v>
      </c>
      <c r="AM80" s="7">
        <f>'No. policies'!AM80*LOOKUP(AM$1,'Inputs &amp; Outputs'!$A$9:$A$34,'Inputs &amp; Outputs'!$J$9:$J$34)</f>
        <v>0</v>
      </c>
      <c r="AN80" s="7">
        <f>'No. policies'!AN80*LOOKUP(AN$1,'Inputs &amp; Outputs'!$A$9:$A$34,'Inputs &amp; Outputs'!$J$9:$J$34)</f>
        <v>0</v>
      </c>
      <c r="AO80" s="7">
        <f>'No. policies'!AO80*LOOKUP(AO$1,'Inputs &amp; Outputs'!$A$9:$A$34,'Inputs &amp; Outputs'!$J$9:$J$34)</f>
        <v>0</v>
      </c>
      <c r="AP80" s="7">
        <f>'No. policies'!AP80*LOOKUP(AP$1,'Inputs &amp; Outputs'!$A$9:$A$34,'Inputs &amp; Outputs'!$J$9:$J$34)</f>
        <v>0</v>
      </c>
      <c r="AQ80" s="7">
        <f>'No. policies'!AQ80*LOOKUP(AQ$1,'Inputs &amp; Outputs'!$A$9:$A$34,'Inputs &amp; Outputs'!$J$9:$J$34)</f>
        <v>0</v>
      </c>
      <c r="AR80" s="7">
        <f>'No. policies'!AR80*LOOKUP(AR$1,'Inputs &amp; Outputs'!$A$9:$A$34,'Inputs &amp; Outputs'!$J$9:$J$34)</f>
        <v>0</v>
      </c>
      <c r="AS80" s="7">
        <f>'No. policies'!AS80*LOOKUP(AS$1,'Inputs &amp; Outputs'!$A$9:$A$34,'Inputs &amp; Outputs'!$J$9:$J$34)</f>
        <v>0</v>
      </c>
      <c r="AT80" s="7">
        <f>'No. policies'!AT80*LOOKUP(AT$1,'Inputs &amp; Outputs'!$A$9:$A$34,'Inputs &amp; Outputs'!$J$9:$J$34)</f>
        <v>0</v>
      </c>
      <c r="AU80" s="7">
        <f>'No. policies'!AU80*LOOKUP(AU$1,'Inputs &amp; Outputs'!$A$9:$A$34,'Inputs &amp; Outputs'!$J$9:$J$34)</f>
        <v>0</v>
      </c>
      <c r="AV80" s="7">
        <f>'No. policies'!AV80*LOOKUP(AV$1,'Inputs &amp; Outputs'!$A$9:$A$34,'Inputs &amp; Outputs'!$J$9:$J$34)</f>
        <v>0</v>
      </c>
      <c r="AW80" s="7">
        <f>'No. policies'!AW80*LOOKUP(AW$1,'Inputs &amp; Outputs'!$A$9:$A$34,'Inputs &amp; Outputs'!$J$9:$J$34)</f>
        <v>0</v>
      </c>
      <c r="AX80" s="7">
        <f>'No. policies'!AX80*LOOKUP(AX$1,'Inputs &amp; Outputs'!$A$9:$A$34,'Inputs &amp; Outputs'!$J$9:$J$34)</f>
        <v>0</v>
      </c>
      <c r="AY80" s="7">
        <f>'[1]No. policies'!AZ80*LOOKUP(AZ$1,'[1]Inputs &amp; Outputs'!$A$9:$A$58,'[1]Inputs &amp; Outputs'!$I$9:$I$58)</f>
        <v>0</v>
      </c>
      <c r="AZ80" s="7">
        <f>'[1]No. policies'!BA80*LOOKUP(BA$1,'[1]Inputs &amp; Outputs'!$A$9:$A$58,'[1]Inputs &amp; Outputs'!$I$9:$I$58)</f>
        <v>0</v>
      </c>
      <c r="BA80" s="7">
        <f>'[1]No. policies'!BB80*LOOKUP(BB$1,'[1]Inputs &amp; Outputs'!$A$9:$A$58,'[1]Inputs &amp; Outputs'!$I$9:$I$58)</f>
        <v>0</v>
      </c>
      <c r="BB80" s="7">
        <f>'[1]No. policies'!BC80*LOOKUP(BC$1,'[1]Inputs &amp; Outputs'!$A$9:$A$58,'[1]Inputs &amp; Outputs'!$I$9:$I$58)</f>
        <v>0</v>
      </c>
      <c r="BC80" s="7">
        <f>'[1]No. policies'!BD80*LOOKUP(BD$1,'[1]Inputs &amp; Outputs'!$A$9:$A$58,'[1]Inputs &amp; Outputs'!$I$9:$I$58)</f>
        <v>0</v>
      </c>
      <c r="BD80" s="7">
        <f>'[1]No. policies'!BE80*LOOKUP(BE$1,'[1]Inputs &amp; Outputs'!$A$9:$A$58,'[1]Inputs &amp; Outputs'!$I$9:$I$58)</f>
        <v>0</v>
      </c>
      <c r="BE80" s="7">
        <f>'[1]No. policies'!BF80*LOOKUP(BF$1,'[1]Inputs &amp; Outputs'!$A$9:$A$58,'[1]Inputs &amp; Outputs'!$I$9:$I$58)</f>
        <v>0</v>
      </c>
      <c r="BF80" s="7">
        <f>'[1]No. policies'!BG80*LOOKUP(BG$1,'[1]Inputs &amp; Outputs'!$A$9:$A$58,'[1]Inputs &amp; Outputs'!$I$9:$I$58)</f>
        <v>0</v>
      </c>
      <c r="BG80" s="7">
        <f>'[1]No. policies'!BH80*LOOKUP(BH$1,'[1]Inputs &amp; Outputs'!$A$9:$A$58,'[1]Inputs &amp; Outputs'!$I$9:$I$58)</f>
        <v>0</v>
      </c>
      <c r="BH80" s="7">
        <f>'[1]No. policies'!BI80*LOOKUP(BI$1,'[1]Inputs &amp; Outputs'!$A$9:$A$58,'[1]Inputs &amp; Outputs'!$I$9:$I$58)</f>
        <v>0</v>
      </c>
      <c r="BI80" s="7">
        <f>'[1]No. policies'!BJ80*LOOKUP(BJ$1,'[1]Inputs &amp; Outputs'!$A$9:$A$58,'[1]Inputs &amp; Outputs'!$I$9:$I$58)</f>
        <v>0</v>
      </c>
      <c r="BJ80" s="7">
        <f>'[1]No. policies'!BK80*LOOKUP(BK$1,'[1]Inputs &amp; Outputs'!$A$9:$A$58,'[1]Inputs &amp; Outputs'!$I$9:$I$58)</f>
        <v>0</v>
      </c>
      <c r="BK80" s="7">
        <f>'[1]No. policies'!BL80*LOOKUP(BL$1,'[1]Inputs &amp; Outputs'!$A$9:$A$58,'[1]Inputs &amp; Outputs'!$I$9:$I$58)</f>
        <v>0</v>
      </c>
      <c r="BL80" s="7">
        <f>'[1]No. policies'!BM80*LOOKUP(BM$1,'[1]Inputs &amp; Outputs'!$A$9:$A$58,'[1]Inputs &amp; Outputs'!$I$9:$I$58)</f>
        <v>0</v>
      </c>
      <c r="BM80" s="7">
        <f>'[1]No. policies'!BN80*LOOKUP(BN$1,'[1]Inputs &amp; Outputs'!$A$9:$A$58,'[1]Inputs &amp; Outputs'!$I$9:$I$58)</f>
        <v>0</v>
      </c>
      <c r="BN80" s="7">
        <f>'[1]No. policies'!BO80*LOOKUP(BO$1,'[1]Inputs &amp; Outputs'!$A$9:$A$58,'[1]Inputs &amp; Outputs'!$I$9:$I$58)</f>
        <v>0</v>
      </c>
      <c r="BO80" s="7">
        <f>'[1]No. policies'!BP80*LOOKUP(BP$1,'[1]Inputs &amp; Outputs'!$A$9:$A$58,'[1]Inputs &amp; Outputs'!$I$9:$I$58)</f>
        <v>0</v>
      </c>
      <c r="BP80" s="7">
        <f>'[1]No. policies'!BQ80*LOOKUP(BQ$1,'[1]Inputs &amp; Outputs'!$A$9:$A$58,'[1]Inputs &amp; Outputs'!$I$9:$I$58)</f>
        <v>0</v>
      </c>
      <c r="BQ80" s="7">
        <f>'[1]No. policies'!BR80*LOOKUP(BR$1,'[1]Inputs &amp; Outputs'!$A$9:$A$58,'[1]Inputs &amp; Outputs'!$I$9:$I$58)</f>
        <v>0</v>
      </c>
      <c r="BR80" s="7">
        <f>'[1]No. policies'!BS80*LOOKUP(BS$1,'[1]Inputs &amp; Outputs'!$A$9:$A$58,'[1]Inputs &amp; Outputs'!$I$9:$I$58)</f>
        <v>0</v>
      </c>
      <c r="BS80" s="7">
        <f>'[1]No. policies'!BT80*LOOKUP(BT$1,'[1]Inputs &amp; Outputs'!$A$9:$A$58,'[1]Inputs &amp; Outputs'!$I$9:$I$58)</f>
        <v>0</v>
      </c>
      <c r="BT80" s="7">
        <f>'[1]No. policies'!BU80*LOOKUP(BU$1,'[1]Inputs &amp; Outputs'!$A$9:$A$58,'[1]Inputs &amp; Outputs'!$I$9:$I$58)</f>
        <v>0</v>
      </c>
    </row>
    <row r="81" spans="1:72" x14ac:dyDescent="0.25">
      <c r="A81" s="1">
        <v>80</v>
      </c>
      <c r="B81" s="7">
        <f>'No. policies'!B81*LOOKUP(B$1,'Inputs &amp; Outputs'!$A$9:$A$34,'Inputs &amp; Outputs'!$J$9:$J$34)</f>
        <v>-43067168.474612407</v>
      </c>
      <c r="C81" s="7">
        <f>'No. policies'!C81*LOOKUP(C$1,'Inputs &amp; Outputs'!$A$9:$A$34,'Inputs &amp; Outputs'!$J$9:$J$34)</f>
        <v>29921554.842413481</v>
      </c>
      <c r="D81" s="7">
        <f>'No. policies'!D81*LOOKUP(D$1,'Inputs &amp; Outputs'!$A$9:$A$34,'Inputs &amp; Outputs'!$J$9:$J$34)</f>
        <v>105542053.65136458</v>
      </c>
      <c r="E81" s="7">
        <f>'No. policies'!E81*LOOKUP(E$1,'Inputs &amp; Outputs'!$A$9:$A$34,'Inputs &amp; Outputs'!$J$9:$J$34)</f>
        <v>183788444.50136685</v>
      </c>
      <c r="F81" s="7">
        <f>'No. policies'!F81*LOOKUP(F$1,'Inputs &amp; Outputs'!$A$9:$A$34,'Inputs &amp; Outputs'!$J$9:$J$34)</f>
        <v>264867231.99687782</v>
      </c>
      <c r="G81" s="7">
        <f>'No. policies'!G81*LOOKUP(G$1,'Inputs &amp; Outputs'!$A$9:$A$34,'Inputs &amp; Outputs'!$J$9:$J$34)</f>
        <v>348613917.51463252</v>
      </c>
      <c r="H81" s="7">
        <f>'No. policies'!H81*LOOKUP(H$1,'Inputs &amp; Outputs'!$A$9:$A$34,'Inputs &amp; Outputs'!$J$9:$J$34)</f>
        <v>435447938.99665207</v>
      </c>
      <c r="I81" s="7">
        <f>'No. policies'!I81*LOOKUP(I$1,'Inputs &amp; Outputs'!$A$9:$A$34,'Inputs &amp; Outputs'!$J$9:$J$34)</f>
        <v>525066546.33756804</v>
      </c>
      <c r="J81" s="7">
        <f>'No. policies'!J81*LOOKUP(J$1,'Inputs &amp; Outputs'!$A$9:$A$34,'Inputs &amp; Outputs'!$J$9:$J$34)</f>
        <v>617617728.86209679</v>
      </c>
      <c r="K81" s="7">
        <f>'No. policies'!K81*LOOKUP(K$1,'Inputs &amp; Outputs'!$A$9:$A$34,'Inputs &amp; Outputs'!$J$9:$J$34)</f>
        <v>714240439.14849639</v>
      </c>
      <c r="L81" s="7">
        <f>'No. policies'!L81*LOOKUP(L$1,'Inputs &amp; Outputs'!$A$9:$A$34,'Inputs &amp; Outputs'!$J$9:$J$34)</f>
        <v>813029230.92579317</v>
      </c>
      <c r="M81" s="7">
        <f>'No. policies'!M81*LOOKUP(M$1,'Inputs &amp; Outputs'!$A$9:$A$34,'Inputs &amp; Outputs'!$J$9:$J$34)</f>
        <v>916895980.72032964</v>
      </c>
      <c r="N81" s="7">
        <f>'No. policies'!N81*LOOKUP(N$1,'Inputs &amp; Outputs'!$A$9:$A$34,'Inputs &amp; Outputs'!$J$9:$J$34)</f>
        <v>1022909284.3761985</v>
      </c>
      <c r="O81" s="7">
        <f>'No. policies'!O81*LOOKUP(O$1,'Inputs &amp; Outputs'!$A$9:$A$34,'Inputs &amp; Outputs'!$J$9:$J$34)</f>
        <v>1131834790.7935395</v>
      </c>
      <c r="P81" s="7">
        <f>'No. policies'!P81*LOOKUP(P$1,'Inputs &amp; Outputs'!$A$9:$A$34,'Inputs &amp; Outputs'!$J$9:$J$34)</f>
        <v>1244764855.3533003</v>
      </c>
      <c r="Q81" s="7">
        <f>'No. policies'!Q81*LOOKUP(Q$1,'Inputs &amp; Outputs'!$A$9:$A$34,'Inputs &amp; Outputs'!$J$9:$J$34)</f>
        <v>1360255431.9186969</v>
      </c>
      <c r="R81" s="7">
        <f>'No. policies'!R81*LOOKUP(R$1,'Inputs &amp; Outputs'!$A$9:$A$34,'Inputs &amp; Outputs'!$J$9:$J$34)</f>
        <v>1477648574.4918587</v>
      </c>
      <c r="S81" s="7">
        <f>'No. policies'!S81*LOOKUP(S$1,'Inputs &amp; Outputs'!$A$9:$A$34,'Inputs &amp; Outputs'!$J$9:$J$34)</f>
        <v>1600518865.4789093</v>
      </c>
      <c r="T81" s="7">
        <f>'No. policies'!T81*LOOKUP(T$1,'Inputs &amp; Outputs'!$A$9:$A$34,'Inputs &amp; Outputs'!$J$9:$J$34)</f>
        <v>1726013574.5480893</v>
      </c>
      <c r="U81" s="7">
        <f>'No. policies'!U81*LOOKUP(U$1,'Inputs &amp; Outputs'!$A$9:$A$34,'Inputs &amp; Outputs'!$J$9:$J$34)</f>
        <v>1854577358.3048086</v>
      </c>
      <c r="V81" s="7">
        <f>'No. policies'!V81*LOOKUP(V$1,'Inputs &amp; Outputs'!$A$9:$A$34,'Inputs &amp; Outputs'!$J$9:$J$34)</f>
        <v>1987484839.2040961</v>
      </c>
      <c r="W81" s="7">
        <f>'No. policies'!W81*LOOKUP(W$1,'Inputs &amp; Outputs'!$A$9:$A$34,'Inputs &amp; Outputs'!$J$9:$J$34)</f>
        <v>2123167482.0490074</v>
      </c>
      <c r="X81" s="7">
        <f>'No. policies'!X81*LOOKUP(X$1,'Inputs &amp; Outputs'!$A$9:$A$34,'Inputs &amp; Outputs'!$J$9:$J$34)</f>
        <v>2263030207.5624766</v>
      </c>
      <c r="Y81" s="7">
        <f>'No. policies'!Y81*LOOKUP(Y$1,'Inputs &amp; Outputs'!$A$9:$A$34,'Inputs &amp; Outputs'!$J$9:$J$34)</f>
        <v>2406777530.8309679</v>
      </c>
      <c r="Z81" s="7">
        <f>'No. policies'!Z81*LOOKUP(Z$1,'Inputs &amp; Outputs'!$A$9:$A$34,'Inputs &amp; Outputs'!$J$9:$J$34)</f>
        <v>2549690366.8848524</v>
      </c>
      <c r="AA81" s="7">
        <f>'No. policies'!AA81*LOOKUP(AA$1,'Inputs &amp; Outputs'!$A$9:$A$34,'Inputs &amp; Outputs'!$J$9:$J$34)</f>
        <v>0</v>
      </c>
      <c r="AB81" s="7">
        <f>'No. policies'!AB81*LOOKUP(AB$1,'Inputs &amp; Outputs'!$A$9:$A$34,'Inputs &amp; Outputs'!$J$9:$J$34)</f>
        <v>0</v>
      </c>
      <c r="AC81" s="7">
        <f>'No. policies'!AC81*LOOKUP(AC$1,'Inputs &amp; Outputs'!$A$9:$A$34,'Inputs &amp; Outputs'!$J$9:$J$34)</f>
        <v>0</v>
      </c>
      <c r="AD81" s="7">
        <f>'No. policies'!AD81*LOOKUP(AD$1,'Inputs &amp; Outputs'!$A$9:$A$34,'Inputs &amp; Outputs'!$J$9:$J$34)</f>
        <v>0</v>
      </c>
      <c r="AE81" s="7">
        <f>'No. policies'!AE81*LOOKUP(AE$1,'Inputs &amp; Outputs'!$A$9:$A$34,'Inputs &amp; Outputs'!$J$9:$J$34)</f>
        <v>0</v>
      </c>
      <c r="AF81" s="7">
        <f>'No. policies'!AF81*LOOKUP(AF$1,'Inputs &amp; Outputs'!$A$9:$A$34,'Inputs &amp; Outputs'!$J$9:$J$34)</f>
        <v>0</v>
      </c>
      <c r="AG81" s="7">
        <f>'No. policies'!AG81*LOOKUP(AG$1,'Inputs &amp; Outputs'!$A$9:$A$34,'Inputs &amp; Outputs'!$J$9:$J$34)</f>
        <v>0</v>
      </c>
      <c r="AH81" s="7">
        <f>'No. policies'!AH81*LOOKUP(AH$1,'Inputs &amp; Outputs'!$A$9:$A$34,'Inputs &amp; Outputs'!$J$9:$J$34)</f>
        <v>0</v>
      </c>
      <c r="AI81" s="7">
        <f>'No. policies'!AI81*LOOKUP(AI$1,'Inputs &amp; Outputs'!$A$9:$A$34,'Inputs &amp; Outputs'!$J$9:$J$34)</f>
        <v>0</v>
      </c>
      <c r="AJ81" s="7">
        <f>'No. policies'!AJ81*LOOKUP(AJ$1,'Inputs &amp; Outputs'!$A$9:$A$34,'Inputs &amp; Outputs'!$J$9:$J$34)</f>
        <v>0</v>
      </c>
      <c r="AK81" s="7">
        <f>'No. policies'!AK81*LOOKUP(AK$1,'Inputs &amp; Outputs'!$A$9:$A$34,'Inputs &amp; Outputs'!$J$9:$J$34)</f>
        <v>0</v>
      </c>
      <c r="AL81" s="7">
        <f>'No. policies'!AL81*LOOKUP(AL$1,'Inputs &amp; Outputs'!$A$9:$A$34,'Inputs &amp; Outputs'!$J$9:$J$34)</f>
        <v>0</v>
      </c>
      <c r="AM81" s="7">
        <f>'No. policies'!AM81*LOOKUP(AM$1,'Inputs &amp; Outputs'!$A$9:$A$34,'Inputs &amp; Outputs'!$J$9:$J$34)</f>
        <v>0</v>
      </c>
      <c r="AN81" s="7">
        <f>'No. policies'!AN81*LOOKUP(AN$1,'Inputs &amp; Outputs'!$A$9:$A$34,'Inputs &amp; Outputs'!$J$9:$J$34)</f>
        <v>0</v>
      </c>
      <c r="AO81" s="7">
        <f>'No. policies'!AO81*LOOKUP(AO$1,'Inputs &amp; Outputs'!$A$9:$A$34,'Inputs &amp; Outputs'!$J$9:$J$34)</f>
        <v>0</v>
      </c>
      <c r="AP81" s="7">
        <f>'No. policies'!AP81*LOOKUP(AP$1,'Inputs &amp; Outputs'!$A$9:$A$34,'Inputs &amp; Outputs'!$J$9:$J$34)</f>
        <v>0</v>
      </c>
      <c r="AQ81" s="7">
        <f>'No. policies'!AQ81*LOOKUP(AQ$1,'Inputs &amp; Outputs'!$A$9:$A$34,'Inputs &amp; Outputs'!$J$9:$J$34)</f>
        <v>0</v>
      </c>
      <c r="AR81" s="7">
        <f>'No. policies'!AR81*LOOKUP(AR$1,'Inputs &amp; Outputs'!$A$9:$A$34,'Inputs &amp; Outputs'!$J$9:$J$34)</f>
        <v>0</v>
      </c>
      <c r="AS81" s="7">
        <f>'No. policies'!AS81*LOOKUP(AS$1,'Inputs &amp; Outputs'!$A$9:$A$34,'Inputs &amp; Outputs'!$J$9:$J$34)</f>
        <v>0</v>
      </c>
      <c r="AT81" s="7">
        <f>'No. policies'!AT81*LOOKUP(AT$1,'Inputs &amp; Outputs'!$A$9:$A$34,'Inputs &amp; Outputs'!$J$9:$J$34)</f>
        <v>0</v>
      </c>
      <c r="AU81" s="7">
        <f>'No. policies'!AU81*LOOKUP(AU$1,'Inputs &amp; Outputs'!$A$9:$A$34,'Inputs &amp; Outputs'!$J$9:$J$34)</f>
        <v>0</v>
      </c>
      <c r="AV81" s="7">
        <f>'No. policies'!AV81*LOOKUP(AV$1,'Inputs &amp; Outputs'!$A$9:$A$34,'Inputs &amp; Outputs'!$J$9:$J$34)</f>
        <v>0</v>
      </c>
      <c r="AW81" s="7">
        <f>'No. policies'!AW81*LOOKUP(AW$1,'Inputs &amp; Outputs'!$A$9:$A$34,'Inputs &amp; Outputs'!$J$9:$J$34)</f>
        <v>0</v>
      </c>
      <c r="AX81" s="7">
        <f>'No. policies'!AX81*LOOKUP(AX$1,'Inputs &amp; Outputs'!$A$9:$A$34,'Inputs &amp; Outputs'!$J$9:$J$34)</f>
        <v>0</v>
      </c>
      <c r="AY81" s="7">
        <f>'[1]No. policies'!AZ81*LOOKUP(AZ$1,'[1]Inputs &amp; Outputs'!$A$9:$A$58,'[1]Inputs &amp; Outputs'!$I$9:$I$58)</f>
        <v>0</v>
      </c>
      <c r="AZ81" s="7">
        <f>'[1]No. policies'!BA81*LOOKUP(BA$1,'[1]Inputs &amp; Outputs'!$A$9:$A$58,'[1]Inputs &amp; Outputs'!$I$9:$I$58)</f>
        <v>0</v>
      </c>
      <c r="BA81" s="7">
        <f>'[1]No. policies'!BB81*LOOKUP(BB$1,'[1]Inputs &amp; Outputs'!$A$9:$A$58,'[1]Inputs &amp; Outputs'!$I$9:$I$58)</f>
        <v>0</v>
      </c>
      <c r="BB81" s="7">
        <f>'[1]No. policies'!BC81*LOOKUP(BC$1,'[1]Inputs &amp; Outputs'!$A$9:$A$58,'[1]Inputs &amp; Outputs'!$I$9:$I$58)</f>
        <v>0</v>
      </c>
      <c r="BC81" s="7">
        <f>'[1]No. policies'!BD81*LOOKUP(BD$1,'[1]Inputs &amp; Outputs'!$A$9:$A$58,'[1]Inputs &amp; Outputs'!$I$9:$I$58)</f>
        <v>0</v>
      </c>
      <c r="BD81" s="7">
        <f>'[1]No. policies'!BE81*LOOKUP(BE$1,'[1]Inputs &amp; Outputs'!$A$9:$A$58,'[1]Inputs &amp; Outputs'!$I$9:$I$58)</f>
        <v>0</v>
      </c>
      <c r="BE81" s="7">
        <f>'[1]No. policies'!BF81*LOOKUP(BF$1,'[1]Inputs &amp; Outputs'!$A$9:$A$58,'[1]Inputs &amp; Outputs'!$I$9:$I$58)</f>
        <v>0</v>
      </c>
      <c r="BF81" s="7">
        <f>'[1]No. policies'!BG81*LOOKUP(BG$1,'[1]Inputs &amp; Outputs'!$A$9:$A$58,'[1]Inputs &amp; Outputs'!$I$9:$I$58)</f>
        <v>0</v>
      </c>
      <c r="BG81" s="7">
        <f>'[1]No. policies'!BH81*LOOKUP(BH$1,'[1]Inputs &amp; Outputs'!$A$9:$A$58,'[1]Inputs &amp; Outputs'!$I$9:$I$58)</f>
        <v>0</v>
      </c>
      <c r="BH81" s="7">
        <f>'[1]No. policies'!BI81*LOOKUP(BI$1,'[1]Inputs &amp; Outputs'!$A$9:$A$58,'[1]Inputs &amp; Outputs'!$I$9:$I$58)</f>
        <v>0</v>
      </c>
      <c r="BI81" s="7">
        <f>'[1]No. policies'!BJ81*LOOKUP(BJ$1,'[1]Inputs &amp; Outputs'!$A$9:$A$58,'[1]Inputs &amp; Outputs'!$I$9:$I$58)</f>
        <v>0</v>
      </c>
      <c r="BJ81" s="7">
        <f>'[1]No. policies'!BK81*LOOKUP(BK$1,'[1]Inputs &amp; Outputs'!$A$9:$A$58,'[1]Inputs &amp; Outputs'!$I$9:$I$58)</f>
        <v>0</v>
      </c>
      <c r="BK81" s="7">
        <f>'[1]No. policies'!BL81*LOOKUP(BL$1,'[1]Inputs &amp; Outputs'!$A$9:$A$58,'[1]Inputs &amp; Outputs'!$I$9:$I$58)</f>
        <v>0</v>
      </c>
      <c r="BL81" s="7">
        <f>'[1]No. policies'!BM81*LOOKUP(BM$1,'[1]Inputs &amp; Outputs'!$A$9:$A$58,'[1]Inputs &amp; Outputs'!$I$9:$I$58)</f>
        <v>0</v>
      </c>
      <c r="BM81" s="7">
        <f>'[1]No. policies'!BN81*LOOKUP(BN$1,'[1]Inputs &amp; Outputs'!$A$9:$A$58,'[1]Inputs &amp; Outputs'!$I$9:$I$58)</f>
        <v>0</v>
      </c>
      <c r="BN81" s="7">
        <f>'[1]No. policies'!BO81*LOOKUP(BO$1,'[1]Inputs &amp; Outputs'!$A$9:$A$58,'[1]Inputs &amp; Outputs'!$I$9:$I$58)</f>
        <v>0</v>
      </c>
      <c r="BO81" s="7">
        <f>'[1]No. policies'!BP81*LOOKUP(BP$1,'[1]Inputs &amp; Outputs'!$A$9:$A$58,'[1]Inputs &amp; Outputs'!$I$9:$I$58)</f>
        <v>0</v>
      </c>
      <c r="BP81" s="7">
        <f>'[1]No. policies'!BQ81*LOOKUP(BQ$1,'[1]Inputs &amp; Outputs'!$A$9:$A$58,'[1]Inputs &amp; Outputs'!$I$9:$I$58)</f>
        <v>0</v>
      </c>
      <c r="BQ81" s="7">
        <f>'[1]No. policies'!BR81*LOOKUP(BR$1,'[1]Inputs &amp; Outputs'!$A$9:$A$58,'[1]Inputs &amp; Outputs'!$I$9:$I$58)</f>
        <v>0</v>
      </c>
      <c r="BR81" s="7">
        <f>'[1]No. policies'!BS81*LOOKUP(BS$1,'[1]Inputs &amp; Outputs'!$A$9:$A$58,'[1]Inputs &amp; Outputs'!$I$9:$I$58)</f>
        <v>0</v>
      </c>
      <c r="BS81" s="7">
        <f>'[1]No. policies'!BT81*LOOKUP(BT$1,'[1]Inputs &amp; Outputs'!$A$9:$A$58,'[1]Inputs &amp; Outputs'!$I$9:$I$58)</f>
        <v>0</v>
      </c>
      <c r="BT81" s="7">
        <f>'[1]No. policies'!BU81*LOOKUP(BU$1,'[1]Inputs &amp; Outputs'!$A$9:$A$58,'[1]Inputs &amp; Outputs'!$I$9:$I$58)</f>
        <v>0</v>
      </c>
    </row>
    <row r="82" spans="1:72" x14ac:dyDescent="0.25">
      <c r="A82" s="1">
        <v>81</v>
      </c>
      <c r="B82" s="7">
        <f>'No. policies'!B82*LOOKUP(B$1,'Inputs &amp; Outputs'!$A$9:$A$34,'Inputs &amp; Outputs'!$J$9:$J$34)</f>
        <v>-43067168.474612407</v>
      </c>
      <c r="C82" s="7">
        <f>'No. policies'!C82*LOOKUP(C$1,'Inputs &amp; Outputs'!$A$9:$A$34,'Inputs &amp; Outputs'!$J$9:$J$34)</f>
        <v>29948540.912518878</v>
      </c>
      <c r="D82" s="7">
        <f>'No. policies'!D82*LOOKUP(D$1,'Inputs &amp; Outputs'!$A$9:$A$34,'Inputs &amp; Outputs'!$J$9:$J$34)</f>
        <v>105573837.04435335</v>
      </c>
      <c r="E82" s="7">
        <f>'No. policies'!E82*LOOKUP(E$1,'Inputs &amp; Outputs'!$A$9:$A$34,'Inputs &amp; Outputs'!$J$9:$J$34)</f>
        <v>183954886.0389511</v>
      </c>
      <c r="F82" s="7">
        <f>'No. policies'!F82*LOOKUP(F$1,'Inputs &amp; Outputs'!$A$9:$A$34,'Inputs &amp; Outputs'!$J$9:$J$34)</f>
        <v>265000774.01159847</v>
      </c>
      <c r="G82" s="7">
        <f>'No. policies'!G82*LOOKUP(G$1,'Inputs &amp; Outputs'!$A$9:$A$34,'Inputs &amp; Outputs'!$J$9:$J$34)</f>
        <v>349107455.2682178</v>
      </c>
      <c r="H82" s="7">
        <f>'No. policies'!H82*LOOKUP(H$1,'Inputs &amp; Outputs'!$A$9:$A$34,'Inputs &amp; Outputs'!$J$9:$J$34)</f>
        <v>435315516.91687608</v>
      </c>
      <c r="I82" s="7">
        <f>'No. policies'!I82*LOOKUP(I$1,'Inputs &amp; Outputs'!$A$9:$A$34,'Inputs &amp; Outputs'!$J$9:$J$34)</f>
        <v>525974134.67389125</v>
      </c>
      <c r="J82" s="7">
        <f>'No. policies'!J82*LOOKUP(J$1,'Inputs &amp; Outputs'!$A$9:$A$34,'Inputs &amp; Outputs'!$J$9:$J$34)</f>
        <v>618499859.87659061</v>
      </c>
      <c r="K82" s="7">
        <f>'No. policies'!K82*LOOKUP(K$1,'Inputs &amp; Outputs'!$A$9:$A$34,'Inputs &amp; Outputs'!$J$9:$J$34)</f>
        <v>713948346.13586032</v>
      </c>
      <c r="L82" s="7">
        <f>'No. policies'!L82*LOOKUP(L$1,'Inputs &amp; Outputs'!$A$9:$A$34,'Inputs &amp; Outputs'!$J$9:$J$34)</f>
        <v>812027860.63213527</v>
      </c>
      <c r="M82" s="7">
        <f>'No. policies'!M82*LOOKUP(M$1,'Inputs &amp; Outputs'!$A$9:$A$34,'Inputs &amp; Outputs'!$J$9:$J$34)</f>
        <v>914444135.04525721</v>
      </c>
      <c r="N82" s="7">
        <f>'No. policies'!N82*LOOKUP(N$1,'Inputs &amp; Outputs'!$A$9:$A$34,'Inputs &amp; Outputs'!$J$9:$J$34)</f>
        <v>1019952288.7162219</v>
      </c>
      <c r="O82" s="7">
        <f>'No. policies'!O82*LOOKUP(O$1,'Inputs &amp; Outputs'!$A$9:$A$34,'Inputs &amp; Outputs'!$J$9:$J$34)</f>
        <v>1129487072.9117856</v>
      </c>
      <c r="P82" s="7">
        <f>'No. policies'!P82*LOOKUP(P$1,'Inputs &amp; Outputs'!$A$9:$A$34,'Inputs &amp; Outputs'!$J$9:$J$34)</f>
        <v>1242560584.2552788</v>
      </c>
      <c r="Q82" s="7">
        <f>'No. policies'!Q82*LOOKUP(Q$1,'Inputs &amp; Outputs'!$A$9:$A$34,'Inputs &amp; Outputs'!$J$9:$J$34)</f>
        <v>1358260922.4877312</v>
      </c>
      <c r="R82" s="7">
        <f>'No. policies'!R82*LOOKUP(R$1,'Inputs &amp; Outputs'!$A$9:$A$34,'Inputs &amp; Outputs'!$J$9:$J$34)</f>
        <v>1477025291.32219</v>
      </c>
      <c r="S82" s="7">
        <f>'No. policies'!S82*LOOKUP(S$1,'Inputs &amp; Outputs'!$A$9:$A$34,'Inputs &amp; Outputs'!$J$9:$J$34)</f>
        <v>1600518865.4789093</v>
      </c>
      <c r="T82" s="7">
        <f>'No. policies'!T82*LOOKUP(T$1,'Inputs &amp; Outputs'!$A$9:$A$34,'Inputs &amp; Outputs'!$J$9:$J$34)</f>
        <v>1726566547.7137926</v>
      </c>
      <c r="U82" s="7">
        <f>'No. policies'!U82*LOOKUP(U$1,'Inputs &amp; Outputs'!$A$9:$A$34,'Inputs &amp; Outputs'!$J$9:$J$34)</f>
        <v>1856572814.8986378</v>
      </c>
      <c r="V82" s="7">
        <f>'No. policies'!V82*LOOKUP(V$1,'Inputs &amp; Outputs'!$A$9:$A$34,'Inputs &amp; Outputs'!$J$9:$J$34)</f>
        <v>1991147809.9615192</v>
      </c>
      <c r="W82" s="7">
        <f>'No. policies'!W82*LOOKUP(W$1,'Inputs &amp; Outputs'!$A$9:$A$34,'Inputs &amp; Outputs'!$J$9:$J$34)</f>
        <v>2129899589.7441115</v>
      </c>
      <c r="X82" s="7">
        <f>'No. policies'!X82*LOOKUP(X$1,'Inputs &amp; Outputs'!$A$9:$A$34,'Inputs &amp; Outputs'!$J$9:$J$34)</f>
        <v>2267772935.771575</v>
      </c>
      <c r="Y82" s="7">
        <f>'No. policies'!Y82*LOOKUP(Y$1,'Inputs &amp; Outputs'!$A$9:$A$34,'Inputs &amp; Outputs'!$J$9:$J$34)</f>
        <v>2405973663.9202027</v>
      </c>
      <c r="Z82" s="7">
        <f>'No. policies'!Z82*LOOKUP(Z$1,'Inputs &amp; Outputs'!$A$9:$A$34,'Inputs &amp; Outputs'!$J$9:$J$34)</f>
        <v>2553424283.1594386</v>
      </c>
      <c r="AA82" s="7">
        <f>'No. policies'!AA82*LOOKUP(AA$1,'Inputs &amp; Outputs'!$A$9:$A$34,'Inputs &amp; Outputs'!$J$9:$J$34)</f>
        <v>0</v>
      </c>
      <c r="AB82" s="7">
        <f>'No. policies'!AB82*LOOKUP(AB$1,'Inputs &amp; Outputs'!$A$9:$A$34,'Inputs &amp; Outputs'!$J$9:$J$34)</f>
        <v>0</v>
      </c>
      <c r="AC82" s="7">
        <f>'No. policies'!AC82*LOOKUP(AC$1,'Inputs &amp; Outputs'!$A$9:$A$34,'Inputs &amp; Outputs'!$J$9:$J$34)</f>
        <v>0</v>
      </c>
      <c r="AD82" s="7">
        <f>'No. policies'!AD82*LOOKUP(AD$1,'Inputs &amp; Outputs'!$A$9:$A$34,'Inputs &amp; Outputs'!$J$9:$J$34)</f>
        <v>0</v>
      </c>
      <c r="AE82" s="7">
        <f>'No. policies'!AE82*LOOKUP(AE$1,'Inputs &amp; Outputs'!$A$9:$A$34,'Inputs &amp; Outputs'!$J$9:$J$34)</f>
        <v>0</v>
      </c>
      <c r="AF82" s="7">
        <f>'No. policies'!AF82*LOOKUP(AF$1,'Inputs &amp; Outputs'!$A$9:$A$34,'Inputs &amp; Outputs'!$J$9:$J$34)</f>
        <v>0</v>
      </c>
      <c r="AG82" s="7">
        <f>'No. policies'!AG82*LOOKUP(AG$1,'Inputs &amp; Outputs'!$A$9:$A$34,'Inputs &amp; Outputs'!$J$9:$J$34)</f>
        <v>0</v>
      </c>
      <c r="AH82" s="7">
        <f>'No. policies'!AH82*LOOKUP(AH$1,'Inputs &amp; Outputs'!$A$9:$A$34,'Inputs &amp; Outputs'!$J$9:$J$34)</f>
        <v>0</v>
      </c>
      <c r="AI82" s="7">
        <f>'No. policies'!AI82*LOOKUP(AI$1,'Inputs &amp; Outputs'!$A$9:$A$34,'Inputs &amp; Outputs'!$J$9:$J$34)</f>
        <v>0</v>
      </c>
      <c r="AJ82" s="7">
        <f>'No. policies'!AJ82*LOOKUP(AJ$1,'Inputs &amp; Outputs'!$A$9:$A$34,'Inputs &amp; Outputs'!$J$9:$J$34)</f>
        <v>0</v>
      </c>
      <c r="AK82" s="7">
        <f>'No. policies'!AK82*LOOKUP(AK$1,'Inputs &amp; Outputs'!$A$9:$A$34,'Inputs &amp; Outputs'!$J$9:$J$34)</f>
        <v>0</v>
      </c>
      <c r="AL82" s="7">
        <f>'No. policies'!AL82*LOOKUP(AL$1,'Inputs &amp; Outputs'!$A$9:$A$34,'Inputs &amp; Outputs'!$J$9:$J$34)</f>
        <v>0</v>
      </c>
      <c r="AM82" s="7">
        <f>'No. policies'!AM82*LOOKUP(AM$1,'Inputs &amp; Outputs'!$A$9:$A$34,'Inputs &amp; Outputs'!$J$9:$J$34)</f>
        <v>0</v>
      </c>
      <c r="AN82" s="7">
        <f>'No. policies'!AN82*LOOKUP(AN$1,'Inputs &amp; Outputs'!$A$9:$A$34,'Inputs &amp; Outputs'!$J$9:$J$34)</f>
        <v>0</v>
      </c>
      <c r="AO82" s="7">
        <f>'No. policies'!AO82*LOOKUP(AO$1,'Inputs &amp; Outputs'!$A$9:$A$34,'Inputs &amp; Outputs'!$J$9:$J$34)</f>
        <v>0</v>
      </c>
      <c r="AP82" s="7">
        <f>'No. policies'!AP82*LOOKUP(AP$1,'Inputs &amp; Outputs'!$A$9:$A$34,'Inputs &amp; Outputs'!$J$9:$J$34)</f>
        <v>0</v>
      </c>
      <c r="AQ82" s="7">
        <f>'No. policies'!AQ82*LOOKUP(AQ$1,'Inputs &amp; Outputs'!$A$9:$A$34,'Inputs &amp; Outputs'!$J$9:$J$34)</f>
        <v>0</v>
      </c>
      <c r="AR82" s="7">
        <f>'No. policies'!AR82*LOOKUP(AR$1,'Inputs &amp; Outputs'!$A$9:$A$34,'Inputs &amp; Outputs'!$J$9:$J$34)</f>
        <v>0</v>
      </c>
      <c r="AS82" s="7">
        <f>'No. policies'!AS82*LOOKUP(AS$1,'Inputs &amp; Outputs'!$A$9:$A$34,'Inputs &amp; Outputs'!$J$9:$J$34)</f>
        <v>0</v>
      </c>
      <c r="AT82" s="7">
        <f>'No. policies'!AT82*LOOKUP(AT$1,'Inputs &amp; Outputs'!$A$9:$A$34,'Inputs &amp; Outputs'!$J$9:$J$34)</f>
        <v>0</v>
      </c>
      <c r="AU82" s="7">
        <f>'No. policies'!AU82*LOOKUP(AU$1,'Inputs &amp; Outputs'!$A$9:$A$34,'Inputs &amp; Outputs'!$J$9:$J$34)</f>
        <v>0</v>
      </c>
      <c r="AV82" s="7">
        <f>'No. policies'!AV82*LOOKUP(AV$1,'Inputs &amp; Outputs'!$A$9:$A$34,'Inputs &amp; Outputs'!$J$9:$J$34)</f>
        <v>0</v>
      </c>
      <c r="AW82" s="7">
        <f>'No. policies'!AW82*LOOKUP(AW$1,'Inputs &amp; Outputs'!$A$9:$A$34,'Inputs &amp; Outputs'!$J$9:$J$34)</f>
        <v>0</v>
      </c>
      <c r="AX82" s="7">
        <f>'No. policies'!AX82*LOOKUP(AX$1,'Inputs &amp; Outputs'!$A$9:$A$34,'Inputs &amp; Outputs'!$J$9:$J$34)</f>
        <v>0</v>
      </c>
      <c r="AY82" s="7">
        <f>'[1]No. policies'!AZ82*LOOKUP(AZ$1,'[1]Inputs &amp; Outputs'!$A$9:$A$58,'[1]Inputs &amp; Outputs'!$I$9:$I$58)</f>
        <v>0</v>
      </c>
      <c r="AZ82" s="7">
        <f>'[1]No. policies'!BA82*LOOKUP(BA$1,'[1]Inputs &amp; Outputs'!$A$9:$A$58,'[1]Inputs &amp; Outputs'!$I$9:$I$58)</f>
        <v>0</v>
      </c>
      <c r="BA82" s="7">
        <f>'[1]No. policies'!BB82*LOOKUP(BB$1,'[1]Inputs &amp; Outputs'!$A$9:$A$58,'[1]Inputs &amp; Outputs'!$I$9:$I$58)</f>
        <v>0</v>
      </c>
      <c r="BB82" s="7">
        <f>'[1]No. policies'!BC82*LOOKUP(BC$1,'[1]Inputs &amp; Outputs'!$A$9:$A$58,'[1]Inputs &amp; Outputs'!$I$9:$I$58)</f>
        <v>0</v>
      </c>
      <c r="BC82" s="7">
        <f>'[1]No. policies'!BD82*LOOKUP(BD$1,'[1]Inputs &amp; Outputs'!$A$9:$A$58,'[1]Inputs &amp; Outputs'!$I$9:$I$58)</f>
        <v>0</v>
      </c>
      <c r="BD82" s="7">
        <f>'[1]No. policies'!BE82*LOOKUP(BE$1,'[1]Inputs &amp; Outputs'!$A$9:$A$58,'[1]Inputs &amp; Outputs'!$I$9:$I$58)</f>
        <v>0</v>
      </c>
      <c r="BE82" s="7">
        <f>'[1]No. policies'!BF82*LOOKUP(BF$1,'[1]Inputs &amp; Outputs'!$A$9:$A$58,'[1]Inputs &amp; Outputs'!$I$9:$I$58)</f>
        <v>0</v>
      </c>
      <c r="BF82" s="7">
        <f>'[1]No. policies'!BG82*LOOKUP(BG$1,'[1]Inputs &amp; Outputs'!$A$9:$A$58,'[1]Inputs &amp; Outputs'!$I$9:$I$58)</f>
        <v>0</v>
      </c>
      <c r="BG82" s="7">
        <f>'[1]No. policies'!BH82*LOOKUP(BH$1,'[1]Inputs &amp; Outputs'!$A$9:$A$58,'[1]Inputs &amp; Outputs'!$I$9:$I$58)</f>
        <v>0</v>
      </c>
      <c r="BH82" s="7">
        <f>'[1]No. policies'!BI82*LOOKUP(BI$1,'[1]Inputs &amp; Outputs'!$A$9:$A$58,'[1]Inputs &amp; Outputs'!$I$9:$I$58)</f>
        <v>0</v>
      </c>
      <c r="BI82" s="7">
        <f>'[1]No. policies'!BJ82*LOOKUP(BJ$1,'[1]Inputs &amp; Outputs'!$A$9:$A$58,'[1]Inputs &amp; Outputs'!$I$9:$I$58)</f>
        <v>0</v>
      </c>
      <c r="BJ82" s="7">
        <f>'[1]No. policies'!BK82*LOOKUP(BK$1,'[1]Inputs &amp; Outputs'!$A$9:$A$58,'[1]Inputs &amp; Outputs'!$I$9:$I$58)</f>
        <v>0</v>
      </c>
      <c r="BK82" s="7">
        <f>'[1]No. policies'!BL82*LOOKUP(BL$1,'[1]Inputs &amp; Outputs'!$A$9:$A$58,'[1]Inputs &amp; Outputs'!$I$9:$I$58)</f>
        <v>0</v>
      </c>
      <c r="BL82" s="7">
        <f>'[1]No. policies'!BM82*LOOKUP(BM$1,'[1]Inputs &amp; Outputs'!$A$9:$A$58,'[1]Inputs &amp; Outputs'!$I$9:$I$58)</f>
        <v>0</v>
      </c>
      <c r="BM82" s="7">
        <f>'[1]No. policies'!BN82*LOOKUP(BN$1,'[1]Inputs &amp; Outputs'!$A$9:$A$58,'[1]Inputs &amp; Outputs'!$I$9:$I$58)</f>
        <v>0</v>
      </c>
      <c r="BN82" s="7">
        <f>'[1]No. policies'!BO82*LOOKUP(BO$1,'[1]Inputs &amp; Outputs'!$A$9:$A$58,'[1]Inputs &amp; Outputs'!$I$9:$I$58)</f>
        <v>0</v>
      </c>
      <c r="BO82" s="7">
        <f>'[1]No. policies'!BP82*LOOKUP(BP$1,'[1]Inputs &amp; Outputs'!$A$9:$A$58,'[1]Inputs &amp; Outputs'!$I$9:$I$58)</f>
        <v>0</v>
      </c>
      <c r="BP82" s="7">
        <f>'[1]No. policies'!BQ82*LOOKUP(BQ$1,'[1]Inputs &amp; Outputs'!$A$9:$A$58,'[1]Inputs &amp; Outputs'!$I$9:$I$58)</f>
        <v>0</v>
      </c>
      <c r="BQ82" s="7">
        <f>'[1]No. policies'!BR82*LOOKUP(BR$1,'[1]Inputs &amp; Outputs'!$A$9:$A$58,'[1]Inputs &amp; Outputs'!$I$9:$I$58)</f>
        <v>0</v>
      </c>
      <c r="BR82" s="7">
        <f>'[1]No. policies'!BS82*LOOKUP(BS$1,'[1]Inputs &amp; Outputs'!$A$9:$A$58,'[1]Inputs &amp; Outputs'!$I$9:$I$58)</f>
        <v>0</v>
      </c>
      <c r="BS82" s="7">
        <f>'[1]No. policies'!BT82*LOOKUP(BT$1,'[1]Inputs &amp; Outputs'!$A$9:$A$58,'[1]Inputs &amp; Outputs'!$I$9:$I$58)</f>
        <v>0</v>
      </c>
      <c r="BT82" s="7">
        <f>'[1]No. policies'!BU82*LOOKUP(BU$1,'[1]Inputs &amp; Outputs'!$A$9:$A$58,'[1]Inputs &amp; Outputs'!$I$9:$I$58)</f>
        <v>0</v>
      </c>
    </row>
    <row r="83" spans="1:72" x14ac:dyDescent="0.25">
      <c r="A83" s="1">
        <v>82</v>
      </c>
      <c r="B83" s="7">
        <f>'No. policies'!B83*LOOKUP(B$1,'Inputs &amp; Outputs'!$A$9:$A$34,'Inputs &amp; Outputs'!$J$9:$J$34)</f>
        <v>-43067168.474612407</v>
      </c>
      <c r="C83" s="7">
        <f>'No. policies'!C83*LOOKUP(C$1,'Inputs &amp; Outputs'!$A$9:$A$34,'Inputs &amp; Outputs'!$J$9:$J$34)</f>
        <v>29924553.294647414</v>
      </c>
      <c r="D83" s="7">
        <f>'No. policies'!D83*LOOKUP(D$1,'Inputs &amp; Outputs'!$A$9:$A$34,'Inputs &amp; Outputs'!$J$9:$J$34)</f>
        <v>105531459.18703499</v>
      </c>
      <c r="E83" s="7">
        <f>'No. policies'!E83*LOOKUP(E$1,'Inputs &amp; Outputs'!$A$9:$A$34,'Inputs &amp; Outputs'!$J$9:$J$34)</f>
        <v>183788444.50136685</v>
      </c>
      <c r="F83" s="7">
        <f>'No. policies'!F83*LOOKUP(F$1,'Inputs &amp; Outputs'!$A$9:$A$34,'Inputs &amp; Outputs'!$J$9:$J$34)</f>
        <v>264920648.80276608</v>
      </c>
      <c r="G83" s="7">
        <f>'No. policies'!G83*LOOKUP(G$1,'Inputs &amp; Outputs'!$A$9:$A$34,'Inputs &amp; Outputs'!$J$9:$J$34)</f>
        <v>348684422.90800184</v>
      </c>
      <c r="H83" s="7">
        <f>'No. policies'!H83*LOOKUP(H$1,'Inputs &amp; Outputs'!$A$9:$A$34,'Inputs &amp; Outputs'!$J$9:$J$34)</f>
        <v>435271376.22361743</v>
      </c>
      <c r="I83" s="7">
        <f>'No. policies'!I83*LOOKUP(I$1,'Inputs &amp; Outputs'!$A$9:$A$34,'Inputs &amp; Outputs'!$J$9:$J$34)</f>
        <v>525013158.78837258</v>
      </c>
      <c r="J83" s="7">
        <f>'No. policies'!J83*LOOKUP(J$1,'Inputs &amp; Outputs'!$A$9:$A$34,'Inputs &amp; Outputs'!$J$9:$J$34)</f>
        <v>617617728.86209679</v>
      </c>
      <c r="K83" s="7">
        <f>'No. policies'!K83*LOOKUP(K$1,'Inputs &amp; Outputs'!$A$9:$A$34,'Inputs &amp; Outputs'!$J$9:$J$34)</f>
        <v>712852997.33847475</v>
      </c>
      <c r="L83" s="7">
        <f>'No. policies'!L83*LOOKUP(L$1,'Inputs &amp; Outputs'!$A$9:$A$34,'Inputs &amp; Outputs'!$J$9:$J$34)</f>
        <v>811193385.3874203</v>
      </c>
      <c r="M83" s="7">
        <f>'No. policies'!M83*LOOKUP(M$1,'Inputs &amp; Outputs'!$A$9:$A$34,'Inputs &amp; Outputs'!$J$9:$J$34)</f>
        <v>913029608.69425404</v>
      </c>
      <c r="N83" s="7">
        <f>'No. policies'!N83*LOOKUP(N$1,'Inputs &amp; Outputs'!$A$9:$A$34,'Inputs &amp; Outputs'!$J$9:$J$34)</f>
        <v>1017734541.9712394</v>
      </c>
      <c r="O83" s="7">
        <f>'No. policies'!O83*LOOKUP(O$1,'Inputs &amp; Outputs'!$A$9:$A$34,'Inputs &amp; Outputs'!$J$9:$J$34)</f>
        <v>1125965496.089155</v>
      </c>
      <c r="P83" s="7">
        <f>'No. policies'!P83*LOOKUP(P$1,'Inputs &amp; Outputs'!$A$9:$A$34,'Inputs &amp; Outputs'!$J$9:$J$34)</f>
        <v>1234521477.8977888</v>
      </c>
      <c r="Q83" s="7">
        <f>'No. policies'!Q83*LOOKUP(Q$1,'Inputs &amp; Outputs'!$A$9:$A$34,'Inputs &amp; Outputs'!$J$9:$J$34)</f>
        <v>1349570559.9670942</v>
      </c>
      <c r="R83" s="7">
        <f>'No. policies'!R83*LOOKUP(R$1,'Inputs &amp; Outputs'!$A$9:$A$34,'Inputs &amp; Outputs'!$J$9:$J$34)</f>
        <v>1467052760.6074924</v>
      </c>
      <c r="S83" s="7">
        <f>'No. policies'!S83*LOOKUP(S$1,'Inputs &amp; Outputs'!$A$9:$A$34,'Inputs &amp; Outputs'!$J$9:$J$34)</f>
        <v>1589654078.9504144</v>
      </c>
      <c r="T83" s="7">
        <f>'No. policies'!T83*LOOKUP(T$1,'Inputs &amp; Outputs'!$A$9:$A$34,'Inputs &amp; Outputs'!$J$9:$J$34)</f>
        <v>1713848164.9026201</v>
      </c>
      <c r="U83" s="7">
        <f>'No. policies'!U83*LOOKUP(U$1,'Inputs &amp; Outputs'!$A$9:$A$34,'Inputs &amp; Outputs'!$J$9:$J$34)</f>
        <v>1844001438.3575141</v>
      </c>
      <c r="V83" s="7">
        <f>'No. policies'!V83*LOOKUP(V$1,'Inputs &amp; Outputs'!$A$9:$A$34,'Inputs &amp; Outputs'!$J$9:$J$34)</f>
        <v>1975203113.723325</v>
      </c>
      <c r="W83" s="7">
        <f>'No. policies'!W83*LOOKUP(W$1,'Inputs &amp; Outputs'!$A$9:$A$34,'Inputs &amp; Outputs'!$J$9:$J$34)</f>
        <v>2110399691.5927758</v>
      </c>
      <c r="X83" s="7">
        <f>'No. policies'!X83*LOOKUP(X$1,'Inputs &amp; Outputs'!$A$9:$A$34,'Inputs &amp; Outputs'!$J$9:$J$34)</f>
        <v>2249301257.4835072</v>
      </c>
      <c r="Y83" s="7">
        <f>'No. policies'!Y83*LOOKUP(Y$1,'Inputs &amp; Outputs'!$A$9:$A$34,'Inputs &amp; Outputs'!$J$9:$J$34)</f>
        <v>2391504059.5264297</v>
      </c>
      <c r="Z83" s="7">
        <f>'No. policies'!Z83*LOOKUP(Z$1,'Inputs &amp; Outputs'!$A$9:$A$34,'Inputs &amp; Outputs'!$J$9:$J$34)</f>
        <v>2540499188.3627934</v>
      </c>
      <c r="AA83" s="7">
        <f>'No. policies'!AA83*LOOKUP(AA$1,'Inputs &amp; Outputs'!$A$9:$A$34,'Inputs &amp; Outputs'!$J$9:$J$34)</f>
        <v>0</v>
      </c>
      <c r="AB83" s="7">
        <f>'No. policies'!AB83*LOOKUP(AB$1,'Inputs &amp; Outputs'!$A$9:$A$34,'Inputs &amp; Outputs'!$J$9:$J$34)</f>
        <v>0</v>
      </c>
      <c r="AC83" s="7">
        <f>'No. policies'!AC83*LOOKUP(AC$1,'Inputs &amp; Outputs'!$A$9:$A$34,'Inputs &amp; Outputs'!$J$9:$J$34)</f>
        <v>0</v>
      </c>
      <c r="AD83" s="7">
        <f>'No. policies'!AD83*LOOKUP(AD$1,'Inputs &amp; Outputs'!$A$9:$A$34,'Inputs &amp; Outputs'!$J$9:$J$34)</f>
        <v>0</v>
      </c>
      <c r="AE83" s="7">
        <f>'No. policies'!AE83*LOOKUP(AE$1,'Inputs &amp; Outputs'!$A$9:$A$34,'Inputs &amp; Outputs'!$J$9:$J$34)</f>
        <v>0</v>
      </c>
      <c r="AF83" s="7">
        <f>'No. policies'!AF83*LOOKUP(AF$1,'Inputs &amp; Outputs'!$A$9:$A$34,'Inputs &amp; Outputs'!$J$9:$J$34)</f>
        <v>0</v>
      </c>
      <c r="AG83" s="7">
        <f>'No. policies'!AG83*LOOKUP(AG$1,'Inputs &amp; Outputs'!$A$9:$A$34,'Inputs &amp; Outputs'!$J$9:$J$34)</f>
        <v>0</v>
      </c>
      <c r="AH83" s="7">
        <f>'No. policies'!AH83*LOOKUP(AH$1,'Inputs &amp; Outputs'!$A$9:$A$34,'Inputs &amp; Outputs'!$J$9:$J$34)</f>
        <v>0</v>
      </c>
      <c r="AI83" s="7">
        <f>'No. policies'!AI83*LOOKUP(AI$1,'Inputs &amp; Outputs'!$A$9:$A$34,'Inputs &amp; Outputs'!$J$9:$J$34)</f>
        <v>0</v>
      </c>
      <c r="AJ83" s="7">
        <f>'No. policies'!AJ83*LOOKUP(AJ$1,'Inputs &amp; Outputs'!$A$9:$A$34,'Inputs &amp; Outputs'!$J$9:$J$34)</f>
        <v>0</v>
      </c>
      <c r="AK83" s="7">
        <f>'No. policies'!AK83*LOOKUP(AK$1,'Inputs &amp; Outputs'!$A$9:$A$34,'Inputs &amp; Outputs'!$J$9:$J$34)</f>
        <v>0</v>
      </c>
      <c r="AL83" s="7">
        <f>'No. policies'!AL83*LOOKUP(AL$1,'Inputs &amp; Outputs'!$A$9:$A$34,'Inputs &amp; Outputs'!$J$9:$J$34)</f>
        <v>0</v>
      </c>
      <c r="AM83" s="7">
        <f>'No. policies'!AM83*LOOKUP(AM$1,'Inputs &amp; Outputs'!$A$9:$A$34,'Inputs &amp; Outputs'!$J$9:$J$34)</f>
        <v>0</v>
      </c>
      <c r="AN83" s="7">
        <f>'No. policies'!AN83*LOOKUP(AN$1,'Inputs &amp; Outputs'!$A$9:$A$34,'Inputs &amp; Outputs'!$J$9:$J$34)</f>
        <v>0</v>
      </c>
      <c r="AO83" s="7">
        <f>'No. policies'!AO83*LOOKUP(AO$1,'Inputs &amp; Outputs'!$A$9:$A$34,'Inputs &amp; Outputs'!$J$9:$J$34)</f>
        <v>0</v>
      </c>
      <c r="AP83" s="7">
        <f>'No. policies'!AP83*LOOKUP(AP$1,'Inputs &amp; Outputs'!$A$9:$A$34,'Inputs &amp; Outputs'!$J$9:$J$34)</f>
        <v>0</v>
      </c>
      <c r="AQ83" s="7">
        <f>'No. policies'!AQ83*LOOKUP(AQ$1,'Inputs &amp; Outputs'!$A$9:$A$34,'Inputs &amp; Outputs'!$J$9:$J$34)</f>
        <v>0</v>
      </c>
      <c r="AR83" s="7">
        <f>'No. policies'!AR83*LOOKUP(AR$1,'Inputs &amp; Outputs'!$A$9:$A$34,'Inputs &amp; Outputs'!$J$9:$J$34)</f>
        <v>0</v>
      </c>
      <c r="AS83" s="7">
        <f>'No. policies'!AS83*LOOKUP(AS$1,'Inputs &amp; Outputs'!$A$9:$A$34,'Inputs &amp; Outputs'!$J$9:$J$34)</f>
        <v>0</v>
      </c>
      <c r="AT83" s="7">
        <f>'No. policies'!AT83*LOOKUP(AT$1,'Inputs &amp; Outputs'!$A$9:$A$34,'Inputs &amp; Outputs'!$J$9:$J$34)</f>
        <v>0</v>
      </c>
      <c r="AU83" s="7">
        <f>'No. policies'!AU83*LOOKUP(AU$1,'Inputs &amp; Outputs'!$A$9:$A$34,'Inputs &amp; Outputs'!$J$9:$J$34)</f>
        <v>0</v>
      </c>
      <c r="AV83" s="7">
        <f>'No. policies'!AV83*LOOKUP(AV$1,'Inputs &amp; Outputs'!$A$9:$A$34,'Inputs &amp; Outputs'!$J$9:$J$34)</f>
        <v>0</v>
      </c>
      <c r="AW83" s="7">
        <f>'No. policies'!AW83*LOOKUP(AW$1,'Inputs &amp; Outputs'!$A$9:$A$34,'Inputs &amp; Outputs'!$J$9:$J$34)</f>
        <v>0</v>
      </c>
      <c r="AX83" s="7">
        <f>'No. policies'!AX83*LOOKUP(AX$1,'Inputs &amp; Outputs'!$A$9:$A$34,'Inputs &amp; Outputs'!$J$9:$J$34)</f>
        <v>0</v>
      </c>
      <c r="AY83" s="7">
        <f>'[1]No. policies'!AZ83*LOOKUP(AZ$1,'[1]Inputs &amp; Outputs'!$A$9:$A$58,'[1]Inputs &amp; Outputs'!$I$9:$I$58)</f>
        <v>0</v>
      </c>
      <c r="AZ83" s="7">
        <f>'[1]No. policies'!BA83*LOOKUP(BA$1,'[1]Inputs &amp; Outputs'!$A$9:$A$58,'[1]Inputs &amp; Outputs'!$I$9:$I$58)</f>
        <v>0</v>
      </c>
      <c r="BA83" s="7">
        <f>'[1]No. policies'!BB83*LOOKUP(BB$1,'[1]Inputs &amp; Outputs'!$A$9:$A$58,'[1]Inputs &amp; Outputs'!$I$9:$I$58)</f>
        <v>0</v>
      </c>
      <c r="BB83" s="7">
        <f>'[1]No. policies'!BC83*LOOKUP(BC$1,'[1]Inputs &amp; Outputs'!$A$9:$A$58,'[1]Inputs &amp; Outputs'!$I$9:$I$58)</f>
        <v>0</v>
      </c>
      <c r="BC83" s="7">
        <f>'[1]No. policies'!BD83*LOOKUP(BD$1,'[1]Inputs &amp; Outputs'!$A$9:$A$58,'[1]Inputs &amp; Outputs'!$I$9:$I$58)</f>
        <v>0</v>
      </c>
      <c r="BD83" s="7">
        <f>'[1]No. policies'!BE83*LOOKUP(BE$1,'[1]Inputs &amp; Outputs'!$A$9:$A$58,'[1]Inputs &amp; Outputs'!$I$9:$I$58)</f>
        <v>0</v>
      </c>
      <c r="BE83" s="7">
        <f>'[1]No. policies'!BF83*LOOKUP(BF$1,'[1]Inputs &amp; Outputs'!$A$9:$A$58,'[1]Inputs &amp; Outputs'!$I$9:$I$58)</f>
        <v>0</v>
      </c>
      <c r="BF83" s="7">
        <f>'[1]No. policies'!BG83*LOOKUP(BG$1,'[1]Inputs &amp; Outputs'!$A$9:$A$58,'[1]Inputs &amp; Outputs'!$I$9:$I$58)</f>
        <v>0</v>
      </c>
      <c r="BG83" s="7">
        <f>'[1]No. policies'!BH83*LOOKUP(BH$1,'[1]Inputs &amp; Outputs'!$A$9:$A$58,'[1]Inputs &amp; Outputs'!$I$9:$I$58)</f>
        <v>0</v>
      </c>
      <c r="BH83" s="7">
        <f>'[1]No. policies'!BI83*LOOKUP(BI$1,'[1]Inputs &amp; Outputs'!$A$9:$A$58,'[1]Inputs &amp; Outputs'!$I$9:$I$58)</f>
        <v>0</v>
      </c>
      <c r="BI83" s="7">
        <f>'[1]No. policies'!BJ83*LOOKUP(BJ$1,'[1]Inputs &amp; Outputs'!$A$9:$A$58,'[1]Inputs &amp; Outputs'!$I$9:$I$58)</f>
        <v>0</v>
      </c>
      <c r="BJ83" s="7">
        <f>'[1]No. policies'!BK83*LOOKUP(BK$1,'[1]Inputs &amp; Outputs'!$A$9:$A$58,'[1]Inputs &amp; Outputs'!$I$9:$I$58)</f>
        <v>0</v>
      </c>
      <c r="BK83" s="7">
        <f>'[1]No. policies'!BL83*LOOKUP(BL$1,'[1]Inputs &amp; Outputs'!$A$9:$A$58,'[1]Inputs &amp; Outputs'!$I$9:$I$58)</f>
        <v>0</v>
      </c>
      <c r="BL83" s="7">
        <f>'[1]No. policies'!BM83*LOOKUP(BM$1,'[1]Inputs &amp; Outputs'!$A$9:$A$58,'[1]Inputs &amp; Outputs'!$I$9:$I$58)</f>
        <v>0</v>
      </c>
      <c r="BM83" s="7">
        <f>'[1]No. policies'!BN83*LOOKUP(BN$1,'[1]Inputs &amp; Outputs'!$A$9:$A$58,'[1]Inputs &amp; Outputs'!$I$9:$I$58)</f>
        <v>0</v>
      </c>
      <c r="BN83" s="7">
        <f>'[1]No. policies'!BO83*LOOKUP(BO$1,'[1]Inputs &amp; Outputs'!$A$9:$A$58,'[1]Inputs &amp; Outputs'!$I$9:$I$58)</f>
        <v>0</v>
      </c>
      <c r="BO83" s="7">
        <f>'[1]No. policies'!BP83*LOOKUP(BP$1,'[1]Inputs &amp; Outputs'!$A$9:$A$58,'[1]Inputs &amp; Outputs'!$I$9:$I$58)</f>
        <v>0</v>
      </c>
      <c r="BP83" s="7">
        <f>'[1]No. policies'!BQ83*LOOKUP(BQ$1,'[1]Inputs &amp; Outputs'!$A$9:$A$58,'[1]Inputs &amp; Outputs'!$I$9:$I$58)</f>
        <v>0</v>
      </c>
      <c r="BQ83" s="7">
        <f>'[1]No. policies'!BR83*LOOKUP(BR$1,'[1]Inputs &amp; Outputs'!$A$9:$A$58,'[1]Inputs &amp; Outputs'!$I$9:$I$58)</f>
        <v>0</v>
      </c>
      <c r="BR83" s="7">
        <f>'[1]No. policies'!BS83*LOOKUP(BS$1,'[1]Inputs &amp; Outputs'!$A$9:$A$58,'[1]Inputs &amp; Outputs'!$I$9:$I$58)</f>
        <v>0</v>
      </c>
      <c r="BS83" s="7">
        <f>'[1]No. policies'!BT83*LOOKUP(BT$1,'[1]Inputs &amp; Outputs'!$A$9:$A$58,'[1]Inputs &amp; Outputs'!$I$9:$I$58)</f>
        <v>0</v>
      </c>
      <c r="BT83" s="7">
        <f>'[1]No. policies'!BU83*LOOKUP(BU$1,'[1]Inputs &amp; Outputs'!$A$9:$A$58,'[1]Inputs &amp; Outputs'!$I$9:$I$58)</f>
        <v>0</v>
      </c>
    </row>
    <row r="84" spans="1:72" x14ac:dyDescent="0.25">
      <c r="A84" s="1">
        <v>83</v>
      </c>
      <c r="B84" s="7">
        <f>'No. policies'!B84*LOOKUP(B$1,'Inputs &amp; Outputs'!$A$9:$A$34,'Inputs &amp; Outputs'!$J$9:$J$34)</f>
        <v>-43067168.474612407</v>
      </c>
      <c r="C84" s="7">
        <f>'No. policies'!C84*LOOKUP(C$1,'Inputs &amp; Outputs'!$A$9:$A$34,'Inputs &amp; Outputs'!$J$9:$J$34)</f>
        <v>29939545.555817079</v>
      </c>
      <c r="D84" s="7">
        <f>'No. policies'!D84*LOOKUP(D$1,'Inputs &amp; Outputs'!$A$9:$A$34,'Inputs &amp; Outputs'!$J$9:$J$34)</f>
        <v>105552648.11569418</v>
      </c>
      <c r="E84" s="7">
        <f>'No. policies'!E84*LOOKUP(E$1,'Inputs &amp; Outputs'!$A$9:$A$34,'Inputs &amp; Outputs'!$J$9:$J$34)</f>
        <v>183751457.49301478</v>
      </c>
      <c r="F84" s="7">
        <f>'No. policies'!F84*LOOKUP(F$1,'Inputs &amp; Outputs'!$A$9:$A$34,'Inputs &amp; Outputs'!$J$9:$J$34)</f>
        <v>264680273.17626897</v>
      </c>
      <c r="G84" s="7">
        <f>'No. policies'!G84*LOOKUP(G$1,'Inputs &amp; Outputs'!$A$9:$A$34,'Inputs &amp; Outputs'!$J$9:$J$34)</f>
        <v>348578664.81794786</v>
      </c>
      <c r="H84" s="7">
        <f>'No. policies'!H84*LOOKUP(H$1,'Inputs &amp; Outputs'!$A$9:$A$34,'Inputs &amp; Outputs'!$J$9:$J$34)</f>
        <v>435183094.83710009</v>
      </c>
      <c r="I84" s="7">
        <f>'No. policies'!I84*LOOKUP(I$1,'Inputs &amp; Outputs'!$A$9:$A$34,'Inputs &amp; Outputs'!$J$9:$J$34)</f>
        <v>525173321.43595904</v>
      </c>
      <c r="J84" s="7">
        <f>'No. policies'!J84*LOOKUP(J$1,'Inputs &amp; Outputs'!$A$9:$A$34,'Inputs &amp; Outputs'!$J$9:$J$34)</f>
        <v>617806756.9366312</v>
      </c>
      <c r="K84" s="7">
        <f>'No. policies'!K84*LOOKUP(K$1,'Inputs &amp; Outputs'!$A$9:$A$34,'Inputs &amp; Outputs'!$J$9:$J$34)</f>
        <v>714167415.89533734</v>
      </c>
      <c r="L84" s="7">
        <f>'No. policies'!L84*LOOKUP(L$1,'Inputs &amp; Outputs'!$A$9:$A$34,'Inputs &amp; Outputs'!$J$9:$J$34)</f>
        <v>812945783.40132165</v>
      </c>
      <c r="M84" s="7">
        <f>'No. policies'!M84*LOOKUP(M$1,'Inputs &amp; Outputs'!$A$9:$A$34,'Inputs &amp; Outputs'!$J$9:$J$34)</f>
        <v>915481454.36932635</v>
      </c>
      <c r="N84" s="7">
        <f>'No. policies'!N84*LOOKUP(N$1,'Inputs &amp; Outputs'!$A$9:$A$34,'Inputs &amp; Outputs'!$J$9:$J$34)</f>
        <v>1019846681.7283657</v>
      </c>
      <c r="O84" s="7">
        <f>'No. policies'!O84*LOOKUP(O$1,'Inputs &amp; Outputs'!$A$9:$A$34,'Inputs &amp; Outputs'!$J$9:$J$34)</f>
        <v>1128078442.1827333</v>
      </c>
      <c r="P84" s="7">
        <f>'No. policies'!P84*LOOKUP(P$1,'Inputs &amp; Outputs'!$A$9:$A$34,'Inputs &amp; Outputs'!$J$9:$J$34)</f>
        <v>1240356313.1572573</v>
      </c>
      <c r="Q84" s="7">
        <f>'No. policies'!Q84*LOOKUP(Q$1,'Inputs &amp; Outputs'!$A$9:$A$34,'Inputs &amp; Outputs'!$J$9:$J$34)</f>
        <v>1357263667.7722483</v>
      </c>
      <c r="R84" s="7">
        <f>'No. policies'!R84*LOOKUP(R$1,'Inputs &amp; Outputs'!$A$9:$A$34,'Inputs &amp; Outputs'!$J$9:$J$34)</f>
        <v>1474687979.4359329</v>
      </c>
      <c r="S84" s="7">
        <f>'No. policies'!S84*LOOKUP(S$1,'Inputs &amp; Outputs'!$A$9:$A$34,'Inputs &amp; Outputs'!$J$9:$J$34)</f>
        <v>1595765521.3726928</v>
      </c>
      <c r="T84" s="7">
        <f>'No. policies'!T84*LOOKUP(T$1,'Inputs &amp; Outputs'!$A$9:$A$34,'Inputs &amp; Outputs'!$J$9:$J$34)</f>
        <v>1722511411.1653028</v>
      </c>
      <c r="U84" s="7">
        <f>'No. policies'!U84*LOOKUP(U$1,'Inputs &amp; Outputs'!$A$9:$A$34,'Inputs &amp; Outputs'!$J$9:$J$34)</f>
        <v>1853380084.348511</v>
      </c>
      <c r="V84" s="7">
        <f>'No. policies'!V84*LOOKUP(V$1,'Inputs &amp; Outputs'!$A$9:$A$34,'Inputs &amp; Outputs'!$J$9:$J$34)</f>
        <v>1987053901.4679286</v>
      </c>
      <c r="W84" s="7">
        <f>'No. policies'!W84*LOOKUP(W$1,'Inputs &amp; Outputs'!$A$9:$A$34,'Inputs &amp; Outputs'!$J$9:$J$34)</f>
        <v>2120613923.957761</v>
      </c>
      <c r="X84" s="7">
        <f>'No. policies'!X84*LOOKUP(X$1,'Inputs &amp; Outputs'!$A$9:$A$34,'Inputs &amp; Outputs'!$J$9:$J$34)</f>
        <v>2261282886.6433349</v>
      </c>
      <c r="Y84" s="7">
        <f>'No. policies'!Y84*LOOKUP(Y$1,'Inputs &amp; Outputs'!$A$9:$A$34,'Inputs &amp; Outputs'!$J$9:$J$34)</f>
        <v>2401954329.3663769</v>
      </c>
      <c r="Z84" s="7">
        <f>'No. policies'!Z84*LOOKUP(Z$1,'Inputs &amp; Outputs'!$A$9:$A$34,'Inputs &amp; Outputs'!$J$9:$J$34)</f>
        <v>2553424283.1594386</v>
      </c>
      <c r="AA84" s="7">
        <f>'No. policies'!AA84*LOOKUP(AA$1,'Inputs &amp; Outputs'!$A$9:$A$34,'Inputs &amp; Outputs'!$J$9:$J$34)</f>
        <v>0</v>
      </c>
      <c r="AB84" s="7">
        <f>'No. policies'!AB84*LOOKUP(AB$1,'Inputs &amp; Outputs'!$A$9:$A$34,'Inputs &amp; Outputs'!$J$9:$J$34)</f>
        <v>0</v>
      </c>
      <c r="AC84" s="7">
        <f>'No. policies'!AC84*LOOKUP(AC$1,'Inputs &amp; Outputs'!$A$9:$A$34,'Inputs &amp; Outputs'!$J$9:$J$34)</f>
        <v>0</v>
      </c>
      <c r="AD84" s="7">
        <f>'No. policies'!AD84*LOOKUP(AD$1,'Inputs &amp; Outputs'!$A$9:$A$34,'Inputs &amp; Outputs'!$J$9:$J$34)</f>
        <v>0</v>
      </c>
      <c r="AE84" s="7">
        <f>'No. policies'!AE84*LOOKUP(AE$1,'Inputs &amp; Outputs'!$A$9:$A$34,'Inputs &amp; Outputs'!$J$9:$J$34)</f>
        <v>0</v>
      </c>
      <c r="AF84" s="7">
        <f>'No. policies'!AF84*LOOKUP(AF$1,'Inputs &amp; Outputs'!$A$9:$A$34,'Inputs &amp; Outputs'!$J$9:$J$34)</f>
        <v>0</v>
      </c>
      <c r="AG84" s="7">
        <f>'No. policies'!AG84*LOOKUP(AG$1,'Inputs &amp; Outputs'!$A$9:$A$34,'Inputs &amp; Outputs'!$J$9:$J$34)</f>
        <v>0</v>
      </c>
      <c r="AH84" s="7">
        <f>'No. policies'!AH84*LOOKUP(AH$1,'Inputs &amp; Outputs'!$A$9:$A$34,'Inputs &amp; Outputs'!$J$9:$J$34)</f>
        <v>0</v>
      </c>
      <c r="AI84" s="7">
        <f>'No. policies'!AI84*LOOKUP(AI$1,'Inputs &amp; Outputs'!$A$9:$A$34,'Inputs &amp; Outputs'!$J$9:$J$34)</f>
        <v>0</v>
      </c>
      <c r="AJ84" s="7">
        <f>'No. policies'!AJ84*LOOKUP(AJ$1,'Inputs &amp; Outputs'!$A$9:$A$34,'Inputs &amp; Outputs'!$J$9:$J$34)</f>
        <v>0</v>
      </c>
      <c r="AK84" s="7">
        <f>'No. policies'!AK84*LOOKUP(AK$1,'Inputs &amp; Outputs'!$A$9:$A$34,'Inputs &amp; Outputs'!$J$9:$J$34)</f>
        <v>0</v>
      </c>
      <c r="AL84" s="7">
        <f>'No. policies'!AL84*LOOKUP(AL$1,'Inputs &amp; Outputs'!$A$9:$A$34,'Inputs &amp; Outputs'!$J$9:$J$34)</f>
        <v>0</v>
      </c>
      <c r="AM84" s="7">
        <f>'No. policies'!AM84*LOOKUP(AM$1,'Inputs &amp; Outputs'!$A$9:$A$34,'Inputs &amp; Outputs'!$J$9:$J$34)</f>
        <v>0</v>
      </c>
      <c r="AN84" s="7">
        <f>'No. policies'!AN84*LOOKUP(AN$1,'Inputs &amp; Outputs'!$A$9:$A$34,'Inputs &amp; Outputs'!$J$9:$J$34)</f>
        <v>0</v>
      </c>
      <c r="AO84" s="7">
        <f>'No. policies'!AO84*LOOKUP(AO$1,'Inputs &amp; Outputs'!$A$9:$A$34,'Inputs &amp; Outputs'!$J$9:$J$34)</f>
        <v>0</v>
      </c>
      <c r="AP84" s="7">
        <f>'No. policies'!AP84*LOOKUP(AP$1,'Inputs &amp; Outputs'!$A$9:$A$34,'Inputs &amp; Outputs'!$J$9:$J$34)</f>
        <v>0</v>
      </c>
      <c r="AQ84" s="7">
        <f>'No. policies'!AQ84*LOOKUP(AQ$1,'Inputs &amp; Outputs'!$A$9:$A$34,'Inputs &amp; Outputs'!$J$9:$J$34)</f>
        <v>0</v>
      </c>
      <c r="AR84" s="7">
        <f>'No. policies'!AR84*LOOKUP(AR$1,'Inputs &amp; Outputs'!$A$9:$A$34,'Inputs &amp; Outputs'!$J$9:$J$34)</f>
        <v>0</v>
      </c>
      <c r="AS84" s="7">
        <f>'No. policies'!AS84*LOOKUP(AS$1,'Inputs &amp; Outputs'!$A$9:$A$34,'Inputs &amp; Outputs'!$J$9:$J$34)</f>
        <v>0</v>
      </c>
      <c r="AT84" s="7">
        <f>'No. policies'!AT84*LOOKUP(AT$1,'Inputs &amp; Outputs'!$A$9:$A$34,'Inputs &amp; Outputs'!$J$9:$J$34)</f>
        <v>0</v>
      </c>
      <c r="AU84" s="7">
        <f>'No. policies'!AU84*LOOKUP(AU$1,'Inputs &amp; Outputs'!$A$9:$A$34,'Inputs &amp; Outputs'!$J$9:$J$34)</f>
        <v>0</v>
      </c>
      <c r="AV84" s="7">
        <f>'No. policies'!AV84*LOOKUP(AV$1,'Inputs &amp; Outputs'!$A$9:$A$34,'Inputs &amp; Outputs'!$J$9:$J$34)</f>
        <v>0</v>
      </c>
      <c r="AW84" s="7">
        <f>'No. policies'!AW84*LOOKUP(AW$1,'Inputs &amp; Outputs'!$A$9:$A$34,'Inputs &amp; Outputs'!$J$9:$J$34)</f>
        <v>0</v>
      </c>
      <c r="AX84" s="7">
        <f>'No. policies'!AX84*LOOKUP(AX$1,'Inputs &amp; Outputs'!$A$9:$A$34,'Inputs &amp; Outputs'!$J$9:$J$34)</f>
        <v>0</v>
      </c>
      <c r="AY84" s="7">
        <f>'[1]No. policies'!AZ84*LOOKUP(AZ$1,'[1]Inputs &amp; Outputs'!$A$9:$A$58,'[1]Inputs &amp; Outputs'!$I$9:$I$58)</f>
        <v>0</v>
      </c>
      <c r="AZ84" s="7">
        <f>'[1]No. policies'!BA84*LOOKUP(BA$1,'[1]Inputs &amp; Outputs'!$A$9:$A$58,'[1]Inputs &amp; Outputs'!$I$9:$I$58)</f>
        <v>0</v>
      </c>
      <c r="BA84" s="7">
        <f>'[1]No. policies'!BB84*LOOKUP(BB$1,'[1]Inputs &amp; Outputs'!$A$9:$A$58,'[1]Inputs &amp; Outputs'!$I$9:$I$58)</f>
        <v>0</v>
      </c>
      <c r="BB84" s="7">
        <f>'[1]No. policies'!BC84*LOOKUP(BC$1,'[1]Inputs &amp; Outputs'!$A$9:$A$58,'[1]Inputs &amp; Outputs'!$I$9:$I$58)</f>
        <v>0</v>
      </c>
      <c r="BC84" s="7">
        <f>'[1]No. policies'!BD84*LOOKUP(BD$1,'[1]Inputs &amp; Outputs'!$A$9:$A$58,'[1]Inputs &amp; Outputs'!$I$9:$I$58)</f>
        <v>0</v>
      </c>
      <c r="BD84" s="7">
        <f>'[1]No. policies'!BE84*LOOKUP(BE$1,'[1]Inputs &amp; Outputs'!$A$9:$A$58,'[1]Inputs &amp; Outputs'!$I$9:$I$58)</f>
        <v>0</v>
      </c>
      <c r="BE84" s="7">
        <f>'[1]No. policies'!BF84*LOOKUP(BF$1,'[1]Inputs &amp; Outputs'!$A$9:$A$58,'[1]Inputs &amp; Outputs'!$I$9:$I$58)</f>
        <v>0</v>
      </c>
      <c r="BF84" s="7">
        <f>'[1]No. policies'!BG84*LOOKUP(BG$1,'[1]Inputs &amp; Outputs'!$A$9:$A$58,'[1]Inputs &amp; Outputs'!$I$9:$I$58)</f>
        <v>0</v>
      </c>
      <c r="BG84" s="7">
        <f>'[1]No. policies'!BH84*LOOKUP(BH$1,'[1]Inputs &amp; Outputs'!$A$9:$A$58,'[1]Inputs &amp; Outputs'!$I$9:$I$58)</f>
        <v>0</v>
      </c>
      <c r="BH84" s="7">
        <f>'[1]No. policies'!BI84*LOOKUP(BI$1,'[1]Inputs &amp; Outputs'!$A$9:$A$58,'[1]Inputs &amp; Outputs'!$I$9:$I$58)</f>
        <v>0</v>
      </c>
      <c r="BI84" s="7">
        <f>'[1]No. policies'!BJ84*LOOKUP(BJ$1,'[1]Inputs &amp; Outputs'!$A$9:$A$58,'[1]Inputs &amp; Outputs'!$I$9:$I$58)</f>
        <v>0</v>
      </c>
      <c r="BJ84" s="7">
        <f>'[1]No. policies'!BK84*LOOKUP(BK$1,'[1]Inputs &amp; Outputs'!$A$9:$A$58,'[1]Inputs &amp; Outputs'!$I$9:$I$58)</f>
        <v>0</v>
      </c>
      <c r="BK84" s="7">
        <f>'[1]No. policies'!BL84*LOOKUP(BL$1,'[1]Inputs &amp; Outputs'!$A$9:$A$58,'[1]Inputs &amp; Outputs'!$I$9:$I$58)</f>
        <v>0</v>
      </c>
      <c r="BL84" s="7">
        <f>'[1]No. policies'!BM84*LOOKUP(BM$1,'[1]Inputs &amp; Outputs'!$A$9:$A$58,'[1]Inputs &amp; Outputs'!$I$9:$I$58)</f>
        <v>0</v>
      </c>
      <c r="BM84" s="7">
        <f>'[1]No. policies'!BN84*LOOKUP(BN$1,'[1]Inputs &amp; Outputs'!$A$9:$A$58,'[1]Inputs &amp; Outputs'!$I$9:$I$58)</f>
        <v>0</v>
      </c>
      <c r="BN84" s="7">
        <f>'[1]No. policies'!BO84*LOOKUP(BO$1,'[1]Inputs &amp; Outputs'!$A$9:$A$58,'[1]Inputs &amp; Outputs'!$I$9:$I$58)</f>
        <v>0</v>
      </c>
      <c r="BO84" s="7">
        <f>'[1]No. policies'!BP84*LOOKUP(BP$1,'[1]Inputs &amp; Outputs'!$A$9:$A$58,'[1]Inputs &amp; Outputs'!$I$9:$I$58)</f>
        <v>0</v>
      </c>
      <c r="BP84" s="7">
        <f>'[1]No. policies'!BQ84*LOOKUP(BQ$1,'[1]Inputs &amp; Outputs'!$A$9:$A$58,'[1]Inputs &amp; Outputs'!$I$9:$I$58)</f>
        <v>0</v>
      </c>
      <c r="BQ84" s="7">
        <f>'[1]No. policies'!BR84*LOOKUP(BR$1,'[1]Inputs &amp; Outputs'!$A$9:$A$58,'[1]Inputs &amp; Outputs'!$I$9:$I$58)</f>
        <v>0</v>
      </c>
      <c r="BR84" s="7">
        <f>'[1]No. policies'!BS84*LOOKUP(BS$1,'[1]Inputs &amp; Outputs'!$A$9:$A$58,'[1]Inputs &amp; Outputs'!$I$9:$I$58)</f>
        <v>0</v>
      </c>
      <c r="BS84" s="7">
        <f>'[1]No. policies'!BT84*LOOKUP(BT$1,'[1]Inputs &amp; Outputs'!$A$9:$A$58,'[1]Inputs &amp; Outputs'!$I$9:$I$58)</f>
        <v>0</v>
      </c>
      <c r="BT84" s="7">
        <f>'[1]No. policies'!BU84*LOOKUP(BU$1,'[1]Inputs &amp; Outputs'!$A$9:$A$58,'[1]Inputs &amp; Outputs'!$I$9:$I$58)</f>
        <v>0</v>
      </c>
    </row>
    <row r="85" spans="1:72" x14ac:dyDescent="0.25">
      <c r="A85" s="1">
        <v>84</v>
      </c>
      <c r="B85" s="7">
        <f>'No. policies'!B85*LOOKUP(B$1,'Inputs &amp; Outputs'!$A$9:$A$34,'Inputs &amp; Outputs'!$J$9:$J$34)</f>
        <v>-43067168.474612407</v>
      </c>
      <c r="C85" s="7">
        <f>'No. policies'!C85*LOOKUP(C$1,'Inputs &amp; Outputs'!$A$9:$A$34,'Inputs &amp; Outputs'!$J$9:$J$34)</f>
        <v>29933548.651349213</v>
      </c>
      <c r="D85" s="7">
        <f>'No. policies'!D85*LOOKUP(D$1,'Inputs &amp; Outputs'!$A$9:$A$34,'Inputs &amp; Outputs'!$J$9:$J$34)</f>
        <v>105520864.72270541</v>
      </c>
      <c r="E85" s="7">
        <f>'No. policies'!E85*LOOKUP(E$1,'Inputs &amp; Outputs'!$A$9:$A$34,'Inputs &amp; Outputs'!$J$9:$J$34)</f>
        <v>183751457.49301478</v>
      </c>
      <c r="F85" s="7">
        <f>'No. policies'!F85*LOOKUP(F$1,'Inputs &amp; Outputs'!$A$9:$A$34,'Inputs &amp; Outputs'!$J$9:$J$34)</f>
        <v>264733689.9821572</v>
      </c>
      <c r="G85" s="7">
        <f>'No. policies'!G85*LOOKUP(G$1,'Inputs &amp; Outputs'!$A$9:$A$34,'Inputs &amp; Outputs'!$J$9:$J$34)</f>
        <v>348437654.03120917</v>
      </c>
      <c r="H85" s="7">
        <f>'No. policies'!H85*LOOKUP(H$1,'Inputs &amp; Outputs'!$A$9:$A$34,'Inputs &amp; Outputs'!$J$9:$J$34)</f>
        <v>435183094.83710009</v>
      </c>
      <c r="I85" s="7">
        <f>'No. policies'!I85*LOOKUP(I$1,'Inputs &amp; Outputs'!$A$9:$A$34,'Inputs &amp; Outputs'!$J$9:$J$34)</f>
        <v>525013158.78837258</v>
      </c>
      <c r="J85" s="7">
        <f>'No. policies'!J85*LOOKUP(J$1,'Inputs &amp; Outputs'!$A$9:$A$34,'Inputs &amp; Outputs'!$J$9:$J$34)</f>
        <v>617491710.14574051</v>
      </c>
      <c r="K85" s="7">
        <f>'No. policies'!K85*LOOKUP(K$1,'Inputs &amp; Outputs'!$A$9:$A$34,'Inputs &amp; Outputs'!$J$9:$J$34)</f>
        <v>714678578.66745055</v>
      </c>
      <c r="L85" s="7">
        <f>'No. policies'!L85*LOOKUP(L$1,'Inputs &amp; Outputs'!$A$9:$A$34,'Inputs &amp; Outputs'!$J$9:$J$34)</f>
        <v>813947153.69497967</v>
      </c>
      <c r="M85" s="7">
        <f>'No. policies'!M85*LOOKUP(M$1,'Inputs &amp; Outputs'!$A$9:$A$34,'Inputs &amp; Outputs'!$J$9:$J$34)</f>
        <v>916235868.42319477</v>
      </c>
      <c r="N85" s="7">
        <f>'No. policies'!N85*LOOKUP(N$1,'Inputs &amp; Outputs'!$A$9:$A$34,'Inputs &amp; Outputs'!$J$9:$J$34)</f>
        <v>1023014891.3640549</v>
      </c>
      <c r="O85" s="7">
        <f>'No. policies'!O85*LOOKUP(O$1,'Inputs &amp; Outputs'!$A$9:$A$34,'Inputs &amp; Outputs'!$J$9:$J$34)</f>
        <v>1131952176.6876273</v>
      </c>
      <c r="P85" s="7">
        <f>'No. policies'!P85*LOOKUP(P$1,'Inputs &amp; Outputs'!$A$9:$A$34,'Inputs &amp; Outputs'!$J$9:$J$34)</f>
        <v>1243468225.2956407</v>
      </c>
      <c r="Q85" s="7">
        <f>'No. policies'!Q85*LOOKUP(Q$1,'Inputs &amp; Outputs'!$A$9:$A$34,'Inputs &amp; Outputs'!$J$9:$J$34)</f>
        <v>1359400642.1625688</v>
      </c>
      <c r="R85" s="7">
        <f>'No. policies'!R85*LOOKUP(R$1,'Inputs &amp; Outputs'!$A$9:$A$34,'Inputs &amp; Outputs'!$J$9:$J$34)</f>
        <v>1476869470.529773</v>
      </c>
      <c r="S85" s="7">
        <f>'No. policies'!S85*LOOKUP(S$1,'Inputs &amp; Outputs'!$A$9:$A$34,'Inputs &amp; Outputs'!$J$9:$J$34)</f>
        <v>1599330529.4523551</v>
      </c>
      <c r="T85" s="7">
        <f>'No. policies'!T85*LOOKUP(T$1,'Inputs &amp; Outputs'!$A$9:$A$34,'Inputs &amp; Outputs'!$J$9:$J$34)</f>
        <v>1724354655.0509799</v>
      </c>
      <c r="U85" s="7">
        <f>'No. policies'!U85*LOOKUP(U$1,'Inputs &amp; Outputs'!$A$9:$A$34,'Inputs &amp; Outputs'!$J$9:$J$34)</f>
        <v>1855175995.2829573</v>
      </c>
      <c r="V85" s="7">
        <f>'No. policies'!V85*LOOKUP(V$1,'Inputs &amp; Outputs'!$A$9:$A$34,'Inputs &amp; Outputs'!$J$9:$J$34)</f>
        <v>1987053901.4679286</v>
      </c>
      <c r="W85" s="7">
        <f>'No. policies'!W85*LOOKUP(W$1,'Inputs &amp; Outputs'!$A$9:$A$34,'Inputs &amp; Outputs'!$J$9:$J$34)</f>
        <v>2122006773.8257136</v>
      </c>
      <c r="X85" s="7">
        <f>'No. policies'!X85*LOOKUP(X$1,'Inputs &amp; Outputs'!$A$9:$A$34,'Inputs &amp; Outputs'!$J$9:$J$34)</f>
        <v>2258037862.079215</v>
      </c>
      <c r="Y85" s="7">
        <f>'No. policies'!Y85*LOOKUP(Y$1,'Inputs &amp; Outputs'!$A$9:$A$34,'Inputs &amp; Outputs'!$J$9:$J$34)</f>
        <v>2397131127.9017859</v>
      </c>
      <c r="Z85" s="7">
        <f>'No. policies'!Z85*LOOKUP(Z$1,'Inputs &amp; Outputs'!$A$9:$A$34,'Inputs &amp; Outputs'!$J$9:$J$34)</f>
        <v>2547105347.9255233</v>
      </c>
      <c r="AA85" s="7">
        <f>'No. policies'!AA85*LOOKUP(AA$1,'Inputs &amp; Outputs'!$A$9:$A$34,'Inputs &amp; Outputs'!$J$9:$J$34)</f>
        <v>0</v>
      </c>
      <c r="AB85" s="7">
        <f>'No. policies'!AB85*LOOKUP(AB$1,'Inputs &amp; Outputs'!$A$9:$A$34,'Inputs &amp; Outputs'!$J$9:$J$34)</f>
        <v>0</v>
      </c>
      <c r="AC85" s="7">
        <f>'No. policies'!AC85*LOOKUP(AC$1,'Inputs &amp; Outputs'!$A$9:$A$34,'Inputs &amp; Outputs'!$J$9:$J$34)</f>
        <v>0</v>
      </c>
      <c r="AD85" s="7">
        <f>'No. policies'!AD85*LOOKUP(AD$1,'Inputs &amp; Outputs'!$A$9:$A$34,'Inputs &amp; Outputs'!$J$9:$J$34)</f>
        <v>0</v>
      </c>
      <c r="AE85" s="7">
        <f>'No. policies'!AE85*LOOKUP(AE$1,'Inputs &amp; Outputs'!$A$9:$A$34,'Inputs &amp; Outputs'!$J$9:$J$34)</f>
        <v>0</v>
      </c>
      <c r="AF85" s="7">
        <f>'No. policies'!AF85*LOOKUP(AF$1,'Inputs &amp; Outputs'!$A$9:$A$34,'Inputs &amp; Outputs'!$J$9:$J$34)</f>
        <v>0</v>
      </c>
      <c r="AG85" s="7">
        <f>'No. policies'!AG85*LOOKUP(AG$1,'Inputs &amp; Outputs'!$A$9:$A$34,'Inputs &amp; Outputs'!$J$9:$J$34)</f>
        <v>0</v>
      </c>
      <c r="AH85" s="7">
        <f>'No. policies'!AH85*LOOKUP(AH$1,'Inputs &amp; Outputs'!$A$9:$A$34,'Inputs &amp; Outputs'!$J$9:$J$34)</f>
        <v>0</v>
      </c>
      <c r="AI85" s="7">
        <f>'No. policies'!AI85*LOOKUP(AI$1,'Inputs &amp; Outputs'!$A$9:$A$34,'Inputs &amp; Outputs'!$J$9:$J$34)</f>
        <v>0</v>
      </c>
      <c r="AJ85" s="7">
        <f>'No. policies'!AJ85*LOOKUP(AJ$1,'Inputs &amp; Outputs'!$A$9:$A$34,'Inputs &amp; Outputs'!$J$9:$J$34)</f>
        <v>0</v>
      </c>
      <c r="AK85" s="7">
        <f>'No. policies'!AK85*LOOKUP(AK$1,'Inputs &amp; Outputs'!$A$9:$A$34,'Inputs &amp; Outputs'!$J$9:$J$34)</f>
        <v>0</v>
      </c>
      <c r="AL85" s="7">
        <f>'No. policies'!AL85*LOOKUP(AL$1,'Inputs &amp; Outputs'!$A$9:$A$34,'Inputs &amp; Outputs'!$J$9:$J$34)</f>
        <v>0</v>
      </c>
      <c r="AM85" s="7">
        <f>'No. policies'!AM85*LOOKUP(AM$1,'Inputs &amp; Outputs'!$A$9:$A$34,'Inputs &amp; Outputs'!$J$9:$J$34)</f>
        <v>0</v>
      </c>
      <c r="AN85" s="7">
        <f>'No. policies'!AN85*LOOKUP(AN$1,'Inputs &amp; Outputs'!$A$9:$A$34,'Inputs &amp; Outputs'!$J$9:$J$34)</f>
        <v>0</v>
      </c>
      <c r="AO85" s="7">
        <f>'No. policies'!AO85*LOOKUP(AO$1,'Inputs &amp; Outputs'!$A$9:$A$34,'Inputs &amp; Outputs'!$J$9:$J$34)</f>
        <v>0</v>
      </c>
      <c r="AP85" s="7">
        <f>'No. policies'!AP85*LOOKUP(AP$1,'Inputs &amp; Outputs'!$A$9:$A$34,'Inputs &amp; Outputs'!$J$9:$J$34)</f>
        <v>0</v>
      </c>
      <c r="AQ85" s="7">
        <f>'No. policies'!AQ85*LOOKUP(AQ$1,'Inputs &amp; Outputs'!$A$9:$A$34,'Inputs &amp; Outputs'!$J$9:$J$34)</f>
        <v>0</v>
      </c>
      <c r="AR85" s="7">
        <f>'No. policies'!AR85*LOOKUP(AR$1,'Inputs &amp; Outputs'!$A$9:$A$34,'Inputs &amp; Outputs'!$J$9:$J$34)</f>
        <v>0</v>
      </c>
      <c r="AS85" s="7">
        <f>'No. policies'!AS85*LOOKUP(AS$1,'Inputs &amp; Outputs'!$A$9:$A$34,'Inputs &amp; Outputs'!$J$9:$J$34)</f>
        <v>0</v>
      </c>
      <c r="AT85" s="7">
        <f>'No. policies'!AT85*LOOKUP(AT$1,'Inputs &amp; Outputs'!$A$9:$A$34,'Inputs &amp; Outputs'!$J$9:$J$34)</f>
        <v>0</v>
      </c>
      <c r="AU85" s="7">
        <f>'No. policies'!AU85*LOOKUP(AU$1,'Inputs &amp; Outputs'!$A$9:$A$34,'Inputs &amp; Outputs'!$J$9:$J$34)</f>
        <v>0</v>
      </c>
      <c r="AV85" s="7">
        <f>'No. policies'!AV85*LOOKUP(AV$1,'Inputs &amp; Outputs'!$A$9:$A$34,'Inputs &amp; Outputs'!$J$9:$J$34)</f>
        <v>0</v>
      </c>
      <c r="AW85" s="7">
        <f>'No. policies'!AW85*LOOKUP(AW$1,'Inputs &amp; Outputs'!$A$9:$A$34,'Inputs &amp; Outputs'!$J$9:$J$34)</f>
        <v>0</v>
      </c>
      <c r="AX85" s="7">
        <f>'No. policies'!AX85*LOOKUP(AX$1,'Inputs &amp; Outputs'!$A$9:$A$34,'Inputs &amp; Outputs'!$J$9:$J$34)</f>
        <v>0</v>
      </c>
      <c r="AY85" s="7">
        <f>'[1]No. policies'!AZ85*LOOKUP(AZ$1,'[1]Inputs &amp; Outputs'!$A$9:$A$58,'[1]Inputs &amp; Outputs'!$I$9:$I$58)</f>
        <v>0</v>
      </c>
      <c r="AZ85" s="7">
        <f>'[1]No. policies'!BA85*LOOKUP(BA$1,'[1]Inputs &amp; Outputs'!$A$9:$A$58,'[1]Inputs &amp; Outputs'!$I$9:$I$58)</f>
        <v>0</v>
      </c>
      <c r="BA85" s="7">
        <f>'[1]No. policies'!BB85*LOOKUP(BB$1,'[1]Inputs &amp; Outputs'!$A$9:$A$58,'[1]Inputs &amp; Outputs'!$I$9:$I$58)</f>
        <v>0</v>
      </c>
      <c r="BB85" s="7">
        <f>'[1]No. policies'!BC85*LOOKUP(BC$1,'[1]Inputs &amp; Outputs'!$A$9:$A$58,'[1]Inputs &amp; Outputs'!$I$9:$I$58)</f>
        <v>0</v>
      </c>
      <c r="BC85" s="7">
        <f>'[1]No. policies'!BD85*LOOKUP(BD$1,'[1]Inputs &amp; Outputs'!$A$9:$A$58,'[1]Inputs &amp; Outputs'!$I$9:$I$58)</f>
        <v>0</v>
      </c>
      <c r="BD85" s="7">
        <f>'[1]No. policies'!BE85*LOOKUP(BE$1,'[1]Inputs &amp; Outputs'!$A$9:$A$58,'[1]Inputs &amp; Outputs'!$I$9:$I$58)</f>
        <v>0</v>
      </c>
      <c r="BE85" s="7">
        <f>'[1]No. policies'!BF85*LOOKUP(BF$1,'[1]Inputs &amp; Outputs'!$A$9:$A$58,'[1]Inputs &amp; Outputs'!$I$9:$I$58)</f>
        <v>0</v>
      </c>
      <c r="BF85" s="7">
        <f>'[1]No. policies'!BG85*LOOKUP(BG$1,'[1]Inputs &amp; Outputs'!$A$9:$A$58,'[1]Inputs &amp; Outputs'!$I$9:$I$58)</f>
        <v>0</v>
      </c>
      <c r="BG85" s="7">
        <f>'[1]No. policies'!BH85*LOOKUP(BH$1,'[1]Inputs &amp; Outputs'!$A$9:$A$58,'[1]Inputs &amp; Outputs'!$I$9:$I$58)</f>
        <v>0</v>
      </c>
      <c r="BH85" s="7">
        <f>'[1]No. policies'!BI85*LOOKUP(BI$1,'[1]Inputs &amp; Outputs'!$A$9:$A$58,'[1]Inputs &amp; Outputs'!$I$9:$I$58)</f>
        <v>0</v>
      </c>
      <c r="BI85" s="7">
        <f>'[1]No. policies'!BJ85*LOOKUP(BJ$1,'[1]Inputs &amp; Outputs'!$A$9:$A$58,'[1]Inputs &amp; Outputs'!$I$9:$I$58)</f>
        <v>0</v>
      </c>
      <c r="BJ85" s="7">
        <f>'[1]No. policies'!BK85*LOOKUP(BK$1,'[1]Inputs &amp; Outputs'!$A$9:$A$58,'[1]Inputs &amp; Outputs'!$I$9:$I$58)</f>
        <v>0</v>
      </c>
      <c r="BK85" s="7">
        <f>'[1]No. policies'!BL85*LOOKUP(BL$1,'[1]Inputs &amp; Outputs'!$A$9:$A$58,'[1]Inputs &amp; Outputs'!$I$9:$I$58)</f>
        <v>0</v>
      </c>
      <c r="BL85" s="7">
        <f>'[1]No. policies'!BM85*LOOKUP(BM$1,'[1]Inputs &amp; Outputs'!$A$9:$A$58,'[1]Inputs &amp; Outputs'!$I$9:$I$58)</f>
        <v>0</v>
      </c>
      <c r="BM85" s="7">
        <f>'[1]No. policies'!BN85*LOOKUP(BN$1,'[1]Inputs &amp; Outputs'!$A$9:$A$58,'[1]Inputs &amp; Outputs'!$I$9:$I$58)</f>
        <v>0</v>
      </c>
      <c r="BN85" s="7">
        <f>'[1]No. policies'!BO85*LOOKUP(BO$1,'[1]Inputs &amp; Outputs'!$A$9:$A$58,'[1]Inputs &amp; Outputs'!$I$9:$I$58)</f>
        <v>0</v>
      </c>
      <c r="BO85" s="7">
        <f>'[1]No. policies'!BP85*LOOKUP(BP$1,'[1]Inputs &amp; Outputs'!$A$9:$A$58,'[1]Inputs &amp; Outputs'!$I$9:$I$58)</f>
        <v>0</v>
      </c>
      <c r="BP85" s="7">
        <f>'[1]No. policies'!BQ85*LOOKUP(BQ$1,'[1]Inputs &amp; Outputs'!$A$9:$A$58,'[1]Inputs &amp; Outputs'!$I$9:$I$58)</f>
        <v>0</v>
      </c>
      <c r="BQ85" s="7">
        <f>'[1]No. policies'!BR85*LOOKUP(BR$1,'[1]Inputs &amp; Outputs'!$A$9:$A$58,'[1]Inputs &amp; Outputs'!$I$9:$I$58)</f>
        <v>0</v>
      </c>
      <c r="BR85" s="7">
        <f>'[1]No. policies'!BS85*LOOKUP(BS$1,'[1]Inputs &amp; Outputs'!$A$9:$A$58,'[1]Inputs &amp; Outputs'!$I$9:$I$58)</f>
        <v>0</v>
      </c>
      <c r="BS85" s="7">
        <f>'[1]No. policies'!BT85*LOOKUP(BT$1,'[1]Inputs &amp; Outputs'!$A$9:$A$58,'[1]Inputs &amp; Outputs'!$I$9:$I$58)</f>
        <v>0</v>
      </c>
      <c r="BT85" s="7">
        <f>'[1]No. policies'!BU85*LOOKUP(BU$1,'[1]Inputs &amp; Outputs'!$A$9:$A$58,'[1]Inputs &amp; Outputs'!$I$9:$I$58)</f>
        <v>0</v>
      </c>
    </row>
    <row r="86" spans="1:72" x14ac:dyDescent="0.25">
      <c r="A86" s="1">
        <v>85</v>
      </c>
      <c r="B86" s="7">
        <f>'No. policies'!B86*LOOKUP(B$1,'Inputs &amp; Outputs'!$A$9:$A$34,'Inputs &amp; Outputs'!$J$9:$J$34)</f>
        <v>-43067168.474612407</v>
      </c>
      <c r="C86" s="7">
        <f>'No. policies'!C86*LOOKUP(C$1,'Inputs &amp; Outputs'!$A$9:$A$34,'Inputs &amp; Outputs'!$J$9:$J$34)</f>
        <v>29918556.390179548</v>
      </c>
      <c r="D86" s="7">
        <f>'No. policies'!D86*LOOKUP(D$1,'Inputs &amp; Outputs'!$A$9:$A$34,'Inputs &amp; Outputs'!$J$9:$J$34)</f>
        <v>105393731.15075034</v>
      </c>
      <c r="E86" s="7">
        <f>'No. policies'!E86*LOOKUP(E$1,'Inputs &amp; Outputs'!$A$9:$A$34,'Inputs &amp; Outputs'!$J$9:$J$34)</f>
        <v>183603509.45960656</v>
      </c>
      <c r="F86" s="7">
        <f>'No. policies'!F86*LOOKUP(F$1,'Inputs &amp; Outputs'!$A$9:$A$34,'Inputs &amp; Outputs'!$J$9:$J$34)</f>
        <v>264439897.54977185</v>
      </c>
      <c r="G86" s="7">
        <f>'No. policies'!G86*LOOKUP(G$1,'Inputs &amp; Outputs'!$A$9:$A$34,'Inputs &amp; Outputs'!$J$9:$J$34)</f>
        <v>348402401.33452451</v>
      </c>
      <c r="H86" s="7">
        <f>'No. policies'!H86*LOOKUP(H$1,'Inputs &amp; Outputs'!$A$9:$A$34,'Inputs &amp; Outputs'!$J$9:$J$34)</f>
        <v>435138954.14384145</v>
      </c>
      <c r="I86" s="7">
        <f>'No. policies'!I86*LOOKUP(I$1,'Inputs &amp; Outputs'!$A$9:$A$34,'Inputs &amp; Outputs'!$J$9:$J$34)</f>
        <v>524906383.68998164</v>
      </c>
      <c r="J86" s="7">
        <f>'No. policies'!J86*LOOKUP(J$1,'Inputs &amp; Outputs'!$A$9:$A$34,'Inputs &amp; Outputs'!$J$9:$J$34)</f>
        <v>617428700.78756237</v>
      </c>
      <c r="K86" s="7">
        <f>'No. policies'!K86*LOOKUP(K$1,'Inputs &amp; Outputs'!$A$9:$A$34,'Inputs &amp; Outputs'!$J$9:$J$34)</f>
        <v>712633927.57899773</v>
      </c>
      <c r="L86" s="7">
        <f>'No. policies'!L86*LOOKUP(L$1,'Inputs &amp; Outputs'!$A$9:$A$34,'Inputs &amp; Outputs'!$J$9:$J$34)</f>
        <v>810776147.76506281</v>
      </c>
      <c r="M86" s="7">
        <f>'No. policies'!M86*LOOKUP(M$1,'Inputs &amp; Outputs'!$A$9:$A$34,'Inputs &amp; Outputs'!$J$9:$J$34)</f>
        <v>913972626.26158953</v>
      </c>
      <c r="N86" s="7">
        <f>'No. policies'!N86*LOOKUP(N$1,'Inputs &amp; Outputs'!$A$9:$A$34,'Inputs &amp; Outputs'!$J$9:$J$34)</f>
        <v>1020163502.6919346</v>
      </c>
      <c r="O86" s="7">
        <f>'No. policies'!O86*LOOKUP(O$1,'Inputs &amp; Outputs'!$A$9:$A$34,'Inputs &amp; Outputs'!$J$9:$J$34)</f>
        <v>1129134915.2295227</v>
      </c>
      <c r="P86" s="7">
        <f>'No. policies'!P86*LOOKUP(P$1,'Inputs &amp; Outputs'!$A$9:$A$34,'Inputs &amp; Outputs'!$J$9:$J$34)</f>
        <v>1240096987.1457255</v>
      </c>
      <c r="Q86" s="7">
        <f>'No. policies'!Q86*LOOKUP(Q$1,'Inputs &amp; Outputs'!$A$9:$A$34,'Inputs &amp; Outputs'!$J$9:$J$34)</f>
        <v>1355269158.3412824</v>
      </c>
      <c r="R86" s="7">
        <f>'No. policies'!R86*LOOKUP(R$1,'Inputs &amp; Outputs'!$A$9:$A$34,'Inputs &amp; Outputs'!$J$9:$J$34)</f>
        <v>1471104101.2103384</v>
      </c>
      <c r="S86" s="7">
        <f>'No. policies'!S86*LOOKUP(S$1,'Inputs &amp; Outputs'!$A$9:$A$34,'Inputs &amp; Outputs'!$J$9:$J$34)</f>
        <v>1593728373.8986001</v>
      </c>
      <c r="T86" s="7">
        <f>'No. policies'!T86*LOOKUP(T$1,'Inputs &amp; Outputs'!$A$9:$A$34,'Inputs &amp; Outputs'!$J$9:$J$34)</f>
        <v>1718271950.2282453</v>
      </c>
      <c r="U86" s="7">
        <f>'No. policies'!U86*LOOKUP(U$1,'Inputs &amp; Outputs'!$A$9:$A$34,'Inputs &amp; Outputs'!$J$9:$J$34)</f>
        <v>1846795077.5888748</v>
      </c>
      <c r="V86" s="7">
        <f>'No. policies'!V86*LOOKUP(V$1,'Inputs &amp; Outputs'!$A$9:$A$34,'Inputs &amp; Outputs'!$J$9:$J$34)</f>
        <v>1979512491.0849991</v>
      </c>
      <c r="W86" s="7">
        <f>'No. policies'!W86*LOOKUP(W$1,'Inputs &amp; Outputs'!$A$9:$A$34,'Inputs &amp; Outputs'!$J$9:$J$34)</f>
        <v>2115738949.4199271</v>
      </c>
      <c r="X86" s="7">
        <f>'No. policies'!X86*LOOKUP(X$1,'Inputs &amp; Outputs'!$A$9:$A$34,'Inputs &amp; Outputs'!$J$9:$J$34)</f>
        <v>2253794368.4184427</v>
      </c>
      <c r="Y86" s="7">
        <f>'No. policies'!Y86*LOOKUP(Y$1,'Inputs &amp; Outputs'!$A$9:$A$34,'Inputs &amp; Outputs'!$J$9:$J$34)</f>
        <v>2391504059.5264297</v>
      </c>
      <c r="Z86" s="7">
        <f>'No. policies'!Z86*LOOKUP(Z$1,'Inputs &amp; Outputs'!$A$9:$A$34,'Inputs &amp; Outputs'!$J$9:$J$34)</f>
        <v>2535041926.1153212</v>
      </c>
      <c r="AA86" s="7">
        <f>'No. policies'!AA86*LOOKUP(AA$1,'Inputs &amp; Outputs'!$A$9:$A$34,'Inputs &amp; Outputs'!$J$9:$J$34)</f>
        <v>0</v>
      </c>
      <c r="AB86" s="7">
        <f>'No. policies'!AB86*LOOKUP(AB$1,'Inputs &amp; Outputs'!$A$9:$A$34,'Inputs &amp; Outputs'!$J$9:$J$34)</f>
        <v>0</v>
      </c>
      <c r="AC86" s="7">
        <f>'No. policies'!AC86*LOOKUP(AC$1,'Inputs &amp; Outputs'!$A$9:$A$34,'Inputs &amp; Outputs'!$J$9:$J$34)</f>
        <v>0</v>
      </c>
      <c r="AD86" s="7">
        <f>'No. policies'!AD86*LOOKUP(AD$1,'Inputs &amp; Outputs'!$A$9:$A$34,'Inputs &amp; Outputs'!$J$9:$J$34)</f>
        <v>0</v>
      </c>
      <c r="AE86" s="7">
        <f>'No. policies'!AE86*LOOKUP(AE$1,'Inputs &amp; Outputs'!$A$9:$A$34,'Inputs &amp; Outputs'!$J$9:$J$34)</f>
        <v>0</v>
      </c>
      <c r="AF86" s="7">
        <f>'No. policies'!AF86*LOOKUP(AF$1,'Inputs &amp; Outputs'!$A$9:$A$34,'Inputs &amp; Outputs'!$J$9:$J$34)</f>
        <v>0</v>
      </c>
      <c r="AG86" s="7">
        <f>'No. policies'!AG86*LOOKUP(AG$1,'Inputs &amp; Outputs'!$A$9:$A$34,'Inputs &amp; Outputs'!$J$9:$J$34)</f>
        <v>0</v>
      </c>
      <c r="AH86" s="7">
        <f>'No. policies'!AH86*LOOKUP(AH$1,'Inputs &amp; Outputs'!$A$9:$A$34,'Inputs &amp; Outputs'!$J$9:$J$34)</f>
        <v>0</v>
      </c>
      <c r="AI86" s="7">
        <f>'No. policies'!AI86*LOOKUP(AI$1,'Inputs &amp; Outputs'!$A$9:$A$34,'Inputs &amp; Outputs'!$J$9:$J$34)</f>
        <v>0</v>
      </c>
      <c r="AJ86" s="7">
        <f>'No. policies'!AJ86*LOOKUP(AJ$1,'Inputs &amp; Outputs'!$A$9:$A$34,'Inputs &amp; Outputs'!$J$9:$J$34)</f>
        <v>0</v>
      </c>
      <c r="AK86" s="7">
        <f>'No. policies'!AK86*LOOKUP(AK$1,'Inputs &amp; Outputs'!$A$9:$A$34,'Inputs &amp; Outputs'!$J$9:$J$34)</f>
        <v>0</v>
      </c>
      <c r="AL86" s="7">
        <f>'No. policies'!AL86*LOOKUP(AL$1,'Inputs &amp; Outputs'!$A$9:$A$34,'Inputs &amp; Outputs'!$J$9:$J$34)</f>
        <v>0</v>
      </c>
      <c r="AM86" s="7">
        <f>'No. policies'!AM86*LOOKUP(AM$1,'Inputs &amp; Outputs'!$A$9:$A$34,'Inputs &amp; Outputs'!$J$9:$J$34)</f>
        <v>0</v>
      </c>
      <c r="AN86" s="7">
        <f>'No. policies'!AN86*LOOKUP(AN$1,'Inputs &amp; Outputs'!$A$9:$A$34,'Inputs &amp; Outputs'!$J$9:$J$34)</f>
        <v>0</v>
      </c>
      <c r="AO86" s="7">
        <f>'No. policies'!AO86*LOOKUP(AO$1,'Inputs &amp; Outputs'!$A$9:$A$34,'Inputs &amp; Outputs'!$J$9:$J$34)</f>
        <v>0</v>
      </c>
      <c r="AP86" s="7">
        <f>'No. policies'!AP86*LOOKUP(AP$1,'Inputs &amp; Outputs'!$A$9:$A$34,'Inputs &amp; Outputs'!$J$9:$J$34)</f>
        <v>0</v>
      </c>
      <c r="AQ86" s="7">
        <f>'No. policies'!AQ86*LOOKUP(AQ$1,'Inputs &amp; Outputs'!$A$9:$A$34,'Inputs &amp; Outputs'!$J$9:$J$34)</f>
        <v>0</v>
      </c>
      <c r="AR86" s="7">
        <f>'No. policies'!AR86*LOOKUP(AR$1,'Inputs &amp; Outputs'!$A$9:$A$34,'Inputs &amp; Outputs'!$J$9:$J$34)</f>
        <v>0</v>
      </c>
      <c r="AS86" s="7">
        <f>'No. policies'!AS86*LOOKUP(AS$1,'Inputs &amp; Outputs'!$A$9:$A$34,'Inputs &amp; Outputs'!$J$9:$J$34)</f>
        <v>0</v>
      </c>
      <c r="AT86" s="7">
        <f>'No. policies'!AT86*LOOKUP(AT$1,'Inputs &amp; Outputs'!$A$9:$A$34,'Inputs &amp; Outputs'!$J$9:$J$34)</f>
        <v>0</v>
      </c>
      <c r="AU86" s="7">
        <f>'No. policies'!AU86*LOOKUP(AU$1,'Inputs &amp; Outputs'!$A$9:$A$34,'Inputs &amp; Outputs'!$J$9:$J$34)</f>
        <v>0</v>
      </c>
      <c r="AV86" s="7">
        <f>'No. policies'!AV86*LOOKUP(AV$1,'Inputs &amp; Outputs'!$A$9:$A$34,'Inputs &amp; Outputs'!$J$9:$J$34)</f>
        <v>0</v>
      </c>
      <c r="AW86" s="7">
        <f>'No. policies'!AW86*LOOKUP(AW$1,'Inputs &amp; Outputs'!$A$9:$A$34,'Inputs &amp; Outputs'!$J$9:$J$34)</f>
        <v>0</v>
      </c>
      <c r="AX86" s="7">
        <f>'No. policies'!AX86*LOOKUP(AX$1,'Inputs &amp; Outputs'!$A$9:$A$34,'Inputs &amp; Outputs'!$J$9:$J$34)</f>
        <v>0</v>
      </c>
      <c r="AY86" s="7">
        <f>'[1]No. policies'!AZ86*LOOKUP(AZ$1,'[1]Inputs &amp; Outputs'!$A$9:$A$58,'[1]Inputs &amp; Outputs'!$I$9:$I$58)</f>
        <v>0</v>
      </c>
      <c r="AZ86" s="7">
        <f>'[1]No. policies'!BA86*LOOKUP(BA$1,'[1]Inputs &amp; Outputs'!$A$9:$A$58,'[1]Inputs &amp; Outputs'!$I$9:$I$58)</f>
        <v>0</v>
      </c>
      <c r="BA86" s="7">
        <f>'[1]No. policies'!BB86*LOOKUP(BB$1,'[1]Inputs &amp; Outputs'!$A$9:$A$58,'[1]Inputs &amp; Outputs'!$I$9:$I$58)</f>
        <v>0</v>
      </c>
      <c r="BB86" s="7">
        <f>'[1]No. policies'!BC86*LOOKUP(BC$1,'[1]Inputs &amp; Outputs'!$A$9:$A$58,'[1]Inputs &amp; Outputs'!$I$9:$I$58)</f>
        <v>0</v>
      </c>
      <c r="BC86" s="7">
        <f>'[1]No. policies'!BD86*LOOKUP(BD$1,'[1]Inputs &amp; Outputs'!$A$9:$A$58,'[1]Inputs &amp; Outputs'!$I$9:$I$58)</f>
        <v>0</v>
      </c>
      <c r="BD86" s="7">
        <f>'[1]No. policies'!BE86*LOOKUP(BE$1,'[1]Inputs &amp; Outputs'!$A$9:$A$58,'[1]Inputs &amp; Outputs'!$I$9:$I$58)</f>
        <v>0</v>
      </c>
      <c r="BE86" s="7">
        <f>'[1]No. policies'!BF86*LOOKUP(BF$1,'[1]Inputs &amp; Outputs'!$A$9:$A$58,'[1]Inputs &amp; Outputs'!$I$9:$I$58)</f>
        <v>0</v>
      </c>
      <c r="BF86" s="7">
        <f>'[1]No. policies'!BG86*LOOKUP(BG$1,'[1]Inputs &amp; Outputs'!$A$9:$A$58,'[1]Inputs &amp; Outputs'!$I$9:$I$58)</f>
        <v>0</v>
      </c>
      <c r="BG86" s="7">
        <f>'[1]No. policies'!BH86*LOOKUP(BH$1,'[1]Inputs &amp; Outputs'!$A$9:$A$58,'[1]Inputs &amp; Outputs'!$I$9:$I$58)</f>
        <v>0</v>
      </c>
      <c r="BH86" s="7">
        <f>'[1]No. policies'!BI86*LOOKUP(BI$1,'[1]Inputs &amp; Outputs'!$A$9:$A$58,'[1]Inputs &amp; Outputs'!$I$9:$I$58)</f>
        <v>0</v>
      </c>
      <c r="BI86" s="7">
        <f>'[1]No. policies'!BJ86*LOOKUP(BJ$1,'[1]Inputs &amp; Outputs'!$A$9:$A$58,'[1]Inputs &amp; Outputs'!$I$9:$I$58)</f>
        <v>0</v>
      </c>
      <c r="BJ86" s="7">
        <f>'[1]No. policies'!BK86*LOOKUP(BK$1,'[1]Inputs &amp; Outputs'!$A$9:$A$58,'[1]Inputs &amp; Outputs'!$I$9:$I$58)</f>
        <v>0</v>
      </c>
      <c r="BK86" s="7">
        <f>'[1]No. policies'!BL86*LOOKUP(BL$1,'[1]Inputs &amp; Outputs'!$A$9:$A$58,'[1]Inputs &amp; Outputs'!$I$9:$I$58)</f>
        <v>0</v>
      </c>
      <c r="BL86" s="7">
        <f>'[1]No. policies'!BM86*LOOKUP(BM$1,'[1]Inputs &amp; Outputs'!$A$9:$A$58,'[1]Inputs &amp; Outputs'!$I$9:$I$58)</f>
        <v>0</v>
      </c>
      <c r="BM86" s="7">
        <f>'[1]No. policies'!BN86*LOOKUP(BN$1,'[1]Inputs &amp; Outputs'!$A$9:$A$58,'[1]Inputs &amp; Outputs'!$I$9:$I$58)</f>
        <v>0</v>
      </c>
      <c r="BN86" s="7">
        <f>'[1]No. policies'!BO86*LOOKUP(BO$1,'[1]Inputs &amp; Outputs'!$A$9:$A$58,'[1]Inputs &amp; Outputs'!$I$9:$I$58)</f>
        <v>0</v>
      </c>
      <c r="BO86" s="7">
        <f>'[1]No. policies'!BP86*LOOKUP(BP$1,'[1]Inputs &amp; Outputs'!$A$9:$A$58,'[1]Inputs &amp; Outputs'!$I$9:$I$58)</f>
        <v>0</v>
      </c>
      <c r="BP86" s="7">
        <f>'[1]No. policies'!BQ86*LOOKUP(BQ$1,'[1]Inputs &amp; Outputs'!$A$9:$A$58,'[1]Inputs &amp; Outputs'!$I$9:$I$58)</f>
        <v>0</v>
      </c>
      <c r="BQ86" s="7">
        <f>'[1]No. policies'!BR86*LOOKUP(BR$1,'[1]Inputs &amp; Outputs'!$A$9:$A$58,'[1]Inputs &amp; Outputs'!$I$9:$I$58)</f>
        <v>0</v>
      </c>
      <c r="BR86" s="7">
        <f>'[1]No. policies'!BS86*LOOKUP(BS$1,'[1]Inputs &amp; Outputs'!$A$9:$A$58,'[1]Inputs &amp; Outputs'!$I$9:$I$58)</f>
        <v>0</v>
      </c>
      <c r="BS86" s="7">
        <f>'[1]No. policies'!BT86*LOOKUP(BT$1,'[1]Inputs &amp; Outputs'!$A$9:$A$58,'[1]Inputs &amp; Outputs'!$I$9:$I$58)</f>
        <v>0</v>
      </c>
      <c r="BT86" s="7">
        <f>'[1]No. policies'!BU86*LOOKUP(BU$1,'[1]Inputs &amp; Outputs'!$A$9:$A$58,'[1]Inputs &amp; Outputs'!$I$9:$I$58)</f>
        <v>0</v>
      </c>
    </row>
    <row r="87" spans="1:72" x14ac:dyDescent="0.25">
      <c r="A87" s="1">
        <v>86</v>
      </c>
      <c r="B87" s="7">
        <f>'No. policies'!B87*LOOKUP(B$1,'Inputs &amp; Outputs'!$A$9:$A$34,'Inputs &amp; Outputs'!$J$9:$J$34)</f>
        <v>-43067168.474612407</v>
      </c>
      <c r="C87" s="7">
        <f>'No. policies'!C87*LOOKUP(C$1,'Inputs &amp; Outputs'!$A$9:$A$34,'Inputs &amp; Outputs'!$J$9:$J$34)</f>
        <v>29951539.36475281</v>
      </c>
      <c r="D87" s="7">
        <f>'No. policies'!D87*LOOKUP(D$1,'Inputs &amp; Outputs'!$A$9:$A$34,'Inputs &amp; Outputs'!$J$9:$J$34)</f>
        <v>105647998.29466048</v>
      </c>
      <c r="E87" s="7">
        <f>'No. policies'!E87*LOOKUP(E$1,'Inputs &amp; Outputs'!$A$9:$A$34,'Inputs &amp; Outputs'!$J$9:$J$34)</f>
        <v>183991873.04730314</v>
      </c>
      <c r="F87" s="7">
        <f>'No. policies'!F87*LOOKUP(F$1,'Inputs &amp; Outputs'!$A$9:$A$34,'Inputs &amp; Outputs'!$J$9:$J$34)</f>
        <v>265267858.04103971</v>
      </c>
      <c r="G87" s="7">
        <f>'No. policies'!G87*LOOKUP(G$1,'Inputs &amp; Outputs'!$A$9:$A$34,'Inputs &amp; Outputs'!$J$9:$J$34)</f>
        <v>349177960.66158712</v>
      </c>
      <c r="H87" s="7">
        <f>'No. policies'!H87*LOOKUP(H$1,'Inputs &amp; Outputs'!$A$9:$A$34,'Inputs &amp; Outputs'!$J$9:$J$34)</f>
        <v>435756923.84946269</v>
      </c>
      <c r="I87" s="7">
        <f>'No. policies'!I87*LOOKUP(I$1,'Inputs &amp; Outputs'!$A$9:$A$34,'Inputs &amp; Outputs'!$J$9:$J$34)</f>
        <v>525920747.12469578</v>
      </c>
      <c r="J87" s="7">
        <f>'No. policies'!J87*LOOKUP(J$1,'Inputs &amp; Outputs'!$A$9:$A$34,'Inputs &amp; Outputs'!$J$9:$J$34)</f>
        <v>619003934.74201572</v>
      </c>
      <c r="K87" s="7">
        <f>'No. policies'!K87*LOOKUP(K$1,'Inputs &amp; Outputs'!$A$9:$A$34,'Inputs &amp; Outputs'!$J$9:$J$34)</f>
        <v>715189741.43956387</v>
      </c>
      <c r="L87" s="7">
        <f>'No. policies'!L87*LOOKUP(L$1,'Inputs &amp; Outputs'!$A$9:$A$34,'Inputs &amp; Outputs'!$J$9:$J$34)</f>
        <v>814531286.36628008</v>
      </c>
      <c r="M87" s="7">
        <f>'No. policies'!M87*LOOKUP(M$1,'Inputs &amp; Outputs'!$A$9:$A$34,'Inputs &amp; Outputs'!$J$9:$J$34)</f>
        <v>915764359.63952696</v>
      </c>
      <c r="N87" s="7">
        <f>'No. policies'!N87*LOOKUP(N$1,'Inputs &amp; Outputs'!$A$9:$A$34,'Inputs &amp; Outputs'!$J$9:$J$34)</f>
        <v>1020691537.631216</v>
      </c>
      <c r="O87" s="7">
        <f>'No. policies'!O87*LOOKUP(O$1,'Inputs &amp; Outputs'!$A$9:$A$34,'Inputs &amp; Outputs'!$J$9:$J$34)</f>
        <v>1128900143.4413471</v>
      </c>
      <c r="P87" s="7">
        <f>'No. policies'!P87*LOOKUP(P$1,'Inputs &amp; Outputs'!$A$9:$A$34,'Inputs &amp; Outputs'!$J$9:$J$34)</f>
        <v>1240226650.1514914</v>
      </c>
      <c r="Q87" s="7">
        <f>'No. policies'!Q87*LOOKUP(Q$1,'Inputs &amp; Outputs'!$A$9:$A$34,'Inputs &amp; Outputs'!$J$9:$J$34)</f>
        <v>1354129438.6664448</v>
      </c>
      <c r="R87" s="7">
        <f>'No. policies'!R87*LOOKUP(R$1,'Inputs &amp; Outputs'!$A$9:$A$34,'Inputs &amp; Outputs'!$J$9:$J$34)</f>
        <v>1472973950.7193441</v>
      </c>
      <c r="S87" s="7">
        <f>'No. policies'!S87*LOOKUP(S$1,'Inputs &amp; Outputs'!$A$9:$A$34,'Inputs &amp; Outputs'!$J$9:$J$34)</f>
        <v>1596444570.5307238</v>
      </c>
      <c r="T87" s="7">
        <f>'No. policies'!T87*LOOKUP(T$1,'Inputs &amp; Outputs'!$A$9:$A$34,'Inputs &amp; Outputs'!$J$9:$J$34)</f>
        <v>1723064384.3310058</v>
      </c>
      <c r="U87" s="7">
        <f>'No. policies'!U87*LOOKUP(U$1,'Inputs &amp; Outputs'!$A$9:$A$34,'Inputs &amp; Outputs'!$J$9:$J$34)</f>
        <v>1853779175.6672769</v>
      </c>
      <c r="V87" s="7">
        <f>'No. policies'!V87*LOOKUP(V$1,'Inputs &amp; Outputs'!$A$9:$A$34,'Inputs &amp; Outputs'!$J$9:$J$34)</f>
        <v>1987915776.9402635</v>
      </c>
      <c r="W87" s="7">
        <f>'No. policies'!W87*LOOKUP(W$1,'Inputs &amp; Outputs'!$A$9:$A$34,'Inputs &amp; Outputs'!$J$9:$J$34)</f>
        <v>2122935340.4043486</v>
      </c>
      <c r="X87" s="7">
        <f>'No. policies'!X87*LOOKUP(X$1,'Inputs &amp; Outputs'!$A$9:$A$34,'Inputs &amp; Outputs'!$J$9:$J$34)</f>
        <v>2256040923.88591</v>
      </c>
      <c r="Y87" s="7">
        <f>'No. policies'!Y87*LOOKUP(Y$1,'Inputs &amp; Outputs'!$A$9:$A$34,'Inputs &amp; Outputs'!$J$9:$J$34)</f>
        <v>2399542728.6340814</v>
      </c>
      <c r="Z87" s="7">
        <f>'No. policies'!Z87*LOOKUP(Z$1,'Inputs &amp; Outputs'!$A$9:$A$34,'Inputs &amp; Outputs'!$J$9:$J$34)</f>
        <v>2546530899.2678947</v>
      </c>
      <c r="AA87" s="7">
        <f>'No. policies'!AA87*LOOKUP(AA$1,'Inputs &amp; Outputs'!$A$9:$A$34,'Inputs &amp; Outputs'!$J$9:$J$34)</f>
        <v>0</v>
      </c>
      <c r="AB87" s="7">
        <f>'No. policies'!AB87*LOOKUP(AB$1,'Inputs &amp; Outputs'!$A$9:$A$34,'Inputs &amp; Outputs'!$J$9:$J$34)</f>
        <v>0</v>
      </c>
      <c r="AC87" s="7">
        <f>'No. policies'!AC87*LOOKUP(AC$1,'Inputs &amp; Outputs'!$A$9:$A$34,'Inputs &amp; Outputs'!$J$9:$J$34)</f>
        <v>0</v>
      </c>
      <c r="AD87" s="7">
        <f>'No. policies'!AD87*LOOKUP(AD$1,'Inputs &amp; Outputs'!$A$9:$A$34,'Inputs &amp; Outputs'!$J$9:$J$34)</f>
        <v>0</v>
      </c>
      <c r="AE87" s="7">
        <f>'No. policies'!AE87*LOOKUP(AE$1,'Inputs &amp; Outputs'!$A$9:$A$34,'Inputs &amp; Outputs'!$J$9:$J$34)</f>
        <v>0</v>
      </c>
      <c r="AF87" s="7">
        <f>'No. policies'!AF87*LOOKUP(AF$1,'Inputs &amp; Outputs'!$A$9:$A$34,'Inputs &amp; Outputs'!$J$9:$J$34)</f>
        <v>0</v>
      </c>
      <c r="AG87" s="7">
        <f>'No. policies'!AG87*LOOKUP(AG$1,'Inputs &amp; Outputs'!$A$9:$A$34,'Inputs &amp; Outputs'!$J$9:$J$34)</f>
        <v>0</v>
      </c>
      <c r="AH87" s="7">
        <f>'No. policies'!AH87*LOOKUP(AH$1,'Inputs &amp; Outputs'!$A$9:$A$34,'Inputs &amp; Outputs'!$J$9:$J$34)</f>
        <v>0</v>
      </c>
      <c r="AI87" s="7">
        <f>'No. policies'!AI87*LOOKUP(AI$1,'Inputs &amp; Outputs'!$A$9:$A$34,'Inputs &amp; Outputs'!$J$9:$J$34)</f>
        <v>0</v>
      </c>
      <c r="AJ87" s="7">
        <f>'No. policies'!AJ87*LOOKUP(AJ$1,'Inputs &amp; Outputs'!$A$9:$A$34,'Inputs &amp; Outputs'!$J$9:$J$34)</f>
        <v>0</v>
      </c>
      <c r="AK87" s="7">
        <f>'No. policies'!AK87*LOOKUP(AK$1,'Inputs &amp; Outputs'!$A$9:$A$34,'Inputs &amp; Outputs'!$J$9:$J$34)</f>
        <v>0</v>
      </c>
      <c r="AL87" s="7">
        <f>'No. policies'!AL87*LOOKUP(AL$1,'Inputs &amp; Outputs'!$A$9:$A$34,'Inputs &amp; Outputs'!$J$9:$J$34)</f>
        <v>0</v>
      </c>
      <c r="AM87" s="7">
        <f>'No. policies'!AM87*LOOKUP(AM$1,'Inputs &amp; Outputs'!$A$9:$A$34,'Inputs &amp; Outputs'!$J$9:$J$34)</f>
        <v>0</v>
      </c>
      <c r="AN87" s="7">
        <f>'No. policies'!AN87*LOOKUP(AN$1,'Inputs &amp; Outputs'!$A$9:$A$34,'Inputs &amp; Outputs'!$J$9:$J$34)</f>
        <v>0</v>
      </c>
      <c r="AO87" s="7">
        <f>'No. policies'!AO87*LOOKUP(AO$1,'Inputs &amp; Outputs'!$A$9:$A$34,'Inputs &amp; Outputs'!$J$9:$J$34)</f>
        <v>0</v>
      </c>
      <c r="AP87" s="7">
        <f>'No. policies'!AP87*LOOKUP(AP$1,'Inputs &amp; Outputs'!$A$9:$A$34,'Inputs &amp; Outputs'!$J$9:$J$34)</f>
        <v>0</v>
      </c>
      <c r="AQ87" s="7">
        <f>'No. policies'!AQ87*LOOKUP(AQ$1,'Inputs &amp; Outputs'!$A$9:$A$34,'Inputs &amp; Outputs'!$J$9:$J$34)</f>
        <v>0</v>
      </c>
      <c r="AR87" s="7">
        <f>'No. policies'!AR87*LOOKUP(AR$1,'Inputs &amp; Outputs'!$A$9:$A$34,'Inputs &amp; Outputs'!$J$9:$J$34)</f>
        <v>0</v>
      </c>
      <c r="AS87" s="7">
        <f>'No. policies'!AS87*LOOKUP(AS$1,'Inputs &amp; Outputs'!$A$9:$A$34,'Inputs &amp; Outputs'!$J$9:$J$34)</f>
        <v>0</v>
      </c>
      <c r="AT87" s="7">
        <f>'No. policies'!AT87*LOOKUP(AT$1,'Inputs &amp; Outputs'!$A$9:$A$34,'Inputs &amp; Outputs'!$J$9:$J$34)</f>
        <v>0</v>
      </c>
      <c r="AU87" s="7">
        <f>'No. policies'!AU87*LOOKUP(AU$1,'Inputs &amp; Outputs'!$A$9:$A$34,'Inputs &amp; Outputs'!$J$9:$J$34)</f>
        <v>0</v>
      </c>
      <c r="AV87" s="7">
        <f>'No. policies'!AV87*LOOKUP(AV$1,'Inputs &amp; Outputs'!$A$9:$A$34,'Inputs &amp; Outputs'!$J$9:$J$34)</f>
        <v>0</v>
      </c>
      <c r="AW87" s="7">
        <f>'No. policies'!AW87*LOOKUP(AW$1,'Inputs &amp; Outputs'!$A$9:$A$34,'Inputs &amp; Outputs'!$J$9:$J$34)</f>
        <v>0</v>
      </c>
      <c r="AX87" s="7">
        <f>'No. policies'!AX87*LOOKUP(AX$1,'Inputs &amp; Outputs'!$A$9:$A$34,'Inputs &amp; Outputs'!$J$9:$J$34)</f>
        <v>0</v>
      </c>
      <c r="AY87" s="7">
        <f>'[1]No. policies'!AZ87*LOOKUP(AZ$1,'[1]Inputs &amp; Outputs'!$A$9:$A$58,'[1]Inputs &amp; Outputs'!$I$9:$I$58)</f>
        <v>0</v>
      </c>
      <c r="AZ87" s="7">
        <f>'[1]No. policies'!BA87*LOOKUP(BA$1,'[1]Inputs &amp; Outputs'!$A$9:$A$58,'[1]Inputs &amp; Outputs'!$I$9:$I$58)</f>
        <v>0</v>
      </c>
      <c r="BA87" s="7">
        <f>'[1]No. policies'!BB87*LOOKUP(BB$1,'[1]Inputs &amp; Outputs'!$A$9:$A$58,'[1]Inputs &amp; Outputs'!$I$9:$I$58)</f>
        <v>0</v>
      </c>
      <c r="BB87" s="7">
        <f>'[1]No. policies'!BC87*LOOKUP(BC$1,'[1]Inputs &amp; Outputs'!$A$9:$A$58,'[1]Inputs &amp; Outputs'!$I$9:$I$58)</f>
        <v>0</v>
      </c>
      <c r="BC87" s="7">
        <f>'[1]No. policies'!BD87*LOOKUP(BD$1,'[1]Inputs &amp; Outputs'!$A$9:$A$58,'[1]Inputs &amp; Outputs'!$I$9:$I$58)</f>
        <v>0</v>
      </c>
      <c r="BD87" s="7">
        <f>'[1]No. policies'!BE87*LOOKUP(BE$1,'[1]Inputs &amp; Outputs'!$A$9:$A$58,'[1]Inputs &amp; Outputs'!$I$9:$I$58)</f>
        <v>0</v>
      </c>
      <c r="BE87" s="7">
        <f>'[1]No. policies'!BF87*LOOKUP(BF$1,'[1]Inputs &amp; Outputs'!$A$9:$A$58,'[1]Inputs &amp; Outputs'!$I$9:$I$58)</f>
        <v>0</v>
      </c>
      <c r="BF87" s="7">
        <f>'[1]No. policies'!BG87*LOOKUP(BG$1,'[1]Inputs &amp; Outputs'!$A$9:$A$58,'[1]Inputs &amp; Outputs'!$I$9:$I$58)</f>
        <v>0</v>
      </c>
      <c r="BG87" s="7">
        <f>'[1]No. policies'!BH87*LOOKUP(BH$1,'[1]Inputs &amp; Outputs'!$A$9:$A$58,'[1]Inputs &amp; Outputs'!$I$9:$I$58)</f>
        <v>0</v>
      </c>
      <c r="BH87" s="7">
        <f>'[1]No. policies'!BI87*LOOKUP(BI$1,'[1]Inputs &amp; Outputs'!$A$9:$A$58,'[1]Inputs &amp; Outputs'!$I$9:$I$58)</f>
        <v>0</v>
      </c>
      <c r="BI87" s="7">
        <f>'[1]No. policies'!BJ87*LOOKUP(BJ$1,'[1]Inputs &amp; Outputs'!$A$9:$A$58,'[1]Inputs &amp; Outputs'!$I$9:$I$58)</f>
        <v>0</v>
      </c>
      <c r="BJ87" s="7">
        <f>'[1]No. policies'!BK87*LOOKUP(BK$1,'[1]Inputs &amp; Outputs'!$A$9:$A$58,'[1]Inputs &amp; Outputs'!$I$9:$I$58)</f>
        <v>0</v>
      </c>
      <c r="BK87" s="7">
        <f>'[1]No. policies'!BL87*LOOKUP(BL$1,'[1]Inputs &amp; Outputs'!$A$9:$A$58,'[1]Inputs &amp; Outputs'!$I$9:$I$58)</f>
        <v>0</v>
      </c>
      <c r="BL87" s="7">
        <f>'[1]No. policies'!BM87*LOOKUP(BM$1,'[1]Inputs &amp; Outputs'!$A$9:$A$58,'[1]Inputs &amp; Outputs'!$I$9:$I$58)</f>
        <v>0</v>
      </c>
      <c r="BM87" s="7">
        <f>'[1]No. policies'!BN87*LOOKUP(BN$1,'[1]Inputs &amp; Outputs'!$A$9:$A$58,'[1]Inputs &amp; Outputs'!$I$9:$I$58)</f>
        <v>0</v>
      </c>
      <c r="BN87" s="7">
        <f>'[1]No. policies'!BO87*LOOKUP(BO$1,'[1]Inputs &amp; Outputs'!$A$9:$A$58,'[1]Inputs &amp; Outputs'!$I$9:$I$58)</f>
        <v>0</v>
      </c>
      <c r="BO87" s="7">
        <f>'[1]No. policies'!BP87*LOOKUP(BP$1,'[1]Inputs &amp; Outputs'!$A$9:$A$58,'[1]Inputs &amp; Outputs'!$I$9:$I$58)</f>
        <v>0</v>
      </c>
      <c r="BP87" s="7">
        <f>'[1]No. policies'!BQ87*LOOKUP(BQ$1,'[1]Inputs &amp; Outputs'!$A$9:$A$58,'[1]Inputs &amp; Outputs'!$I$9:$I$58)</f>
        <v>0</v>
      </c>
      <c r="BQ87" s="7">
        <f>'[1]No. policies'!BR87*LOOKUP(BR$1,'[1]Inputs &amp; Outputs'!$A$9:$A$58,'[1]Inputs &amp; Outputs'!$I$9:$I$58)</f>
        <v>0</v>
      </c>
      <c r="BR87" s="7">
        <f>'[1]No. policies'!BS87*LOOKUP(BS$1,'[1]Inputs &amp; Outputs'!$A$9:$A$58,'[1]Inputs &amp; Outputs'!$I$9:$I$58)</f>
        <v>0</v>
      </c>
      <c r="BS87" s="7">
        <f>'[1]No. policies'!BT87*LOOKUP(BT$1,'[1]Inputs &amp; Outputs'!$A$9:$A$58,'[1]Inputs &amp; Outputs'!$I$9:$I$58)</f>
        <v>0</v>
      </c>
      <c r="BT87" s="7">
        <f>'[1]No. policies'!BU87*LOOKUP(BU$1,'[1]Inputs &amp; Outputs'!$A$9:$A$58,'[1]Inputs &amp; Outputs'!$I$9:$I$58)</f>
        <v>0</v>
      </c>
    </row>
    <row r="88" spans="1:72" x14ac:dyDescent="0.25">
      <c r="A88" s="1">
        <v>87</v>
      </c>
      <c r="B88" s="7">
        <f>'No. policies'!B88*LOOKUP(B$1,'Inputs &amp; Outputs'!$A$9:$A$34,'Inputs &amp; Outputs'!$J$9:$J$34)</f>
        <v>-43067168.474612407</v>
      </c>
      <c r="C88" s="7">
        <f>'No. policies'!C88*LOOKUP(C$1,'Inputs &amp; Outputs'!$A$9:$A$34,'Inputs &amp; Outputs'!$J$9:$J$34)</f>
        <v>29921554.842413481</v>
      </c>
      <c r="D88" s="7">
        <f>'No. policies'!D88*LOOKUP(D$1,'Inputs &amp; Outputs'!$A$9:$A$34,'Inputs &amp; Outputs'!$J$9:$J$34)</f>
        <v>105478486.86538705</v>
      </c>
      <c r="E88" s="7">
        <f>'No. policies'!E88*LOOKUP(E$1,'Inputs &amp; Outputs'!$A$9:$A$34,'Inputs &amp; Outputs'!$J$9:$J$34)</f>
        <v>183936392.53477508</v>
      </c>
      <c r="F88" s="7">
        <f>'No. policies'!F88*LOOKUP(F$1,'Inputs &amp; Outputs'!$A$9:$A$34,'Inputs &amp; Outputs'!$J$9:$J$34)</f>
        <v>265000774.01159847</v>
      </c>
      <c r="G88" s="7">
        <f>'No. policies'!G88*LOOKUP(G$1,'Inputs &amp; Outputs'!$A$9:$A$34,'Inputs &amp; Outputs'!$J$9:$J$34)</f>
        <v>349001697.17816377</v>
      </c>
      <c r="H88" s="7">
        <f>'No. policies'!H88*LOOKUP(H$1,'Inputs &amp; Outputs'!$A$9:$A$34,'Inputs &amp; Outputs'!$J$9:$J$34)</f>
        <v>436065908.70227325</v>
      </c>
      <c r="I88" s="7">
        <f>'No. policies'!I88*LOOKUP(I$1,'Inputs &amp; Outputs'!$A$9:$A$34,'Inputs &amp; Outputs'!$J$9:$J$34)</f>
        <v>525813972.02630484</v>
      </c>
      <c r="J88" s="7">
        <f>'No. policies'!J88*LOOKUP(J$1,'Inputs &amp; Outputs'!$A$9:$A$34,'Inputs &amp; Outputs'!$J$9:$J$34)</f>
        <v>618625878.59294689</v>
      </c>
      <c r="K88" s="7">
        <f>'No. policies'!K88*LOOKUP(K$1,'Inputs &amp; Outputs'!$A$9:$A$34,'Inputs &amp; Outputs'!$J$9:$J$34)</f>
        <v>714021369.38901925</v>
      </c>
      <c r="L88" s="7">
        <f>'No. policies'!L88*LOOKUP(L$1,'Inputs &amp; Outputs'!$A$9:$A$34,'Inputs &amp; Outputs'!$J$9:$J$34)</f>
        <v>812695440.8279072</v>
      </c>
      <c r="M88" s="7">
        <f>'No. policies'!M88*LOOKUP(M$1,'Inputs &amp; Outputs'!$A$9:$A$34,'Inputs &amp; Outputs'!$J$9:$J$34)</f>
        <v>914538436.80199087</v>
      </c>
      <c r="N88" s="7">
        <f>'No. policies'!N88*LOOKUP(N$1,'Inputs &amp; Outputs'!$A$9:$A$34,'Inputs &amp; Outputs'!$J$9:$J$34)</f>
        <v>1019318646.7890841</v>
      </c>
      <c r="O88" s="7">
        <f>'No. policies'!O88*LOOKUP(O$1,'Inputs &amp; Outputs'!$A$9:$A$34,'Inputs &amp; Outputs'!$J$9:$J$34)</f>
        <v>1127726284.5004702</v>
      </c>
      <c r="P88" s="7">
        <f>'No. policies'!P88*LOOKUP(P$1,'Inputs &amp; Outputs'!$A$9:$A$34,'Inputs &amp; Outputs'!$J$9:$J$34)</f>
        <v>1239189346.1053636</v>
      </c>
      <c r="Q88" s="7">
        <f>'No. policies'!Q88*LOOKUP(Q$1,'Inputs &amp; Outputs'!$A$9:$A$34,'Inputs &amp; Outputs'!$J$9:$J$34)</f>
        <v>1353559578.829026</v>
      </c>
      <c r="R88" s="7">
        <f>'No. policies'!R88*LOOKUP(R$1,'Inputs &amp; Outputs'!$A$9:$A$34,'Inputs &amp; Outputs'!$J$9:$J$34)</f>
        <v>1470792459.625504</v>
      </c>
      <c r="S88" s="7">
        <f>'No. policies'!S88*LOOKUP(S$1,'Inputs &amp; Outputs'!$A$9:$A$34,'Inputs &amp; Outputs'!$J$9:$J$34)</f>
        <v>1590502890.397953</v>
      </c>
      <c r="T88" s="7">
        <f>'No. policies'!T88*LOOKUP(T$1,'Inputs &amp; Outputs'!$A$9:$A$34,'Inputs &amp; Outputs'!$J$9:$J$34)</f>
        <v>1717718977.0625422</v>
      </c>
      <c r="U88" s="7">
        <f>'No. policies'!U88*LOOKUP(U$1,'Inputs &amp; Outputs'!$A$9:$A$34,'Inputs &amp; Outputs'!$J$9:$J$34)</f>
        <v>1846395986.2701092</v>
      </c>
      <c r="V88" s="7">
        <f>'No. policies'!V88*LOOKUP(V$1,'Inputs &amp; Outputs'!$A$9:$A$34,'Inputs &amp; Outputs'!$J$9:$J$34)</f>
        <v>1978219677.8764968</v>
      </c>
      <c r="W88" s="7">
        <f>'No. policies'!W88*LOOKUP(W$1,'Inputs &amp; Outputs'!$A$9:$A$34,'Inputs &amp; Outputs'!$J$9:$J$34)</f>
        <v>2110631833.2374344</v>
      </c>
      <c r="X88" s="7">
        <f>'No. policies'!X88*LOOKUP(X$1,'Inputs &amp; Outputs'!$A$9:$A$34,'Inputs &amp; Outputs'!$J$9:$J$34)</f>
        <v>2247304319.2902026</v>
      </c>
      <c r="Y88" s="7">
        <f>'No. policies'!Y88*LOOKUP(Y$1,'Inputs &amp; Outputs'!$A$9:$A$34,'Inputs &amp; Outputs'!$J$9:$J$34)</f>
        <v>2390700192.615664</v>
      </c>
      <c r="Z88" s="7">
        <f>'No. policies'!Z88*LOOKUP(Z$1,'Inputs &amp; Outputs'!$A$9:$A$34,'Inputs &amp; Outputs'!$J$9:$J$34)</f>
        <v>2532169682.827178</v>
      </c>
      <c r="AA88" s="7">
        <f>'No. policies'!AA88*LOOKUP(AA$1,'Inputs &amp; Outputs'!$A$9:$A$34,'Inputs &amp; Outputs'!$J$9:$J$34)</f>
        <v>0</v>
      </c>
      <c r="AB88" s="7">
        <f>'No. policies'!AB88*LOOKUP(AB$1,'Inputs &amp; Outputs'!$A$9:$A$34,'Inputs &amp; Outputs'!$J$9:$J$34)</f>
        <v>0</v>
      </c>
      <c r="AC88" s="7">
        <f>'No. policies'!AC88*LOOKUP(AC$1,'Inputs &amp; Outputs'!$A$9:$A$34,'Inputs &amp; Outputs'!$J$9:$J$34)</f>
        <v>0</v>
      </c>
      <c r="AD88" s="7">
        <f>'No. policies'!AD88*LOOKUP(AD$1,'Inputs &amp; Outputs'!$A$9:$A$34,'Inputs &amp; Outputs'!$J$9:$J$34)</f>
        <v>0</v>
      </c>
      <c r="AE88" s="7">
        <f>'No. policies'!AE88*LOOKUP(AE$1,'Inputs &amp; Outputs'!$A$9:$A$34,'Inputs &amp; Outputs'!$J$9:$J$34)</f>
        <v>0</v>
      </c>
      <c r="AF88" s="7">
        <f>'No. policies'!AF88*LOOKUP(AF$1,'Inputs &amp; Outputs'!$A$9:$A$34,'Inputs &amp; Outputs'!$J$9:$J$34)</f>
        <v>0</v>
      </c>
      <c r="AG88" s="7">
        <f>'No. policies'!AG88*LOOKUP(AG$1,'Inputs &amp; Outputs'!$A$9:$A$34,'Inputs &amp; Outputs'!$J$9:$J$34)</f>
        <v>0</v>
      </c>
      <c r="AH88" s="7">
        <f>'No. policies'!AH88*LOOKUP(AH$1,'Inputs &amp; Outputs'!$A$9:$A$34,'Inputs &amp; Outputs'!$J$9:$J$34)</f>
        <v>0</v>
      </c>
      <c r="AI88" s="7">
        <f>'No. policies'!AI88*LOOKUP(AI$1,'Inputs &amp; Outputs'!$A$9:$A$34,'Inputs &amp; Outputs'!$J$9:$J$34)</f>
        <v>0</v>
      </c>
      <c r="AJ88" s="7">
        <f>'No. policies'!AJ88*LOOKUP(AJ$1,'Inputs &amp; Outputs'!$A$9:$A$34,'Inputs &amp; Outputs'!$J$9:$J$34)</f>
        <v>0</v>
      </c>
      <c r="AK88" s="7">
        <f>'No. policies'!AK88*LOOKUP(AK$1,'Inputs &amp; Outputs'!$A$9:$A$34,'Inputs &amp; Outputs'!$J$9:$J$34)</f>
        <v>0</v>
      </c>
      <c r="AL88" s="7">
        <f>'No. policies'!AL88*LOOKUP(AL$1,'Inputs &amp; Outputs'!$A$9:$A$34,'Inputs &amp; Outputs'!$J$9:$J$34)</f>
        <v>0</v>
      </c>
      <c r="AM88" s="7">
        <f>'No. policies'!AM88*LOOKUP(AM$1,'Inputs &amp; Outputs'!$A$9:$A$34,'Inputs &amp; Outputs'!$J$9:$J$34)</f>
        <v>0</v>
      </c>
      <c r="AN88" s="7">
        <f>'No. policies'!AN88*LOOKUP(AN$1,'Inputs &amp; Outputs'!$A$9:$A$34,'Inputs &amp; Outputs'!$J$9:$J$34)</f>
        <v>0</v>
      </c>
      <c r="AO88" s="7">
        <f>'No. policies'!AO88*LOOKUP(AO$1,'Inputs &amp; Outputs'!$A$9:$A$34,'Inputs &amp; Outputs'!$J$9:$J$34)</f>
        <v>0</v>
      </c>
      <c r="AP88" s="7">
        <f>'No. policies'!AP88*LOOKUP(AP$1,'Inputs &amp; Outputs'!$A$9:$A$34,'Inputs &amp; Outputs'!$J$9:$J$34)</f>
        <v>0</v>
      </c>
      <c r="AQ88" s="7">
        <f>'No. policies'!AQ88*LOOKUP(AQ$1,'Inputs &amp; Outputs'!$A$9:$A$34,'Inputs &amp; Outputs'!$J$9:$J$34)</f>
        <v>0</v>
      </c>
      <c r="AR88" s="7">
        <f>'No. policies'!AR88*LOOKUP(AR$1,'Inputs &amp; Outputs'!$A$9:$A$34,'Inputs &amp; Outputs'!$J$9:$J$34)</f>
        <v>0</v>
      </c>
      <c r="AS88" s="7">
        <f>'No. policies'!AS88*LOOKUP(AS$1,'Inputs &amp; Outputs'!$A$9:$A$34,'Inputs &amp; Outputs'!$J$9:$J$34)</f>
        <v>0</v>
      </c>
      <c r="AT88" s="7">
        <f>'No. policies'!AT88*LOOKUP(AT$1,'Inputs &amp; Outputs'!$A$9:$A$34,'Inputs &amp; Outputs'!$J$9:$J$34)</f>
        <v>0</v>
      </c>
      <c r="AU88" s="7">
        <f>'No. policies'!AU88*LOOKUP(AU$1,'Inputs &amp; Outputs'!$A$9:$A$34,'Inputs &amp; Outputs'!$J$9:$J$34)</f>
        <v>0</v>
      </c>
      <c r="AV88" s="7">
        <f>'No. policies'!AV88*LOOKUP(AV$1,'Inputs &amp; Outputs'!$A$9:$A$34,'Inputs &amp; Outputs'!$J$9:$J$34)</f>
        <v>0</v>
      </c>
      <c r="AW88" s="7">
        <f>'No. policies'!AW88*LOOKUP(AW$1,'Inputs &amp; Outputs'!$A$9:$A$34,'Inputs &amp; Outputs'!$J$9:$J$34)</f>
        <v>0</v>
      </c>
      <c r="AX88" s="7">
        <f>'No. policies'!AX88*LOOKUP(AX$1,'Inputs &amp; Outputs'!$A$9:$A$34,'Inputs &amp; Outputs'!$J$9:$J$34)</f>
        <v>0</v>
      </c>
      <c r="AY88" s="7">
        <f>'[1]No. policies'!AZ88*LOOKUP(AZ$1,'[1]Inputs &amp; Outputs'!$A$9:$A$58,'[1]Inputs &amp; Outputs'!$I$9:$I$58)</f>
        <v>0</v>
      </c>
      <c r="AZ88" s="7">
        <f>'[1]No. policies'!BA88*LOOKUP(BA$1,'[1]Inputs &amp; Outputs'!$A$9:$A$58,'[1]Inputs &amp; Outputs'!$I$9:$I$58)</f>
        <v>0</v>
      </c>
      <c r="BA88" s="7">
        <f>'[1]No. policies'!BB88*LOOKUP(BB$1,'[1]Inputs &amp; Outputs'!$A$9:$A$58,'[1]Inputs &amp; Outputs'!$I$9:$I$58)</f>
        <v>0</v>
      </c>
      <c r="BB88" s="7">
        <f>'[1]No. policies'!BC88*LOOKUP(BC$1,'[1]Inputs &amp; Outputs'!$A$9:$A$58,'[1]Inputs &amp; Outputs'!$I$9:$I$58)</f>
        <v>0</v>
      </c>
      <c r="BC88" s="7">
        <f>'[1]No. policies'!BD88*LOOKUP(BD$1,'[1]Inputs &amp; Outputs'!$A$9:$A$58,'[1]Inputs &amp; Outputs'!$I$9:$I$58)</f>
        <v>0</v>
      </c>
      <c r="BD88" s="7">
        <f>'[1]No. policies'!BE88*LOOKUP(BE$1,'[1]Inputs &amp; Outputs'!$A$9:$A$58,'[1]Inputs &amp; Outputs'!$I$9:$I$58)</f>
        <v>0</v>
      </c>
      <c r="BE88" s="7">
        <f>'[1]No. policies'!BF88*LOOKUP(BF$1,'[1]Inputs &amp; Outputs'!$A$9:$A$58,'[1]Inputs &amp; Outputs'!$I$9:$I$58)</f>
        <v>0</v>
      </c>
      <c r="BF88" s="7">
        <f>'[1]No. policies'!BG88*LOOKUP(BG$1,'[1]Inputs &amp; Outputs'!$A$9:$A$58,'[1]Inputs &amp; Outputs'!$I$9:$I$58)</f>
        <v>0</v>
      </c>
      <c r="BG88" s="7">
        <f>'[1]No. policies'!BH88*LOOKUP(BH$1,'[1]Inputs &amp; Outputs'!$A$9:$A$58,'[1]Inputs &amp; Outputs'!$I$9:$I$58)</f>
        <v>0</v>
      </c>
      <c r="BH88" s="7">
        <f>'[1]No. policies'!BI88*LOOKUP(BI$1,'[1]Inputs &amp; Outputs'!$A$9:$A$58,'[1]Inputs &amp; Outputs'!$I$9:$I$58)</f>
        <v>0</v>
      </c>
      <c r="BI88" s="7">
        <f>'[1]No. policies'!BJ88*LOOKUP(BJ$1,'[1]Inputs &amp; Outputs'!$A$9:$A$58,'[1]Inputs &amp; Outputs'!$I$9:$I$58)</f>
        <v>0</v>
      </c>
      <c r="BJ88" s="7">
        <f>'[1]No. policies'!BK88*LOOKUP(BK$1,'[1]Inputs &amp; Outputs'!$A$9:$A$58,'[1]Inputs &amp; Outputs'!$I$9:$I$58)</f>
        <v>0</v>
      </c>
      <c r="BK88" s="7">
        <f>'[1]No. policies'!BL88*LOOKUP(BL$1,'[1]Inputs &amp; Outputs'!$A$9:$A$58,'[1]Inputs &amp; Outputs'!$I$9:$I$58)</f>
        <v>0</v>
      </c>
      <c r="BL88" s="7">
        <f>'[1]No. policies'!BM88*LOOKUP(BM$1,'[1]Inputs &amp; Outputs'!$A$9:$A$58,'[1]Inputs &amp; Outputs'!$I$9:$I$58)</f>
        <v>0</v>
      </c>
      <c r="BM88" s="7">
        <f>'[1]No. policies'!BN88*LOOKUP(BN$1,'[1]Inputs &amp; Outputs'!$A$9:$A$58,'[1]Inputs &amp; Outputs'!$I$9:$I$58)</f>
        <v>0</v>
      </c>
      <c r="BN88" s="7">
        <f>'[1]No. policies'!BO88*LOOKUP(BO$1,'[1]Inputs &amp; Outputs'!$A$9:$A$58,'[1]Inputs &amp; Outputs'!$I$9:$I$58)</f>
        <v>0</v>
      </c>
      <c r="BO88" s="7">
        <f>'[1]No. policies'!BP88*LOOKUP(BP$1,'[1]Inputs &amp; Outputs'!$A$9:$A$58,'[1]Inputs &amp; Outputs'!$I$9:$I$58)</f>
        <v>0</v>
      </c>
      <c r="BP88" s="7">
        <f>'[1]No. policies'!BQ88*LOOKUP(BQ$1,'[1]Inputs &amp; Outputs'!$A$9:$A$58,'[1]Inputs &amp; Outputs'!$I$9:$I$58)</f>
        <v>0</v>
      </c>
      <c r="BQ88" s="7">
        <f>'[1]No. policies'!BR88*LOOKUP(BR$1,'[1]Inputs &amp; Outputs'!$A$9:$A$58,'[1]Inputs &amp; Outputs'!$I$9:$I$58)</f>
        <v>0</v>
      </c>
      <c r="BR88" s="7">
        <f>'[1]No. policies'!BS88*LOOKUP(BS$1,'[1]Inputs &amp; Outputs'!$A$9:$A$58,'[1]Inputs &amp; Outputs'!$I$9:$I$58)</f>
        <v>0</v>
      </c>
      <c r="BS88" s="7">
        <f>'[1]No. policies'!BT88*LOOKUP(BT$1,'[1]Inputs &amp; Outputs'!$A$9:$A$58,'[1]Inputs &amp; Outputs'!$I$9:$I$58)</f>
        <v>0</v>
      </c>
      <c r="BT88" s="7">
        <f>'[1]No. policies'!BU88*LOOKUP(BU$1,'[1]Inputs &amp; Outputs'!$A$9:$A$58,'[1]Inputs &amp; Outputs'!$I$9:$I$58)</f>
        <v>0</v>
      </c>
    </row>
    <row r="89" spans="1:72" x14ac:dyDescent="0.25">
      <c r="A89" s="1">
        <v>88</v>
      </c>
      <c r="B89" s="7">
        <f>'No. policies'!B89*LOOKUP(B$1,'Inputs &amp; Outputs'!$A$9:$A$34,'Inputs &amp; Outputs'!$J$9:$J$34)</f>
        <v>-43067168.474612407</v>
      </c>
      <c r="C89" s="7">
        <f>'No. policies'!C89*LOOKUP(C$1,'Inputs &amp; Outputs'!$A$9:$A$34,'Inputs &amp; Outputs'!$J$9:$J$34)</f>
        <v>29915557.937945619</v>
      </c>
      <c r="D89" s="7">
        <f>'No. policies'!D89*LOOKUP(D$1,'Inputs &amp; Outputs'!$A$9:$A$34,'Inputs &amp; Outputs'!$J$9:$J$34)</f>
        <v>105499675.79404622</v>
      </c>
      <c r="E89" s="7">
        <f>'No. policies'!E89*LOOKUP(E$1,'Inputs &amp; Outputs'!$A$9:$A$34,'Inputs &amp; Outputs'!$J$9:$J$34)</f>
        <v>183843925.01389492</v>
      </c>
      <c r="F89" s="7">
        <f>'No. policies'!F89*LOOKUP(F$1,'Inputs &amp; Outputs'!$A$9:$A$34,'Inputs &amp; Outputs'!$J$9:$J$34)</f>
        <v>264947357.2057102</v>
      </c>
      <c r="G89" s="7">
        <f>'No. policies'!G89*LOOKUP(G$1,'Inputs &amp; Outputs'!$A$9:$A$34,'Inputs &amp; Outputs'!$J$9:$J$34)</f>
        <v>348931191.78479445</v>
      </c>
      <c r="H89" s="7">
        <f>'No. policies'!H89*LOOKUP(H$1,'Inputs &amp; Outputs'!$A$9:$A$34,'Inputs &amp; Outputs'!$J$9:$J$34)</f>
        <v>435845205.23597997</v>
      </c>
      <c r="I89" s="7">
        <f>'No. policies'!I89*LOOKUP(I$1,'Inputs &amp; Outputs'!$A$9:$A$34,'Inputs &amp; Outputs'!$J$9:$J$34)</f>
        <v>525386871.63274097</v>
      </c>
      <c r="J89" s="7">
        <f>'No. policies'!J89*LOOKUP(J$1,'Inputs &amp; Outputs'!$A$9:$A$34,'Inputs &amp; Outputs'!$J$9:$J$34)</f>
        <v>618247822.44387817</v>
      </c>
      <c r="K89" s="7">
        <f>'No. policies'!K89*LOOKUP(K$1,'Inputs &amp; Outputs'!$A$9:$A$34,'Inputs &amp; Outputs'!$J$9:$J$34)</f>
        <v>713875322.88270128</v>
      </c>
      <c r="L89" s="7">
        <f>'No. policies'!L89*LOOKUP(L$1,'Inputs &amp; Outputs'!$A$9:$A$34,'Inputs &amp; Outputs'!$J$9:$J$34)</f>
        <v>813363021.02367914</v>
      </c>
      <c r="M89" s="7">
        <f>'No. policies'!M89*LOOKUP(M$1,'Inputs &amp; Outputs'!$A$9:$A$34,'Inputs &amp; Outputs'!$J$9:$J$34)</f>
        <v>916613075.45012903</v>
      </c>
      <c r="N89" s="7">
        <f>'No. policies'!N89*LOOKUP(N$1,'Inputs &amp; Outputs'!$A$9:$A$34,'Inputs &amp; Outputs'!$J$9:$J$34)</f>
        <v>1021536393.5340666</v>
      </c>
      <c r="O89" s="7">
        <f>'No. policies'!O89*LOOKUP(O$1,'Inputs &amp; Outputs'!$A$9:$A$34,'Inputs &amp; Outputs'!$J$9:$J$34)</f>
        <v>1131130475.4290135</v>
      </c>
      <c r="P89" s="7">
        <f>'No. policies'!P89*LOOKUP(P$1,'Inputs &amp; Outputs'!$A$9:$A$34,'Inputs &amp; Outputs'!$J$9:$J$34)</f>
        <v>1243338562.2898748</v>
      </c>
      <c r="Q89" s="7">
        <f>'No. policies'!Q89*LOOKUP(Q$1,'Inputs &amp; Outputs'!$A$9:$A$34,'Inputs &amp; Outputs'!$J$9:$J$34)</f>
        <v>1358260922.4877312</v>
      </c>
      <c r="R89" s="7">
        <f>'No. policies'!R89*LOOKUP(R$1,'Inputs &amp; Outputs'!$A$9:$A$34,'Inputs &amp; Outputs'!$J$9:$J$34)</f>
        <v>1477025291.32219</v>
      </c>
      <c r="S89" s="7">
        <f>'No. policies'!S89*LOOKUP(S$1,'Inputs &amp; Outputs'!$A$9:$A$34,'Inputs &amp; Outputs'!$J$9:$J$34)</f>
        <v>1601197914.6369402</v>
      </c>
      <c r="T89" s="7">
        <f>'No. policies'!T89*LOOKUP(T$1,'Inputs &amp; Outputs'!$A$9:$A$34,'Inputs &amp; Outputs'!$J$9:$J$34)</f>
        <v>1725276276.9938185</v>
      </c>
      <c r="U89" s="7">
        <f>'No. policies'!U89*LOOKUP(U$1,'Inputs &amp; Outputs'!$A$9:$A$34,'Inputs &amp; Outputs'!$J$9:$J$34)</f>
        <v>1855575086.6017232</v>
      </c>
      <c r="V89" s="7">
        <f>'No. policies'!V89*LOOKUP(V$1,'Inputs &amp; Outputs'!$A$9:$A$34,'Inputs &amp; Outputs'!$J$9:$J$34)</f>
        <v>1987915776.9402635</v>
      </c>
      <c r="W89" s="7">
        <f>'No. policies'!W89*LOOKUP(W$1,'Inputs &amp; Outputs'!$A$9:$A$34,'Inputs &amp; Outputs'!$J$9:$J$34)</f>
        <v>2123167482.0490074</v>
      </c>
      <c r="X89" s="7">
        <f>'No. policies'!X89*LOOKUP(X$1,'Inputs &amp; Outputs'!$A$9:$A$34,'Inputs &amp; Outputs'!$J$9:$J$34)</f>
        <v>2262530973.0141501</v>
      </c>
      <c r="Y89" s="7">
        <f>'No. policies'!Y89*LOOKUP(Y$1,'Inputs &amp; Outputs'!$A$9:$A$34,'Inputs &amp; Outputs'!$J$9:$J$34)</f>
        <v>2408117309.0155768</v>
      </c>
      <c r="Z89" s="7">
        <f>'No. policies'!Z89*LOOKUP(Z$1,'Inputs &amp; Outputs'!$A$9:$A$34,'Inputs &amp; Outputs'!$J$9:$J$34)</f>
        <v>2552275385.8441811</v>
      </c>
      <c r="AA89" s="7">
        <f>'No. policies'!AA89*LOOKUP(AA$1,'Inputs &amp; Outputs'!$A$9:$A$34,'Inputs &amp; Outputs'!$J$9:$J$34)</f>
        <v>0</v>
      </c>
      <c r="AB89" s="7">
        <f>'No. policies'!AB89*LOOKUP(AB$1,'Inputs &amp; Outputs'!$A$9:$A$34,'Inputs &amp; Outputs'!$J$9:$J$34)</f>
        <v>0</v>
      </c>
      <c r="AC89" s="7">
        <f>'No. policies'!AC89*LOOKUP(AC$1,'Inputs &amp; Outputs'!$A$9:$A$34,'Inputs &amp; Outputs'!$J$9:$J$34)</f>
        <v>0</v>
      </c>
      <c r="AD89" s="7">
        <f>'No. policies'!AD89*LOOKUP(AD$1,'Inputs &amp; Outputs'!$A$9:$A$34,'Inputs &amp; Outputs'!$J$9:$J$34)</f>
        <v>0</v>
      </c>
      <c r="AE89" s="7">
        <f>'No. policies'!AE89*LOOKUP(AE$1,'Inputs &amp; Outputs'!$A$9:$A$34,'Inputs &amp; Outputs'!$J$9:$J$34)</f>
        <v>0</v>
      </c>
      <c r="AF89" s="7">
        <f>'No. policies'!AF89*LOOKUP(AF$1,'Inputs &amp; Outputs'!$A$9:$A$34,'Inputs &amp; Outputs'!$J$9:$J$34)</f>
        <v>0</v>
      </c>
      <c r="AG89" s="7">
        <f>'No. policies'!AG89*LOOKUP(AG$1,'Inputs &amp; Outputs'!$A$9:$A$34,'Inputs &amp; Outputs'!$J$9:$J$34)</f>
        <v>0</v>
      </c>
      <c r="AH89" s="7">
        <f>'No. policies'!AH89*LOOKUP(AH$1,'Inputs &amp; Outputs'!$A$9:$A$34,'Inputs &amp; Outputs'!$J$9:$J$34)</f>
        <v>0</v>
      </c>
      <c r="AI89" s="7">
        <f>'No. policies'!AI89*LOOKUP(AI$1,'Inputs &amp; Outputs'!$A$9:$A$34,'Inputs &amp; Outputs'!$J$9:$J$34)</f>
        <v>0</v>
      </c>
      <c r="AJ89" s="7">
        <f>'No. policies'!AJ89*LOOKUP(AJ$1,'Inputs &amp; Outputs'!$A$9:$A$34,'Inputs &amp; Outputs'!$J$9:$J$34)</f>
        <v>0</v>
      </c>
      <c r="AK89" s="7">
        <f>'No. policies'!AK89*LOOKUP(AK$1,'Inputs &amp; Outputs'!$A$9:$A$34,'Inputs &amp; Outputs'!$J$9:$J$34)</f>
        <v>0</v>
      </c>
      <c r="AL89" s="7">
        <f>'No. policies'!AL89*LOOKUP(AL$1,'Inputs &amp; Outputs'!$A$9:$A$34,'Inputs &amp; Outputs'!$J$9:$J$34)</f>
        <v>0</v>
      </c>
      <c r="AM89" s="7">
        <f>'No. policies'!AM89*LOOKUP(AM$1,'Inputs &amp; Outputs'!$A$9:$A$34,'Inputs &amp; Outputs'!$J$9:$J$34)</f>
        <v>0</v>
      </c>
      <c r="AN89" s="7">
        <f>'No. policies'!AN89*LOOKUP(AN$1,'Inputs &amp; Outputs'!$A$9:$A$34,'Inputs &amp; Outputs'!$J$9:$J$34)</f>
        <v>0</v>
      </c>
      <c r="AO89" s="7">
        <f>'No. policies'!AO89*LOOKUP(AO$1,'Inputs &amp; Outputs'!$A$9:$A$34,'Inputs &amp; Outputs'!$J$9:$J$34)</f>
        <v>0</v>
      </c>
      <c r="AP89" s="7">
        <f>'No. policies'!AP89*LOOKUP(AP$1,'Inputs &amp; Outputs'!$A$9:$A$34,'Inputs &amp; Outputs'!$J$9:$J$34)</f>
        <v>0</v>
      </c>
      <c r="AQ89" s="7">
        <f>'No. policies'!AQ89*LOOKUP(AQ$1,'Inputs &amp; Outputs'!$A$9:$A$34,'Inputs &amp; Outputs'!$J$9:$J$34)</f>
        <v>0</v>
      </c>
      <c r="AR89" s="7">
        <f>'No. policies'!AR89*LOOKUP(AR$1,'Inputs &amp; Outputs'!$A$9:$A$34,'Inputs &amp; Outputs'!$J$9:$J$34)</f>
        <v>0</v>
      </c>
      <c r="AS89" s="7">
        <f>'No. policies'!AS89*LOOKUP(AS$1,'Inputs &amp; Outputs'!$A$9:$A$34,'Inputs &amp; Outputs'!$J$9:$J$34)</f>
        <v>0</v>
      </c>
      <c r="AT89" s="7">
        <f>'No. policies'!AT89*LOOKUP(AT$1,'Inputs &amp; Outputs'!$A$9:$A$34,'Inputs &amp; Outputs'!$J$9:$J$34)</f>
        <v>0</v>
      </c>
      <c r="AU89" s="7">
        <f>'No. policies'!AU89*LOOKUP(AU$1,'Inputs &amp; Outputs'!$A$9:$A$34,'Inputs &amp; Outputs'!$J$9:$J$34)</f>
        <v>0</v>
      </c>
      <c r="AV89" s="7">
        <f>'No. policies'!AV89*LOOKUP(AV$1,'Inputs &amp; Outputs'!$A$9:$A$34,'Inputs &amp; Outputs'!$J$9:$J$34)</f>
        <v>0</v>
      </c>
      <c r="AW89" s="7">
        <f>'No. policies'!AW89*LOOKUP(AW$1,'Inputs &amp; Outputs'!$A$9:$A$34,'Inputs &amp; Outputs'!$J$9:$J$34)</f>
        <v>0</v>
      </c>
      <c r="AX89" s="7">
        <f>'No. policies'!AX89*LOOKUP(AX$1,'Inputs &amp; Outputs'!$A$9:$A$34,'Inputs &amp; Outputs'!$J$9:$J$34)</f>
        <v>0</v>
      </c>
      <c r="AY89" s="7">
        <f>'[1]No. policies'!AZ89*LOOKUP(AZ$1,'[1]Inputs &amp; Outputs'!$A$9:$A$58,'[1]Inputs &amp; Outputs'!$I$9:$I$58)</f>
        <v>0</v>
      </c>
      <c r="AZ89" s="7">
        <f>'[1]No. policies'!BA89*LOOKUP(BA$1,'[1]Inputs &amp; Outputs'!$A$9:$A$58,'[1]Inputs &amp; Outputs'!$I$9:$I$58)</f>
        <v>0</v>
      </c>
      <c r="BA89" s="7">
        <f>'[1]No. policies'!BB89*LOOKUP(BB$1,'[1]Inputs &amp; Outputs'!$A$9:$A$58,'[1]Inputs &amp; Outputs'!$I$9:$I$58)</f>
        <v>0</v>
      </c>
      <c r="BB89" s="7">
        <f>'[1]No. policies'!BC89*LOOKUP(BC$1,'[1]Inputs &amp; Outputs'!$A$9:$A$58,'[1]Inputs &amp; Outputs'!$I$9:$I$58)</f>
        <v>0</v>
      </c>
      <c r="BC89" s="7">
        <f>'[1]No. policies'!BD89*LOOKUP(BD$1,'[1]Inputs &amp; Outputs'!$A$9:$A$58,'[1]Inputs &amp; Outputs'!$I$9:$I$58)</f>
        <v>0</v>
      </c>
      <c r="BD89" s="7">
        <f>'[1]No. policies'!BE89*LOOKUP(BE$1,'[1]Inputs &amp; Outputs'!$A$9:$A$58,'[1]Inputs &amp; Outputs'!$I$9:$I$58)</f>
        <v>0</v>
      </c>
      <c r="BE89" s="7">
        <f>'[1]No. policies'!BF89*LOOKUP(BF$1,'[1]Inputs &amp; Outputs'!$A$9:$A$58,'[1]Inputs &amp; Outputs'!$I$9:$I$58)</f>
        <v>0</v>
      </c>
      <c r="BF89" s="7">
        <f>'[1]No. policies'!BG89*LOOKUP(BG$1,'[1]Inputs &amp; Outputs'!$A$9:$A$58,'[1]Inputs &amp; Outputs'!$I$9:$I$58)</f>
        <v>0</v>
      </c>
      <c r="BG89" s="7">
        <f>'[1]No. policies'!BH89*LOOKUP(BH$1,'[1]Inputs &amp; Outputs'!$A$9:$A$58,'[1]Inputs &amp; Outputs'!$I$9:$I$58)</f>
        <v>0</v>
      </c>
      <c r="BH89" s="7">
        <f>'[1]No. policies'!BI89*LOOKUP(BI$1,'[1]Inputs &amp; Outputs'!$A$9:$A$58,'[1]Inputs &amp; Outputs'!$I$9:$I$58)</f>
        <v>0</v>
      </c>
      <c r="BI89" s="7">
        <f>'[1]No. policies'!BJ89*LOOKUP(BJ$1,'[1]Inputs &amp; Outputs'!$A$9:$A$58,'[1]Inputs &amp; Outputs'!$I$9:$I$58)</f>
        <v>0</v>
      </c>
      <c r="BJ89" s="7">
        <f>'[1]No. policies'!BK89*LOOKUP(BK$1,'[1]Inputs &amp; Outputs'!$A$9:$A$58,'[1]Inputs &amp; Outputs'!$I$9:$I$58)</f>
        <v>0</v>
      </c>
      <c r="BK89" s="7">
        <f>'[1]No. policies'!BL89*LOOKUP(BL$1,'[1]Inputs &amp; Outputs'!$A$9:$A$58,'[1]Inputs &amp; Outputs'!$I$9:$I$58)</f>
        <v>0</v>
      </c>
      <c r="BL89" s="7">
        <f>'[1]No. policies'!BM89*LOOKUP(BM$1,'[1]Inputs &amp; Outputs'!$A$9:$A$58,'[1]Inputs &amp; Outputs'!$I$9:$I$58)</f>
        <v>0</v>
      </c>
      <c r="BM89" s="7">
        <f>'[1]No. policies'!BN89*LOOKUP(BN$1,'[1]Inputs &amp; Outputs'!$A$9:$A$58,'[1]Inputs &amp; Outputs'!$I$9:$I$58)</f>
        <v>0</v>
      </c>
      <c r="BN89" s="7">
        <f>'[1]No. policies'!BO89*LOOKUP(BO$1,'[1]Inputs &amp; Outputs'!$A$9:$A$58,'[1]Inputs &amp; Outputs'!$I$9:$I$58)</f>
        <v>0</v>
      </c>
      <c r="BO89" s="7">
        <f>'[1]No. policies'!BP89*LOOKUP(BP$1,'[1]Inputs &amp; Outputs'!$A$9:$A$58,'[1]Inputs &amp; Outputs'!$I$9:$I$58)</f>
        <v>0</v>
      </c>
      <c r="BP89" s="7">
        <f>'[1]No. policies'!BQ89*LOOKUP(BQ$1,'[1]Inputs &amp; Outputs'!$A$9:$A$58,'[1]Inputs &amp; Outputs'!$I$9:$I$58)</f>
        <v>0</v>
      </c>
      <c r="BQ89" s="7">
        <f>'[1]No. policies'!BR89*LOOKUP(BR$1,'[1]Inputs &amp; Outputs'!$A$9:$A$58,'[1]Inputs &amp; Outputs'!$I$9:$I$58)</f>
        <v>0</v>
      </c>
      <c r="BR89" s="7">
        <f>'[1]No. policies'!BS89*LOOKUP(BS$1,'[1]Inputs &amp; Outputs'!$A$9:$A$58,'[1]Inputs &amp; Outputs'!$I$9:$I$58)</f>
        <v>0</v>
      </c>
      <c r="BS89" s="7">
        <f>'[1]No. policies'!BT89*LOOKUP(BT$1,'[1]Inputs &amp; Outputs'!$A$9:$A$58,'[1]Inputs &amp; Outputs'!$I$9:$I$58)</f>
        <v>0</v>
      </c>
      <c r="BT89" s="7">
        <f>'[1]No. policies'!BU89*LOOKUP(BU$1,'[1]Inputs &amp; Outputs'!$A$9:$A$58,'[1]Inputs &amp; Outputs'!$I$9:$I$58)</f>
        <v>0</v>
      </c>
    </row>
    <row r="90" spans="1:72" x14ac:dyDescent="0.25">
      <c r="A90" s="1">
        <v>89</v>
      </c>
      <c r="B90" s="7">
        <f>'No. policies'!B90*LOOKUP(B$1,'Inputs &amp; Outputs'!$A$9:$A$34,'Inputs &amp; Outputs'!$J$9:$J$34)</f>
        <v>-43067168.474612407</v>
      </c>
      <c r="C90" s="7">
        <f>'No. policies'!C90*LOOKUP(C$1,'Inputs &amp; Outputs'!$A$9:$A$34,'Inputs &amp; Outputs'!$J$9:$J$34)</f>
        <v>29933548.651349213</v>
      </c>
      <c r="D90" s="7">
        <f>'No. policies'!D90*LOOKUP(D$1,'Inputs &amp; Outputs'!$A$9:$A$34,'Inputs &amp; Outputs'!$J$9:$J$34)</f>
        <v>105584431.50868294</v>
      </c>
      <c r="E90" s="7">
        <f>'No. policies'!E90*LOOKUP(E$1,'Inputs &amp; Outputs'!$A$9:$A$34,'Inputs &amp; Outputs'!$J$9:$J$34)</f>
        <v>183880912.02224699</v>
      </c>
      <c r="F90" s="7">
        <f>'No. policies'!F90*LOOKUP(F$1,'Inputs &amp; Outputs'!$A$9:$A$34,'Inputs &amp; Outputs'!$J$9:$J$34)</f>
        <v>264733689.9821572</v>
      </c>
      <c r="G90" s="7">
        <f>'No. policies'!G90*LOOKUP(G$1,'Inputs &amp; Outputs'!$A$9:$A$34,'Inputs &amp; Outputs'!$J$9:$J$34)</f>
        <v>348719675.6046865</v>
      </c>
      <c r="H90" s="7">
        <f>'No. policies'!H90*LOOKUP(H$1,'Inputs &amp; Outputs'!$A$9:$A$34,'Inputs &amp; Outputs'!$J$9:$J$34)</f>
        <v>435580361.07642806</v>
      </c>
      <c r="I90" s="7">
        <f>'No. policies'!I90*LOOKUP(I$1,'Inputs &amp; Outputs'!$A$9:$A$34,'Inputs &amp; Outputs'!$J$9:$J$34)</f>
        <v>524852996.14078617</v>
      </c>
      <c r="J90" s="7">
        <f>'No. policies'!J90*LOOKUP(J$1,'Inputs &amp; Outputs'!$A$9:$A$34,'Inputs &amp; Outputs'!$J$9:$J$34)</f>
        <v>617680738.22027493</v>
      </c>
      <c r="K90" s="7">
        <f>'No. policies'!K90*LOOKUP(K$1,'Inputs &amp; Outputs'!$A$9:$A$34,'Inputs &amp; Outputs'!$J$9:$J$34)</f>
        <v>713218113.60426998</v>
      </c>
      <c r="L90" s="7">
        <f>'No. policies'!L90*LOOKUP(L$1,'Inputs &amp; Outputs'!$A$9:$A$34,'Inputs &amp; Outputs'!$J$9:$J$34)</f>
        <v>812194755.6810782</v>
      </c>
      <c r="M90" s="7">
        <f>'No. policies'!M90*LOOKUP(M$1,'Inputs &amp; Outputs'!$A$9:$A$34,'Inputs &amp; Outputs'!$J$9:$J$34)</f>
        <v>914632738.5587244</v>
      </c>
      <c r="N90" s="7">
        <f>'No. policies'!N90*LOOKUP(N$1,'Inputs &amp; Outputs'!$A$9:$A$34,'Inputs &amp; Outputs'!$J$9:$J$34)</f>
        <v>1020163502.6919346</v>
      </c>
      <c r="O90" s="7">
        <f>'No. policies'!O90*LOOKUP(O$1,'Inputs &amp; Outputs'!$A$9:$A$34,'Inputs &amp; Outputs'!$J$9:$J$34)</f>
        <v>1129252301.1236103</v>
      </c>
      <c r="P90" s="7">
        <f>'No. policies'!P90*LOOKUP(P$1,'Inputs &amp; Outputs'!$A$9:$A$34,'Inputs &amp; Outputs'!$J$9:$J$34)</f>
        <v>1241523280.209151</v>
      </c>
      <c r="Q90" s="7">
        <f>'No. policies'!Q90*LOOKUP(Q$1,'Inputs &amp; Outputs'!$A$9:$A$34,'Inputs &amp; Outputs'!$J$9:$J$34)</f>
        <v>1358973247.2845047</v>
      </c>
      <c r="R90" s="7">
        <f>'No. policies'!R90*LOOKUP(R$1,'Inputs &amp; Outputs'!$A$9:$A$34,'Inputs &amp; Outputs'!$J$9:$J$34)</f>
        <v>1477960216.0766931</v>
      </c>
      <c r="S90" s="7">
        <f>'No. policies'!S90*LOOKUP(S$1,'Inputs &amp; Outputs'!$A$9:$A$34,'Inputs &amp; Outputs'!$J$9:$J$34)</f>
        <v>1599670054.0313706</v>
      </c>
      <c r="T90" s="7">
        <f>'No. policies'!T90*LOOKUP(T$1,'Inputs &amp; Outputs'!$A$9:$A$34,'Inputs &amp; Outputs'!$J$9:$J$34)</f>
        <v>1723801681.8852768</v>
      </c>
      <c r="U90" s="7">
        <f>'No. policies'!U90*LOOKUP(U$1,'Inputs &amp; Outputs'!$A$9:$A$34,'Inputs &amp; Outputs'!$J$9:$J$34)</f>
        <v>1854976449.6235745</v>
      </c>
      <c r="V90" s="7">
        <f>'No. policies'!V90*LOOKUP(V$1,'Inputs &amp; Outputs'!$A$9:$A$34,'Inputs &amp; Outputs'!$J$9:$J$34)</f>
        <v>1985761088.2594266</v>
      </c>
      <c r="W90" s="7">
        <f>'No. policies'!W90*LOOKUP(W$1,'Inputs &amp; Outputs'!$A$9:$A$34,'Inputs &amp; Outputs'!$J$9:$J$34)</f>
        <v>2123631765.338325</v>
      </c>
      <c r="X90" s="7">
        <f>'No. policies'!X90*LOOKUP(X$1,'Inputs &amp; Outputs'!$A$9:$A$34,'Inputs &amp; Outputs'!$J$9:$J$34)</f>
        <v>2265526380.3041072</v>
      </c>
      <c r="Y90" s="7">
        <f>'No. policies'!Y90*LOOKUP(Y$1,'Inputs &amp; Outputs'!$A$9:$A$34,'Inputs &amp; Outputs'!$J$9:$J$34)</f>
        <v>2410260954.1109505</v>
      </c>
      <c r="Z90" s="7">
        <f>'No. policies'!Z90*LOOKUP(Z$1,'Inputs &amp; Outputs'!$A$9:$A$34,'Inputs &amp; Outputs'!$J$9:$J$34)</f>
        <v>2561466564.36624</v>
      </c>
      <c r="AA90" s="7">
        <f>'No. policies'!AA90*LOOKUP(AA$1,'Inputs &amp; Outputs'!$A$9:$A$34,'Inputs &amp; Outputs'!$J$9:$J$34)</f>
        <v>0</v>
      </c>
      <c r="AB90" s="7">
        <f>'No. policies'!AB90*LOOKUP(AB$1,'Inputs &amp; Outputs'!$A$9:$A$34,'Inputs &amp; Outputs'!$J$9:$J$34)</f>
        <v>0</v>
      </c>
      <c r="AC90" s="7">
        <f>'No. policies'!AC90*LOOKUP(AC$1,'Inputs &amp; Outputs'!$A$9:$A$34,'Inputs &amp; Outputs'!$J$9:$J$34)</f>
        <v>0</v>
      </c>
      <c r="AD90" s="7">
        <f>'No. policies'!AD90*LOOKUP(AD$1,'Inputs &amp; Outputs'!$A$9:$A$34,'Inputs &amp; Outputs'!$J$9:$J$34)</f>
        <v>0</v>
      </c>
      <c r="AE90" s="7">
        <f>'No. policies'!AE90*LOOKUP(AE$1,'Inputs &amp; Outputs'!$A$9:$A$34,'Inputs &amp; Outputs'!$J$9:$J$34)</f>
        <v>0</v>
      </c>
      <c r="AF90" s="7">
        <f>'No. policies'!AF90*LOOKUP(AF$1,'Inputs &amp; Outputs'!$A$9:$A$34,'Inputs &amp; Outputs'!$J$9:$J$34)</f>
        <v>0</v>
      </c>
      <c r="AG90" s="7">
        <f>'No. policies'!AG90*LOOKUP(AG$1,'Inputs &amp; Outputs'!$A$9:$A$34,'Inputs &amp; Outputs'!$J$9:$J$34)</f>
        <v>0</v>
      </c>
      <c r="AH90" s="7">
        <f>'No. policies'!AH90*LOOKUP(AH$1,'Inputs &amp; Outputs'!$A$9:$A$34,'Inputs &amp; Outputs'!$J$9:$J$34)</f>
        <v>0</v>
      </c>
      <c r="AI90" s="7">
        <f>'No. policies'!AI90*LOOKUP(AI$1,'Inputs &amp; Outputs'!$A$9:$A$34,'Inputs &amp; Outputs'!$J$9:$J$34)</f>
        <v>0</v>
      </c>
      <c r="AJ90" s="7">
        <f>'No. policies'!AJ90*LOOKUP(AJ$1,'Inputs &amp; Outputs'!$A$9:$A$34,'Inputs &amp; Outputs'!$J$9:$J$34)</f>
        <v>0</v>
      </c>
      <c r="AK90" s="7">
        <f>'No. policies'!AK90*LOOKUP(AK$1,'Inputs &amp; Outputs'!$A$9:$A$34,'Inputs &amp; Outputs'!$J$9:$J$34)</f>
        <v>0</v>
      </c>
      <c r="AL90" s="7">
        <f>'No. policies'!AL90*LOOKUP(AL$1,'Inputs &amp; Outputs'!$A$9:$A$34,'Inputs &amp; Outputs'!$J$9:$J$34)</f>
        <v>0</v>
      </c>
      <c r="AM90" s="7">
        <f>'No. policies'!AM90*LOOKUP(AM$1,'Inputs &amp; Outputs'!$A$9:$A$34,'Inputs &amp; Outputs'!$J$9:$J$34)</f>
        <v>0</v>
      </c>
      <c r="AN90" s="7">
        <f>'No. policies'!AN90*LOOKUP(AN$1,'Inputs &amp; Outputs'!$A$9:$A$34,'Inputs &amp; Outputs'!$J$9:$J$34)</f>
        <v>0</v>
      </c>
      <c r="AO90" s="7">
        <f>'No. policies'!AO90*LOOKUP(AO$1,'Inputs &amp; Outputs'!$A$9:$A$34,'Inputs &amp; Outputs'!$J$9:$J$34)</f>
        <v>0</v>
      </c>
      <c r="AP90" s="7">
        <f>'No. policies'!AP90*LOOKUP(AP$1,'Inputs &amp; Outputs'!$A$9:$A$34,'Inputs &amp; Outputs'!$J$9:$J$34)</f>
        <v>0</v>
      </c>
      <c r="AQ90" s="7">
        <f>'No. policies'!AQ90*LOOKUP(AQ$1,'Inputs &amp; Outputs'!$A$9:$A$34,'Inputs &amp; Outputs'!$J$9:$J$34)</f>
        <v>0</v>
      </c>
      <c r="AR90" s="7">
        <f>'No. policies'!AR90*LOOKUP(AR$1,'Inputs &amp; Outputs'!$A$9:$A$34,'Inputs &amp; Outputs'!$J$9:$J$34)</f>
        <v>0</v>
      </c>
      <c r="AS90" s="7">
        <f>'No. policies'!AS90*LOOKUP(AS$1,'Inputs &amp; Outputs'!$A$9:$A$34,'Inputs &amp; Outputs'!$J$9:$J$34)</f>
        <v>0</v>
      </c>
      <c r="AT90" s="7">
        <f>'No. policies'!AT90*LOOKUP(AT$1,'Inputs &amp; Outputs'!$A$9:$A$34,'Inputs &amp; Outputs'!$J$9:$J$34)</f>
        <v>0</v>
      </c>
      <c r="AU90" s="7">
        <f>'No. policies'!AU90*LOOKUP(AU$1,'Inputs &amp; Outputs'!$A$9:$A$34,'Inputs &amp; Outputs'!$J$9:$J$34)</f>
        <v>0</v>
      </c>
      <c r="AV90" s="7">
        <f>'No. policies'!AV90*LOOKUP(AV$1,'Inputs &amp; Outputs'!$A$9:$A$34,'Inputs &amp; Outputs'!$J$9:$J$34)</f>
        <v>0</v>
      </c>
      <c r="AW90" s="7">
        <f>'No. policies'!AW90*LOOKUP(AW$1,'Inputs &amp; Outputs'!$A$9:$A$34,'Inputs &amp; Outputs'!$J$9:$J$34)</f>
        <v>0</v>
      </c>
      <c r="AX90" s="7">
        <f>'No. policies'!AX90*LOOKUP(AX$1,'Inputs &amp; Outputs'!$A$9:$A$34,'Inputs &amp; Outputs'!$J$9:$J$34)</f>
        <v>0</v>
      </c>
      <c r="AY90" s="7">
        <f>'[1]No. policies'!AZ90*LOOKUP(AZ$1,'[1]Inputs &amp; Outputs'!$A$9:$A$58,'[1]Inputs &amp; Outputs'!$I$9:$I$58)</f>
        <v>0</v>
      </c>
      <c r="AZ90" s="7">
        <f>'[1]No. policies'!BA90*LOOKUP(BA$1,'[1]Inputs &amp; Outputs'!$A$9:$A$58,'[1]Inputs &amp; Outputs'!$I$9:$I$58)</f>
        <v>0</v>
      </c>
      <c r="BA90" s="7">
        <f>'[1]No. policies'!BB90*LOOKUP(BB$1,'[1]Inputs &amp; Outputs'!$A$9:$A$58,'[1]Inputs &amp; Outputs'!$I$9:$I$58)</f>
        <v>0</v>
      </c>
      <c r="BB90" s="7">
        <f>'[1]No. policies'!BC90*LOOKUP(BC$1,'[1]Inputs &amp; Outputs'!$A$9:$A$58,'[1]Inputs &amp; Outputs'!$I$9:$I$58)</f>
        <v>0</v>
      </c>
      <c r="BC90" s="7">
        <f>'[1]No. policies'!BD90*LOOKUP(BD$1,'[1]Inputs &amp; Outputs'!$A$9:$A$58,'[1]Inputs &amp; Outputs'!$I$9:$I$58)</f>
        <v>0</v>
      </c>
      <c r="BD90" s="7">
        <f>'[1]No. policies'!BE90*LOOKUP(BE$1,'[1]Inputs &amp; Outputs'!$A$9:$A$58,'[1]Inputs &amp; Outputs'!$I$9:$I$58)</f>
        <v>0</v>
      </c>
      <c r="BE90" s="7">
        <f>'[1]No. policies'!BF90*LOOKUP(BF$1,'[1]Inputs &amp; Outputs'!$A$9:$A$58,'[1]Inputs &amp; Outputs'!$I$9:$I$58)</f>
        <v>0</v>
      </c>
      <c r="BF90" s="7">
        <f>'[1]No. policies'!BG90*LOOKUP(BG$1,'[1]Inputs &amp; Outputs'!$A$9:$A$58,'[1]Inputs &amp; Outputs'!$I$9:$I$58)</f>
        <v>0</v>
      </c>
      <c r="BG90" s="7">
        <f>'[1]No. policies'!BH90*LOOKUP(BH$1,'[1]Inputs &amp; Outputs'!$A$9:$A$58,'[1]Inputs &amp; Outputs'!$I$9:$I$58)</f>
        <v>0</v>
      </c>
      <c r="BH90" s="7">
        <f>'[1]No. policies'!BI90*LOOKUP(BI$1,'[1]Inputs &amp; Outputs'!$A$9:$A$58,'[1]Inputs &amp; Outputs'!$I$9:$I$58)</f>
        <v>0</v>
      </c>
      <c r="BI90" s="7">
        <f>'[1]No. policies'!BJ90*LOOKUP(BJ$1,'[1]Inputs &amp; Outputs'!$A$9:$A$58,'[1]Inputs &amp; Outputs'!$I$9:$I$58)</f>
        <v>0</v>
      </c>
      <c r="BJ90" s="7">
        <f>'[1]No. policies'!BK90*LOOKUP(BK$1,'[1]Inputs &amp; Outputs'!$A$9:$A$58,'[1]Inputs &amp; Outputs'!$I$9:$I$58)</f>
        <v>0</v>
      </c>
      <c r="BK90" s="7">
        <f>'[1]No. policies'!BL90*LOOKUP(BL$1,'[1]Inputs &amp; Outputs'!$A$9:$A$58,'[1]Inputs &amp; Outputs'!$I$9:$I$58)</f>
        <v>0</v>
      </c>
      <c r="BL90" s="7">
        <f>'[1]No. policies'!BM90*LOOKUP(BM$1,'[1]Inputs &amp; Outputs'!$A$9:$A$58,'[1]Inputs &amp; Outputs'!$I$9:$I$58)</f>
        <v>0</v>
      </c>
      <c r="BM90" s="7">
        <f>'[1]No. policies'!BN90*LOOKUP(BN$1,'[1]Inputs &amp; Outputs'!$A$9:$A$58,'[1]Inputs &amp; Outputs'!$I$9:$I$58)</f>
        <v>0</v>
      </c>
      <c r="BN90" s="7">
        <f>'[1]No. policies'!BO90*LOOKUP(BO$1,'[1]Inputs &amp; Outputs'!$A$9:$A$58,'[1]Inputs &amp; Outputs'!$I$9:$I$58)</f>
        <v>0</v>
      </c>
      <c r="BO90" s="7">
        <f>'[1]No. policies'!BP90*LOOKUP(BP$1,'[1]Inputs &amp; Outputs'!$A$9:$A$58,'[1]Inputs &amp; Outputs'!$I$9:$I$58)</f>
        <v>0</v>
      </c>
      <c r="BP90" s="7">
        <f>'[1]No. policies'!BQ90*LOOKUP(BQ$1,'[1]Inputs &amp; Outputs'!$A$9:$A$58,'[1]Inputs &amp; Outputs'!$I$9:$I$58)</f>
        <v>0</v>
      </c>
      <c r="BQ90" s="7">
        <f>'[1]No. policies'!BR90*LOOKUP(BR$1,'[1]Inputs &amp; Outputs'!$A$9:$A$58,'[1]Inputs &amp; Outputs'!$I$9:$I$58)</f>
        <v>0</v>
      </c>
      <c r="BR90" s="7">
        <f>'[1]No. policies'!BS90*LOOKUP(BS$1,'[1]Inputs &amp; Outputs'!$A$9:$A$58,'[1]Inputs &amp; Outputs'!$I$9:$I$58)</f>
        <v>0</v>
      </c>
      <c r="BS90" s="7">
        <f>'[1]No. policies'!BT90*LOOKUP(BT$1,'[1]Inputs &amp; Outputs'!$A$9:$A$58,'[1]Inputs &amp; Outputs'!$I$9:$I$58)</f>
        <v>0</v>
      </c>
      <c r="BT90" s="7">
        <f>'[1]No. policies'!BU90*LOOKUP(BU$1,'[1]Inputs &amp; Outputs'!$A$9:$A$58,'[1]Inputs &amp; Outputs'!$I$9:$I$58)</f>
        <v>0</v>
      </c>
    </row>
    <row r="91" spans="1:72" x14ac:dyDescent="0.25">
      <c r="A91" s="1">
        <v>90</v>
      </c>
      <c r="B91" s="7">
        <f>'No. policies'!B91*LOOKUP(B$1,'Inputs &amp; Outputs'!$A$9:$A$34,'Inputs &amp; Outputs'!$J$9:$J$34)</f>
        <v>-43067168.474612407</v>
      </c>
      <c r="C91" s="7">
        <f>'No. policies'!C91*LOOKUP(C$1,'Inputs &amp; Outputs'!$A$9:$A$34,'Inputs &amp; Outputs'!$J$9:$J$34)</f>
        <v>29924553.294647414</v>
      </c>
      <c r="D91" s="7">
        <f>'No. policies'!D91*LOOKUP(D$1,'Inputs &amp; Outputs'!$A$9:$A$34,'Inputs &amp; Outputs'!$J$9:$J$34)</f>
        <v>105669187.22331965</v>
      </c>
      <c r="E91" s="7">
        <f>'No. policies'!E91*LOOKUP(E$1,'Inputs &amp; Outputs'!$A$9:$A$34,'Inputs &amp; Outputs'!$J$9:$J$34)</f>
        <v>184139821.08071136</v>
      </c>
      <c r="F91" s="7">
        <f>'No. policies'!F91*LOOKUP(F$1,'Inputs &amp; Outputs'!$A$9:$A$34,'Inputs &amp; Outputs'!$J$9:$J$34)</f>
        <v>265241149.63809556</v>
      </c>
      <c r="G91" s="7">
        <f>'No. policies'!G91*LOOKUP(G$1,'Inputs &amp; Outputs'!$A$9:$A$34,'Inputs &amp; Outputs'!$J$9:$J$34)</f>
        <v>349213213.35827178</v>
      </c>
      <c r="H91" s="7">
        <f>'No. policies'!H91*LOOKUP(H$1,'Inputs &amp; Outputs'!$A$9:$A$34,'Inputs &amp; Outputs'!$J$9:$J$34)</f>
        <v>436242471.47530788</v>
      </c>
      <c r="I91" s="7">
        <f>'No. policies'!I91*LOOKUP(I$1,'Inputs &amp; Outputs'!$A$9:$A$34,'Inputs &amp; Outputs'!$J$9:$J$34)</f>
        <v>526347847.51825964</v>
      </c>
      <c r="J91" s="7">
        <f>'No. policies'!J91*LOOKUP(J$1,'Inputs &amp; Outputs'!$A$9:$A$34,'Inputs &amp; Outputs'!$J$9:$J$34)</f>
        <v>619634028.32379711</v>
      </c>
      <c r="K91" s="7">
        <f>'No. policies'!K91*LOOKUP(K$1,'Inputs &amp; Outputs'!$A$9:$A$34,'Inputs &amp; Outputs'!$J$9:$J$34)</f>
        <v>715846950.71799517</v>
      </c>
      <c r="L91" s="7">
        <f>'No. policies'!L91*LOOKUP(L$1,'Inputs &amp; Outputs'!$A$9:$A$34,'Inputs &amp; Outputs'!$J$9:$J$34)</f>
        <v>814781628.93969464</v>
      </c>
      <c r="M91" s="7">
        <f>'No. policies'!M91*LOOKUP(M$1,'Inputs &amp; Outputs'!$A$9:$A$34,'Inputs &amp; Outputs'!$J$9:$J$34)</f>
        <v>916990282.47706318</v>
      </c>
      <c r="N91" s="7">
        <f>'No. policies'!N91*LOOKUP(N$1,'Inputs &amp; Outputs'!$A$9:$A$34,'Inputs &amp; Outputs'!$J$9:$J$34)</f>
        <v>1022064428.4733481</v>
      </c>
      <c r="O91" s="7">
        <f>'No. policies'!O91*LOOKUP(O$1,'Inputs &amp; Outputs'!$A$9:$A$34,'Inputs &amp; Outputs'!$J$9:$J$34)</f>
        <v>1131834790.7935395</v>
      </c>
      <c r="P91" s="7">
        <f>'No. policies'!P91*LOOKUP(P$1,'Inputs &amp; Outputs'!$A$9:$A$34,'Inputs &amp; Outputs'!$J$9:$J$34)</f>
        <v>1243208899.2841086</v>
      </c>
      <c r="Q91" s="7">
        <f>'No. policies'!Q91*LOOKUP(Q$1,'Inputs &amp; Outputs'!$A$9:$A$34,'Inputs &amp; Outputs'!$J$9:$J$34)</f>
        <v>1359115712.2438593</v>
      </c>
      <c r="R91" s="7">
        <f>'No. policies'!R91*LOOKUP(R$1,'Inputs &amp; Outputs'!$A$9:$A$34,'Inputs &amp; Outputs'!$J$9:$J$34)</f>
        <v>1479830065.5856988</v>
      </c>
      <c r="S91" s="7">
        <f>'No. policies'!S91*LOOKUP(S$1,'Inputs &amp; Outputs'!$A$9:$A$34,'Inputs &amp; Outputs'!$J$9:$J$34)</f>
        <v>1603744348.9795563</v>
      </c>
      <c r="T91" s="7">
        <f>'No. policies'!T91*LOOKUP(T$1,'Inputs &amp; Outputs'!$A$9:$A$34,'Inputs &amp; Outputs'!$J$9:$J$34)</f>
        <v>1729147089.1537404</v>
      </c>
      <c r="U91" s="7">
        <f>'No. policies'!U91*LOOKUP(U$1,'Inputs &amp; Outputs'!$A$9:$A$34,'Inputs &amp; Outputs'!$J$9:$J$34)</f>
        <v>1856772360.5580206</v>
      </c>
      <c r="V91" s="7">
        <f>'No. policies'!V91*LOOKUP(V$1,'Inputs &amp; Outputs'!$A$9:$A$34,'Inputs &amp; Outputs'!$J$9:$J$34)</f>
        <v>1987915776.9402635</v>
      </c>
      <c r="W91" s="7">
        <f>'No. policies'!W91*LOOKUP(W$1,'Inputs &amp; Outputs'!$A$9:$A$34,'Inputs &amp; Outputs'!$J$9:$J$34)</f>
        <v>2121542490.536396</v>
      </c>
      <c r="X91" s="7">
        <f>'No. policies'!X91*LOOKUP(X$1,'Inputs &amp; Outputs'!$A$9:$A$34,'Inputs &amp; Outputs'!$J$9:$J$34)</f>
        <v>2263779059.3849659</v>
      </c>
      <c r="Y91" s="7">
        <f>'No. policies'!Y91*LOOKUP(Y$1,'Inputs &amp; Outputs'!$A$9:$A$34,'Inputs &amp; Outputs'!$J$9:$J$34)</f>
        <v>2408117309.0155768</v>
      </c>
      <c r="Z91" s="7">
        <f>'No. policies'!Z91*LOOKUP(Z$1,'Inputs &amp; Outputs'!$A$9:$A$34,'Inputs &amp; Outputs'!$J$9:$J$34)</f>
        <v>2551988161.515367</v>
      </c>
      <c r="AA91" s="7">
        <f>'No. policies'!AA91*LOOKUP(AA$1,'Inputs &amp; Outputs'!$A$9:$A$34,'Inputs &amp; Outputs'!$J$9:$J$34)</f>
        <v>0</v>
      </c>
      <c r="AB91" s="7">
        <f>'No. policies'!AB91*LOOKUP(AB$1,'Inputs &amp; Outputs'!$A$9:$A$34,'Inputs &amp; Outputs'!$J$9:$J$34)</f>
        <v>0</v>
      </c>
      <c r="AC91" s="7">
        <f>'No. policies'!AC91*LOOKUP(AC$1,'Inputs &amp; Outputs'!$A$9:$A$34,'Inputs &amp; Outputs'!$J$9:$J$34)</f>
        <v>0</v>
      </c>
      <c r="AD91" s="7">
        <f>'No. policies'!AD91*LOOKUP(AD$1,'Inputs &amp; Outputs'!$A$9:$A$34,'Inputs &amp; Outputs'!$J$9:$J$34)</f>
        <v>0</v>
      </c>
      <c r="AE91" s="7">
        <f>'No. policies'!AE91*LOOKUP(AE$1,'Inputs &amp; Outputs'!$A$9:$A$34,'Inputs &amp; Outputs'!$J$9:$J$34)</f>
        <v>0</v>
      </c>
      <c r="AF91" s="7">
        <f>'No. policies'!AF91*LOOKUP(AF$1,'Inputs &amp; Outputs'!$A$9:$A$34,'Inputs &amp; Outputs'!$J$9:$J$34)</f>
        <v>0</v>
      </c>
      <c r="AG91" s="7">
        <f>'No. policies'!AG91*LOOKUP(AG$1,'Inputs &amp; Outputs'!$A$9:$A$34,'Inputs &amp; Outputs'!$J$9:$J$34)</f>
        <v>0</v>
      </c>
      <c r="AH91" s="7">
        <f>'No. policies'!AH91*LOOKUP(AH$1,'Inputs &amp; Outputs'!$A$9:$A$34,'Inputs &amp; Outputs'!$J$9:$J$34)</f>
        <v>0</v>
      </c>
      <c r="AI91" s="7">
        <f>'No. policies'!AI91*LOOKUP(AI$1,'Inputs &amp; Outputs'!$A$9:$A$34,'Inputs &amp; Outputs'!$J$9:$J$34)</f>
        <v>0</v>
      </c>
      <c r="AJ91" s="7">
        <f>'No. policies'!AJ91*LOOKUP(AJ$1,'Inputs &amp; Outputs'!$A$9:$A$34,'Inputs &amp; Outputs'!$J$9:$J$34)</f>
        <v>0</v>
      </c>
      <c r="AK91" s="7">
        <f>'No. policies'!AK91*LOOKUP(AK$1,'Inputs &amp; Outputs'!$A$9:$A$34,'Inputs &amp; Outputs'!$J$9:$J$34)</f>
        <v>0</v>
      </c>
      <c r="AL91" s="7">
        <f>'No. policies'!AL91*LOOKUP(AL$1,'Inputs &amp; Outputs'!$A$9:$A$34,'Inputs &amp; Outputs'!$J$9:$J$34)</f>
        <v>0</v>
      </c>
      <c r="AM91" s="7">
        <f>'No. policies'!AM91*LOOKUP(AM$1,'Inputs &amp; Outputs'!$A$9:$A$34,'Inputs &amp; Outputs'!$J$9:$J$34)</f>
        <v>0</v>
      </c>
      <c r="AN91" s="7">
        <f>'No. policies'!AN91*LOOKUP(AN$1,'Inputs &amp; Outputs'!$A$9:$A$34,'Inputs &amp; Outputs'!$J$9:$J$34)</f>
        <v>0</v>
      </c>
      <c r="AO91" s="7">
        <f>'No. policies'!AO91*LOOKUP(AO$1,'Inputs &amp; Outputs'!$A$9:$A$34,'Inputs &amp; Outputs'!$J$9:$J$34)</f>
        <v>0</v>
      </c>
      <c r="AP91" s="7">
        <f>'No. policies'!AP91*LOOKUP(AP$1,'Inputs &amp; Outputs'!$A$9:$A$34,'Inputs &amp; Outputs'!$J$9:$J$34)</f>
        <v>0</v>
      </c>
      <c r="AQ91" s="7">
        <f>'No. policies'!AQ91*LOOKUP(AQ$1,'Inputs &amp; Outputs'!$A$9:$A$34,'Inputs &amp; Outputs'!$J$9:$J$34)</f>
        <v>0</v>
      </c>
      <c r="AR91" s="7">
        <f>'No. policies'!AR91*LOOKUP(AR$1,'Inputs &amp; Outputs'!$A$9:$A$34,'Inputs &amp; Outputs'!$J$9:$J$34)</f>
        <v>0</v>
      </c>
      <c r="AS91" s="7">
        <f>'No. policies'!AS91*LOOKUP(AS$1,'Inputs &amp; Outputs'!$A$9:$A$34,'Inputs &amp; Outputs'!$J$9:$J$34)</f>
        <v>0</v>
      </c>
      <c r="AT91" s="7">
        <f>'No. policies'!AT91*LOOKUP(AT$1,'Inputs &amp; Outputs'!$A$9:$A$34,'Inputs &amp; Outputs'!$J$9:$J$34)</f>
        <v>0</v>
      </c>
      <c r="AU91" s="7">
        <f>'No. policies'!AU91*LOOKUP(AU$1,'Inputs &amp; Outputs'!$A$9:$A$34,'Inputs &amp; Outputs'!$J$9:$J$34)</f>
        <v>0</v>
      </c>
      <c r="AV91" s="7">
        <f>'No. policies'!AV91*LOOKUP(AV$1,'Inputs &amp; Outputs'!$A$9:$A$34,'Inputs &amp; Outputs'!$J$9:$J$34)</f>
        <v>0</v>
      </c>
      <c r="AW91" s="7">
        <f>'No. policies'!AW91*LOOKUP(AW$1,'Inputs &amp; Outputs'!$A$9:$A$34,'Inputs &amp; Outputs'!$J$9:$J$34)</f>
        <v>0</v>
      </c>
      <c r="AX91" s="7">
        <f>'No. policies'!AX91*LOOKUP(AX$1,'Inputs &amp; Outputs'!$A$9:$A$34,'Inputs &amp; Outputs'!$J$9:$J$34)</f>
        <v>0</v>
      </c>
      <c r="AY91" s="7">
        <f>'[1]No. policies'!AZ91*LOOKUP(AZ$1,'[1]Inputs &amp; Outputs'!$A$9:$A$58,'[1]Inputs &amp; Outputs'!$I$9:$I$58)</f>
        <v>0</v>
      </c>
      <c r="AZ91" s="7">
        <f>'[1]No. policies'!BA91*LOOKUP(BA$1,'[1]Inputs &amp; Outputs'!$A$9:$A$58,'[1]Inputs &amp; Outputs'!$I$9:$I$58)</f>
        <v>0</v>
      </c>
      <c r="BA91" s="7">
        <f>'[1]No. policies'!BB91*LOOKUP(BB$1,'[1]Inputs &amp; Outputs'!$A$9:$A$58,'[1]Inputs &amp; Outputs'!$I$9:$I$58)</f>
        <v>0</v>
      </c>
      <c r="BB91" s="7">
        <f>'[1]No. policies'!BC91*LOOKUP(BC$1,'[1]Inputs &amp; Outputs'!$A$9:$A$58,'[1]Inputs &amp; Outputs'!$I$9:$I$58)</f>
        <v>0</v>
      </c>
      <c r="BC91" s="7">
        <f>'[1]No. policies'!BD91*LOOKUP(BD$1,'[1]Inputs &amp; Outputs'!$A$9:$A$58,'[1]Inputs &amp; Outputs'!$I$9:$I$58)</f>
        <v>0</v>
      </c>
      <c r="BD91" s="7">
        <f>'[1]No. policies'!BE91*LOOKUP(BE$1,'[1]Inputs &amp; Outputs'!$A$9:$A$58,'[1]Inputs &amp; Outputs'!$I$9:$I$58)</f>
        <v>0</v>
      </c>
      <c r="BE91" s="7">
        <f>'[1]No. policies'!BF91*LOOKUP(BF$1,'[1]Inputs &amp; Outputs'!$A$9:$A$58,'[1]Inputs &amp; Outputs'!$I$9:$I$58)</f>
        <v>0</v>
      </c>
      <c r="BF91" s="7">
        <f>'[1]No. policies'!BG91*LOOKUP(BG$1,'[1]Inputs &amp; Outputs'!$A$9:$A$58,'[1]Inputs &amp; Outputs'!$I$9:$I$58)</f>
        <v>0</v>
      </c>
      <c r="BG91" s="7">
        <f>'[1]No. policies'!BH91*LOOKUP(BH$1,'[1]Inputs &amp; Outputs'!$A$9:$A$58,'[1]Inputs &amp; Outputs'!$I$9:$I$58)</f>
        <v>0</v>
      </c>
      <c r="BH91" s="7">
        <f>'[1]No. policies'!BI91*LOOKUP(BI$1,'[1]Inputs &amp; Outputs'!$A$9:$A$58,'[1]Inputs &amp; Outputs'!$I$9:$I$58)</f>
        <v>0</v>
      </c>
      <c r="BI91" s="7">
        <f>'[1]No. policies'!BJ91*LOOKUP(BJ$1,'[1]Inputs &amp; Outputs'!$A$9:$A$58,'[1]Inputs &amp; Outputs'!$I$9:$I$58)</f>
        <v>0</v>
      </c>
      <c r="BJ91" s="7">
        <f>'[1]No. policies'!BK91*LOOKUP(BK$1,'[1]Inputs &amp; Outputs'!$A$9:$A$58,'[1]Inputs &amp; Outputs'!$I$9:$I$58)</f>
        <v>0</v>
      </c>
      <c r="BK91" s="7">
        <f>'[1]No. policies'!BL91*LOOKUP(BL$1,'[1]Inputs &amp; Outputs'!$A$9:$A$58,'[1]Inputs &amp; Outputs'!$I$9:$I$58)</f>
        <v>0</v>
      </c>
      <c r="BL91" s="7">
        <f>'[1]No. policies'!BM91*LOOKUP(BM$1,'[1]Inputs &amp; Outputs'!$A$9:$A$58,'[1]Inputs &amp; Outputs'!$I$9:$I$58)</f>
        <v>0</v>
      </c>
      <c r="BM91" s="7">
        <f>'[1]No. policies'!BN91*LOOKUP(BN$1,'[1]Inputs &amp; Outputs'!$A$9:$A$58,'[1]Inputs &amp; Outputs'!$I$9:$I$58)</f>
        <v>0</v>
      </c>
      <c r="BN91" s="7">
        <f>'[1]No. policies'!BO91*LOOKUP(BO$1,'[1]Inputs &amp; Outputs'!$A$9:$A$58,'[1]Inputs &amp; Outputs'!$I$9:$I$58)</f>
        <v>0</v>
      </c>
      <c r="BO91" s="7">
        <f>'[1]No. policies'!BP91*LOOKUP(BP$1,'[1]Inputs &amp; Outputs'!$A$9:$A$58,'[1]Inputs &amp; Outputs'!$I$9:$I$58)</f>
        <v>0</v>
      </c>
      <c r="BP91" s="7">
        <f>'[1]No. policies'!BQ91*LOOKUP(BQ$1,'[1]Inputs &amp; Outputs'!$A$9:$A$58,'[1]Inputs &amp; Outputs'!$I$9:$I$58)</f>
        <v>0</v>
      </c>
      <c r="BQ91" s="7">
        <f>'[1]No. policies'!BR91*LOOKUP(BR$1,'[1]Inputs &amp; Outputs'!$A$9:$A$58,'[1]Inputs &amp; Outputs'!$I$9:$I$58)</f>
        <v>0</v>
      </c>
      <c r="BR91" s="7">
        <f>'[1]No. policies'!BS91*LOOKUP(BS$1,'[1]Inputs &amp; Outputs'!$A$9:$A$58,'[1]Inputs &amp; Outputs'!$I$9:$I$58)</f>
        <v>0</v>
      </c>
      <c r="BS91" s="7">
        <f>'[1]No. policies'!BT91*LOOKUP(BT$1,'[1]Inputs &amp; Outputs'!$A$9:$A$58,'[1]Inputs &amp; Outputs'!$I$9:$I$58)</f>
        <v>0</v>
      </c>
      <c r="BT91" s="7">
        <f>'[1]No. policies'!BU91*LOOKUP(BU$1,'[1]Inputs &amp; Outputs'!$A$9:$A$58,'[1]Inputs &amp; Outputs'!$I$9:$I$58)</f>
        <v>0</v>
      </c>
    </row>
    <row r="92" spans="1:72" x14ac:dyDescent="0.25">
      <c r="A92" s="1">
        <v>91</v>
      </c>
      <c r="B92" s="7">
        <f>'No. policies'!B92*LOOKUP(B$1,'Inputs &amp; Outputs'!$A$9:$A$34,'Inputs &amp; Outputs'!$J$9:$J$34)</f>
        <v>-43067168.474612407</v>
      </c>
      <c r="C92" s="7">
        <f>'No. policies'!C92*LOOKUP(C$1,'Inputs &amp; Outputs'!$A$9:$A$34,'Inputs &amp; Outputs'!$J$9:$J$34)</f>
        <v>29921554.842413481</v>
      </c>
      <c r="D92" s="7">
        <f>'No. policies'!D92*LOOKUP(D$1,'Inputs &amp; Outputs'!$A$9:$A$34,'Inputs &amp; Outputs'!$J$9:$J$34)</f>
        <v>105510270.25837582</v>
      </c>
      <c r="E92" s="7">
        <f>'No. policies'!E92*LOOKUP(E$1,'Inputs &amp; Outputs'!$A$9:$A$34,'Inputs &amp; Outputs'!$J$9:$J$34)</f>
        <v>183806938.00554287</v>
      </c>
      <c r="F92" s="7">
        <f>'No. policies'!F92*LOOKUP(F$1,'Inputs &amp; Outputs'!$A$9:$A$34,'Inputs &amp; Outputs'!$J$9:$J$34)</f>
        <v>264867231.99687782</v>
      </c>
      <c r="G92" s="7">
        <f>'No. policies'!G92*LOOKUP(G$1,'Inputs &amp; Outputs'!$A$9:$A$34,'Inputs &amp; Outputs'!$J$9:$J$34)</f>
        <v>348825433.69474047</v>
      </c>
      <c r="H92" s="7">
        <f>'No. policies'!H92*LOOKUP(H$1,'Inputs &amp; Outputs'!$A$9:$A$34,'Inputs &amp; Outputs'!$J$9:$J$34)</f>
        <v>435624501.7696867</v>
      </c>
      <c r="I92" s="7">
        <f>'No. policies'!I92*LOOKUP(I$1,'Inputs &amp; Outputs'!$A$9:$A$34,'Inputs &amp; Outputs'!$J$9:$J$34)</f>
        <v>524906383.68998164</v>
      </c>
      <c r="J92" s="7">
        <f>'No. policies'!J92*LOOKUP(J$1,'Inputs &amp; Outputs'!$A$9:$A$34,'Inputs &amp; Outputs'!$J$9:$J$34)</f>
        <v>618058794.36934376</v>
      </c>
      <c r="K92" s="7">
        <f>'No. policies'!K92*LOOKUP(K$1,'Inputs &amp; Outputs'!$A$9:$A$34,'Inputs &amp; Outputs'!$J$9:$J$34)</f>
        <v>713802299.62954223</v>
      </c>
      <c r="L92" s="7">
        <f>'No. policies'!L92*LOOKUP(L$1,'Inputs &amp; Outputs'!$A$9:$A$34,'Inputs &amp; Outputs'!$J$9:$J$34)</f>
        <v>812611993.30343568</v>
      </c>
      <c r="M92" s="7">
        <f>'No. policies'!M92*LOOKUP(M$1,'Inputs &amp; Outputs'!$A$9:$A$34,'Inputs &amp; Outputs'!$J$9:$J$34)</f>
        <v>914632738.5587244</v>
      </c>
      <c r="N92" s="7">
        <f>'No. policies'!N92*LOOKUP(N$1,'Inputs &amp; Outputs'!$A$9:$A$34,'Inputs &amp; Outputs'!$J$9:$J$34)</f>
        <v>1020057895.7040782</v>
      </c>
      <c r="O92" s="7">
        <f>'No. policies'!O92*LOOKUP(O$1,'Inputs &amp; Outputs'!$A$9:$A$34,'Inputs &amp; Outputs'!$J$9:$J$34)</f>
        <v>1128900143.4413471</v>
      </c>
      <c r="P92" s="7">
        <f>'No. policies'!P92*LOOKUP(P$1,'Inputs &amp; Outputs'!$A$9:$A$34,'Inputs &amp; Outputs'!$J$9:$J$34)</f>
        <v>1240485976.1630235</v>
      </c>
      <c r="Q92" s="7">
        <f>'No. policies'!Q92*LOOKUP(Q$1,'Inputs &amp; Outputs'!$A$9:$A$34,'Inputs &amp; Outputs'!$J$9:$J$34)</f>
        <v>1355554088.2599919</v>
      </c>
      <c r="R92" s="7">
        <f>'No. policies'!R92*LOOKUP(R$1,'Inputs &amp; Outputs'!$A$9:$A$34,'Inputs &amp; Outputs'!$J$9:$J$34)</f>
        <v>1474064696.2662642</v>
      </c>
      <c r="S92" s="7">
        <f>'No. policies'!S92*LOOKUP(S$1,'Inputs &amp; Outputs'!$A$9:$A$34,'Inputs &amp; Outputs'!$J$9:$J$34)</f>
        <v>1599330529.4523551</v>
      </c>
      <c r="T92" s="7">
        <f>'No. policies'!T92*LOOKUP(T$1,'Inputs &amp; Outputs'!$A$9:$A$34,'Inputs &amp; Outputs'!$J$9:$J$34)</f>
        <v>1723248708.7195735</v>
      </c>
      <c r="U92" s="7">
        <f>'No. policies'!U92*LOOKUP(U$1,'Inputs &amp; Outputs'!$A$9:$A$34,'Inputs &amp; Outputs'!$J$9:$J$34)</f>
        <v>1853180538.6891282</v>
      </c>
      <c r="V92" s="7">
        <f>'No. policies'!V92*LOOKUP(V$1,'Inputs &amp; Outputs'!$A$9:$A$34,'Inputs &amp; Outputs'!$J$9:$J$34)</f>
        <v>1983821868.4466732</v>
      </c>
      <c r="W92" s="7">
        <f>'No. policies'!W92*LOOKUP(W$1,'Inputs &amp; Outputs'!$A$9:$A$34,'Inputs &amp; Outputs'!$J$9:$J$34)</f>
        <v>2120381782.3131022</v>
      </c>
      <c r="X92" s="7">
        <f>'No. policies'!X92*LOOKUP(X$1,'Inputs &amp; Outputs'!$A$9:$A$34,'Inputs &amp; Outputs'!$J$9:$J$34)</f>
        <v>2264527911.2074547</v>
      </c>
      <c r="Y92" s="7">
        <f>'No. policies'!Y92*LOOKUP(Y$1,'Inputs &amp; Outputs'!$A$9:$A$34,'Inputs &amp; Outputs'!$J$9:$J$34)</f>
        <v>2410260954.1109505</v>
      </c>
      <c r="Z92" s="7">
        <f>'No. policies'!Z92*LOOKUP(Z$1,'Inputs &amp; Outputs'!$A$9:$A$34,'Inputs &amp; Outputs'!$J$9:$J$34)</f>
        <v>2559743218.3933539</v>
      </c>
      <c r="AA92" s="7">
        <f>'No. policies'!AA92*LOOKUP(AA$1,'Inputs &amp; Outputs'!$A$9:$A$34,'Inputs &amp; Outputs'!$J$9:$J$34)</f>
        <v>0</v>
      </c>
      <c r="AB92" s="7">
        <f>'No. policies'!AB92*LOOKUP(AB$1,'Inputs &amp; Outputs'!$A$9:$A$34,'Inputs &amp; Outputs'!$J$9:$J$34)</f>
        <v>0</v>
      </c>
      <c r="AC92" s="7">
        <f>'No. policies'!AC92*LOOKUP(AC$1,'Inputs &amp; Outputs'!$A$9:$A$34,'Inputs &amp; Outputs'!$J$9:$J$34)</f>
        <v>0</v>
      </c>
      <c r="AD92" s="7">
        <f>'No. policies'!AD92*LOOKUP(AD$1,'Inputs &amp; Outputs'!$A$9:$A$34,'Inputs &amp; Outputs'!$J$9:$J$34)</f>
        <v>0</v>
      </c>
      <c r="AE92" s="7">
        <f>'No. policies'!AE92*LOOKUP(AE$1,'Inputs &amp; Outputs'!$A$9:$A$34,'Inputs &amp; Outputs'!$J$9:$J$34)</f>
        <v>0</v>
      </c>
      <c r="AF92" s="7">
        <f>'No. policies'!AF92*LOOKUP(AF$1,'Inputs &amp; Outputs'!$A$9:$A$34,'Inputs &amp; Outputs'!$J$9:$J$34)</f>
        <v>0</v>
      </c>
      <c r="AG92" s="7">
        <f>'No. policies'!AG92*LOOKUP(AG$1,'Inputs &amp; Outputs'!$A$9:$A$34,'Inputs &amp; Outputs'!$J$9:$J$34)</f>
        <v>0</v>
      </c>
      <c r="AH92" s="7">
        <f>'No. policies'!AH92*LOOKUP(AH$1,'Inputs &amp; Outputs'!$A$9:$A$34,'Inputs &amp; Outputs'!$J$9:$J$34)</f>
        <v>0</v>
      </c>
      <c r="AI92" s="7">
        <f>'No. policies'!AI92*LOOKUP(AI$1,'Inputs &amp; Outputs'!$A$9:$A$34,'Inputs &amp; Outputs'!$J$9:$J$34)</f>
        <v>0</v>
      </c>
      <c r="AJ92" s="7">
        <f>'No. policies'!AJ92*LOOKUP(AJ$1,'Inputs &amp; Outputs'!$A$9:$A$34,'Inputs &amp; Outputs'!$J$9:$J$34)</f>
        <v>0</v>
      </c>
      <c r="AK92" s="7">
        <f>'No. policies'!AK92*LOOKUP(AK$1,'Inputs &amp; Outputs'!$A$9:$A$34,'Inputs &amp; Outputs'!$J$9:$J$34)</f>
        <v>0</v>
      </c>
      <c r="AL92" s="7">
        <f>'No. policies'!AL92*LOOKUP(AL$1,'Inputs &amp; Outputs'!$A$9:$A$34,'Inputs &amp; Outputs'!$J$9:$J$34)</f>
        <v>0</v>
      </c>
      <c r="AM92" s="7">
        <f>'No. policies'!AM92*LOOKUP(AM$1,'Inputs &amp; Outputs'!$A$9:$A$34,'Inputs &amp; Outputs'!$J$9:$J$34)</f>
        <v>0</v>
      </c>
      <c r="AN92" s="7">
        <f>'No. policies'!AN92*LOOKUP(AN$1,'Inputs &amp; Outputs'!$A$9:$A$34,'Inputs &amp; Outputs'!$J$9:$J$34)</f>
        <v>0</v>
      </c>
      <c r="AO92" s="7">
        <f>'No. policies'!AO92*LOOKUP(AO$1,'Inputs &amp; Outputs'!$A$9:$A$34,'Inputs &amp; Outputs'!$J$9:$J$34)</f>
        <v>0</v>
      </c>
      <c r="AP92" s="7">
        <f>'No. policies'!AP92*LOOKUP(AP$1,'Inputs &amp; Outputs'!$A$9:$A$34,'Inputs &amp; Outputs'!$J$9:$J$34)</f>
        <v>0</v>
      </c>
      <c r="AQ92" s="7">
        <f>'No. policies'!AQ92*LOOKUP(AQ$1,'Inputs &amp; Outputs'!$A$9:$A$34,'Inputs &amp; Outputs'!$J$9:$J$34)</f>
        <v>0</v>
      </c>
      <c r="AR92" s="7">
        <f>'No. policies'!AR92*LOOKUP(AR$1,'Inputs &amp; Outputs'!$A$9:$A$34,'Inputs &amp; Outputs'!$J$9:$J$34)</f>
        <v>0</v>
      </c>
      <c r="AS92" s="7">
        <f>'No. policies'!AS92*LOOKUP(AS$1,'Inputs &amp; Outputs'!$A$9:$A$34,'Inputs &amp; Outputs'!$J$9:$J$34)</f>
        <v>0</v>
      </c>
      <c r="AT92" s="7">
        <f>'No. policies'!AT92*LOOKUP(AT$1,'Inputs &amp; Outputs'!$A$9:$A$34,'Inputs &amp; Outputs'!$J$9:$J$34)</f>
        <v>0</v>
      </c>
      <c r="AU92" s="7">
        <f>'No. policies'!AU92*LOOKUP(AU$1,'Inputs &amp; Outputs'!$A$9:$A$34,'Inputs &amp; Outputs'!$J$9:$J$34)</f>
        <v>0</v>
      </c>
      <c r="AV92" s="7">
        <f>'No. policies'!AV92*LOOKUP(AV$1,'Inputs &amp; Outputs'!$A$9:$A$34,'Inputs &amp; Outputs'!$J$9:$J$34)</f>
        <v>0</v>
      </c>
      <c r="AW92" s="7">
        <f>'No. policies'!AW92*LOOKUP(AW$1,'Inputs &amp; Outputs'!$A$9:$A$34,'Inputs &amp; Outputs'!$J$9:$J$34)</f>
        <v>0</v>
      </c>
      <c r="AX92" s="7">
        <f>'No. policies'!AX92*LOOKUP(AX$1,'Inputs &amp; Outputs'!$A$9:$A$34,'Inputs &amp; Outputs'!$J$9:$J$34)</f>
        <v>0</v>
      </c>
      <c r="AY92" s="7">
        <f>'[1]No. policies'!AZ92*LOOKUP(AZ$1,'[1]Inputs &amp; Outputs'!$A$9:$A$58,'[1]Inputs &amp; Outputs'!$I$9:$I$58)</f>
        <v>0</v>
      </c>
      <c r="AZ92" s="7">
        <f>'[1]No. policies'!BA92*LOOKUP(BA$1,'[1]Inputs &amp; Outputs'!$A$9:$A$58,'[1]Inputs &amp; Outputs'!$I$9:$I$58)</f>
        <v>0</v>
      </c>
      <c r="BA92" s="7">
        <f>'[1]No. policies'!BB92*LOOKUP(BB$1,'[1]Inputs &amp; Outputs'!$A$9:$A$58,'[1]Inputs &amp; Outputs'!$I$9:$I$58)</f>
        <v>0</v>
      </c>
      <c r="BB92" s="7">
        <f>'[1]No. policies'!BC92*LOOKUP(BC$1,'[1]Inputs &amp; Outputs'!$A$9:$A$58,'[1]Inputs &amp; Outputs'!$I$9:$I$58)</f>
        <v>0</v>
      </c>
      <c r="BC92" s="7">
        <f>'[1]No. policies'!BD92*LOOKUP(BD$1,'[1]Inputs &amp; Outputs'!$A$9:$A$58,'[1]Inputs &amp; Outputs'!$I$9:$I$58)</f>
        <v>0</v>
      </c>
      <c r="BD92" s="7">
        <f>'[1]No. policies'!BE92*LOOKUP(BE$1,'[1]Inputs &amp; Outputs'!$A$9:$A$58,'[1]Inputs &amp; Outputs'!$I$9:$I$58)</f>
        <v>0</v>
      </c>
      <c r="BE92" s="7">
        <f>'[1]No. policies'!BF92*LOOKUP(BF$1,'[1]Inputs &amp; Outputs'!$A$9:$A$58,'[1]Inputs &amp; Outputs'!$I$9:$I$58)</f>
        <v>0</v>
      </c>
      <c r="BF92" s="7">
        <f>'[1]No. policies'!BG92*LOOKUP(BG$1,'[1]Inputs &amp; Outputs'!$A$9:$A$58,'[1]Inputs &amp; Outputs'!$I$9:$I$58)</f>
        <v>0</v>
      </c>
      <c r="BG92" s="7">
        <f>'[1]No. policies'!BH92*LOOKUP(BH$1,'[1]Inputs &amp; Outputs'!$A$9:$A$58,'[1]Inputs &amp; Outputs'!$I$9:$I$58)</f>
        <v>0</v>
      </c>
      <c r="BH92" s="7">
        <f>'[1]No. policies'!BI92*LOOKUP(BI$1,'[1]Inputs &amp; Outputs'!$A$9:$A$58,'[1]Inputs &amp; Outputs'!$I$9:$I$58)</f>
        <v>0</v>
      </c>
      <c r="BI92" s="7">
        <f>'[1]No. policies'!BJ92*LOOKUP(BJ$1,'[1]Inputs &amp; Outputs'!$A$9:$A$58,'[1]Inputs &amp; Outputs'!$I$9:$I$58)</f>
        <v>0</v>
      </c>
      <c r="BJ92" s="7">
        <f>'[1]No. policies'!BK92*LOOKUP(BK$1,'[1]Inputs &amp; Outputs'!$A$9:$A$58,'[1]Inputs &amp; Outputs'!$I$9:$I$58)</f>
        <v>0</v>
      </c>
      <c r="BK92" s="7">
        <f>'[1]No. policies'!BL92*LOOKUP(BL$1,'[1]Inputs &amp; Outputs'!$A$9:$A$58,'[1]Inputs &amp; Outputs'!$I$9:$I$58)</f>
        <v>0</v>
      </c>
      <c r="BL92" s="7">
        <f>'[1]No. policies'!BM92*LOOKUP(BM$1,'[1]Inputs &amp; Outputs'!$A$9:$A$58,'[1]Inputs &amp; Outputs'!$I$9:$I$58)</f>
        <v>0</v>
      </c>
      <c r="BM92" s="7">
        <f>'[1]No. policies'!BN92*LOOKUP(BN$1,'[1]Inputs &amp; Outputs'!$A$9:$A$58,'[1]Inputs &amp; Outputs'!$I$9:$I$58)</f>
        <v>0</v>
      </c>
      <c r="BN92" s="7">
        <f>'[1]No. policies'!BO92*LOOKUP(BO$1,'[1]Inputs &amp; Outputs'!$A$9:$A$58,'[1]Inputs &amp; Outputs'!$I$9:$I$58)</f>
        <v>0</v>
      </c>
      <c r="BO92" s="7">
        <f>'[1]No. policies'!BP92*LOOKUP(BP$1,'[1]Inputs &amp; Outputs'!$A$9:$A$58,'[1]Inputs &amp; Outputs'!$I$9:$I$58)</f>
        <v>0</v>
      </c>
      <c r="BP92" s="7">
        <f>'[1]No. policies'!BQ92*LOOKUP(BQ$1,'[1]Inputs &amp; Outputs'!$A$9:$A$58,'[1]Inputs &amp; Outputs'!$I$9:$I$58)</f>
        <v>0</v>
      </c>
      <c r="BQ92" s="7">
        <f>'[1]No. policies'!BR92*LOOKUP(BR$1,'[1]Inputs &amp; Outputs'!$A$9:$A$58,'[1]Inputs &amp; Outputs'!$I$9:$I$58)</f>
        <v>0</v>
      </c>
      <c r="BR92" s="7">
        <f>'[1]No. policies'!BS92*LOOKUP(BS$1,'[1]Inputs &amp; Outputs'!$A$9:$A$58,'[1]Inputs &amp; Outputs'!$I$9:$I$58)</f>
        <v>0</v>
      </c>
      <c r="BS92" s="7">
        <f>'[1]No. policies'!BT92*LOOKUP(BT$1,'[1]Inputs &amp; Outputs'!$A$9:$A$58,'[1]Inputs &amp; Outputs'!$I$9:$I$58)</f>
        <v>0</v>
      </c>
      <c r="BT92" s="7">
        <f>'[1]No. policies'!BU92*LOOKUP(BU$1,'[1]Inputs &amp; Outputs'!$A$9:$A$58,'[1]Inputs &amp; Outputs'!$I$9:$I$58)</f>
        <v>0</v>
      </c>
    </row>
    <row r="93" spans="1:72" x14ac:dyDescent="0.25">
      <c r="A93" s="1">
        <v>92</v>
      </c>
      <c r="B93" s="7">
        <f>'No. policies'!B93*LOOKUP(B$1,'Inputs &amp; Outputs'!$A$9:$A$34,'Inputs &amp; Outputs'!$J$9:$J$34)</f>
        <v>-43067168.474612407</v>
      </c>
      <c r="C93" s="7">
        <f>'No. policies'!C93*LOOKUP(C$1,'Inputs &amp; Outputs'!$A$9:$A$34,'Inputs &amp; Outputs'!$J$9:$J$34)</f>
        <v>29939545.555817079</v>
      </c>
      <c r="D93" s="7">
        <f>'No. policies'!D93*LOOKUP(D$1,'Inputs &amp; Outputs'!$A$9:$A$34,'Inputs &amp; Outputs'!$J$9:$J$34)</f>
        <v>105616214.90167171</v>
      </c>
      <c r="E93" s="7">
        <f>'No. policies'!E93*LOOKUP(E$1,'Inputs &amp; Outputs'!$A$9:$A$34,'Inputs &amp; Outputs'!$J$9:$J$34)</f>
        <v>183954886.0389511</v>
      </c>
      <c r="F93" s="7">
        <f>'No. policies'!F93*LOOKUP(F$1,'Inputs &amp; Outputs'!$A$9:$A$34,'Inputs &amp; Outputs'!$J$9:$J$34)</f>
        <v>265000774.01159847</v>
      </c>
      <c r="G93" s="7">
        <f>'No. policies'!G93*LOOKUP(G$1,'Inputs &amp; Outputs'!$A$9:$A$34,'Inputs &amp; Outputs'!$J$9:$J$34)</f>
        <v>348684422.90800184</v>
      </c>
      <c r="H93" s="7">
        <f>'No. policies'!H93*LOOKUP(H$1,'Inputs &amp; Outputs'!$A$9:$A$34,'Inputs &amp; Outputs'!$J$9:$J$34)</f>
        <v>435094813.4505828</v>
      </c>
      <c r="I93" s="7">
        <f>'No. policies'!I93*LOOKUP(I$1,'Inputs &amp; Outputs'!$A$9:$A$34,'Inputs &amp; Outputs'!$J$9:$J$34)</f>
        <v>524799608.59159064</v>
      </c>
      <c r="J93" s="7">
        <f>'No. policies'!J93*LOOKUP(J$1,'Inputs &amp; Outputs'!$A$9:$A$34,'Inputs &amp; Outputs'!$J$9:$J$34)</f>
        <v>616987635.2803154</v>
      </c>
      <c r="K93" s="7">
        <f>'No. policies'!K93*LOOKUP(K$1,'Inputs &amp; Outputs'!$A$9:$A$34,'Inputs &amp; Outputs'!$J$9:$J$34)</f>
        <v>713218113.60426998</v>
      </c>
      <c r="L93" s="7">
        <f>'No. policies'!L93*LOOKUP(L$1,'Inputs &amp; Outputs'!$A$9:$A$34,'Inputs &amp; Outputs'!$J$9:$J$34)</f>
        <v>811777518.05872071</v>
      </c>
      <c r="M93" s="7">
        <f>'No. policies'!M93*LOOKUP(M$1,'Inputs &amp; Outputs'!$A$9:$A$34,'Inputs &amp; Outputs'!$J$9:$J$34)</f>
        <v>913312513.96445465</v>
      </c>
      <c r="N93" s="7">
        <f>'No. policies'!N93*LOOKUP(N$1,'Inputs &amp; Outputs'!$A$9:$A$34,'Inputs &amp; Outputs'!$J$9:$J$34)</f>
        <v>1018262576.910521</v>
      </c>
      <c r="O93" s="7">
        <f>'No. policies'!O93*LOOKUP(O$1,'Inputs &amp; Outputs'!$A$9:$A$34,'Inputs &amp; Outputs'!$J$9:$J$34)</f>
        <v>1128547985.7590842</v>
      </c>
      <c r="P93" s="7">
        <f>'No. policies'!P93*LOOKUP(P$1,'Inputs &amp; Outputs'!$A$9:$A$34,'Inputs &amp; Outputs'!$J$9:$J$34)</f>
        <v>1241393617.2033851</v>
      </c>
      <c r="Q93" s="7">
        <f>'No. policies'!Q93*LOOKUP(Q$1,'Inputs &amp; Outputs'!$A$9:$A$34,'Inputs &amp; Outputs'!$J$9:$J$34)</f>
        <v>1357121202.8128936</v>
      </c>
      <c r="R93" s="7">
        <f>'No. policies'!R93*LOOKUP(R$1,'Inputs &amp; Outputs'!$A$9:$A$34,'Inputs &amp; Outputs'!$J$9:$J$34)</f>
        <v>1476713649.7373559</v>
      </c>
      <c r="S93" s="7">
        <f>'No. policies'!S93*LOOKUP(S$1,'Inputs &amp; Outputs'!$A$9:$A$34,'Inputs &amp; Outputs'!$J$9:$J$34)</f>
        <v>1598991004.8733397</v>
      </c>
      <c r="T93" s="7">
        <f>'No. policies'!T93*LOOKUP(T$1,'Inputs &amp; Outputs'!$A$9:$A$34,'Inputs &amp; Outputs'!$J$9:$J$34)</f>
        <v>1726013574.5480893</v>
      </c>
      <c r="U93" s="7">
        <f>'No. policies'!U93*LOOKUP(U$1,'Inputs &amp; Outputs'!$A$9:$A$34,'Inputs &amp; Outputs'!$J$9:$J$34)</f>
        <v>1856772360.5580206</v>
      </c>
      <c r="V93" s="7">
        <f>'No. policies'!V93*LOOKUP(V$1,'Inputs &amp; Outputs'!$A$9:$A$34,'Inputs &amp; Outputs'!$J$9:$J$34)</f>
        <v>1989424059.0168495</v>
      </c>
      <c r="W93" s="7">
        <f>'No. policies'!W93*LOOKUP(W$1,'Inputs &amp; Outputs'!$A$9:$A$34,'Inputs &amp; Outputs'!$J$9:$J$34)</f>
        <v>2122238915.4703724</v>
      </c>
      <c r="X93" s="7">
        <f>'No. policies'!X93*LOOKUP(X$1,'Inputs &amp; Outputs'!$A$9:$A$34,'Inputs &amp; Outputs'!$J$9:$J$34)</f>
        <v>2259285948.4500303</v>
      </c>
      <c r="Y93" s="7">
        <f>'No. policies'!Y93*LOOKUP(Y$1,'Inputs &amp; Outputs'!$A$9:$A$34,'Inputs &amp; Outputs'!$J$9:$J$34)</f>
        <v>2400346595.5448465</v>
      </c>
      <c r="Z93" s="7">
        <f>'No. policies'!Z93*LOOKUP(Z$1,'Inputs &amp; Outputs'!$A$9:$A$34,'Inputs &amp; Outputs'!$J$9:$J$34)</f>
        <v>2548541469.5695949</v>
      </c>
      <c r="AA93" s="7">
        <f>'No. policies'!AA93*LOOKUP(AA$1,'Inputs &amp; Outputs'!$A$9:$A$34,'Inputs &amp; Outputs'!$J$9:$J$34)</f>
        <v>0</v>
      </c>
      <c r="AB93" s="7">
        <f>'No. policies'!AB93*LOOKUP(AB$1,'Inputs &amp; Outputs'!$A$9:$A$34,'Inputs &amp; Outputs'!$J$9:$J$34)</f>
        <v>0</v>
      </c>
      <c r="AC93" s="7">
        <f>'No. policies'!AC93*LOOKUP(AC$1,'Inputs &amp; Outputs'!$A$9:$A$34,'Inputs &amp; Outputs'!$J$9:$J$34)</f>
        <v>0</v>
      </c>
      <c r="AD93" s="7">
        <f>'No. policies'!AD93*LOOKUP(AD$1,'Inputs &amp; Outputs'!$A$9:$A$34,'Inputs &amp; Outputs'!$J$9:$J$34)</f>
        <v>0</v>
      </c>
      <c r="AE93" s="7">
        <f>'No. policies'!AE93*LOOKUP(AE$1,'Inputs &amp; Outputs'!$A$9:$A$34,'Inputs &amp; Outputs'!$J$9:$J$34)</f>
        <v>0</v>
      </c>
      <c r="AF93" s="7">
        <f>'No. policies'!AF93*LOOKUP(AF$1,'Inputs &amp; Outputs'!$A$9:$A$34,'Inputs &amp; Outputs'!$J$9:$J$34)</f>
        <v>0</v>
      </c>
      <c r="AG93" s="7">
        <f>'No. policies'!AG93*LOOKUP(AG$1,'Inputs &amp; Outputs'!$A$9:$A$34,'Inputs &amp; Outputs'!$J$9:$J$34)</f>
        <v>0</v>
      </c>
      <c r="AH93" s="7">
        <f>'No. policies'!AH93*LOOKUP(AH$1,'Inputs &amp; Outputs'!$A$9:$A$34,'Inputs &amp; Outputs'!$J$9:$J$34)</f>
        <v>0</v>
      </c>
      <c r="AI93" s="7">
        <f>'No. policies'!AI93*LOOKUP(AI$1,'Inputs &amp; Outputs'!$A$9:$A$34,'Inputs &amp; Outputs'!$J$9:$J$34)</f>
        <v>0</v>
      </c>
      <c r="AJ93" s="7">
        <f>'No. policies'!AJ93*LOOKUP(AJ$1,'Inputs &amp; Outputs'!$A$9:$A$34,'Inputs &amp; Outputs'!$J$9:$J$34)</f>
        <v>0</v>
      </c>
      <c r="AK93" s="7">
        <f>'No. policies'!AK93*LOOKUP(AK$1,'Inputs &amp; Outputs'!$A$9:$A$34,'Inputs &amp; Outputs'!$J$9:$J$34)</f>
        <v>0</v>
      </c>
      <c r="AL93" s="7">
        <f>'No. policies'!AL93*LOOKUP(AL$1,'Inputs &amp; Outputs'!$A$9:$A$34,'Inputs &amp; Outputs'!$J$9:$J$34)</f>
        <v>0</v>
      </c>
      <c r="AM93" s="7">
        <f>'No. policies'!AM93*LOOKUP(AM$1,'Inputs &amp; Outputs'!$A$9:$A$34,'Inputs &amp; Outputs'!$J$9:$J$34)</f>
        <v>0</v>
      </c>
      <c r="AN93" s="7">
        <f>'No. policies'!AN93*LOOKUP(AN$1,'Inputs &amp; Outputs'!$A$9:$A$34,'Inputs &amp; Outputs'!$J$9:$J$34)</f>
        <v>0</v>
      </c>
      <c r="AO93" s="7">
        <f>'No. policies'!AO93*LOOKUP(AO$1,'Inputs &amp; Outputs'!$A$9:$A$34,'Inputs &amp; Outputs'!$J$9:$J$34)</f>
        <v>0</v>
      </c>
      <c r="AP93" s="7">
        <f>'No. policies'!AP93*LOOKUP(AP$1,'Inputs &amp; Outputs'!$A$9:$A$34,'Inputs &amp; Outputs'!$J$9:$J$34)</f>
        <v>0</v>
      </c>
      <c r="AQ93" s="7">
        <f>'No. policies'!AQ93*LOOKUP(AQ$1,'Inputs &amp; Outputs'!$A$9:$A$34,'Inputs &amp; Outputs'!$J$9:$J$34)</f>
        <v>0</v>
      </c>
      <c r="AR93" s="7">
        <f>'No. policies'!AR93*LOOKUP(AR$1,'Inputs &amp; Outputs'!$A$9:$A$34,'Inputs &amp; Outputs'!$J$9:$J$34)</f>
        <v>0</v>
      </c>
      <c r="AS93" s="7">
        <f>'No. policies'!AS93*LOOKUP(AS$1,'Inputs &amp; Outputs'!$A$9:$A$34,'Inputs &amp; Outputs'!$J$9:$J$34)</f>
        <v>0</v>
      </c>
      <c r="AT93" s="7">
        <f>'No. policies'!AT93*LOOKUP(AT$1,'Inputs &amp; Outputs'!$A$9:$A$34,'Inputs &amp; Outputs'!$J$9:$J$34)</f>
        <v>0</v>
      </c>
      <c r="AU93" s="7">
        <f>'No. policies'!AU93*LOOKUP(AU$1,'Inputs &amp; Outputs'!$A$9:$A$34,'Inputs &amp; Outputs'!$J$9:$J$34)</f>
        <v>0</v>
      </c>
      <c r="AV93" s="7">
        <f>'No. policies'!AV93*LOOKUP(AV$1,'Inputs &amp; Outputs'!$A$9:$A$34,'Inputs &amp; Outputs'!$J$9:$J$34)</f>
        <v>0</v>
      </c>
      <c r="AW93" s="7">
        <f>'No. policies'!AW93*LOOKUP(AW$1,'Inputs &amp; Outputs'!$A$9:$A$34,'Inputs &amp; Outputs'!$J$9:$J$34)</f>
        <v>0</v>
      </c>
      <c r="AX93" s="7">
        <f>'No. policies'!AX93*LOOKUP(AX$1,'Inputs &amp; Outputs'!$A$9:$A$34,'Inputs &amp; Outputs'!$J$9:$J$34)</f>
        <v>0</v>
      </c>
      <c r="AY93" s="7">
        <f>'[1]No. policies'!AZ93*LOOKUP(AZ$1,'[1]Inputs &amp; Outputs'!$A$9:$A$58,'[1]Inputs &amp; Outputs'!$I$9:$I$58)</f>
        <v>0</v>
      </c>
      <c r="AZ93" s="7">
        <f>'[1]No. policies'!BA93*LOOKUP(BA$1,'[1]Inputs &amp; Outputs'!$A$9:$A$58,'[1]Inputs &amp; Outputs'!$I$9:$I$58)</f>
        <v>0</v>
      </c>
      <c r="BA93" s="7">
        <f>'[1]No. policies'!BB93*LOOKUP(BB$1,'[1]Inputs &amp; Outputs'!$A$9:$A$58,'[1]Inputs &amp; Outputs'!$I$9:$I$58)</f>
        <v>0</v>
      </c>
      <c r="BB93" s="7">
        <f>'[1]No. policies'!BC93*LOOKUP(BC$1,'[1]Inputs &amp; Outputs'!$A$9:$A$58,'[1]Inputs &amp; Outputs'!$I$9:$I$58)</f>
        <v>0</v>
      </c>
      <c r="BC93" s="7">
        <f>'[1]No. policies'!BD93*LOOKUP(BD$1,'[1]Inputs &amp; Outputs'!$A$9:$A$58,'[1]Inputs &amp; Outputs'!$I$9:$I$58)</f>
        <v>0</v>
      </c>
      <c r="BD93" s="7">
        <f>'[1]No. policies'!BE93*LOOKUP(BE$1,'[1]Inputs &amp; Outputs'!$A$9:$A$58,'[1]Inputs &amp; Outputs'!$I$9:$I$58)</f>
        <v>0</v>
      </c>
      <c r="BE93" s="7">
        <f>'[1]No. policies'!BF93*LOOKUP(BF$1,'[1]Inputs &amp; Outputs'!$A$9:$A$58,'[1]Inputs &amp; Outputs'!$I$9:$I$58)</f>
        <v>0</v>
      </c>
      <c r="BF93" s="7">
        <f>'[1]No. policies'!BG93*LOOKUP(BG$1,'[1]Inputs &amp; Outputs'!$A$9:$A$58,'[1]Inputs &amp; Outputs'!$I$9:$I$58)</f>
        <v>0</v>
      </c>
      <c r="BG93" s="7">
        <f>'[1]No. policies'!BH93*LOOKUP(BH$1,'[1]Inputs &amp; Outputs'!$A$9:$A$58,'[1]Inputs &amp; Outputs'!$I$9:$I$58)</f>
        <v>0</v>
      </c>
      <c r="BH93" s="7">
        <f>'[1]No. policies'!BI93*LOOKUP(BI$1,'[1]Inputs &amp; Outputs'!$A$9:$A$58,'[1]Inputs &amp; Outputs'!$I$9:$I$58)</f>
        <v>0</v>
      </c>
      <c r="BI93" s="7">
        <f>'[1]No. policies'!BJ93*LOOKUP(BJ$1,'[1]Inputs &amp; Outputs'!$A$9:$A$58,'[1]Inputs &amp; Outputs'!$I$9:$I$58)</f>
        <v>0</v>
      </c>
      <c r="BJ93" s="7">
        <f>'[1]No. policies'!BK93*LOOKUP(BK$1,'[1]Inputs &amp; Outputs'!$A$9:$A$58,'[1]Inputs &amp; Outputs'!$I$9:$I$58)</f>
        <v>0</v>
      </c>
      <c r="BK93" s="7">
        <f>'[1]No. policies'!BL93*LOOKUP(BL$1,'[1]Inputs &amp; Outputs'!$A$9:$A$58,'[1]Inputs &amp; Outputs'!$I$9:$I$58)</f>
        <v>0</v>
      </c>
      <c r="BL93" s="7">
        <f>'[1]No. policies'!BM93*LOOKUP(BM$1,'[1]Inputs &amp; Outputs'!$A$9:$A$58,'[1]Inputs &amp; Outputs'!$I$9:$I$58)</f>
        <v>0</v>
      </c>
      <c r="BM93" s="7">
        <f>'[1]No. policies'!BN93*LOOKUP(BN$1,'[1]Inputs &amp; Outputs'!$A$9:$A$58,'[1]Inputs &amp; Outputs'!$I$9:$I$58)</f>
        <v>0</v>
      </c>
      <c r="BN93" s="7">
        <f>'[1]No. policies'!BO93*LOOKUP(BO$1,'[1]Inputs &amp; Outputs'!$A$9:$A$58,'[1]Inputs &amp; Outputs'!$I$9:$I$58)</f>
        <v>0</v>
      </c>
      <c r="BO93" s="7">
        <f>'[1]No. policies'!BP93*LOOKUP(BP$1,'[1]Inputs &amp; Outputs'!$A$9:$A$58,'[1]Inputs &amp; Outputs'!$I$9:$I$58)</f>
        <v>0</v>
      </c>
      <c r="BP93" s="7">
        <f>'[1]No. policies'!BQ93*LOOKUP(BQ$1,'[1]Inputs &amp; Outputs'!$A$9:$A$58,'[1]Inputs &amp; Outputs'!$I$9:$I$58)</f>
        <v>0</v>
      </c>
      <c r="BQ93" s="7">
        <f>'[1]No. policies'!BR93*LOOKUP(BR$1,'[1]Inputs &amp; Outputs'!$A$9:$A$58,'[1]Inputs &amp; Outputs'!$I$9:$I$58)</f>
        <v>0</v>
      </c>
      <c r="BR93" s="7">
        <f>'[1]No. policies'!BS93*LOOKUP(BS$1,'[1]Inputs &amp; Outputs'!$A$9:$A$58,'[1]Inputs &amp; Outputs'!$I$9:$I$58)</f>
        <v>0</v>
      </c>
      <c r="BS93" s="7">
        <f>'[1]No. policies'!BT93*LOOKUP(BT$1,'[1]Inputs &amp; Outputs'!$A$9:$A$58,'[1]Inputs &amp; Outputs'!$I$9:$I$58)</f>
        <v>0</v>
      </c>
      <c r="BT93" s="7">
        <f>'[1]No. policies'!BU93*LOOKUP(BU$1,'[1]Inputs &amp; Outputs'!$A$9:$A$58,'[1]Inputs &amp; Outputs'!$I$9:$I$58)</f>
        <v>0</v>
      </c>
    </row>
    <row r="94" spans="1:72" x14ac:dyDescent="0.25">
      <c r="A94" s="1">
        <v>93</v>
      </c>
      <c r="B94" s="7">
        <f>'No. policies'!B94*LOOKUP(B$1,'Inputs &amp; Outputs'!$A$9:$A$34,'Inputs &amp; Outputs'!$J$9:$J$34)</f>
        <v>-43067168.474612407</v>
      </c>
      <c r="C94" s="7">
        <f>'No. policies'!C94*LOOKUP(C$1,'Inputs &amp; Outputs'!$A$9:$A$34,'Inputs &amp; Outputs'!$J$9:$J$34)</f>
        <v>29954537.816986743</v>
      </c>
      <c r="D94" s="7">
        <f>'No. policies'!D94*LOOKUP(D$1,'Inputs &amp; Outputs'!$A$9:$A$34,'Inputs &amp; Outputs'!$J$9:$J$34)</f>
        <v>105584431.50868294</v>
      </c>
      <c r="E94" s="7">
        <f>'No. policies'!E94*LOOKUP(E$1,'Inputs &amp; Outputs'!$A$9:$A$34,'Inputs &amp; Outputs'!$J$9:$J$34)</f>
        <v>183973379.54312712</v>
      </c>
      <c r="F94" s="7">
        <f>'No. policies'!F94*LOOKUP(F$1,'Inputs &amp; Outputs'!$A$9:$A$34,'Inputs &amp; Outputs'!$J$9:$J$34)</f>
        <v>265000774.01159847</v>
      </c>
      <c r="G94" s="7">
        <f>'No. policies'!G94*LOOKUP(G$1,'Inputs &amp; Outputs'!$A$9:$A$34,'Inputs &amp; Outputs'!$J$9:$J$34)</f>
        <v>348825433.69474047</v>
      </c>
      <c r="H94" s="7">
        <f>'No. policies'!H94*LOOKUP(H$1,'Inputs &amp; Outputs'!$A$9:$A$34,'Inputs &amp; Outputs'!$J$9:$J$34)</f>
        <v>435933486.62249726</v>
      </c>
      <c r="I94" s="7">
        <f>'No. policies'!I94*LOOKUP(I$1,'Inputs &amp; Outputs'!$A$9:$A$34,'Inputs &amp; Outputs'!$J$9:$J$34)</f>
        <v>525707196.92791384</v>
      </c>
      <c r="J94" s="7">
        <f>'No. policies'!J94*LOOKUP(J$1,'Inputs &amp; Outputs'!$A$9:$A$34,'Inputs &amp; Outputs'!$J$9:$J$34)</f>
        <v>619003934.74201572</v>
      </c>
      <c r="K94" s="7">
        <f>'No. policies'!K94*LOOKUP(K$1,'Inputs &amp; Outputs'!$A$9:$A$34,'Inputs &amp; Outputs'!$J$9:$J$34)</f>
        <v>714970671.68008673</v>
      </c>
      <c r="L94" s="7">
        <f>'No. policies'!L94*LOOKUP(L$1,'Inputs &amp; Outputs'!$A$9:$A$34,'Inputs &amp; Outputs'!$J$9:$J$34)</f>
        <v>814197496.26839411</v>
      </c>
      <c r="M94" s="7">
        <f>'No. policies'!M94*LOOKUP(M$1,'Inputs &amp; Outputs'!$A$9:$A$34,'Inputs &amp; Outputs'!$J$9:$J$34)</f>
        <v>916518773.69339538</v>
      </c>
      <c r="N94" s="7">
        <f>'No. policies'!N94*LOOKUP(N$1,'Inputs &amp; Outputs'!$A$9:$A$34,'Inputs &amp; Outputs'!$J$9:$J$34)</f>
        <v>1021536393.5340666</v>
      </c>
      <c r="O94" s="7">
        <f>'No. policies'!O94*LOOKUP(O$1,'Inputs &amp; Outputs'!$A$9:$A$34,'Inputs &amp; Outputs'!$J$9:$J$34)</f>
        <v>1130778317.7467504</v>
      </c>
      <c r="P94" s="7">
        <f>'No. policies'!P94*LOOKUP(P$1,'Inputs &amp; Outputs'!$A$9:$A$34,'Inputs &amp; Outputs'!$J$9:$J$34)</f>
        <v>1242301258.243747</v>
      </c>
      <c r="Q94" s="7">
        <f>'No. policies'!Q94*LOOKUP(Q$1,'Inputs &amp; Outputs'!$A$9:$A$34,'Inputs &amp; Outputs'!$J$9:$J$34)</f>
        <v>1357263667.7722483</v>
      </c>
      <c r="R94" s="7">
        <f>'No. policies'!R94*LOOKUP(R$1,'Inputs &amp; Outputs'!$A$9:$A$34,'Inputs &amp; Outputs'!$J$9:$J$34)</f>
        <v>1477804395.284276</v>
      </c>
      <c r="S94" s="7">
        <f>'No. policies'!S94*LOOKUP(S$1,'Inputs &amp; Outputs'!$A$9:$A$34,'Inputs &amp; Outputs'!$J$9:$J$34)</f>
        <v>1601197914.6369402</v>
      </c>
      <c r="T94" s="7">
        <f>'No. policies'!T94*LOOKUP(T$1,'Inputs &amp; Outputs'!$A$9:$A$34,'Inputs &amp; Outputs'!$J$9:$J$34)</f>
        <v>1728041142.8223343</v>
      </c>
      <c r="U94" s="7">
        <f>'No. policies'!U94*LOOKUP(U$1,'Inputs &amp; Outputs'!$A$9:$A$34,'Inputs &amp; Outputs'!$J$9:$J$34)</f>
        <v>1855774632.261106</v>
      </c>
      <c r="V94" s="7">
        <f>'No. policies'!V94*LOOKUP(V$1,'Inputs &amp; Outputs'!$A$9:$A$34,'Inputs &amp; Outputs'!$J$9:$J$34)</f>
        <v>1987484839.2040961</v>
      </c>
      <c r="W94" s="7">
        <f>'No. policies'!W94*LOOKUP(W$1,'Inputs &amp; Outputs'!$A$9:$A$34,'Inputs &amp; Outputs'!$J$9:$J$34)</f>
        <v>2121774632.1810548</v>
      </c>
      <c r="X94" s="7">
        <f>'No. policies'!X94*LOOKUP(X$1,'Inputs &amp; Outputs'!$A$9:$A$34,'Inputs &amp; Outputs'!$J$9:$J$34)</f>
        <v>2257538627.5308886</v>
      </c>
      <c r="Y94" s="7">
        <f>'No. policies'!Y94*LOOKUP(Y$1,'Inputs &amp; Outputs'!$A$9:$A$34,'Inputs &amp; Outputs'!$J$9:$J$34)</f>
        <v>2403562063.1879072</v>
      </c>
      <c r="Z94" s="7">
        <f>'No. policies'!Z94*LOOKUP(Z$1,'Inputs &amp; Outputs'!$A$9:$A$34,'Inputs &amp; Outputs'!$J$9:$J$34)</f>
        <v>2551700937.1865525</v>
      </c>
      <c r="AA94" s="7">
        <f>'No. policies'!AA94*LOOKUP(AA$1,'Inputs &amp; Outputs'!$A$9:$A$34,'Inputs &amp; Outputs'!$J$9:$J$34)</f>
        <v>0</v>
      </c>
      <c r="AB94" s="7">
        <f>'No. policies'!AB94*LOOKUP(AB$1,'Inputs &amp; Outputs'!$A$9:$A$34,'Inputs &amp; Outputs'!$J$9:$J$34)</f>
        <v>0</v>
      </c>
      <c r="AC94" s="7">
        <f>'No. policies'!AC94*LOOKUP(AC$1,'Inputs &amp; Outputs'!$A$9:$A$34,'Inputs &amp; Outputs'!$J$9:$J$34)</f>
        <v>0</v>
      </c>
      <c r="AD94" s="7">
        <f>'No. policies'!AD94*LOOKUP(AD$1,'Inputs &amp; Outputs'!$A$9:$A$34,'Inputs &amp; Outputs'!$J$9:$J$34)</f>
        <v>0</v>
      </c>
      <c r="AE94" s="7">
        <f>'No. policies'!AE94*LOOKUP(AE$1,'Inputs &amp; Outputs'!$A$9:$A$34,'Inputs &amp; Outputs'!$J$9:$J$34)</f>
        <v>0</v>
      </c>
      <c r="AF94" s="7">
        <f>'No. policies'!AF94*LOOKUP(AF$1,'Inputs &amp; Outputs'!$A$9:$A$34,'Inputs &amp; Outputs'!$J$9:$J$34)</f>
        <v>0</v>
      </c>
      <c r="AG94" s="7">
        <f>'No. policies'!AG94*LOOKUP(AG$1,'Inputs &amp; Outputs'!$A$9:$A$34,'Inputs &amp; Outputs'!$J$9:$J$34)</f>
        <v>0</v>
      </c>
      <c r="AH94" s="7">
        <f>'No. policies'!AH94*LOOKUP(AH$1,'Inputs &amp; Outputs'!$A$9:$A$34,'Inputs &amp; Outputs'!$J$9:$J$34)</f>
        <v>0</v>
      </c>
      <c r="AI94" s="7">
        <f>'No. policies'!AI94*LOOKUP(AI$1,'Inputs &amp; Outputs'!$A$9:$A$34,'Inputs &amp; Outputs'!$J$9:$J$34)</f>
        <v>0</v>
      </c>
      <c r="AJ94" s="7">
        <f>'No. policies'!AJ94*LOOKUP(AJ$1,'Inputs &amp; Outputs'!$A$9:$A$34,'Inputs &amp; Outputs'!$J$9:$J$34)</f>
        <v>0</v>
      </c>
      <c r="AK94" s="7">
        <f>'No. policies'!AK94*LOOKUP(AK$1,'Inputs &amp; Outputs'!$A$9:$A$34,'Inputs &amp; Outputs'!$J$9:$J$34)</f>
        <v>0</v>
      </c>
      <c r="AL94" s="7">
        <f>'No. policies'!AL94*LOOKUP(AL$1,'Inputs &amp; Outputs'!$A$9:$A$34,'Inputs &amp; Outputs'!$J$9:$J$34)</f>
        <v>0</v>
      </c>
      <c r="AM94" s="7">
        <f>'No. policies'!AM94*LOOKUP(AM$1,'Inputs &amp; Outputs'!$A$9:$A$34,'Inputs &amp; Outputs'!$J$9:$J$34)</f>
        <v>0</v>
      </c>
      <c r="AN94" s="7">
        <f>'No. policies'!AN94*LOOKUP(AN$1,'Inputs &amp; Outputs'!$A$9:$A$34,'Inputs &amp; Outputs'!$J$9:$J$34)</f>
        <v>0</v>
      </c>
      <c r="AO94" s="7">
        <f>'No. policies'!AO94*LOOKUP(AO$1,'Inputs &amp; Outputs'!$A$9:$A$34,'Inputs &amp; Outputs'!$J$9:$J$34)</f>
        <v>0</v>
      </c>
      <c r="AP94" s="7">
        <f>'No. policies'!AP94*LOOKUP(AP$1,'Inputs &amp; Outputs'!$A$9:$A$34,'Inputs &amp; Outputs'!$J$9:$J$34)</f>
        <v>0</v>
      </c>
      <c r="AQ94" s="7">
        <f>'No. policies'!AQ94*LOOKUP(AQ$1,'Inputs &amp; Outputs'!$A$9:$A$34,'Inputs &amp; Outputs'!$J$9:$J$34)</f>
        <v>0</v>
      </c>
      <c r="AR94" s="7">
        <f>'No. policies'!AR94*LOOKUP(AR$1,'Inputs &amp; Outputs'!$A$9:$A$34,'Inputs &amp; Outputs'!$J$9:$J$34)</f>
        <v>0</v>
      </c>
      <c r="AS94" s="7">
        <f>'No. policies'!AS94*LOOKUP(AS$1,'Inputs &amp; Outputs'!$A$9:$A$34,'Inputs &amp; Outputs'!$J$9:$J$34)</f>
        <v>0</v>
      </c>
      <c r="AT94" s="7">
        <f>'No. policies'!AT94*LOOKUP(AT$1,'Inputs &amp; Outputs'!$A$9:$A$34,'Inputs &amp; Outputs'!$J$9:$J$34)</f>
        <v>0</v>
      </c>
      <c r="AU94" s="7">
        <f>'No. policies'!AU94*LOOKUP(AU$1,'Inputs &amp; Outputs'!$A$9:$A$34,'Inputs &amp; Outputs'!$J$9:$J$34)</f>
        <v>0</v>
      </c>
      <c r="AV94" s="7">
        <f>'No. policies'!AV94*LOOKUP(AV$1,'Inputs &amp; Outputs'!$A$9:$A$34,'Inputs &amp; Outputs'!$J$9:$J$34)</f>
        <v>0</v>
      </c>
      <c r="AW94" s="7">
        <f>'No. policies'!AW94*LOOKUP(AW$1,'Inputs &amp; Outputs'!$A$9:$A$34,'Inputs &amp; Outputs'!$J$9:$J$34)</f>
        <v>0</v>
      </c>
      <c r="AX94" s="7">
        <f>'No. policies'!AX94*LOOKUP(AX$1,'Inputs &amp; Outputs'!$A$9:$A$34,'Inputs &amp; Outputs'!$J$9:$J$34)</f>
        <v>0</v>
      </c>
      <c r="AY94" s="7">
        <f>'[1]No. policies'!AZ94*LOOKUP(AZ$1,'[1]Inputs &amp; Outputs'!$A$9:$A$58,'[1]Inputs &amp; Outputs'!$I$9:$I$58)</f>
        <v>0</v>
      </c>
      <c r="AZ94" s="7">
        <f>'[1]No. policies'!BA94*LOOKUP(BA$1,'[1]Inputs &amp; Outputs'!$A$9:$A$58,'[1]Inputs &amp; Outputs'!$I$9:$I$58)</f>
        <v>0</v>
      </c>
      <c r="BA94" s="7">
        <f>'[1]No. policies'!BB94*LOOKUP(BB$1,'[1]Inputs &amp; Outputs'!$A$9:$A$58,'[1]Inputs &amp; Outputs'!$I$9:$I$58)</f>
        <v>0</v>
      </c>
      <c r="BB94" s="7">
        <f>'[1]No. policies'!BC94*LOOKUP(BC$1,'[1]Inputs &amp; Outputs'!$A$9:$A$58,'[1]Inputs &amp; Outputs'!$I$9:$I$58)</f>
        <v>0</v>
      </c>
      <c r="BC94" s="7">
        <f>'[1]No. policies'!BD94*LOOKUP(BD$1,'[1]Inputs &amp; Outputs'!$A$9:$A$58,'[1]Inputs &amp; Outputs'!$I$9:$I$58)</f>
        <v>0</v>
      </c>
      <c r="BD94" s="7">
        <f>'[1]No. policies'!BE94*LOOKUP(BE$1,'[1]Inputs &amp; Outputs'!$A$9:$A$58,'[1]Inputs &amp; Outputs'!$I$9:$I$58)</f>
        <v>0</v>
      </c>
      <c r="BE94" s="7">
        <f>'[1]No. policies'!BF94*LOOKUP(BF$1,'[1]Inputs &amp; Outputs'!$A$9:$A$58,'[1]Inputs &amp; Outputs'!$I$9:$I$58)</f>
        <v>0</v>
      </c>
      <c r="BF94" s="7">
        <f>'[1]No. policies'!BG94*LOOKUP(BG$1,'[1]Inputs &amp; Outputs'!$A$9:$A$58,'[1]Inputs &amp; Outputs'!$I$9:$I$58)</f>
        <v>0</v>
      </c>
      <c r="BG94" s="7">
        <f>'[1]No. policies'!BH94*LOOKUP(BH$1,'[1]Inputs &amp; Outputs'!$A$9:$A$58,'[1]Inputs &amp; Outputs'!$I$9:$I$58)</f>
        <v>0</v>
      </c>
      <c r="BH94" s="7">
        <f>'[1]No. policies'!BI94*LOOKUP(BI$1,'[1]Inputs &amp; Outputs'!$A$9:$A$58,'[1]Inputs &amp; Outputs'!$I$9:$I$58)</f>
        <v>0</v>
      </c>
      <c r="BI94" s="7">
        <f>'[1]No. policies'!BJ94*LOOKUP(BJ$1,'[1]Inputs &amp; Outputs'!$A$9:$A$58,'[1]Inputs &amp; Outputs'!$I$9:$I$58)</f>
        <v>0</v>
      </c>
      <c r="BJ94" s="7">
        <f>'[1]No. policies'!BK94*LOOKUP(BK$1,'[1]Inputs &amp; Outputs'!$A$9:$A$58,'[1]Inputs &amp; Outputs'!$I$9:$I$58)</f>
        <v>0</v>
      </c>
      <c r="BK94" s="7">
        <f>'[1]No. policies'!BL94*LOOKUP(BL$1,'[1]Inputs &amp; Outputs'!$A$9:$A$58,'[1]Inputs &amp; Outputs'!$I$9:$I$58)</f>
        <v>0</v>
      </c>
      <c r="BL94" s="7">
        <f>'[1]No. policies'!BM94*LOOKUP(BM$1,'[1]Inputs &amp; Outputs'!$A$9:$A$58,'[1]Inputs &amp; Outputs'!$I$9:$I$58)</f>
        <v>0</v>
      </c>
      <c r="BM94" s="7">
        <f>'[1]No. policies'!BN94*LOOKUP(BN$1,'[1]Inputs &amp; Outputs'!$A$9:$A$58,'[1]Inputs &amp; Outputs'!$I$9:$I$58)</f>
        <v>0</v>
      </c>
      <c r="BN94" s="7">
        <f>'[1]No. policies'!BO94*LOOKUP(BO$1,'[1]Inputs &amp; Outputs'!$A$9:$A$58,'[1]Inputs &amp; Outputs'!$I$9:$I$58)</f>
        <v>0</v>
      </c>
      <c r="BO94" s="7">
        <f>'[1]No. policies'!BP94*LOOKUP(BP$1,'[1]Inputs &amp; Outputs'!$A$9:$A$58,'[1]Inputs &amp; Outputs'!$I$9:$I$58)</f>
        <v>0</v>
      </c>
      <c r="BP94" s="7">
        <f>'[1]No. policies'!BQ94*LOOKUP(BQ$1,'[1]Inputs &amp; Outputs'!$A$9:$A$58,'[1]Inputs &amp; Outputs'!$I$9:$I$58)</f>
        <v>0</v>
      </c>
      <c r="BQ94" s="7">
        <f>'[1]No. policies'!BR94*LOOKUP(BR$1,'[1]Inputs &amp; Outputs'!$A$9:$A$58,'[1]Inputs &amp; Outputs'!$I$9:$I$58)</f>
        <v>0</v>
      </c>
      <c r="BR94" s="7">
        <f>'[1]No. policies'!BS94*LOOKUP(BS$1,'[1]Inputs &amp; Outputs'!$A$9:$A$58,'[1]Inputs &amp; Outputs'!$I$9:$I$58)</f>
        <v>0</v>
      </c>
      <c r="BS94" s="7">
        <f>'[1]No. policies'!BT94*LOOKUP(BT$1,'[1]Inputs &amp; Outputs'!$A$9:$A$58,'[1]Inputs &amp; Outputs'!$I$9:$I$58)</f>
        <v>0</v>
      </c>
      <c r="BT94" s="7">
        <f>'[1]No. policies'!BU94*LOOKUP(BU$1,'[1]Inputs &amp; Outputs'!$A$9:$A$58,'[1]Inputs &amp; Outputs'!$I$9:$I$58)</f>
        <v>0</v>
      </c>
    </row>
    <row r="95" spans="1:72" x14ac:dyDescent="0.25">
      <c r="A95" s="1">
        <v>94</v>
      </c>
      <c r="B95" s="7">
        <f>'No. policies'!B95*LOOKUP(B$1,'Inputs &amp; Outputs'!$A$9:$A$34,'Inputs &amp; Outputs'!$J$9:$J$34)</f>
        <v>-43067168.474612407</v>
      </c>
      <c r="C95" s="7">
        <f>'No. policies'!C95*LOOKUP(C$1,'Inputs &amp; Outputs'!$A$9:$A$34,'Inputs &amp; Outputs'!$J$9:$J$34)</f>
        <v>29954537.816986743</v>
      </c>
      <c r="D95" s="7">
        <f>'No. policies'!D95*LOOKUP(D$1,'Inputs &amp; Outputs'!$A$9:$A$34,'Inputs &amp; Outputs'!$J$9:$J$34)</f>
        <v>105605620.43734212</v>
      </c>
      <c r="E95" s="7">
        <f>'No. policies'!E95*LOOKUP(E$1,'Inputs &amp; Outputs'!$A$9:$A$34,'Inputs &amp; Outputs'!$J$9:$J$34)</f>
        <v>183899405.52642301</v>
      </c>
      <c r="F95" s="7">
        <f>'No. policies'!F95*LOOKUP(F$1,'Inputs &amp; Outputs'!$A$9:$A$34,'Inputs &amp; Outputs'!$J$9:$J$34)</f>
        <v>265000774.01159847</v>
      </c>
      <c r="G95" s="7">
        <f>'No. policies'!G95*LOOKUP(G$1,'Inputs &amp; Outputs'!$A$9:$A$34,'Inputs &amp; Outputs'!$J$9:$J$34)</f>
        <v>348790180.99805582</v>
      </c>
      <c r="H95" s="7">
        <f>'No. policies'!H95*LOOKUP(H$1,'Inputs &amp; Outputs'!$A$9:$A$34,'Inputs &amp; Outputs'!$J$9:$J$34)</f>
        <v>435536220.38316935</v>
      </c>
      <c r="I95" s="7">
        <f>'No. policies'!I95*LOOKUP(I$1,'Inputs &amp; Outputs'!$A$9:$A$34,'Inputs &amp; Outputs'!$J$9:$J$34)</f>
        <v>525013158.78837258</v>
      </c>
      <c r="J95" s="7">
        <f>'No. policies'!J95*LOOKUP(J$1,'Inputs &amp; Outputs'!$A$9:$A$34,'Inputs &amp; Outputs'!$J$9:$J$34)</f>
        <v>617743747.57845306</v>
      </c>
      <c r="K95" s="7">
        <f>'No. policies'!K95*LOOKUP(K$1,'Inputs &amp; Outputs'!$A$9:$A$34,'Inputs &amp; Outputs'!$J$9:$J$34)</f>
        <v>712999043.84479284</v>
      </c>
      <c r="L95" s="7">
        <f>'No. policies'!L95*LOOKUP(L$1,'Inputs &amp; Outputs'!$A$9:$A$34,'Inputs &amp; Outputs'!$J$9:$J$34)</f>
        <v>811860965.58319223</v>
      </c>
      <c r="M95" s="7">
        <f>'No. policies'!M95*LOOKUP(M$1,'Inputs &amp; Outputs'!$A$9:$A$34,'Inputs &amp; Outputs'!$J$9:$J$34)</f>
        <v>913312513.96445465</v>
      </c>
      <c r="N95" s="7">
        <f>'No. policies'!N95*LOOKUP(N$1,'Inputs &amp; Outputs'!$A$9:$A$34,'Inputs &amp; Outputs'!$J$9:$J$34)</f>
        <v>1019529860.7647967</v>
      </c>
      <c r="O95" s="7">
        <f>'No. policies'!O95*LOOKUP(O$1,'Inputs &amp; Outputs'!$A$9:$A$34,'Inputs &amp; Outputs'!$J$9:$J$34)</f>
        <v>1127961056.2886457</v>
      </c>
      <c r="P95" s="7">
        <f>'No. policies'!P95*LOOKUP(P$1,'Inputs &amp; Outputs'!$A$9:$A$34,'Inputs &amp; Outputs'!$J$9:$J$34)</f>
        <v>1240485976.1630235</v>
      </c>
      <c r="Q95" s="7">
        <f>'No. policies'!Q95*LOOKUP(Q$1,'Inputs &amp; Outputs'!$A$9:$A$34,'Inputs &amp; Outputs'!$J$9:$J$34)</f>
        <v>1356266413.0567653</v>
      </c>
      <c r="R95" s="7">
        <f>'No. policies'!R95*LOOKUP(R$1,'Inputs &amp; Outputs'!$A$9:$A$34,'Inputs &amp; Outputs'!$J$9:$J$34)</f>
        <v>1475778724.9828529</v>
      </c>
      <c r="S95" s="7">
        <f>'No. policies'!S95*LOOKUP(S$1,'Inputs &amp; Outputs'!$A$9:$A$34,'Inputs &amp; Outputs'!$J$9:$J$34)</f>
        <v>1598481718.0048165</v>
      </c>
      <c r="T95" s="7">
        <f>'No. policies'!T95*LOOKUP(T$1,'Inputs &amp; Outputs'!$A$9:$A$34,'Inputs &amp; Outputs'!$J$9:$J$34)</f>
        <v>1725829250.1595216</v>
      </c>
      <c r="U95" s="7">
        <f>'No. policies'!U95*LOOKUP(U$1,'Inputs &amp; Outputs'!$A$9:$A$34,'Inputs &amp; Outputs'!$J$9:$J$34)</f>
        <v>1855974177.9204891</v>
      </c>
      <c r="V95" s="7">
        <f>'No. policies'!V95*LOOKUP(V$1,'Inputs &amp; Outputs'!$A$9:$A$34,'Inputs &amp; Outputs'!$J$9:$J$34)</f>
        <v>1987915776.9402635</v>
      </c>
      <c r="W95" s="7">
        <f>'No. policies'!W95*LOOKUP(W$1,'Inputs &amp; Outputs'!$A$9:$A$34,'Inputs &amp; Outputs'!$J$9:$J$34)</f>
        <v>2121774632.1810548</v>
      </c>
      <c r="X95" s="7">
        <f>'No. policies'!X95*LOOKUP(X$1,'Inputs &amp; Outputs'!$A$9:$A$34,'Inputs &amp; Outputs'!$J$9:$J$34)</f>
        <v>2263529442.1108027</v>
      </c>
      <c r="Y95" s="7">
        <f>'No. policies'!Y95*LOOKUP(Y$1,'Inputs &amp; Outputs'!$A$9:$A$34,'Inputs &amp; Outputs'!$J$9:$J$34)</f>
        <v>2404097974.4617505</v>
      </c>
      <c r="Z95" s="7">
        <f>'No. policies'!Z95*LOOKUP(Z$1,'Inputs &amp; Outputs'!$A$9:$A$34,'Inputs &amp; Outputs'!$J$9:$J$34)</f>
        <v>2553711507.4882531</v>
      </c>
      <c r="AA95" s="7">
        <f>'No. policies'!AA95*LOOKUP(AA$1,'Inputs &amp; Outputs'!$A$9:$A$34,'Inputs &amp; Outputs'!$J$9:$J$34)</f>
        <v>0</v>
      </c>
      <c r="AB95" s="7">
        <f>'No. policies'!AB95*LOOKUP(AB$1,'Inputs &amp; Outputs'!$A$9:$A$34,'Inputs &amp; Outputs'!$J$9:$J$34)</f>
        <v>0</v>
      </c>
      <c r="AC95" s="7">
        <f>'No. policies'!AC95*LOOKUP(AC$1,'Inputs &amp; Outputs'!$A$9:$A$34,'Inputs &amp; Outputs'!$J$9:$J$34)</f>
        <v>0</v>
      </c>
      <c r="AD95" s="7">
        <f>'No. policies'!AD95*LOOKUP(AD$1,'Inputs &amp; Outputs'!$A$9:$A$34,'Inputs &amp; Outputs'!$J$9:$J$34)</f>
        <v>0</v>
      </c>
      <c r="AE95" s="7">
        <f>'No. policies'!AE95*LOOKUP(AE$1,'Inputs &amp; Outputs'!$A$9:$A$34,'Inputs &amp; Outputs'!$J$9:$J$34)</f>
        <v>0</v>
      </c>
      <c r="AF95" s="7">
        <f>'No. policies'!AF95*LOOKUP(AF$1,'Inputs &amp; Outputs'!$A$9:$A$34,'Inputs &amp; Outputs'!$J$9:$J$34)</f>
        <v>0</v>
      </c>
      <c r="AG95" s="7">
        <f>'No. policies'!AG95*LOOKUP(AG$1,'Inputs &amp; Outputs'!$A$9:$A$34,'Inputs &amp; Outputs'!$J$9:$J$34)</f>
        <v>0</v>
      </c>
      <c r="AH95" s="7">
        <f>'No. policies'!AH95*LOOKUP(AH$1,'Inputs &amp; Outputs'!$A$9:$A$34,'Inputs &amp; Outputs'!$J$9:$J$34)</f>
        <v>0</v>
      </c>
      <c r="AI95" s="7">
        <f>'No. policies'!AI95*LOOKUP(AI$1,'Inputs &amp; Outputs'!$A$9:$A$34,'Inputs &amp; Outputs'!$J$9:$J$34)</f>
        <v>0</v>
      </c>
      <c r="AJ95" s="7">
        <f>'No. policies'!AJ95*LOOKUP(AJ$1,'Inputs &amp; Outputs'!$A$9:$A$34,'Inputs &amp; Outputs'!$J$9:$J$34)</f>
        <v>0</v>
      </c>
      <c r="AK95" s="7">
        <f>'No. policies'!AK95*LOOKUP(AK$1,'Inputs &amp; Outputs'!$A$9:$A$34,'Inputs &amp; Outputs'!$J$9:$J$34)</f>
        <v>0</v>
      </c>
      <c r="AL95" s="7">
        <f>'No. policies'!AL95*LOOKUP(AL$1,'Inputs &amp; Outputs'!$A$9:$A$34,'Inputs &amp; Outputs'!$J$9:$J$34)</f>
        <v>0</v>
      </c>
      <c r="AM95" s="7">
        <f>'No. policies'!AM95*LOOKUP(AM$1,'Inputs &amp; Outputs'!$A$9:$A$34,'Inputs &amp; Outputs'!$J$9:$J$34)</f>
        <v>0</v>
      </c>
      <c r="AN95" s="7">
        <f>'No. policies'!AN95*LOOKUP(AN$1,'Inputs &amp; Outputs'!$A$9:$A$34,'Inputs &amp; Outputs'!$J$9:$J$34)</f>
        <v>0</v>
      </c>
      <c r="AO95" s="7">
        <f>'No. policies'!AO95*LOOKUP(AO$1,'Inputs &amp; Outputs'!$A$9:$A$34,'Inputs &amp; Outputs'!$J$9:$J$34)</f>
        <v>0</v>
      </c>
      <c r="AP95" s="7">
        <f>'No. policies'!AP95*LOOKUP(AP$1,'Inputs &amp; Outputs'!$A$9:$A$34,'Inputs &amp; Outputs'!$J$9:$J$34)</f>
        <v>0</v>
      </c>
      <c r="AQ95" s="7">
        <f>'No. policies'!AQ95*LOOKUP(AQ$1,'Inputs &amp; Outputs'!$A$9:$A$34,'Inputs &amp; Outputs'!$J$9:$J$34)</f>
        <v>0</v>
      </c>
      <c r="AR95" s="7">
        <f>'No. policies'!AR95*LOOKUP(AR$1,'Inputs &amp; Outputs'!$A$9:$A$34,'Inputs &amp; Outputs'!$J$9:$J$34)</f>
        <v>0</v>
      </c>
      <c r="AS95" s="7">
        <f>'No. policies'!AS95*LOOKUP(AS$1,'Inputs &amp; Outputs'!$A$9:$A$34,'Inputs &amp; Outputs'!$J$9:$J$34)</f>
        <v>0</v>
      </c>
      <c r="AT95" s="7">
        <f>'No. policies'!AT95*LOOKUP(AT$1,'Inputs &amp; Outputs'!$A$9:$A$34,'Inputs &amp; Outputs'!$J$9:$J$34)</f>
        <v>0</v>
      </c>
      <c r="AU95" s="7">
        <f>'No. policies'!AU95*LOOKUP(AU$1,'Inputs &amp; Outputs'!$A$9:$A$34,'Inputs &amp; Outputs'!$J$9:$J$34)</f>
        <v>0</v>
      </c>
      <c r="AV95" s="7">
        <f>'No. policies'!AV95*LOOKUP(AV$1,'Inputs &amp; Outputs'!$A$9:$A$34,'Inputs &amp; Outputs'!$J$9:$J$34)</f>
        <v>0</v>
      </c>
      <c r="AW95" s="7">
        <f>'No. policies'!AW95*LOOKUP(AW$1,'Inputs &amp; Outputs'!$A$9:$A$34,'Inputs &amp; Outputs'!$J$9:$J$34)</f>
        <v>0</v>
      </c>
      <c r="AX95" s="7">
        <f>'No. policies'!AX95*LOOKUP(AX$1,'Inputs &amp; Outputs'!$A$9:$A$34,'Inputs &amp; Outputs'!$J$9:$J$34)</f>
        <v>0</v>
      </c>
      <c r="AY95" s="7">
        <f>'[1]No. policies'!AZ95*LOOKUP(AZ$1,'[1]Inputs &amp; Outputs'!$A$9:$A$58,'[1]Inputs &amp; Outputs'!$I$9:$I$58)</f>
        <v>0</v>
      </c>
      <c r="AZ95" s="7">
        <f>'[1]No. policies'!BA95*LOOKUP(BA$1,'[1]Inputs &amp; Outputs'!$A$9:$A$58,'[1]Inputs &amp; Outputs'!$I$9:$I$58)</f>
        <v>0</v>
      </c>
      <c r="BA95" s="7">
        <f>'[1]No. policies'!BB95*LOOKUP(BB$1,'[1]Inputs &amp; Outputs'!$A$9:$A$58,'[1]Inputs &amp; Outputs'!$I$9:$I$58)</f>
        <v>0</v>
      </c>
      <c r="BB95" s="7">
        <f>'[1]No. policies'!BC95*LOOKUP(BC$1,'[1]Inputs &amp; Outputs'!$A$9:$A$58,'[1]Inputs &amp; Outputs'!$I$9:$I$58)</f>
        <v>0</v>
      </c>
      <c r="BC95" s="7">
        <f>'[1]No. policies'!BD95*LOOKUP(BD$1,'[1]Inputs &amp; Outputs'!$A$9:$A$58,'[1]Inputs &amp; Outputs'!$I$9:$I$58)</f>
        <v>0</v>
      </c>
      <c r="BD95" s="7">
        <f>'[1]No. policies'!BE95*LOOKUP(BE$1,'[1]Inputs &amp; Outputs'!$A$9:$A$58,'[1]Inputs &amp; Outputs'!$I$9:$I$58)</f>
        <v>0</v>
      </c>
      <c r="BE95" s="7">
        <f>'[1]No. policies'!BF95*LOOKUP(BF$1,'[1]Inputs &amp; Outputs'!$A$9:$A$58,'[1]Inputs &amp; Outputs'!$I$9:$I$58)</f>
        <v>0</v>
      </c>
      <c r="BF95" s="7">
        <f>'[1]No. policies'!BG95*LOOKUP(BG$1,'[1]Inputs &amp; Outputs'!$A$9:$A$58,'[1]Inputs &amp; Outputs'!$I$9:$I$58)</f>
        <v>0</v>
      </c>
      <c r="BG95" s="7">
        <f>'[1]No. policies'!BH95*LOOKUP(BH$1,'[1]Inputs &amp; Outputs'!$A$9:$A$58,'[1]Inputs &amp; Outputs'!$I$9:$I$58)</f>
        <v>0</v>
      </c>
      <c r="BH95" s="7">
        <f>'[1]No. policies'!BI95*LOOKUP(BI$1,'[1]Inputs &amp; Outputs'!$A$9:$A$58,'[1]Inputs &amp; Outputs'!$I$9:$I$58)</f>
        <v>0</v>
      </c>
      <c r="BI95" s="7">
        <f>'[1]No. policies'!BJ95*LOOKUP(BJ$1,'[1]Inputs &amp; Outputs'!$A$9:$A$58,'[1]Inputs &amp; Outputs'!$I$9:$I$58)</f>
        <v>0</v>
      </c>
      <c r="BJ95" s="7">
        <f>'[1]No. policies'!BK95*LOOKUP(BK$1,'[1]Inputs &amp; Outputs'!$A$9:$A$58,'[1]Inputs &amp; Outputs'!$I$9:$I$58)</f>
        <v>0</v>
      </c>
      <c r="BK95" s="7">
        <f>'[1]No. policies'!BL95*LOOKUP(BL$1,'[1]Inputs &amp; Outputs'!$A$9:$A$58,'[1]Inputs &amp; Outputs'!$I$9:$I$58)</f>
        <v>0</v>
      </c>
      <c r="BL95" s="7">
        <f>'[1]No. policies'!BM95*LOOKUP(BM$1,'[1]Inputs &amp; Outputs'!$A$9:$A$58,'[1]Inputs &amp; Outputs'!$I$9:$I$58)</f>
        <v>0</v>
      </c>
      <c r="BM95" s="7">
        <f>'[1]No. policies'!BN95*LOOKUP(BN$1,'[1]Inputs &amp; Outputs'!$A$9:$A$58,'[1]Inputs &amp; Outputs'!$I$9:$I$58)</f>
        <v>0</v>
      </c>
      <c r="BN95" s="7">
        <f>'[1]No. policies'!BO95*LOOKUP(BO$1,'[1]Inputs &amp; Outputs'!$A$9:$A$58,'[1]Inputs &amp; Outputs'!$I$9:$I$58)</f>
        <v>0</v>
      </c>
      <c r="BO95" s="7">
        <f>'[1]No. policies'!BP95*LOOKUP(BP$1,'[1]Inputs &amp; Outputs'!$A$9:$A$58,'[1]Inputs &amp; Outputs'!$I$9:$I$58)</f>
        <v>0</v>
      </c>
      <c r="BP95" s="7">
        <f>'[1]No. policies'!BQ95*LOOKUP(BQ$1,'[1]Inputs &amp; Outputs'!$A$9:$A$58,'[1]Inputs &amp; Outputs'!$I$9:$I$58)</f>
        <v>0</v>
      </c>
      <c r="BQ95" s="7">
        <f>'[1]No. policies'!BR95*LOOKUP(BR$1,'[1]Inputs &amp; Outputs'!$A$9:$A$58,'[1]Inputs &amp; Outputs'!$I$9:$I$58)</f>
        <v>0</v>
      </c>
      <c r="BR95" s="7">
        <f>'[1]No. policies'!BS95*LOOKUP(BS$1,'[1]Inputs &amp; Outputs'!$A$9:$A$58,'[1]Inputs &amp; Outputs'!$I$9:$I$58)</f>
        <v>0</v>
      </c>
      <c r="BS95" s="7">
        <f>'[1]No. policies'!BT95*LOOKUP(BT$1,'[1]Inputs &amp; Outputs'!$A$9:$A$58,'[1]Inputs &amp; Outputs'!$I$9:$I$58)</f>
        <v>0</v>
      </c>
      <c r="BT95" s="7">
        <f>'[1]No. policies'!BU95*LOOKUP(BU$1,'[1]Inputs &amp; Outputs'!$A$9:$A$58,'[1]Inputs &amp; Outputs'!$I$9:$I$58)</f>
        <v>0</v>
      </c>
    </row>
    <row r="96" spans="1:72" x14ac:dyDescent="0.25">
      <c r="A96" s="1">
        <v>95</v>
      </c>
      <c r="B96" s="7">
        <f>'No. policies'!B96*LOOKUP(B$1,'Inputs &amp; Outputs'!$A$9:$A$34,'Inputs &amp; Outputs'!$J$9:$J$34)</f>
        <v>-43067168.474612407</v>
      </c>
      <c r="C96" s="7">
        <f>'No. policies'!C96*LOOKUP(C$1,'Inputs &amp; Outputs'!$A$9:$A$34,'Inputs &amp; Outputs'!$J$9:$J$34)</f>
        <v>29930550.19911528</v>
      </c>
      <c r="D96" s="7">
        <f>'No. policies'!D96*LOOKUP(D$1,'Inputs &amp; Outputs'!$A$9:$A$34,'Inputs &amp; Outputs'!$J$9:$J$34)</f>
        <v>105595025.97301254</v>
      </c>
      <c r="E96" s="7">
        <f>'No. policies'!E96*LOOKUP(E$1,'Inputs &amp; Outputs'!$A$9:$A$34,'Inputs &amp; Outputs'!$J$9:$J$34)</f>
        <v>184028860.05565521</v>
      </c>
      <c r="F96" s="7">
        <f>'No. policies'!F96*LOOKUP(F$1,'Inputs &amp; Outputs'!$A$9:$A$34,'Inputs &amp; Outputs'!$J$9:$J$34)</f>
        <v>265294566.44398382</v>
      </c>
      <c r="G96" s="7">
        <f>'No. policies'!G96*LOOKUP(G$1,'Inputs &amp; Outputs'!$A$9:$A$34,'Inputs &amp; Outputs'!$J$9:$J$34)</f>
        <v>349424729.53837973</v>
      </c>
      <c r="H96" s="7">
        <f>'No. policies'!H96*LOOKUP(H$1,'Inputs &amp; Outputs'!$A$9:$A$34,'Inputs &amp; Outputs'!$J$9:$J$34)</f>
        <v>436286612.16856652</v>
      </c>
      <c r="I96" s="7">
        <f>'No. policies'!I96*LOOKUP(I$1,'Inputs &amp; Outputs'!$A$9:$A$34,'Inputs &amp; Outputs'!$J$9:$J$34)</f>
        <v>525760584.47710931</v>
      </c>
      <c r="J96" s="7">
        <f>'No. policies'!J96*LOOKUP(J$1,'Inputs &amp; Outputs'!$A$9:$A$34,'Inputs &amp; Outputs'!$J$9:$J$34)</f>
        <v>618814906.6674813</v>
      </c>
      <c r="K96" s="7">
        <f>'No. policies'!K96*LOOKUP(K$1,'Inputs &amp; Outputs'!$A$9:$A$34,'Inputs &amp; Outputs'!$J$9:$J$34)</f>
        <v>714751601.92060959</v>
      </c>
      <c r="L96" s="7">
        <f>'No. policies'!L96*LOOKUP(L$1,'Inputs &amp; Outputs'!$A$9:$A$34,'Inputs &amp; Outputs'!$J$9:$J$34)</f>
        <v>814447838.84180868</v>
      </c>
      <c r="M96" s="7">
        <f>'No. policies'!M96*LOOKUP(M$1,'Inputs &amp; Outputs'!$A$9:$A$34,'Inputs &amp; Outputs'!$J$9:$J$34)</f>
        <v>916235868.42319477</v>
      </c>
      <c r="N96" s="7">
        <f>'No. policies'!N96*LOOKUP(N$1,'Inputs &amp; Outputs'!$A$9:$A$34,'Inputs &amp; Outputs'!$J$9:$J$34)</f>
        <v>1021325179.5583539</v>
      </c>
      <c r="O96" s="7">
        <f>'No. policies'!O96*LOOKUP(O$1,'Inputs &amp; Outputs'!$A$9:$A$34,'Inputs &amp; Outputs'!$J$9:$J$34)</f>
        <v>1129839230.5940487</v>
      </c>
      <c r="P96" s="7">
        <f>'No. policies'!P96*LOOKUP(P$1,'Inputs &amp; Outputs'!$A$9:$A$34,'Inputs &amp; Outputs'!$J$9:$J$34)</f>
        <v>1241263954.1976192</v>
      </c>
      <c r="Q96" s="7">
        <f>'No. policies'!Q96*LOOKUP(Q$1,'Inputs &amp; Outputs'!$A$9:$A$34,'Inputs &amp; Outputs'!$J$9:$J$34)</f>
        <v>1356266413.0567653</v>
      </c>
      <c r="R96" s="7">
        <f>'No. policies'!R96*LOOKUP(R$1,'Inputs &amp; Outputs'!$A$9:$A$34,'Inputs &amp; Outputs'!$J$9:$J$34)</f>
        <v>1475934545.77527</v>
      </c>
      <c r="S96" s="7">
        <f>'No. policies'!S96*LOOKUP(S$1,'Inputs &amp; Outputs'!$A$9:$A$34,'Inputs &amp; Outputs'!$J$9:$J$34)</f>
        <v>1596953857.3992469</v>
      </c>
      <c r="T96" s="7">
        <f>'No. policies'!T96*LOOKUP(T$1,'Inputs &amp; Outputs'!$A$9:$A$34,'Inputs &amp; Outputs'!$J$9:$J$34)</f>
        <v>1723986006.2738445</v>
      </c>
      <c r="U96" s="7">
        <f>'No. policies'!U96*LOOKUP(U$1,'Inputs &amp; Outputs'!$A$9:$A$34,'Inputs &amp; Outputs'!$J$9:$J$34)</f>
        <v>1851384627.7546818</v>
      </c>
      <c r="V96" s="7">
        <f>'No. policies'!V96*LOOKUP(V$1,'Inputs &amp; Outputs'!$A$9:$A$34,'Inputs &amp; Outputs'!$J$9:$J$34)</f>
        <v>1980374366.5573339</v>
      </c>
      <c r="W96" s="7">
        <f>'No. policies'!W96*LOOKUP(W$1,'Inputs &amp; Outputs'!$A$9:$A$34,'Inputs &amp; Outputs'!$J$9:$J$34)</f>
        <v>2114578241.1966333</v>
      </c>
      <c r="X96" s="7">
        <f>'No. policies'!X96*LOOKUP(X$1,'Inputs &amp; Outputs'!$A$9:$A$34,'Inputs &amp; Outputs'!$J$9:$J$34)</f>
        <v>2253544751.1442795</v>
      </c>
      <c r="Y96" s="7">
        <f>'No. policies'!Y96*LOOKUP(Y$1,'Inputs &amp; Outputs'!$A$9:$A$34,'Inputs &amp; Outputs'!$J$9:$J$34)</f>
        <v>2396059305.3540988</v>
      </c>
      <c r="Z96" s="7">
        <f>'No. policies'!Z96*LOOKUP(Z$1,'Inputs &amp; Outputs'!$A$9:$A$34,'Inputs &amp; Outputs'!$J$9:$J$34)</f>
        <v>2541648085.678051</v>
      </c>
      <c r="AA96" s="7">
        <f>'No. policies'!AA96*LOOKUP(AA$1,'Inputs &amp; Outputs'!$A$9:$A$34,'Inputs &amp; Outputs'!$J$9:$J$34)</f>
        <v>0</v>
      </c>
      <c r="AB96" s="7">
        <f>'No. policies'!AB96*LOOKUP(AB$1,'Inputs &amp; Outputs'!$A$9:$A$34,'Inputs &amp; Outputs'!$J$9:$J$34)</f>
        <v>0</v>
      </c>
      <c r="AC96" s="7">
        <f>'No. policies'!AC96*LOOKUP(AC$1,'Inputs &amp; Outputs'!$A$9:$A$34,'Inputs &amp; Outputs'!$J$9:$J$34)</f>
        <v>0</v>
      </c>
      <c r="AD96" s="7">
        <f>'No. policies'!AD96*LOOKUP(AD$1,'Inputs &amp; Outputs'!$A$9:$A$34,'Inputs &amp; Outputs'!$J$9:$J$34)</f>
        <v>0</v>
      </c>
      <c r="AE96" s="7">
        <f>'No. policies'!AE96*LOOKUP(AE$1,'Inputs &amp; Outputs'!$A$9:$A$34,'Inputs &amp; Outputs'!$J$9:$J$34)</f>
        <v>0</v>
      </c>
      <c r="AF96" s="7">
        <f>'No. policies'!AF96*LOOKUP(AF$1,'Inputs &amp; Outputs'!$A$9:$A$34,'Inputs &amp; Outputs'!$J$9:$J$34)</f>
        <v>0</v>
      </c>
      <c r="AG96" s="7">
        <f>'No. policies'!AG96*LOOKUP(AG$1,'Inputs &amp; Outputs'!$A$9:$A$34,'Inputs &amp; Outputs'!$J$9:$J$34)</f>
        <v>0</v>
      </c>
      <c r="AH96" s="7">
        <f>'No. policies'!AH96*LOOKUP(AH$1,'Inputs &amp; Outputs'!$A$9:$A$34,'Inputs &amp; Outputs'!$J$9:$J$34)</f>
        <v>0</v>
      </c>
      <c r="AI96" s="7">
        <f>'No. policies'!AI96*LOOKUP(AI$1,'Inputs &amp; Outputs'!$A$9:$A$34,'Inputs &amp; Outputs'!$J$9:$J$34)</f>
        <v>0</v>
      </c>
      <c r="AJ96" s="7">
        <f>'No. policies'!AJ96*LOOKUP(AJ$1,'Inputs &amp; Outputs'!$A$9:$A$34,'Inputs &amp; Outputs'!$J$9:$J$34)</f>
        <v>0</v>
      </c>
      <c r="AK96" s="7">
        <f>'No. policies'!AK96*LOOKUP(AK$1,'Inputs &amp; Outputs'!$A$9:$A$34,'Inputs &amp; Outputs'!$J$9:$J$34)</f>
        <v>0</v>
      </c>
      <c r="AL96" s="7">
        <f>'No. policies'!AL96*LOOKUP(AL$1,'Inputs &amp; Outputs'!$A$9:$A$34,'Inputs &amp; Outputs'!$J$9:$J$34)</f>
        <v>0</v>
      </c>
      <c r="AM96" s="7">
        <f>'No. policies'!AM96*LOOKUP(AM$1,'Inputs &amp; Outputs'!$A$9:$A$34,'Inputs &amp; Outputs'!$J$9:$J$34)</f>
        <v>0</v>
      </c>
      <c r="AN96" s="7">
        <f>'No. policies'!AN96*LOOKUP(AN$1,'Inputs &amp; Outputs'!$A$9:$A$34,'Inputs &amp; Outputs'!$J$9:$J$34)</f>
        <v>0</v>
      </c>
      <c r="AO96" s="7">
        <f>'No. policies'!AO96*LOOKUP(AO$1,'Inputs &amp; Outputs'!$A$9:$A$34,'Inputs &amp; Outputs'!$J$9:$J$34)</f>
        <v>0</v>
      </c>
      <c r="AP96" s="7">
        <f>'No. policies'!AP96*LOOKUP(AP$1,'Inputs &amp; Outputs'!$A$9:$A$34,'Inputs &amp; Outputs'!$J$9:$J$34)</f>
        <v>0</v>
      </c>
      <c r="AQ96" s="7">
        <f>'No. policies'!AQ96*LOOKUP(AQ$1,'Inputs &amp; Outputs'!$A$9:$A$34,'Inputs &amp; Outputs'!$J$9:$J$34)</f>
        <v>0</v>
      </c>
      <c r="AR96" s="7">
        <f>'No. policies'!AR96*LOOKUP(AR$1,'Inputs &amp; Outputs'!$A$9:$A$34,'Inputs &amp; Outputs'!$J$9:$J$34)</f>
        <v>0</v>
      </c>
      <c r="AS96" s="7">
        <f>'No. policies'!AS96*LOOKUP(AS$1,'Inputs &amp; Outputs'!$A$9:$A$34,'Inputs &amp; Outputs'!$J$9:$J$34)</f>
        <v>0</v>
      </c>
      <c r="AT96" s="7">
        <f>'No. policies'!AT96*LOOKUP(AT$1,'Inputs &amp; Outputs'!$A$9:$A$34,'Inputs &amp; Outputs'!$J$9:$J$34)</f>
        <v>0</v>
      </c>
      <c r="AU96" s="7">
        <f>'No. policies'!AU96*LOOKUP(AU$1,'Inputs &amp; Outputs'!$A$9:$A$34,'Inputs &amp; Outputs'!$J$9:$J$34)</f>
        <v>0</v>
      </c>
      <c r="AV96" s="7">
        <f>'No. policies'!AV96*LOOKUP(AV$1,'Inputs &amp; Outputs'!$A$9:$A$34,'Inputs &amp; Outputs'!$J$9:$J$34)</f>
        <v>0</v>
      </c>
      <c r="AW96" s="7">
        <f>'No. policies'!AW96*LOOKUP(AW$1,'Inputs &amp; Outputs'!$A$9:$A$34,'Inputs &amp; Outputs'!$J$9:$J$34)</f>
        <v>0</v>
      </c>
      <c r="AX96" s="7">
        <f>'No. policies'!AX96*LOOKUP(AX$1,'Inputs &amp; Outputs'!$A$9:$A$34,'Inputs &amp; Outputs'!$J$9:$J$34)</f>
        <v>0</v>
      </c>
      <c r="AY96" s="7">
        <f>'[1]No. policies'!AZ96*LOOKUP(AZ$1,'[1]Inputs &amp; Outputs'!$A$9:$A$58,'[1]Inputs &amp; Outputs'!$I$9:$I$58)</f>
        <v>0</v>
      </c>
      <c r="AZ96" s="7">
        <f>'[1]No. policies'!BA96*LOOKUP(BA$1,'[1]Inputs &amp; Outputs'!$A$9:$A$58,'[1]Inputs &amp; Outputs'!$I$9:$I$58)</f>
        <v>0</v>
      </c>
      <c r="BA96" s="7">
        <f>'[1]No. policies'!BB96*LOOKUP(BB$1,'[1]Inputs &amp; Outputs'!$A$9:$A$58,'[1]Inputs &amp; Outputs'!$I$9:$I$58)</f>
        <v>0</v>
      </c>
      <c r="BB96" s="7">
        <f>'[1]No. policies'!BC96*LOOKUP(BC$1,'[1]Inputs &amp; Outputs'!$A$9:$A$58,'[1]Inputs &amp; Outputs'!$I$9:$I$58)</f>
        <v>0</v>
      </c>
      <c r="BC96" s="7">
        <f>'[1]No. policies'!BD96*LOOKUP(BD$1,'[1]Inputs &amp; Outputs'!$A$9:$A$58,'[1]Inputs &amp; Outputs'!$I$9:$I$58)</f>
        <v>0</v>
      </c>
      <c r="BD96" s="7">
        <f>'[1]No. policies'!BE96*LOOKUP(BE$1,'[1]Inputs &amp; Outputs'!$A$9:$A$58,'[1]Inputs &amp; Outputs'!$I$9:$I$58)</f>
        <v>0</v>
      </c>
      <c r="BE96" s="7">
        <f>'[1]No. policies'!BF96*LOOKUP(BF$1,'[1]Inputs &amp; Outputs'!$A$9:$A$58,'[1]Inputs &amp; Outputs'!$I$9:$I$58)</f>
        <v>0</v>
      </c>
      <c r="BF96" s="7">
        <f>'[1]No. policies'!BG96*LOOKUP(BG$1,'[1]Inputs &amp; Outputs'!$A$9:$A$58,'[1]Inputs &amp; Outputs'!$I$9:$I$58)</f>
        <v>0</v>
      </c>
      <c r="BG96" s="7">
        <f>'[1]No. policies'!BH96*LOOKUP(BH$1,'[1]Inputs &amp; Outputs'!$A$9:$A$58,'[1]Inputs &amp; Outputs'!$I$9:$I$58)</f>
        <v>0</v>
      </c>
      <c r="BH96" s="7">
        <f>'[1]No. policies'!BI96*LOOKUP(BI$1,'[1]Inputs &amp; Outputs'!$A$9:$A$58,'[1]Inputs &amp; Outputs'!$I$9:$I$58)</f>
        <v>0</v>
      </c>
      <c r="BI96" s="7">
        <f>'[1]No. policies'!BJ96*LOOKUP(BJ$1,'[1]Inputs &amp; Outputs'!$A$9:$A$58,'[1]Inputs &amp; Outputs'!$I$9:$I$58)</f>
        <v>0</v>
      </c>
      <c r="BJ96" s="7">
        <f>'[1]No. policies'!BK96*LOOKUP(BK$1,'[1]Inputs &amp; Outputs'!$A$9:$A$58,'[1]Inputs &amp; Outputs'!$I$9:$I$58)</f>
        <v>0</v>
      </c>
      <c r="BK96" s="7">
        <f>'[1]No. policies'!BL96*LOOKUP(BL$1,'[1]Inputs &amp; Outputs'!$A$9:$A$58,'[1]Inputs &amp; Outputs'!$I$9:$I$58)</f>
        <v>0</v>
      </c>
      <c r="BL96" s="7">
        <f>'[1]No. policies'!BM96*LOOKUP(BM$1,'[1]Inputs &amp; Outputs'!$A$9:$A$58,'[1]Inputs &amp; Outputs'!$I$9:$I$58)</f>
        <v>0</v>
      </c>
      <c r="BM96" s="7">
        <f>'[1]No. policies'!BN96*LOOKUP(BN$1,'[1]Inputs &amp; Outputs'!$A$9:$A$58,'[1]Inputs &amp; Outputs'!$I$9:$I$58)</f>
        <v>0</v>
      </c>
      <c r="BN96" s="7">
        <f>'[1]No. policies'!BO96*LOOKUP(BO$1,'[1]Inputs &amp; Outputs'!$A$9:$A$58,'[1]Inputs &amp; Outputs'!$I$9:$I$58)</f>
        <v>0</v>
      </c>
      <c r="BO96" s="7">
        <f>'[1]No. policies'!BP96*LOOKUP(BP$1,'[1]Inputs &amp; Outputs'!$A$9:$A$58,'[1]Inputs &amp; Outputs'!$I$9:$I$58)</f>
        <v>0</v>
      </c>
      <c r="BP96" s="7">
        <f>'[1]No. policies'!BQ96*LOOKUP(BQ$1,'[1]Inputs &amp; Outputs'!$A$9:$A$58,'[1]Inputs &amp; Outputs'!$I$9:$I$58)</f>
        <v>0</v>
      </c>
      <c r="BQ96" s="7">
        <f>'[1]No. policies'!BR96*LOOKUP(BR$1,'[1]Inputs &amp; Outputs'!$A$9:$A$58,'[1]Inputs &amp; Outputs'!$I$9:$I$58)</f>
        <v>0</v>
      </c>
      <c r="BR96" s="7">
        <f>'[1]No. policies'!BS96*LOOKUP(BS$1,'[1]Inputs &amp; Outputs'!$A$9:$A$58,'[1]Inputs &amp; Outputs'!$I$9:$I$58)</f>
        <v>0</v>
      </c>
      <c r="BS96" s="7">
        <f>'[1]No. policies'!BT96*LOOKUP(BT$1,'[1]Inputs &amp; Outputs'!$A$9:$A$58,'[1]Inputs &amp; Outputs'!$I$9:$I$58)</f>
        <v>0</v>
      </c>
      <c r="BT96" s="7">
        <f>'[1]No. policies'!BU96*LOOKUP(BU$1,'[1]Inputs &amp; Outputs'!$A$9:$A$58,'[1]Inputs &amp; Outputs'!$I$9:$I$58)</f>
        <v>0</v>
      </c>
    </row>
    <row r="97" spans="1:72" x14ac:dyDescent="0.25">
      <c r="A97" s="1">
        <v>96</v>
      </c>
      <c r="B97" s="7">
        <f>'No. policies'!B97*LOOKUP(B$1,'Inputs &amp; Outputs'!$A$9:$A$34,'Inputs &amp; Outputs'!$J$9:$J$34)</f>
        <v>-43067168.474612407</v>
      </c>
      <c r="C97" s="7">
        <f>'No. policies'!C97*LOOKUP(C$1,'Inputs &amp; Outputs'!$A$9:$A$34,'Inputs &amp; Outputs'!$J$9:$J$34)</f>
        <v>29945542.460284945</v>
      </c>
      <c r="D97" s="7">
        <f>'No. policies'!D97*LOOKUP(D$1,'Inputs &amp; Outputs'!$A$9:$A$34,'Inputs &amp; Outputs'!$J$9:$J$34)</f>
        <v>105584431.50868294</v>
      </c>
      <c r="E97" s="7">
        <f>'No. policies'!E97*LOOKUP(E$1,'Inputs &amp; Outputs'!$A$9:$A$34,'Inputs &amp; Outputs'!$J$9:$J$34)</f>
        <v>183954886.0389511</v>
      </c>
      <c r="F97" s="7">
        <f>'No. policies'!F97*LOOKUP(F$1,'Inputs &amp; Outputs'!$A$9:$A$34,'Inputs &amp; Outputs'!$J$9:$J$34)</f>
        <v>265054190.8174867</v>
      </c>
      <c r="G97" s="7">
        <f>'No. policies'!G97*LOOKUP(G$1,'Inputs &amp; Outputs'!$A$9:$A$34,'Inputs &amp; Outputs'!$J$9:$J$34)</f>
        <v>349283718.75164109</v>
      </c>
      <c r="H97" s="7">
        <f>'No. policies'!H97*LOOKUP(H$1,'Inputs &amp; Outputs'!$A$9:$A$34,'Inputs &amp; Outputs'!$J$9:$J$34)</f>
        <v>436198330.78204924</v>
      </c>
      <c r="I97" s="7">
        <f>'No. policies'!I97*LOOKUP(I$1,'Inputs &amp; Outputs'!$A$9:$A$34,'Inputs &amp; Outputs'!$J$9:$J$34)</f>
        <v>526561397.71504158</v>
      </c>
      <c r="J97" s="7">
        <f>'No. policies'!J97*LOOKUP(J$1,'Inputs &amp; Outputs'!$A$9:$A$34,'Inputs &amp; Outputs'!$J$9:$J$34)</f>
        <v>619760047.04015338</v>
      </c>
      <c r="K97" s="7">
        <f>'No. policies'!K97*LOOKUP(K$1,'Inputs &amp; Outputs'!$A$9:$A$34,'Inputs &amp; Outputs'!$J$9:$J$34)</f>
        <v>716139043.73063123</v>
      </c>
      <c r="L97" s="7">
        <f>'No. policies'!L97*LOOKUP(L$1,'Inputs &amp; Outputs'!$A$9:$A$34,'Inputs &amp; Outputs'!$J$9:$J$34)</f>
        <v>815198866.56205213</v>
      </c>
      <c r="M97" s="7">
        <f>'No. policies'!M97*LOOKUP(M$1,'Inputs &amp; Outputs'!$A$9:$A$34,'Inputs &amp; Outputs'!$J$9:$J$34)</f>
        <v>918404808.82806647</v>
      </c>
      <c r="N97" s="7">
        <f>'No. policies'!N97*LOOKUP(N$1,'Inputs &amp; Outputs'!$A$9:$A$34,'Inputs &amp; Outputs'!$J$9:$J$34)</f>
        <v>1024070961.242618</v>
      </c>
      <c r="O97" s="7">
        <f>'No. policies'!O97*LOOKUP(O$1,'Inputs &amp; Outputs'!$A$9:$A$34,'Inputs &amp; Outputs'!$J$9:$J$34)</f>
        <v>1134534666.3575566</v>
      </c>
      <c r="P97" s="7">
        <f>'No. policies'!P97*LOOKUP(P$1,'Inputs &amp; Outputs'!$A$9:$A$34,'Inputs &amp; Outputs'!$J$9:$J$34)</f>
        <v>1245283507.3763642</v>
      </c>
      <c r="Q97" s="7">
        <f>'No. policies'!Q97*LOOKUP(Q$1,'Inputs &amp; Outputs'!$A$9:$A$34,'Inputs &amp; Outputs'!$J$9:$J$34)</f>
        <v>1361965011.4309535</v>
      </c>
      <c r="R97" s="7">
        <f>'No. policies'!R97*LOOKUP(R$1,'Inputs &amp; Outputs'!$A$9:$A$34,'Inputs &amp; Outputs'!$J$9:$J$34)</f>
        <v>1480920811.1326189</v>
      </c>
      <c r="S97" s="7">
        <f>'No. policies'!S97*LOOKUP(S$1,'Inputs &amp; Outputs'!$A$9:$A$34,'Inputs &amp; Outputs'!$J$9:$J$34)</f>
        <v>1600349103.1894016</v>
      </c>
      <c r="T97" s="7">
        <f>'No. policies'!T97*LOOKUP(T$1,'Inputs &amp; Outputs'!$A$9:$A$34,'Inputs &amp; Outputs'!$J$9:$J$34)</f>
        <v>1727488169.656631</v>
      </c>
      <c r="U97" s="7">
        <f>'No. policies'!U97*LOOKUP(U$1,'Inputs &amp; Outputs'!$A$9:$A$34,'Inputs &amp; Outputs'!$J$9:$J$34)</f>
        <v>1856173723.5798719</v>
      </c>
      <c r="V97" s="7">
        <f>'No. policies'!V97*LOOKUP(V$1,'Inputs &amp; Outputs'!$A$9:$A$34,'Inputs &amp; Outputs'!$J$9:$J$34)</f>
        <v>1991147809.9615192</v>
      </c>
      <c r="W97" s="7">
        <f>'No. policies'!W97*LOOKUP(W$1,'Inputs &amp; Outputs'!$A$9:$A$34,'Inputs &amp; Outputs'!$J$9:$J$34)</f>
        <v>2132917431.1246753</v>
      </c>
      <c r="X97" s="7">
        <f>'No. policies'!X97*LOOKUP(X$1,'Inputs &amp; Outputs'!$A$9:$A$34,'Inputs &amp; Outputs'!$J$9:$J$34)</f>
        <v>2273014898.5289998</v>
      </c>
      <c r="Y97" s="7">
        <f>'No. policies'!Y97*LOOKUP(Y$1,'Inputs &amp; Outputs'!$A$9:$A$34,'Inputs &amp; Outputs'!$J$9:$J$34)</f>
        <v>2420711223.9508977</v>
      </c>
      <c r="Z97" s="7">
        <f>'No. policies'!Z97*LOOKUP(Z$1,'Inputs &amp; Outputs'!$A$9:$A$34,'Inputs &amp; Outputs'!$J$9:$J$34)</f>
        <v>2570083294.23067</v>
      </c>
      <c r="AA97" s="7">
        <f>'No. policies'!AA97*LOOKUP(AA$1,'Inputs &amp; Outputs'!$A$9:$A$34,'Inputs &amp; Outputs'!$J$9:$J$34)</f>
        <v>0</v>
      </c>
      <c r="AB97" s="7">
        <f>'No. policies'!AB97*LOOKUP(AB$1,'Inputs &amp; Outputs'!$A$9:$A$34,'Inputs &amp; Outputs'!$J$9:$J$34)</f>
        <v>0</v>
      </c>
      <c r="AC97" s="7">
        <f>'No. policies'!AC97*LOOKUP(AC$1,'Inputs &amp; Outputs'!$A$9:$A$34,'Inputs &amp; Outputs'!$J$9:$J$34)</f>
        <v>0</v>
      </c>
      <c r="AD97" s="7">
        <f>'No. policies'!AD97*LOOKUP(AD$1,'Inputs &amp; Outputs'!$A$9:$A$34,'Inputs &amp; Outputs'!$J$9:$J$34)</f>
        <v>0</v>
      </c>
      <c r="AE97" s="7">
        <f>'No. policies'!AE97*LOOKUP(AE$1,'Inputs &amp; Outputs'!$A$9:$A$34,'Inputs &amp; Outputs'!$J$9:$J$34)</f>
        <v>0</v>
      </c>
      <c r="AF97" s="7">
        <f>'No. policies'!AF97*LOOKUP(AF$1,'Inputs &amp; Outputs'!$A$9:$A$34,'Inputs &amp; Outputs'!$J$9:$J$34)</f>
        <v>0</v>
      </c>
      <c r="AG97" s="7">
        <f>'No. policies'!AG97*LOOKUP(AG$1,'Inputs &amp; Outputs'!$A$9:$A$34,'Inputs &amp; Outputs'!$J$9:$J$34)</f>
        <v>0</v>
      </c>
      <c r="AH97" s="7">
        <f>'No. policies'!AH97*LOOKUP(AH$1,'Inputs &amp; Outputs'!$A$9:$A$34,'Inputs &amp; Outputs'!$J$9:$J$34)</f>
        <v>0</v>
      </c>
      <c r="AI97" s="7">
        <f>'No. policies'!AI97*LOOKUP(AI$1,'Inputs &amp; Outputs'!$A$9:$A$34,'Inputs &amp; Outputs'!$J$9:$J$34)</f>
        <v>0</v>
      </c>
      <c r="AJ97" s="7">
        <f>'No. policies'!AJ97*LOOKUP(AJ$1,'Inputs &amp; Outputs'!$A$9:$A$34,'Inputs &amp; Outputs'!$J$9:$J$34)</f>
        <v>0</v>
      </c>
      <c r="AK97" s="7">
        <f>'No. policies'!AK97*LOOKUP(AK$1,'Inputs &amp; Outputs'!$A$9:$A$34,'Inputs &amp; Outputs'!$J$9:$J$34)</f>
        <v>0</v>
      </c>
      <c r="AL97" s="7">
        <f>'No. policies'!AL97*LOOKUP(AL$1,'Inputs &amp; Outputs'!$A$9:$A$34,'Inputs &amp; Outputs'!$J$9:$J$34)</f>
        <v>0</v>
      </c>
      <c r="AM97" s="7">
        <f>'No. policies'!AM97*LOOKUP(AM$1,'Inputs &amp; Outputs'!$A$9:$A$34,'Inputs &amp; Outputs'!$J$9:$J$34)</f>
        <v>0</v>
      </c>
      <c r="AN97" s="7">
        <f>'No. policies'!AN97*LOOKUP(AN$1,'Inputs &amp; Outputs'!$A$9:$A$34,'Inputs &amp; Outputs'!$J$9:$J$34)</f>
        <v>0</v>
      </c>
      <c r="AO97" s="7">
        <f>'No. policies'!AO97*LOOKUP(AO$1,'Inputs &amp; Outputs'!$A$9:$A$34,'Inputs &amp; Outputs'!$J$9:$J$34)</f>
        <v>0</v>
      </c>
      <c r="AP97" s="7">
        <f>'No. policies'!AP97*LOOKUP(AP$1,'Inputs &amp; Outputs'!$A$9:$A$34,'Inputs &amp; Outputs'!$J$9:$J$34)</f>
        <v>0</v>
      </c>
      <c r="AQ97" s="7">
        <f>'No. policies'!AQ97*LOOKUP(AQ$1,'Inputs &amp; Outputs'!$A$9:$A$34,'Inputs &amp; Outputs'!$J$9:$J$34)</f>
        <v>0</v>
      </c>
      <c r="AR97" s="7">
        <f>'No. policies'!AR97*LOOKUP(AR$1,'Inputs &amp; Outputs'!$A$9:$A$34,'Inputs &amp; Outputs'!$J$9:$J$34)</f>
        <v>0</v>
      </c>
      <c r="AS97" s="7">
        <f>'No. policies'!AS97*LOOKUP(AS$1,'Inputs &amp; Outputs'!$A$9:$A$34,'Inputs &amp; Outputs'!$J$9:$J$34)</f>
        <v>0</v>
      </c>
      <c r="AT97" s="7">
        <f>'No. policies'!AT97*LOOKUP(AT$1,'Inputs &amp; Outputs'!$A$9:$A$34,'Inputs &amp; Outputs'!$J$9:$J$34)</f>
        <v>0</v>
      </c>
      <c r="AU97" s="7">
        <f>'No. policies'!AU97*LOOKUP(AU$1,'Inputs &amp; Outputs'!$A$9:$A$34,'Inputs &amp; Outputs'!$J$9:$J$34)</f>
        <v>0</v>
      </c>
      <c r="AV97" s="7">
        <f>'No. policies'!AV97*LOOKUP(AV$1,'Inputs &amp; Outputs'!$A$9:$A$34,'Inputs &amp; Outputs'!$J$9:$J$34)</f>
        <v>0</v>
      </c>
      <c r="AW97" s="7">
        <f>'No. policies'!AW97*LOOKUP(AW$1,'Inputs &amp; Outputs'!$A$9:$A$34,'Inputs &amp; Outputs'!$J$9:$J$34)</f>
        <v>0</v>
      </c>
      <c r="AX97" s="7">
        <f>'No. policies'!AX97*LOOKUP(AX$1,'Inputs &amp; Outputs'!$A$9:$A$34,'Inputs &amp; Outputs'!$J$9:$J$34)</f>
        <v>0</v>
      </c>
      <c r="AY97" s="7">
        <f>'[1]No. policies'!AZ97*LOOKUP(AZ$1,'[1]Inputs &amp; Outputs'!$A$9:$A$58,'[1]Inputs &amp; Outputs'!$I$9:$I$58)</f>
        <v>0</v>
      </c>
      <c r="AZ97" s="7">
        <f>'[1]No. policies'!BA97*LOOKUP(BA$1,'[1]Inputs &amp; Outputs'!$A$9:$A$58,'[1]Inputs &amp; Outputs'!$I$9:$I$58)</f>
        <v>0</v>
      </c>
      <c r="BA97" s="7">
        <f>'[1]No. policies'!BB97*LOOKUP(BB$1,'[1]Inputs &amp; Outputs'!$A$9:$A$58,'[1]Inputs &amp; Outputs'!$I$9:$I$58)</f>
        <v>0</v>
      </c>
      <c r="BB97" s="7">
        <f>'[1]No. policies'!BC97*LOOKUP(BC$1,'[1]Inputs &amp; Outputs'!$A$9:$A$58,'[1]Inputs &amp; Outputs'!$I$9:$I$58)</f>
        <v>0</v>
      </c>
      <c r="BC97" s="7">
        <f>'[1]No. policies'!BD97*LOOKUP(BD$1,'[1]Inputs &amp; Outputs'!$A$9:$A$58,'[1]Inputs &amp; Outputs'!$I$9:$I$58)</f>
        <v>0</v>
      </c>
      <c r="BD97" s="7">
        <f>'[1]No. policies'!BE97*LOOKUP(BE$1,'[1]Inputs &amp; Outputs'!$A$9:$A$58,'[1]Inputs &amp; Outputs'!$I$9:$I$58)</f>
        <v>0</v>
      </c>
      <c r="BE97" s="7">
        <f>'[1]No. policies'!BF97*LOOKUP(BF$1,'[1]Inputs &amp; Outputs'!$A$9:$A$58,'[1]Inputs &amp; Outputs'!$I$9:$I$58)</f>
        <v>0</v>
      </c>
      <c r="BF97" s="7">
        <f>'[1]No. policies'!BG97*LOOKUP(BG$1,'[1]Inputs &amp; Outputs'!$A$9:$A$58,'[1]Inputs &amp; Outputs'!$I$9:$I$58)</f>
        <v>0</v>
      </c>
      <c r="BG97" s="7">
        <f>'[1]No. policies'!BH97*LOOKUP(BH$1,'[1]Inputs &amp; Outputs'!$A$9:$A$58,'[1]Inputs &amp; Outputs'!$I$9:$I$58)</f>
        <v>0</v>
      </c>
      <c r="BH97" s="7">
        <f>'[1]No. policies'!BI97*LOOKUP(BI$1,'[1]Inputs &amp; Outputs'!$A$9:$A$58,'[1]Inputs &amp; Outputs'!$I$9:$I$58)</f>
        <v>0</v>
      </c>
      <c r="BI97" s="7">
        <f>'[1]No. policies'!BJ97*LOOKUP(BJ$1,'[1]Inputs &amp; Outputs'!$A$9:$A$58,'[1]Inputs &amp; Outputs'!$I$9:$I$58)</f>
        <v>0</v>
      </c>
      <c r="BJ97" s="7">
        <f>'[1]No. policies'!BK97*LOOKUP(BK$1,'[1]Inputs &amp; Outputs'!$A$9:$A$58,'[1]Inputs &amp; Outputs'!$I$9:$I$58)</f>
        <v>0</v>
      </c>
      <c r="BK97" s="7">
        <f>'[1]No. policies'!BL97*LOOKUP(BL$1,'[1]Inputs &amp; Outputs'!$A$9:$A$58,'[1]Inputs &amp; Outputs'!$I$9:$I$58)</f>
        <v>0</v>
      </c>
      <c r="BL97" s="7">
        <f>'[1]No. policies'!BM97*LOOKUP(BM$1,'[1]Inputs &amp; Outputs'!$A$9:$A$58,'[1]Inputs &amp; Outputs'!$I$9:$I$58)</f>
        <v>0</v>
      </c>
      <c r="BM97" s="7">
        <f>'[1]No. policies'!BN97*LOOKUP(BN$1,'[1]Inputs &amp; Outputs'!$A$9:$A$58,'[1]Inputs &amp; Outputs'!$I$9:$I$58)</f>
        <v>0</v>
      </c>
      <c r="BN97" s="7">
        <f>'[1]No. policies'!BO97*LOOKUP(BO$1,'[1]Inputs &amp; Outputs'!$A$9:$A$58,'[1]Inputs &amp; Outputs'!$I$9:$I$58)</f>
        <v>0</v>
      </c>
      <c r="BO97" s="7">
        <f>'[1]No. policies'!BP97*LOOKUP(BP$1,'[1]Inputs &amp; Outputs'!$A$9:$A$58,'[1]Inputs &amp; Outputs'!$I$9:$I$58)</f>
        <v>0</v>
      </c>
      <c r="BP97" s="7">
        <f>'[1]No. policies'!BQ97*LOOKUP(BQ$1,'[1]Inputs &amp; Outputs'!$A$9:$A$58,'[1]Inputs &amp; Outputs'!$I$9:$I$58)</f>
        <v>0</v>
      </c>
      <c r="BQ97" s="7">
        <f>'[1]No. policies'!BR97*LOOKUP(BR$1,'[1]Inputs &amp; Outputs'!$A$9:$A$58,'[1]Inputs &amp; Outputs'!$I$9:$I$58)</f>
        <v>0</v>
      </c>
      <c r="BR97" s="7">
        <f>'[1]No. policies'!BS97*LOOKUP(BS$1,'[1]Inputs &amp; Outputs'!$A$9:$A$58,'[1]Inputs &amp; Outputs'!$I$9:$I$58)</f>
        <v>0</v>
      </c>
      <c r="BS97" s="7">
        <f>'[1]No. policies'!BT97*LOOKUP(BT$1,'[1]Inputs &amp; Outputs'!$A$9:$A$58,'[1]Inputs &amp; Outputs'!$I$9:$I$58)</f>
        <v>0</v>
      </c>
      <c r="BT97" s="7">
        <f>'[1]No. policies'!BU97*LOOKUP(BU$1,'[1]Inputs &amp; Outputs'!$A$9:$A$58,'[1]Inputs &amp; Outputs'!$I$9:$I$58)</f>
        <v>0</v>
      </c>
    </row>
    <row r="98" spans="1:72" x14ac:dyDescent="0.25">
      <c r="A98" s="1">
        <v>97</v>
      </c>
      <c r="B98" s="7">
        <f>'No. policies'!B98*LOOKUP(B$1,'Inputs &amp; Outputs'!$A$9:$A$34,'Inputs &amp; Outputs'!$J$9:$J$34)</f>
        <v>-43067168.474612407</v>
      </c>
      <c r="C98" s="7">
        <f>'No. policies'!C98*LOOKUP(C$1,'Inputs &amp; Outputs'!$A$9:$A$34,'Inputs &amp; Outputs'!$J$9:$J$34)</f>
        <v>29912559.485711686</v>
      </c>
      <c r="D98" s="7">
        <f>'No. policies'!D98*LOOKUP(D$1,'Inputs &amp; Outputs'!$A$9:$A$34,'Inputs &amp; Outputs'!$J$9:$J$34)</f>
        <v>105542053.65136458</v>
      </c>
      <c r="E98" s="7">
        <f>'No. policies'!E98*LOOKUP(E$1,'Inputs &amp; Outputs'!$A$9:$A$34,'Inputs &amp; Outputs'!$J$9:$J$34)</f>
        <v>183880912.02224699</v>
      </c>
      <c r="F98" s="7">
        <f>'No. policies'!F98*LOOKUP(F$1,'Inputs &amp; Outputs'!$A$9:$A$34,'Inputs &amp; Outputs'!$J$9:$J$34)</f>
        <v>264840523.5939337</v>
      </c>
      <c r="G98" s="7">
        <f>'No. policies'!G98*LOOKUP(G$1,'Inputs &amp; Outputs'!$A$9:$A$34,'Inputs &amp; Outputs'!$J$9:$J$34)</f>
        <v>348719675.6046865</v>
      </c>
      <c r="H98" s="7">
        <f>'No. policies'!H98*LOOKUP(H$1,'Inputs &amp; Outputs'!$A$9:$A$34,'Inputs &amp; Outputs'!$J$9:$J$34)</f>
        <v>435315516.91687608</v>
      </c>
      <c r="I98" s="7">
        <f>'No. policies'!I98*LOOKUP(I$1,'Inputs &amp; Outputs'!$A$9:$A$34,'Inputs &amp; Outputs'!$J$9:$J$34)</f>
        <v>525226708.98515451</v>
      </c>
      <c r="J98" s="7">
        <f>'No. policies'!J98*LOOKUP(J$1,'Inputs &amp; Outputs'!$A$9:$A$34,'Inputs &amp; Outputs'!$J$9:$J$34)</f>
        <v>617743747.57845306</v>
      </c>
      <c r="K98" s="7">
        <f>'No. policies'!K98*LOOKUP(K$1,'Inputs &amp; Outputs'!$A$9:$A$34,'Inputs &amp; Outputs'!$J$9:$J$34)</f>
        <v>713364160.11058795</v>
      </c>
      <c r="L98" s="7">
        <f>'No. policies'!L98*LOOKUP(L$1,'Inputs &amp; Outputs'!$A$9:$A$34,'Inputs &amp; Outputs'!$J$9:$J$34)</f>
        <v>811276832.9118917</v>
      </c>
      <c r="M98" s="7">
        <f>'No. policies'!M98*LOOKUP(M$1,'Inputs &amp; Outputs'!$A$9:$A$34,'Inputs &amp; Outputs'!$J$9:$J$34)</f>
        <v>912369496.39711916</v>
      </c>
      <c r="N98" s="7">
        <f>'No. policies'!N98*LOOKUP(N$1,'Inputs &amp; Outputs'!$A$9:$A$34,'Inputs &amp; Outputs'!$J$9:$J$34)</f>
        <v>1017628934.9833832</v>
      </c>
      <c r="O98" s="7">
        <f>'No. policies'!O98*LOOKUP(O$1,'Inputs &amp; Outputs'!$A$9:$A$34,'Inputs &amp; Outputs'!$J$9:$J$34)</f>
        <v>1126317653.7714179</v>
      </c>
      <c r="P98" s="7">
        <f>'No. policies'!P98*LOOKUP(P$1,'Inputs &amp; Outputs'!$A$9:$A$34,'Inputs &amp; Outputs'!$J$9:$J$34)</f>
        <v>1238281705.065002</v>
      </c>
      <c r="Q98" s="7">
        <f>'No. policies'!Q98*LOOKUP(Q$1,'Inputs &amp; Outputs'!$A$9:$A$34,'Inputs &amp; Outputs'!$J$9:$J$34)</f>
        <v>1354414368.5851541</v>
      </c>
      <c r="R98" s="7">
        <f>'No. policies'!R98*LOOKUP(R$1,'Inputs &amp; Outputs'!$A$9:$A$34,'Inputs &amp; Outputs'!$J$9:$J$34)</f>
        <v>1471571563.5875897</v>
      </c>
      <c r="S98" s="7">
        <f>'No. policies'!S98*LOOKUP(S$1,'Inputs &amp; Outputs'!$A$9:$A$34,'Inputs &amp; Outputs'!$J$9:$J$34)</f>
        <v>1590502890.397953</v>
      </c>
      <c r="T98" s="7">
        <f>'No. policies'!T98*LOOKUP(T$1,'Inputs &amp; Outputs'!$A$9:$A$34,'Inputs &amp; Outputs'!$J$9:$J$34)</f>
        <v>1715507084.3997295</v>
      </c>
      <c r="U98" s="7">
        <f>'No. policies'!U98*LOOKUP(U$1,'Inputs &amp; Outputs'!$A$9:$A$34,'Inputs &amp; Outputs'!$J$9:$J$34)</f>
        <v>1844001438.3575141</v>
      </c>
      <c r="V98" s="7">
        <f>'No. policies'!V98*LOOKUP(V$1,'Inputs &amp; Outputs'!$A$9:$A$34,'Inputs &amp; Outputs'!$J$9:$J$34)</f>
        <v>1978219677.8764968</v>
      </c>
      <c r="W98" s="7">
        <f>'No. policies'!W98*LOOKUP(W$1,'Inputs &amp; Outputs'!$A$9:$A$34,'Inputs &amp; Outputs'!$J$9:$J$34)</f>
        <v>2110399691.5927758</v>
      </c>
      <c r="X98" s="7">
        <f>'No. policies'!X98*LOOKUP(X$1,'Inputs &amp; Outputs'!$A$9:$A$34,'Inputs &amp; Outputs'!$J$9:$J$34)</f>
        <v>2253794368.4184427</v>
      </c>
      <c r="Y98" s="7">
        <f>'No. policies'!Y98*LOOKUP(Y$1,'Inputs &amp; Outputs'!$A$9:$A$34,'Inputs &amp; Outputs'!$J$9:$J$34)</f>
        <v>2394183615.8956466</v>
      </c>
      <c r="Z98" s="7">
        <f>'No. policies'!Z98*LOOKUP(Z$1,'Inputs &amp; Outputs'!$A$9:$A$34,'Inputs &amp; Outputs'!$J$9:$J$34)</f>
        <v>2539350291.0475364</v>
      </c>
      <c r="AA98" s="7">
        <f>'No. policies'!AA98*LOOKUP(AA$1,'Inputs &amp; Outputs'!$A$9:$A$34,'Inputs &amp; Outputs'!$J$9:$J$34)</f>
        <v>0</v>
      </c>
      <c r="AB98" s="7">
        <f>'No. policies'!AB98*LOOKUP(AB$1,'Inputs &amp; Outputs'!$A$9:$A$34,'Inputs &amp; Outputs'!$J$9:$J$34)</f>
        <v>0</v>
      </c>
      <c r="AC98" s="7">
        <f>'No. policies'!AC98*LOOKUP(AC$1,'Inputs &amp; Outputs'!$A$9:$A$34,'Inputs &amp; Outputs'!$J$9:$J$34)</f>
        <v>0</v>
      </c>
      <c r="AD98" s="7">
        <f>'No. policies'!AD98*LOOKUP(AD$1,'Inputs &amp; Outputs'!$A$9:$A$34,'Inputs &amp; Outputs'!$J$9:$J$34)</f>
        <v>0</v>
      </c>
      <c r="AE98" s="7">
        <f>'No. policies'!AE98*LOOKUP(AE$1,'Inputs &amp; Outputs'!$A$9:$A$34,'Inputs &amp; Outputs'!$J$9:$J$34)</f>
        <v>0</v>
      </c>
      <c r="AF98" s="7">
        <f>'No. policies'!AF98*LOOKUP(AF$1,'Inputs &amp; Outputs'!$A$9:$A$34,'Inputs &amp; Outputs'!$J$9:$J$34)</f>
        <v>0</v>
      </c>
      <c r="AG98" s="7">
        <f>'No. policies'!AG98*LOOKUP(AG$1,'Inputs &amp; Outputs'!$A$9:$A$34,'Inputs &amp; Outputs'!$J$9:$J$34)</f>
        <v>0</v>
      </c>
      <c r="AH98" s="7">
        <f>'No. policies'!AH98*LOOKUP(AH$1,'Inputs &amp; Outputs'!$A$9:$A$34,'Inputs &amp; Outputs'!$J$9:$J$34)</f>
        <v>0</v>
      </c>
      <c r="AI98" s="7">
        <f>'No. policies'!AI98*LOOKUP(AI$1,'Inputs &amp; Outputs'!$A$9:$A$34,'Inputs &amp; Outputs'!$J$9:$J$34)</f>
        <v>0</v>
      </c>
      <c r="AJ98" s="7">
        <f>'No. policies'!AJ98*LOOKUP(AJ$1,'Inputs &amp; Outputs'!$A$9:$A$34,'Inputs &amp; Outputs'!$J$9:$J$34)</f>
        <v>0</v>
      </c>
      <c r="AK98" s="7">
        <f>'No. policies'!AK98*LOOKUP(AK$1,'Inputs &amp; Outputs'!$A$9:$A$34,'Inputs &amp; Outputs'!$J$9:$J$34)</f>
        <v>0</v>
      </c>
      <c r="AL98" s="7">
        <f>'No. policies'!AL98*LOOKUP(AL$1,'Inputs &amp; Outputs'!$A$9:$A$34,'Inputs &amp; Outputs'!$J$9:$J$34)</f>
        <v>0</v>
      </c>
      <c r="AM98" s="7">
        <f>'No. policies'!AM98*LOOKUP(AM$1,'Inputs &amp; Outputs'!$A$9:$A$34,'Inputs &amp; Outputs'!$J$9:$J$34)</f>
        <v>0</v>
      </c>
      <c r="AN98" s="7">
        <f>'No. policies'!AN98*LOOKUP(AN$1,'Inputs &amp; Outputs'!$A$9:$A$34,'Inputs &amp; Outputs'!$J$9:$J$34)</f>
        <v>0</v>
      </c>
      <c r="AO98" s="7">
        <f>'No. policies'!AO98*LOOKUP(AO$1,'Inputs &amp; Outputs'!$A$9:$A$34,'Inputs &amp; Outputs'!$J$9:$J$34)</f>
        <v>0</v>
      </c>
      <c r="AP98" s="7">
        <f>'No. policies'!AP98*LOOKUP(AP$1,'Inputs &amp; Outputs'!$A$9:$A$34,'Inputs &amp; Outputs'!$J$9:$J$34)</f>
        <v>0</v>
      </c>
      <c r="AQ98" s="7">
        <f>'No. policies'!AQ98*LOOKUP(AQ$1,'Inputs &amp; Outputs'!$A$9:$A$34,'Inputs &amp; Outputs'!$J$9:$J$34)</f>
        <v>0</v>
      </c>
      <c r="AR98" s="7">
        <f>'No. policies'!AR98*LOOKUP(AR$1,'Inputs &amp; Outputs'!$A$9:$A$34,'Inputs &amp; Outputs'!$J$9:$J$34)</f>
        <v>0</v>
      </c>
      <c r="AS98" s="7">
        <f>'No. policies'!AS98*LOOKUP(AS$1,'Inputs &amp; Outputs'!$A$9:$A$34,'Inputs &amp; Outputs'!$J$9:$J$34)</f>
        <v>0</v>
      </c>
      <c r="AT98" s="7">
        <f>'No. policies'!AT98*LOOKUP(AT$1,'Inputs &amp; Outputs'!$A$9:$A$34,'Inputs &amp; Outputs'!$J$9:$J$34)</f>
        <v>0</v>
      </c>
      <c r="AU98" s="7">
        <f>'No. policies'!AU98*LOOKUP(AU$1,'Inputs &amp; Outputs'!$A$9:$A$34,'Inputs &amp; Outputs'!$J$9:$J$34)</f>
        <v>0</v>
      </c>
      <c r="AV98" s="7">
        <f>'No. policies'!AV98*LOOKUP(AV$1,'Inputs &amp; Outputs'!$A$9:$A$34,'Inputs &amp; Outputs'!$J$9:$J$34)</f>
        <v>0</v>
      </c>
      <c r="AW98" s="7">
        <f>'No. policies'!AW98*LOOKUP(AW$1,'Inputs &amp; Outputs'!$A$9:$A$34,'Inputs &amp; Outputs'!$J$9:$J$34)</f>
        <v>0</v>
      </c>
      <c r="AX98" s="7">
        <f>'No. policies'!AX98*LOOKUP(AX$1,'Inputs &amp; Outputs'!$A$9:$A$34,'Inputs &amp; Outputs'!$J$9:$J$34)</f>
        <v>0</v>
      </c>
      <c r="AY98" s="7">
        <f>'[1]No. policies'!AZ98*LOOKUP(AZ$1,'[1]Inputs &amp; Outputs'!$A$9:$A$58,'[1]Inputs &amp; Outputs'!$I$9:$I$58)</f>
        <v>0</v>
      </c>
      <c r="AZ98" s="7">
        <f>'[1]No. policies'!BA98*LOOKUP(BA$1,'[1]Inputs &amp; Outputs'!$A$9:$A$58,'[1]Inputs &amp; Outputs'!$I$9:$I$58)</f>
        <v>0</v>
      </c>
      <c r="BA98" s="7">
        <f>'[1]No. policies'!BB98*LOOKUP(BB$1,'[1]Inputs &amp; Outputs'!$A$9:$A$58,'[1]Inputs &amp; Outputs'!$I$9:$I$58)</f>
        <v>0</v>
      </c>
      <c r="BB98" s="7">
        <f>'[1]No. policies'!BC98*LOOKUP(BC$1,'[1]Inputs &amp; Outputs'!$A$9:$A$58,'[1]Inputs &amp; Outputs'!$I$9:$I$58)</f>
        <v>0</v>
      </c>
      <c r="BC98" s="7">
        <f>'[1]No. policies'!BD98*LOOKUP(BD$1,'[1]Inputs &amp; Outputs'!$A$9:$A$58,'[1]Inputs &amp; Outputs'!$I$9:$I$58)</f>
        <v>0</v>
      </c>
      <c r="BD98" s="7">
        <f>'[1]No. policies'!BE98*LOOKUP(BE$1,'[1]Inputs &amp; Outputs'!$A$9:$A$58,'[1]Inputs &amp; Outputs'!$I$9:$I$58)</f>
        <v>0</v>
      </c>
      <c r="BE98" s="7">
        <f>'[1]No. policies'!BF98*LOOKUP(BF$1,'[1]Inputs &amp; Outputs'!$A$9:$A$58,'[1]Inputs &amp; Outputs'!$I$9:$I$58)</f>
        <v>0</v>
      </c>
      <c r="BF98" s="7">
        <f>'[1]No. policies'!BG98*LOOKUP(BG$1,'[1]Inputs &amp; Outputs'!$A$9:$A$58,'[1]Inputs &amp; Outputs'!$I$9:$I$58)</f>
        <v>0</v>
      </c>
      <c r="BG98" s="7">
        <f>'[1]No. policies'!BH98*LOOKUP(BH$1,'[1]Inputs &amp; Outputs'!$A$9:$A$58,'[1]Inputs &amp; Outputs'!$I$9:$I$58)</f>
        <v>0</v>
      </c>
      <c r="BH98" s="7">
        <f>'[1]No. policies'!BI98*LOOKUP(BI$1,'[1]Inputs &amp; Outputs'!$A$9:$A$58,'[1]Inputs &amp; Outputs'!$I$9:$I$58)</f>
        <v>0</v>
      </c>
      <c r="BI98" s="7">
        <f>'[1]No. policies'!BJ98*LOOKUP(BJ$1,'[1]Inputs &amp; Outputs'!$A$9:$A$58,'[1]Inputs &amp; Outputs'!$I$9:$I$58)</f>
        <v>0</v>
      </c>
      <c r="BJ98" s="7">
        <f>'[1]No. policies'!BK98*LOOKUP(BK$1,'[1]Inputs &amp; Outputs'!$A$9:$A$58,'[1]Inputs &amp; Outputs'!$I$9:$I$58)</f>
        <v>0</v>
      </c>
      <c r="BK98" s="7">
        <f>'[1]No. policies'!BL98*LOOKUP(BL$1,'[1]Inputs &amp; Outputs'!$A$9:$A$58,'[1]Inputs &amp; Outputs'!$I$9:$I$58)</f>
        <v>0</v>
      </c>
      <c r="BL98" s="7">
        <f>'[1]No. policies'!BM98*LOOKUP(BM$1,'[1]Inputs &amp; Outputs'!$A$9:$A$58,'[1]Inputs &amp; Outputs'!$I$9:$I$58)</f>
        <v>0</v>
      </c>
      <c r="BM98" s="7">
        <f>'[1]No. policies'!BN98*LOOKUP(BN$1,'[1]Inputs &amp; Outputs'!$A$9:$A$58,'[1]Inputs &amp; Outputs'!$I$9:$I$58)</f>
        <v>0</v>
      </c>
      <c r="BN98" s="7">
        <f>'[1]No. policies'!BO98*LOOKUP(BO$1,'[1]Inputs &amp; Outputs'!$A$9:$A$58,'[1]Inputs &amp; Outputs'!$I$9:$I$58)</f>
        <v>0</v>
      </c>
      <c r="BO98" s="7">
        <f>'[1]No. policies'!BP98*LOOKUP(BP$1,'[1]Inputs &amp; Outputs'!$A$9:$A$58,'[1]Inputs &amp; Outputs'!$I$9:$I$58)</f>
        <v>0</v>
      </c>
      <c r="BP98" s="7">
        <f>'[1]No. policies'!BQ98*LOOKUP(BQ$1,'[1]Inputs &amp; Outputs'!$A$9:$A$58,'[1]Inputs &amp; Outputs'!$I$9:$I$58)</f>
        <v>0</v>
      </c>
      <c r="BQ98" s="7">
        <f>'[1]No. policies'!BR98*LOOKUP(BR$1,'[1]Inputs &amp; Outputs'!$A$9:$A$58,'[1]Inputs &amp; Outputs'!$I$9:$I$58)</f>
        <v>0</v>
      </c>
      <c r="BR98" s="7">
        <f>'[1]No. policies'!BS98*LOOKUP(BS$1,'[1]Inputs &amp; Outputs'!$A$9:$A$58,'[1]Inputs &amp; Outputs'!$I$9:$I$58)</f>
        <v>0</v>
      </c>
      <c r="BS98" s="7">
        <f>'[1]No. policies'!BT98*LOOKUP(BT$1,'[1]Inputs &amp; Outputs'!$A$9:$A$58,'[1]Inputs &amp; Outputs'!$I$9:$I$58)</f>
        <v>0</v>
      </c>
      <c r="BT98" s="7">
        <f>'[1]No. policies'!BU98*LOOKUP(BU$1,'[1]Inputs &amp; Outputs'!$A$9:$A$58,'[1]Inputs &amp; Outputs'!$I$9:$I$58)</f>
        <v>0</v>
      </c>
    </row>
    <row r="99" spans="1:72" x14ac:dyDescent="0.25">
      <c r="A99" s="1">
        <v>98</v>
      </c>
      <c r="B99" s="7">
        <f>'No. policies'!B99*LOOKUP(B$1,'Inputs &amp; Outputs'!$A$9:$A$34,'Inputs &amp; Outputs'!$J$9:$J$34)</f>
        <v>-43067168.474612407</v>
      </c>
      <c r="C99" s="7">
        <f>'No. policies'!C99*LOOKUP(C$1,'Inputs &amp; Outputs'!$A$9:$A$34,'Inputs &amp; Outputs'!$J$9:$J$34)</f>
        <v>29918556.390179548</v>
      </c>
      <c r="D99" s="7">
        <f>'No. policies'!D99*LOOKUP(D$1,'Inputs &amp; Outputs'!$A$9:$A$34,'Inputs &amp; Outputs'!$J$9:$J$34)</f>
        <v>105552648.11569418</v>
      </c>
      <c r="E99" s="7">
        <f>'No. policies'!E99*LOOKUP(E$1,'Inputs &amp; Outputs'!$A$9:$A$34,'Inputs &amp; Outputs'!$J$9:$J$34)</f>
        <v>183991873.04730314</v>
      </c>
      <c r="F99" s="7">
        <f>'No. policies'!F99*LOOKUP(F$1,'Inputs &amp; Outputs'!$A$9:$A$34,'Inputs &amp; Outputs'!$J$9:$J$34)</f>
        <v>265161024.4292632</v>
      </c>
      <c r="G99" s="7">
        <f>'No. policies'!G99*LOOKUP(G$1,'Inputs &amp; Outputs'!$A$9:$A$34,'Inputs &amp; Outputs'!$J$9:$J$34)</f>
        <v>349248466.05495644</v>
      </c>
      <c r="H99" s="7">
        <f>'No. policies'!H99*LOOKUP(H$1,'Inputs &amp; Outputs'!$A$9:$A$34,'Inputs &amp; Outputs'!$J$9:$J$34)</f>
        <v>435801064.54272133</v>
      </c>
      <c r="I99" s="7">
        <f>'No. policies'!I99*LOOKUP(I$1,'Inputs &amp; Outputs'!$A$9:$A$34,'Inputs &amp; Outputs'!$J$9:$J$34)</f>
        <v>525813972.02630484</v>
      </c>
      <c r="J99" s="7">
        <f>'No. policies'!J99*LOOKUP(J$1,'Inputs &amp; Outputs'!$A$9:$A$34,'Inputs &amp; Outputs'!$J$9:$J$34)</f>
        <v>618940925.38383758</v>
      </c>
      <c r="K99" s="7">
        <f>'No. policies'!K99*LOOKUP(K$1,'Inputs &amp; Outputs'!$A$9:$A$34,'Inputs &amp; Outputs'!$J$9:$J$34)</f>
        <v>714459508.90797353</v>
      </c>
      <c r="L99" s="7">
        <f>'No. policies'!L99*LOOKUP(L$1,'Inputs &amp; Outputs'!$A$9:$A$34,'Inputs &amp; Outputs'!$J$9:$J$34)</f>
        <v>813696811.1215651</v>
      </c>
      <c r="M99" s="7">
        <f>'No. policies'!M99*LOOKUP(M$1,'Inputs &amp; Outputs'!$A$9:$A$34,'Inputs &amp; Outputs'!$J$9:$J$34)</f>
        <v>915670057.88279343</v>
      </c>
      <c r="N99" s="7">
        <f>'No. policies'!N99*LOOKUP(N$1,'Inputs &amp; Outputs'!$A$9:$A$34,'Inputs &amp; Outputs'!$J$9:$J$34)</f>
        <v>1022064428.4733481</v>
      </c>
      <c r="O99" s="7">
        <f>'No. policies'!O99*LOOKUP(O$1,'Inputs &amp; Outputs'!$A$9:$A$34,'Inputs &amp; Outputs'!$J$9:$J$34)</f>
        <v>1131130475.4290135</v>
      </c>
      <c r="P99" s="7">
        <f>'No. policies'!P99*LOOKUP(P$1,'Inputs &amp; Outputs'!$A$9:$A$34,'Inputs &amp; Outputs'!$J$9:$J$34)</f>
        <v>1242949573.2725768</v>
      </c>
      <c r="Q99" s="7">
        <f>'No. policies'!Q99*LOOKUP(Q$1,'Inputs &amp; Outputs'!$A$9:$A$34,'Inputs &amp; Outputs'!$J$9:$J$34)</f>
        <v>1359115712.2438593</v>
      </c>
      <c r="R99" s="7">
        <f>'No. policies'!R99*LOOKUP(R$1,'Inputs &amp; Outputs'!$A$9:$A$34,'Inputs &amp; Outputs'!$J$9:$J$34)</f>
        <v>1478271857.6615274</v>
      </c>
      <c r="S99" s="7">
        <f>'No. policies'!S99*LOOKUP(S$1,'Inputs &amp; Outputs'!$A$9:$A$34,'Inputs &amp; Outputs'!$J$9:$J$34)</f>
        <v>1601707201.5054636</v>
      </c>
      <c r="T99" s="7">
        <f>'No. policies'!T99*LOOKUP(T$1,'Inputs &amp; Outputs'!$A$9:$A$34,'Inputs &amp; Outputs'!$J$9:$J$34)</f>
        <v>1727119520.8794956</v>
      </c>
      <c r="U99" s="7">
        <f>'No. policies'!U99*LOOKUP(U$1,'Inputs &amp; Outputs'!$A$9:$A$34,'Inputs &amp; Outputs'!$J$9:$J$34)</f>
        <v>1857570543.1955523</v>
      </c>
      <c r="V99" s="7">
        <f>'No. policies'!V99*LOOKUP(V$1,'Inputs &amp; Outputs'!$A$9:$A$34,'Inputs &amp; Outputs'!$J$9:$J$34)</f>
        <v>1991147809.9615192</v>
      </c>
      <c r="W99" s="7">
        <f>'No. policies'!W99*LOOKUP(W$1,'Inputs &amp; Outputs'!$A$9:$A$34,'Inputs &amp; Outputs'!$J$9:$J$34)</f>
        <v>2126881748.3635476</v>
      </c>
      <c r="X99" s="7">
        <f>'No. policies'!X99*LOOKUP(X$1,'Inputs &amp; Outputs'!$A$9:$A$34,'Inputs &amp; Outputs'!$J$9:$J$34)</f>
        <v>2262780590.2883134</v>
      </c>
      <c r="Y99" s="7">
        <f>'No. policies'!Y99*LOOKUP(Y$1,'Inputs &amp; Outputs'!$A$9:$A$34,'Inputs &amp; Outputs'!$J$9:$J$34)</f>
        <v>2400882506.8186898</v>
      </c>
      <c r="Z99" s="7">
        <f>'No. policies'!Z99*LOOKUP(Z$1,'Inputs &amp; Outputs'!$A$9:$A$34,'Inputs &amp; Outputs'!$J$9:$J$34)</f>
        <v>2543371431.6509371</v>
      </c>
      <c r="AA99" s="7">
        <f>'No. policies'!AA99*LOOKUP(AA$1,'Inputs &amp; Outputs'!$A$9:$A$34,'Inputs &amp; Outputs'!$J$9:$J$34)</f>
        <v>0</v>
      </c>
      <c r="AB99" s="7">
        <f>'No. policies'!AB99*LOOKUP(AB$1,'Inputs &amp; Outputs'!$A$9:$A$34,'Inputs &amp; Outputs'!$J$9:$J$34)</f>
        <v>0</v>
      </c>
      <c r="AC99" s="7">
        <f>'No. policies'!AC99*LOOKUP(AC$1,'Inputs &amp; Outputs'!$A$9:$A$34,'Inputs &amp; Outputs'!$J$9:$J$34)</f>
        <v>0</v>
      </c>
      <c r="AD99" s="7">
        <f>'No. policies'!AD99*LOOKUP(AD$1,'Inputs &amp; Outputs'!$A$9:$A$34,'Inputs &amp; Outputs'!$J$9:$J$34)</f>
        <v>0</v>
      </c>
      <c r="AE99" s="7">
        <f>'No. policies'!AE99*LOOKUP(AE$1,'Inputs &amp; Outputs'!$A$9:$A$34,'Inputs &amp; Outputs'!$J$9:$J$34)</f>
        <v>0</v>
      </c>
      <c r="AF99" s="7">
        <f>'No. policies'!AF99*LOOKUP(AF$1,'Inputs &amp; Outputs'!$A$9:$A$34,'Inputs &amp; Outputs'!$J$9:$J$34)</f>
        <v>0</v>
      </c>
      <c r="AG99" s="7">
        <f>'No. policies'!AG99*LOOKUP(AG$1,'Inputs &amp; Outputs'!$A$9:$A$34,'Inputs &amp; Outputs'!$J$9:$J$34)</f>
        <v>0</v>
      </c>
      <c r="AH99" s="7">
        <f>'No. policies'!AH99*LOOKUP(AH$1,'Inputs &amp; Outputs'!$A$9:$A$34,'Inputs &amp; Outputs'!$J$9:$J$34)</f>
        <v>0</v>
      </c>
      <c r="AI99" s="7">
        <f>'No. policies'!AI99*LOOKUP(AI$1,'Inputs &amp; Outputs'!$A$9:$A$34,'Inputs &amp; Outputs'!$J$9:$J$34)</f>
        <v>0</v>
      </c>
      <c r="AJ99" s="7">
        <f>'No. policies'!AJ99*LOOKUP(AJ$1,'Inputs &amp; Outputs'!$A$9:$A$34,'Inputs &amp; Outputs'!$J$9:$J$34)</f>
        <v>0</v>
      </c>
      <c r="AK99" s="7">
        <f>'No. policies'!AK99*LOOKUP(AK$1,'Inputs &amp; Outputs'!$A$9:$A$34,'Inputs &amp; Outputs'!$J$9:$J$34)</f>
        <v>0</v>
      </c>
      <c r="AL99" s="7">
        <f>'No. policies'!AL99*LOOKUP(AL$1,'Inputs &amp; Outputs'!$A$9:$A$34,'Inputs &amp; Outputs'!$J$9:$J$34)</f>
        <v>0</v>
      </c>
      <c r="AM99" s="7">
        <f>'No. policies'!AM99*LOOKUP(AM$1,'Inputs &amp; Outputs'!$A$9:$A$34,'Inputs &amp; Outputs'!$J$9:$J$34)</f>
        <v>0</v>
      </c>
      <c r="AN99" s="7">
        <f>'No. policies'!AN99*LOOKUP(AN$1,'Inputs &amp; Outputs'!$A$9:$A$34,'Inputs &amp; Outputs'!$J$9:$J$34)</f>
        <v>0</v>
      </c>
      <c r="AO99" s="7">
        <f>'No. policies'!AO99*LOOKUP(AO$1,'Inputs &amp; Outputs'!$A$9:$A$34,'Inputs &amp; Outputs'!$J$9:$J$34)</f>
        <v>0</v>
      </c>
      <c r="AP99" s="7">
        <f>'No. policies'!AP99*LOOKUP(AP$1,'Inputs &amp; Outputs'!$A$9:$A$34,'Inputs &amp; Outputs'!$J$9:$J$34)</f>
        <v>0</v>
      </c>
      <c r="AQ99" s="7">
        <f>'No. policies'!AQ99*LOOKUP(AQ$1,'Inputs &amp; Outputs'!$A$9:$A$34,'Inputs &amp; Outputs'!$J$9:$J$34)</f>
        <v>0</v>
      </c>
      <c r="AR99" s="7">
        <f>'No. policies'!AR99*LOOKUP(AR$1,'Inputs &amp; Outputs'!$A$9:$A$34,'Inputs &amp; Outputs'!$J$9:$J$34)</f>
        <v>0</v>
      </c>
      <c r="AS99" s="7">
        <f>'No. policies'!AS99*LOOKUP(AS$1,'Inputs &amp; Outputs'!$A$9:$A$34,'Inputs &amp; Outputs'!$J$9:$J$34)</f>
        <v>0</v>
      </c>
      <c r="AT99" s="7">
        <f>'No. policies'!AT99*LOOKUP(AT$1,'Inputs &amp; Outputs'!$A$9:$A$34,'Inputs &amp; Outputs'!$J$9:$J$34)</f>
        <v>0</v>
      </c>
      <c r="AU99" s="7">
        <f>'No. policies'!AU99*LOOKUP(AU$1,'Inputs &amp; Outputs'!$A$9:$A$34,'Inputs &amp; Outputs'!$J$9:$J$34)</f>
        <v>0</v>
      </c>
      <c r="AV99" s="7">
        <f>'No. policies'!AV99*LOOKUP(AV$1,'Inputs &amp; Outputs'!$A$9:$A$34,'Inputs &amp; Outputs'!$J$9:$J$34)</f>
        <v>0</v>
      </c>
      <c r="AW99" s="7">
        <f>'No. policies'!AW99*LOOKUP(AW$1,'Inputs &amp; Outputs'!$A$9:$A$34,'Inputs &amp; Outputs'!$J$9:$J$34)</f>
        <v>0</v>
      </c>
      <c r="AX99" s="7">
        <f>'No. policies'!AX99*LOOKUP(AX$1,'Inputs &amp; Outputs'!$A$9:$A$34,'Inputs &amp; Outputs'!$J$9:$J$34)</f>
        <v>0</v>
      </c>
      <c r="AY99" s="7">
        <f>'[1]No. policies'!AZ99*LOOKUP(AZ$1,'[1]Inputs &amp; Outputs'!$A$9:$A$58,'[1]Inputs &amp; Outputs'!$I$9:$I$58)</f>
        <v>0</v>
      </c>
      <c r="AZ99" s="7">
        <f>'[1]No. policies'!BA99*LOOKUP(BA$1,'[1]Inputs &amp; Outputs'!$A$9:$A$58,'[1]Inputs &amp; Outputs'!$I$9:$I$58)</f>
        <v>0</v>
      </c>
      <c r="BA99" s="7">
        <f>'[1]No. policies'!BB99*LOOKUP(BB$1,'[1]Inputs &amp; Outputs'!$A$9:$A$58,'[1]Inputs &amp; Outputs'!$I$9:$I$58)</f>
        <v>0</v>
      </c>
      <c r="BB99" s="7">
        <f>'[1]No. policies'!BC99*LOOKUP(BC$1,'[1]Inputs &amp; Outputs'!$A$9:$A$58,'[1]Inputs &amp; Outputs'!$I$9:$I$58)</f>
        <v>0</v>
      </c>
      <c r="BC99" s="7">
        <f>'[1]No. policies'!BD99*LOOKUP(BD$1,'[1]Inputs &amp; Outputs'!$A$9:$A$58,'[1]Inputs &amp; Outputs'!$I$9:$I$58)</f>
        <v>0</v>
      </c>
      <c r="BD99" s="7">
        <f>'[1]No. policies'!BE99*LOOKUP(BE$1,'[1]Inputs &amp; Outputs'!$A$9:$A$58,'[1]Inputs &amp; Outputs'!$I$9:$I$58)</f>
        <v>0</v>
      </c>
      <c r="BE99" s="7">
        <f>'[1]No. policies'!BF99*LOOKUP(BF$1,'[1]Inputs &amp; Outputs'!$A$9:$A$58,'[1]Inputs &amp; Outputs'!$I$9:$I$58)</f>
        <v>0</v>
      </c>
      <c r="BF99" s="7">
        <f>'[1]No. policies'!BG99*LOOKUP(BG$1,'[1]Inputs &amp; Outputs'!$A$9:$A$58,'[1]Inputs &amp; Outputs'!$I$9:$I$58)</f>
        <v>0</v>
      </c>
      <c r="BG99" s="7">
        <f>'[1]No. policies'!BH99*LOOKUP(BH$1,'[1]Inputs &amp; Outputs'!$A$9:$A$58,'[1]Inputs &amp; Outputs'!$I$9:$I$58)</f>
        <v>0</v>
      </c>
      <c r="BH99" s="7">
        <f>'[1]No. policies'!BI99*LOOKUP(BI$1,'[1]Inputs &amp; Outputs'!$A$9:$A$58,'[1]Inputs &amp; Outputs'!$I$9:$I$58)</f>
        <v>0</v>
      </c>
      <c r="BI99" s="7">
        <f>'[1]No. policies'!BJ99*LOOKUP(BJ$1,'[1]Inputs &amp; Outputs'!$A$9:$A$58,'[1]Inputs &amp; Outputs'!$I$9:$I$58)</f>
        <v>0</v>
      </c>
      <c r="BJ99" s="7">
        <f>'[1]No. policies'!BK99*LOOKUP(BK$1,'[1]Inputs &amp; Outputs'!$A$9:$A$58,'[1]Inputs &amp; Outputs'!$I$9:$I$58)</f>
        <v>0</v>
      </c>
      <c r="BK99" s="7">
        <f>'[1]No. policies'!BL99*LOOKUP(BL$1,'[1]Inputs &amp; Outputs'!$A$9:$A$58,'[1]Inputs &amp; Outputs'!$I$9:$I$58)</f>
        <v>0</v>
      </c>
      <c r="BL99" s="7">
        <f>'[1]No. policies'!BM99*LOOKUP(BM$1,'[1]Inputs &amp; Outputs'!$A$9:$A$58,'[1]Inputs &amp; Outputs'!$I$9:$I$58)</f>
        <v>0</v>
      </c>
      <c r="BM99" s="7">
        <f>'[1]No. policies'!BN99*LOOKUP(BN$1,'[1]Inputs &amp; Outputs'!$A$9:$A$58,'[1]Inputs &amp; Outputs'!$I$9:$I$58)</f>
        <v>0</v>
      </c>
      <c r="BN99" s="7">
        <f>'[1]No. policies'!BO99*LOOKUP(BO$1,'[1]Inputs &amp; Outputs'!$A$9:$A$58,'[1]Inputs &amp; Outputs'!$I$9:$I$58)</f>
        <v>0</v>
      </c>
      <c r="BO99" s="7">
        <f>'[1]No. policies'!BP99*LOOKUP(BP$1,'[1]Inputs &amp; Outputs'!$A$9:$A$58,'[1]Inputs &amp; Outputs'!$I$9:$I$58)</f>
        <v>0</v>
      </c>
      <c r="BP99" s="7">
        <f>'[1]No. policies'!BQ99*LOOKUP(BQ$1,'[1]Inputs &amp; Outputs'!$A$9:$A$58,'[1]Inputs &amp; Outputs'!$I$9:$I$58)</f>
        <v>0</v>
      </c>
      <c r="BQ99" s="7">
        <f>'[1]No. policies'!BR99*LOOKUP(BR$1,'[1]Inputs &amp; Outputs'!$A$9:$A$58,'[1]Inputs &amp; Outputs'!$I$9:$I$58)</f>
        <v>0</v>
      </c>
      <c r="BR99" s="7">
        <f>'[1]No. policies'!BS99*LOOKUP(BS$1,'[1]Inputs &amp; Outputs'!$A$9:$A$58,'[1]Inputs &amp; Outputs'!$I$9:$I$58)</f>
        <v>0</v>
      </c>
      <c r="BS99" s="7">
        <f>'[1]No. policies'!BT99*LOOKUP(BT$1,'[1]Inputs &amp; Outputs'!$A$9:$A$58,'[1]Inputs &amp; Outputs'!$I$9:$I$58)</f>
        <v>0</v>
      </c>
      <c r="BT99" s="7">
        <f>'[1]No. policies'!BU99*LOOKUP(BU$1,'[1]Inputs &amp; Outputs'!$A$9:$A$58,'[1]Inputs &amp; Outputs'!$I$9:$I$58)</f>
        <v>0</v>
      </c>
    </row>
    <row r="100" spans="1:72" x14ac:dyDescent="0.25">
      <c r="A100" s="1">
        <v>99</v>
      </c>
      <c r="B100" s="7">
        <f>'No. policies'!B100*LOOKUP(B$1,'Inputs &amp; Outputs'!$A$9:$A$34,'Inputs &amp; Outputs'!$J$9:$J$34)</f>
        <v>-43067168.474612407</v>
      </c>
      <c r="C100" s="7">
        <f>'No. policies'!C100*LOOKUP(C$1,'Inputs &amp; Outputs'!$A$9:$A$34,'Inputs &amp; Outputs'!$J$9:$J$34)</f>
        <v>29912559.485711686</v>
      </c>
      <c r="D100" s="7">
        <f>'No. policies'!D100*LOOKUP(D$1,'Inputs &amp; Outputs'!$A$9:$A$34,'Inputs &amp; Outputs'!$J$9:$J$34)</f>
        <v>105393731.15075034</v>
      </c>
      <c r="E100" s="7">
        <f>'No. policies'!E100*LOOKUP(E$1,'Inputs &amp; Outputs'!$A$9:$A$34,'Inputs &amp; Outputs'!$J$9:$J$34)</f>
        <v>183548028.94707847</v>
      </c>
      <c r="F100" s="7">
        <f>'No. policies'!F100*LOOKUP(F$1,'Inputs &amp; Outputs'!$A$9:$A$34,'Inputs &amp; Outputs'!$J$9:$J$34)</f>
        <v>264546731.16154835</v>
      </c>
      <c r="G100" s="7">
        <f>'No. policies'!G100*LOOKUP(G$1,'Inputs &amp; Outputs'!$A$9:$A$34,'Inputs &amp; Outputs'!$J$9:$J$34)</f>
        <v>348296643.24447054</v>
      </c>
      <c r="H100" s="7">
        <f>'No. policies'!H100*LOOKUP(H$1,'Inputs &amp; Outputs'!$A$9:$A$34,'Inputs &amp; Outputs'!$J$9:$J$34)</f>
        <v>434874109.98428953</v>
      </c>
      <c r="I100" s="7">
        <f>'No. policies'!I100*LOOKUP(I$1,'Inputs &amp; Outputs'!$A$9:$A$34,'Inputs &amp; Outputs'!$J$9:$J$34)</f>
        <v>524479283.29641777</v>
      </c>
      <c r="J100" s="7">
        <f>'No. policies'!J100*LOOKUP(J$1,'Inputs &amp; Outputs'!$A$9:$A$34,'Inputs &amp; Outputs'!$J$9:$J$34)</f>
        <v>617113653.99667168</v>
      </c>
      <c r="K100" s="7">
        <f>'No. policies'!K100*LOOKUP(K$1,'Inputs &amp; Outputs'!$A$9:$A$34,'Inputs &amp; Outputs'!$J$9:$J$34)</f>
        <v>713437183.363747</v>
      </c>
      <c r="L100" s="7">
        <f>'No. policies'!L100*LOOKUP(L$1,'Inputs &amp; Outputs'!$A$9:$A$34,'Inputs &amp; Outputs'!$J$9:$J$34)</f>
        <v>812278203.20554972</v>
      </c>
      <c r="M100" s="7">
        <f>'No. policies'!M100*LOOKUP(M$1,'Inputs &amp; Outputs'!$A$9:$A$34,'Inputs &amp; Outputs'!$J$9:$J$34)</f>
        <v>914727040.31545794</v>
      </c>
      <c r="N100" s="7">
        <f>'No. policies'!N100*LOOKUP(N$1,'Inputs &amp; Outputs'!$A$9:$A$34,'Inputs &amp; Outputs'!$J$9:$J$34)</f>
        <v>1020374716.6676471</v>
      </c>
      <c r="O100" s="7">
        <f>'No. policies'!O100*LOOKUP(O$1,'Inputs &amp; Outputs'!$A$9:$A$34,'Inputs &amp; Outputs'!$J$9:$J$34)</f>
        <v>1130074002.3822241</v>
      </c>
      <c r="P100" s="7">
        <f>'No. policies'!P100*LOOKUP(P$1,'Inputs &amp; Outputs'!$A$9:$A$34,'Inputs &amp; Outputs'!$J$9:$J$34)</f>
        <v>1240745302.1745553</v>
      </c>
      <c r="Q100" s="7">
        <f>'No. policies'!Q100*LOOKUP(Q$1,'Inputs &amp; Outputs'!$A$9:$A$34,'Inputs &amp; Outputs'!$J$9:$J$34)</f>
        <v>1357691062.6503124</v>
      </c>
      <c r="R100" s="7">
        <f>'No. policies'!R100*LOOKUP(R$1,'Inputs &amp; Outputs'!$A$9:$A$34,'Inputs &amp; Outputs'!$J$9:$J$34)</f>
        <v>1475311262.6056015</v>
      </c>
      <c r="S100" s="7">
        <f>'No. policies'!S100*LOOKUP(S$1,'Inputs &amp; Outputs'!$A$9:$A$34,'Inputs &amp; Outputs'!$J$9:$J$34)</f>
        <v>1598481718.0048165</v>
      </c>
      <c r="T100" s="7">
        <f>'No. policies'!T100*LOOKUP(T$1,'Inputs &amp; Outputs'!$A$9:$A$34,'Inputs &amp; Outputs'!$J$9:$J$34)</f>
        <v>1721221140.4453287</v>
      </c>
      <c r="U100" s="7">
        <f>'No. policies'!U100*LOOKUP(U$1,'Inputs &amp; Outputs'!$A$9:$A$34,'Inputs &amp; Outputs'!$J$9:$J$34)</f>
        <v>1849189625.5014699</v>
      </c>
      <c r="V100" s="7">
        <f>'No. policies'!V100*LOOKUP(V$1,'Inputs &amp; Outputs'!$A$9:$A$34,'Inputs &amp; Outputs'!$J$9:$J$34)</f>
        <v>1979512491.0849991</v>
      </c>
      <c r="W100" s="7">
        <f>'No. policies'!W100*LOOKUP(W$1,'Inputs &amp; Outputs'!$A$9:$A$34,'Inputs &amp; Outputs'!$J$9:$J$34)</f>
        <v>2116203232.7092447</v>
      </c>
      <c r="X100" s="7">
        <f>'No. policies'!X100*LOOKUP(X$1,'Inputs &amp; Outputs'!$A$9:$A$34,'Inputs &amp; Outputs'!$J$9:$J$34)</f>
        <v>2258037862.079215</v>
      </c>
      <c r="Y100" s="7">
        <f>'No. policies'!Y100*LOOKUP(Y$1,'Inputs &amp; Outputs'!$A$9:$A$34,'Inputs &amp; Outputs'!$J$9:$J$34)</f>
        <v>2401418418.0925336</v>
      </c>
      <c r="Z100" s="7">
        <f>'No. policies'!Z100*LOOKUP(Z$1,'Inputs &amp; Outputs'!$A$9:$A$34,'Inputs &amp; Outputs'!$J$9:$J$34)</f>
        <v>2541935310.006865</v>
      </c>
      <c r="AA100" s="7">
        <f>'No. policies'!AA100*LOOKUP(AA$1,'Inputs &amp; Outputs'!$A$9:$A$34,'Inputs &amp; Outputs'!$J$9:$J$34)</f>
        <v>0</v>
      </c>
      <c r="AB100" s="7">
        <f>'No. policies'!AB100*LOOKUP(AB$1,'Inputs &amp; Outputs'!$A$9:$A$34,'Inputs &amp; Outputs'!$J$9:$J$34)</f>
        <v>0</v>
      </c>
      <c r="AC100" s="7">
        <f>'No. policies'!AC100*LOOKUP(AC$1,'Inputs &amp; Outputs'!$A$9:$A$34,'Inputs &amp; Outputs'!$J$9:$J$34)</f>
        <v>0</v>
      </c>
      <c r="AD100" s="7">
        <f>'No. policies'!AD100*LOOKUP(AD$1,'Inputs &amp; Outputs'!$A$9:$A$34,'Inputs &amp; Outputs'!$J$9:$J$34)</f>
        <v>0</v>
      </c>
      <c r="AE100" s="7">
        <f>'No. policies'!AE100*LOOKUP(AE$1,'Inputs &amp; Outputs'!$A$9:$A$34,'Inputs &amp; Outputs'!$J$9:$J$34)</f>
        <v>0</v>
      </c>
      <c r="AF100" s="7">
        <f>'No. policies'!AF100*LOOKUP(AF$1,'Inputs &amp; Outputs'!$A$9:$A$34,'Inputs &amp; Outputs'!$J$9:$J$34)</f>
        <v>0</v>
      </c>
      <c r="AG100" s="7">
        <f>'No. policies'!AG100*LOOKUP(AG$1,'Inputs &amp; Outputs'!$A$9:$A$34,'Inputs &amp; Outputs'!$J$9:$J$34)</f>
        <v>0</v>
      </c>
      <c r="AH100" s="7">
        <f>'No. policies'!AH100*LOOKUP(AH$1,'Inputs &amp; Outputs'!$A$9:$A$34,'Inputs &amp; Outputs'!$J$9:$J$34)</f>
        <v>0</v>
      </c>
      <c r="AI100" s="7">
        <f>'No. policies'!AI100*LOOKUP(AI$1,'Inputs &amp; Outputs'!$A$9:$A$34,'Inputs &amp; Outputs'!$J$9:$J$34)</f>
        <v>0</v>
      </c>
      <c r="AJ100" s="7">
        <f>'No. policies'!AJ100*LOOKUP(AJ$1,'Inputs &amp; Outputs'!$A$9:$A$34,'Inputs &amp; Outputs'!$J$9:$J$34)</f>
        <v>0</v>
      </c>
      <c r="AK100" s="7">
        <f>'No. policies'!AK100*LOOKUP(AK$1,'Inputs &amp; Outputs'!$A$9:$A$34,'Inputs &amp; Outputs'!$J$9:$J$34)</f>
        <v>0</v>
      </c>
      <c r="AL100" s="7">
        <f>'No. policies'!AL100*LOOKUP(AL$1,'Inputs &amp; Outputs'!$A$9:$A$34,'Inputs &amp; Outputs'!$J$9:$J$34)</f>
        <v>0</v>
      </c>
      <c r="AM100" s="7">
        <f>'No. policies'!AM100*LOOKUP(AM$1,'Inputs &amp; Outputs'!$A$9:$A$34,'Inputs &amp; Outputs'!$J$9:$J$34)</f>
        <v>0</v>
      </c>
      <c r="AN100" s="7">
        <f>'No. policies'!AN100*LOOKUP(AN$1,'Inputs &amp; Outputs'!$A$9:$A$34,'Inputs &amp; Outputs'!$J$9:$J$34)</f>
        <v>0</v>
      </c>
      <c r="AO100" s="7">
        <f>'No. policies'!AO100*LOOKUP(AO$1,'Inputs &amp; Outputs'!$A$9:$A$34,'Inputs &amp; Outputs'!$J$9:$J$34)</f>
        <v>0</v>
      </c>
      <c r="AP100" s="7">
        <f>'No. policies'!AP100*LOOKUP(AP$1,'Inputs &amp; Outputs'!$A$9:$A$34,'Inputs &amp; Outputs'!$J$9:$J$34)</f>
        <v>0</v>
      </c>
      <c r="AQ100" s="7">
        <f>'No. policies'!AQ100*LOOKUP(AQ$1,'Inputs &amp; Outputs'!$A$9:$A$34,'Inputs &amp; Outputs'!$J$9:$J$34)</f>
        <v>0</v>
      </c>
      <c r="AR100" s="7">
        <f>'No. policies'!AR100*LOOKUP(AR$1,'Inputs &amp; Outputs'!$A$9:$A$34,'Inputs &amp; Outputs'!$J$9:$J$34)</f>
        <v>0</v>
      </c>
      <c r="AS100" s="7">
        <f>'No. policies'!AS100*LOOKUP(AS$1,'Inputs &amp; Outputs'!$A$9:$A$34,'Inputs &amp; Outputs'!$J$9:$J$34)</f>
        <v>0</v>
      </c>
      <c r="AT100" s="7">
        <f>'No. policies'!AT100*LOOKUP(AT$1,'Inputs &amp; Outputs'!$A$9:$A$34,'Inputs &amp; Outputs'!$J$9:$J$34)</f>
        <v>0</v>
      </c>
      <c r="AU100" s="7">
        <f>'No. policies'!AU100*LOOKUP(AU$1,'Inputs &amp; Outputs'!$A$9:$A$34,'Inputs &amp; Outputs'!$J$9:$J$34)</f>
        <v>0</v>
      </c>
      <c r="AV100" s="7">
        <f>'No. policies'!AV100*LOOKUP(AV$1,'Inputs &amp; Outputs'!$A$9:$A$34,'Inputs &amp; Outputs'!$J$9:$J$34)</f>
        <v>0</v>
      </c>
      <c r="AW100" s="7">
        <f>'No. policies'!AW100*LOOKUP(AW$1,'Inputs &amp; Outputs'!$A$9:$A$34,'Inputs &amp; Outputs'!$J$9:$J$34)</f>
        <v>0</v>
      </c>
      <c r="AX100" s="7">
        <f>'No. policies'!AX100*LOOKUP(AX$1,'Inputs &amp; Outputs'!$A$9:$A$34,'Inputs &amp; Outputs'!$J$9:$J$34)</f>
        <v>0</v>
      </c>
      <c r="AY100" s="7">
        <f>'[1]No. policies'!AZ100*LOOKUP(AZ$1,'[1]Inputs &amp; Outputs'!$A$9:$A$58,'[1]Inputs &amp; Outputs'!$I$9:$I$58)</f>
        <v>0</v>
      </c>
      <c r="AZ100" s="7">
        <f>'[1]No. policies'!BA100*LOOKUP(BA$1,'[1]Inputs &amp; Outputs'!$A$9:$A$58,'[1]Inputs &amp; Outputs'!$I$9:$I$58)</f>
        <v>0</v>
      </c>
      <c r="BA100" s="7">
        <f>'[1]No. policies'!BB100*LOOKUP(BB$1,'[1]Inputs &amp; Outputs'!$A$9:$A$58,'[1]Inputs &amp; Outputs'!$I$9:$I$58)</f>
        <v>0</v>
      </c>
      <c r="BB100" s="7">
        <f>'[1]No. policies'!BC100*LOOKUP(BC$1,'[1]Inputs &amp; Outputs'!$A$9:$A$58,'[1]Inputs &amp; Outputs'!$I$9:$I$58)</f>
        <v>0</v>
      </c>
      <c r="BC100" s="7">
        <f>'[1]No. policies'!BD100*LOOKUP(BD$1,'[1]Inputs &amp; Outputs'!$A$9:$A$58,'[1]Inputs &amp; Outputs'!$I$9:$I$58)</f>
        <v>0</v>
      </c>
      <c r="BD100" s="7">
        <f>'[1]No. policies'!BE100*LOOKUP(BE$1,'[1]Inputs &amp; Outputs'!$A$9:$A$58,'[1]Inputs &amp; Outputs'!$I$9:$I$58)</f>
        <v>0</v>
      </c>
      <c r="BE100" s="7">
        <f>'[1]No. policies'!BF100*LOOKUP(BF$1,'[1]Inputs &amp; Outputs'!$A$9:$A$58,'[1]Inputs &amp; Outputs'!$I$9:$I$58)</f>
        <v>0</v>
      </c>
      <c r="BF100" s="7">
        <f>'[1]No. policies'!BG100*LOOKUP(BG$1,'[1]Inputs &amp; Outputs'!$A$9:$A$58,'[1]Inputs &amp; Outputs'!$I$9:$I$58)</f>
        <v>0</v>
      </c>
      <c r="BG100" s="7">
        <f>'[1]No. policies'!BH100*LOOKUP(BH$1,'[1]Inputs &amp; Outputs'!$A$9:$A$58,'[1]Inputs &amp; Outputs'!$I$9:$I$58)</f>
        <v>0</v>
      </c>
      <c r="BH100" s="7">
        <f>'[1]No. policies'!BI100*LOOKUP(BI$1,'[1]Inputs &amp; Outputs'!$A$9:$A$58,'[1]Inputs &amp; Outputs'!$I$9:$I$58)</f>
        <v>0</v>
      </c>
      <c r="BI100" s="7">
        <f>'[1]No. policies'!BJ100*LOOKUP(BJ$1,'[1]Inputs &amp; Outputs'!$A$9:$A$58,'[1]Inputs &amp; Outputs'!$I$9:$I$58)</f>
        <v>0</v>
      </c>
      <c r="BJ100" s="7">
        <f>'[1]No. policies'!BK100*LOOKUP(BK$1,'[1]Inputs &amp; Outputs'!$A$9:$A$58,'[1]Inputs &amp; Outputs'!$I$9:$I$58)</f>
        <v>0</v>
      </c>
      <c r="BK100" s="7">
        <f>'[1]No. policies'!BL100*LOOKUP(BL$1,'[1]Inputs &amp; Outputs'!$A$9:$A$58,'[1]Inputs &amp; Outputs'!$I$9:$I$58)</f>
        <v>0</v>
      </c>
      <c r="BL100" s="7">
        <f>'[1]No. policies'!BM100*LOOKUP(BM$1,'[1]Inputs &amp; Outputs'!$A$9:$A$58,'[1]Inputs &amp; Outputs'!$I$9:$I$58)</f>
        <v>0</v>
      </c>
      <c r="BM100" s="7">
        <f>'[1]No. policies'!BN100*LOOKUP(BN$1,'[1]Inputs &amp; Outputs'!$A$9:$A$58,'[1]Inputs &amp; Outputs'!$I$9:$I$58)</f>
        <v>0</v>
      </c>
      <c r="BN100" s="7">
        <f>'[1]No. policies'!BO100*LOOKUP(BO$1,'[1]Inputs &amp; Outputs'!$A$9:$A$58,'[1]Inputs &amp; Outputs'!$I$9:$I$58)</f>
        <v>0</v>
      </c>
      <c r="BO100" s="7">
        <f>'[1]No. policies'!BP100*LOOKUP(BP$1,'[1]Inputs &amp; Outputs'!$A$9:$A$58,'[1]Inputs &amp; Outputs'!$I$9:$I$58)</f>
        <v>0</v>
      </c>
      <c r="BP100" s="7">
        <f>'[1]No. policies'!BQ100*LOOKUP(BQ$1,'[1]Inputs &amp; Outputs'!$A$9:$A$58,'[1]Inputs &amp; Outputs'!$I$9:$I$58)</f>
        <v>0</v>
      </c>
      <c r="BQ100" s="7">
        <f>'[1]No. policies'!BR100*LOOKUP(BR$1,'[1]Inputs &amp; Outputs'!$A$9:$A$58,'[1]Inputs &amp; Outputs'!$I$9:$I$58)</f>
        <v>0</v>
      </c>
      <c r="BR100" s="7">
        <f>'[1]No. policies'!BS100*LOOKUP(BS$1,'[1]Inputs &amp; Outputs'!$A$9:$A$58,'[1]Inputs &amp; Outputs'!$I$9:$I$58)</f>
        <v>0</v>
      </c>
      <c r="BS100" s="7">
        <f>'[1]No. policies'!BT100*LOOKUP(BT$1,'[1]Inputs &amp; Outputs'!$A$9:$A$58,'[1]Inputs &amp; Outputs'!$I$9:$I$58)</f>
        <v>0</v>
      </c>
      <c r="BT100" s="7">
        <f>'[1]No. policies'!BU100*LOOKUP(BU$1,'[1]Inputs &amp; Outputs'!$A$9:$A$58,'[1]Inputs &amp; Outputs'!$I$9:$I$58)</f>
        <v>0</v>
      </c>
    </row>
    <row r="101" spans="1:72" x14ac:dyDescent="0.25">
      <c r="A101" s="1">
        <v>100</v>
      </c>
      <c r="B101" s="7">
        <f>'No. policies'!B101*LOOKUP(B$1,'Inputs &amp; Outputs'!$A$9:$A$34,'Inputs &amp; Outputs'!$J$9:$J$34)</f>
        <v>-43067168.474612407</v>
      </c>
      <c r="C101" s="7">
        <f>'No. policies'!C101*LOOKUP(C$1,'Inputs &amp; Outputs'!$A$9:$A$34,'Inputs &amp; Outputs'!$J$9:$J$34)</f>
        <v>29942544.008051012</v>
      </c>
      <c r="D101" s="7">
        <f>'No. policies'!D101*LOOKUP(D$1,'Inputs &amp; Outputs'!$A$9:$A$34,'Inputs &amp; Outputs'!$J$9:$J$34)</f>
        <v>105584431.50868294</v>
      </c>
      <c r="E101" s="7">
        <f>'No. policies'!E101*LOOKUP(E$1,'Inputs &amp; Outputs'!$A$9:$A$34,'Inputs &amp; Outputs'!$J$9:$J$34)</f>
        <v>183936392.53477508</v>
      </c>
      <c r="F101" s="7">
        <f>'No. policies'!F101*LOOKUP(F$1,'Inputs &amp; Outputs'!$A$9:$A$34,'Inputs &amp; Outputs'!$J$9:$J$34)</f>
        <v>264920648.80276608</v>
      </c>
      <c r="G101" s="7">
        <f>'No. policies'!G101*LOOKUP(G$1,'Inputs &amp; Outputs'!$A$9:$A$34,'Inputs &amp; Outputs'!$J$9:$J$34)</f>
        <v>348825433.69474047</v>
      </c>
      <c r="H101" s="7">
        <f>'No. policies'!H101*LOOKUP(H$1,'Inputs &amp; Outputs'!$A$9:$A$34,'Inputs &amp; Outputs'!$J$9:$J$34)</f>
        <v>435624501.7696867</v>
      </c>
      <c r="I101" s="7">
        <f>'No. policies'!I101*LOOKUP(I$1,'Inputs &amp; Outputs'!$A$9:$A$34,'Inputs &amp; Outputs'!$J$9:$J$34)</f>
        <v>525440259.18193644</v>
      </c>
      <c r="J101" s="7">
        <f>'No. policies'!J101*LOOKUP(J$1,'Inputs &amp; Outputs'!$A$9:$A$34,'Inputs &amp; Outputs'!$J$9:$J$34)</f>
        <v>618751897.30930316</v>
      </c>
      <c r="K101" s="7">
        <f>'No. policies'!K101*LOOKUP(K$1,'Inputs &amp; Outputs'!$A$9:$A$34,'Inputs &amp; Outputs'!$J$9:$J$34)</f>
        <v>715189741.43956387</v>
      </c>
      <c r="L101" s="7">
        <f>'No. policies'!L101*LOOKUP(L$1,'Inputs &amp; Outputs'!$A$9:$A$34,'Inputs &amp; Outputs'!$J$9:$J$34)</f>
        <v>813196125.97473621</v>
      </c>
      <c r="M101" s="7">
        <f>'No. policies'!M101*LOOKUP(M$1,'Inputs &amp; Outputs'!$A$9:$A$34,'Inputs &amp; Outputs'!$J$9:$J$34)</f>
        <v>915387152.61259282</v>
      </c>
      <c r="N101" s="7">
        <f>'No. policies'!N101*LOOKUP(N$1,'Inputs &amp; Outputs'!$A$9:$A$34,'Inputs &amp; Outputs'!$J$9:$J$34)</f>
        <v>1020585930.6433598</v>
      </c>
      <c r="O101" s="7">
        <f>'No. policies'!O101*LOOKUP(O$1,'Inputs &amp; Outputs'!$A$9:$A$34,'Inputs &amp; Outputs'!$J$9:$J$34)</f>
        <v>1132069562.5817149</v>
      </c>
      <c r="P101" s="7">
        <f>'No. policies'!P101*LOOKUP(P$1,'Inputs &amp; Outputs'!$A$9:$A$34,'Inputs &amp; Outputs'!$J$9:$J$34)</f>
        <v>1244764855.3533003</v>
      </c>
      <c r="Q101" s="7">
        <f>'No. policies'!Q101*LOOKUP(Q$1,'Inputs &amp; Outputs'!$A$9:$A$34,'Inputs &amp; Outputs'!$J$9:$J$34)</f>
        <v>1358688317.3657951</v>
      </c>
      <c r="R101" s="7">
        <f>'No. policies'!R101*LOOKUP(R$1,'Inputs &amp; Outputs'!$A$9:$A$34,'Inputs &amp; Outputs'!$J$9:$J$34)</f>
        <v>1476869470.529773</v>
      </c>
      <c r="S101" s="7">
        <f>'No. policies'!S101*LOOKUP(S$1,'Inputs &amp; Outputs'!$A$9:$A$34,'Inputs &amp; Outputs'!$J$9:$J$34)</f>
        <v>1595595759.0831852</v>
      </c>
      <c r="T101" s="7">
        <f>'No. policies'!T101*LOOKUP(T$1,'Inputs &amp; Outputs'!$A$9:$A$34,'Inputs &amp; Outputs'!$J$9:$J$34)</f>
        <v>1720115194.1139224</v>
      </c>
      <c r="U101" s="7">
        <f>'No. policies'!U101*LOOKUP(U$1,'Inputs &amp; Outputs'!$A$9:$A$34,'Inputs &amp; Outputs'!$J$9:$J$34)</f>
        <v>1850386899.4577672</v>
      </c>
      <c r="V101" s="7">
        <f>'No. policies'!V101*LOOKUP(V$1,'Inputs &amp; Outputs'!$A$9:$A$34,'Inputs &amp; Outputs'!$J$9:$J$34)</f>
        <v>1983821868.4466732</v>
      </c>
      <c r="W101" s="7">
        <f>'No. policies'!W101*LOOKUP(W$1,'Inputs &amp; Outputs'!$A$9:$A$34,'Inputs &amp; Outputs'!$J$9:$J$34)</f>
        <v>2123863906.9829838</v>
      </c>
      <c r="X101" s="7">
        <f>'No. policies'!X101*LOOKUP(X$1,'Inputs &amp; Outputs'!$A$9:$A$34,'Inputs &amp; Outputs'!$J$9:$J$34)</f>
        <v>2262780590.2883134</v>
      </c>
      <c r="Y101" s="7">
        <f>'No. policies'!Y101*LOOKUP(Y$1,'Inputs &amp; Outputs'!$A$9:$A$34,'Inputs &amp; Outputs'!$J$9:$J$34)</f>
        <v>2409189131.5632634</v>
      </c>
      <c r="Z101" s="7">
        <f>'No. policies'!Z101*LOOKUP(Z$1,'Inputs &amp; Outputs'!$A$9:$A$34,'Inputs &amp; Outputs'!$J$9:$J$34)</f>
        <v>2556870975.1052108</v>
      </c>
      <c r="AA101" s="7">
        <f>'No. policies'!AA101*LOOKUP(AA$1,'Inputs &amp; Outputs'!$A$9:$A$34,'Inputs &amp; Outputs'!$J$9:$J$34)</f>
        <v>0</v>
      </c>
      <c r="AB101" s="7">
        <f>'No. policies'!AB101*LOOKUP(AB$1,'Inputs &amp; Outputs'!$A$9:$A$34,'Inputs &amp; Outputs'!$J$9:$J$34)</f>
        <v>0</v>
      </c>
      <c r="AC101" s="7">
        <f>'No. policies'!AC101*LOOKUP(AC$1,'Inputs &amp; Outputs'!$A$9:$A$34,'Inputs &amp; Outputs'!$J$9:$J$34)</f>
        <v>0</v>
      </c>
      <c r="AD101" s="7">
        <f>'No. policies'!AD101*LOOKUP(AD$1,'Inputs &amp; Outputs'!$A$9:$A$34,'Inputs &amp; Outputs'!$J$9:$J$34)</f>
        <v>0</v>
      </c>
      <c r="AE101" s="7">
        <f>'No. policies'!AE101*LOOKUP(AE$1,'Inputs &amp; Outputs'!$A$9:$A$34,'Inputs &amp; Outputs'!$J$9:$J$34)</f>
        <v>0</v>
      </c>
      <c r="AF101" s="7">
        <f>'No. policies'!AF101*LOOKUP(AF$1,'Inputs &amp; Outputs'!$A$9:$A$34,'Inputs &amp; Outputs'!$J$9:$J$34)</f>
        <v>0</v>
      </c>
      <c r="AG101" s="7">
        <f>'No. policies'!AG101*LOOKUP(AG$1,'Inputs &amp; Outputs'!$A$9:$A$34,'Inputs &amp; Outputs'!$J$9:$J$34)</f>
        <v>0</v>
      </c>
      <c r="AH101" s="7">
        <f>'No. policies'!AH101*LOOKUP(AH$1,'Inputs &amp; Outputs'!$A$9:$A$34,'Inputs &amp; Outputs'!$J$9:$J$34)</f>
        <v>0</v>
      </c>
      <c r="AI101" s="7">
        <f>'No. policies'!AI101*LOOKUP(AI$1,'Inputs &amp; Outputs'!$A$9:$A$34,'Inputs &amp; Outputs'!$J$9:$J$34)</f>
        <v>0</v>
      </c>
      <c r="AJ101" s="7">
        <f>'No. policies'!AJ101*LOOKUP(AJ$1,'Inputs &amp; Outputs'!$A$9:$A$34,'Inputs &amp; Outputs'!$J$9:$J$34)</f>
        <v>0</v>
      </c>
      <c r="AK101" s="7">
        <f>'No. policies'!AK101*LOOKUP(AK$1,'Inputs &amp; Outputs'!$A$9:$A$34,'Inputs &amp; Outputs'!$J$9:$J$34)</f>
        <v>0</v>
      </c>
      <c r="AL101" s="7">
        <f>'No. policies'!AL101*LOOKUP(AL$1,'Inputs &amp; Outputs'!$A$9:$A$34,'Inputs &amp; Outputs'!$J$9:$J$34)</f>
        <v>0</v>
      </c>
      <c r="AM101" s="7">
        <f>'No. policies'!AM101*LOOKUP(AM$1,'Inputs &amp; Outputs'!$A$9:$A$34,'Inputs &amp; Outputs'!$J$9:$J$34)</f>
        <v>0</v>
      </c>
      <c r="AN101" s="7">
        <f>'No. policies'!AN101*LOOKUP(AN$1,'Inputs &amp; Outputs'!$A$9:$A$34,'Inputs &amp; Outputs'!$J$9:$J$34)</f>
        <v>0</v>
      </c>
      <c r="AO101" s="7">
        <f>'No. policies'!AO101*LOOKUP(AO$1,'Inputs &amp; Outputs'!$A$9:$A$34,'Inputs &amp; Outputs'!$J$9:$J$34)</f>
        <v>0</v>
      </c>
      <c r="AP101" s="7">
        <f>'No. policies'!AP101*LOOKUP(AP$1,'Inputs &amp; Outputs'!$A$9:$A$34,'Inputs &amp; Outputs'!$J$9:$J$34)</f>
        <v>0</v>
      </c>
      <c r="AQ101" s="7">
        <f>'No. policies'!AQ101*LOOKUP(AQ$1,'Inputs &amp; Outputs'!$A$9:$A$34,'Inputs &amp; Outputs'!$J$9:$J$34)</f>
        <v>0</v>
      </c>
      <c r="AR101" s="7">
        <f>'No. policies'!AR101*LOOKUP(AR$1,'Inputs &amp; Outputs'!$A$9:$A$34,'Inputs &amp; Outputs'!$J$9:$J$34)</f>
        <v>0</v>
      </c>
      <c r="AS101" s="7">
        <f>'No. policies'!AS101*LOOKUP(AS$1,'Inputs &amp; Outputs'!$A$9:$A$34,'Inputs &amp; Outputs'!$J$9:$J$34)</f>
        <v>0</v>
      </c>
      <c r="AT101" s="7">
        <f>'No. policies'!AT101*LOOKUP(AT$1,'Inputs &amp; Outputs'!$A$9:$A$34,'Inputs &amp; Outputs'!$J$9:$J$34)</f>
        <v>0</v>
      </c>
      <c r="AU101" s="7">
        <f>'No. policies'!AU101*LOOKUP(AU$1,'Inputs &amp; Outputs'!$A$9:$A$34,'Inputs &amp; Outputs'!$J$9:$J$34)</f>
        <v>0</v>
      </c>
      <c r="AV101" s="7">
        <f>'No. policies'!AV101*LOOKUP(AV$1,'Inputs &amp; Outputs'!$A$9:$A$34,'Inputs &amp; Outputs'!$J$9:$J$34)</f>
        <v>0</v>
      </c>
      <c r="AW101" s="7">
        <f>'No. policies'!AW101*LOOKUP(AW$1,'Inputs &amp; Outputs'!$A$9:$A$34,'Inputs &amp; Outputs'!$J$9:$J$34)</f>
        <v>0</v>
      </c>
      <c r="AX101" s="7">
        <f>'No. policies'!AX101*LOOKUP(AX$1,'Inputs &amp; Outputs'!$A$9:$A$34,'Inputs &amp; Outputs'!$J$9:$J$34)</f>
        <v>0</v>
      </c>
      <c r="AY101" s="7">
        <f>'[1]No. policies'!AZ101*LOOKUP(AZ$1,'[1]Inputs &amp; Outputs'!$A$9:$A$58,'[1]Inputs &amp; Outputs'!$I$9:$I$58)</f>
        <v>0</v>
      </c>
      <c r="AZ101" s="7">
        <f>'[1]No. policies'!BA101*LOOKUP(BA$1,'[1]Inputs &amp; Outputs'!$A$9:$A$58,'[1]Inputs &amp; Outputs'!$I$9:$I$58)</f>
        <v>0</v>
      </c>
      <c r="BA101" s="7">
        <f>'[1]No. policies'!BB101*LOOKUP(BB$1,'[1]Inputs &amp; Outputs'!$A$9:$A$58,'[1]Inputs &amp; Outputs'!$I$9:$I$58)</f>
        <v>0</v>
      </c>
      <c r="BB101" s="7">
        <f>'[1]No. policies'!BC101*LOOKUP(BC$1,'[1]Inputs &amp; Outputs'!$A$9:$A$58,'[1]Inputs &amp; Outputs'!$I$9:$I$58)</f>
        <v>0</v>
      </c>
      <c r="BC101" s="7">
        <f>'[1]No. policies'!BD101*LOOKUP(BD$1,'[1]Inputs &amp; Outputs'!$A$9:$A$58,'[1]Inputs &amp; Outputs'!$I$9:$I$58)</f>
        <v>0</v>
      </c>
      <c r="BD101" s="7">
        <f>'[1]No. policies'!BE101*LOOKUP(BE$1,'[1]Inputs &amp; Outputs'!$A$9:$A$58,'[1]Inputs &amp; Outputs'!$I$9:$I$58)</f>
        <v>0</v>
      </c>
      <c r="BE101" s="7">
        <f>'[1]No. policies'!BF101*LOOKUP(BF$1,'[1]Inputs &amp; Outputs'!$A$9:$A$58,'[1]Inputs &amp; Outputs'!$I$9:$I$58)</f>
        <v>0</v>
      </c>
      <c r="BF101" s="7">
        <f>'[1]No. policies'!BG101*LOOKUP(BG$1,'[1]Inputs &amp; Outputs'!$A$9:$A$58,'[1]Inputs &amp; Outputs'!$I$9:$I$58)</f>
        <v>0</v>
      </c>
      <c r="BG101" s="7">
        <f>'[1]No. policies'!BH101*LOOKUP(BH$1,'[1]Inputs &amp; Outputs'!$A$9:$A$58,'[1]Inputs &amp; Outputs'!$I$9:$I$58)</f>
        <v>0</v>
      </c>
      <c r="BH101" s="7">
        <f>'[1]No. policies'!BI101*LOOKUP(BI$1,'[1]Inputs &amp; Outputs'!$A$9:$A$58,'[1]Inputs &amp; Outputs'!$I$9:$I$58)</f>
        <v>0</v>
      </c>
      <c r="BI101" s="7">
        <f>'[1]No. policies'!BJ101*LOOKUP(BJ$1,'[1]Inputs &amp; Outputs'!$A$9:$A$58,'[1]Inputs &amp; Outputs'!$I$9:$I$58)</f>
        <v>0</v>
      </c>
      <c r="BJ101" s="7">
        <f>'[1]No. policies'!BK101*LOOKUP(BK$1,'[1]Inputs &amp; Outputs'!$A$9:$A$58,'[1]Inputs &amp; Outputs'!$I$9:$I$58)</f>
        <v>0</v>
      </c>
      <c r="BK101" s="7">
        <f>'[1]No. policies'!BL101*LOOKUP(BL$1,'[1]Inputs &amp; Outputs'!$A$9:$A$58,'[1]Inputs &amp; Outputs'!$I$9:$I$58)</f>
        <v>0</v>
      </c>
      <c r="BL101" s="7">
        <f>'[1]No. policies'!BM101*LOOKUP(BM$1,'[1]Inputs &amp; Outputs'!$A$9:$A$58,'[1]Inputs &amp; Outputs'!$I$9:$I$58)</f>
        <v>0</v>
      </c>
      <c r="BM101" s="7">
        <f>'[1]No. policies'!BN101*LOOKUP(BN$1,'[1]Inputs &amp; Outputs'!$A$9:$A$58,'[1]Inputs &amp; Outputs'!$I$9:$I$58)</f>
        <v>0</v>
      </c>
      <c r="BN101" s="7">
        <f>'[1]No. policies'!BO101*LOOKUP(BO$1,'[1]Inputs &amp; Outputs'!$A$9:$A$58,'[1]Inputs &amp; Outputs'!$I$9:$I$58)</f>
        <v>0</v>
      </c>
      <c r="BO101" s="7">
        <f>'[1]No. policies'!BP101*LOOKUP(BP$1,'[1]Inputs &amp; Outputs'!$A$9:$A$58,'[1]Inputs &amp; Outputs'!$I$9:$I$58)</f>
        <v>0</v>
      </c>
      <c r="BP101" s="7">
        <f>'[1]No. policies'!BQ101*LOOKUP(BQ$1,'[1]Inputs &amp; Outputs'!$A$9:$A$58,'[1]Inputs &amp; Outputs'!$I$9:$I$58)</f>
        <v>0</v>
      </c>
      <c r="BQ101" s="7">
        <f>'[1]No. policies'!BR101*LOOKUP(BR$1,'[1]Inputs &amp; Outputs'!$A$9:$A$58,'[1]Inputs &amp; Outputs'!$I$9:$I$58)</f>
        <v>0</v>
      </c>
      <c r="BR101" s="7">
        <f>'[1]No. policies'!BS101*LOOKUP(BS$1,'[1]Inputs &amp; Outputs'!$A$9:$A$58,'[1]Inputs &amp; Outputs'!$I$9:$I$58)</f>
        <v>0</v>
      </c>
      <c r="BS101" s="7">
        <f>'[1]No. policies'!BT101*LOOKUP(BT$1,'[1]Inputs &amp; Outputs'!$A$9:$A$58,'[1]Inputs &amp; Outputs'!$I$9:$I$58)</f>
        <v>0</v>
      </c>
      <c r="BT101" s="7">
        <f>'[1]No. policies'!BU101*LOOKUP(BU$1,'[1]Inputs &amp; Outputs'!$A$9:$A$58,'[1]Inputs &amp; Outputs'!$I$9:$I$58)</f>
        <v>0</v>
      </c>
    </row>
    <row r="102" spans="1:72" x14ac:dyDescent="0.25">
      <c r="A102" s="1">
        <v>101</v>
      </c>
      <c r="B102" s="7">
        <f>'No. policies'!B102*LOOKUP(B$1,'Inputs &amp; Outputs'!$A$9:$A$34,'Inputs &amp; Outputs'!$J$9:$J$34)</f>
        <v>-43067168.474612407</v>
      </c>
      <c r="C102" s="7">
        <f>'No. policies'!C102*LOOKUP(C$1,'Inputs &amp; Outputs'!$A$9:$A$34,'Inputs &amp; Outputs'!$J$9:$J$34)</f>
        <v>29942544.008051012</v>
      </c>
      <c r="D102" s="7">
        <f>'No. policies'!D102*LOOKUP(D$1,'Inputs &amp; Outputs'!$A$9:$A$34,'Inputs &amp; Outputs'!$J$9:$J$34)</f>
        <v>105584431.50868294</v>
      </c>
      <c r="E102" s="7">
        <f>'No. policies'!E102*LOOKUP(E$1,'Inputs &amp; Outputs'!$A$9:$A$34,'Inputs &amp; Outputs'!$J$9:$J$34)</f>
        <v>184010366.55147919</v>
      </c>
      <c r="F102" s="7">
        <f>'No. policies'!F102*LOOKUP(F$1,'Inputs &amp; Outputs'!$A$9:$A$34,'Inputs &amp; Outputs'!$J$9:$J$34)</f>
        <v>265134316.02631909</v>
      </c>
      <c r="G102" s="7">
        <f>'No. policies'!G102*LOOKUP(G$1,'Inputs &amp; Outputs'!$A$9:$A$34,'Inputs &amp; Outputs'!$J$9:$J$34)</f>
        <v>349424729.53837973</v>
      </c>
      <c r="H102" s="7">
        <f>'No. policies'!H102*LOOKUP(H$1,'Inputs &amp; Outputs'!$A$9:$A$34,'Inputs &amp; Outputs'!$J$9:$J$34)</f>
        <v>436419034.24834251</v>
      </c>
      <c r="I102" s="7">
        <f>'No. policies'!I102*LOOKUP(I$1,'Inputs &amp; Outputs'!$A$9:$A$34,'Inputs &amp; Outputs'!$J$9:$J$34)</f>
        <v>526187684.87067318</v>
      </c>
      <c r="J102" s="7">
        <f>'No. policies'!J102*LOOKUP(J$1,'Inputs &amp; Outputs'!$A$9:$A$34,'Inputs &amp; Outputs'!$J$9:$J$34)</f>
        <v>619255972.17472827</v>
      </c>
      <c r="K102" s="7">
        <f>'No. policies'!K102*LOOKUP(K$1,'Inputs &amp; Outputs'!$A$9:$A$34,'Inputs &amp; Outputs'!$J$9:$J$34)</f>
        <v>715627880.95851803</v>
      </c>
      <c r="L102" s="7">
        <f>'No. policies'!L102*LOOKUP(L$1,'Inputs &amp; Outputs'!$A$9:$A$34,'Inputs &amp; Outputs'!$J$9:$J$34)</f>
        <v>814948523.98863757</v>
      </c>
      <c r="M102" s="7">
        <f>'No. policies'!M102*LOOKUP(M$1,'Inputs &amp; Outputs'!$A$9:$A$34,'Inputs &amp; Outputs'!$J$9:$J$34)</f>
        <v>917273187.74726379</v>
      </c>
      <c r="N102" s="7">
        <f>'No. policies'!N102*LOOKUP(N$1,'Inputs &amp; Outputs'!$A$9:$A$34,'Inputs &amp; Outputs'!$J$9:$J$34)</f>
        <v>1022909284.3761985</v>
      </c>
      <c r="O102" s="7">
        <f>'No. policies'!O102*LOOKUP(O$1,'Inputs &amp; Outputs'!$A$9:$A$34,'Inputs &amp; Outputs'!$J$9:$J$34)</f>
        <v>1131482633.1112764</v>
      </c>
      <c r="P102" s="7">
        <f>'No. policies'!P102*LOOKUP(P$1,'Inputs &amp; Outputs'!$A$9:$A$34,'Inputs &amp; Outputs'!$J$9:$J$34)</f>
        <v>1243079236.2783427</v>
      </c>
      <c r="Q102" s="7">
        <f>'No. policies'!Q102*LOOKUP(Q$1,'Inputs &amp; Outputs'!$A$9:$A$34,'Inputs &amp; Outputs'!$J$9:$J$34)</f>
        <v>1360397896.8780518</v>
      </c>
      <c r="R102" s="7">
        <f>'No. policies'!R102*LOOKUP(R$1,'Inputs &amp; Outputs'!$A$9:$A$34,'Inputs &amp; Outputs'!$J$9:$J$34)</f>
        <v>1480453348.7553675</v>
      </c>
      <c r="S102" s="7">
        <f>'No. policies'!S102*LOOKUP(S$1,'Inputs &amp; Outputs'!$A$9:$A$34,'Inputs &amp; Outputs'!$J$9:$J$34)</f>
        <v>1606460545.61168</v>
      </c>
      <c r="T102" s="7">
        <f>'No. policies'!T102*LOOKUP(T$1,'Inputs &amp; Outputs'!$A$9:$A$34,'Inputs &amp; Outputs'!$J$9:$J$34)</f>
        <v>1735045469.5879073</v>
      </c>
      <c r="U102" s="7">
        <f>'No. policies'!U102*LOOKUP(U$1,'Inputs &amp; Outputs'!$A$9:$A$34,'Inputs &amp; Outputs'!$J$9:$J$34)</f>
        <v>1866550097.8677835</v>
      </c>
      <c r="V102" s="7">
        <f>'No. policies'!V102*LOOKUP(V$1,'Inputs &amp; Outputs'!$A$9:$A$34,'Inputs &amp; Outputs'!$J$9:$J$34)</f>
        <v>2000843909.025286</v>
      </c>
      <c r="W102" s="7">
        <f>'No. policies'!W102*LOOKUP(W$1,'Inputs &amp; Outputs'!$A$9:$A$34,'Inputs &amp; Outputs'!$J$9:$J$34)</f>
        <v>2135703130.8605804</v>
      </c>
      <c r="X102" s="7">
        <f>'No. policies'!X102*LOOKUP(X$1,'Inputs &amp; Outputs'!$A$9:$A$34,'Inputs &amp; Outputs'!$J$9:$J$34)</f>
        <v>2277757626.7380981</v>
      </c>
      <c r="Y102" s="7">
        <f>'No. policies'!Y102*LOOKUP(Y$1,'Inputs &amp; Outputs'!$A$9:$A$34,'Inputs &amp; Outputs'!$J$9:$J$34)</f>
        <v>2420175312.6770544</v>
      </c>
      <c r="Z102" s="7">
        <f>'No. policies'!Z102*LOOKUP(Z$1,'Inputs &amp; Outputs'!$A$9:$A$34,'Inputs &amp; Outputs'!$J$9:$J$34)</f>
        <v>2567498275.2713408</v>
      </c>
      <c r="AA102" s="7">
        <f>'No. policies'!AA102*LOOKUP(AA$1,'Inputs &amp; Outputs'!$A$9:$A$34,'Inputs &amp; Outputs'!$J$9:$J$34)</f>
        <v>0</v>
      </c>
      <c r="AB102" s="7">
        <f>'No. policies'!AB102*LOOKUP(AB$1,'Inputs &amp; Outputs'!$A$9:$A$34,'Inputs &amp; Outputs'!$J$9:$J$34)</f>
        <v>0</v>
      </c>
      <c r="AC102" s="7">
        <f>'No. policies'!AC102*LOOKUP(AC$1,'Inputs &amp; Outputs'!$A$9:$A$34,'Inputs &amp; Outputs'!$J$9:$J$34)</f>
        <v>0</v>
      </c>
      <c r="AD102" s="7">
        <f>'No. policies'!AD102*LOOKUP(AD$1,'Inputs &amp; Outputs'!$A$9:$A$34,'Inputs &amp; Outputs'!$J$9:$J$34)</f>
        <v>0</v>
      </c>
      <c r="AE102" s="7">
        <f>'No. policies'!AE102*LOOKUP(AE$1,'Inputs &amp; Outputs'!$A$9:$A$34,'Inputs &amp; Outputs'!$J$9:$J$34)</f>
        <v>0</v>
      </c>
      <c r="AF102" s="7">
        <f>'No. policies'!AF102*LOOKUP(AF$1,'Inputs &amp; Outputs'!$A$9:$A$34,'Inputs &amp; Outputs'!$J$9:$J$34)</f>
        <v>0</v>
      </c>
      <c r="AG102" s="7">
        <f>'No. policies'!AG102*LOOKUP(AG$1,'Inputs &amp; Outputs'!$A$9:$A$34,'Inputs &amp; Outputs'!$J$9:$J$34)</f>
        <v>0</v>
      </c>
      <c r="AH102" s="7">
        <f>'No. policies'!AH102*LOOKUP(AH$1,'Inputs &amp; Outputs'!$A$9:$A$34,'Inputs &amp; Outputs'!$J$9:$J$34)</f>
        <v>0</v>
      </c>
      <c r="AI102" s="7">
        <f>'No. policies'!AI102*LOOKUP(AI$1,'Inputs &amp; Outputs'!$A$9:$A$34,'Inputs &amp; Outputs'!$J$9:$J$34)</f>
        <v>0</v>
      </c>
      <c r="AJ102" s="7">
        <f>'No. policies'!AJ102*LOOKUP(AJ$1,'Inputs &amp; Outputs'!$A$9:$A$34,'Inputs &amp; Outputs'!$J$9:$J$34)</f>
        <v>0</v>
      </c>
      <c r="AK102" s="7">
        <f>'No. policies'!AK102*LOOKUP(AK$1,'Inputs &amp; Outputs'!$A$9:$A$34,'Inputs &amp; Outputs'!$J$9:$J$34)</f>
        <v>0</v>
      </c>
      <c r="AL102" s="7">
        <f>'No. policies'!AL102*LOOKUP(AL$1,'Inputs &amp; Outputs'!$A$9:$A$34,'Inputs &amp; Outputs'!$J$9:$J$34)</f>
        <v>0</v>
      </c>
      <c r="AM102" s="7">
        <f>'No. policies'!AM102*LOOKUP(AM$1,'Inputs &amp; Outputs'!$A$9:$A$34,'Inputs &amp; Outputs'!$J$9:$J$34)</f>
        <v>0</v>
      </c>
      <c r="AN102" s="7">
        <f>'No. policies'!AN102*LOOKUP(AN$1,'Inputs &amp; Outputs'!$A$9:$A$34,'Inputs &amp; Outputs'!$J$9:$J$34)</f>
        <v>0</v>
      </c>
      <c r="AO102" s="7">
        <f>'No. policies'!AO102*LOOKUP(AO$1,'Inputs &amp; Outputs'!$A$9:$A$34,'Inputs &amp; Outputs'!$J$9:$J$34)</f>
        <v>0</v>
      </c>
      <c r="AP102" s="7">
        <f>'No. policies'!AP102*LOOKUP(AP$1,'Inputs &amp; Outputs'!$A$9:$A$34,'Inputs &amp; Outputs'!$J$9:$J$34)</f>
        <v>0</v>
      </c>
      <c r="AQ102" s="7">
        <f>'No. policies'!AQ102*LOOKUP(AQ$1,'Inputs &amp; Outputs'!$A$9:$A$34,'Inputs &amp; Outputs'!$J$9:$J$34)</f>
        <v>0</v>
      </c>
      <c r="AR102" s="7">
        <f>'No. policies'!AR102*LOOKUP(AR$1,'Inputs &amp; Outputs'!$A$9:$A$34,'Inputs &amp; Outputs'!$J$9:$J$34)</f>
        <v>0</v>
      </c>
      <c r="AS102" s="7">
        <f>'No. policies'!AS102*LOOKUP(AS$1,'Inputs &amp; Outputs'!$A$9:$A$34,'Inputs &amp; Outputs'!$J$9:$J$34)</f>
        <v>0</v>
      </c>
      <c r="AT102" s="7">
        <f>'No. policies'!AT102*LOOKUP(AT$1,'Inputs &amp; Outputs'!$A$9:$A$34,'Inputs &amp; Outputs'!$J$9:$J$34)</f>
        <v>0</v>
      </c>
      <c r="AU102" s="7">
        <f>'No. policies'!AU102*LOOKUP(AU$1,'Inputs &amp; Outputs'!$A$9:$A$34,'Inputs &amp; Outputs'!$J$9:$J$34)</f>
        <v>0</v>
      </c>
      <c r="AV102" s="7">
        <f>'No. policies'!AV102*LOOKUP(AV$1,'Inputs &amp; Outputs'!$A$9:$A$34,'Inputs &amp; Outputs'!$J$9:$J$34)</f>
        <v>0</v>
      </c>
      <c r="AW102" s="7">
        <f>'No. policies'!AW102*LOOKUP(AW$1,'Inputs &amp; Outputs'!$A$9:$A$34,'Inputs &amp; Outputs'!$J$9:$J$34)</f>
        <v>0</v>
      </c>
      <c r="AX102" s="7">
        <f>'No. policies'!AX102*LOOKUP(AX$1,'Inputs &amp; Outputs'!$A$9:$A$34,'Inputs &amp; Outputs'!$J$9:$J$34)</f>
        <v>0</v>
      </c>
      <c r="AY102" s="7">
        <f>'[1]No. policies'!AZ102*LOOKUP(AZ$1,'[1]Inputs &amp; Outputs'!$A$9:$A$58,'[1]Inputs &amp; Outputs'!$I$9:$I$58)</f>
        <v>0</v>
      </c>
      <c r="AZ102" s="7">
        <f>'[1]No. policies'!BA102*LOOKUP(BA$1,'[1]Inputs &amp; Outputs'!$A$9:$A$58,'[1]Inputs &amp; Outputs'!$I$9:$I$58)</f>
        <v>0</v>
      </c>
      <c r="BA102" s="7">
        <f>'[1]No. policies'!BB102*LOOKUP(BB$1,'[1]Inputs &amp; Outputs'!$A$9:$A$58,'[1]Inputs &amp; Outputs'!$I$9:$I$58)</f>
        <v>0</v>
      </c>
      <c r="BB102" s="7">
        <f>'[1]No. policies'!BC102*LOOKUP(BC$1,'[1]Inputs &amp; Outputs'!$A$9:$A$58,'[1]Inputs &amp; Outputs'!$I$9:$I$58)</f>
        <v>0</v>
      </c>
      <c r="BC102" s="7">
        <f>'[1]No. policies'!BD102*LOOKUP(BD$1,'[1]Inputs &amp; Outputs'!$A$9:$A$58,'[1]Inputs &amp; Outputs'!$I$9:$I$58)</f>
        <v>0</v>
      </c>
      <c r="BD102" s="7">
        <f>'[1]No. policies'!BE102*LOOKUP(BE$1,'[1]Inputs &amp; Outputs'!$A$9:$A$58,'[1]Inputs &amp; Outputs'!$I$9:$I$58)</f>
        <v>0</v>
      </c>
      <c r="BE102" s="7">
        <f>'[1]No. policies'!BF102*LOOKUP(BF$1,'[1]Inputs &amp; Outputs'!$A$9:$A$58,'[1]Inputs &amp; Outputs'!$I$9:$I$58)</f>
        <v>0</v>
      </c>
      <c r="BF102" s="7">
        <f>'[1]No. policies'!BG102*LOOKUP(BG$1,'[1]Inputs &amp; Outputs'!$A$9:$A$58,'[1]Inputs &amp; Outputs'!$I$9:$I$58)</f>
        <v>0</v>
      </c>
      <c r="BG102" s="7">
        <f>'[1]No. policies'!BH102*LOOKUP(BH$1,'[1]Inputs &amp; Outputs'!$A$9:$A$58,'[1]Inputs &amp; Outputs'!$I$9:$I$58)</f>
        <v>0</v>
      </c>
      <c r="BH102" s="7">
        <f>'[1]No. policies'!BI102*LOOKUP(BI$1,'[1]Inputs &amp; Outputs'!$A$9:$A$58,'[1]Inputs &amp; Outputs'!$I$9:$I$58)</f>
        <v>0</v>
      </c>
      <c r="BI102" s="7">
        <f>'[1]No. policies'!BJ102*LOOKUP(BJ$1,'[1]Inputs &amp; Outputs'!$A$9:$A$58,'[1]Inputs &amp; Outputs'!$I$9:$I$58)</f>
        <v>0</v>
      </c>
      <c r="BJ102" s="7">
        <f>'[1]No. policies'!BK102*LOOKUP(BK$1,'[1]Inputs &amp; Outputs'!$A$9:$A$58,'[1]Inputs &amp; Outputs'!$I$9:$I$58)</f>
        <v>0</v>
      </c>
      <c r="BK102" s="7">
        <f>'[1]No. policies'!BL102*LOOKUP(BL$1,'[1]Inputs &amp; Outputs'!$A$9:$A$58,'[1]Inputs &amp; Outputs'!$I$9:$I$58)</f>
        <v>0</v>
      </c>
      <c r="BL102" s="7">
        <f>'[1]No. policies'!BM102*LOOKUP(BM$1,'[1]Inputs &amp; Outputs'!$A$9:$A$58,'[1]Inputs &amp; Outputs'!$I$9:$I$58)</f>
        <v>0</v>
      </c>
      <c r="BM102" s="7">
        <f>'[1]No. policies'!BN102*LOOKUP(BN$1,'[1]Inputs &amp; Outputs'!$A$9:$A$58,'[1]Inputs &amp; Outputs'!$I$9:$I$58)</f>
        <v>0</v>
      </c>
      <c r="BN102" s="7">
        <f>'[1]No. policies'!BO102*LOOKUP(BO$1,'[1]Inputs &amp; Outputs'!$A$9:$A$58,'[1]Inputs &amp; Outputs'!$I$9:$I$58)</f>
        <v>0</v>
      </c>
      <c r="BO102" s="7">
        <f>'[1]No. policies'!BP102*LOOKUP(BP$1,'[1]Inputs &amp; Outputs'!$A$9:$A$58,'[1]Inputs &amp; Outputs'!$I$9:$I$58)</f>
        <v>0</v>
      </c>
      <c r="BP102" s="7">
        <f>'[1]No. policies'!BQ102*LOOKUP(BQ$1,'[1]Inputs &amp; Outputs'!$A$9:$A$58,'[1]Inputs &amp; Outputs'!$I$9:$I$58)</f>
        <v>0</v>
      </c>
      <c r="BQ102" s="7">
        <f>'[1]No. policies'!BR102*LOOKUP(BR$1,'[1]Inputs &amp; Outputs'!$A$9:$A$58,'[1]Inputs &amp; Outputs'!$I$9:$I$58)</f>
        <v>0</v>
      </c>
      <c r="BR102" s="7">
        <f>'[1]No. policies'!BS102*LOOKUP(BS$1,'[1]Inputs &amp; Outputs'!$A$9:$A$58,'[1]Inputs &amp; Outputs'!$I$9:$I$58)</f>
        <v>0</v>
      </c>
      <c r="BS102" s="7">
        <f>'[1]No. policies'!BT102*LOOKUP(BT$1,'[1]Inputs &amp; Outputs'!$A$9:$A$58,'[1]Inputs &amp; Outputs'!$I$9:$I$58)</f>
        <v>0</v>
      </c>
      <c r="BT102" s="7">
        <f>'[1]No. policies'!BU102*LOOKUP(BU$1,'[1]Inputs &amp; Outputs'!$A$9:$A$58,'[1]Inputs &amp; Outputs'!$I$9:$I$58)</f>
        <v>0</v>
      </c>
    </row>
    <row r="103" spans="1:72" x14ac:dyDescent="0.25">
      <c r="A103" s="1">
        <v>102</v>
      </c>
      <c r="B103" s="7">
        <f>'No. policies'!B103*LOOKUP(B$1,'Inputs &amp; Outputs'!$A$9:$A$34,'Inputs &amp; Outputs'!$J$9:$J$34)</f>
        <v>-43067168.474612407</v>
      </c>
      <c r="C103" s="7">
        <f>'No. policies'!C103*LOOKUP(C$1,'Inputs &amp; Outputs'!$A$9:$A$34,'Inputs &amp; Outputs'!$J$9:$J$34)</f>
        <v>29912559.485711686</v>
      </c>
      <c r="D103" s="7">
        <f>'No. policies'!D103*LOOKUP(D$1,'Inputs &amp; Outputs'!$A$9:$A$34,'Inputs &amp; Outputs'!$J$9:$J$34)</f>
        <v>105467892.40105747</v>
      </c>
      <c r="E103" s="7">
        <f>'No. policies'!E103*LOOKUP(E$1,'Inputs &amp; Outputs'!$A$9:$A$34,'Inputs &amp; Outputs'!$J$9:$J$34)</f>
        <v>183769950.9971908</v>
      </c>
      <c r="F103" s="7">
        <f>'No. policies'!F103*LOOKUP(F$1,'Inputs &amp; Outputs'!$A$9:$A$34,'Inputs &amp; Outputs'!$J$9:$J$34)</f>
        <v>264840523.5939337</v>
      </c>
      <c r="G103" s="7">
        <f>'No. policies'!G103*LOOKUP(G$1,'Inputs &amp; Outputs'!$A$9:$A$34,'Inputs &amp; Outputs'!$J$9:$J$34)</f>
        <v>348508159.42457849</v>
      </c>
      <c r="H103" s="7">
        <f>'No. policies'!H103*LOOKUP(H$1,'Inputs &amp; Outputs'!$A$9:$A$34,'Inputs &amp; Outputs'!$J$9:$J$34)</f>
        <v>435227235.53035879</v>
      </c>
      <c r="I103" s="7">
        <f>'No. policies'!I103*LOOKUP(I$1,'Inputs &amp; Outputs'!$A$9:$A$34,'Inputs &amp; Outputs'!$J$9:$J$34)</f>
        <v>524852996.14078617</v>
      </c>
      <c r="J103" s="7">
        <f>'No. policies'!J103*LOOKUP(J$1,'Inputs &amp; Outputs'!$A$9:$A$34,'Inputs &amp; Outputs'!$J$9:$J$34)</f>
        <v>617428700.78756237</v>
      </c>
      <c r="K103" s="7">
        <f>'No. policies'!K103*LOOKUP(K$1,'Inputs &amp; Outputs'!$A$9:$A$34,'Inputs &amp; Outputs'!$J$9:$J$34)</f>
        <v>713802299.62954223</v>
      </c>
      <c r="L103" s="7">
        <f>'No. policies'!L103*LOOKUP(L$1,'Inputs &amp; Outputs'!$A$9:$A$34,'Inputs &amp; Outputs'!$J$9:$J$34)</f>
        <v>812611993.30343568</v>
      </c>
      <c r="M103" s="7">
        <f>'No. policies'!M103*LOOKUP(M$1,'Inputs &amp; Outputs'!$A$9:$A$34,'Inputs &amp; Outputs'!$J$9:$J$34)</f>
        <v>915009945.58565855</v>
      </c>
      <c r="N103" s="7">
        <f>'No. policies'!N103*LOOKUP(N$1,'Inputs &amp; Outputs'!$A$9:$A$34,'Inputs &amp; Outputs'!$J$9:$J$34)</f>
        <v>1020585930.6433598</v>
      </c>
      <c r="O103" s="7">
        <f>'No. policies'!O103*LOOKUP(O$1,'Inputs &amp; Outputs'!$A$9:$A$34,'Inputs &amp; Outputs'!$J$9:$J$34)</f>
        <v>1129369687.017698</v>
      </c>
      <c r="P103" s="7">
        <f>'No. policies'!P103*LOOKUP(P$1,'Inputs &amp; Outputs'!$A$9:$A$34,'Inputs &amp; Outputs'!$J$9:$J$34)</f>
        <v>1241782606.2206831</v>
      </c>
      <c r="Q103" s="7">
        <f>'No. policies'!Q103*LOOKUP(Q$1,'Inputs &amp; Outputs'!$A$9:$A$34,'Inputs &amp; Outputs'!$J$9:$J$34)</f>
        <v>1357691062.6503124</v>
      </c>
      <c r="R103" s="7">
        <f>'No. policies'!R103*LOOKUP(R$1,'Inputs &amp; Outputs'!$A$9:$A$34,'Inputs &amp; Outputs'!$J$9:$J$34)</f>
        <v>1476557828.9449387</v>
      </c>
      <c r="S103" s="7">
        <f>'No. policies'!S103*LOOKUP(S$1,'Inputs &amp; Outputs'!$A$9:$A$34,'Inputs &amp; Outputs'!$J$9:$J$34)</f>
        <v>1596953857.3992469</v>
      </c>
      <c r="T103" s="7">
        <f>'No. policies'!T103*LOOKUP(T$1,'Inputs &amp; Outputs'!$A$9:$A$34,'Inputs &amp; Outputs'!$J$9:$J$34)</f>
        <v>1723064384.3310058</v>
      </c>
      <c r="U103" s="7">
        <f>'No. policies'!U103*LOOKUP(U$1,'Inputs &amp; Outputs'!$A$9:$A$34,'Inputs &amp; Outputs'!$J$9:$J$34)</f>
        <v>1852182810.3922136</v>
      </c>
      <c r="V103" s="7">
        <f>'No. policies'!V103*LOOKUP(V$1,'Inputs &amp; Outputs'!$A$9:$A$34,'Inputs &amp; Outputs'!$J$9:$J$34)</f>
        <v>1984252806.1828406</v>
      </c>
      <c r="W103" s="7">
        <f>'No. policies'!W103*LOOKUP(W$1,'Inputs &amp; Outputs'!$A$9:$A$34,'Inputs &amp; Outputs'!$J$9:$J$34)</f>
        <v>2118756790.8004911</v>
      </c>
      <c r="X103" s="7">
        <f>'No. policies'!X103*LOOKUP(X$1,'Inputs &amp; Outputs'!$A$9:$A$34,'Inputs &amp; Outputs'!$J$9:$J$34)</f>
        <v>2257788244.8050518</v>
      </c>
      <c r="Y103" s="7">
        <f>'No. policies'!Y103*LOOKUP(Y$1,'Inputs &amp; Outputs'!$A$9:$A$34,'Inputs &amp; Outputs'!$J$9:$J$34)</f>
        <v>2399274772.9971595</v>
      </c>
      <c r="Z103" s="7">
        <f>'No. policies'!Z103*LOOKUP(Z$1,'Inputs &amp; Outputs'!$A$9:$A$34,'Inputs &amp; Outputs'!$J$9:$J$34)</f>
        <v>2542222534.3356795</v>
      </c>
      <c r="AA103" s="7">
        <f>'No. policies'!AA103*LOOKUP(AA$1,'Inputs &amp; Outputs'!$A$9:$A$34,'Inputs &amp; Outputs'!$J$9:$J$34)</f>
        <v>0</v>
      </c>
      <c r="AB103" s="7">
        <f>'No. policies'!AB103*LOOKUP(AB$1,'Inputs &amp; Outputs'!$A$9:$A$34,'Inputs &amp; Outputs'!$J$9:$J$34)</f>
        <v>0</v>
      </c>
      <c r="AC103" s="7">
        <f>'No. policies'!AC103*LOOKUP(AC$1,'Inputs &amp; Outputs'!$A$9:$A$34,'Inputs &amp; Outputs'!$J$9:$J$34)</f>
        <v>0</v>
      </c>
      <c r="AD103" s="7">
        <f>'No. policies'!AD103*LOOKUP(AD$1,'Inputs &amp; Outputs'!$A$9:$A$34,'Inputs &amp; Outputs'!$J$9:$J$34)</f>
        <v>0</v>
      </c>
      <c r="AE103" s="7">
        <f>'No. policies'!AE103*LOOKUP(AE$1,'Inputs &amp; Outputs'!$A$9:$A$34,'Inputs &amp; Outputs'!$J$9:$J$34)</f>
        <v>0</v>
      </c>
      <c r="AF103" s="7">
        <f>'No. policies'!AF103*LOOKUP(AF$1,'Inputs &amp; Outputs'!$A$9:$A$34,'Inputs &amp; Outputs'!$J$9:$J$34)</f>
        <v>0</v>
      </c>
      <c r="AG103" s="7">
        <f>'No. policies'!AG103*LOOKUP(AG$1,'Inputs &amp; Outputs'!$A$9:$A$34,'Inputs &amp; Outputs'!$J$9:$J$34)</f>
        <v>0</v>
      </c>
      <c r="AH103" s="7">
        <f>'No. policies'!AH103*LOOKUP(AH$1,'Inputs &amp; Outputs'!$A$9:$A$34,'Inputs &amp; Outputs'!$J$9:$J$34)</f>
        <v>0</v>
      </c>
      <c r="AI103" s="7">
        <f>'No. policies'!AI103*LOOKUP(AI$1,'Inputs &amp; Outputs'!$A$9:$A$34,'Inputs &amp; Outputs'!$J$9:$J$34)</f>
        <v>0</v>
      </c>
      <c r="AJ103" s="7">
        <f>'No. policies'!AJ103*LOOKUP(AJ$1,'Inputs &amp; Outputs'!$A$9:$A$34,'Inputs &amp; Outputs'!$J$9:$J$34)</f>
        <v>0</v>
      </c>
      <c r="AK103" s="7">
        <f>'No. policies'!AK103*LOOKUP(AK$1,'Inputs &amp; Outputs'!$A$9:$A$34,'Inputs &amp; Outputs'!$J$9:$J$34)</f>
        <v>0</v>
      </c>
      <c r="AL103" s="7">
        <f>'No. policies'!AL103*LOOKUP(AL$1,'Inputs &amp; Outputs'!$A$9:$A$34,'Inputs &amp; Outputs'!$J$9:$J$34)</f>
        <v>0</v>
      </c>
      <c r="AM103" s="7">
        <f>'No. policies'!AM103*LOOKUP(AM$1,'Inputs &amp; Outputs'!$A$9:$A$34,'Inputs &amp; Outputs'!$J$9:$J$34)</f>
        <v>0</v>
      </c>
      <c r="AN103" s="7">
        <f>'No. policies'!AN103*LOOKUP(AN$1,'Inputs &amp; Outputs'!$A$9:$A$34,'Inputs &amp; Outputs'!$J$9:$J$34)</f>
        <v>0</v>
      </c>
      <c r="AO103" s="7">
        <f>'No. policies'!AO103*LOOKUP(AO$1,'Inputs &amp; Outputs'!$A$9:$A$34,'Inputs &amp; Outputs'!$J$9:$J$34)</f>
        <v>0</v>
      </c>
      <c r="AP103" s="7">
        <f>'No. policies'!AP103*LOOKUP(AP$1,'Inputs &amp; Outputs'!$A$9:$A$34,'Inputs &amp; Outputs'!$J$9:$J$34)</f>
        <v>0</v>
      </c>
      <c r="AQ103" s="7">
        <f>'No. policies'!AQ103*LOOKUP(AQ$1,'Inputs &amp; Outputs'!$A$9:$A$34,'Inputs &amp; Outputs'!$J$9:$J$34)</f>
        <v>0</v>
      </c>
      <c r="AR103" s="7">
        <f>'No. policies'!AR103*LOOKUP(AR$1,'Inputs &amp; Outputs'!$A$9:$A$34,'Inputs &amp; Outputs'!$J$9:$J$34)</f>
        <v>0</v>
      </c>
      <c r="AS103" s="7">
        <f>'No. policies'!AS103*LOOKUP(AS$1,'Inputs &amp; Outputs'!$A$9:$A$34,'Inputs &amp; Outputs'!$J$9:$J$34)</f>
        <v>0</v>
      </c>
      <c r="AT103" s="7">
        <f>'No. policies'!AT103*LOOKUP(AT$1,'Inputs &amp; Outputs'!$A$9:$A$34,'Inputs &amp; Outputs'!$J$9:$J$34)</f>
        <v>0</v>
      </c>
      <c r="AU103" s="7">
        <f>'No. policies'!AU103*LOOKUP(AU$1,'Inputs &amp; Outputs'!$A$9:$A$34,'Inputs &amp; Outputs'!$J$9:$J$34)</f>
        <v>0</v>
      </c>
      <c r="AV103" s="7">
        <f>'No. policies'!AV103*LOOKUP(AV$1,'Inputs &amp; Outputs'!$A$9:$A$34,'Inputs &amp; Outputs'!$J$9:$J$34)</f>
        <v>0</v>
      </c>
      <c r="AW103" s="7">
        <f>'No. policies'!AW103*LOOKUP(AW$1,'Inputs &amp; Outputs'!$A$9:$A$34,'Inputs &amp; Outputs'!$J$9:$J$34)</f>
        <v>0</v>
      </c>
      <c r="AX103" s="7">
        <f>'No. policies'!AX103*LOOKUP(AX$1,'Inputs &amp; Outputs'!$A$9:$A$34,'Inputs &amp; Outputs'!$J$9:$J$34)</f>
        <v>0</v>
      </c>
      <c r="AY103" s="7">
        <f>'[1]No. policies'!AZ103*LOOKUP(AZ$1,'[1]Inputs &amp; Outputs'!$A$9:$A$58,'[1]Inputs &amp; Outputs'!$I$9:$I$58)</f>
        <v>0</v>
      </c>
      <c r="AZ103" s="7">
        <f>'[1]No. policies'!BA103*LOOKUP(BA$1,'[1]Inputs &amp; Outputs'!$A$9:$A$58,'[1]Inputs &amp; Outputs'!$I$9:$I$58)</f>
        <v>0</v>
      </c>
      <c r="BA103" s="7">
        <f>'[1]No. policies'!BB103*LOOKUP(BB$1,'[1]Inputs &amp; Outputs'!$A$9:$A$58,'[1]Inputs &amp; Outputs'!$I$9:$I$58)</f>
        <v>0</v>
      </c>
      <c r="BB103" s="7">
        <f>'[1]No. policies'!BC103*LOOKUP(BC$1,'[1]Inputs &amp; Outputs'!$A$9:$A$58,'[1]Inputs &amp; Outputs'!$I$9:$I$58)</f>
        <v>0</v>
      </c>
      <c r="BC103" s="7">
        <f>'[1]No. policies'!BD103*LOOKUP(BD$1,'[1]Inputs &amp; Outputs'!$A$9:$A$58,'[1]Inputs &amp; Outputs'!$I$9:$I$58)</f>
        <v>0</v>
      </c>
      <c r="BD103" s="7">
        <f>'[1]No. policies'!BE103*LOOKUP(BE$1,'[1]Inputs &amp; Outputs'!$A$9:$A$58,'[1]Inputs &amp; Outputs'!$I$9:$I$58)</f>
        <v>0</v>
      </c>
      <c r="BE103" s="7">
        <f>'[1]No. policies'!BF103*LOOKUP(BF$1,'[1]Inputs &amp; Outputs'!$A$9:$A$58,'[1]Inputs &amp; Outputs'!$I$9:$I$58)</f>
        <v>0</v>
      </c>
      <c r="BF103" s="7">
        <f>'[1]No. policies'!BG103*LOOKUP(BG$1,'[1]Inputs &amp; Outputs'!$A$9:$A$58,'[1]Inputs &amp; Outputs'!$I$9:$I$58)</f>
        <v>0</v>
      </c>
      <c r="BG103" s="7">
        <f>'[1]No. policies'!BH103*LOOKUP(BH$1,'[1]Inputs &amp; Outputs'!$A$9:$A$58,'[1]Inputs &amp; Outputs'!$I$9:$I$58)</f>
        <v>0</v>
      </c>
      <c r="BH103" s="7">
        <f>'[1]No. policies'!BI103*LOOKUP(BI$1,'[1]Inputs &amp; Outputs'!$A$9:$A$58,'[1]Inputs &amp; Outputs'!$I$9:$I$58)</f>
        <v>0</v>
      </c>
      <c r="BI103" s="7">
        <f>'[1]No. policies'!BJ103*LOOKUP(BJ$1,'[1]Inputs &amp; Outputs'!$A$9:$A$58,'[1]Inputs &amp; Outputs'!$I$9:$I$58)</f>
        <v>0</v>
      </c>
      <c r="BJ103" s="7">
        <f>'[1]No. policies'!BK103*LOOKUP(BK$1,'[1]Inputs &amp; Outputs'!$A$9:$A$58,'[1]Inputs &amp; Outputs'!$I$9:$I$58)</f>
        <v>0</v>
      </c>
      <c r="BK103" s="7">
        <f>'[1]No. policies'!BL103*LOOKUP(BL$1,'[1]Inputs &amp; Outputs'!$A$9:$A$58,'[1]Inputs &amp; Outputs'!$I$9:$I$58)</f>
        <v>0</v>
      </c>
      <c r="BL103" s="7">
        <f>'[1]No. policies'!BM103*LOOKUP(BM$1,'[1]Inputs &amp; Outputs'!$A$9:$A$58,'[1]Inputs &amp; Outputs'!$I$9:$I$58)</f>
        <v>0</v>
      </c>
      <c r="BM103" s="7">
        <f>'[1]No. policies'!BN103*LOOKUP(BN$1,'[1]Inputs &amp; Outputs'!$A$9:$A$58,'[1]Inputs &amp; Outputs'!$I$9:$I$58)</f>
        <v>0</v>
      </c>
      <c r="BN103" s="7">
        <f>'[1]No. policies'!BO103*LOOKUP(BO$1,'[1]Inputs &amp; Outputs'!$A$9:$A$58,'[1]Inputs &amp; Outputs'!$I$9:$I$58)</f>
        <v>0</v>
      </c>
      <c r="BO103" s="7">
        <f>'[1]No. policies'!BP103*LOOKUP(BP$1,'[1]Inputs &amp; Outputs'!$A$9:$A$58,'[1]Inputs &amp; Outputs'!$I$9:$I$58)</f>
        <v>0</v>
      </c>
      <c r="BP103" s="7">
        <f>'[1]No. policies'!BQ103*LOOKUP(BQ$1,'[1]Inputs &amp; Outputs'!$A$9:$A$58,'[1]Inputs &amp; Outputs'!$I$9:$I$58)</f>
        <v>0</v>
      </c>
      <c r="BQ103" s="7">
        <f>'[1]No. policies'!BR103*LOOKUP(BR$1,'[1]Inputs &amp; Outputs'!$A$9:$A$58,'[1]Inputs &amp; Outputs'!$I$9:$I$58)</f>
        <v>0</v>
      </c>
      <c r="BR103" s="7">
        <f>'[1]No. policies'!BS103*LOOKUP(BS$1,'[1]Inputs &amp; Outputs'!$A$9:$A$58,'[1]Inputs &amp; Outputs'!$I$9:$I$58)</f>
        <v>0</v>
      </c>
      <c r="BS103" s="7">
        <f>'[1]No. policies'!BT103*LOOKUP(BT$1,'[1]Inputs &amp; Outputs'!$A$9:$A$58,'[1]Inputs &amp; Outputs'!$I$9:$I$58)</f>
        <v>0</v>
      </c>
      <c r="BT103" s="7">
        <f>'[1]No. policies'!BU103*LOOKUP(BU$1,'[1]Inputs &amp; Outputs'!$A$9:$A$58,'[1]Inputs &amp; Outputs'!$I$9:$I$58)</f>
        <v>0</v>
      </c>
    </row>
    <row r="104" spans="1:72" x14ac:dyDescent="0.25">
      <c r="A104" s="1">
        <v>103</v>
      </c>
      <c r="B104" s="7">
        <f>'No. policies'!B104*LOOKUP(B$1,'Inputs &amp; Outputs'!$A$9:$A$34,'Inputs &amp; Outputs'!$J$9:$J$34)</f>
        <v>-43067168.474612407</v>
      </c>
      <c r="C104" s="7">
        <f>'No. policies'!C104*LOOKUP(C$1,'Inputs &amp; Outputs'!$A$9:$A$34,'Inputs &amp; Outputs'!$J$9:$J$34)</f>
        <v>29936547.103583146</v>
      </c>
      <c r="D104" s="7">
        <f>'No. policies'!D104*LOOKUP(D$1,'Inputs &amp; Outputs'!$A$9:$A$34,'Inputs &amp; Outputs'!$J$9:$J$34)</f>
        <v>105531459.18703499</v>
      </c>
      <c r="E104" s="7">
        <f>'No. policies'!E104*LOOKUP(E$1,'Inputs &amp; Outputs'!$A$9:$A$34,'Inputs &amp; Outputs'!$J$9:$J$34)</f>
        <v>183862418.51807097</v>
      </c>
      <c r="F104" s="7">
        <f>'No. policies'!F104*LOOKUP(F$1,'Inputs &amp; Outputs'!$A$9:$A$34,'Inputs &amp; Outputs'!$J$9:$J$34)</f>
        <v>264760398.38510135</v>
      </c>
      <c r="G104" s="7">
        <f>'No. policies'!G104*LOOKUP(G$1,'Inputs &amp; Outputs'!$A$9:$A$34,'Inputs &amp; Outputs'!$J$9:$J$34)</f>
        <v>348508159.42457849</v>
      </c>
      <c r="H104" s="7">
        <f>'No. policies'!H104*LOOKUP(H$1,'Inputs &amp; Outputs'!$A$9:$A$34,'Inputs &amp; Outputs'!$J$9:$J$34)</f>
        <v>435094813.4505828</v>
      </c>
      <c r="I104" s="7">
        <f>'No. policies'!I104*LOOKUP(I$1,'Inputs &amp; Outputs'!$A$9:$A$34,'Inputs &amp; Outputs'!$J$9:$J$34)</f>
        <v>524692833.49319971</v>
      </c>
      <c r="J104" s="7">
        <f>'No. policies'!J104*LOOKUP(J$1,'Inputs &amp; Outputs'!$A$9:$A$34,'Inputs &amp; Outputs'!$J$9:$J$34)</f>
        <v>617050644.63849354</v>
      </c>
      <c r="K104" s="7">
        <f>'No. policies'!K104*LOOKUP(K$1,'Inputs &amp; Outputs'!$A$9:$A$34,'Inputs &amp; Outputs'!$J$9:$J$34)</f>
        <v>713291136.85742903</v>
      </c>
      <c r="L104" s="7">
        <f>'No. policies'!L104*LOOKUP(L$1,'Inputs &amp; Outputs'!$A$9:$A$34,'Inputs &amp; Outputs'!$J$9:$J$34)</f>
        <v>812194755.6810782</v>
      </c>
      <c r="M104" s="7">
        <f>'No. policies'!M104*LOOKUP(M$1,'Inputs &amp; Outputs'!$A$9:$A$34,'Inputs &amp; Outputs'!$J$9:$J$34)</f>
        <v>914444135.04525721</v>
      </c>
      <c r="N104" s="7">
        <f>'No. policies'!N104*LOOKUP(N$1,'Inputs &amp; Outputs'!$A$9:$A$34,'Inputs &amp; Outputs'!$J$9:$J$34)</f>
        <v>1019107432.8133715</v>
      </c>
      <c r="O104" s="7">
        <f>'No. policies'!O104*LOOKUP(O$1,'Inputs &amp; Outputs'!$A$9:$A$34,'Inputs &amp; Outputs'!$J$9:$J$34)</f>
        <v>1128078442.1827333</v>
      </c>
      <c r="P104" s="7">
        <f>'No. policies'!P104*LOOKUP(P$1,'Inputs &amp; Outputs'!$A$9:$A$34,'Inputs &amp; Outputs'!$J$9:$J$34)</f>
        <v>1240096987.1457255</v>
      </c>
      <c r="Q104" s="7">
        <f>'No. policies'!Q104*LOOKUP(Q$1,'Inputs &amp; Outputs'!$A$9:$A$34,'Inputs &amp; Outputs'!$J$9:$J$34)</f>
        <v>1357975992.5690217</v>
      </c>
      <c r="R104" s="7">
        <f>'No. policies'!R104*LOOKUP(R$1,'Inputs &amp; Outputs'!$A$9:$A$34,'Inputs &amp; Outputs'!$J$9:$J$34)</f>
        <v>1476402008.1525216</v>
      </c>
      <c r="S104" s="7">
        <f>'No. policies'!S104*LOOKUP(S$1,'Inputs &amp; Outputs'!$A$9:$A$34,'Inputs &amp; Outputs'!$J$9:$J$34)</f>
        <v>1600688627.7684171</v>
      </c>
      <c r="T104" s="7">
        <f>'No. policies'!T104*LOOKUP(T$1,'Inputs &amp; Outputs'!$A$9:$A$34,'Inputs &amp; Outputs'!$J$9:$J$34)</f>
        <v>1727488169.656631</v>
      </c>
      <c r="U104" s="7">
        <f>'No. policies'!U104*LOOKUP(U$1,'Inputs &amp; Outputs'!$A$9:$A$34,'Inputs &amp; Outputs'!$J$9:$J$34)</f>
        <v>1857969634.5143182</v>
      </c>
      <c r="V104" s="7">
        <f>'No. policies'!V104*LOOKUP(V$1,'Inputs &amp; Outputs'!$A$9:$A$34,'Inputs &amp; Outputs'!$J$9:$J$34)</f>
        <v>1989208590.1487658</v>
      </c>
      <c r="W104" s="7">
        <f>'No. policies'!W104*LOOKUP(W$1,'Inputs &amp; Outputs'!$A$9:$A$34,'Inputs &amp; Outputs'!$J$9:$J$34)</f>
        <v>2123167482.0490074</v>
      </c>
      <c r="X104" s="7">
        <f>'No. policies'!X104*LOOKUP(X$1,'Inputs &amp; Outputs'!$A$9:$A$34,'Inputs &amp; Outputs'!$J$9:$J$34)</f>
        <v>2262281355.7399874</v>
      </c>
      <c r="Y104" s="7">
        <f>'No. policies'!Y104*LOOKUP(Y$1,'Inputs &amp; Outputs'!$A$9:$A$34,'Inputs &amp; Outputs'!$J$9:$J$34)</f>
        <v>2404633885.7355943</v>
      </c>
      <c r="Z104" s="7">
        <f>'No. policies'!Z104*LOOKUP(Z$1,'Inputs &amp; Outputs'!$A$9:$A$34,'Inputs &amp; Outputs'!$J$9:$J$34)</f>
        <v>2546530899.2678947</v>
      </c>
      <c r="AA104" s="7">
        <f>'No. policies'!AA104*LOOKUP(AA$1,'Inputs &amp; Outputs'!$A$9:$A$34,'Inputs &amp; Outputs'!$J$9:$J$34)</f>
        <v>0</v>
      </c>
      <c r="AB104" s="7">
        <f>'No. policies'!AB104*LOOKUP(AB$1,'Inputs &amp; Outputs'!$A$9:$A$34,'Inputs &amp; Outputs'!$J$9:$J$34)</f>
        <v>0</v>
      </c>
      <c r="AC104" s="7">
        <f>'No. policies'!AC104*LOOKUP(AC$1,'Inputs &amp; Outputs'!$A$9:$A$34,'Inputs &amp; Outputs'!$J$9:$J$34)</f>
        <v>0</v>
      </c>
      <c r="AD104" s="7">
        <f>'No. policies'!AD104*LOOKUP(AD$1,'Inputs &amp; Outputs'!$A$9:$A$34,'Inputs &amp; Outputs'!$J$9:$J$34)</f>
        <v>0</v>
      </c>
      <c r="AE104" s="7">
        <f>'No. policies'!AE104*LOOKUP(AE$1,'Inputs &amp; Outputs'!$A$9:$A$34,'Inputs &amp; Outputs'!$J$9:$J$34)</f>
        <v>0</v>
      </c>
      <c r="AF104" s="7">
        <f>'No. policies'!AF104*LOOKUP(AF$1,'Inputs &amp; Outputs'!$A$9:$A$34,'Inputs &amp; Outputs'!$J$9:$J$34)</f>
        <v>0</v>
      </c>
      <c r="AG104" s="7">
        <f>'No. policies'!AG104*LOOKUP(AG$1,'Inputs &amp; Outputs'!$A$9:$A$34,'Inputs &amp; Outputs'!$J$9:$J$34)</f>
        <v>0</v>
      </c>
      <c r="AH104" s="7">
        <f>'No. policies'!AH104*LOOKUP(AH$1,'Inputs &amp; Outputs'!$A$9:$A$34,'Inputs &amp; Outputs'!$J$9:$J$34)</f>
        <v>0</v>
      </c>
      <c r="AI104" s="7">
        <f>'No. policies'!AI104*LOOKUP(AI$1,'Inputs &amp; Outputs'!$A$9:$A$34,'Inputs &amp; Outputs'!$J$9:$J$34)</f>
        <v>0</v>
      </c>
      <c r="AJ104" s="7">
        <f>'No. policies'!AJ104*LOOKUP(AJ$1,'Inputs &amp; Outputs'!$A$9:$A$34,'Inputs &amp; Outputs'!$J$9:$J$34)</f>
        <v>0</v>
      </c>
      <c r="AK104" s="7">
        <f>'No. policies'!AK104*LOOKUP(AK$1,'Inputs &amp; Outputs'!$A$9:$A$34,'Inputs &amp; Outputs'!$J$9:$J$34)</f>
        <v>0</v>
      </c>
      <c r="AL104" s="7">
        <f>'No. policies'!AL104*LOOKUP(AL$1,'Inputs &amp; Outputs'!$A$9:$A$34,'Inputs &amp; Outputs'!$J$9:$J$34)</f>
        <v>0</v>
      </c>
      <c r="AM104" s="7">
        <f>'No. policies'!AM104*LOOKUP(AM$1,'Inputs &amp; Outputs'!$A$9:$A$34,'Inputs &amp; Outputs'!$J$9:$J$34)</f>
        <v>0</v>
      </c>
      <c r="AN104" s="7">
        <f>'No. policies'!AN104*LOOKUP(AN$1,'Inputs &amp; Outputs'!$A$9:$A$34,'Inputs &amp; Outputs'!$J$9:$J$34)</f>
        <v>0</v>
      </c>
      <c r="AO104" s="7">
        <f>'No. policies'!AO104*LOOKUP(AO$1,'Inputs &amp; Outputs'!$A$9:$A$34,'Inputs &amp; Outputs'!$J$9:$J$34)</f>
        <v>0</v>
      </c>
      <c r="AP104" s="7">
        <f>'No. policies'!AP104*LOOKUP(AP$1,'Inputs &amp; Outputs'!$A$9:$A$34,'Inputs &amp; Outputs'!$J$9:$J$34)</f>
        <v>0</v>
      </c>
      <c r="AQ104" s="7">
        <f>'No. policies'!AQ104*LOOKUP(AQ$1,'Inputs &amp; Outputs'!$A$9:$A$34,'Inputs &amp; Outputs'!$J$9:$J$34)</f>
        <v>0</v>
      </c>
      <c r="AR104" s="7">
        <f>'No. policies'!AR104*LOOKUP(AR$1,'Inputs &amp; Outputs'!$A$9:$A$34,'Inputs &amp; Outputs'!$J$9:$J$34)</f>
        <v>0</v>
      </c>
      <c r="AS104" s="7">
        <f>'No. policies'!AS104*LOOKUP(AS$1,'Inputs &amp; Outputs'!$A$9:$A$34,'Inputs &amp; Outputs'!$J$9:$J$34)</f>
        <v>0</v>
      </c>
      <c r="AT104" s="7">
        <f>'No. policies'!AT104*LOOKUP(AT$1,'Inputs &amp; Outputs'!$A$9:$A$34,'Inputs &amp; Outputs'!$J$9:$J$34)</f>
        <v>0</v>
      </c>
      <c r="AU104" s="7">
        <f>'No. policies'!AU104*LOOKUP(AU$1,'Inputs &amp; Outputs'!$A$9:$A$34,'Inputs &amp; Outputs'!$J$9:$J$34)</f>
        <v>0</v>
      </c>
      <c r="AV104" s="7">
        <f>'No. policies'!AV104*LOOKUP(AV$1,'Inputs &amp; Outputs'!$A$9:$A$34,'Inputs &amp; Outputs'!$J$9:$J$34)</f>
        <v>0</v>
      </c>
      <c r="AW104" s="7">
        <f>'No. policies'!AW104*LOOKUP(AW$1,'Inputs &amp; Outputs'!$A$9:$A$34,'Inputs &amp; Outputs'!$J$9:$J$34)</f>
        <v>0</v>
      </c>
      <c r="AX104" s="7">
        <f>'No. policies'!AX104*LOOKUP(AX$1,'Inputs &amp; Outputs'!$A$9:$A$34,'Inputs &amp; Outputs'!$J$9:$J$34)</f>
        <v>0</v>
      </c>
      <c r="AY104" s="7">
        <f>'[1]No. policies'!AZ104*LOOKUP(AZ$1,'[1]Inputs &amp; Outputs'!$A$9:$A$58,'[1]Inputs &amp; Outputs'!$I$9:$I$58)</f>
        <v>0</v>
      </c>
      <c r="AZ104" s="7">
        <f>'[1]No. policies'!BA104*LOOKUP(BA$1,'[1]Inputs &amp; Outputs'!$A$9:$A$58,'[1]Inputs &amp; Outputs'!$I$9:$I$58)</f>
        <v>0</v>
      </c>
      <c r="BA104" s="7">
        <f>'[1]No. policies'!BB104*LOOKUP(BB$1,'[1]Inputs &amp; Outputs'!$A$9:$A$58,'[1]Inputs &amp; Outputs'!$I$9:$I$58)</f>
        <v>0</v>
      </c>
      <c r="BB104" s="7">
        <f>'[1]No. policies'!BC104*LOOKUP(BC$1,'[1]Inputs &amp; Outputs'!$A$9:$A$58,'[1]Inputs &amp; Outputs'!$I$9:$I$58)</f>
        <v>0</v>
      </c>
      <c r="BC104" s="7">
        <f>'[1]No. policies'!BD104*LOOKUP(BD$1,'[1]Inputs &amp; Outputs'!$A$9:$A$58,'[1]Inputs &amp; Outputs'!$I$9:$I$58)</f>
        <v>0</v>
      </c>
      <c r="BD104" s="7">
        <f>'[1]No. policies'!BE104*LOOKUP(BE$1,'[1]Inputs &amp; Outputs'!$A$9:$A$58,'[1]Inputs &amp; Outputs'!$I$9:$I$58)</f>
        <v>0</v>
      </c>
      <c r="BE104" s="7">
        <f>'[1]No. policies'!BF104*LOOKUP(BF$1,'[1]Inputs &amp; Outputs'!$A$9:$A$58,'[1]Inputs &amp; Outputs'!$I$9:$I$58)</f>
        <v>0</v>
      </c>
      <c r="BF104" s="7">
        <f>'[1]No. policies'!BG104*LOOKUP(BG$1,'[1]Inputs &amp; Outputs'!$A$9:$A$58,'[1]Inputs &amp; Outputs'!$I$9:$I$58)</f>
        <v>0</v>
      </c>
      <c r="BG104" s="7">
        <f>'[1]No. policies'!BH104*LOOKUP(BH$1,'[1]Inputs &amp; Outputs'!$A$9:$A$58,'[1]Inputs &amp; Outputs'!$I$9:$I$58)</f>
        <v>0</v>
      </c>
      <c r="BH104" s="7">
        <f>'[1]No. policies'!BI104*LOOKUP(BI$1,'[1]Inputs &amp; Outputs'!$A$9:$A$58,'[1]Inputs &amp; Outputs'!$I$9:$I$58)</f>
        <v>0</v>
      </c>
      <c r="BI104" s="7">
        <f>'[1]No. policies'!BJ104*LOOKUP(BJ$1,'[1]Inputs &amp; Outputs'!$A$9:$A$58,'[1]Inputs &amp; Outputs'!$I$9:$I$58)</f>
        <v>0</v>
      </c>
      <c r="BJ104" s="7">
        <f>'[1]No. policies'!BK104*LOOKUP(BK$1,'[1]Inputs &amp; Outputs'!$A$9:$A$58,'[1]Inputs &amp; Outputs'!$I$9:$I$58)</f>
        <v>0</v>
      </c>
      <c r="BK104" s="7">
        <f>'[1]No. policies'!BL104*LOOKUP(BL$1,'[1]Inputs &amp; Outputs'!$A$9:$A$58,'[1]Inputs &amp; Outputs'!$I$9:$I$58)</f>
        <v>0</v>
      </c>
      <c r="BL104" s="7">
        <f>'[1]No. policies'!BM104*LOOKUP(BM$1,'[1]Inputs &amp; Outputs'!$A$9:$A$58,'[1]Inputs &amp; Outputs'!$I$9:$I$58)</f>
        <v>0</v>
      </c>
      <c r="BM104" s="7">
        <f>'[1]No. policies'!BN104*LOOKUP(BN$1,'[1]Inputs &amp; Outputs'!$A$9:$A$58,'[1]Inputs &amp; Outputs'!$I$9:$I$58)</f>
        <v>0</v>
      </c>
      <c r="BN104" s="7">
        <f>'[1]No. policies'!BO104*LOOKUP(BO$1,'[1]Inputs &amp; Outputs'!$A$9:$A$58,'[1]Inputs &amp; Outputs'!$I$9:$I$58)</f>
        <v>0</v>
      </c>
      <c r="BO104" s="7">
        <f>'[1]No. policies'!BP104*LOOKUP(BP$1,'[1]Inputs &amp; Outputs'!$A$9:$A$58,'[1]Inputs &amp; Outputs'!$I$9:$I$58)</f>
        <v>0</v>
      </c>
      <c r="BP104" s="7">
        <f>'[1]No. policies'!BQ104*LOOKUP(BQ$1,'[1]Inputs &amp; Outputs'!$A$9:$A$58,'[1]Inputs &amp; Outputs'!$I$9:$I$58)</f>
        <v>0</v>
      </c>
      <c r="BQ104" s="7">
        <f>'[1]No. policies'!BR104*LOOKUP(BR$1,'[1]Inputs &amp; Outputs'!$A$9:$A$58,'[1]Inputs &amp; Outputs'!$I$9:$I$58)</f>
        <v>0</v>
      </c>
      <c r="BR104" s="7">
        <f>'[1]No. policies'!BS104*LOOKUP(BS$1,'[1]Inputs &amp; Outputs'!$A$9:$A$58,'[1]Inputs &amp; Outputs'!$I$9:$I$58)</f>
        <v>0</v>
      </c>
      <c r="BS104" s="7">
        <f>'[1]No. policies'!BT104*LOOKUP(BT$1,'[1]Inputs &amp; Outputs'!$A$9:$A$58,'[1]Inputs &amp; Outputs'!$I$9:$I$58)</f>
        <v>0</v>
      </c>
      <c r="BT104" s="7">
        <f>'[1]No. policies'!BU104*LOOKUP(BU$1,'[1]Inputs &amp; Outputs'!$A$9:$A$58,'[1]Inputs &amp; Outputs'!$I$9:$I$58)</f>
        <v>0</v>
      </c>
    </row>
    <row r="105" spans="1:72" x14ac:dyDescent="0.25">
      <c r="A105" s="1">
        <v>104</v>
      </c>
      <c r="B105" s="7">
        <f>'No. policies'!B105*LOOKUP(B$1,'Inputs &amp; Outputs'!$A$9:$A$34,'Inputs &amp; Outputs'!$J$9:$J$34)</f>
        <v>-43067168.474612407</v>
      </c>
      <c r="C105" s="7">
        <f>'No. policies'!C105*LOOKUP(C$1,'Inputs &amp; Outputs'!$A$9:$A$34,'Inputs &amp; Outputs'!$J$9:$J$34)</f>
        <v>29924553.294647414</v>
      </c>
      <c r="D105" s="7">
        <f>'No. policies'!D105*LOOKUP(D$1,'Inputs &amp; Outputs'!$A$9:$A$34,'Inputs &amp; Outputs'!$J$9:$J$34)</f>
        <v>105489081.32971664</v>
      </c>
      <c r="E105" s="7">
        <f>'No. policies'!E105*LOOKUP(E$1,'Inputs &amp; Outputs'!$A$9:$A$34,'Inputs &amp; Outputs'!$J$9:$J$34)</f>
        <v>183732963.98883876</v>
      </c>
      <c r="F105" s="7">
        <f>'No. policies'!F105*LOOKUP(F$1,'Inputs &amp; Outputs'!$A$9:$A$34,'Inputs &amp; Outputs'!$J$9:$J$34)</f>
        <v>264867231.99687782</v>
      </c>
      <c r="G105" s="7">
        <f>'No. policies'!G105*LOOKUP(G$1,'Inputs &amp; Outputs'!$A$9:$A$34,'Inputs &amp; Outputs'!$J$9:$J$34)</f>
        <v>348613917.51463252</v>
      </c>
      <c r="H105" s="7">
        <f>'No. policies'!H105*LOOKUP(H$1,'Inputs &amp; Outputs'!$A$9:$A$34,'Inputs &amp; Outputs'!$J$9:$J$34)</f>
        <v>435315516.91687608</v>
      </c>
      <c r="I105" s="7">
        <f>'No. policies'!I105*LOOKUP(I$1,'Inputs &amp; Outputs'!$A$9:$A$34,'Inputs &amp; Outputs'!$J$9:$J$34)</f>
        <v>524746221.04239517</v>
      </c>
      <c r="J105" s="7">
        <f>'No. policies'!J105*LOOKUP(J$1,'Inputs &amp; Outputs'!$A$9:$A$34,'Inputs &amp; Outputs'!$J$9:$J$34)</f>
        <v>616861616.56395912</v>
      </c>
      <c r="K105" s="7">
        <f>'No. policies'!K105*LOOKUP(K$1,'Inputs &amp; Outputs'!$A$9:$A$34,'Inputs &amp; Outputs'!$J$9:$J$34)</f>
        <v>712268811.3132025</v>
      </c>
      <c r="L105" s="7">
        <f>'No. policies'!L105*LOOKUP(L$1,'Inputs &amp; Outputs'!$A$9:$A$34,'Inputs &amp; Outputs'!$J$9:$J$34)</f>
        <v>811360280.43636322</v>
      </c>
      <c r="M105" s="7">
        <f>'No. policies'!M105*LOOKUP(M$1,'Inputs &amp; Outputs'!$A$9:$A$34,'Inputs &amp; Outputs'!$J$9:$J$34)</f>
        <v>913406815.72118819</v>
      </c>
      <c r="N105" s="7">
        <f>'No. policies'!N105*LOOKUP(N$1,'Inputs &amp; Outputs'!$A$9:$A$34,'Inputs &amp; Outputs'!$J$9:$J$34)</f>
        <v>1017523327.9955269</v>
      </c>
      <c r="O105" s="7">
        <f>'No. policies'!O105*LOOKUP(O$1,'Inputs &amp; Outputs'!$A$9:$A$34,'Inputs &amp; Outputs'!$J$9:$J$34)</f>
        <v>1125730724.3009794</v>
      </c>
      <c r="P105" s="7">
        <f>'No. policies'!P105*LOOKUP(P$1,'Inputs &amp; Outputs'!$A$9:$A$34,'Inputs &amp; Outputs'!$J$9:$J$34)</f>
        <v>1237892716.047704</v>
      </c>
      <c r="Q105" s="7">
        <f>'No. policies'!Q105*LOOKUP(Q$1,'Inputs &amp; Outputs'!$A$9:$A$34,'Inputs &amp; Outputs'!$J$9:$J$34)</f>
        <v>1353702043.7883806</v>
      </c>
      <c r="R105" s="7">
        <f>'No. policies'!R105*LOOKUP(R$1,'Inputs &amp; Outputs'!$A$9:$A$34,'Inputs &amp; Outputs'!$J$9:$J$34)</f>
        <v>1471727384.380007</v>
      </c>
      <c r="S105" s="7">
        <f>'No. policies'!S105*LOOKUP(S$1,'Inputs &amp; Outputs'!$A$9:$A$34,'Inputs &amp; Outputs'!$J$9:$J$34)</f>
        <v>1592370275.5825381</v>
      </c>
      <c r="T105" s="7">
        <f>'No. policies'!T105*LOOKUP(T$1,'Inputs &amp; Outputs'!$A$9:$A$34,'Inputs &amp; Outputs'!$J$9:$J$34)</f>
        <v>1718640599.0053806</v>
      </c>
      <c r="U105" s="7">
        <f>'No. policies'!U105*LOOKUP(U$1,'Inputs &amp; Outputs'!$A$9:$A$34,'Inputs &amp; Outputs'!$J$9:$J$34)</f>
        <v>1848790534.182704</v>
      </c>
      <c r="V105" s="7">
        <f>'No. policies'!V105*LOOKUP(V$1,'Inputs &amp; Outputs'!$A$9:$A$34,'Inputs &amp; Outputs'!$J$9:$J$34)</f>
        <v>1980158897.6892502</v>
      </c>
      <c r="W105" s="7">
        <f>'No. policies'!W105*LOOKUP(W$1,'Inputs &amp; Outputs'!$A$9:$A$34,'Inputs &amp; Outputs'!$J$9:$J$34)</f>
        <v>2116203232.7092447</v>
      </c>
      <c r="X105" s="7">
        <f>'No. policies'!X105*LOOKUP(X$1,'Inputs &amp; Outputs'!$A$9:$A$34,'Inputs &amp; Outputs'!$J$9:$J$34)</f>
        <v>2252546282.047627</v>
      </c>
      <c r="Y105" s="7">
        <f>'No. policies'!Y105*LOOKUP(Y$1,'Inputs &amp; Outputs'!$A$9:$A$34,'Inputs &amp; Outputs'!$J$9:$J$34)</f>
        <v>2393647704.6218033</v>
      </c>
      <c r="Z105" s="7">
        <f>'No. policies'!Z105*LOOKUP(Z$1,'Inputs &amp; Outputs'!$A$9:$A$34,'Inputs &amp; Outputs'!$J$9:$J$34)</f>
        <v>2536190823.4305787</v>
      </c>
      <c r="AA105" s="7">
        <f>'No. policies'!AA105*LOOKUP(AA$1,'Inputs &amp; Outputs'!$A$9:$A$34,'Inputs &amp; Outputs'!$J$9:$J$34)</f>
        <v>0</v>
      </c>
      <c r="AB105" s="7">
        <f>'No. policies'!AB105*LOOKUP(AB$1,'Inputs &amp; Outputs'!$A$9:$A$34,'Inputs &amp; Outputs'!$J$9:$J$34)</f>
        <v>0</v>
      </c>
      <c r="AC105" s="7">
        <f>'No. policies'!AC105*LOOKUP(AC$1,'Inputs &amp; Outputs'!$A$9:$A$34,'Inputs &amp; Outputs'!$J$9:$J$34)</f>
        <v>0</v>
      </c>
      <c r="AD105" s="7">
        <f>'No. policies'!AD105*LOOKUP(AD$1,'Inputs &amp; Outputs'!$A$9:$A$34,'Inputs &amp; Outputs'!$J$9:$J$34)</f>
        <v>0</v>
      </c>
      <c r="AE105" s="7">
        <f>'No. policies'!AE105*LOOKUP(AE$1,'Inputs &amp; Outputs'!$A$9:$A$34,'Inputs &amp; Outputs'!$J$9:$J$34)</f>
        <v>0</v>
      </c>
      <c r="AF105" s="7">
        <f>'No. policies'!AF105*LOOKUP(AF$1,'Inputs &amp; Outputs'!$A$9:$A$34,'Inputs &amp; Outputs'!$J$9:$J$34)</f>
        <v>0</v>
      </c>
      <c r="AG105" s="7">
        <f>'No. policies'!AG105*LOOKUP(AG$1,'Inputs &amp; Outputs'!$A$9:$A$34,'Inputs &amp; Outputs'!$J$9:$J$34)</f>
        <v>0</v>
      </c>
      <c r="AH105" s="7">
        <f>'No. policies'!AH105*LOOKUP(AH$1,'Inputs &amp; Outputs'!$A$9:$A$34,'Inputs &amp; Outputs'!$J$9:$J$34)</f>
        <v>0</v>
      </c>
      <c r="AI105" s="7">
        <f>'No. policies'!AI105*LOOKUP(AI$1,'Inputs &amp; Outputs'!$A$9:$A$34,'Inputs &amp; Outputs'!$J$9:$J$34)</f>
        <v>0</v>
      </c>
      <c r="AJ105" s="7">
        <f>'No. policies'!AJ105*LOOKUP(AJ$1,'Inputs &amp; Outputs'!$A$9:$A$34,'Inputs &amp; Outputs'!$J$9:$J$34)</f>
        <v>0</v>
      </c>
      <c r="AK105" s="7">
        <f>'No. policies'!AK105*LOOKUP(AK$1,'Inputs &amp; Outputs'!$A$9:$A$34,'Inputs &amp; Outputs'!$J$9:$J$34)</f>
        <v>0</v>
      </c>
      <c r="AL105" s="7">
        <f>'No. policies'!AL105*LOOKUP(AL$1,'Inputs &amp; Outputs'!$A$9:$A$34,'Inputs &amp; Outputs'!$J$9:$J$34)</f>
        <v>0</v>
      </c>
      <c r="AM105" s="7">
        <f>'No. policies'!AM105*LOOKUP(AM$1,'Inputs &amp; Outputs'!$A$9:$A$34,'Inputs &amp; Outputs'!$J$9:$J$34)</f>
        <v>0</v>
      </c>
      <c r="AN105" s="7">
        <f>'No. policies'!AN105*LOOKUP(AN$1,'Inputs &amp; Outputs'!$A$9:$A$34,'Inputs &amp; Outputs'!$J$9:$J$34)</f>
        <v>0</v>
      </c>
      <c r="AO105" s="7">
        <f>'No. policies'!AO105*LOOKUP(AO$1,'Inputs &amp; Outputs'!$A$9:$A$34,'Inputs &amp; Outputs'!$J$9:$J$34)</f>
        <v>0</v>
      </c>
      <c r="AP105" s="7">
        <f>'No. policies'!AP105*LOOKUP(AP$1,'Inputs &amp; Outputs'!$A$9:$A$34,'Inputs &amp; Outputs'!$J$9:$J$34)</f>
        <v>0</v>
      </c>
      <c r="AQ105" s="7">
        <f>'No. policies'!AQ105*LOOKUP(AQ$1,'Inputs &amp; Outputs'!$A$9:$A$34,'Inputs &amp; Outputs'!$J$9:$J$34)</f>
        <v>0</v>
      </c>
      <c r="AR105" s="7">
        <f>'No. policies'!AR105*LOOKUP(AR$1,'Inputs &amp; Outputs'!$A$9:$A$34,'Inputs &amp; Outputs'!$J$9:$J$34)</f>
        <v>0</v>
      </c>
      <c r="AS105" s="7">
        <f>'No. policies'!AS105*LOOKUP(AS$1,'Inputs &amp; Outputs'!$A$9:$A$34,'Inputs &amp; Outputs'!$J$9:$J$34)</f>
        <v>0</v>
      </c>
      <c r="AT105" s="7">
        <f>'No. policies'!AT105*LOOKUP(AT$1,'Inputs &amp; Outputs'!$A$9:$A$34,'Inputs &amp; Outputs'!$J$9:$J$34)</f>
        <v>0</v>
      </c>
      <c r="AU105" s="7">
        <f>'No. policies'!AU105*LOOKUP(AU$1,'Inputs &amp; Outputs'!$A$9:$A$34,'Inputs &amp; Outputs'!$J$9:$J$34)</f>
        <v>0</v>
      </c>
      <c r="AV105" s="7">
        <f>'No. policies'!AV105*LOOKUP(AV$1,'Inputs &amp; Outputs'!$A$9:$A$34,'Inputs &amp; Outputs'!$J$9:$J$34)</f>
        <v>0</v>
      </c>
      <c r="AW105" s="7">
        <f>'No. policies'!AW105*LOOKUP(AW$1,'Inputs &amp; Outputs'!$A$9:$A$34,'Inputs &amp; Outputs'!$J$9:$J$34)</f>
        <v>0</v>
      </c>
      <c r="AX105" s="7">
        <f>'No. policies'!AX105*LOOKUP(AX$1,'Inputs &amp; Outputs'!$A$9:$A$34,'Inputs &amp; Outputs'!$J$9:$J$34)</f>
        <v>0</v>
      </c>
      <c r="AY105" s="7">
        <f>'[1]No. policies'!AZ105*LOOKUP(AZ$1,'[1]Inputs &amp; Outputs'!$A$9:$A$58,'[1]Inputs &amp; Outputs'!$I$9:$I$58)</f>
        <v>0</v>
      </c>
      <c r="AZ105" s="7">
        <f>'[1]No. policies'!BA105*LOOKUP(BA$1,'[1]Inputs &amp; Outputs'!$A$9:$A$58,'[1]Inputs &amp; Outputs'!$I$9:$I$58)</f>
        <v>0</v>
      </c>
      <c r="BA105" s="7">
        <f>'[1]No. policies'!BB105*LOOKUP(BB$1,'[1]Inputs &amp; Outputs'!$A$9:$A$58,'[1]Inputs &amp; Outputs'!$I$9:$I$58)</f>
        <v>0</v>
      </c>
      <c r="BB105" s="7">
        <f>'[1]No. policies'!BC105*LOOKUP(BC$1,'[1]Inputs &amp; Outputs'!$A$9:$A$58,'[1]Inputs &amp; Outputs'!$I$9:$I$58)</f>
        <v>0</v>
      </c>
      <c r="BC105" s="7">
        <f>'[1]No. policies'!BD105*LOOKUP(BD$1,'[1]Inputs &amp; Outputs'!$A$9:$A$58,'[1]Inputs &amp; Outputs'!$I$9:$I$58)</f>
        <v>0</v>
      </c>
      <c r="BD105" s="7">
        <f>'[1]No. policies'!BE105*LOOKUP(BE$1,'[1]Inputs &amp; Outputs'!$A$9:$A$58,'[1]Inputs &amp; Outputs'!$I$9:$I$58)</f>
        <v>0</v>
      </c>
      <c r="BE105" s="7">
        <f>'[1]No. policies'!BF105*LOOKUP(BF$1,'[1]Inputs &amp; Outputs'!$A$9:$A$58,'[1]Inputs &amp; Outputs'!$I$9:$I$58)</f>
        <v>0</v>
      </c>
      <c r="BF105" s="7">
        <f>'[1]No. policies'!BG105*LOOKUP(BG$1,'[1]Inputs &amp; Outputs'!$A$9:$A$58,'[1]Inputs &amp; Outputs'!$I$9:$I$58)</f>
        <v>0</v>
      </c>
      <c r="BG105" s="7">
        <f>'[1]No. policies'!BH105*LOOKUP(BH$1,'[1]Inputs &amp; Outputs'!$A$9:$A$58,'[1]Inputs &amp; Outputs'!$I$9:$I$58)</f>
        <v>0</v>
      </c>
      <c r="BH105" s="7">
        <f>'[1]No. policies'!BI105*LOOKUP(BI$1,'[1]Inputs &amp; Outputs'!$A$9:$A$58,'[1]Inputs &amp; Outputs'!$I$9:$I$58)</f>
        <v>0</v>
      </c>
      <c r="BI105" s="7">
        <f>'[1]No. policies'!BJ105*LOOKUP(BJ$1,'[1]Inputs &amp; Outputs'!$A$9:$A$58,'[1]Inputs &amp; Outputs'!$I$9:$I$58)</f>
        <v>0</v>
      </c>
      <c r="BJ105" s="7">
        <f>'[1]No. policies'!BK105*LOOKUP(BK$1,'[1]Inputs &amp; Outputs'!$A$9:$A$58,'[1]Inputs &amp; Outputs'!$I$9:$I$58)</f>
        <v>0</v>
      </c>
      <c r="BK105" s="7">
        <f>'[1]No. policies'!BL105*LOOKUP(BL$1,'[1]Inputs &amp; Outputs'!$A$9:$A$58,'[1]Inputs &amp; Outputs'!$I$9:$I$58)</f>
        <v>0</v>
      </c>
      <c r="BL105" s="7">
        <f>'[1]No. policies'!BM105*LOOKUP(BM$1,'[1]Inputs &amp; Outputs'!$A$9:$A$58,'[1]Inputs &amp; Outputs'!$I$9:$I$58)</f>
        <v>0</v>
      </c>
      <c r="BM105" s="7">
        <f>'[1]No. policies'!BN105*LOOKUP(BN$1,'[1]Inputs &amp; Outputs'!$A$9:$A$58,'[1]Inputs &amp; Outputs'!$I$9:$I$58)</f>
        <v>0</v>
      </c>
      <c r="BN105" s="7">
        <f>'[1]No. policies'!BO105*LOOKUP(BO$1,'[1]Inputs &amp; Outputs'!$A$9:$A$58,'[1]Inputs &amp; Outputs'!$I$9:$I$58)</f>
        <v>0</v>
      </c>
      <c r="BO105" s="7">
        <f>'[1]No. policies'!BP105*LOOKUP(BP$1,'[1]Inputs &amp; Outputs'!$A$9:$A$58,'[1]Inputs &amp; Outputs'!$I$9:$I$58)</f>
        <v>0</v>
      </c>
      <c r="BP105" s="7">
        <f>'[1]No. policies'!BQ105*LOOKUP(BQ$1,'[1]Inputs &amp; Outputs'!$A$9:$A$58,'[1]Inputs &amp; Outputs'!$I$9:$I$58)</f>
        <v>0</v>
      </c>
      <c r="BQ105" s="7">
        <f>'[1]No. policies'!BR105*LOOKUP(BR$1,'[1]Inputs &amp; Outputs'!$A$9:$A$58,'[1]Inputs &amp; Outputs'!$I$9:$I$58)</f>
        <v>0</v>
      </c>
      <c r="BR105" s="7">
        <f>'[1]No. policies'!BS105*LOOKUP(BS$1,'[1]Inputs &amp; Outputs'!$A$9:$A$58,'[1]Inputs &amp; Outputs'!$I$9:$I$58)</f>
        <v>0</v>
      </c>
      <c r="BS105" s="7">
        <f>'[1]No. policies'!BT105*LOOKUP(BT$1,'[1]Inputs &amp; Outputs'!$A$9:$A$58,'[1]Inputs &amp; Outputs'!$I$9:$I$58)</f>
        <v>0</v>
      </c>
      <c r="BT105" s="7">
        <f>'[1]No. policies'!BU105*LOOKUP(BU$1,'[1]Inputs &amp; Outputs'!$A$9:$A$58,'[1]Inputs &amp; Outputs'!$I$9:$I$58)</f>
        <v>0</v>
      </c>
    </row>
    <row r="106" spans="1:72" x14ac:dyDescent="0.25">
      <c r="A106" s="1">
        <v>105</v>
      </c>
      <c r="B106" s="7">
        <f>'No. policies'!B106*LOOKUP(B$1,'Inputs &amp; Outputs'!$A$9:$A$34,'Inputs &amp; Outputs'!$J$9:$J$34)</f>
        <v>-43067168.474612407</v>
      </c>
      <c r="C106" s="7">
        <f>'No. policies'!C106*LOOKUP(C$1,'Inputs &amp; Outputs'!$A$9:$A$34,'Inputs &amp; Outputs'!$J$9:$J$34)</f>
        <v>29948540.912518878</v>
      </c>
      <c r="D106" s="7">
        <f>'No. policies'!D106*LOOKUP(D$1,'Inputs &amp; Outputs'!$A$9:$A$34,'Inputs &amp; Outputs'!$J$9:$J$34)</f>
        <v>105637403.83033088</v>
      </c>
      <c r="E106" s="7">
        <f>'No. policies'!E106*LOOKUP(E$1,'Inputs &amp; Outputs'!$A$9:$A$34,'Inputs &amp; Outputs'!$J$9:$J$34)</f>
        <v>184176808.08906344</v>
      </c>
      <c r="F106" s="7">
        <f>'No. policies'!F106*LOOKUP(F$1,'Inputs &amp; Outputs'!$A$9:$A$34,'Inputs &amp; Outputs'!$J$9:$J$34)</f>
        <v>265615067.2793133</v>
      </c>
      <c r="G106" s="7">
        <f>'No. policies'!G106*LOOKUP(G$1,'Inputs &amp; Outputs'!$A$9:$A$34,'Inputs &amp; Outputs'!$J$9:$J$34)</f>
        <v>349777256.50522637</v>
      </c>
      <c r="H106" s="7">
        <f>'No. policies'!H106*LOOKUP(H$1,'Inputs &amp; Outputs'!$A$9:$A$34,'Inputs &amp; Outputs'!$J$9:$J$34)</f>
        <v>436948722.56744641</v>
      </c>
      <c r="I106" s="7">
        <f>'No. policies'!I106*LOOKUP(I$1,'Inputs &amp; Outputs'!$A$9:$A$34,'Inputs &amp; Outputs'!$J$9:$J$34)</f>
        <v>527308823.40377831</v>
      </c>
      <c r="J106" s="7">
        <f>'No. policies'!J106*LOOKUP(J$1,'Inputs &amp; Outputs'!$A$9:$A$34,'Inputs &amp; Outputs'!$J$9:$J$34)</f>
        <v>620894215.48735988</v>
      </c>
      <c r="K106" s="7">
        <f>'No. policies'!K106*LOOKUP(K$1,'Inputs &amp; Outputs'!$A$9:$A$34,'Inputs &amp; Outputs'!$J$9:$J$34)</f>
        <v>717745555.30013001</v>
      </c>
      <c r="L106" s="7">
        <f>'No. policies'!L106*LOOKUP(L$1,'Inputs &amp; Outputs'!$A$9:$A$34,'Inputs &amp; Outputs'!$J$9:$J$34)</f>
        <v>816617474.47806752</v>
      </c>
      <c r="M106" s="7">
        <f>'No. policies'!M106*LOOKUP(M$1,'Inputs &amp; Outputs'!$A$9:$A$34,'Inputs &amp; Outputs'!$J$9:$J$34)</f>
        <v>919253524.63866842</v>
      </c>
      <c r="N106" s="7">
        <f>'No. policies'!N106*LOOKUP(N$1,'Inputs &amp; Outputs'!$A$9:$A$34,'Inputs &amp; Outputs'!$J$9:$J$34)</f>
        <v>1025971887.0240315</v>
      </c>
      <c r="O106" s="7">
        <f>'No. policies'!O106*LOOKUP(O$1,'Inputs &amp; Outputs'!$A$9:$A$34,'Inputs &amp; Outputs'!$J$9:$J$34)</f>
        <v>1136412840.6629596</v>
      </c>
      <c r="P106" s="7">
        <f>'No. policies'!P106*LOOKUP(P$1,'Inputs &amp; Outputs'!$A$9:$A$34,'Inputs &amp; Outputs'!$J$9:$J$34)</f>
        <v>1247876767.4916837</v>
      </c>
      <c r="Q106" s="7">
        <f>'No. policies'!Q106*LOOKUP(Q$1,'Inputs &amp; Outputs'!$A$9:$A$34,'Inputs &amp; Outputs'!$J$9:$J$34)</f>
        <v>1363247196.0651457</v>
      </c>
      <c r="R106" s="7">
        <f>'No. policies'!R106*LOOKUP(R$1,'Inputs &amp; Outputs'!$A$9:$A$34,'Inputs &amp; Outputs'!$J$9:$J$34)</f>
        <v>1483258123.0188763</v>
      </c>
      <c r="S106" s="7">
        <f>'No. policies'!S106*LOOKUP(S$1,'Inputs &amp; Outputs'!$A$9:$A$34,'Inputs &amp; Outputs'!$J$9:$J$34)</f>
        <v>1604083873.5585718</v>
      </c>
      <c r="T106" s="7">
        <f>'No. policies'!T106*LOOKUP(T$1,'Inputs &amp; Outputs'!$A$9:$A$34,'Inputs &amp; Outputs'!$J$9:$J$34)</f>
        <v>1729700062.3194437</v>
      </c>
      <c r="U106" s="7">
        <f>'No. policies'!U106*LOOKUP(U$1,'Inputs &amp; Outputs'!$A$9:$A$34,'Inputs &amp; Outputs'!$J$9:$J$34)</f>
        <v>1858967362.8112328</v>
      </c>
      <c r="V106" s="7">
        <f>'No. policies'!V106*LOOKUP(V$1,'Inputs &amp; Outputs'!$A$9:$A$34,'Inputs &amp; Outputs'!$J$9:$J$34)</f>
        <v>1989639527.8849332</v>
      </c>
      <c r="W106" s="7">
        <f>'No. policies'!W106*LOOKUP(W$1,'Inputs &amp; Outputs'!$A$9:$A$34,'Inputs &amp; Outputs'!$J$9:$J$34)</f>
        <v>2126417465.07423</v>
      </c>
      <c r="X106" s="7">
        <f>'No. policies'!X106*LOOKUP(X$1,'Inputs &amp; Outputs'!$A$9:$A$34,'Inputs &amp; Outputs'!$J$9:$J$34)</f>
        <v>2268022553.0457382</v>
      </c>
      <c r="Y106" s="7">
        <f>'No. policies'!Y106*LOOKUP(Y$1,'Inputs &amp; Outputs'!$A$9:$A$34,'Inputs &amp; Outputs'!$J$9:$J$34)</f>
        <v>2408385264.6524982</v>
      </c>
      <c r="Z106" s="7">
        <f>'No. policies'!Z106*LOOKUP(Z$1,'Inputs &amp; Outputs'!$A$9:$A$34,'Inputs &amp; Outputs'!$J$9:$J$34)</f>
        <v>2550552039.8712955</v>
      </c>
      <c r="AA106" s="7">
        <f>'No. policies'!AA106*LOOKUP(AA$1,'Inputs &amp; Outputs'!$A$9:$A$34,'Inputs &amp; Outputs'!$J$9:$J$34)</f>
        <v>0</v>
      </c>
      <c r="AB106" s="7">
        <f>'No. policies'!AB106*LOOKUP(AB$1,'Inputs &amp; Outputs'!$A$9:$A$34,'Inputs &amp; Outputs'!$J$9:$J$34)</f>
        <v>0</v>
      </c>
      <c r="AC106" s="7">
        <f>'No. policies'!AC106*LOOKUP(AC$1,'Inputs &amp; Outputs'!$A$9:$A$34,'Inputs &amp; Outputs'!$J$9:$J$34)</f>
        <v>0</v>
      </c>
      <c r="AD106" s="7">
        <f>'No. policies'!AD106*LOOKUP(AD$1,'Inputs &amp; Outputs'!$A$9:$A$34,'Inputs &amp; Outputs'!$J$9:$J$34)</f>
        <v>0</v>
      </c>
      <c r="AE106" s="7">
        <f>'No. policies'!AE106*LOOKUP(AE$1,'Inputs &amp; Outputs'!$A$9:$A$34,'Inputs &amp; Outputs'!$J$9:$J$34)</f>
        <v>0</v>
      </c>
      <c r="AF106" s="7">
        <f>'No. policies'!AF106*LOOKUP(AF$1,'Inputs &amp; Outputs'!$A$9:$A$34,'Inputs &amp; Outputs'!$J$9:$J$34)</f>
        <v>0</v>
      </c>
      <c r="AG106" s="7">
        <f>'No. policies'!AG106*LOOKUP(AG$1,'Inputs &amp; Outputs'!$A$9:$A$34,'Inputs &amp; Outputs'!$J$9:$J$34)</f>
        <v>0</v>
      </c>
      <c r="AH106" s="7">
        <f>'No. policies'!AH106*LOOKUP(AH$1,'Inputs &amp; Outputs'!$A$9:$A$34,'Inputs &amp; Outputs'!$J$9:$J$34)</f>
        <v>0</v>
      </c>
      <c r="AI106" s="7">
        <f>'No. policies'!AI106*LOOKUP(AI$1,'Inputs &amp; Outputs'!$A$9:$A$34,'Inputs &amp; Outputs'!$J$9:$J$34)</f>
        <v>0</v>
      </c>
      <c r="AJ106" s="7">
        <f>'No. policies'!AJ106*LOOKUP(AJ$1,'Inputs &amp; Outputs'!$A$9:$A$34,'Inputs &amp; Outputs'!$J$9:$J$34)</f>
        <v>0</v>
      </c>
      <c r="AK106" s="7">
        <f>'No. policies'!AK106*LOOKUP(AK$1,'Inputs &amp; Outputs'!$A$9:$A$34,'Inputs &amp; Outputs'!$J$9:$J$34)</f>
        <v>0</v>
      </c>
      <c r="AL106" s="7">
        <f>'No. policies'!AL106*LOOKUP(AL$1,'Inputs &amp; Outputs'!$A$9:$A$34,'Inputs &amp; Outputs'!$J$9:$J$34)</f>
        <v>0</v>
      </c>
      <c r="AM106" s="7">
        <f>'No. policies'!AM106*LOOKUP(AM$1,'Inputs &amp; Outputs'!$A$9:$A$34,'Inputs &amp; Outputs'!$J$9:$J$34)</f>
        <v>0</v>
      </c>
      <c r="AN106" s="7">
        <f>'No. policies'!AN106*LOOKUP(AN$1,'Inputs &amp; Outputs'!$A$9:$A$34,'Inputs &amp; Outputs'!$J$9:$J$34)</f>
        <v>0</v>
      </c>
      <c r="AO106" s="7">
        <f>'No. policies'!AO106*LOOKUP(AO$1,'Inputs &amp; Outputs'!$A$9:$A$34,'Inputs &amp; Outputs'!$J$9:$J$34)</f>
        <v>0</v>
      </c>
      <c r="AP106" s="7">
        <f>'No. policies'!AP106*LOOKUP(AP$1,'Inputs &amp; Outputs'!$A$9:$A$34,'Inputs &amp; Outputs'!$J$9:$J$34)</f>
        <v>0</v>
      </c>
      <c r="AQ106" s="7">
        <f>'No. policies'!AQ106*LOOKUP(AQ$1,'Inputs &amp; Outputs'!$A$9:$A$34,'Inputs &amp; Outputs'!$J$9:$J$34)</f>
        <v>0</v>
      </c>
      <c r="AR106" s="7">
        <f>'No. policies'!AR106*LOOKUP(AR$1,'Inputs &amp; Outputs'!$A$9:$A$34,'Inputs &amp; Outputs'!$J$9:$J$34)</f>
        <v>0</v>
      </c>
      <c r="AS106" s="7">
        <f>'No. policies'!AS106*LOOKUP(AS$1,'Inputs &amp; Outputs'!$A$9:$A$34,'Inputs &amp; Outputs'!$J$9:$J$34)</f>
        <v>0</v>
      </c>
      <c r="AT106" s="7">
        <f>'No. policies'!AT106*LOOKUP(AT$1,'Inputs &amp; Outputs'!$A$9:$A$34,'Inputs &amp; Outputs'!$J$9:$J$34)</f>
        <v>0</v>
      </c>
      <c r="AU106" s="7">
        <f>'No. policies'!AU106*LOOKUP(AU$1,'Inputs &amp; Outputs'!$A$9:$A$34,'Inputs &amp; Outputs'!$J$9:$J$34)</f>
        <v>0</v>
      </c>
      <c r="AV106" s="7">
        <f>'No. policies'!AV106*LOOKUP(AV$1,'Inputs &amp; Outputs'!$A$9:$A$34,'Inputs &amp; Outputs'!$J$9:$J$34)</f>
        <v>0</v>
      </c>
      <c r="AW106" s="7">
        <f>'No. policies'!AW106*LOOKUP(AW$1,'Inputs &amp; Outputs'!$A$9:$A$34,'Inputs &amp; Outputs'!$J$9:$J$34)</f>
        <v>0</v>
      </c>
      <c r="AX106" s="7">
        <f>'No. policies'!AX106*LOOKUP(AX$1,'Inputs &amp; Outputs'!$A$9:$A$34,'Inputs &amp; Outputs'!$J$9:$J$34)</f>
        <v>0</v>
      </c>
      <c r="AY106" s="7">
        <f>'[1]No. policies'!AZ106*LOOKUP(AZ$1,'[1]Inputs &amp; Outputs'!$A$9:$A$58,'[1]Inputs &amp; Outputs'!$I$9:$I$58)</f>
        <v>0</v>
      </c>
      <c r="AZ106" s="7">
        <f>'[1]No. policies'!BA106*LOOKUP(BA$1,'[1]Inputs &amp; Outputs'!$A$9:$A$58,'[1]Inputs &amp; Outputs'!$I$9:$I$58)</f>
        <v>0</v>
      </c>
      <c r="BA106" s="7">
        <f>'[1]No. policies'!BB106*LOOKUP(BB$1,'[1]Inputs &amp; Outputs'!$A$9:$A$58,'[1]Inputs &amp; Outputs'!$I$9:$I$58)</f>
        <v>0</v>
      </c>
      <c r="BB106" s="7">
        <f>'[1]No. policies'!BC106*LOOKUP(BC$1,'[1]Inputs &amp; Outputs'!$A$9:$A$58,'[1]Inputs &amp; Outputs'!$I$9:$I$58)</f>
        <v>0</v>
      </c>
      <c r="BC106" s="7">
        <f>'[1]No. policies'!BD106*LOOKUP(BD$1,'[1]Inputs &amp; Outputs'!$A$9:$A$58,'[1]Inputs &amp; Outputs'!$I$9:$I$58)</f>
        <v>0</v>
      </c>
      <c r="BD106" s="7">
        <f>'[1]No. policies'!BE106*LOOKUP(BE$1,'[1]Inputs &amp; Outputs'!$A$9:$A$58,'[1]Inputs &amp; Outputs'!$I$9:$I$58)</f>
        <v>0</v>
      </c>
      <c r="BE106" s="7">
        <f>'[1]No. policies'!BF106*LOOKUP(BF$1,'[1]Inputs &amp; Outputs'!$A$9:$A$58,'[1]Inputs &amp; Outputs'!$I$9:$I$58)</f>
        <v>0</v>
      </c>
      <c r="BF106" s="7">
        <f>'[1]No. policies'!BG106*LOOKUP(BG$1,'[1]Inputs &amp; Outputs'!$A$9:$A$58,'[1]Inputs &amp; Outputs'!$I$9:$I$58)</f>
        <v>0</v>
      </c>
      <c r="BG106" s="7">
        <f>'[1]No. policies'!BH106*LOOKUP(BH$1,'[1]Inputs &amp; Outputs'!$A$9:$A$58,'[1]Inputs &amp; Outputs'!$I$9:$I$58)</f>
        <v>0</v>
      </c>
      <c r="BH106" s="7">
        <f>'[1]No. policies'!BI106*LOOKUP(BI$1,'[1]Inputs &amp; Outputs'!$A$9:$A$58,'[1]Inputs &amp; Outputs'!$I$9:$I$58)</f>
        <v>0</v>
      </c>
      <c r="BI106" s="7">
        <f>'[1]No. policies'!BJ106*LOOKUP(BJ$1,'[1]Inputs &amp; Outputs'!$A$9:$A$58,'[1]Inputs &amp; Outputs'!$I$9:$I$58)</f>
        <v>0</v>
      </c>
      <c r="BJ106" s="7">
        <f>'[1]No. policies'!BK106*LOOKUP(BK$1,'[1]Inputs &amp; Outputs'!$A$9:$A$58,'[1]Inputs &amp; Outputs'!$I$9:$I$58)</f>
        <v>0</v>
      </c>
      <c r="BK106" s="7">
        <f>'[1]No. policies'!BL106*LOOKUP(BL$1,'[1]Inputs &amp; Outputs'!$A$9:$A$58,'[1]Inputs &amp; Outputs'!$I$9:$I$58)</f>
        <v>0</v>
      </c>
      <c r="BL106" s="7">
        <f>'[1]No. policies'!BM106*LOOKUP(BM$1,'[1]Inputs &amp; Outputs'!$A$9:$A$58,'[1]Inputs &amp; Outputs'!$I$9:$I$58)</f>
        <v>0</v>
      </c>
      <c r="BM106" s="7">
        <f>'[1]No. policies'!BN106*LOOKUP(BN$1,'[1]Inputs &amp; Outputs'!$A$9:$A$58,'[1]Inputs &amp; Outputs'!$I$9:$I$58)</f>
        <v>0</v>
      </c>
      <c r="BN106" s="7">
        <f>'[1]No. policies'!BO106*LOOKUP(BO$1,'[1]Inputs &amp; Outputs'!$A$9:$A$58,'[1]Inputs &amp; Outputs'!$I$9:$I$58)</f>
        <v>0</v>
      </c>
      <c r="BO106" s="7">
        <f>'[1]No. policies'!BP106*LOOKUP(BP$1,'[1]Inputs &amp; Outputs'!$A$9:$A$58,'[1]Inputs &amp; Outputs'!$I$9:$I$58)</f>
        <v>0</v>
      </c>
      <c r="BP106" s="7">
        <f>'[1]No. policies'!BQ106*LOOKUP(BQ$1,'[1]Inputs &amp; Outputs'!$A$9:$A$58,'[1]Inputs &amp; Outputs'!$I$9:$I$58)</f>
        <v>0</v>
      </c>
      <c r="BQ106" s="7">
        <f>'[1]No. policies'!BR106*LOOKUP(BR$1,'[1]Inputs &amp; Outputs'!$A$9:$A$58,'[1]Inputs &amp; Outputs'!$I$9:$I$58)</f>
        <v>0</v>
      </c>
      <c r="BR106" s="7">
        <f>'[1]No. policies'!BS106*LOOKUP(BS$1,'[1]Inputs &amp; Outputs'!$A$9:$A$58,'[1]Inputs &amp; Outputs'!$I$9:$I$58)</f>
        <v>0</v>
      </c>
      <c r="BS106" s="7">
        <f>'[1]No. policies'!BT106*LOOKUP(BT$1,'[1]Inputs &amp; Outputs'!$A$9:$A$58,'[1]Inputs &amp; Outputs'!$I$9:$I$58)</f>
        <v>0</v>
      </c>
      <c r="BT106" s="7">
        <f>'[1]No. policies'!BU106*LOOKUP(BU$1,'[1]Inputs &amp; Outputs'!$A$9:$A$58,'[1]Inputs &amp; Outputs'!$I$9:$I$58)</f>
        <v>0</v>
      </c>
    </row>
    <row r="107" spans="1:72" x14ac:dyDescent="0.25">
      <c r="A107" s="1">
        <v>106</v>
      </c>
      <c r="B107" s="7">
        <f>'No. policies'!B107*LOOKUP(B$1,'Inputs &amp; Outputs'!$A$9:$A$34,'Inputs &amp; Outputs'!$J$9:$J$34)</f>
        <v>-43067168.474612407</v>
      </c>
      <c r="C107" s="7">
        <f>'No. policies'!C107*LOOKUP(C$1,'Inputs &amp; Outputs'!$A$9:$A$34,'Inputs &amp; Outputs'!$J$9:$J$34)</f>
        <v>29933548.651349213</v>
      </c>
      <c r="D107" s="7">
        <f>'No. policies'!D107*LOOKUP(D$1,'Inputs &amp; Outputs'!$A$9:$A$34,'Inputs &amp; Outputs'!$J$9:$J$34)</f>
        <v>105552648.11569418</v>
      </c>
      <c r="E107" s="7">
        <f>'No. policies'!E107*LOOKUP(E$1,'Inputs &amp; Outputs'!$A$9:$A$34,'Inputs &amp; Outputs'!$J$9:$J$34)</f>
        <v>183899405.52642301</v>
      </c>
      <c r="F107" s="7">
        <f>'No. policies'!F107*LOOKUP(F$1,'Inputs &amp; Outputs'!$A$9:$A$34,'Inputs &amp; Outputs'!$J$9:$J$34)</f>
        <v>264920648.80276608</v>
      </c>
      <c r="G107" s="7">
        <f>'No. policies'!G107*LOOKUP(G$1,'Inputs &amp; Outputs'!$A$9:$A$34,'Inputs &amp; Outputs'!$J$9:$J$34)</f>
        <v>348649170.21131718</v>
      </c>
      <c r="H107" s="7">
        <f>'No. policies'!H107*LOOKUP(H$1,'Inputs &amp; Outputs'!$A$9:$A$34,'Inputs &amp; Outputs'!$J$9:$J$34)</f>
        <v>435756923.84946269</v>
      </c>
      <c r="I107" s="7">
        <f>'No. policies'!I107*LOOKUP(I$1,'Inputs &amp; Outputs'!$A$9:$A$34,'Inputs &amp; Outputs'!$J$9:$J$34)</f>
        <v>525333484.08354551</v>
      </c>
      <c r="J107" s="7">
        <f>'No. policies'!J107*LOOKUP(J$1,'Inputs &amp; Outputs'!$A$9:$A$34,'Inputs &amp; Outputs'!$J$9:$J$34)</f>
        <v>617932775.65298748</v>
      </c>
      <c r="K107" s="7">
        <f>'No. policies'!K107*LOOKUP(K$1,'Inputs &amp; Outputs'!$A$9:$A$34,'Inputs &amp; Outputs'!$J$9:$J$34)</f>
        <v>713218113.60426998</v>
      </c>
      <c r="L107" s="7">
        <f>'No. policies'!L107*LOOKUP(L$1,'Inputs &amp; Outputs'!$A$9:$A$34,'Inputs &amp; Outputs'!$J$9:$J$34)</f>
        <v>811610623.00977778</v>
      </c>
      <c r="M107" s="7">
        <f>'No. policies'!M107*LOOKUP(M$1,'Inputs &amp; Outputs'!$A$9:$A$34,'Inputs &amp; Outputs'!$J$9:$J$34)</f>
        <v>913595419.23465526</v>
      </c>
      <c r="N107" s="7">
        <f>'No. policies'!N107*LOOKUP(N$1,'Inputs &amp; Outputs'!$A$9:$A$34,'Inputs &amp; Outputs'!$J$9:$J$34)</f>
        <v>1018685004.8619462</v>
      </c>
      <c r="O107" s="7">
        <f>'No. policies'!O107*LOOKUP(O$1,'Inputs &amp; Outputs'!$A$9:$A$34,'Inputs &amp; Outputs'!$J$9:$J$34)</f>
        <v>1125848110.1950672</v>
      </c>
      <c r="P107" s="7">
        <f>'No. policies'!P107*LOOKUP(P$1,'Inputs &amp; Outputs'!$A$9:$A$34,'Inputs &amp; Outputs'!$J$9:$J$34)</f>
        <v>1237633390.0361722</v>
      </c>
      <c r="Q107" s="7">
        <f>'No. policies'!Q107*LOOKUP(Q$1,'Inputs &amp; Outputs'!$A$9:$A$34,'Inputs &amp; Outputs'!$J$9:$J$34)</f>
        <v>1352847254.0322526</v>
      </c>
      <c r="R107" s="7">
        <f>'No. policies'!R107*LOOKUP(R$1,'Inputs &amp; Outputs'!$A$9:$A$34,'Inputs &amp; Outputs'!$J$9:$J$34)</f>
        <v>1470792459.625504</v>
      </c>
      <c r="S107" s="7">
        <f>'No. policies'!S107*LOOKUP(S$1,'Inputs &amp; Outputs'!$A$9:$A$34,'Inputs &amp; Outputs'!$J$9:$J$34)</f>
        <v>1593388849.3195846</v>
      </c>
      <c r="T107" s="7">
        <f>'No. policies'!T107*LOOKUP(T$1,'Inputs &amp; Outputs'!$A$9:$A$34,'Inputs &amp; Outputs'!$J$9:$J$34)</f>
        <v>1719193572.1710839</v>
      </c>
      <c r="U107" s="7">
        <f>'No. policies'!U107*LOOKUP(U$1,'Inputs &amp; Outputs'!$A$9:$A$34,'Inputs &amp; Outputs'!$J$9:$J$34)</f>
        <v>1843602347.0387483</v>
      </c>
      <c r="V107" s="7">
        <f>'No. policies'!V107*LOOKUP(V$1,'Inputs &amp; Outputs'!$A$9:$A$34,'Inputs &amp; Outputs'!$J$9:$J$34)</f>
        <v>1975418582.5914087</v>
      </c>
      <c r="W107" s="7">
        <f>'No. policies'!W107*LOOKUP(W$1,'Inputs &amp; Outputs'!$A$9:$A$34,'Inputs &amp; Outputs'!$J$9:$J$34)</f>
        <v>2106685425.2782357</v>
      </c>
      <c r="X107" s="7">
        <f>'No. policies'!X107*LOOKUP(X$1,'Inputs &amp; Outputs'!$A$9:$A$34,'Inputs &amp; Outputs'!$J$9:$J$34)</f>
        <v>2243809677.4519196</v>
      </c>
      <c r="Y107" s="7">
        <f>'No. policies'!Y107*LOOKUP(Y$1,'Inputs &amp; Outputs'!$A$9:$A$34,'Inputs &amp; Outputs'!$J$9:$J$34)</f>
        <v>2384269257.3295426</v>
      </c>
      <c r="Z107" s="7">
        <f>'No. policies'!Z107*LOOKUP(Z$1,'Inputs &amp; Outputs'!$A$9:$A$34,'Inputs &amp; Outputs'!$J$9:$J$34)</f>
        <v>2529584663.8678489</v>
      </c>
      <c r="AA107" s="7">
        <f>'No. policies'!AA107*LOOKUP(AA$1,'Inputs &amp; Outputs'!$A$9:$A$34,'Inputs &amp; Outputs'!$J$9:$J$34)</f>
        <v>0</v>
      </c>
      <c r="AB107" s="7">
        <f>'No. policies'!AB107*LOOKUP(AB$1,'Inputs &amp; Outputs'!$A$9:$A$34,'Inputs &amp; Outputs'!$J$9:$J$34)</f>
        <v>0</v>
      </c>
      <c r="AC107" s="7">
        <f>'No. policies'!AC107*LOOKUP(AC$1,'Inputs &amp; Outputs'!$A$9:$A$34,'Inputs &amp; Outputs'!$J$9:$J$34)</f>
        <v>0</v>
      </c>
      <c r="AD107" s="7">
        <f>'No. policies'!AD107*LOOKUP(AD$1,'Inputs &amp; Outputs'!$A$9:$A$34,'Inputs &amp; Outputs'!$J$9:$J$34)</f>
        <v>0</v>
      </c>
      <c r="AE107" s="7">
        <f>'No. policies'!AE107*LOOKUP(AE$1,'Inputs &amp; Outputs'!$A$9:$A$34,'Inputs &amp; Outputs'!$J$9:$J$34)</f>
        <v>0</v>
      </c>
      <c r="AF107" s="7">
        <f>'No. policies'!AF107*LOOKUP(AF$1,'Inputs &amp; Outputs'!$A$9:$A$34,'Inputs &amp; Outputs'!$J$9:$J$34)</f>
        <v>0</v>
      </c>
      <c r="AG107" s="7">
        <f>'No. policies'!AG107*LOOKUP(AG$1,'Inputs &amp; Outputs'!$A$9:$A$34,'Inputs &amp; Outputs'!$J$9:$J$34)</f>
        <v>0</v>
      </c>
      <c r="AH107" s="7">
        <f>'No. policies'!AH107*LOOKUP(AH$1,'Inputs &amp; Outputs'!$A$9:$A$34,'Inputs &amp; Outputs'!$J$9:$J$34)</f>
        <v>0</v>
      </c>
      <c r="AI107" s="7">
        <f>'No. policies'!AI107*LOOKUP(AI$1,'Inputs &amp; Outputs'!$A$9:$A$34,'Inputs &amp; Outputs'!$J$9:$J$34)</f>
        <v>0</v>
      </c>
      <c r="AJ107" s="7">
        <f>'No. policies'!AJ107*LOOKUP(AJ$1,'Inputs &amp; Outputs'!$A$9:$A$34,'Inputs &amp; Outputs'!$J$9:$J$34)</f>
        <v>0</v>
      </c>
      <c r="AK107" s="7">
        <f>'No. policies'!AK107*LOOKUP(AK$1,'Inputs &amp; Outputs'!$A$9:$A$34,'Inputs &amp; Outputs'!$J$9:$J$34)</f>
        <v>0</v>
      </c>
      <c r="AL107" s="7">
        <f>'No. policies'!AL107*LOOKUP(AL$1,'Inputs &amp; Outputs'!$A$9:$A$34,'Inputs &amp; Outputs'!$J$9:$J$34)</f>
        <v>0</v>
      </c>
      <c r="AM107" s="7">
        <f>'No. policies'!AM107*LOOKUP(AM$1,'Inputs &amp; Outputs'!$A$9:$A$34,'Inputs &amp; Outputs'!$J$9:$J$34)</f>
        <v>0</v>
      </c>
      <c r="AN107" s="7">
        <f>'No. policies'!AN107*LOOKUP(AN$1,'Inputs &amp; Outputs'!$A$9:$A$34,'Inputs &amp; Outputs'!$J$9:$J$34)</f>
        <v>0</v>
      </c>
      <c r="AO107" s="7">
        <f>'No. policies'!AO107*LOOKUP(AO$1,'Inputs &amp; Outputs'!$A$9:$A$34,'Inputs &amp; Outputs'!$J$9:$J$34)</f>
        <v>0</v>
      </c>
      <c r="AP107" s="7">
        <f>'No. policies'!AP107*LOOKUP(AP$1,'Inputs &amp; Outputs'!$A$9:$A$34,'Inputs &amp; Outputs'!$J$9:$J$34)</f>
        <v>0</v>
      </c>
      <c r="AQ107" s="7">
        <f>'No. policies'!AQ107*LOOKUP(AQ$1,'Inputs &amp; Outputs'!$A$9:$A$34,'Inputs &amp; Outputs'!$J$9:$J$34)</f>
        <v>0</v>
      </c>
      <c r="AR107" s="7">
        <f>'No. policies'!AR107*LOOKUP(AR$1,'Inputs &amp; Outputs'!$A$9:$A$34,'Inputs &amp; Outputs'!$J$9:$J$34)</f>
        <v>0</v>
      </c>
      <c r="AS107" s="7">
        <f>'No. policies'!AS107*LOOKUP(AS$1,'Inputs &amp; Outputs'!$A$9:$A$34,'Inputs &amp; Outputs'!$J$9:$J$34)</f>
        <v>0</v>
      </c>
      <c r="AT107" s="7">
        <f>'No. policies'!AT107*LOOKUP(AT$1,'Inputs &amp; Outputs'!$A$9:$A$34,'Inputs &amp; Outputs'!$J$9:$J$34)</f>
        <v>0</v>
      </c>
      <c r="AU107" s="7">
        <f>'No. policies'!AU107*LOOKUP(AU$1,'Inputs &amp; Outputs'!$A$9:$A$34,'Inputs &amp; Outputs'!$J$9:$J$34)</f>
        <v>0</v>
      </c>
      <c r="AV107" s="7">
        <f>'No. policies'!AV107*LOOKUP(AV$1,'Inputs &amp; Outputs'!$A$9:$A$34,'Inputs &amp; Outputs'!$J$9:$J$34)</f>
        <v>0</v>
      </c>
      <c r="AW107" s="7">
        <f>'No. policies'!AW107*LOOKUP(AW$1,'Inputs &amp; Outputs'!$A$9:$A$34,'Inputs &amp; Outputs'!$J$9:$J$34)</f>
        <v>0</v>
      </c>
      <c r="AX107" s="7">
        <f>'No. policies'!AX107*LOOKUP(AX$1,'Inputs &amp; Outputs'!$A$9:$A$34,'Inputs &amp; Outputs'!$J$9:$J$34)</f>
        <v>0</v>
      </c>
      <c r="AY107" s="7">
        <f>'[1]No. policies'!AZ107*LOOKUP(AZ$1,'[1]Inputs &amp; Outputs'!$A$9:$A$58,'[1]Inputs &amp; Outputs'!$I$9:$I$58)</f>
        <v>0</v>
      </c>
      <c r="AZ107" s="7">
        <f>'[1]No. policies'!BA107*LOOKUP(BA$1,'[1]Inputs &amp; Outputs'!$A$9:$A$58,'[1]Inputs &amp; Outputs'!$I$9:$I$58)</f>
        <v>0</v>
      </c>
      <c r="BA107" s="7">
        <f>'[1]No. policies'!BB107*LOOKUP(BB$1,'[1]Inputs &amp; Outputs'!$A$9:$A$58,'[1]Inputs &amp; Outputs'!$I$9:$I$58)</f>
        <v>0</v>
      </c>
      <c r="BB107" s="7">
        <f>'[1]No. policies'!BC107*LOOKUP(BC$1,'[1]Inputs &amp; Outputs'!$A$9:$A$58,'[1]Inputs &amp; Outputs'!$I$9:$I$58)</f>
        <v>0</v>
      </c>
      <c r="BC107" s="7">
        <f>'[1]No. policies'!BD107*LOOKUP(BD$1,'[1]Inputs &amp; Outputs'!$A$9:$A$58,'[1]Inputs &amp; Outputs'!$I$9:$I$58)</f>
        <v>0</v>
      </c>
      <c r="BD107" s="7">
        <f>'[1]No. policies'!BE107*LOOKUP(BE$1,'[1]Inputs &amp; Outputs'!$A$9:$A$58,'[1]Inputs &amp; Outputs'!$I$9:$I$58)</f>
        <v>0</v>
      </c>
      <c r="BE107" s="7">
        <f>'[1]No. policies'!BF107*LOOKUP(BF$1,'[1]Inputs &amp; Outputs'!$A$9:$A$58,'[1]Inputs &amp; Outputs'!$I$9:$I$58)</f>
        <v>0</v>
      </c>
      <c r="BF107" s="7">
        <f>'[1]No. policies'!BG107*LOOKUP(BG$1,'[1]Inputs &amp; Outputs'!$A$9:$A$58,'[1]Inputs &amp; Outputs'!$I$9:$I$58)</f>
        <v>0</v>
      </c>
      <c r="BG107" s="7">
        <f>'[1]No. policies'!BH107*LOOKUP(BH$1,'[1]Inputs &amp; Outputs'!$A$9:$A$58,'[1]Inputs &amp; Outputs'!$I$9:$I$58)</f>
        <v>0</v>
      </c>
      <c r="BH107" s="7">
        <f>'[1]No. policies'!BI107*LOOKUP(BI$1,'[1]Inputs &amp; Outputs'!$A$9:$A$58,'[1]Inputs &amp; Outputs'!$I$9:$I$58)</f>
        <v>0</v>
      </c>
      <c r="BI107" s="7">
        <f>'[1]No. policies'!BJ107*LOOKUP(BJ$1,'[1]Inputs &amp; Outputs'!$A$9:$A$58,'[1]Inputs &amp; Outputs'!$I$9:$I$58)</f>
        <v>0</v>
      </c>
      <c r="BJ107" s="7">
        <f>'[1]No. policies'!BK107*LOOKUP(BK$1,'[1]Inputs &amp; Outputs'!$A$9:$A$58,'[1]Inputs &amp; Outputs'!$I$9:$I$58)</f>
        <v>0</v>
      </c>
      <c r="BK107" s="7">
        <f>'[1]No. policies'!BL107*LOOKUP(BL$1,'[1]Inputs &amp; Outputs'!$A$9:$A$58,'[1]Inputs &amp; Outputs'!$I$9:$I$58)</f>
        <v>0</v>
      </c>
      <c r="BL107" s="7">
        <f>'[1]No. policies'!BM107*LOOKUP(BM$1,'[1]Inputs &amp; Outputs'!$A$9:$A$58,'[1]Inputs &amp; Outputs'!$I$9:$I$58)</f>
        <v>0</v>
      </c>
      <c r="BM107" s="7">
        <f>'[1]No. policies'!BN107*LOOKUP(BN$1,'[1]Inputs &amp; Outputs'!$A$9:$A$58,'[1]Inputs &amp; Outputs'!$I$9:$I$58)</f>
        <v>0</v>
      </c>
      <c r="BN107" s="7">
        <f>'[1]No. policies'!BO107*LOOKUP(BO$1,'[1]Inputs &amp; Outputs'!$A$9:$A$58,'[1]Inputs &amp; Outputs'!$I$9:$I$58)</f>
        <v>0</v>
      </c>
      <c r="BO107" s="7">
        <f>'[1]No. policies'!BP107*LOOKUP(BP$1,'[1]Inputs &amp; Outputs'!$A$9:$A$58,'[1]Inputs &amp; Outputs'!$I$9:$I$58)</f>
        <v>0</v>
      </c>
      <c r="BP107" s="7">
        <f>'[1]No. policies'!BQ107*LOOKUP(BQ$1,'[1]Inputs &amp; Outputs'!$A$9:$A$58,'[1]Inputs &amp; Outputs'!$I$9:$I$58)</f>
        <v>0</v>
      </c>
      <c r="BQ107" s="7">
        <f>'[1]No. policies'!BR107*LOOKUP(BR$1,'[1]Inputs &amp; Outputs'!$A$9:$A$58,'[1]Inputs &amp; Outputs'!$I$9:$I$58)</f>
        <v>0</v>
      </c>
      <c r="BR107" s="7">
        <f>'[1]No. policies'!BS107*LOOKUP(BS$1,'[1]Inputs &amp; Outputs'!$A$9:$A$58,'[1]Inputs &amp; Outputs'!$I$9:$I$58)</f>
        <v>0</v>
      </c>
      <c r="BS107" s="7">
        <f>'[1]No. policies'!BT107*LOOKUP(BT$1,'[1]Inputs &amp; Outputs'!$A$9:$A$58,'[1]Inputs &amp; Outputs'!$I$9:$I$58)</f>
        <v>0</v>
      </c>
      <c r="BT107" s="7">
        <f>'[1]No. policies'!BU107*LOOKUP(BU$1,'[1]Inputs &amp; Outputs'!$A$9:$A$58,'[1]Inputs &amp; Outputs'!$I$9:$I$58)</f>
        <v>0</v>
      </c>
    </row>
    <row r="108" spans="1:72" x14ac:dyDescent="0.25">
      <c r="A108" s="1">
        <v>107</v>
      </c>
      <c r="B108" s="7">
        <f>'No. policies'!B108*LOOKUP(B$1,'Inputs &amp; Outputs'!$A$9:$A$34,'Inputs &amp; Outputs'!$J$9:$J$34)</f>
        <v>-43067168.474612407</v>
      </c>
      <c r="C108" s="7">
        <f>'No. policies'!C108*LOOKUP(C$1,'Inputs &amp; Outputs'!$A$9:$A$34,'Inputs &amp; Outputs'!$J$9:$J$34)</f>
        <v>29933548.651349213</v>
      </c>
      <c r="D108" s="7">
        <f>'No. policies'!D108*LOOKUP(D$1,'Inputs &amp; Outputs'!$A$9:$A$34,'Inputs &amp; Outputs'!$J$9:$J$34)</f>
        <v>105510270.25837582</v>
      </c>
      <c r="E108" s="7">
        <f>'No. policies'!E108*LOOKUP(E$1,'Inputs &amp; Outputs'!$A$9:$A$34,'Inputs &amp; Outputs'!$J$9:$J$34)</f>
        <v>183806938.00554287</v>
      </c>
      <c r="F108" s="7">
        <f>'No. policies'!F108*LOOKUP(F$1,'Inputs &amp; Outputs'!$A$9:$A$34,'Inputs &amp; Outputs'!$J$9:$J$34)</f>
        <v>264760398.38510135</v>
      </c>
      <c r="G108" s="7">
        <f>'No. policies'!G108*LOOKUP(G$1,'Inputs &amp; Outputs'!$A$9:$A$34,'Inputs &amp; Outputs'!$J$9:$J$34)</f>
        <v>348508159.42457849</v>
      </c>
      <c r="H108" s="7">
        <f>'No. policies'!H108*LOOKUP(H$1,'Inputs &amp; Outputs'!$A$9:$A$34,'Inputs &amp; Outputs'!$J$9:$J$34)</f>
        <v>435624501.7696867</v>
      </c>
      <c r="I108" s="7">
        <f>'No. policies'!I108*LOOKUP(I$1,'Inputs &amp; Outputs'!$A$9:$A$34,'Inputs &amp; Outputs'!$J$9:$J$34)</f>
        <v>525600421.82952291</v>
      </c>
      <c r="J108" s="7">
        <f>'No. policies'!J108*LOOKUP(J$1,'Inputs &amp; Outputs'!$A$9:$A$34,'Inputs &amp; Outputs'!$J$9:$J$34)</f>
        <v>618499859.87659061</v>
      </c>
      <c r="K108" s="7">
        <f>'No. policies'!K108*LOOKUP(K$1,'Inputs &amp; Outputs'!$A$9:$A$34,'Inputs &amp; Outputs'!$J$9:$J$34)</f>
        <v>714897648.42692769</v>
      </c>
      <c r="L108" s="7">
        <f>'No. policies'!L108*LOOKUP(L$1,'Inputs &amp; Outputs'!$A$9:$A$34,'Inputs &amp; Outputs'!$J$9:$J$34)</f>
        <v>814364391.31733716</v>
      </c>
      <c r="M108" s="7">
        <f>'No. policies'!M108*LOOKUP(M$1,'Inputs &amp; Outputs'!$A$9:$A$34,'Inputs &amp; Outputs'!$J$9:$J$34)</f>
        <v>916330170.1799283</v>
      </c>
      <c r="N108" s="7">
        <f>'No. policies'!N108*LOOKUP(N$1,'Inputs &amp; Outputs'!$A$9:$A$34,'Inputs &amp; Outputs'!$J$9:$J$34)</f>
        <v>1021642000.5219228</v>
      </c>
      <c r="O108" s="7">
        <f>'No. policies'!O108*LOOKUP(O$1,'Inputs &amp; Outputs'!$A$9:$A$34,'Inputs &amp; Outputs'!$J$9:$J$34)</f>
        <v>1130660931.8526626</v>
      </c>
      <c r="P108" s="7">
        <f>'No. policies'!P108*LOOKUP(P$1,'Inputs &amp; Outputs'!$A$9:$A$34,'Inputs &amp; Outputs'!$J$9:$J$34)</f>
        <v>1241912269.226449</v>
      </c>
      <c r="Q108" s="7">
        <f>'No. policies'!Q108*LOOKUP(Q$1,'Inputs &amp; Outputs'!$A$9:$A$34,'Inputs &amp; Outputs'!$J$9:$J$34)</f>
        <v>1358545852.4064405</v>
      </c>
      <c r="R108" s="7">
        <f>'No. policies'!R108*LOOKUP(R$1,'Inputs &amp; Outputs'!$A$9:$A$34,'Inputs &amp; Outputs'!$J$9:$J$34)</f>
        <v>1480609169.5477846</v>
      </c>
      <c r="S108" s="7">
        <f>'No. policies'!S108*LOOKUP(S$1,'Inputs &amp; Outputs'!$A$9:$A$34,'Inputs &amp; Outputs'!$J$9:$J$34)</f>
        <v>1603065299.8215253</v>
      </c>
      <c r="T108" s="7">
        <f>'No. policies'!T108*LOOKUP(T$1,'Inputs &amp; Outputs'!$A$9:$A$34,'Inputs &amp; Outputs'!$J$9:$J$34)</f>
        <v>1728041142.8223343</v>
      </c>
      <c r="U108" s="7">
        <f>'No. policies'!U108*LOOKUP(U$1,'Inputs &amp; Outputs'!$A$9:$A$34,'Inputs &amp; Outputs'!$J$9:$J$34)</f>
        <v>1858568271.4924669</v>
      </c>
      <c r="V108" s="7">
        <f>'No. policies'!V108*LOOKUP(V$1,'Inputs &amp; Outputs'!$A$9:$A$34,'Inputs &amp; Outputs'!$J$9:$J$34)</f>
        <v>1991363278.829603</v>
      </c>
      <c r="W108" s="7">
        <f>'No. policies'!W108*LOOKUP(W$1,'Inputs &amp; Outputs'!$A$9:$A$34,'Inputs &amp; Outputs'!$J$9:$J$34)</f>
        <v>2129435306.4547939</v>
      </c>
      <c r="X108" s="7">
        <f>'No. policies'!X108*LOOKUP(X$1,'Inputs &amp; Outputs'!$A$9:$A$34,'Inputs &amp; Outputs'!$J$9:$J$34)</f>
        <v>2276010305.8189564</v>
      </c>
      <c r="Y108" s="7">
        <f>'No. policies'!Y108*LOOKUP(Y$1,'Inputs &amp; Outputs'!$A$9:$A$34,'Inputs &amp; Outputs'!$J$9:$J$34)</f>
        <v>2417227800.6709156</v>
      </c>
      <c r="Z108" s="7">
        <f>'No. policies'!Z108*LOOKUP(Z$1,'Inputs &amp; Outputs'!$A$9:$A$34,'Inputs &amp; Outputs'!$J$9:$J$34)</f>
        <v>2564051583.3255692</v>
      </c>
      <c r="AA108" s="7">
        <f>'No. policies'!AA108*LOOKUP(AA$1,'Inputs &amp; Outputs'!$A$9:$A$34,'Inputs &amp; Outputs'!$J$9:$J$34)</f>
        <v>0</v>
      </c>
      <c r="AB108" s="7">
        <f>'No. policies'!AB108*LOOKUP(AB$1,'Inputs &amp; Outputs'!$A$9:$A$34,'Inputs &amp; Outputs'!$J$9:$J$34)</f>
        <v>0</v>
      </c>
      <c r="AC108" s="7">
        <f>'No. policies'!AC108*LOOKUP(AC$1,'Inputs &amp; Outputs'!$A$9:$A$34,'Inputs &amp; Outputs'!$J$9:$J$34)</f>
        <v>0</v>
      </c>
      <c r="AD108" s="7">
        <f>'No. policies'!AD108*LOOKUP(AD$1,'Inputs &amp; Outputs'!$A$9:$A$34,'Inputs &amp; Outputs'!$J$9:$J$34)</f>
        <v>0</v>
      </c>
      <c r="AE108" s="7">
        <f>'No. policies'!AE108*LOOKUP(AE$1,'Inputs &amp; Outputs'!$A$9:$A$34,'Inputs &amp; Outputs'!$J$9:$J$34)</f>
        <v>0</v>
      </c>
      <c r="AF108" s="7">
        <f>'No. policies'!AF108*LOOKUP(AF$1,'Inputs &amp; Outputs'!$A$9:$A$34,'Inputs &amp; Outputs'!$J$9:$J$34)</f>
        <v>0</v>
      </c>
      <c r="AG108" s="7">
        <f>'No. policies'!AG108*LOOKUP(AG$1,'Inputs &amp; Outputs'!$A$9:$A$34,'Inputs &amp; Outputs'!$J$9:$J$34)</f>
        <v>0</v>
      </c>
      <c r="AH108" s="7">
        <f>'No. policies'!AH108*LOOKUP(AH$1,'Inputs &amp; Outputs'!$A$9:$A$34,'Inputs &amp; Outputs'!$J$9:$J$34)</f>
        <v>0</v>
      </c>
      <c r="AI108" s="7">
        <f>'No. policies'!AI108*LOOKUP(AI$1,'Inputs &amp; Outputs'!$A$9:$A$34,'Inputs &amp; Outputs'!$J$9:$J$34)</f>
        <v>0</v>
      </c>
      <c r="AJ108" s="7">
        <f>'No. policies'!AJ108*LOOKUP(AJ$1,'Inputs &amp; Outputs'!$A$9:$A$34,'Inputs &amp; Outputs'!$J$9:$J$34)</f>
        <v>0</v>
      </c>
      <c r="AK108" s="7">
        <f>'No. policies'!AK108*LOOKUP(AK$1,'Inputs &amp; Outputs'!$A$9:$A$34,'Inputs &amp; Outputs'!$J$9:$J$34)</f>
        <v>0</v>
      </c>
      <c r="AL108" s="7">
        <f>'No. policies'!AL108*LOOKUP(AL$1,'Inputs &amp; Outputs'!$A$9:$A$34,'Inputs &amp; Outputs'!$J$9:$J$34)</f>
        <v>0</v>
      </c>
      <c r="AM108" s="7">
        <f>'No. policies'!AM108*LOOKUP(AM$1,'Inputs &amp; Outputs'!$A$9:$A$34,'Inputs &amp; Outputs'!$J$9:$J$34)</f>
        <v>0</v>
      </c>
      <c r="AN108" s="7">
        <f>'No. policies'!AN108*LOOKUP(AN$1,'Inputs &amp; Outputs'!$A$9:$A$34,'Inputs &amp; Outputs'!$J$9:$J$34)</f>
        <v>0</v>
      </c>
      <c r="AO108" s="7">
        <f>'No. policies'!AO108*LOOKUP(AO$1,'Inputs &amp; Outputs'!$A$9:$A$34,'Inputs &amp; Outputs'!$J$9:$J$34)</f>
        <v>0</v>
      </c>
      <c r="AP108" s="7">
        <f>'No. policies'!AP108*LOOKUP(AP$1,'Inputs &amp; Outputs'!$A$9:$A$34,'Inputs &amp; Outputs'!$J$9:$J$34)</f>
        <v>0</v>
      </c>
      <c r="AQ108" s="7">
        <f>'No. policies'!AQ108*LOOKUP(AQ$1,'Inputs &amp; Outputs'!$A$9:$A$34,'Inputs &amp; Outputs'!$J$9:$J$34)</f>
        <v>0</v>
      </c>
      <c r="AR108" s="7">
        <f>'No. policies'!AR108*LOOKUP(AR$1,'Inputs &amp; Outputs'!$A$9:$A$34,'Inputs &amp; Outputs'!$J$9:$J$34)</f>
        <v>0</v>
      </c>
      <c r="AS108" s="7">
        <f>'No. policies'!AS108*LOOKUP(AS$1,'Inputs &amp; Outputs'!$A$9:$A$34,'Inputs &amp; Outputs'!$J$9:$J$34)</f>
        <v>0</v>
      </c>
      <c r="AT108" s="7">
        <f>'No. policies'!AT108*LOOKUP(AT$1,'Inputs &amp; Outputs'!$A$9:$A$34,'Inputs &amp; Outputs'!$J$9:$J$34)</f>
        <v>0</v>
      </c>
      <c r="AU108" s="7">
        <f>'No. policies'!AU108*LOOKUP(AU$1,'Inputs &amp; Outputs'!$A$9:$A$34,'Inputs &amp; Outputs'!$J$9:$J$34)</f>
        <v>0</v>
      </c>
      <c r="AV108" s="7">
        <f>'No. policies'!AV108*LOOKUP(AV$1,'Inputs &amp; Outputs'!$A$9:$A$34,'Inputs &amp; Outputs'!$J$9:$J$34)</f>
        <v>0</v>
      </c>
      <c r="AW108" s="7">
        <f>'No. policies'!AW108*LOOKUP(AW$1,'Inputs &amp; Outputs'!$A$9:$A$34,'Inputs &amp; Outputs'!$J$9:$J$34)</f>
        <v>0</v>
      </c>
      <c r="AX108" s="7">
        <f>'No. policies'!AX108*LOOKUP(AX$1,'Inputs &amp; Outputs'!$A$9:$A$34,'Inputs &amp; Outputs'!$J$9:$J$34)</f>
        <v>0</v>
      </c>
      <c r="AY108" s="7">
        <f>'[1]No. policies'!AZ108*LOOKUP(AZ$1,'[1]Inputs &amp; Outputs'!$A$9:$A$58,'[1]Inputs &amp; Outputs'!$I$9:$I$58)</f>
        <v>0</v>
      </c>
      <c r="AZ108" s="7">
        <f>'[1]No. policies'!BA108*LOOKUP(BA$1,'[1]Inputs &amp; Outputs'!$A$9:$A$58,'[1]Inputs &amp; Outputs'!$I$9:$I$58)</f>
        <v>0</v>
      </c>
      <c r="BA108" s="7">
        <f>'[1]No. policies'!BB108*LOOKUP(BB$1,'[1]Inputs &amp; Outputs'!$A$9:$A$58,'[1]Inputs &amp; Outputs'!$I$9:$I$58)</f>
        <v>0</v>
      </c>
      <c r="BB108" s="7">
        <f>'[1]No. policies'!BC108*LOOKUP(BC$1,'[1]Inputs &amp; Outputs'!$A$9:$A$58,'[1]Inputs &amp; Outputs'!$I$9:$I$58)</f>
        <v>0</v>
      </c>
      <c r="BC108" s="7">
        <f>'[1]No. policies'!BD108*LOOKUP(BD$1,'[1]Inputs &amp; Outputs'!$A$9:$A$58,'[1]Inputs &amp; Outputs'!$I$9:$I$58)</f>
        <v>0</v>
      </c>
      <c r="BD108" s="7">
        <f>'[1]No. policies'!BE108*LOOKUP(BE$1,'[1]Inputs &amp; Outputs'!$A$9:$A$58,'[1]Inputs &amp; Outputs'!$I$9:$I$58)</f>
        <v>0</v>
      </c>
      <c r="BE108" s="7">
        <f>'[1]No. policies'!BF108*LOOKUP(BF$1,'[1]Inputs &amp; Outputs'!$A$9:$A$58,'[1]Inputs &amp; Outputs'!$I$9:$I$58)</f>
        <v>0</v>
      </c>
      <c r="BF108" s="7">
        <f>'[1]No. policies'!BG108*LOOKUP(BG$1,'[1]Inputs &amp; Outputs'!$A$9:$A$58,'[1]Inputs &amp; Outputs'!$I$9:$I$58)</f>
        <v>0</v>
      </c>
      <c r="BG108" s="7">
        <f>'[1]No. policies'!BH108*LOOKUP(BH$1,'[1]Inputs &amp; Outputs'!$A$9:$A$58,'[1]Inputs &amp; Outputs'!$I$9:$I$58)</f>
        <v>0</v>
      </c>
      <c r="BH108" s="7">
        <f>'[1]No. policies'!BI108*LOOKUP(BI$1,'[1]Inputs &amp; Outputs'!$A$9:$A$58,'[1]Inputs &amp; Outputs'!$I$9:$I$58)</f>
        <v>0</v>
      </c>
      <c r="BI108" s="7">
        <f>'[1]No. policies'!BJ108*LOOKUP(BJ$1,'[1]Inputs &amp; Outputs'!$A$9:$A$58,'[1]Inputs &amp; Outputs'!$I$9:$I$58)</f>
        <v>0</v>
      </c>
      <c r="BJ108" s="7">
        <f>'[1]No. policies'!BK108*LOOKUP(BK$1,'[1]Inputs &amp; Outputs'!$A$9:$A$58,'[1]Inputs &amp; Outputs'!$I$9:$I$58)</f>
        <v>0</v>
      </c>
      <c r="BK108" s="7">
        <f>'[1]No. policies'!BL108*LOOKUP(BL$1,'[1]Inputs &amp; Outputs'!$A$9:$A$58,'[1]Inputs &amp; Outputs'!$I$9:$I$58)</f>
        <v>0</v>
      </c>
      <c r="BL108" s="7">
        <f>'[1]No. policies'!BM108*LOOKUP(BM$1,'[1]Inputs &amp; Outputs'!$A$9:$A$58,'[1]Inputs &amp; Outputs'!$I$9:$I$58)</f>
        <v>0</v>
      </c>
      <c r="BM108" s="7">
        <f>'[1]No. policies'!BN108*LOOKUP(BN$1,'[1]Inputs &amp; Outputs'!$A$9:$A$58,'[1]Inputs &amp; Outputs'!$I$9:$I$58)</f>
        <v>0</v>
      </c>
      <c r="BN108" s="7">
        <f>'[1]No. policies'!BO108*LOOKUP(BO$1,'[1]Inputs &amp; Outputs'!$A$9:$A$58,'[1]Inputs &amp; Outputs'!$I$9:$I$58)</f>
        <v>0</v>
      </c>
      <c r="BO108" s="7">
        <f>'[1]No. policies'!BP108*LOOKUP(BP$1,'[1]Inputs &amp; Outputs'!$A$9:$A$58,'[1]Inputs &amp; Outputs'!$I$9:$I$58)</f>
        <v>0</v>
      </c>
      <c r="BP108" s="7">
        <f>'[1]No. policies'!BQ108*LOOKUP(BQ$1,'[1]Inputs &amp; Outputs'!$A$9:$A$58,'[1]Inputs &amp; Outputs'!$I$9:$I$58)</f>
        <v>0</v>
      </c>
      <c r="BQ108" s="7">
        <f>'[1]No. policies'!BR108*LOOKUP(BR$1,'[1]Inputs &amp; Outputs'!$A$9:$A$58,'[1]Inputs &amp; Outputs'!$I$9:$I$58)</f>
        <v>0</v>
      </c>
      <c r="BR108" s="7">
        <f>'[1]No. policies'!BS108*LOOKUP(BS$1,'[1]Inputs &amp; Outputs'!$A$9:$A$58,'[1]Inputs &amp; Outputs'!$I$9:$I$58)</f>
        <v>0</v>
      </c>
      <c r="BS108" s="7">
        <f>'[1]No. policies'!BT108*LOOKUP(BT$1,'[1]Inputs &amp; Outputs'!$A$9:$A$58,'[1]Inputs &amp; Outputs'!$I$9:$I$58)</f>
        <v>0</v>
      </c>
      <c r="BT108" s="7">
        <f>'[1]No. policies'!BU108*LOOKUP(BU$1,'[1]Inputs &amp; Outputs'!$A$9:$A$58,'[1]Inputs &amp; Outputs'!$I$9:$I$58)</f>
        <v>0</v>
      </c>
    </row>
    <row r="109" spans="1:72" x14ac:dyDescent="0.25">
      <c r="A109" s="1">
        <v>108</v>
      </c>
      <c r="B109" s="7">
        <f>'No. policies'!B109*LOOKUP(B$1,'Inputs &amp; Outputs'!$A$9:$A$34,'Inputs &amp; Outputs'!$J$9:$J$34)</f>
        <v>-43067168.474612407</v>
      </c>
      <c r="C109" s="7">
        <f>'No. policies'!C109*LOOKUP(C$1,'Inputs &amp; Outputs'!$A$9:$A$34,'Inputs &amp; Outputs'!$J$9:$J$34)</f>
        <v>29936547.103583146</v>
      </c>
      <c r="D109" s="7">
        <f>'No. policies'!D109*LOOKUP(D$1,'Inputs &amp; Outputs'!$A$9:$A$34,'Inputs &amp; Outputs'!$J$9:$J$34)</f>
        <v>105605620.43734212</v>
      </c>
      <c r="E109" s="7">
        <f>'No. policies'!E109*LOOKUP(E$1,'Inputs &amp; Outputs'!$A$9:$A$34,'Inputs &amp; Outputs'!$J$9:$J$34)</f>
        <v>183954886.0389511</v>
      </c>
      <c r="F109" s="7">
        <f>'No. policies'!F109*LOOKUP(F$1,'Inputs &amp; Outputs'!$A$9:$A$34,'Inputs &amp; Outputs'!$J$9:$J$34)</f>
        <v>264893940.39982197</v>
      </c>
      <c r="G109" s="7">
        <f>'No. policies'!G109*LOOKUP(G$1,'Inputs &amp; Outputs'!$A$9:$A$34,'Inputs &amp; Outputs'!$J$9:$J$34)</f>
        <v>349036949.87484848</v>
      </c>
      <c r="H109" s="7">
        <f>'No. policies'!H109*LOOKUP(H$1,'Inputs &amp; Outputs'!$A$9:$A$34,'Inputs &amp; Outputs'!$J$9:$J$34)</f>
        <v>435845205.23597997</v>
      </c>
      <c r="I109" s="7">
        <f>'No. policies'!I109*LOOKUP(I$1,'Inputs &amp; Outputs'!$A$9:$A$34,'Inputs &amp; Outputs'!$J$9:$J$34)</f>
        <v>524746221.04239517</v>
      </c>
      <c r="J109" s="7">
        <f>'No. policies'!J109*LOOKUP(J$1,'Inputs &amp; Outputs'!$A$9:$A$34,'Inputs &amp; Outputs'!$J$9:$J$34)</f>
        <v>617995785.01116562</v>
      </c>
      <c r="K109" s="7">
        <f>'No. policies'!K109*LOOKUP(K$1,'Inputs &amp; Outputs'!$A$9:$A$34,'Inputs &amp; Outputs'!$J$9:$J$34)</f>
        <v>713875322.88270128</v>
      </c>
      <c r="L109" s="7">
        <f>'No. policies'!L109*LOOKUP(L$1,'Inputs &amp; Outputs'!$A$9:$A$34,'Inputs &amp; Outputs'!$J$9:$J$34)</f>
        <v>813947153.69497967</v>
      </c>
      <c r="M109" s="7">
        <f>'No. policies'!M109*LOOKUP(M$1,'Inputs &amp; Outputs'!$A$9:$A$34,'Inputs &amp; Outputs'!$J$9:$J$34)</f>
        <v>916235868.42319477</v>
      </c>
      <c r="N109" s="7">
        <f>'No. policies'!N109*LOOKUP(N$1,'Inputs &amp; Outputs'!$A$9:$A$34,'Inputs &amp; Outputs'!$J$9:$J$34)</f>
        <v>1021642000.5219228</v>
      </c>
      <c r="O109" s="7">
        <f>'No. policies'!O109*LOOKUP(O$1,'Inputs &amp; Outputs'!$A$9:$A$34,'Inputs &amp; Outputs'!$J$9:$J$34)</f>
        <v>1131013089.5349257</v>
      </c>
      <c r="P109" s="7">
        <f>'No. policies'!P109*LOOKUP(P$1,'Inputs &amp; Outputs'!$A$9:$A$34,'Inputs &amp; Outputs'!$J$9:$J$34)</f>
        <v>1243727551.3071725</v>
      </c>
      <c r="Q109" s="7">
        <f>'No. policies'!Q109*LOOKUP(Q$1,'Inputs &amp; Outputs'!$A$9:$A$34,'Inputs &amp; Outputs'!$J$9:$J$34)</f>
        <v>1359400642.1625688</v>
      </c>
      <c r="R109" s="7">
        <f>'No. policies'!R109*LOOKUP(R$1,'Inputs &amp; Outputs'!$A$9:$A$34,'Inputs &amp; Outputs'!$J$9:$J$34)</f>
        <v>1480141707.1705332</v>
      </c>
      <c r="S109" s="7">
        <f>'No. policies'!S109*LOOKUP(S$1,'Inputs &amp; Outputs'!$A$9:$A$34,'Inputs &amp; Outputs'!$J$9:$J$34)</f>
        <v>1604083873.5585718</v>
      </c>
      <c r="T109" s="7">
        <f>'No. policies'!T109*LOOKUP(T$1,'Inputs &amp; Outputs'!$A$9:$A$34,'Inputs &amp; Outputs'!$J$9:$J$34)</f>
        <v>1730068711.0965791</v>
      </c>
      <c r="U109" s="7">
        <f>'No. policies'!U109*LOOKUP(U$1,'Inputs &amp; Outputs'!$A$9:$A$34,'Inputs &amp; Outputs'!$J$9:$J$34)</f>
        <v>1857570543.1955523</v>
      </c>
      <c r="V109" s="7">
        <f>'No. policies'!V109*LOOKUP(V$1,'Inputs &amp; Outputs'!$A$9:$A$34,'Inputs &amp; Outputs'!$J$9:$J$34)</f>
        <v>1990070465.6211007</v>
      </c>
      <c r="W109" s="7">
        <f>'No. policies'!W109*LOOKUP(W$1,'Inputs &amp; Outputs'!$A$9:$A$34,'Inputs &amp; Outputs'!$J$9:$J$34)</f>
        <v>2125721040.1402538</v>
      </c>
      <c r="X109" s="7">
        <f>'No. policies'!X109*LOOKUP(X$1,'Inputs &amp; Outputs'!$A$9:$A$34,'Inputs &amp; Outputs'!$J$9:$J$34)</f>
        <v>2263779059.3849659</v>
      </c>
      <c r="Y109" s="7">
        <f>'No. policies'!Y109*LOOKUP(Y$1,'Inputs &amp; Outputs'!$A$9:$A$34,'Inputs &amp; Outputs'!$J$9:$J$34)</f>
        <v>2403830018.8248291</v>
      </c>
      <c r="Z109" s="7">
        <f>'No. policies'!Z109*LOOKUP(Z$1,'Inputs &amp; Outputs'!$A$9:$A$34,'Inputs &amp; Outputs'!$J$9:$J$34)</f>
        <v>2551700937.1865525</v>
      </c>
      <c r="AA109" s="7">
        <f>'No. policies'!AA109*LOOKUP(AA$1,'Inputs &amp; Outputs'!$A$9:$A$34,'Inputs &amp; Outputs'!$J$9:$J$34)</f>
        <v>0</v>
      </c>
      <c r="AB109" s="7">
        <f>'No. policies'!AB109*LOOKUP(AB$1,'Inputs &amp; Outputs'!$A$9:$A$34,'Inputs &amp; Outputs'!$J$9:$J$34)</f>
        <v>0</v>
      </c>
      <c r="AC109" s="7">
        <f>'No. policies'!AC109*LOOKUP(AC$1,'Inputs &amp; Outputs'!$A$9:$A$34,'Inputs &amp; Outputs'!$J$9:$J$34)</f>
        <v>0</v>
      </c>
      <c r="AD109" s="7">
        <f>'No. policies'!AD109*LOOKUP(AD$1,'Inputs &amp; Outputs'!$A$9:$A$34,'Inputs &amp; Outputs'!$J$9:$J$34)</f>
        <v>0</v>
      </c>
      <c r="AE109" s="7">
        <f>'No. policies'!AE109*LOOKUP(AE$1,'Inputs &amp; Outputs'!$A$9:$A$34,'Inputs &amp; Outputs'!$J$9:$J$34)</f>
        <v>0</v>
      </c>
      <c r="AF109" s="7">
        <f>'No. policies'!AF109*LOOKUP(AF$1,'Inputs &amp; Outputs'!$A$9:$A$34,'Inputs &amp; Outputs'!$J$9:$J$34)</f>
        <v>0</v>
      </c>
      <c r="AG109" s="7">
        <f>'No. policies'!AG109*LOOKUP(AG$1,'Inputs &amp; Outputs'!$A$9:$A$34,'Inputs &amp; Outputs'!$J$9:$J$34)</f>
        <v>0</v>
      </c>
      <c r="AH109" s="7">
        <f>'No. policies'!AH109*LOOKUP(AH$1,'Inputs &amp; Outputs'!$A$9:$A$34,'Inputs &amp; Outputs'!$J$9:$J$34)</f>
        <v>0</v>
      </c>
      <c r="AI109" s="7">
        <f>'No. policies'!AI109*LOOKUP(AI$1,'Inputs &amp; Outputs'!$A$9:$A$34,'Inputs &amp; Outputs'!$J$9:$J$34)</f>
        <v>0</v>
      </c>
      <c r="AJ109" s="7">
        <f>'No. policies'!AJ109*LOOKUP(AJ$1,'Inputs &amp; Outputs'!$A$9:$A$34,'Inputs &amp; Outputs'!$J$9:$J$34)</f>
        <v>0</v>
      </c>
      <c r="AK109" s="7">
        <f>'No. policies'!AK109*LOOKUP(AK$1,'Inputs &amp; Outputs'!$A$9:$A$34,'Inputs &amp; Outputs'!$J$9:$J$34)</f>
        <v>0</v>
      </c>
      <c r="AL109" s="7">
        <f>'No. policies'!AL109*LOOKUP(AL$1,'Inputs &amp; Outputs'!$A$9:$A$34,'Inputs &amp; Outputs'!$J$9:$J$34)</f>
        <v>0</v>
      </c>
      <c r="AM109" s="7">
        <f>'No. policies'!AM109*LOOKUP(AM$1,'Inputs &amp; Outputs'!$A$9:$A$34,'Inputs &amp; Outputs'!$J$9:$J$34)</f>
        <v>0</v>
      </c>
      <c r="AN109" s="7">
        <f>'No. policies'!AN109*LOOKUP(AN$1,'Inputs &amp; Outputs'!$A$9:$A$34,'Inputs &amp; Outputs'!$J$9:$J$34)</f>
        <v>0</v>
      </c>
      <c r="AO109" s="7">
        <f>'No. policies'!AO109*LOOKUP(AO$1,'Inputs &amp; Outputs'!$A$9:$A$34,'Inputs &amp; Outputs'!$J$9:$J$34)</f>
        <v>0</v>
      </c>
      <c r="AP109" s="7">
        <f>'No. policies'!AP109*LOOKUP(AP$1,'Inputs &amp; Outputs'!$A$9:$A$34,'Inputs &amp; Outputs'!$J$9:$J$34)</f>
        <v>0</v>
      </c>
      <c r="AQ109" s="7">
        <f>'No. policies'!AQ109*LOOKUP(AQ$1,'Inputs &amp; Outputs'!$A$9:$A$34,'Inputs &amp; Outputs'!$J$9:$J$34)</f>
        <v>0</v>
      </c>
      <c r="AR109" s="7">
        <f>'No. policies'!AR109*LOOKUP(AR$1,'Inputs &amp; Outputs'!$A$9:$A$34,'Inputs &amp; Outputs'!$J$9:$J$34)</f>
        <v>0</v>
      </c>
      <c r="AS109" s="7">
        <f>'No. policies'!AS109*LOOKUP(AS$1,'Inputs &amp; Outputs'!$A$9:$A$34,'Inputs &amp; Outputs'!$J$9:$J$34)</f>
        <v>0</v>
      </c>
      <c r="AT109" s="7">
        <f>'No. policies'!AT109*LOOKUP(AT$1,'Inputs &amp; Outputs'!$A$9:$A$34,'Inputs &amp; Outputs'!$J$9:$J$34)</f>
        <v>0</v>
      </c>
      <c r="AU109" s="7">
        <f>'No. policies'!AU109*LOOKUP(AU$1,'Inputs &amp; Outputs'!$A$9:$A$34,'Inputs &amp; Outputs'!$J$9:$J$34)</f>
        <v>0</v>
      </c>
      <c r="AV109" s="7">
        <f>'No. policies'!AV109*LOOKUP(AV$1,'Inputs &amp; Outputs'!$A$9:$A$34,'Inputs &amp; Outputs'!$J$9:$J$34)</f>
        <v>0</v>
      </c>
      <c r="AW109" s="7">
        <f>'No. policies'!AW109*LOOKUP(AW$1,'Inputs &amp; Outputs'!$A$9:$A$34,'Inputs &amp; Outputs'!$J$9:$J$34)</f>
        <v>0</v>
      </c>
      <c r="AX109" s="7">
        <f>'No. policies'!AX109*LOOKUP(AX$1,'Inputs &amp; Outputs'!$A$9:$A$34,'Inputs &amp; Outputs'!$J$9:$J$34)</f>
        <v>0</v>
      </c>
      <c r="AY109" s="7">
        <f>'[1]No. policies'!AZ109*LOOKUP(AZ$1,'[1]Inputs &amp; Outputs'!$A$9:$A$58,'[1]Inputs &amp; Outputs'!$I$9:$I$58)</f>
        <v>0</v>
      </c>
      <c r="AZ109" s="7">
        <f>'[1]No. policies'!BA109*LOOKUP(BA$1,'[1]Inputs &amp; Outputs'!$A$9:$A$58,'[1]Inputs &amp; Outputs'!$I$9:$I$58)</f>
        <v>0</v>
      </c>
      <c r="BA109" s="7">
        <f>'[1]No. policies'!BB109*LOOKUP(BB$1,'[1]Inputs &amp; Outputs'!$A$9:$A$58,'[1]Inputs &amp; Outputs'!$I$9:$I$58)</f>
        <v>0</v>
      </c>
      <c r="BB109" s="7">
        <f>'[1]No. policies'!BC109*LOOKUP(BC$1,'[1]Inputs &amp; Outputs'!$A$9:$A$58,'[1]Inputs &amp; Outputs'!$I$9:$I$58)</f>
        <v>0</v>
      </c>
      <c r="BC109" s="7">
        <f>'[1]No. policies'!BD109*LOOKUP(BD$1,'[1]Inputs &amp; Outputs'!$A$9:$A$58,'[1]Inputs &amp; Outputs'!$I$9:$I$58)</f>
        <v>0</v>
      </c>
      <c r="BD109" s="7">
        <f>'[1]No. policies'!BE109*LOOKUP(BE$1,'[1]Inputs &amp; Outputs'!$A$9:$A$58,'[1]Inputs &amp; Outputs'!$I$9:$I$58)</f>
        <v>0</v>
      </c>
      <c r="BE109" s="7">
        <f>'[1]No. policies'!BF109*LOOKUP(BF$1,'[1]Inputs &amp; Outputs'!$A$9:$A$58,'[1]Inputs &amp; Outputs'!$I$9:$I$58)</f>
        <v>0</v>
      </c>
      <c r="BF109" s="7">
        <f>'[1]No. policies'!BG109*LOOKUP(BG$1,'[1]Inputs &amp; Outputs'!$A$9:$A$58,'[1]Inputs &amp; Outputs'!$I$9:$I$58)</f>
        <v>0</v>
      </c>
      <c r="BG109" s="7">
        <f>'[1]No. policies'!BH109*LOOKUP(BH$1,'[1]Inputs &amp; Outputs'!$A$9:$A$58,'[1]Inputs &amp; Outputs'!$I$9:$I$58)</f>
        <v>0</v>
      </c>
      <c r="BH109" s="7">
        <f>'[1]No. policies'!BI109*LOOKUP(BI$1,'[1]Inputs &amp; Outputs'!$A$9:$A$58,'[1]Inputs &amp; Outputs'!$I$9:$I$58)</f>
        <v>0</v>
      </c>
      <c r="BI109" s="7">
        <f>'[1]No. policies'!BJ109*LOOKUP(BJ$1,'[1]Inputs &amp; Outputs'!$A$9:$A$58,'[1]Inputs &amp; Outputs'!$I$9:$I$58)</f>
        <v>0</v>
      </c>
      <c r="BJ109" s="7">
        <f>'[1]No. policies'!BK109*LOOKUP(BK$1,'[1]Inputs &amp; Outputs'!$A$9:$A$58,'[1]Inputs &amp; Outputs'!$I$9:$I$58)</f>
        <v>0</v>
      </c>
      <c r="BK109" s="7">
        <f>'[1]No. policies'!BL109*LOOKUP(BL$1,'[1]Inputs &amp; Outputs'!$A$9:$A$58,'[1]Inputs &amp; Outputs'!$I$9:$I$58)</f>
        <v>0</v>
      </c>
      <c r="BL109" s="7">
        <f>'[1]No. policies'!BM109*LOOKUP(BM$1,'[1]Inputs &amp; Outputs'!$A$9:$A$58,'[1]Inputs &amp; Outputs'!$I$9:$I$58)</f>
        <v>0</v>
      </c>
      <c r="BM109" s="7">
        <f>'[1]No. policies'!BN109*LOOKUP(BN$1,'[1]Inputs &amp; Outputs'!$A$9:$A$58,'[1]Inputs &amp; Outputs'!$I$9:$I$58)</f>
        <v>0</v>
      </c>
      <c r="BN109" s="7">
        <f>'[1]No. policies'!BO109*LOOKUP(BO$1,'[1]Inputs &amp; Outputs'!$A$9:$A$58,'[1]Inputs &amp; Outputs'!$I$9:$I$58)</f>
        <v>0</v>
      </c>
      <c r="BO109" s="7">
        <f>'[1]No. policies'!BP109*LOOKUP(BP$1,'[1]Inputs &amp; Outputs'!$A$9:$A$58,'[1]Inputs &amp; Outputs'!$I$9:$I$58)</f>
        <v>0</v>
      </c>
      <c r="BP109" s="7">
        <f>'[1]No. policies'!BQ109*LOOKUP(BQ$1,'[1]Inputs &amp; Outputs'!$A$9:$A$58,'[1]Inputs &amp; Outputs'!$I$9:$I$58)</f>
        <v>0</v>
      </c>
      <c r="BQ109" s="7">
        <f>'[1]No. policies'!BR109*LOOKUP(BR$1,'[1]Inputs &amp; Outputs'!$A$9:$A$58,'[1]Inputs &amp; Outputs'!$I$9:$I$58)</f>
        <v>0</v>
      </c>
      <c r="BR109" s="7">
        <f>'[1]No. policies'!BS109*LOOKUP(BS$1,'[1]Inputs &amp; Outputs'!$A$9:$A$58,'[1]Inputs &amp; Outputs'!$I$9:$I$58)</f>
        <v>0</v>
      </c>
      <c r="BS109" s="7">
        <f>'[1]No. policies'!BT109*LOOKUP(BT$1,'[1]Inputs &amp; Outputs'!$A$9:$A$58,'[1]Inputs &amp; Outputs'!$I$9:$I$58)</f>
        <v>0</v>
      </c>
      <c r="BT109" s="7">
        <f>'[1]No. policies'!BU109*LOOKUP(BU$1,'[1]Inputs &amp; Outputs'!$A$9:$A$58,'[1]Inputs &amp; Outputs'!$I$9:$I$58)</f>
        <v>0</v>
      </c>
    </row>
    <row r="110" spans="1:72" x14ac:dyDescent="0.25">
      <c r="A110" s="1">
        <v>109</v>
      </c>
      <c r="B110" s="7">
        <f>'No. policies'!B110*LOOKUP(B$1,'Inputs &amp; Outputs'!$A$9:$A$34,'Inputs &amp; Outputs'!$J$9:$J$34)</f>
        <v>-43067168.474612407</v>
      </c>
      <c r="C110" s="7">
        <f>'No. policies'!C110*LOOKUP(C$1,'Inputs &amp; Outputs'!$A$9:$A$34,'Inputs &amp; Outputs'!$J$9:$J$34)</f>
        <v>29924553.294647414</v>
      </c>
      <c r="D110" s="7">
        <f>'No. policies'!D110*LOOKUP(D$1,'Inputs &amp; Outputs'!$A$9:$A$34,'Inputs &amp; Outputs'!$J$9:$J$34)</f>
        <v>105510270.25837582</v>
      </c>
      <c r="E110" s="7">
        <f>'No. policies'!E110*LOOKUP(E$1,'Inputs &amp; Outputs'!$A$9:$A$34,'Inputs &amp; Outputs'!$J$9:$J$34)</f>
        <v>183825431.50971889</v>
      </c>
      <c r="F110" s="7">
        <f>'No. policies'!F110*LOOKUP(F$1,'Inputs &amp; Outputs'!$A$9:$A$34,'Inputs &amp; Outputs'!$J$9:$J$34)</f>
        <v>264813815.19098958</v>
      </c>
      <c r="G110" s="7">
        <f>'No. policies'!G110*LOOKUP(G$1,'Inputs &amp; Outputs'!$A$9:$A$34,'Inputs &amp; Outputs'!$J$9:$J$34)</f>
        <v>348895939.08810979</v>
      </c>
      <c r="H110" s="7">
        <f>'No. policies'!H110*LOOKUP(H$1,'Inputs &amp; Outputs'!$A$9:$A$34,'Inputs &amp; Outputs'!$J$9:$J$34)</f>
        <v>435801064.54272133</v>
      </c>
      <c r="I110" s="7">
        <f>'No. policies'!I110*LOOKUP(I$1,'Inputs &amp; Outputs'!$A$9:$A$34,'Inputs &amp; Outputs'!$J$9:$J$34)</f>
        <v>525226708.98515451</v>
      </c>
      <c r="J110" s="7">
        <f>'No. policies'!J110*LOOKUP(J$1,'Inputs &amp; Outputs'!$A$9:$A$34,'Inputs &amp; Outputs'!$J$9:$J$34)</f>
        <v>617428700.78756237</v>
      </c>
      <c r="K110" s="7">
        <f>'No. policies'!K110*LOOKUP(K$1,'Inputs &amp; Outputs'!$A$9:$A$34,'Inputs &amp; Outputs'!$J$9:$J$34)</f>
        <v>712706950.83215678</v>
      </c>
      <c r="L110" s="7">
        <f>'No. policies'!L110*LOOKUP(L$1,'Inputs &amp; Outputs'!$A$9:$A$34,'Inputs &amp; Outputs'!$J$9:$J$34)</f>
        <v>811026490.33847725</v>
      </c>
      <c r="M110" s="7">
        <f>'No. policies'!M110*LOOKUP(M$1,'Inputs &amp; Outputs'!$A$9:$A$34,'Inputs &amp; Outputs'!$J$9:$J$34)</f>
        <v>912841005.18078685</v>
      </c>
      <c r="N110" s="7">
        <f>'No. policies'!N110*LOOKUP(N$1,'Inputs &amp; Outputs'!$A$9:$A$34,'Inputs &amp; Outputs'!$J$9:$J$34)</f>
        <v>1019107432.8133715</v>
      </c>
      <c r="O110" s="7">
        <f>'No. policies'!O110*LOOKUP(O$1,'Inputs &amp; Outputs'!$A$9:$A$34,'Inputs &amp; Outputs'!$J$9:$J$34)</f>
        <v>1127374126.8182073</v>
      </c>
      <c r="P110" s="7">
        <f>'No. policies'!P110*LOOKUP(P$1,'Inputs &amp; Outputs'!$A$9:$A$34,'Inputs &amp; Outputs'!$J$9:$J$34)</f>
        <v>1238281705.065002</v>
      </c>
      <c r="Q110" s="7">
        <f>'No. policies'!Q110*LOOKUP(Q$1,'Inputs &amp; Outputs'!$A$9:$A$34,'Inputs &amp; Outputs'!$J$9:$J$34)</f>
        <v>1352847254.0322526</v>
      </c>
      <c r="R110" s="7">
        <f>'No. policies'!R110*LOOKUP(R$1,'Inputs &amp; Outputs'!$A$9:$A$34,'Inputs &amp; Outputs'!$J$9:$J$34)</f>
        <v>1470636638.833087</v>
      </c>
      <c r="S110" s="7">
        <f>'No. policies'!S110*LOOKUP(S$1,'Inputs &amp; Outputs'!$A$9:$A$34,'Inputs &amp; Outputs'!$J$9:$J$34)</f>
        <v>1593388849.3195846</v>
      </c>
      <c r="T110" s="7">
        <f>'No. policies'!T110*LOOKUP(T$1,'Inputs &amp; Outputs'!$A$9:$A$34,'Inputs &amp; Outputs'!$J$9:$J$34)</f>
        <v>1719930869.7253547</v>
      </c>
      <c r="U110" s="7">
        <f>'No. policies'!U110*LOOKUP(U$1,'Inputs &amp; Outputs'!$A$9:$A$34,'Inputs &amp; Outputs'!$J$9:$J$34)</f>
        <v>1850187353.7983844</v>
      </c>
      <c r="V110" s="7">
        <f>'No. policies'!V110*LOOKUP(V$1,'Inputs &amp; Outputs'!$A$9:$A$34,'Inputs &amp; Outputs'!$J$9:$J$34)</f>
        <v>1984252806.1828406</v>
      </c>
      <c r="W110" s="7">
        <f>'No. policies'!W110*LOOKUP(W$1,'Inputs &amp; Outputs'!$A$9:$A$34,'Inputs &amp; Outputs'!$J$9:$J$34)</f>
        <v>2119917499.0237849</v>
      </c>
      <c r="X110" s="7">
        <f>'No. policies'!X110*LOOKUP(X$1,'Inputs &amp; Outputs'!$A$9:$A$34,'Inputs &amp; Outputs'!$J$9:$J$34)</f>
        <v>2262031738.4658241</v>
      </c>
      <c r="Y110" s="7">
        <f>'No. policies'!Y110*LOOKUP(Y$1,'Inputs &amp; Outputs'!$A$9:$A$34,'Inputs &amp; Outputs'!$J$9:$J$34)</f>
        <v>2405705708.2832808</v>
      </c>
      <c r="Z110" s="7">
        <f>'No. policies'!Z110*LOOKUP(Z$1,'Inputs &amp; Outputs'!$A$9:$A$34,'Inputs &amp; Outputs'!$J$9:$J$34)</f>
        <v>2547967020.9119663</v>
      </c>
      <c r="AA110" s="7">
        <f>'No. policies'!AA110*LOOKUP(AA$1,'Inputs &amp; Outputs'!$A$9:$A$34,'Inputs &amp; Outputs'!$J$9:$J$34)</f>
        <v>0</v>
      </c>
      <c r="AB110" s="7">
        <f>'No. policies'!AB110*LOOKUP(AB$1,'Inputs &amp; Outputs'!$A$9:$A$34,'Inputs &amp; Outputs'!$J$9:$J$34)</f>
        <v>0</v>
      </c>
      <c r="AC110" s="7">
        <f>'No. policies'!AC110*LOOKUP(AC$1,'Inputs &amp; Outputs'!$A$9:$A$34,'Inputs &amp; Outputs'!$J$9:$J$34)</f>
        <v>0</v>
      </c>
      <c r="AD110" s="7">
        <f>'No. policies'!AD110*LOOKUP(AD$1,'Inputs &amp; Outputs'!$A$9:$A$34,'Inputs &amp; Outputs'!$J$9:$J$34)</f>
        <v>0</v>
      </c>
      <c r="AE110" s="7">
        <f>'No. policies'!AE110*LOOKUP(AE$1,'Inputs &amp; Outputs'!$A$9:$A$34,'Inputs &amp; Outputs'!$J$9:$J$34)</f>
        <v>0</v>
      </c>
      <c r="AF110" s="7">
        <f>'No. policies'!AF110*LOOKUP(AF$1,'Inputs &amp; Outputs'!$A$9:$A$34,'Inputs &amp; Outputs'!$J$9:$J$34)</f>
        <v>0</v>
      </c>
      <c r="AG110" s="7">
        <f>'No. policies'!AG110*LOOKUP(AG$1,'Inputs &amp; Outputs'!$A$9:$A$34,'Inputs &amp; Outputs'!$J$9:$J$34)</f>
        <v>0</v>
      </c>
      <c r="AH110" s="7">
        <f>'No. policies'!AH110*LOOKUP(AH$1,'Inputs &amp; Outputs'!$A$9:$A$34,'Inputs &amp; Outputs'!$J$9:$J$34)</f>
        <v>0</v>
      </c>
      <c r="AI110" s="7">
        <f>'No. policies'!AI110*LOOKUP(AI$1,'Inputs &amp; Outputs'!$A$9:$A$34,'Inputs &amp; Outputs'!$J$9:$J$34)</f>
        <v>0</v>
      </c>
      <c r="AJ110" s="7">
        <f>'No. policies'!AJ110*LOOKUP(AJ$1,'Inputs &amp; Outputs'!$A$9:$A$34,'Inputs &amp; Outputs'!$J$9:$J$34)</f>
        <v>0</v>
      </c>
      <c r="AK110" s="7">
        <f>'No. policies'!AK110*LOOKUP(AK$1,'Inputs &amp; Outputs'!$A$9:$A$34,'Inputs &amp; Outputs'!$J$9:$J$34)</f>
        <v>0</v>
      </c>
      <c r="AL110" s="7">
        <f>'No. policies'!AL110*LOOKUP(AL$1,'Inputs &amp; Outputs'!$A$9:$A$34,'Inputs &amp; Outputs'!$J$9:$J$34)</f>
        <v>0</v>
      </c>
      <c r="AM110" s="7">
        <f>'No. policies'!AM110*LOOKUP(AM$1,'Inputs &amp; Outputs'!$A$9:$A$34,'Inputs &amp; Outputs'!$J$9:$J$34)</f>
        <v>0</v>
      </c>
      <c r="AN110" s="7">
        <f>'No. policies'!AN110*LOOKUP(AN$1,'Inputs &amp; Outputs'!$A$9:$A$34,'Inputs &amp; Outputs'!$J$9:$J$34)</f>
        <v>0</v>
      </c>
      <c r="AO110" s="7">
        <f>'No. policies'!AO110*LOOKUP(AO$1,'Inputs &amp; Outputs'!$A$9:$A$34,'Inputs &amp; Outputs'!$J$9:$J$34)</f>
        <v>0</v>
      </c>
      <c r="AP110" s="7">
        <f>'No. policies'!AP110*LOOKUP(AP$1,'Inputs &amp; Outputs'!$A$9:$A$34,'Inputs &amp; Outputs'!$J$9:$J$34)</f>
        <v>0</v>
      </c>
      <c r="AQ110" s="7">
        <f>'No. policies'!AQ110*LOOKUP(AQ$1,'Inputs &amp; Outputs'!$A$9:$A$34,'Inputs &amp; Outputs'!$J$9:$J$34)</f>
        <v>0</v>
      </c>
      <c r="AR110" s="7">
        <f>'No. policies'!AR110*LOOKUP(AR$1,'Inputs &amp; Outputs'!$A$9:$A$34,'Inputs &amp; Outputs'!$J$9:$J$34)</f>
        <v>0</v>
      </c>
      <c r="AS110" s="7">
        <f>'No. policies'!AS110*LOOKUP(AS$1,'Inputs &amp; Outputs'!$A$9:$A$34,'Inputs &amp; Outputs'!$J$9:$J$34)</f>
        <v>0</v>
      </c>
      <c r="AT110" s="7">
        <f>'No. policies'!AT110*LOOKUP(AT$1,'Inputs &amp; Outputs'!$A$9:$A$34,'Inputs &amp; Outputs'!$J$9:$J$34)</f>
        <v>0</v>
      </c>
      <c r="AU110" s="7">
        <f>'No. policies'!AU110*LOOKUP(AU$1,'Inputs &amp; Outputs'!$A$9:$A$34,'Inputs &amp; Outputs'!$J$9:$J$34)</f>
        <v>0</v>
      </c>
      <c r="AV110" s="7">
        <f>'No. policies'!AV110*LOOKUP(AV$1,'Inputs &amp; Outputs'!$A$9:$A$34,'Inputs &amp; Outputs'!$J$9:$J$34)</f>
        <v>0</v>
      </c>
      <c r="AW110" s="7">
        <f>'No. policies'!AW110*LOOKUP(AW$1,'Inputs &amp; Outputs'!$A$9:$A$34,'Inputs &amp; Outputs'!$J$9:$J$34)</f>
        <v>0</v>
      </c>
      <c r="AX110" s="7">
        <f>'No. policies'!AX110*LOOKUP(AX$1,'Inputs &amp; Outputs'!$A$9:$A$34,'Inputs &amp; Outputs'!$J$9:$J$34)</f>
        <v>0</v>
      </c>
      <c r="AY110" s="7">
        <f>'[1]No. policies'!AZ110*LOOKUP(AZ$1,'[1]Inputs &amp; Outputs'!$A$9:$A$58,'[1]Inputs &amp; Outputs'!$I$9:$I$58)</f>
        <v>0</v>
      </c>
      <c r="AZ110" s="7">
        <f>'[1]No. policies'!BA110*LOOKUP(BA$1,'[1]Inputs &amp; Outputs'!$A$9:$A$58,'[1]Inputs &amp; Outputs'!$I$9:$I$58)</f>
        <v>0</v>
      </c>
      <c r="BA110" s="7">
        <f>'[1]No. policies'!BB110*LOOKUP(BB$1,'[1]Inputs &amp; Outputs'!$A$9:$A$58,'[1]Inputs &amp; Outputs'!$I$9:$I$58)</f>
        <v>0</v>
      </c>
      <c r="BB110" s="7">
        <f>'[1]No. policies'!BC110*LOOKUP(BC$1,'[1]Inputs &amp; Outputs'!$A$9:$A$58,'[1]Inputs &amp; Outputs'!$I$9:$I$58)</f>
        <v>0</v>
      </c>
      <c r="BC110" s="7">
        <f>'[1]No. policies'!BD110*LOOKUP(BD$1,'[1]Inputs &amp; Outputs'!$A$9:$A$58,'[1]Inputs &amp; Outputs'!$I$9:$I$58)</f>
        <v>0</v>
      </c>
      <c r="BD110" s="7">
        <f>'[1]No. policies'!BE110*LOOKUP(BE$1,'[1]Inputs &amp; Outputs'!$A$9:$A$58,'[1]Inputs &amp; Outputs'!$I$9:$I$58)</f>
        <v>0</v>
      </c>
      <c r="BE110" s="7">
        <f>'[1]No. policies'!BF110*LOOKUP(BF$1,'[1]Inputs &amp; Outputs'!$A$9:$A$58,'[1]Inputs &amp; Outputs'!$I$9:$I$58)</f>
        <v>0</v>
      </c>
      <c r="BF110" s="7">
        <f>'[1]No. policies'!BG110*LOOKUP(BG$1,'[1]Inputs &amp; Outputs'!$A$9:$A$58,'[1]Inputs &amp; Outputs'!$I$9:$I$58)</f>
        <v>0</v>
      </c>
      <c r="BG110" s="7">
        <f>'[1]No. policies'!BH110*LOOKUP(BH$1,'[1]Inputs &amp; Outputs'!$A$9:$A$58,'[1]Inputs &amp; Outputs'!$I$9:$I$58)</f>
        <v>0</v>
      </c>
      <c r="BH110" s="7">
        <f>'[1]No. policies'!BI110*LOOKUP(BI$1,'[1]Inputs &amp; Outputs'!$A$9:$A$58,'[1]Inputs &amp; Outputs'!$I$9:$I$58)</f>
        <v>0</v>
      </c>
      <c r="BI110" s="7">
        <f>'[1]No. policies'!BJ110*LOOKUP(BJ$1,'[1]Inputs &amp; Outputs'!$A$9:$A$58,'[1]Inputs &amp; Outputs'!$I$9:$I$58)</f>
        <v>0</v>
      </c>
      <c r="BJ110" s="7">
        <f>'[1]No. policies'!BK110*LOOKUP(BK$1,'[1]Inputs &amp; Outputs'!$A$9:$A$58,'[1]Inputs &amp; Outputs'!$I$9:$I$58)</f>
        <v>0</v>
      </c>
      <c r="BK110" s="7">
        <f>'[1]No. policies'!BL110*LOOKUP(BL$1,'[1]Inputs &amp; Outputs'!$A$9:$A$58,'[1]Inputs &amp; Outputs'!$I$9:$I$58)</f>
        <v>0</v>
      </c>
      <c r="BL110" s="7">
        <f>'[1]No. policies'!BM110*LOOKUP(BM$1,'[1]Inputs &amp; Outputs'!$A$9:$A$58,'[1]Inputs &amp; Outputs'!$I$9:$I$58)</f>
        <v>0</v>
      </c>
      <c r="BM110" s="7">
        <f>'[1]No. policies'!BN110*LOOKUP(BN$1,'[1]Inputs &amp; Outputs'!$A$9:$A$58,'[1]Inputs &amp; Outputs'!$I$9:$I$58)</f>
        <v>0</v>
      </c>
      <c r="BN110" s="7">
        <f>'[1]No. policies'!BO110*LOOKUP(BO$1,'[1]Inputs &amp; Outputs'!$A$9:$A$58,'[1]Inputs &amp; Outputs'!$I$9:$I$58)</f>
        <v>0</v>
      </c>
      <c r="BO110" s="7">
        <f>'[1]No. policies'!BP110*LOOKUP(BP$1,'[1]Inputs &amp; Outputs'!$A$9:$A$58,'[1]Inputs &amp; Outputs'!$I$9:$I$58)</f>
        <v>0</v>
      </c>
      <c r="BP110" s="7">
        <f>'[1]No. policies'!BQ110*LOOKUP(BQ$1,'[1]Inputs &amp; Outputs'!$A$9:$A$58,'[1]Inputs &amp; Outputs'!$I$9:$I$58)</f>
        <v>0</v>
      </c>
      <c r="BQ110" s="7">
        <f>'[1]No. policies'!BR110*LOOKUP(BR$1,'[1]Inputs &amp; Outputs'!$A$9:$A$58,'[1]Inputs &amp; Outputs'!$I$9:$I$58)</f>
        <v>0</v>
      </c>
      <c r="BR110" s="7">
        <f>'[1]No. policies'!BS110*LOOKUP(BS$1,'[1]Inputs &amp; Outputs'!$A$9:$A$58,'[1]Inputs &amp; Outputs'!$I$9:$I$58)</f>
        <v>0</v>
      </c>
      <c r="BS110" s="7">
        <f>'[1]No. policies'!BT110*LOOKUP(BT$1,'[1]Inputs &amp; Outputs'!$A$9:$A$58,'[1]Inputs &amp; Outputs'!$I$9:$I$58)</f>
        <v>0</v>
      </c>
      <c r="BT110" s="7">
        <f>'[1]No. policies'!BU110*LOOKUP(BU$1,'[1]Inputs &amp; Outputs'!$A$9:$A$58,'[1]Inputs &amp; Outputs'!$I$9:$I$58)</f>
        <v>0</v>
      </c>
    </row>
    <row r="111" spans="1:72" x14ac:dyDescent="0.25">
      <c r="A111" s="1">
        <v>110</v>
      </c>
      <c r="B111" s="7">
        <f>'No. policies'!B111*LOOKUP(B$1,'Inputs &amp; Outputs'!$A$9:$A$34,'Inputs &amp; Outputs'!$J$9:$J$34)</f>
        <v>-43067168.474612407</v>
      </c>
      <c r="C111" s="7">
        <f>'No. policies'!C111*LOOKUP(C$1,'Inputs &amp; Outputs'!$A$9:$A$34,'Inputs &amp; Outputs'!$J$9:$J$34)</f>
        <v>29930550.19911528</v>
      </c>
      <c r="D111" s="7">
        <f>'No. policies'!D111*LOOKUP(D$1,'Inputs &amp; Outputs'!$A$9:$A$34,'Inputs &amp; Outputs'!$J$9:$J$34)</f>
        <v>105552648.11569418</v>
      </c>
      <c r="E111" s="7">
        <f>'No. policies'!E111*LOOKUP(E$1,'Inputs &amp; Outputs'!$A$9:$A$34,'Inputs &amp; Outputs'!$J$9:$J$34)</f>
        <v>183862418.51807097</v>
      </c>
      <c r="F111" s="7">
        <f>'No. policies'!F111*LOOKUP(F$1,'Inputs &amp; Outputs'!$A$9:$A$34,'Inputs &amp; Outputs'!$J$9:$J$34)</f>
        <v>264867231.99687782</v>
      </c>
      <c r="G111" s="7">
        <f>'No. policies'!G111*LOOKUP(G$1,'Inputs &amp; Outputs'!$A$9:$A$34,'Inputs &amp; Outputs'!$J$9:$J$34)</f>
        <v>348931191.78479445</v>
      </c>
      <c r="H111" s="7">
        <f>'No. policies'!H111*LOOKUP(H$1,'Inputs &amp; Outputs'!$A$9:$A$34,'Inputs &amp; Outputs'!$J$9:$J$34)</f>
        <v>435977627.31575596</v>
      </c>
      <c r="I111" s="7">
        <f>'No. policies'!I111*LOOKUP(I$1,'Inputs &amp; Outputs'!$A$9:$A$34,'Inputs &amp; Outputs'!$J$9:$J$34)</f>
        <v>525707196.92791384</v>
      </c>
      <c r="J111" s="7">
        <f>'No. policies'!J111*LOOKUP(J$1,'Inputs &amp; Outputs'!$A$9:$A$34,'Inputs &amp; Outputs'!$J$9:$J$34)</f>
        <v>618373841.16023433</v>
      </c>
      <c r="K111" s="7">
        <f>'No. policies'!K111*LOOKUP(K$1,'Inputs &amp; Outputs'!$A$9:$A$34,'Inputs &amp; Outputs'!$J$9:$J$34)</f>
        <v>714532532.16113257</v>
      </c>
      <c r="L111" s="7">
        <f>'No. policies'!L111*LOOKUP(L$1,'Inputs &amp; Outputs'!$A$9:$A$34,'Inputs &amp; Outputs'!$J$9:$J$34)</f>
        <v>813613363.5970937</v>
      </c>
      <c r="M111" s="7">
        <f>'No. policies'!M111*LOOKUP(M$1,'Inputs &amp; Outputs'!$A$9:$A$34,'Inputs &amp; Outputs'!$J$9:$J$34)</f>
        <v>915104247.34239209</v>
      </c>
      <c r="N111" s="7">
        <f>'No. policies'!N111*LOOKUP(N$1,'Inputs &amp; Outputs'!$A$9:$A$34,'Inputs &amp; Outputs'!$J$9:$J$34)</f>
        <v>1020163502.6919346</v>
      </c>
      <c r="O111" s="7">
        <f>'No. policies'!O111*LOOKUP(O$1,'Inputs &amp; Outputs'!$A$9:$A$34,'Inputs &amp; Outputs'!$J$9:$J$34)</f>
        <v>1128313213.9709086</v>
      </c>
      <c r="P111" s="7">
        <f>'No. policies'!P111*LOOKUP(P$1,'Inputs &amp; Outputs'!$A$9:$A$34,'Inputs &amp; Outputs'!$J$9:$J$34)</f>
        <v>1240226650.1514914</v>
      </c>
      <c r="Q111" s="7">
        <f>'No. policies'!Q111*LOOKUP(Q$1,'Inputs &amp; Outputs'!$A$9:$A$34,'Inputs &amp; Outputs'!$J$9:$J$34)</f>
        <v>1354841763.4632182</v>
      </c>
      <c r="R111" s="7">
        <f>'No. policies'!R111*LOOKUP(R$1,'Inputs &amp; Outputs'!$A$9:$A$34,'Inputs &amp; Outputs'!$J$9:$J$34)</f>
        <v>1472973950.7193441</v>
      </c>
      <c r="S111" s="7">
        <f>'No. policies'!S111*LOOKUP(S$1,'Inputs &amp; Outputs'!$A$9:$A$34,'Inputs &amp; Outputs'!$J$9:$J$34)</f>
        <v>1593049324.7405691</v>
      </c>
      <c r="T111" s="7">
        <f>'No. policies'!T111*LOOKUP(T$1,'Inputs &amp; Outputs'!$A$9:$A$34,'Inputs &amp; Outputs'!$J$9:$J$34)</f>
        <v>1719193572.1710839</v>
      </c>
      <c r="U111" s="7">
        <f>'No. policies'!U111*LOOKUP(U$1,'Inputs &amp; Outputs'!$A$9:$A$34,'Inputs &amp; Outputs'!$J$9:$J$34)</f>
        <v>1845597803.6325774</v>
      </c>
      <c r="V111" s="7">
        <f>'No. policies'!V111*LOOKUP(V$1,'Inputs &amp; Outputs'!$A$9:$A$34,'Inputs &amp; Outputs'!$J$9:$J$34)</f>
        <v>1978004209.0084131</v>
      </c>
      <c r="W111" s="7">
        <f>'No. policies'!W111*LOOKUP(W$1,'Inputs &amp; Outputs'!$A$9:$A$34,'Inputs &amp; Outputs'!$J$9:$J$34)</f>
        <v>2109935408.3034582</v>
      </c>
      <c r="X111" s="7">
        <f>'No. policies'!X111*LOOKUP(X$1,'Inputs &amp; Outputs'!$A$9:$A$34,'Inputs &amp; Outputs'!$J$9:$J$34)</f>
        <v>2247054702.0160394</v>
      </c>
      <c r="Y111" s="7">
        <f>'No. policies'!Y111*LOOKUP(Y$1,'Inputs &amp; Outputs'!$A$9:$A$34,'Inputs &amp; Outputs'!$J$9:$J$34)</f>
        <v>2388288591.8833685</v>
      </c>
      <c r="Z111" s="7">
        <f>'No. policies'!Z111*LOOKUP(Z$1,'Inputs &amp; Outputs'!$A$9:$A$34,'Inputs &amp; Outputs'!$J$9:$J$34)</f>
        <v>2530446336.8542919</v>
      </c>
      <c r="AA111" s="7">
        <f>'No. policies'!AA111*LOOKUP(AA$1,'Inputs &amp; Outputs'!$A$9:$A$34,'Inputs &amp; Outputs'!$J$9:$J$34)</f>
        <v>0</v>
      </c>
      <c r="AB111" s="7">
        <f>'No. policies'!AB111*LOOKUP(AB$1,'Inputs &amp; Outputs'!$A$9:$A$34,'Inputs &amp; Outputs'!$J$9:$J$34)</f>
        <v>0</v>
      </c>
      <c r="AC111" s="7">
        <f>'No. policies'!AC111*LOOKUP(AC$1,'Inputs &amp; Outputs'!$A$9:$A$34,'Inputs &amp; Outputs'!$J$9:$J$34)</f>
        <v>0</v>
      </c>
      <c r="AD111" s="7">
        <f>'No. policies'!AD111*LOOKUP(AD$1,'Inputs &amp; Outputs'!$A$9:$A$34,'Inputs &amp; Outputs'!$J$9:$J$34)</f>
        <v>0</v>
      </c>
      <c r="AE111" s="7">
        <f>'No. policies'!AE111*LOOKUP(AE$1,'Inputs &amp; Outputs'!$A$9:$A$34,'Inputs &amp; Outputs'!$J$9:$J$34)</f>
        <v>0</v>
      </c>
      <c r="AF111" s="7">
        <f>'No. policies'!AF111*LOOKUP(AF$1,'Inputs &amp; Outputs'!$A$9:$A$34,'Inputs &amp; Outputs'!$J$9:$J$34)</f>
        <v>0</v>
      </c>
      <c r="AG111" s="7">
        <f>'No. policies'!AG111*LOOKUP(AG$1,'Inputs &amp; Outputs'!$A$9:$A$34,'Inputs &amp; Outputs'!$J$9:$J$34)</f>
        <v>0</v>
      </c>
      <c r="AH111" s="7">
        <f>'No. policies'!AH111*LOOKUP(AH$1,'Inputs &amp; Outputs'!$A$9:$A$34,'Inputs &amp; Outputs'!$J$9:$J$34)</f>
        <v>0</v>
      </c>
      <c r="AI111" s="7">
        <f>'No. policies'!AI111*LOOKUP(AI$1,'Inputs &amp; Outputs'!$A$9:$A$34,'Inputs &amp; Outputs'!$J$9:$J$34)</f>
        <v>0</v>
      </c>
      <c r="AJ111" s="7">
        <f>'No. policies'!AJ111*LOOKUP(AJ$1,'Inputs &amp; Outputs'!$A$9:$A$34,'Inputs &amp; Outputs'!$J$9:$J$34)</f>
        <v>0</v>
      </c>
      <c r="AK111" s="7">
        <f>'No. policies'!AK111*LOOKUP(AK$1,'Inputs &amp; Outputs'!$A$9:$A$34,'Inputs &amp; Outputs'!$J$9:$J$34)</f>
        <v>0</v>
      </c>
      <c r="AL111" s="7">
        <f>'No. policies'!AL111*LOOKUP(AL$1,'Inputs &amp; Outputs'!$A$9:$A$34,'Inputs &amp; Outputs'!$J$9:$J$34)</f>
        <v>0</v>
      </c>
      <c r="AM111" s="7">
        <f>'No. policies'!AM111*LOOKUP(AM$1,'Inputs &amp; Outputs'!$A$9:$A$34,'Inputs &amp; Outputs'!$J$9:$J$34)</f>
        <v>0</v>
      </c>
      <c r="AN111" s="7">
        <f>'No. policies'!AN111*LOOKUP(AN$1,'Inputs &amp; Outputs'!$A$9:$A$34,'Inputs &amp; Outputs'!$J$9:$J$34)</f>
        <v>0</v>
      </c>
      <c r="AO111" s="7">
        <f>'No. policies'!AO111*LOOKUP(AO$1,'Inputs &amp; Outputs'!$A$9:$A$34,'Inputs &amp; Outputs'!$J$9:$J$34)</f>
        <v>0</v>
      </c>
      <c r="AP111" s="7">
        <f>'No. policies'!AP111*LOOKUP(AP$1,'Inputs &amp; Outputs'!$A$9:$A$34,'Inputs &amp; Outputs'!$J$9:$J$34)</f>
        <v>0</v>
      </c>
      <c r="AQ111" s="7">
        <f>'No. policies'!AQ111*LOOKUP(AQ$1,'Inputs &amp; Outputs'!$A$9:$A$34,'Inputs &amp; Outputs'!$J$9:$J$34)</f>
        <v>0</v>
      </c>
      <c r="AR111" s="7">
        <f>'No. policies'!AR111*LOOKUP(AR$1,'Inputs &amp; Outputs'!$A$9:$A$34,'Inputs &amp; Outputs'!$J$9:$J$34)</f>
        <v>0</v>
      </c>
      <c r="AS111" s="7">
        <f>'No. policies'!AS111*LOOKUP(AS$1,'Inputs &amp; Outputs'!$A$9:$A$34,'Inputs &amp; Outputs'!$J$9:$J$34)</f>
        <v>0</v>
      </c>
      <c r="AT111" s="7">
        <f>'No. policies'!AT111*LOOKUP(AT$1,'Inputs &amp; Outputs'!$A$9:$A$34,'Inputs &amp; Outputs'!$J$9:$J$34)</f>
        <v>0</v>
      </c>
      <c r="AU111" s="7">
        <f>'No. policies'!AU111*LOOKUP(AU$1,'Inputs &amp; Outputs'!$A$9:$A$34,'Inputs &amp; Outputs'!$J$9:$J$34)</f>
        <v>0</v>
      </c>
      <c r="AV111" s="7">
        <f>'No. policies'!AV111*LOOKUP(AV$1,'Inputs &amp; Outputs'!$A$9:$A$34,'Inputs &amp; Outputs'!$J$9:$J$34)</f>
        <v>0</v>
      </c>
      <c r="AW111" s="7">
        <f>'No. policies'!AW111*LOOKUP(AW$1,'Inputs &amp; Outputs'!$A$9:$A$34,'Inputs &amp; Outputs'!$J$9:$J$34)</f>
        <v>0</v>
      </c>
      <c r="AX111" s="7">
        <f>'No. policies'!AX111*LOOKUP(AX$1,'Inputs &amp; Outputs'!$A$9:$A$34,'Inputs &amp; Outputs'!$J$9:$J$34)</f>
        <v>0</v>
      </c>
      <c r="AY111" s="7">
        <f>'[1]No. policies'!AZ111*LOOKUP(AZ$1,'[1]Inputs &amp; Outputs'!$A$9:$A$58,'[1]Inputs &amp; Outputs'!$I$9:$I$58)</f>
        <v>0</v>
      </c>
      <c r="AZ111" s="7">
        <f>'[1]No. policies'!BA111*LOOKUP(BA$1,'[1]Inputs &amp; Outputs'!$A$9:$A$58,'[1]Inputs &amp; Outputs'!$I$9:$I$58)</f>
        <v>0</v>
      </c>
      <c r="BA111" s="7">
        <f>'[1]No. policies'!BB111*LOOKUP(BB$1,'[1]Inputs &amp; Outputs'!$A$9:$A$58,'[1]Inputs &amp; Outputs'!$I$9:$I$58)</f>
        <v>0</v>
      </c>
      <c r="BB111" s="7">
        <f>'[1]No. policies'!BC111*LOOKUP(BC$1,'[1]Inputs &amp; Outputs'!$A$9:$A$58,'[1]Inputs &amp; Outputs'!$I$9:$I$58)</f>
        <v>0</v>
      </c>
      <c r="BC111" s="7">
        <f>'[1]No. policies'!BD111*LOOKUP(BD$1,'[1]Inputs &amp; Outputs'!$A$9:$A$58,'[1]Inputs &amp; Outputs'!$I$9:$I$58)</f>
        <v>0</v>
      </c>
      <c r="BD111" s="7">
        <f>'[1]No. policies'!BE111*LOOKUP(BE$1,'[1]Inputs &amp; Outputs'!$A$9:$A$58,'[1]Inputs &amp; Outputs'!$I$9:$I$58)</f>
        <v>0</v>
      </c>
      <c r="BE111" s="7">
        <f>'[1]No. policies'!BF111*LOOKUP(BF$1,'[1]Inputs &amp; Outputs'!$A$9:$A$58,'[1]Inputs &amp; Outputs'!$I$9:$I$58)</f>
        <v>0</v>
      </c>
      <c r="BF111" s="7">
        <f>'[1]No. policies'!BG111*LOOKUP(BG$1,'[1]Inputs &amp; Outputs'!$A$9:$A$58,'[1]Inputs &amp; Outputs'!$I$9:$I$58)</f>
        <v>0</v>
      </c>
      <c r="BG111" s="7">
        <f>'[1]No. policies'!BH111*LOOKUP(BH$1,'[1]Inputs &amp; Outputs'!$A$9:$A$58,'[1]Inputs &amp; Outputs'!$I$9:$I$58)</f>
        <v>0</v>
      </c>
      <c r="BH111" s="7">
        <f>'[1]No. policies'!BI111*LOOKUP(BI$1,'[1]Inputs &amp; Outputs'!$A$9:$A$58,'[1]Inputs &amp; Outputs'!$I$9:$I$58)</f>
        <v>0</v>
      </c>
      <c r="BI111" s="7">
        <f>'[1]No. policies'!BJ111*LOOKUP(BJ$1,'[1]Inputs &amp; Outputs'!$A$9:$A$58,'[1]Inputs &amp; Outputs'!$I$9:$I$58)</f>
        <v>0</v>
      </c>
      <c r="BJ111" s="7">
        <f>'[1]No. policies'!BK111*LOOKUP(BK$1,'[1]Inputs &amp; Outputs'!$A$9:$A$58,'[1]Inputs &amp; Outputs'!$I$9:$I$58)</f>
        <v>0</v>
      </c>
      <c r="BK111" s="7">
        <f>'[1]No. policies'!BL111*LOOKUP(BL$1,'[1]Inputs &amp; Outputs'!$A$9:$A$58,'[1]Inputs &amp; Outputs'!$I$9:$I$58)</f>
        <v>0</v>
      </c>
      <c r="BL111" s="7">
        <f>'[1]No. policies'!BM111*LOOKUP(BM$1,'[1]Inputs &amp; Outputs'!$A$9:$A$58,'[1]Inputs &amp; Outputs'!$I$9:$I$58)</f>
        <v>0</v>
      </c>
      <c r="BM111" s="7">
        <f>'[1]No. policies'!BN111*LOOKUP(BN$1,'[1]Inputs &amp; Outputs'!$A$9:$A$58,'[1]Inputs &amp; Outputs'!$I$9:$I$58)</f>
        <v>0</v>
      </c>
      <c r="BN111" s="7">
        <f>'[1]No. policies'!BO111*LOOKUP(BO$1,'[1]Inputs &amp; Outputs'!$A$9:$A$58,'[1]Inputs &amp; Outputs'!$I$9:$I$58)</f>
        <v>0</v>
      </c>
      <c r="BO111" s="7">
        <f>'[1]No. policies'!BP111*LOOKUP(BP$1,'[1]Inputs &amp; Outputs'!$A$9:$A$58,'[1]Inputs &amp; Outputs'!$I$9:$I$58)</f>
        <v>0</v>
      </c>
      <c r="BP111" s="7">
        <f>'[1]No. policies'!BQ111*LOOKUP(BQ$1,'[1]Inputs &amp; Outputs'!$A$9:$A$58,'[1]Inputs &amp; Outputs'!$I$9:$I$58)</f>
        <v>0</v>
      </c>
      <c r="BQ111" s="7">
        <f>'[1]No. policies'!BR111*LOOKUP(BR$1,'[1]Inputs &amp; Outputs'!$A$9:$A$58,'[1]Inputs &amp; Outputs'!$I$9:$I$58)</f>
        <v>0</v>
      </c>
      <c r="BR111" s="7">
        <f>'[1]No. policies'!BS111*LOOKUP(BS$1,'[1]Inputs &amp; Outputs'!$A$9:$A$58,'[1]Inputs &amp; Outputs'!$I$9:$I$58)</f>
        <v>0</v>
      </c>
      <c r="BS111" s="7">
        <f>'[1]No. policies'!BT111*LOOKUP(BT$1,'[1]Inputs &amp; Outputs'!$A$9:$A$58,'[1]Inputs &amp; Outputs'!$I$9:$I$58)</f>
        <v>0</v>
      </c>
      <c r="BT111" s="7">
        <f>'[1]No. policies'!BU111*LOOKUP(BU$1,'[1]Inputs &amp; Outputs'!$A$9:$A$58,'[1]Inputs &amp; Outputs'!$I$9:$I$58)</f>
        <v>0</v>
      </c>
    </row>
    <row r="112" spans="1:72" x14ac:dyDescent="0.25">
      <c r="A112" s="1">
        <v>111</v>
      </c>
      <c r="B112" s="7">
        <f>'No. policies'!B112*LOOKUP(B$1,'Inputs &amp; Outputs'!$A$9:$A$34,'Inputs &amp; Outputs'!$J$9:$J$34)</f>
        <v>-43067168.474612407</v>
      </c>
      <c r="C112" s="7">
        <f>'No. policies'!C112*LOOKUP(C$1,'Inputs &amp; Outputs'!$A$9:$A$34,'Inputs &amp; Outputs'!$J$9:$J$34)</f>
        <v>29924553.294647414</v>
      </c>
      <c r="D112" s="7">
        <f>'No. policies'!D112*LOOKUP(D$1,'Inputs &amp; Outputs'!$A$9:$A$34,'Inputs &amp; Outputs'!$J$9:$J$34)</f>
        <v>105478486.86538705</v>
      </c>
      <c r="E112" s="7">
        <f>'No. policies'!E112*LOOKUP(E$1,'Inputs &amp; Outputs'!$A$9:$A$34,'Inputs &amp; Outputs'!$J$9:$J$34)</f>
        <v>183732963.98883876</v>
      </c>
      <c r="F112" s="7">
        <f>'No. policies'!F112*LOOKUP(F$1,'Inputs &amp; Outputs'!$A$9:$A$34,'Inputs &amp; Outputs'!$J$9:$J$34)</f>
        <v>264493314.35566011</v>
      </c>
      <c r="G112" s="7">
        <f>'No. policies'!G112*LOOKUP(G$1,'Inputs &amp; Outputs'!$A$9:$A$34,'Inputs &amp; Outputs'!$J$9:$J$34)</f>
        <v>347873610.88425457</v>
      </c>
      <c r="H112" s="7">
        <f>'No. policies'!H112*LOOKUP(H$1,'Inputs &amp; Outputs'!$A$9:$A$34,'Inputs &amp; Outputs'!$J$9:$J$34)</f>
        <v>434432703.05170298</v>
      </c>
      <c r="I112" s="7">
        <f>'No. policies'!I112*LOOKUP(I$1,'Inputs &amp; Outputs'!$A$9:$A$34,'Inputs &amp; Outputs'!$J$9:$J$34)</f>
        <v>523945407.80446297</v>
      </c>
      <c r="J112" s="7">
        <f>'No. policies'!J112*LOOKUP(J$1,'Inputs &amp; Outputs'!$A$9:$A$34,'Inputs &amp; Outputs'!$J$9:$J$34)</f>
        <v>616609579.13124657</v>
      </c>
      <c r="K112" s="7">
        <f>'No. policies'!K112*LOOKUP(K$1,'Inputs &amp; Outputs'!$A$9:$A$34,'Inputs &amp; Outputs'!$J$9:$J$34)</f>
        <v>712487881.07267964</v>
      </c>
      <c r="L112" s="7">
        <f>'No. policies'!L112*LOOKUP(L$1,'Inputs &amp; Outputs'!$A$9:$A$34,'Inputs &amp; Outputs'!$J$9:$J$34)</f>
        <v>810358910.14270532</v>
      </c>
      <c r="M112" s="7">
        <f>'No. policies'!M112*LOOKUP(M$1,'Inputs &amp; Outputs'!$A$9:$A$34,'Inputs &amp; Outputs'!$J$9:$J$34)</f>
        <v>912086591.12691844</v>
      </c>
      <c r="N112" s="7">
        <f>'No. policies'!N112*LOOKUP(N$1,'Inputs &amp; Outputs'!$A$9:$A$34,'Inputs &amp; Outputs'!$J$9:$J$34)</f>
        <v>1017206507.031958</v>
      </c>
      <c r="O112" s="7">
        <f>'No. policies'!O112*LOOKUP(O$1,'Inputs &amp; Outputs'!$A$9:$A$34,'Inputs &amp; Outputs'!$J$9:$J$34)</f>
        <v>1125965496.089155</v>
      </c>
      <c r="P112" s="7">
        <f>'No. policies'!P112*LOOKUP(P$1,'Inputs &amp; Outputs'!$A$9:$A$34,'Inputs &amp; Outputs'!$J$9:$J$34)</f>
        <v>1238152042.059236</v>
      </c>
      <c r="Q112" s="7">
        <f>'No. policies'!Q112*LOOKUP(Q$1,'Inputs &amp; Outputs'!$A$9:$A$34,'Inputs &amp; Outputs'!$J$9:$J$34)</f>
        <v>1352989718.9916072</v>
      </c>
      <c r="R112" s="7">
        <f>'No. policies'!R112*LOOKUP(R$1,'Inputs &amp; Outputs'!$A$9:$A$34,'Inputs &amp; Outputs'!$J$9:$J$34)</f>
        <v>1470792459.625504</v>
      </c>
      <c r="S112" s="7">
        <f>'No. policies'!S112*LOOKUP(S$1,'Inputs &amp; Outputs'!$A$9:$A$34,'Inputs &amp; Outputs'!$J$9:$J$34)</f>
        <v>1592030751.0035226</v>
      </c>
      <c r="T112" s="7">
        <f>'No. policies'!T112*LOOKUP(T$1,'Inputs &amp; Outputs'!$A$9:$A$34,'Inputs &amp; Outputs'!$J$9:$J$34)</f>
        <v>1717350328.2854068</v>
      </c>
      <c r="U112" s="7">
        <f>'No. policies'!U112*LOOKUP(U$1,'Inputs &amp; Outputs'!$A$9:$A$34,'Inputs &amp; Outputs'!$J$9:$J$34)</f>
        <v>1844799620.9950457</v>
      </c>
      <c r="V112" s="7">
        <f>'No. policies'!V112*LOOKUP(V$1,'Inputs &amp; Outputs'!$A$9:$A$34,'Inputs &amp; Outputs'!$J$9:$J$34)</f>
        <v>1972617487.3063204</v>
      </c>
      <c r="W112" s="7">
        <f>'No. policies'!W112*LOOKUP(W$1,'Inputs &amp; Outputs'!$A$9:$A$34,'Inputs &amp; Outputs'!$J$9:$J$34)</f>
        <v>2109238983.369482</v>
      </c>
      <c r="X112" s="7">
        <f>'No. policies'!X112*LOOKUP(X$1,'Inputs &amp; Outputs'!$A$9:$A$34,'Inputs &amp; Outputs'!$J$9:$J$34)</f>
        <v>2245057763.8227348</v>
      </c>
      <c r="Y112" s="7">
        <f>'No. policies'!Y112*LOOKUP(Y$1,'Inputs &amp; Outputs'!$A$9:$A$34,'Inputs &amp; Outputs'!$J$9:$J$34)</f>
        <v>2386680858.0618382</v>
      </c>
      <c r="Z112" s="7">
        <f>'No. policies'!Z112*LOOKUP(Z$1,'Inputs &amp; Outputs'!$A$9:$A$34,'Inputs &amp; Outputs'!$J$9:$J$34)</f>
        <v>2530733561.1831059</v>
      </c>
      <c r="AA112" s="7">
        <f>'No. policies'!AA112*LOOKUP(AA$1,'Inputs &amp; Outputs'!$A$9:$A$34,'Inputs &amp; Outputs'!$J$9:$J$34)</f>
        <v>0</v>
      </c>
      <c r="AB112" s="7">
        <f>'No. policies'!AB112*LOOKUP(AB$1,'Inputs &amp; Outputs'!$A$9:$A$34,'Inputs &amp; Outputs'!$J$9:$J$34)</f>
        <v>0</v>
      </c>
      <c r="AC112" s="7">
        <f>'No. policies'!AC112*LOOKUP(AC$1,'Inputs &amp; Outputs'!$A$9:$A$34,'Inputs &amp; Outputs'!$J$9:$J$34)</f>
        <v>0</v>
      </c>
      <c r="AD112" s="7">
        <f>'No. policies'!AD112*LOOKUP(AD$1,'Inputs &amp; Outputs'!$A$9:$A$34,'Inputs &amp; Outputs'!$J$9:$J$34)</f>
        <v>0</v>
      </c>
      <c r="AE112" s="7">
        <f>'No. policies'!AE112*LOOKUP(AE$1,'Inputs &amp; Outputs'!$A$9:$A$34,'Inputs &amp; Outputs'!$J$9:$J$34)</f>
        <v>0</v>
      </c>
      <c r="AF112" s="7">
        <f>'No. policies'!AF112*LOOKUP(AF$1,'Inputs &amp; Outputs'!$A$9:$A$34,'Inputs &amp; Outputs'!$J$9:$J$34)</f>
        <v>0</v>
      </c>
      <c r="AG112" s="7">
        <f>'No. policies'!AG112*LOOKUP(AG$1,'Inputs &amp; Outputs'!$A$9:$A$34,'Inputs &amp; Outputs'!$J$9:$J$34)</f>
        <v>0</v>
      </c>
      <c r="AH112" s="7">
        <f>'No. policies'!AH112*LOOKUP(AH$1,'Inputs &amp; Outputs'!$A$9:$A$34,'Inputs &amp; Outputs'!$J$9:$J$34)</f>
        <v>0</v>
      </c>
      <c r="AI112" s="7">
        <f>'No. policies'!AI112*LOOKUP(AI$1,'Inputs &amp; Outputs'!$A$9:$A$34,'Inputs &amp; Outputs'!$J$9:$J$34)</f>
        <v>0</v>
      </c>
      <c r="AJ112" s="7">
        <f>'No. policies'!AJ112*LOOKUP(AJ$1,'Inputs &amp; Outputs'!$A$9:$A$34,'Inputs &amp; Outputs'!$J$9:$J$34)</f>
        <v>0</v>
      </c>
      <c r="AK112" s="7">
        <f>'No. policies'!AK112*LOOKUP(AK$1,'Inputs &amp; Outputs'!$A$9:$A$34,'Inputs &amp; Outputs'!$J$9:$J$34)</f>
        <v>0</v>
      </c>
      <c r="AL112" s="7">
        <f>'No. policies'!AL112*LOOKUP(AL$1,'Inputs &amp; Outputs'!$A$9:$A$34,'Inputs &amp; Outputs'!$J$9:$J$34)</f>
        <v>0</v>
      </c>
      <c r="AM112" s="7">
        <f>'No. policies'!AM112*LOOKUP(AM$1,'Inputs &amp; Outputs'!$A$9:$A$34,'Inputs &amp; Outputs'!$J$9:$J$34)</f>
        <v>0</v>
      </c>
      <c r="AN112" s="7">
        <f>'No. policies'!AN112*LOOKUP(AN$1,'Inputs &amp; Outputs'!$A$9:$A$34,'Inputs &amp; Outputs'!$J$9:$J$34)</f>
        <v>0</v>
      </c>
      <c r="AO112" s="7">
        <f>'No. policies'!AO112*LOOKUP(AO$1,'Inputs &amp; Outputs'!$A$9:$A$34,'Inputs &amp; Outputs'!$J$9:$J$34)</f>
        <v>0</v>
      </c>
      <c r="AP112" s="7">
        <f>'No. policies'!AP112*LOOKUP(AP$1,'Inputs &amp; Outputs'!$A$9:$A$34,'Inputs &amp; Outputs'!$J$9:$J$34)</f>
        <v>0</v>
      </c>
      <c r="AQ112" s="7">
        <f>'No. policies'!AQ112*LOOKUP(AQ$1,'Inputs &amp; Outputs'!$A$9:$A$34,'Inputs &amp; Outputs'!$J$9:$J$34)</f>
        <v>0</v>
      </c>
      <c r="AR112" s="7">
        <f>'No. policies'!AR112*LOOKUP(AR$1,'Inputs &amp; Outputs'!$A$9:$A$34,'Inputs &amp; Outputs'!$J$9:$J$34)</f>
        <v>0</v>
      </c>
      <c r="AS112" s="7">
        <f>'No. policies'!AS112*LOOKUP(AS$1,'Inputs &amp; Outputs'!$A$9:$A$34,'Inputs &amp; Outputs'!$J$9:$J$34)</f>
        <v>0</v>
      </c>
      <c r="AT112" s="7">
        <f>'No. policies'!AT112*LOOKUP(AT$1,'Inputs &amp; Outputs'!$A$9:$A$34,'Inputs &amp; Outputs'!$J$9:$J$34)</f>
        <v>0</v>
      </c>
      <c r="AU112" s="7">
        <f>'No. policies'!AU112*LOOKUP(AU$1,'Inputs &amp; Outputs'!$A$9:$A$34,'Inputs &amp; Outputs'!$J$9:$J$34)</f>
        <v>0</v>
      </c>
      <c r="AV112" s="7">
        <f>'No. policies'!AV112*LOOKUP(AV$1,'Inputs &amp; Outputs'!$A$9:$A$34,'Inputs &amp; Outputs'!$J$9:$J$34)</f>
        <v>0</v>
      </c>
      <c r="AW112" s="7">
        <f>'No. policies'!AW112*LOOKUP(AW$1,'Inputs &amp; Outputs'!$A$9:$A$34,'Inputs &amp; Outputs'!$J$9:$J$34)</f>
        <v>0</v>
      </c>
      <c r="AX112" s="7">
        <f>'No. policies'!AX112*LOOKUP(AX$1,'Inputs &amp; Outputs'!$A$9:$A$34,'Inputs &amp; Outputs'!$J$9:$J$34)</f>
        <v>0</v>
      </c>
      <c r="AY112" s="7">
        <f>'[1]No. policies'!AZ112*LOOKUP(AZ$1,'[1]Inputs &amp; Outputs'!$A$9:$A$58,'[1]Inputs &amp; Outputs'!$I$9:$I$58)</f>
        <v>0</v>
      </c>
      <c r="AZ112" s="7">
        <f>'[1]No. policies'!BA112*LOOKUP(BA$1,'[1]Inputs &amp; Outputs'!$A$9:$A$58,'[1]Inputs &amp; Outputs'!$I$9:$I$58)</f>
        <v>0</v>
      </c>
      <c r="BA112" s="7">
        <f>'[1]No. policies'!BB112*LOOKUP(BB$1,'[1]Inputs &amp; Outputs'!$A$9:$A$58,'[1]Inputs &amp; Outputs'!$I$9:$I$58)</f>
        <v>0</v>
      </c>
      <c r="BB112" s="7">
        <f>'[1]No. policies'!BC112*LOOKUP(BC$1,'[1]Inputs &amp; Outputs'!$A$9:$A$58,'[1]Inputs &amp; Outputs'!$I$9:$I$58)</f>
        <v>0</v>
      </c>
      <c r="BC112" s="7">
        <f>'[1]No. policies'!BD112*LOOKUP(BD$1,'[1]Inputs &amp; Outputs'!$A$9:$A$58,'[1]Inputs &amp; Outputs'!$I$9:$I$58)</f>
        <v>0</v>
      </c>
      <c r="BD112" s="7">
        <f>'[1]No. policies'!BE112*LOOKUP(BE$1,'[1]Inputs &amp; Outputs'!$A$9:$A$58,'[1]Inputs &amp; Outputs'!$I$9:$I$58)</f>
        <v>0</v>
      </c>
      <c r="BE112" s="7">
        <f>'[1]No. policies'!BF112*LOOKUP(BF$1,'[1]Inputs &amp; Outputs'!$A$9:$A$58,'[1]Inputs &amp; Outputs'!$I$9:$I$58)</f>
        <v>0</v>
      </c>
      <c r="BF112" s="7">
        <f>'[1]No. policies'!BG112*LOOKUP(BG$1,'[1]Inputs &amp; Outputs'!$A$9:$A$58,'[1]Inputs &amp; Outputs'!$I$9:$I$58)</f>
        <v>0</v>
      </c>
      <c r="BG112" s="7">
        <f>'[1]No. policies'!BH112*LOOKUP(BH$1,'[1]Inputs &amp; Outputs'!$A$9:$A$58,'[1]Inputs &amp; Outputs'!$I$9:$I$58)</f>
        <v>0</v>
      </c>
      <c r="BH112" s="7">
        <f>'[1]No. policies'!BI112*LOOKUP(BI$1,'[1]Inputs &amp; Outputs'!$A$9:$A$58,'[1]Inputs &amp; Outputs'!$I$9:$I$58)</f>
        <v>0</v>
      </c>
      <c r="BI112" s="7">
        <f>'[1]No. policies'!BJ112*LOOKUP(BJ$1,'[1]Inputs &amp; Outputs'!$A$9:$A$58,'[1]Inputs &amp; Outputs'!$I$9:$I$58)</f>
        <v>0</v>
      </c>
      <c r="BJ112" s="7">
        <f>'[1]No. policies'!BK112*LOOKUP(BK$1,'[1]Inputs &amp; Outputs'!$A$9:$A$58,'[1]Inputs &amp; Outputs'!$I$9:$I$58)</f>
        <v>0</v>
      </c>
      <c r="BK112" s="7">
        <f>'[1]No. policies'!BL112*LOOKUP(BL$1,'[1]Inputs &amp; Outputs'!$A$9:$A$58,'[1]Inputs &amp; Outputs'!$I$9:$I$58)</f>
        <v>0</v>
      </c>
      <c r="BL112" s="7">
        <f>'[1]No. policies'!BM112*LOOKUP(BM$1,'[1]Inputs &amp; Outputs'!$A$9:$A$58,'[1]Inputs &amp; Outputs'!$I$9:$I$58)</f>
        <v>0</v>
      </c>
      <c r="BM112" s="7">
        <f>'[1]No. policies'!BN112*LOOKUP(BN$1,'[1]Inputs &amp; Outputs'!$A$9:$A$58,'[1]Inputs &amp; Outputs'!$I$9:$I$58)</f>
        <v>0</v>
      </c>
      <c r="BN112" s="7">
        <f>'[1]No. policies'!BO112*LOOKUP(BO$1,'[1]Inputs &amp; Outputs'!$A$9:$A$58,'[1]Inputs &amp; Outputs'!$I$9:$I$58)</f>
        <v>0</v>
      </c>
      <c r="BO112" s="7">
        <f>'[1]No. policies'!BP112*LOOKUP(BP$1,'[1]Inputs &amp; Outputs'!$A$9:$A$58,'[1]Inputs &amp; Outputs'!$I$9:$I$58)</f>
        <v>0</v>
      </c>
      <c r="BP112" s="7">
        <f>'[1]No. policies'!BQ112*LOOKUP(BQ$1,'[1]Inputs &amp; Outputs'!$A$9:$A$58,'[1]Inputs &amp; Outputs'!$I$9:$I$58)</f>
        <v>0</v>
      </c>
      <c r="BQ112" s="7">
        <f>'[1]No. policies'!BR112*LOOKUP(BR$1,'[1]Inputs &amp; Outputs'!$A$9:$A$58,'[1]Inputs &amp; Outputs'!$I$9:$I$58)</f>
        <v>0</v>
      </c>
      <c r="BR112" s="7">
        <f>'[1]No. policies'!BS112*LOOKUP(BS$1,'[1]Inputs &amp; Outputs'!$A$9:$A$58,'[1]Inputs &amp; Outputs'!$I$9:$I$58)</f>
        <v>0</v>
      </c>
      <c r="BS112" s="7">
        <f>'[1]No. policies'!BT112*LOOKUP(BT$1,'[1]Inputs &amp; Outputs'!$A$9:$A$58,'[1]Inputs &amp; Outputs'!$I$9:$I$58)</f>
        <v>0</v>
      </c>
      <c r="BT112" s="7">
        <f>'[1]No. policies'!BU112*LOOKUP(BU$1,'[1]Inputs &amp; Outputs'!$A$9:$A$58,'[1]Inputs &amp; Outputs'!$I$9:$I$58)</f>
        <v>0</v>
      </c>
    </row>
    <row r="113" spans="1:72" x14ac:dyDescent="0.25">
      <c r="A113" s="1">
        <v>112</v>
      </c>
      <c r="B113" s="7">
        <f>'No. policies'!B113*LOOKUP(B$1,'Inputs &amp; Outputs'!$A$9:$A$34,'Inputs &amp; Outputs'!$J$9:$J$34)</f>
        <v>-43067168.474612407</v>
      </c>
      <c r="C113" s="7">
        <f>'No. policies'!C113*LOOKUP(C$1,'Inputs &amp; Outputs'!$A$9:$A$34,'Inputs &amp; Outputs'!$J$9:$J$34)</f>
        <v>29912559.485711686</v>
      </c>
      <c r="D113" s="7">
        <f>'No. policies'!D113*LOOKUP(D$1,'Inputs &amp; Outputs'!$A$9:$A$34,'Inputs &amp; Outputs'!$J$9:$J$34)</f>
        <v>105499675.79404622</v>
      </c>
      <c r="E113" s="7">
        <f>'No. policies'!E113*LOOKUP(E$1,'Inputs &amp; Outputs'!$A$9:$A$34,'Inputs &amp; Outputs'!$J$9:$J$34)</f>
        <v>183640496.46795863</v>
      </c>
      <c r="F113" s="7">
        <f>'No. policies'!F113*LOOKUP(F$1,'Inputs &amp; Outputs'!$A$9:$A$34,'Inputs &amp; Outputs'!$J$9:$J$34)</f>
        <v>264733689.9821572</v>
      </c>
      <c r="G113" s="7">
        <f>'No. policies'!G113*LOOKUP(G$1,'Inputs &amp; Outputs'!$A$9:$A$34,'Inputs &amp; Outputs'!$J$9:$J$34)</f>
        <v>348684422.90800184</v>
      </c>
      <c r="H113" s="7">
        <f>'No. policies'!H113*LOOKUP(H$1,'Inputs &amp; Outputs'!$A$9:$A$34,'Inputs &amp; Outputs'!$J$9:$J$34)</f>
        <v>435492079.68991071</v>
      </c>
      <c r="I113" s="7">
        <f>'No. policies'!I113*LOOKUP(I$1,'Inputs &amp; Outputs'!$A$9:$A$34,'Inputs &amp; Outputs'!$J$9:$J$34)</f>
        <v>525066546.33756804</v>
      </c>
      <c r="J113" s="7">
        <f>'No. policies'!J113*LOOKUP(J$1,'Inputs &amp; Outputs'!$A$9:$A$34,'Inputs &amp; Outputs'!$J$9:$J$34)</f>
        <v>618373841.16023433</v>
      </c>
      <c r="K113" s="7">
        <f>'No. policies'!K113*LOOKUP(K$1,'Inputs &amp; Outputs'!$A$9:$A$34,'Inputs &amp; Outputs'!$J$9:$J$34)</f>
        <v>714897648.42692769</v>
      </c>
      <c r="L113" s="7">
        <f>'No. policies'!L113*LOOKUP(L$1,'Inputs &amp; Outputs'!$A$9:$A$34,'Inputs &amp; Outputs'!$J$9:$J$34)</f>
        <v>814698181.41522312</v>
      </c>
      <c r="M113" s="7">
        <f>'No. policies'!M113*LOOKUP(M$1,'Inputs &amp; Outputs'!$A$9:$A$34,'Inputs &amp; Outputs'!$J$9:$J$34)</f>
        <v>916801678.96359611</v>
      </c>
      <c r="N113" s="7">
        <f>'No. policies'!N113*LOOKUP(N$1,'Inputs &amp; Outputs'!$A$9:$A$34,'Inputs &amp; Outputs'!$J$9:$J$34)</f>
        <v>1022909284.3761985</v>
      </c>
      <c r="O113" s="7">
        <f>'No. policies'!O113*LOOKUP(O$1,'Inputs &amp; Outputs'!$A$9:$A$34,'Inputs &amp; Outputs'!$J$9:$J$34)</f>
        <v>1131365247.2171888</v>
      </c>
      <c r="P113" s="7">
        <f>'No. policies'!P113*LOOKUP(P$1,'Inputs &amp; Outputs'!$A$9:$A$34,'Inputs &amp; Outputs'!$J$9:$J$34)</f>
        <v>1243079236.2783427</v>
      </c>
      <c r="Q113" s="7">
        <f>'No. policies'!Q113*LOOKUP(Q$1,'Inputs &amp; Outputs'!$A$9:$A$34,'Inputs &amp; Outputs'!$J$9:$J$34)</f>
        <v>1359258177.2032142</v>
      </c>
      <c r="R113" s="7">
        <f>'No. policies'!R113*LOOKUP(R$1,'Inputs &amp; Outputs'!$A$9:$A$34,'Inputs &amp; Outputs'!$J$9:$J$34)</f>
        <v>1477804395.284276</v>
      </c>
      <c r="S113" s="7">
        <f>'No. policies'!S113*LOOKUP(S$1,'Inputs &amp; Outputs'!$A$9:$A$34,'Inputs &amp; Outputs'!$J$9:$J$34)</f>
        <v>1600009578.6103861</v>
      </c>
      <c r="T113" s="7">
        <f>'No. policies'!T113*LOOKUP(T$1,'Inputs &amp; Outputs'!$A$9:$A$34,'Inputs &amp; Outputs'!$J$9:$J$34)</f>
        <v>1726197898.936657</v>
      </c>
      <c r="U113" s="7">
        <f>'No. policies'!U113*LOOKUP(U$1,'Inputs &amp; Outputs'!$A$9:$A$34,'Inputs &amp; Outputs'!$J$9:$J$34)</f>
        <v>1853978721.3266599</v>
      </c>
      <c r="V113" s="7">
        <f>'No. policies'!V113*LOOKUP(V$1,'Inputs &amp; Outputs'!$A$9:$A$34,'Inputs &amp; Outputs'!$J$9:$J$34)</f>
        <v>1986622963.7317615</v>
      </c>
      <c r="W113" s="7">
        <f>'No. policies'!W113*LOOKUP(W$1,'Inputs &amp; Outputs'!$A$9:$A$34,'Inputs &amp; Outputs'!$J$9:$J$34)</f>
        <v>2124560331.91696</v>
      </c>
      <c r="X113" s="7">
        <f>'No. policies'!X113*LOOKUP(X$1,'Inputs &amp; Outputs'!$A$9:$A$34,'Inputs &amp; Outputs'!$J$9:$J$34)</f>
        <v>2266275232.1265965</v>
      </c>
      <c r="Y113" s="7">
        <f>'No. policies'!Y113*LOOKUP(Y$1,'Inputs &amp; Outputs'!$A$9:$A$34,'Inputs &amp; Outputs'!$J$9:$J$34)</f>
        <v>2411064821.0217156</v>
      </c>
      <c r="Z113" s="7">
        <f>'No. policies'!Z113*LOOKUP(Z$1,'Inputs &amp; Outputs'!$A$9:$A$34,'Inputs &amp; Outputs'!$J$9:$J$34)</f>
        <v>2549977591.2136664</v>
      </c>
      <c r="AA113" s="7">
        <f>'No. policies'!AA113*LOOKUP(AA$1,'Inputs &amp; Outputs'!$A$9:$A$34,'Inputs &amp; Outputs'!$J$9:$J$34)</f>
        <v>0</v>
      </c>
      <c r="AB113" s="7">
        <f>'No. policies'!AB113*LOOKUP(AB$1,'Inputs &amp; Outputs'!$A$9:$A$34,'Inputs &amp; Outputs'!$J$9:$J$34)</f>
        <v>0</v>
      </c>
      <c r="AC113" s="7">
        <f>'No. policies'!AC113*LOOKUP(AC$1,'Inputs &amp; Outputs'!$A$9:$A$34,'Inputs &amp; Outputs'!$J$9:$J$34)</f>
        <v>0</v>
      </c>
      <c r="AD113" s="7">
        <f>'No. policies'!AD113*LOOKUP(AD$1,'Inputs &amp; Outputs'!$A$9:$A$34,'Inputs &amp; Outputs'!$J$9:$J$34)</f>
        <v>0</v>
      </c>
      <c r="AE113" s="7">
        <f>'No. policies'!AE113*LOOKUP(AE$1,'Inputs &amp; Outputs'!$A$9:$A$34,'Inputs &amp; Outputs'!$J$9:$J$34)</f>
        <v>0</v>
      </c>
      <c r="AF113" s="7">
        <f>'No. policies'!AF113*LOOKUP(AF$1,'Inputs &amp; Outputs'!$A$9:$A$34,'Inputs &amp; Outputs'!$J$9:$J$34)</f>
        <v>0</v>
      </c>
      <c r="AG113" s="7">
        <f>'No. policies'!AG113*LOOKUP(AG$1,'Inputs &amp; Outputs'!$A$9:$A$34,'Inputs &amp; Outputs'!$J$9:$J$34)</f>
        <v>0</v>
      </c>
      <c r="AH113" s="7">
        <f>'No. policies'!AH113*LOOKUP(AH$1,'Inputs &amp; Outputs'!$A$9:$A$34,'Inputs &amp; Outputs'!$J$9:$J$34)</f>
        <v>0</v>
      </c>
      <c r="AI113" s="7">
        <f>'No. policies'!AI113*LOOKUP(AI$1,'Inputs &amp; Outputs'!$A$9:$A$34,'Inputs &amp; Outputs'!$J$9:$J$34)</f>
        <v>0</v>
      </c>
      <c r="AJ113" s="7">
        <f>'No. policies'!AJ113*LOOKUP(AJ$1,'Inputs &amp; Outputs'!$A$9:$A$34,'Inputs &amp; Outputs'!$J$9:$J$34)</f>
        <v>0</v>
      </c>
      <c r="AK113" s="7">
        <f>'No. policies'!AK113*LOOKUP(AK$1,'Inputs &amp; Outputs'!$A$9:$A$34,'Inputs &amp; Outputs'!$J$9:$J$34)</f>
        <v>0</v>
      </c>
      <c r="AL113" s="7">
        <f>'No. policies'!AL113*LOOKUP(AL$1,'Inputs &amp; Outputs'!$A$9:$A$34,'Inputs &amp; Outputs'!$J$9:$J$34)</f>
        <v>0</v>
      </c>
      <c r="AM113" s="7">
        <f>'No. policies'!AM113*LOOKUP(AM$1,'Inputs &amp; Outputs'!$A$9:$A$34,'Inputs &amp; Outputs'!$J$9:$J$34)</f>
        <v>0</v>
      </c>
      <c r="AN113" s="7">
        <f>'No. policies'!AN113*LOOKUP(AN$1,'Inputs &amp; Outputs'!$A$9:$A$34,'Inputs &amp; Outputs'!$J$9:$J$34)</f>
        <v>0</v>
      </c>
      <c r="AO113" s="7">
        <f>'No. policies'!AO113*LOOKUP(AO$1,'Inputs &amp; Outputs'!$A$9:$A$34,'Inputs &amp; Outputs'!$J$9:$J$34)</f>
        <v>0</v>
      </c>
      <c r="AP113" s="7">
        <f>'No. policies'!AP113*LOOKUP(AP$1,'Inputs &amp; Outputs'!$A$9:$A$34,'Inputs &amp; Outputs'!$J$9:$J$34)</f>
        <v>0</v>
      </c>
      <c r="AQ113" s="7">
        <f>'No. policies'!AQ113*LOOKUP(AQ$1,'Inputs &amp; Outputs'!$A$9:$A$34,'Inputs &amp; Outputs'!$J$9:$J$34)</f>
        <v>0</v>
      </c>
      <c r="AR113" s="7">
        <f>'No. policies'!AR113*LOOKUP(AR$1,'Inputs &amp; Outputs'!$A$9:$A$34,'Inputs &amp; Outputs'!$J$9:$J$34)</f>
        <v>0</v>
      </c>
      <c r="AS113" s="7">
        <f>'No. policies'!AS113*LOOKUP(AS$1,'Inputs &amp; Outputs'!$A$9:$A$34,'Inputs &amp; Outputs'!$J$9:$J$34)</f>
        <v>0</v>
      </c>
      <c r="AT113" s="7">
        <f>'No. policies'!AT113*LOOKUP(AT$1,'Inputs &amp; Outputs'!$A$9:$A$34,'Inputs &amp; Outputs'!$J$9:$J$34)</f>
        <v>0</v>
      </c>
      <c r="AU113" s="7">
        <f>'No. policies'!AU113*LOOKUP(AU$1,'Inputs &amp; Outputs'!$A$9:$A$34,'Inputs &amp; Outputs'!$J$9:$J$34)</f>
        <v>0</v>
      </c>
      <c r="AV113" s="7">
        <f>'No. policies'!AV113*LOOKUP(AV$1,'Inputs &amp; Outputs'!$A$9:$A$34,'Inputs &amp; Outputs'!$J$9:$J$34)</f>
        <v>0</v>
      </c>
      <c r="AW113" s="7">
        <f>'No. policies'!AW113*LOOKUP(AW$1,'Inputs &amp; Outputs'!$A$9:$A$34,'Inputs &amp; Outputs'!$J$9:$J$34)</f>
        <v>0</v>
      </c>
      <c r="AX113" s="7">
        <f>'No. policies'!AX113*LOOKUP(AX$1,'Inputs &amp; Outputs'!$A$9:$A$34,'Inputs &amp; Outputs'!$J$9:$J$34)</f>
        <v>0</v>
      </c>
      <c r="AY113" s="7">
        <f>'[1]No. policies'!AZ113*LOOKUP(AZ$1,'[1]Inputs &amp; Outputs'!$A$9:$A$58,'[1]Inputs &amp; Outputs'!$I$9:$I$58)</f>
        <v>0</v>
      </c>
      <c r="AZ113" s="7">
        <f>'[1]No. policies'!BA113*LOOKUP(BA$1,'[1]Inputs &amp; Outputs'!$A$9:$A$58,'[1]Inputs &amp; Outputs'!$I$9:$I$58)</f>
        <v>0</v>
      </c>
      <c r="BA113" s="7">
        <f>'[1]No. policies'!BB113*LOOKUP(BB$1,'[1]Inputs &amp; Outputs'!$A$9:$A$58,'[1]Inputs &amp; Outputs'!$I$9:$I$58)</f>
        <v>0</v>
      </c>
      <c r="BB113" s="7">
        <f>'[1]No. policies'!BC113*LOOKUP(BC$1,'[1]Inputs &amp; Outputs'!$A$9:$A$58,'[1]Inputs &amp; Outputs'!$I$9:$I$58)</f>
        <v>0</v>
      </c>
      <c r="BC113" s="7">
        <f>'[1]No. policies'!BD113*LOOKUP(BD$1,'[1]Inputs &amp; Outputs'!$A$9:$A$58,'[1]Inputs &amp; Outputs'!$I$9:$I$58)</f>
        <v>0</v>
      </c>
      <c r="BD113" s="7">
        <f>'[1]No. policies'!BE113*LOOKUP(BE$1,'[1]Inputs &amp; Outputs'!$A$9:$A$58,'[1]Inputs &amp; Outputs'!$I$9:$I$58)</f>
        <v>0</v>
      </c>
      <c r="BE113" s="7">
        <f>'[1]No. policies'!BF113*LOOKUP(BF$1,'[1]Inputs &amp; Outputs'!$A$9:$A$58,'[1]Inputs &amp; Outputs'!$I$9:$I$58)</f>
        <v>0</v>
      </c>
      <c r="BF113" s="7">
        <f>'[1]No. policies'!BG113*LOOKUP(BG$1,'[1]Inputs &amp; Outputs'!$A$9:$A$58,'[1]Inputs &amp; Outputs'!$I$9:$I$58)</f>
        <v>0</v>
      </c>
      <c r="BG113" s="7">
        <f>'[1]No. policies'!BH113*LOOKUP(BH$1,'[1]Inputs &amp; Outputs'!$A$9:$A$58,'[1]Inputs &amp; Outputs'!$I$9:$I$58)</f>
        <v>0</v>
      </c>
      <c r="BH113" s="7">
        <f>'[1]No. policies'!BI113*LOOKUP(BI$1,'[1]Inputs &amp; Outputs'!$A$9:$A$58,'[1]Inputs &amp; Outputs'!$I$9:$I$58)</f>
        <v>0</v>
      </c>
      <c r="BI113" s="7">
        <f>'[1]No. policies'!BJ113*LOOKUP(BJ$1,'[1]Inputs &amp; Outputs'!$A$9:$A$58,'[1]Inputs &amp; Outputs'!$I$9:$I$58)</f>
        <v>0</v>
      </c>
      <c r="BJ113" s="7">
        <f>'[1]No. policies'!BK113*LOOKUP(BK$1,'[1]Inputs &amp; Outputs'!$A$9:$A$58,'[1]Inputs &amp; Outputs'!$I$9:$I$58)</f>
        <v>0</v>
      </c>
      <c r="BK113" s="7">
        <f>'[1]No. policies'!BL113*LOOKUP(BL$1,'[1]Inputs &amp; Outputs'!$A$9:$A$58,'[1]Inputs &amp; Outputs'!$I$9:$I$58)</f>
        <v>0</v>
      </c>
      <c r="BL113" s="7">
        <f>'[1]No. policies'!BM113*LOOKUP(BM$1,'[1]Inputs &amp; Outputs'!$A$9:$A$58,'[1]Inputs &amp; Outputs'!$I$9:$I$58)</f>
        <v>0</v>
      </c>
      <c r="BM113" s="7">
        <f>'[1]No. policies'!BN113*LOOKUP(BN$1,'[1]Inputs &amp; Outputs'!$A$9:$A$58,'[1]Inputs &amp; Outputs'!$I$9:$I$58)</f>
        <v>0</v>
      </c>
      <c r="BN113" s="7">
        <f>'[1]No. policies'!BO113*LOOKUP(BO$1,'[1]Inputs &amp; Outputs'!$A$9:$A$58,'[1]Inputs &amp; Outputs'!$I$9:$I$58)</f>
        <v>0</v>
      </c>
      <c r="BO113" s="7">
        <f>'[1]No. policies'!BP113*LOOKUP(BP$1,'[1]Inputs &amp; Outputs'!$A$9:$A$58,'[1]Inputs &amp; Outputs'!$I$9:$I$58)</f>
        <v>0</v>
      </c>
      <c r="BP113" s="7">
        <f>'[1]No. policies'!BQ113*LOOKUP(BQ$1,'[1]Inputs &amp; Outputs'!$A$9:$A$58,'[1]Inputs &amp; Outputs'!$I$9:$I$58)</f>
        <v>0</v>
      </c>
      <c r="BQ113" s="7">
        <f>'[1]No. policies'!BR113*LOOKUP(BR$1,'[1]Inputs &amp; Outputs'!$A$9:$A$58,'[1]Inputs &amp; Outputs'!$I$9:$I$58)</f>
        <v>0</v>
      </c>
      <c r="BR113" s="7">
        <f>'[1]No. policies'!BS113*LOOKUP(BS$1,'[1]Inputs &amp; Outputs'!$A$9:$A$58,'[1]Inputs &amp; Outputs'!$I$9:$I$58)</f>
        <v>0</v>
      </c>
      <c r="BS113" s="7">
        <f>'[1]No. policies'!BT113*LOOKUP(BT$1,'[1]Inputs &amp; Outputs'!$A$9:$A$58,'[1]Inputs &amp; Outputs'!$I$9:$I$58)</f>
        <v>0</v>
      </c>
      <c r="BT113" s="7">
        <f>'[1]No. policies'!BU113*LOOKUP(BU$1,'[1]Inputs &amp; Outputs'!$A$9:$A$58,'[1]Inputs &amp; Outputs'!$I$9:$I$58)</f>
        <v>0</v>
      </c>
    </row>
    <row r="114" spans="1:72" x14ac:dyDescent="0.25">
      <c r="A114" s="1">
        <v>113</v>
      </c>
      <c r="B114" s="7">
        <f>'No. policies'!B114*LOOKUP(B$1,'Inputs &amp; Outputs'!$A$9:$A$34,'Inputs &amp; Outputs'!$J$9:$J$34)</f>
        <v>-43067168.474612407</v>
      </c>
      <c r="C114" s="7">
        <f>'No. policies'!C114*LOOKUP(C$1,'Inputs &amp; Outputs'!$A$9:$A$34,'Inputs &amp; Outputs'!$J$9:$J$34)</f>
        <v>29921554.842413481</v>
      </c>
      <c r="D114" s="7">
        <f>'No. policies'!D114*LOOKUP(D$1,'Inputs &amp; Outputs'!$A$9:$A$34,'Inputs &amp; Outputs'!$J$9:$J$34)</f>
        <v>105563242.58002377</v>
      </c>
      <c r="E114" s="7">
        <f>'No. policies'!E114*LOOKUP(E$1,'Inputs &amp; Outputs'!$A$9:$A$34,'Inputs &amp; Outputs'!$J$9:$J$34)</f>
        <v>183973379.54312712</v>
      </c>
      <c r="F114" s="7">
        <f>'No. policies'!F114*LOOKUP(F$1,'Inputs &amp; Outputs'!$A$9:$A$34,'Inputs &amp; Outputs'!$J$9:$J$34)</f>
        <v>265000774.01159847</v>
      </c>
      <c r="G114" s="7">
        <f>'No. policies'!G114*LOOKUP(G$1,'Inputs &amp; Outputs'!$A$9:$A$34,'Inputs &amp; Outputs'!$J$9:$J$34)</f>
        <v>349107455.2682178</v>
      </c>
      <c r="H114" s="7">
        <f>'No. policies'!H114*LOOKUP(H$1,'Inputs &amp; Outputs'!$A$9:$A$34,'Inputs &amp; Outputs'!$J$9:$J$34)</f>
        <v>435712783.15620399</v>
      </c>
      <c r="I114" s="7">
        <f>'No. policies'!I114*LOOKUP(I$1,'Inputs &amp; Outputs'!$A$9:$A$34,'Inputs &amp; Outputs'!$J$9:$J$34)</f>
        <v>525386871.63274097</v>
      </c>
      <c r="J114" s="7">
        <f>'No. policies'!J114*LOOKUP(J$1,'Inputs &amp; Outputs'!$A$9:$A$34,'Inputs &amp; Outputs'!$J$9:$J$34)</f>
        <v>617869766.29480934</v>
      </c>
      <c r="K114" s="7">
        <f>'No. policies'!K114*LOOKUP(K$1,'Inputs &amp; Outputs'!$A$9:$A$34,'Inputs &amp; Outputs'!$J$9:$J$34)</f>
        <v>714167415.89533734</v>
      </c>
      <c r="L114" s="7">
        <f>'No. policies'!L114*LOOKUP(L$1,'Inputs &amp; Outputs'!$A$9:$A$34,'Inputs &amp; Outputs'!$J$9:$J$34)</f>
        <v>813112678.45026469</v>
      </c>
      <c r="M114" s="7">
        <f>'No. policies'!M114*LOOKUP(M$1,'Inputs &amp; Outputs'!$A$9:$A$34,'Inputs &amp; Outputs'!$J$9:$J$34)</f>
        <v>914632738.5587244</v>
      </c>
      <c r="N114" s="7">
        <f>'No. policies'!N114*LOOKUP(N$1,'Inputs &amp; Outputs'!$A$9:$A$34,'Inputs &amp; Outputs'!$J$9:$J$34)</f>
        <v>1020374716.6676471</v>
      </c>
      <c r="O114" s="7">
        <f>'No. policies'!O114*LOOKUP(O$1,'Inputs &amp; Outputs'!$A$9:$A$34,'Inputs &amp; Outputs'!$J$9:$J$34)</f>
        <v>1129721844.6999609</v>
      </c>
      <c r="P114" s="7">
        <f>'No. policies'!P114*LOOKUP(P$1,'Inputs &amp; Outputs'!$A$9:$A$34,'Inputs &amp; Outputs'!$J$9:$J$34)</f>
        <v>1242560584.2552788</v>
      </c>
      <c r="Q114" s="7">
        <f>'No. policies'!Q114*LOOKUP(Q$1,'Inputs &amp; Outputs'!$A$9:$A$34,'Inputs &amp; Outputs'!$J$9:$J$34)</f>
        <v>1357691062.6503124</v>
      </c>
      <c r="R114" s="7">
        <f>'No. policies'!R114*LOOKUP(R$1,'Inputs &amp; Outputs'!$A$9:$A$34,'Inputs &amp; Outputs'!$J$9:$J$34)</f>
        <v>1477648574.4918587</v>
      </c>
      <c r="S114" s="7">
        <f>'No. policies'!S114*LOOKUP(S$1,'Inputs &amp; Outputs'!$A$9:$A$34,'Inputs &amp; Outputs'!$J$9:$J$34)</f>
        <v>1597802668.8467855</v>
      </c>
      <c r="T114" s="7">
        <f>'No. policies'!T114*LOOKUP(T$1,'Inputs &amp; Outputs'!$A$9:$A$34,'Inputs &amp; Outputs'!$J$9:$J$34)</f>
        <v>1723433033.1081414</v>
      </c>
      <c r="U114" s="7">
        <f>'No. policies'!U114*LOOKUP(U$1,'Inputs &amp; Outputs'!$A$9:$A$34,'Inputs &amp; Outputs'!$J$9:$J$34)</f>
        <v>1852581901.7109795</v>
      </c>
      <c r="V114" s="7">
        <f>'No. policies'!V114*LOOKUP(V$1,'Inputs &amp; Outputs'!$A$9:$A$34,'Inputs &amp; Outputs'!$J$9:$J$34)</f>
        <v>1985761088.2594266</v>
      </c>
      <c r="W114" s="7">
        <f>'No. policies'!W114*LOOKUP(W$1,'Inputs &amp; Outputs'!$A$9:$A$34,'Inputs &amp; Outputs'!$J$9:$J$34)</f>
        <v>2123631765.338325</v>
      </c>
      <c r="X114" s="7">
        <f>'No. policies'!X114*LOOKUP(X$1,'Inputs &amp; Outputs'!$A$9:$A$34,'Inputs &amp; Outputs'!$J$9:$J$34)</f>
        <v>2265526380.3041072</v>
      </c>
      <c r="Y114" s="7">
        <f>'No. policies'!Y114*LOOKUP(Y$1,'Inputs &amp; Outputs'!$A$9:$A$34,'Inputs &amp; Outputs'!$J$9:$J$34)</f>
        <v>2405437752.6463594</v>
      </c>
      <c r="Z114" s="7">
        <f>'No. policies'!Z114*LOOKUP(Z$1,'Inputs &amp; Outputs'!$A$9:$A$34,'Inputs &amp; Outputs'!$J$9:$J$34)</f>
        <v>2549115918.2272234</v>
      </c>
      <c r="AA114" s="7">
        <f>'No. policies'!AA114*LOOKUP(AA$1,'Inputs &amp; Outputs'!$A$9:$A$34,'Inputs &amp; Outputs'!$J$9:$J$34)</f>
        <v>0</v>
      </c>
      <c r="AB114" s="7">
        <f>'No. policies'!AB114*LOOKUP(AB$1,'Inputs &amp; Outputs'!$A$9:$A$34,'Inputs &amp; Outputs'!$J$9:$J$34)</f>
        <v>0</v>
      </c>
      <c r="AC114" s="7">
        <f>'No. policies'!AC114*LOOKUP(AC$1,'Inputs &amp; Outputs'!$A$9:$A$34,'Inputs &amp; Outputs'!$J$9:$J$34)</f>
        <v>0</v>
      </c>
      <c r="AD114" s="7">
        <f>'No. policies'!AD114*LOOKUP(AD$1,'Inputs &amp; Outputs'!$A$9:$A$34,'Inputs &amp; Outputs'!$J$9:$J$34)</f>
        <v>0</v>
      </c>
      <c r="AE114" s="7">
        <f>'No. policies'!AE114*LOOKUP(AE$1,'Inputs &amp; Outputs'!$A$9:$A$34,'Inputs &amp; Outputs'!$J$9:$J$34)</f>
        <v>0</v>
      </c>
      <c r="AF114" s="7">
        <f>'No. policies'!AF114*LOOKUP(AF$1,'Inputs &amp; Outputs'!$A$9:$A$34,'Inputs &amp; Outputs'!$J$9:$J$34)</f>
        <v>0</v>
      </c>
      <c r="AG114" s="7">
        <f>'No. policies'!AG114*LOOKUP(AG$1,'Inputs &amp; Outputs'!$A$9:$A$34,'Inputs &amp; Outputs'!$J$9:$J$34)</f>
        <v>0</v>
      </c>
      <c r="AH114" s="7">
        <f>'No. policies'!AH114*LOOKUP(AH$1,'Inputs &amp; Outputs'!$A$9:$A$34,'Inputs &amp; Outputs'!$J$9:$J$34)</f>
        <v>0</v>
      </c>
      <c r="AI114" s="7">
        <f>'No. policies'!AI114*LOOKUP(AI$1,'Inputs &amp; Outputs'!$A$9:$A$34,'Inputs &amp; Outputs'!$J$9:$J$34)</f>
        <v>0</v>
      </c>
      <c r="AJ114" s="7">
        <f>'No. policies'!AJ114*LOOKUP(AJ$1,'Inputs &amp; Outputs'!$A$9:$A$34,'Inputs &amp; Outputs'!$J$9:$J$34)</f>
        <v>0</v>
      </c>
      <c r="AK114" s="7">
        <f>'No. policies'!AK114*LOOKUP(AK$1,'Inputs &amp; Outputs'!$A$9:$A$34,'Inputs &amp; Outputs'!$J$9:$J$34)</f>
        <v>0</v>
      </c>
      <c r="AL114" s="7">
        <f>'No. policies'!AL114*LOOKUP(AL$1,'Inputs &amp; Outputs'!$A$9:$A$34,'Inputs &amp; Outputs'!$J$9:$J$34)</f>
        <v>0</v>
      </c>
      <c r="AM114" s="7">
        <f>'No. policies'!AM114*LOOKUP(AM$1,'Inputs &amp; Outputs'!$A$9:$A$34,'Inputs &amp; Outputs'!$J$9:$J$34)</f>
        <v>0</v>
      </c>
      <c r="AN114" s="7">
        <f>'No. policies'!AN114*LOOKUP(AN$1,'Inputs &amp; Outputs'!$A$9:$A$34,'Inputs &amp; Outputs'!$J$9:$J$34)</f>
        <v>0</v>
      </c>
      <c r="AO114" s="7">
        <f>'No. policies'!AO114*LOOKUP(AO$1,'Inputs &amp; Outputs'!$A$9:$A$34,'Inputs &amp; Outputs'!$J$9:$J$34)</f>
        <v>0</v>
      </c>
      <c r="AP114" s="7">
        <f>'No. policies'!AP114*LOOKUP(AP$1,'Inputs &amp; Outputs'!$A$9:$A$34,'Inputs &amp; Outputs'!$J$9:$J$34)</f>
        <v>0</v>
      </c>
      <c r="AQ114" s="7">
        <f>'No. policies'!AQ114*LOOKUP(AQ$1,'Inputs &amp; Outputs'!$A$9:$A$34,'Inputs &amp; Outputs'!$J$9:$J$34)</f>
        <v>0</v>
      </c>
      <c r="AR114" s="7">
        <f>'No. policies'!AR114*LOOKUP(AR$1,'Inputs &amp; Outputs'!$A$9:$A$34,'Inputs &amp; Outputs'!$J$9:$J$34)</f>
        <v>0</v>
      </c>
      <c r="AS114" s="7">
        <f>'No. policies'!AS114*LOOKUP(AS$1,'Inputs &amp; Outputs'!$A$9:$A$34,'Inputs &amp; Outputs'!$J$9:$J$34)</f>
        <v>0</v>
      </c>
      <c r="AT114" s="7">
        <f>'No. policies'!AT114*LOOKUP(AT$1,'Inputs &amp; Outputs'!$A$9:$A$34,'Inputs &amp; Outputs'!$J$9:$J$34)</f>
        <v>0</v>
      </c>
      <c r="AU114" s="7">
        <f>'No. policies'!AU114*LOOKUP(AU$1,'Inputs &amp; Outputs'!$A$9:$A$34,'Inputs &amp; Outputs'!$J$9:$J$34)</f>
        <v>0</v>
      </c>
      <c r="AV114" s="7">
        <f>'No. policies'!AV114*LOOKUP(AV$1,'Inputs &amp; Outputs'!$A$9:$A$34,'Inputs &amp; Outputs'!$J$9:$J$34)</f>
        <v>0</v>
      </c>
      <c r="AW114" s="7">
        <f>'No. policies'!AW114*LOOKUP(AW$1,'Inputs &amp; Outputs'!$A$9:$A$34,'Inputs &amp; Outputs'!$J$9:$J$34)</f>
        <v>0</v>
      </c>
      <c r="AX114" s="7">
        <f>'No. policies'!AX114*LOOKUP(AX$1,'Inputs &amp; Outputs'!$A$9:$A$34,'Inputs &amp; Outputs'!$J$9:$J$34)</f>
        <v>0</v>
      </c>
      <c r="AY114" s="7">
        <f>'[1]No. policies'!AZ114*LOOKUP(AZ$1,'[1]Inputs &amp; Outputs'!$A$9:$A$58,'[1]Inputs &amp; Outputs'!$I$9:$I$58)</f>
        <v>0</v>
      </c>
      <c r="AZ114" s="7">
        <f>'[1]No. policies'!BA114*LOOKUP(BA$1,'[1]Inputs &amp; Outputs'!$A$9:$A$58,'[1]Inputs &amp; Outputs'!$I$9:$I$58)</f>
        <v>0</v>
      </c>
      <c r="BA114" s="7">
        <f>'[1]No. policies'!BB114*LOOKUP(BB$1,'[1]Inputs &amp; Outputs'!$A$9:$A$58,'[1]Inputs &amp; Outputs'!$I$9:$I$58)</f>
        <v>0</v>
      </c>
      <c r="BB114" s="7">
        <f>'[1]No. policies'!BC114*LOOKUP(BC$1,'[1]Inputs &amp; Outputs'!$A$9:$A$58,'[1]Inputs &amp; Outputs'!$I$9:$I$58)</f>
        <v>0</v>
      </c>
      <c r="BC114" s="7">
        <f>'[1]No. policies'!BD114*LOOKUP(BD$1,'[1]Inputs &amp; Outputs'!$A$9:$A$58,'[1]Inputs &amp; Outputs'!$I$9:$I$58)</f>
        <v>0</v>
      </c>
      <c r="BD114" s="7">
        <f>'[1]No. policies'!BE114*LOOKUP(BE$1,'[1]Inputs &amp; Outputs'!$A$9:$A$58,'[1]Inputs &amp; Outputs'!$I$9:$I$58)</f>
        <v>0</v>
      </c>
      <c r="BE114" s="7">
        <f>'[1]No. policies'!BF114*LOOKUP(BF$1,'[1]Inputs &amp; Outputs'!$A$9:$A$58,'[1]Inputs &amp; Outputs'!$I$9:$I$58)</f>
        <v>0</v>
      </c>
      <c r="BF114" s="7">
        <f>'[1]No. policies'!BG114*LOOKUP(BG$1,'[1]Inputs &amp; Outputs'!$A$9:$A$58,'[1]Inputs &amp; Outputs'!$I$9:$I$58)</f>
        <v>0</v>
      </c>
      <c r="BG114" s="7">
        <f>'[1]No. policies'!BH114*LOOKUP(BH$1,'[1]Inputs &amp; Outputs'!$A$9:$A$58,'[1]Inputs &amp; Outputs'!$I$9:$I$58)</f>
        <v>0</v>
      </c>
      <c r="BH114" s="7">
        <f>'[1]No. policies'!BI114*LOOKUP(BI$1,'[1]Inputs &amp; Outputs'!$A$9:$A$58,'[1]Inputs &amp; Outputs'!$I$9:$I$58)</f>
        <v>0</v>
      </c>
      <c r="BI114" s="7">
        <f>'[1]No. policies'!BJ114*LOOKUP(BJ$1,'[1]Inputs &amp; Outputs'!$A$9:$A$58,'[1]Inputs &amp; Outputs'!$I$9:$I$58)</f>
        <v>0</v>
      </c>
      <c r="BJ114" s="7">
        <f>'[1]No. policies'!BK114*LOOKUP(BK$1,'[1]Inputs &amp; Outputs'!$A$9:$A$58,'[1]Inputs &amp; Outputs'!$I$9:$I$58)</f>
        <v>0</v>
      </c>
      <c r="BK114" s="7">
        <f>'[1]No. policies'!BL114*LOOKUP(BL$1,'[1]Inputs &amp; Outputs'!$A$9:$A$58,'[1]Inputs &amp; Outputs'!$I$9:$I$58)</f>
        <v>0</v>
      </c>
      <c r="BL114" s="7">
        <f>'[1]No. policies'!BM114*LOOKUP(BM$1,'[1]Inputs &amp; Outputs'!$A$9:$A$58,'[1]Inputs &amp; Outputs'!$I$9:$I$58)</f>
        <v>0</v>
      </c>
      <c r="BM114" s="7">
        <f>'[1]No. policies'!BN114*LOOKUP(BN$1,'[1]Inputs &amp; Outputs'!$A$9:$A$58,'[1]Inputs &amp; Outputs'!$I$9:$I$58)</f>
        <v>0</v>
      </c>
      <c r="BN114" s="7">
        <f>'[1]No. policies'!BO114*LOOKUP(BO$1,'[1]Inputs &amp; Outputs'!$A$9:$A$58,'[1]Inputs &amp; Outputs'!$I$9:$I$58)</f>
        <v>0</v>
      </c>
      <c r="BO114" s="7">
        <f>'[1]No. policies'!BP114*LOOKUP(BP$1,'[1]Inputs &amp; Outputs'!$A$9:$A$58,'[1]Inputs &amp; Outputs'!$I$9:$I$58)</f>
        <v>0</v>
      </c>
      <c r="BP114" s="7">
        <f>'[1]No. policies'!BQ114*LOOKUP(BQ$1,'[1]Inputs &amp; Outputs'!$A$9:$A$58,'[1]Inputs &amp; Outputs'!$I$9:$I$58)</f>
        <v>0</v>
      </c>
      <c r="BQ114" s="7">
        <f>'[1]No. policies'!BR114*LOOKUP(BR$1,'[1]Inputs &amp; Outputs'!$A$9:$A$58,'[1]Inputs &amp; Outputs'!$I$9:$I$58)</f>
        <v>0</v>
      </c>
      <c r="BR114" s="7">
        <f>'[1]No. policies'!BS114*LOOKUP(BS$1,'[1]Inputs &amp; Outputs'!$A$9:$A$58,'[1]Inputs &amp; Outputs'!$I$9:$I$58)</f>
        <v>0</v>
      </c>
      <c r="BS114" s="7">
        <f>'[1]No. policies'!BT114*LOOKUP(BT$1,'[1]Inputs &amp; Outputs'!$A$9:$A$58,'[1]Inputs &amp; Outputs'!$I$9:$I$58)</f>
        <v>0</v>
      </c>
      <c r="BT114" s="7">
        <f>'[1]No. policies'!BU114*LOOKUP(BU$1,'[1]Inputs &amp; Outputs'!$A$9:$A$58,'[1]Inputs &amp; Outputs'!$I$9:$I$58)</f>
        <v>0</v>
      </c>
    </row>
    <row r="115" spans="1:72" x14ac:dyDescent="0.25">
      <c r="A115" s="1">
        <v>114</v>
      </c>
      <c r="B115" s="7">
        <f>'No. policies'!B115*LOOKUP(B$1,'Inputs &amp; Outputs'!$A$9:$A$34,'Inputs &amp; Outputs'!$J$9:$J$34)</f>
        <v>-43067168.474612407</v>
      </c>
      <c r="C115" s="7">
        <f>'No. policies'!C115*LOOKUP(C$1,'Inputs &amp; Outputs'!$A$9:$A$34,'Inputs &amp; Outputs'!$J$9:$J$34)</f>
        <v>29930550.19911528</v>
      </c>
      <c r="D115" s="7">
        <f>'No. policies'!D115*LOOKUP(D$1,'Inputs &amp; Outputs'!$A$9:$A$34,'Inputs &amp; Outputs'!$J$9:$J$34)</f>
        <v>105510270.25837582</v>
      </c>
      <c r="E115" s="7">
        <f>'No. policies'!E115*LOOKUP(E$1,'Inputs &amp; Outputs'!$A$9:$A$34,'Inputs &amp; Outputs'!$J$9:$J$34)</f>
        <v>183695976.98048669</v>
      </c>
      <c r="F115" s="7">
        <f>'No. policies'!F115*LOOKUP(F$1,'Inputs &amp; Outputs'!$A$9:$A$34,'Inputs &amp; Outputs'!$J$9:$J$34)</f>
        <v>264680273.17626897</v>
      </c>
      <c r="G115" s="7">
        <f>'No. policies'!G115*LOOKUP(G$1,'Inputs &amp; Outputs'!$A$9:$A$34,'Inputs &amp; Outputs'!$J$9:$J$34)</f>
        <v>348684422.90800184</v>
      </c>
      <c r="H115" s="7">
        <f>'No. policies'!H115*LOOKUP(H$1,'Inputs &amp; Outputs'!$A$9:$A$34,'Inputs &amp; Outputs'!$J$9:$J$34)</f>
        <v>435580361.07642806</v>
      </c>
      <c r="I115" s="7">
        <f>'No. policies'!I115*LOOKUP(I$1,'Inputs &amp; Outputs'!$A$9:$A$34,'Inputs &amp; Outputs'!$J$9:$J$34)</f>
        <v>525440259.18193644</v>
      </c>
      <c r="J115" s="7">
        <f>'No. policies'!J115*LOOKUP(J$1,'Inputs &amp; Outputs'!$A$9:$A$34,'Inputs &amp; Outputs'!$J$9:$J$34)</f>
        <v>618688887.95112503</v>
      </c>
      <c r="K115" s="7">
        <f>'No. policies'!K115*LOOKUP(K$1,'Inputs &amp; Outputs'!$A$9:$A$34,'Inputs &amp; Outputs'!$J$9:$J$34)</f>
        <v>714313462.40165544</v>
      </c>
      <c r="L115" s="7">
        <f>'No. policies'!L115*LOOKUP(L$1,'Inputs &amp; Outputs'!$A$9:$A$34,'Inputs &amp; Outputs'!$J$9:$J$34)</f>
        <v>812611993.30343568</v>
      </c>
      <c r="M115" s="7">
        <f>'No. policies'!M115*LOOKUP(M$1,'Inputs &amp; Outputs'!$A$9:$A$34,'Inputs &amp; Outputs'!$J$9:$J$34)</f>
        <v>914821342.07219148</v>
      </c>
      <c r="N115" s="7">
        <f>'No. policies'!N115*LOOKUP(N$1,'Inputs &amp; Outputs'!$A$9:$A$34,'Inputs &amp; Outputs'!$J$9:$J$34)</f>
        <v>1020691537.631216</v>
      </c>
      <c r="O115" s="7">
        <f>'No. policies'!O115*LOOKUP(O$1,'Inputs &amp; Outputs'!$A$9:$A$34,'Inputs &amp; Outputs'!$J$9:$J$34)</f>
        <v>1129487072.9117856</v>
      </c>
      <c r="P115" s="7">
        <f>'No. policies'!P115*LOOKUP(P$1,'Inputs &amp; Outputs'!$A$9:$A$34,'Inputs &amp; Outputs'!$J$9:$J$34)</f>
        <v>1241782606.2206831</v>
      </c>
      <c r="Q115" s="7">
        <f>'No. policies'!Q115*LOOKUP(Q$1,'Inputs &amp; Outputs'!$A$9:$A$34,'Inputs &amp; Outputs'!$J$9:$J$34)</f>
        <v>1357548597.6909575</v>
      </c>
      <c r="R115" s="7">
        <f>'No. policies'!R115*LOOKUP(R$1,'Inputs &amp; Outputs'!$A$9:$A$34,'Inputs &amp; Outputs'!$J$9:$J$34)</f>
        <v>1475155441.8131843</v>
      </c>
      <c r="S115" s="7">
        <f>'No. policies'!S115*LOOKUP(S$1,'Inputs &amp; Outputs'!$A$9:$A$34,'Inputs &amp; Outputs'!$J$9:$J$34)</f>
        <v>1596444570.5307238</v>
      </c>
      <c r="T115" s="7">
        <f>'No. policies'!T115*LOOKUP(T$1,'Inputs &amp; Outputs'!$A$9:$A$34,'Inputs &amp; Outputs'!$J$9:$J$34)</f>
        <v>1719562220.9482193</v>
      </c>
      <c r="U115" s="7">
        <f>'No. policies'!U115*LOOKUP(U$1,'Inputs &amp; Outputs'!$A$9:$A$34,'Inputs &amp; Outputs'!$J$9:$J$34)</f>
        <v>1846795077.5888748</v>
      </c>
      <c r="V115" s="7">
        <f>'No. policies'!V115*LOOKUP(V$1,'Inputs &amp; Outputs'!$A$9:$A$34,'Inputs &amp; Outputs'!$J$9:$J$34)</f>
        <v>1979081553.3488317</v>
      </c>
      <c r="W115" s="7">
        <f>'No. policies'!W115*LOOKUP(W$1,'Inputs &amp; Outputs'!$A$9:$A$34,'Inputs &amp; Outputs'!$J$9:$J$34)</f>
        <v>2115738949.4199271</v>
      </c>
      <c r="X115" s="7">
        <f>'No. policies'!X115*LOOKUP(X$1,'Inputs &amp; Outputs'!$A$9:$A$34,'Inputs &amp; Outputs'!$J$9:$J$34)</f>
        <v>2256040923.88591</v>
      </c>
      <c r="Y115" s="7">
        <f>'No. policies'!Y115*LOOKUP(Y$1,'Inputs &amp; Outputs'!$A$9:$A$34,'Inputs &amp; Outputs'!$J$9:$J$34)</f>
        <v>2403830018.8248291</v>
      </c>
      <c r="Z115" s="7">
        <f>'No. policies'!Z115*LOOKUP(Z$1,'Inputs &amp; Outputs'!$A$9:$A$34,'Inputs &amp; Outputs'!$J$9:$J$34)</f>
        <v>2543658655.9797511</v>
      </c>
      <c r="AA115" s="7">
        <f>'No. policies'!AA115*LOOKUP(AA$1,'Inputs &amp; Outputs'!$A$9:$A$34,'Inputs &amp; Outputs'!$J$9:$J$34)</f>
        <v>0</v>
      </c>
      <c r="AB115" s="7">
        <f>'No. policies'!AB115*LOOKUP(AB$1,'Inputs &amp; Outputs'!$A$9:$A$34,'Inputs &amp; Outputs'!$J$9:$J$34)</f>
        <v>0</v>
      </c>
      <c r="AC115" s="7">
        <f>'No. policies'!AC115*LOOKUP(AC$1,'Inputs &amp; Outputs'!$A$9:$A$34,'Inputs &amp; Outputs'!$J$9:$J$34)</f>
        <v>0</v>
      </c>
      <c r="AD115" s="7">
        <f>'No. policies'!AD115*LOOKUP(AD$1,'Inputs &amp; Outputs'!$A$9:$A$34,'Inputs &amp; Outputs'!$J$9:$J$34)</f>
        <v>0</v>
      </c>
      <c r="AE115" s="7">
        <f>'No. policies'!AE115*LOOKUP(AE$1,'Inputs &amp; Outputs'!$A$9:$A$34,'Inputs &amp; Outputs'!$J$9:$J$34)</f>
        <v>0</v>
      </c>
      <c r="AF115" s="7">
        <f>'No. policies'!AF115*LOOKUP(AF$1,'Inputs &amp; Outputs'!$A$9:$A$34,'Inputs &amp; Outputs'!$J$9:$J$34)</f>
        <v>0</v>
      </c>
      <c r="AG115" s="7">
        <f>'No. policies'!AG115*LOOKUP(AG$1,'Inputs &amp; Outputs'!$A$9:$A$34,'Inputs &amp; Outputs'!$J$9:$J$34)</f>
        <v>0</v>
      </c>
      <c r="AH115" s="7">
        <f>'No. policies'!AH115*LOOKUP(AH$1,'Inputs &amp; Outputs'!$A$9:$A$34,'Inputs &amp; Outputs'!$J$9:$J$34)</f>
        <v>0</v>
      </c>
      <c r="AI115" s="7">
        <f>'No. policies'!AI115*LOOKUP(AI$1,'Inputs &amp; Outputs'!$A$9:$A$34,'Inputs &amp; Outputs'!$J$9:$J$34)</f>
        <v>0</v>
      </c>
      <c r="AJ115" s="7">
        <f>'No. policies'!AJ115*LOOKUP(AJ$1,'Inputs &amp; Outputs'!$A$9:$A$34,'Inputs &amp; Outputs'!$J$9:$J$34)</f>
        <v>0</v>
      </c>
      <c r="AK115" s="7">
        <f>'No. policies'!AK115*LOOKUP(AK$1,'Inputs &amp; Outputs'!$A$9:$A$34,'Inputs &amp; Outputs'!$J$9:$J$34)</f>
        <v>0</v>
      </c>
      <c r="AL115" s="7">
        <f>'No. policies'!AL115*LOOKUP(AL$1,'Inputs &amp; Outputs'!$A$9:$A$34,'Inputs &amp; Outputs'!$J$9:$J$34)</f>
        <v>0</v>
      </c>
      <c r="AM115" s="7">
        <f>'No. policies'!AM115*LOOKUP(AM$1,'Inputs &amp; Outputs'!$A$9:$A$34,'Inputs &amp; Outputs'!$J$9:$J$34)</f>
        <v>0</v>
      </c>
      <c r="AN115" s="7">
        <f>'No. policies'!AN115*LOOKUP(AN$1,'Inputs &amp; Outputs'!$A$9:$A$34,'Inputs &amp; Outputs'!$J$9:$J$34)</f>
        <v>0</v>
      </c>
      <c r="AO115" s="7">
        <f>'No. policies'!AO115*LOOKUP(AO$1,'Inputs &amp; Outputs'!$A$9:$A$34,'Inputs &amp; Outputs'!$J$9:$J$34)</f>
        <v>0</v>
      </c>
      <c r="AP115" s="7">
        <f>'No. policies'!AP115*LOOKUP(AP$1,'Inputs &amp; Outputs'!$A$9:$A$34,'Inputs &amp; Outputs'!$J$9:$J$34)</f>
        <v>0</v>
      </c>
      <c r="AQ115" s="7">
        <f>'No. policies'!AQ115*LOOKUP(AQ$1,'Inputs &amp; Outputs'!$A$9:$A$34,'Inputs &amp; Outputs'!$J$9:$J$34)</f>
        <v>0</v>
      </c>
      <c r="AR115" s="7">
        <f>'No. policies'!AR115*LOOKUP(AR$1,'Inputs &amp; Outputs'!$A$9:$A$34,'Inputs &amp; Outputs'!$J$9:$J$34)</f>
        <v>0</v>
      </c>
      <c r="AS115" s="7">
        <f>'No. policies'!AS115*LOOKUP(AS$1,'Inputs &amp; Outputs'!$A$9:$A$34,'Inputs &amp; Outputs'!$J$9:$J$34)</f>
        <v>0</v>
      </c>
      <c r="AT115" s="7">
        <f>'No. policies'!AT115*LOOKUP(AT$1,'Inputs &amp; Outputs'!$A$9:$A$34,'Inputs &amp; Outputs'!$J$9:$J$34)</f>
        <v>0</v>
      </c>
      <c r="AU115" s="7">
        <f>'No. policies'!AU115*LOOKUP(AU$1,'Inputs &amp; Outputs'!$A$9:$A$34,'Inputs &amp; Outputs'!$J$9:$J$34)</f>
        <v>0</v>
      </c>
      <c r="AV115" s="7">
        <f>'No. policies'!AV115*LOOKUP(AV$1,'Inputs &amp; Outputs'!$A$9:$A$34,'Inputs &amp; Outputs'!$J$9:$J$34)</f>
        <v>0</v>
      </c>
      <c r="AW115" s="7">
        <f>'No. policies'!AW115*LOOKUP(AW$1,'Inputs &amp; Outputs'!$A$9:$A$34,'Inputs &amp; Outputs'!$J$9:$J$34)</f>
        <v>0</v>
      </c>
      <c r="AX115" s="7">
        <f>'No. policies'!AX115*LOOKUP(AX$1,'Inputs &amp; Outputs'!$A$9:$A$34,'Inputs &amp; Outputs'!$J$9:$J$34)</f>
        <v>0</v>
      </c>
      <c r="AY115" s="7">
        <f>'[1]No. policies'!AZ115*LOOKUP(AZ$1,'[1]Inputs &amp; Outputs'!$A$9:$A$58,'[1]Inputs &amp; Outputs'!$I$9:$I$58)</f>
        <v>0</v>
      </c>
      <c r="AZ115" s="7">
        <f>'[1]No. policies'!BA115*LOOKUP(BA$1,'[1]Inputs &amp; Outputs'!$A$9:$A$58,'[1]Inputs &amp; Outputs'!$I$9:$I$58)</f>
        <v>0</v>
      </c>
      <c r="BA115" s="7">
        <f>'[1]No. policies'!BB115*LOOKUP(BB$1,'[1]Inputs &amp; Outputs'!$A$9:$A$58,'[1]Inputs &amp; Outputs'!$I$9:$I$58)</f>
        <v>0</v>
      </c>
      <c r="BB115" s="7">
        <f>'[1]No. policies'!BC115*LOOKUP(BC$1,'[1]Inputs &amp; Outputs'!$A$9:$A$58,'[1]Inputs &amp; Outputs'!$I$9:$I$58)</f>
        <v>0</v>
      </c>
      <c r="BC115" s="7">
        <f>'[1]No. policies'!BD115*LOOKUP(BD$1,'[1]Inputs &amp; Outputs'!$A$9:$A$58,'[1]Inputs &amp; Outputs'!$I$9:$I$58)</f>
        <v>0</v>
      </c>
      <c r="BD115" s="7">
        <f>'[1]No. policies'!BE115*LOOKUP(BE$1,'[1]Inputs &amp; Outputs'!$A$9:$A$58,'[1]Inputs &amp; Outputs'!$I$9:$I$58)</f>
        <v>0</v>
      </c>
      <c r="BE115" s="7">
        <f>'[1]No. policies'!BF115*LOOKUP(BF$1,'[1]Inputs &amp; Outputs'!$A$9:$A$58,'[1]Inputs &amp; Outputs'!$I$9:$I$58)</f>
        <v>0</v>
      </c>
      <c r="BF115" s="7">
        <f>'[1]No. policies'!BG115*LOOKUP(BG$1,'[1]Inputs &amp; Outputs'!$A$9:$A$58,'[1]Inputs &amp; Outputs'!$I$9:$I$58)</f>
        <v>0</v>
      </c>
      <c r="BG115" s="7">
        <f>'[1]No. policies'!BH115*LOOKUP(BH$1,'[1]Inputs &amp; Outputs'!$A$9:$A$58,'[1]Inputs &amp; Outputs'!$I$9:$I$58)</f>
        <v>0</v>
      </c>
      <c r="BH115" s="7">
        <f>'[1]No. policies'!BI115*LOOKUP(BI$1,'[1]Inputs &amp; Outputs'!$A$9:$A$58,'[1]Inputs &amp; Outputs'!$I$9:$I$58)</f>
        <v>0</v>
      </c>
      <c r="BI115" s="7">
        <f>'[1]No. policies'!BJ115*LOOKUP(BJ$1,'[1]Inputs &amp; Outputs'!$A$9:$A$58,'[1]Inputs &amp; Outputs'!$I$9:$I$58)</f>
        <v>0</v>
      </c>
      <c r="BJ115" s="7">
        <f>'[1]No. policies'!BK115*LOOKUP(BK$1,'[1]Inputs &amp; Outputs'!$A$9:$A$58,'[1]Inputs &amp; Outputs'!$I$9:$I$58)</f>
        <v>0</v>
      </c>
      <c r="BK115" s="7">
        <f>'[1]No. policies'!BL115*LOOKUP(BL$1,'[1]Inputs &amp; Outputs'!$A$9:$A$58,'[1]Inputs &amp; Outputs'!$I$9:$I$58)</f>
        <v>0</v>
      </c>
      <c r="BL115" s="7">
        <f>'[1]No. policies'!BM115*LOOKUP(BM$1,'[1]Inputs &amp; Outputs'!$A$9:$A$58,'[1]Inputs &amp; Outputs'!$I$9:$I$58)</f>
        <v>0</v>
      </c>
      <c r="BM115" s="7">
        <f>'[1]No. policies'!BN115*LOOKUP(BN$1,'[1]Inputs &amp; Outputs'!$A$9:$A$58,'[1]Inputs &amp; Outputs'!$I$9:$I$58)</f>
        <v>0</v>
      </c>
      <c r="BN115" s="7">
        <f>'[1]No. policies'!BO115*LOOKUP(BO$1,'[1]Inputs &amp; Outputs'!$A$9:$A$58,'[1]Inputs &amp; Outputs'!$I$9:$I$58)</f>
        <v>0</v>
      </c>
      <c r="BO115" s="7">
        <f>'[1]No. policies'!BP115*LOOKUP(BP$1,'[1]Inputs &amp; Outputs'!$A$9:$A$58,'[1]Inputs &amp; Outputs'!$I$9:$I$58)</f>
        <v>0</v>
      </c>
      <c r="BP115" s="7">
        <f>'[1]No. policies'!BQ115*LOOKUP(BQ$1,'[1]Inputs &amp; Outputs'!$A$9:$A$58,'[1]Inputs &amp; Outputs'!$I$9:$I$58)</f>
        <v>0</v>
      </c>
      <c r="BQ115" s="7">
        <f>'[1]No. policies'!BR115*LOOKUP(BR$1,'[1]Inputs &amp; Outputs'!$A$9:$A$58,'[1]Inputs &amp; Outputs'!$I$9:$I$58)</f>
        <v>0</v>
      </c>
      <c r="BR115" s="7">
        <f>'[1]No. policies'!BS115*LOOKUP(BS$1,'[1]Inputs &amp; Outputs'!$A$9:$A$58,'[1]Inputs &amp; Outputs'!$I$9:$I$58)</f>
        <v>0</v>
      </c>
      <c r="BS115" s="7">
        <f>'[1]No. policies'!BT115*LOOKUP(BT$1,'[1]Inputs &amp; Outputs'!$A$9:$A$58,'[1]Inputs &amp; Outputs'!$I$9:$I$58)</f>
        <v>0</v>
      </c>
      <c r="BT115" s="7">
        <f>'[1]No. policies'!BU115*LOOKUP(BU$1,'[1]Inputs &amp; Outputs'!$A$9:$A$58,'[1]Inputs &amp; Outputs'!$I$9:$I$58)</f>
        <v>0</v>
      </c>
    </row>
    <row r="116" spans="1:72" x14ac:dyDescent="0.25">
      <c r="A116" s="1">
        <v>115</v>
      </c>
      <c r="B116" s="7">
        <f>'No. policies'!B116*LOOKUP(B$1,'Inputs &amp; Outputs'!$A$9:$A$34,'Inputs &amp; Outputs'!$J$9:$J$34)</f>
        <v>-43067168.474612407</v>
      </c>
      <c r="C116" s="7">
        <f>'No. policies'!C116*LOOKUP(C$1,'Inputs &amp; Outputs'!$A$9:$A$34,'Inputs &amp; Outputs'!$J$9:$J$34)</f>
        <v>29921554.842413481</v>
      </c>
      <c r="D116" s="7">
        <f>'No. policies'!D116*LOOKUP(D$1,'Inputs &amp; Outputs'!$A$9:$A$34,'Inputs &amp; Outputs'!$J$9:$J$34)</f>
        <v>105436109.0080687</v>
      </c>
      <c r="E116" s="7">
        <f>'No. policies'!E116*LOOKUP(E$1,'Inputs &amp; Outputs'!$A$9:$A$34,'Inputs &amp; Outputs'!$J$9:$J$34)</f>
        <v>183695976.98048669</v>
      </c>
      <c r="F116" s="7">
        <f>'No. policies'!F116*LOOKUP(F$1,'Inputs &amp; Outputs'!$A$9:$A$34,'Inputs &amp; Outputs'!$J$9:$J$34)</f>
        <v>264787106.78804547</v>
      </c>
      <c r="G116" s="7">
        <f>'No. policies'!G116*LOOKUP(G$1,'Inputs &amp; Outputs'!$A$9:$A$34,'Inputs &amp; Outputs'!$J$9:$J$34)</f>
        <v>348613917.51463252</v>
      </c>
      <c r="H116" s="7">
        <f>'No. policies'!H116*LOOKUP(H$1,'Inputs &amp; Outputs'!$A$9:$A$34,'Inputs &amp; Outputs'!$J$9:$J$34)</f>
        <v>435801064.54272133</v>
      </c>
      <c r="I116" s="7">
        <f>'No. policies'!I116*LOOKUP(I$1,'Inputs &amp; Outputs'!$A$9:$A$34,'Inputs &amp; Outputs'!$J$9:$J$34)</f>
        <v>525173321.43595904</v>
      </c>
      <c r="J116" s="7">
        <f>'No. policies'!J116*LOOKUP(J$1,'Inputs &amp; Outputs'!$A$9:$A$34,'Inputs &amp; Outputs'!$J$9:$J$34)</f>
        <v>618121803.7275219</v>
      </c>
      <c r="K116" s="7">
        <f>'No. policies'!K116*LOOKUP(K$1,'Inputs &amp; Outputs'!$A$9:$A$34,'Inputs &amp; Outputs'!$J$9:$J$34)</f>
        <v>714167415.89533734</v>
      </c>
      <c r="L116" s="7">
        <f>'No. policies'!L116*LOOKUP(L$1,'Inputs &amp; Outputs'!$A$9:$A$34,'Inputs &amp; Outputs'!$J$9:$J$34)</f>
        <v>812862335.87685013</v>
      </c>
      <c r="M116" s="7">
        <f>'No. policies'!M116*LOOKUP(M$1,'Inputs &amp; Outputs'!$A$9:$A$34,'Inputs &amp; Outputs'!$J$9:$J$34)</f>
        <v>913218212.20772111</v>
      </c>
      <c r="N116" s="7">
        <f>'No. policies'!N116*LOOKUP(N$1,'Inputs &amp; Outputs'!$A$9:$A$34,'Inputs &amp; Outputs'!$J$9:$J$34)</f>
        <v>1017523327.9955269</v>
      </c>
      <c r="O116" s="7">
        <f>'No. policies'!O116*LOOKUP(O$1,'Inputs &amp; Outputs'!$A$9:$A$34,'Inputs &amp; Outputs'!$J$9:$J$34)</f>
        <v>1126082881.9832425</v>
      </c>
      <c r="P116" s="7">
        <f>'No. policies'!P116*LOOKUP(P$1,'Inputs &amp; Outputs'!$A$9:$A$34,'Inputs &amp; Outputs'!$J$9:$J$34)</f>
        <v>1239059683.0995977</v>
      </c>
      <c r="Q116" s="7">
        <f>'No. policies'!Q116*LOOKUP(Q$1,'Inputs &amp; Outputs'!$A$9:$A$34,'Inputs &amp; Outputs'!$J$9:$J$34)</f>
        <v>1355696553.2193465</v>
      </c>
      <c r="R116" s="7">
        <f>'No. policies'!R116*LOOKUP(R$1,'Inputs &amp; Outputs'!$A$9:$A$34,'Inputs &amp; Outputs'!$J$9:$J$34)</f>
        <v>1472973950.7193441</v>
      </c>
      <c r="S116" s="7">
        <f>'No. policies'!S116*LOOKUP(S$1,'Inputs &amp; Outputs'!$A$9:$A$34,'Inputs &amp; Outputs'!$J$9:$J$34)</f>
        <v>1594746947.6356463</v>
      </c>
      <c r="T116" s="7">
        <f>'No. policies'!T116*LOOKUP(T$1,'Inputs &amp; Outputs'!$A$9:$A$34,'Inputs &amp; Outputs'!$J$9:$J$34)</f>
        <v>1719193572.1710839</v>
      </c>
      <c r="U116" s="7">
        <f>'No. policies'!U116*LOOKUP(U$1,'Inputs &amp; Outputs'!$A$9:$A$34,'Inputs &amp; Outputs'!$J$9:$J$34)</f>
        <v>1848790534.182704</v>
      </c>
      <c r="V116" s="7">
        <f>'No. policies'!V116*LOOKUP(V$1,'Inputs &amp; Outputs'!$A$9:$A$34,'Inputs &amp; Outputs'!$J$9:$J$34)</f>
        <v>1981451710.8977525</v>
      </c>
      <c r="W116" s="7">
        <f>'No. policies'!W116*LOOKUP(W$1,'Inputs &amp; Outputs'!$A$9:$A$34,'Inputs &amp; Outputs'!$J$9:$J$34)</f>
        <v>2116203232.7092447</v>
      </c>
      <c r="X116" s="7">
        <f>'No. policies'!X116*LOOKUP(X$1,'Inputs &amp; Outputs'!$A$9:$A$34,'Inputs &amp; Outputs'!$J$9:$J$34)</f>
        <v>2255042454.789258</v>
      </c>
      <c r="Y116" s="7">
        <f>'No. policies'!Y116*LOOKUP(Y$1,'Inputs &amp; Outputs'!$A$9:$A$34,'Inputs &amp; Outputs'!$J$9:$J$34)</f>
        <v>2398738861.7233162</v>
      </c>
      <c r="Z116" s="7">
        <f>'No. policies'!Z116*LOOKUP(Z$1,'Inputs &amp; Outputs'!$A$9:$A$34,'Inputs &amp; Outputs'!$J$9:$J$34)</f>
        <v>2543371431.6509371</v>
      </c>
      <c r="AA116" s="7">
        <f>'No. policies'!AA116*LOOKUP(AA$1,'Inputs &amp; Outputs'!$A$9:$A$34,'Inputs &amp; Outputs'!$J$9:$J$34)</f>
        <v>0</v>
      </c>
      <c r="AB116" s="7">
        <f>'No. policies'!AB116*LOOKUP(AB$1,'Inputs &amp; Outputs'!$A$9:$A$34,'Inputs &amp; Outputs'!$J$9:$J$34)</f>
        <v>0</v>
      </c>
      <c r="AC116" s="7">
        <f>'No. policies'!AC116*LOOKUP(AC$1,'Inputs &amp; Outputs'!$A$9:$A$34,'Inputs &amp; Outputs'!$J$9:$J$34)</f>
        <v>0</v>
      </c>
      <c r="AD116" s="7">
        <f>'No. policies'!AD116*LOOKUP(AD$1,'Inputs &amp; Outputs'!$A$9:$A$34,'Inputs &amp; Outputs'!$J$9:$J$34)</f>
        <v>0</v>
      </c>
      <c r="AE116" s="7">
        <f>'No. policies'!AE116*LOOKUP(AE$1,'Inputs &amp; Outputs'!$A$9:$A$34,'Inputs &amp; Outputs'!$J$9:$J$34)</f>
        <v>0</v>
      </c>
      <c r="AF116" s="7">
        <f>'No. policies'!AF116*LOOKUP(AF$1,'Inputs &amp; Outputs'!$A$9:$A$34,'Inputs &amp; Outputs'!$J$9:$J$34)</f>
        <v>0</v>
      </c>
      <c r="AG116" s="7">
        <f>'No. policies'!AG116*LOOKUP(AG$1,'Inputs &amp; Outputs'!$A$9:$A$34,'Inputs &amp; Outputs'!$J$9:$J$34)</f>
        <v>0</v>
      </c>
      <c r="AH116" s="7">
        <f>'No. policies'!AH116*LOOKUP(AH$1,'Inputs &amp; Outputs'!$A$9:$A$34,'Inputs &amp; Outputs'!$J$9:$J$34)</f>
        <v>0</v>
      </c>
      <c r="AI116" s="7">
        <f>'No. policies'!AI116*LOOKUP(AI$1,'Inputs &amp; Outputs'!$A$9:$A$34,'Inputs &amp; Outputs'!$J$9:$J$34)</f>
        <v>0</v>
      </c>
      <c r="AJ116" s="7">
        <f>'No. policies'!AJ116*LOOKUP(AJ$1,'Inputs &amp; Outputs'!$A$9:$A$34,'Inputs &amp; Outputs'!$J$9:$J$34)</f>
        <v>0</v>
      </c>
      <c r="AK116" s="7">
        <f>'No. policies'!AK116*LOOKUP(AK$1,'Inputs &amp; Outputs'!$A$9:$A$34,'Inputs &amp; Outputs'!$J$9:$J$34)</f>
        <v>0</v>
      </c>
      <c r="AL116" s="7">
        <f>'No. policies'!AL116*LOOKUP(AL$1,'Inputs &amp; Outputs'!$A$9:$A$34,'Inputs &amp; Outputs'!$J$9:$J$34)</f>
        <v>0</v>
      </c>
      <c r="AM116" s="7">
        <f>'No. policies'!AM116*LOOKUP(AM$1,'Inputs &amp; Outputs'!$A$9:$A$34,'Inputs &amp; Outputs'!$J$9:$J$34)</f>
        <v>0</v>
      </c>
      <c r="AN116" s="7">
        <f>'No. policies'!AN116*LOOKUP(AN$1,'Inputs &amp; Outputs'!$A$9:$A$34,'Inputs &amp; Outputs'!$J$9:$J$34)</f>
        <v>0</v>
      </c>
      <c r="AO116" s="7">
        <f>'No. policies'!AO116*LOOKUP(AO$1,'Inputs &amp; Outputs'!$A$9:$A$34,'Inputs &amp; Outputs'!$J$9:$J$34)</f>
        <v>0</v>
      </c>
      <c r="AP116" s="7">
        <f>'No. policies'!AP116*LOOKUP(AP$1,'Inputs &amp; Outputs'!$A$9:$A$34,'Inputs &amp; Outputs'!$J$9:$J$34)</f>
        <v>0</v>
      </c>
      <c r="AQ116" s="7">
        <f>'No. policies'!AQ116*LOOKUP(AQ$1,'Inputs &amp; Outputs'!$A$9:$A$34,'Inputs &amp; Outputs'!$J$9:$J$34)</f>
        <v>0</v>
      </c>
      <c r="AR116" s="7">
        <f>'No. policies'!AR116*LOOKUP(AR$1,'Inputs &amp; Outputs'!$A$9:$A$34,'Inputs &amp; Outputs'!$J$9:$J$34)</f>
        <v>0</v>
      </c>
      <c r="AS116" s="7">
        <f>'No. policies'!AS116*LOOKUP(AS$1,'Inputs &amp; Outputs'!$A$9:$A$34,'Inputs &amp; Outputs'!$J$9:$J$34)</f>
        <v>0</v>
      </c>
      <c r="AT116" s="7">
        <f>'No. policies'!AT116*LOOKUP(AT$1,'Inputs &amp; Outputs'!$A$9:$A$34,'Inputs &amp; Outputs'!$J$9:$J$34)</f>
        <v>0</v>
      </c>
      <c r="AU116" s="7">
        <f>'No. policies'!AU116*LOOKUP(AU$1,'Inputs &amp; Outputs'!$A$9:$A$34,'Inputs &amp; Outputs'!$J$9:$J$34)</f>
        <v>0</v>
      </c>
      <c r="AV116" s="7">
        <f>'No. policies'!AV116*LOOKUP(AV$1,'Inputs &amp; Outputs'!$A$9:$A$34,'Inputs &amp; Outputs'!$J$9:$J$34)</f>
        <v>0</v>
      </c>
      <c r="AW116" s="7">
        <f>'No. policies'!AW116*LOOKUP(AW$1,'Inputs &amp; Outputs'!$A$9:$A$34,'Inputs &amp; Outputs'!$J$9:$J$34)</f>
        <v>0</v>
      </c>
      <c r="AX116" s="7">
        <f>'No. policies'!AX116*LOOKUP(AX$1,'Inputs &amp; Outputs'!$A$9:$A$34,'Inputs &amp; Outputs'!$J$9:$J$34)</f>
        <v>0</v>
      </c>
      <c r="AY116" s="7">
        <f>'[1]No. policies'!AZ116*LOOKUP(AZ$1,'[1]Inputs &amp; Outputs'!$A$9:$A$58,'[1]Inputs &amp; Outputs'!$I$9:$I$58)</f>
        <v>0</v>
      </c>
      <c r="AZ116" s="7">
        <f>'[1]No. policies'!BA116*LOOKUP(BA$1,'[1]Inputs &amp; Outputs'!$A$9:$A$58,'[1]Inputs &amp; Outputs'!$I$9:$I$58)</f>
        <v>0</v>
      </c>
      <c r="BA116" s="7">
        <f>'[1]No. policies'!BB116*LOOKUP(BB$1,'[1]Inputs &amp; Outputs'!$A$9:$A$58,'[1]Inputs &amp; Outputs'!$I$9:$I$58)</f>
        <v>0</v>
      </c>
      <c r="BB116" s="7">
        <f>'[1]No. policies'!BC116*LOOKUP(BC$1,'[1]Inputs &amp; Outputs'!$A$9:$A$58,'[1]Inputs &amp; Outputs'!$I$9:$I$58)</f>
        <v>0</v>
      </c>
      <c r="BC116" s="7">
        <f>'[1]No. policies'!BD116*LOOKUP(BD$1,'[1]Inputs &amp; Outputs'!$A$9:$A$58,'[1]Inputs &amp; Outputs'!$I$9:$I$58)</f>
        <v>0</v>
      </c>
      <c r="BD116" s="7">
        <f>'[1]No. policies'!BE116*LOOKUP(BE$1,'[1]Inputs &amp; Outputs'!$A$9:$A$58,'[1]Inputs &amp; Outputs'!$I$9:$I$58)</f>
        <v>0</v>
      </c>
      <c r="BE116" s="7">
        <f>'[1]No. policies'!BF116*LOOKUP(BF$1,'[1]Inputs &amp; Outputs'!$A$9:$A$58,'[1]Inputs &amp; Outputs'!$I$9:$I$58)</f>
        <v>0</v>
      </c>
      <c r="BF116" s="7">
        <f>'[1]No. policies'!BG116*LOOKUP(BG$1,'[1]Inputs &amp; Outputs'!$A$9:$A$58,'[1]Inputs &amp; Outputs'!$I$9:$I$58)</f>
        <v>0</v>
      </c>
      <c r="BG116" s="7">
        <f>'[1]No. policies'!BH116*LOOKUP(BH$1,'[1]Inputs &amp; Outputs'!$A$9:$A$58,'[1]Inputs &amp; Outputs'!$I$9:$I$58)</f>
        <v>0</v>
      </c>
      <c r="BH116" s="7">
        <f>'[1]No. policies'!BI116*LOOKUP(BI$1,'[1]Inputs &amp; Outputs'!$A$9:$A$58,'[1]Inputs &amp; Outputs'!$I$9:$I$58)</f>
        <v>0</v>
      </c>
      <c r="BI116" s="7">
        <f>'[1]No. policies'!BJ116*LOOKUP(BJ$1,'[1]Inputs &amp; Outputs'!$A$9:$A$58,'[1]Inputs &amp; Outputs'!$I$9:$I$58)</f>
        <v>0</v>
      </c>
      <c r="BJ116" s="7">
        <f>'[1]No. policies'!BK116*LOOKUP(BK$1,'[1]Inputs &amp; Outputs'!$A$9:$A$58,'[1]Inputs &amp; Outputs'!$I$9:$I$58)</f>
        <v>0</v>
      </c>
      <c r="BK116" s="7">
        <f>'[1]No. policies'!BL116*LOOKUP(BL$1,'[1]Inputs &amp; Outputs'!$A$9:$A$58,'[1]Inputs &amp; Outputs'!$I$9:$I$58)</f>
        <v>0</v>
      </c>
      <c r="BL116" s="7">
        <f>'[1]No. policies'!BM116*LOOKUP(BM$1,'[1]Inputs &amp; Outputs'!$A$9:$A$58,'[1]Inputs &amp; Outputs'!$I$9:$I$58)</f>
        <v>0</v>
      </c>
      <c r="BM116" s="7">
        <f>'[1]No. policies'!BN116*LOOKUP(BN$1,'[1]Inputs &amp; Outputs'!$A$9:$A$58,'[1]Inputs &amp; Outputs'!$I$9:$I$58)</f>
        <v>0</v>
      </c>
      <c r="BN116" s="7">
        <f>'[1]No. policies'!BO116*LOOKUP(BO$1,'[1]Inputs &amp; Outputs'!$A$9:$A$58,'[1]Inputs &amp; Outputs'!$I$9:$I$58)</f>
        <v>0</v>
      </c>
      <c r="BO116" s="7">
        <f>'[1]No. policies'!BP116*LOOKUP(BP$1,'[1]Inputs &amp; Outputs'!$A$9:$A$58,'[1]Inputs &amp; Outputs'!$I$9:$I$58)</f>
        <v>0</v>
      </c>
      <c r="BP116" s="7">
        <f>'[1]No. policies'!BQ116*LOOKUP(BQ$1,'[1]Inputs &amp; Outputs'!$A$9:$A$58,'[1]Inputs &amp; Outputs'!$I$9:$I$58)</f>
        <v>0</v>
      </c>
      <c r="BQ116" s="7">
        <f>'[1]No. policies'!BR116*LOOKUP(BR$1,'[1]Inputs &amp; Outputs'!$A$9:$A$58,'[1]Inputs &amp; Outputs'!$I$9:$I$58)</f>
        <v>0</v>
      </c>
      <c r="BR116" s="7">
        <f>'[1]No. policies'!BS116*LOOKUP(BS$1,'[1]Inputs &amp; Outputs'!$A$9:$A$58,'[1]Inputs &amp; Outputs'!$I$9:$I$58)</f>
        <v>0</v>
      </c>
      <c r="BS116" s="7">
        <f>'[1]No. policies'!BT116*LOOKUP(BT$1,'[1]Inputs &amp; Outputs'!$A$9:$A$58,'[1]Inputs &amp; Outputs'!$I$9:$I$58)</f>
        <v>0</v>
      </c>
      <c r="BT116" s="7">
        <f>'[1]No. policies'!BU116*LOOKUP(BU$1,'[1]Inputs &amp; Outputs'!$A$9:$A$58,'[1]Inputs &amp; Outputs'!$I$9:$I$58)</f>
        <v>0</v>
      </c>
    </row>
    <row r="117" spans="1:72" x14ac:dyDescent="0.25">
      <c r="A117" s="1">
        <v>116</v>
      </c>
      <c r="B117" s="7">
        <f>'No. policies'!B117*LOOKUP(B$1,'Inputs &amp; Outputs'!$A$9:$A$34,'Inputs &amp; Outputs'!$J$9:$J$34)</f>
        <v>-43067168.474612407</v>
      </c>
      <c r="C117" s="7">
        <f>'No. policies'!C117*LOOKUP(C$1,'Inputs &amp; Outputs'!$A$9:$A$34,'Inputs &amp; Outputs'!$J$9:$J$34)</f>
        <v>29927551.746881347</v>
      </c>
      <c r="D117" s="7">
        <f>'No. policies'!D117*LOOKUP(D$1,'Inputs &amp; Outputs'!$A$9:$A$34,'Inputs &amp; Outputs'!$J$9:$J$34)</f>
        <v>105510270.25837582</v>
      </c>
      <c r="E117" s="7">
        <f>'No. policies'!E117*LOOKUP(E$1,'Inputs &amp; Outputs'!$A$9:$A$34,'Inputs &amp; Outputs'!$J$9:$J$34)</f>
        <v>183880912.02224699</v>
      </c>
      <c r="F117" s="7">
        <f>'No. policies'!F117*LOOKUP(F$1,'Inputs &amp; Outputs'!$A$9:$A$34,'Inputs &amp; Outputs'!$J$9:$J$34)</f>
        <v>265161024.4292632</v>
      </c>
      <c r="G117" s="7">
        <f>'No. policies'!G117*LOOKUP(G$1,'Inputs &amp; Outputs'!$A$9:$A$34,'Inputs &amp; Outputs'!$J$9:$J$34)</f>
        <v>349001697.17816377</v>
      </c>
      <c r="H117" s="7">
        <f>'No. policies'!H117*LOOKUP(H$1,'Inputs &amp; Outputs'!$A$9:$A$34,'Inputs &amp; Outputs'!$J$9:$J$34)</f>
        <v>435756923.84946269</v>
      </c>
      <c r="I117" s="7">
        <f>'No. policies'!I117*LOOKUP(I$1,'Inputs &amp; Outputs'!$A$9:$A$34,'Inputs &amp; Outputs'!$J$9:$J$34)</f>
        <v>526080909.77228224</v>
      </c>
      <c r="J117" s="7">
        <f>'No. policies'!J117*LOOKUP(J$1,'Inputs &amp; Outputs'!$A$9:$A$34,'Inputs &amp; Outputs'!$J$9:$J$34)</f>
        <v>618940925.38383758</v>
      </c>
      <c r="K117" s="7">
        <f>'No. policies'!K117*LOOKUP(K$1,'Inputs &amp; Outputs'!$A$9:$A$34,'Inputs &amp; Outputs'!$J$9:$J$34)</f>
        <v>714824625.17376864</v>
      </c>
      <c r="L117" s="7">
        <f>'No. policies'!L117*LOOKUP(L$1,'Inputs &amp; Outputs'!$A$9:$A$34,'Inputs &amp; Outputs'!$J$9:$J$34)</f>
        <v>813613363.5970937</v>
      </c>
      <c r="M117" s="7">
        <f>'No. policies'!M117*LOOKUP(M$1,'Inputs &amp; Outputs'!$A$9:$A$34,'Inputs &amp; Outputs'!$J$9:$J$34)</f>
        <v>917178885.99053025</v>
      </c>
      <c r="N117" s="7">
        <f>'No. policies'!N117*LOOKUP(N$1,'Inputs &amp; Outputs'!$A$9:$A$34,'Inputs &amp; Outputs'!$J$9:$J$34)</f>
        <v>1022064428.4733481</v>
      </c>
      <c r="O117" s="7">
        <f>'No. policies'!O117*LOOKUP(O$1,'Inputs &amp; Outputs'!$A$9:$A$34,'Inputs &amp; Outputs'!$J$9:$J$34)</f>
        <v>1131247861.323101</v>
      </c>
      <c r="P117" s="7">
        <f>'No. policies'!P117*LOOKUP(P$1,'Inputs &amp; Outputs'!$A$9:$A$34,'Inputs &amp; Outputs'!$J$9:$J$34)</f>
        <v>1244505529.3417685</v>
      </c>
      <c r="Q117" s="7">
        <f>'No. policies'!Q117*LOOKUP(Q$1,'Inputs &amp; Outputs'!$A$9:$A$34,'Inputs &amp; Outputs'!$J$9:$J$34)</f>
        <v>1360397896.8780518</v>
      </c>
      <c r="R117" s="7">
        <f>'No. policies'!R117*LOOKUP(R$1,'Inputs &amp; Outputs'!$A$9:$A$34,'Inputs &amp; Outputs'!$J$9:$J$34)</f>
        <v>1481232452.7174532</v>
      </c>
      <c r="S117" s="7">
        <f>'No. policies'!S117*LOOKUP(S$1,'Inputs &amp; Outputs'!$A$9:$A$34,'Inputs &amp; Outputs'!$J$9:$J$34)</f>
        <v>1604932685.0061104</v>
      </c>
      <c r="T117" s="7">
        <f>'No. policies'!T117*LOOKUP(T$1,'Inputs &amp; Outputs'!$A$9:$A$34,'Inputs &amp; Outputs'!$J$9:$J$34)</f>
        <v>1732833576.9250948</v>
      </c>
      <c r="U117" s="7">
        <f>'No. policies'!U117*LOOKUP(U$1,'Inputs &amp; Outputs'!$A$9:$A$34,'Inputs &amp; Outputs'!$J$9:$J$34)</f>
        <v>1862958275.9988909</v>
      </c>
      <c r="V117" s="7">
        <f>'No. policies'!V117*LOOKUP(V$1,'Inputs &amp; Outputs'!$A$9:$A$34,'Inputs &amp; Outputs'!$J$9:$J$34)</f>
        <v>1997396407.1359465</v>
      </c>
      <c r="W117" s="7">
        <f>'No. policies'!W117*LOOKUP(W$1,'Inputs &amp; Outputs'!$A$9:$A$34,'Inputs &amp; Outputs'!$J$9:$J$34)</f>
        <v>2136631697.4392154</v>
      </c>
      <c r="X117" s="7">
        <f>'No. policies'!X117*LOOKUP(X$1,'Inputs &amp; Outputs'!$A$9:$A$34,'Inputs &amp; Outputs'!$J$9:$J$34)</f>
        <v>2274013367.6256518</v>
      </c>
      <c r="Y117" s="7">
        <f>'No. policies'!Y117*LOOKUP(Y$1,'Inputs &amp; Outputs'!$A$9:$A$34,'Inputs &amp; Outputs'!$J$9:$J$34)</f>
        <v>2417227800.6709156</v>
      </c>
      <c r="Z117" s="7">
        <f>'No. policies'!Z117*LOOKUP(Z$1,'Inputs &amp; Outputs'!$A$9:$A$34,'Inputs &amp; Outputs'!$J$9:$J$34)</f>
        <v>2565200480.6408262</v>
      </c>
      <c r="AA117" s="7">
        <f>'No. policies'!AA117*LOOKUP(AA$1,'Inputs &amp; Outputs'!$A$9:$A$34,'Inputs &amp; Outputs'!$J$9:$J$34)</f>
        <v>0</v>
      </c>
      <c r="AB117" s="7">
        <f>'No. policies'!AB117*LOOKUP(AB$1,'Inputs &amp; Outputs'!$A$9:$A$34,'Inputs &amp; Outputs'!$J$9:$J$34)</f>
        <v>0</v>
      </c>
      <c r="AC117" s="7">
        <f>'No. policies'!AC117*LOOKUP(AC$1,'Inputs &amp; Outputs'!$A$9:$A$34,'Inputs &amp; Outputs'!$J$9:$J$34)</f>
        <v>0</v>
      </c>
      <c r="AD117" s="7">
        <f>'No. policies'!AD117*LOOKUP(AD$1,'Inputs &amp; Outputs'!$A$9:$A$34,'Inputs &amp; Outputs'!$J$9:$J$34)</f>
        <v>0</v>
      </c>
      <c r="AE117" s="7">
        <f>'No. policies'!AE117*LOOKUP(AE$1,'Inputs &amp; Outputs'!$A$9:$A$34,'Inputs &amp; Outputs'!$J$9:$J$34)</f>
        <v>0</v>
      </c>
      <c r="AF117" s="7">
        <f>'No. policies'!AF117*LOOKUP(AF$1,'Inputs &amp; Outputs'!$A$9:$A$34,'Inputs &amp; Outputs'!$J$9:$J$34)</f>
        <v>0</v>
      </c>
      <c r="AG117" s="7">
        <f>'No. policies'!AG117*LOOKUP(AG$1,'Inputs &amp; Outputs'!$A$9:$A$34,'Inputs &amp; Outputs'!$J$9:$J$34)</f>
        <v>0</v>
      </c>
      <c r="AH117" s="7">
        <f>'No. policies'!AH117*LOOKUP(AH$1,'Inputs &amp; Outputs'!$A$9:$A$34,'Inputs &amp; Outputs'!$J$9:$J$34)</f>
        <v>0</v>
      </c>
      <c r="AI117" s="7">
        <f>'No. policies'!AI117*LOOKUP(AI$1,'Inputs &amp; Outputs'!$A$9:$A$34,'Inputs &amp; Outputs'!$J$9:$J$34)</f>
        <v>0</v>
      </c>
      <c r="AJ117" s="7">
        <f>'No. policies'!AJ117*LOOKUP(AJ$1,'Inputs &amp; Outputs'!$A$9:$A$34,'Inputs &amp; Outputs'!$J$9:$J$34)</f>
        <v>0</v>
      </c>
      <c r="AK117" s="7">
        <f>'No. policies'!AK117*LOOKUP(AK$1,'Inputs &amp; Outputs'!$A$9:$A$34,'Inputs &amp; Outputs'!$J$9:$J$34)</f>
        <v>0</v>
      </c>
      <c r="AL117" s="7">
        <f>'No. policies'!AL117*LOOKUP(AL$1,'Inputs &amp; Outputs'!$A$9:$A$34,'Inputs &amp; Outputs'!$J$9:$J$34)</f>
        <v>0</v>
      </c>
      <c r="AM117" s="7">
        <f>'No. policies'!AM117*LOOKUP(AM$1,'Inputs &amp; Outputs'!$A$9:$A$34,'Inputs &amp; Outputs'!$J$9:$J$34)</f>
        <v>0</v>
      </c>
      <c r="AN117" s="7">
        <f>'No. policies'!AN117*LOOKUP(AN$1,'Inputs &amp; Outputs'!$A$9:$A$34,'Inputs &amp; Outputs'!$J$9:$J$34)</f>
        <v>0</v>
      </c>
      <c r="AO117" s="7">
        <f>'No. policies'!AO117*LOOKUP(AO$1,'Inputs &amp; Outputs'!$A$9:$A$34,'Inputs &amp; Outputs'!$J$9:$J$34)</f>
        <v>0</v>
      </c>
      <c r="AP117" s="7">
        <f>'No. policies'!AP117*LOOKUP(AP$1,'Inputs &amp; Outputs'!$A$9:$A$34,'Inputs &amp; Outputs'!$J$9:$J$34)</f>
        <v>0</v>
      </c>
      <c r="AQ117" s="7">
        <f>'No. policies'!AQ117*LOOKUP(AQ$1,'Inputs &amp; Outputs'!$A$9:$A$34,'Inputs &amp; Outputs'!$J$9:$J$34)</f>
        <v>0</v>
      </c>
      <c r="AR117" s="7">
        <f>'No. policies'!AR117*LOOKUP(AR$1,'Inputs &amp; Outputs'!$A$9:$A$34,'Inputs &amp; Outputs'!$J$9:$J$34)</f>
        <v>0</v>
      </c>
      <c r="AS117" s="7">
        <f>'No. policies'!AS117*LOOKUP(AS$1,'Inputs &amp; Outputs'!$A$9:$A$34,'Inputs &amp; Outputs'!$J$9:$J$34)</f>
        <v>0</v>
      </c>
      <c r="AT117" s="7">
        <f>'No. policies'!AT117*LOOKUP(AT$1,'Inputs &amp; Outputs'!$A$9:$A$34,'Inputs &amp; Outputs'!$J$9:$J$34)</f>
        <v>0</v>
      </c>
      <c r="AU117" s="7">
        <f>'No. policies'!AU117*LOOKUP(AU$1,'Inputs &amp; Outputs'!$A$9:$A$34,'Inputs &amp; Outputs'!$J$9:$J$34)</f>
        <v>0</v>
      </c>
      <c r="AV117" s="7">
        <f>'No. policies'!AV117*LOOKUP(AV$1,'Inputs &amp; Outputs'!$A$9:$A$34,'Inputs &amp; Outputs'!$J$9:$J$34)</f>
        <v>0</v>
      </c>
      <c r="AW117" s="7">
        <f>'No. policies'!AW117*LOOKUP(AW$1,'Inputs &amp; Outputs'!$A$9:$A$34,'Inputs &amp; Outputs'!$J$9:$J$34)</f>
        <v>0</v>
      </c>
      <c r="AX117" s="7">
        <f>'No. policies'!AX117*LOOKUP(AX$1,'Inputs &amp; Outputs'!$A$9:$A$34,'Inputs &amp; Outputs'!$J$9:$J$34)</f>
        <v>0</v>
      </c>
      <c r="AY117" s="7">
        <f>'[1]No. policies'!AZ117*LOOKUP(AZ$1,'[1]Inputs &amp; Outputs'!$A$9:$A$58,'[1]Inputs &amp; Outputs'!$I$9:$I$58)</f>
        <v>0</v>
      </c>
      <c r="AZ117" s="7">
        <f>'[1]No. policies'!BA117*LOOKUP(BA$1,'[1]Inputs &amp; Outputs'!$A$9:$A$58,'[1]Inputs &amp; Outputs'!$I$9:$I$58)</f>
        <v>0</v>
      </c>
      <c r="BA117" s="7">
        <f>'[1]No. policies'!BB117*LOOKUP(BB$1,'[1]Inputs &amp; Outputs'!$A$9:$A$58,'[1]Inputs &amp; Outputs'!$I$9:$I$58)</f>
        <v>0</v>
      </c>
      <c r="BB117" s="7">
        <f>'[1]No. policies'!BC117*LOOKUP(BC$1,'[1]Inputs &amp; Outputs'!$A$9:$A$58,'[1]Inputs &amp; Outputs'!$I$9:$I$58)</f>
        <v>0</v>
      </c>
      <c r="BC117" s="7">
        <f>'[1]No. policies'!BD117*LOOKUP(BD$1,'[1]Inputs &amp; Outputs'!$A$9:$A$58,'[1]Inputs &amp; Outputs'!$I$9:$I$58)</f>
        <v>0</v>
      </c>
      <c r="BD117" s="7">
        <f>'[1]No. policies'!BE117*LOOKUP(BE$1,'[1]Inputs &amp; Outputs'!$A$9:$A$58,'[1]Inputs &amp; Outputs'!$I$9:$I$58)</f>
        <v>0</v>
      </c>
      <c r="BE117" s="7">
        <f>'[1]No. policies'!BF117*LOOKUP(BF$1,'[1]Inputs &amp; Outputs'!$A$9:$A$58,'[1]Inputs &amp; Outputs'!$I$9:$I$58)</f>
        <v>0</v>
      </c>
      <c r="BF117" s="7">
        <f>'[1]No. policies'!BG117*LOOKUP(BG$1,'[1]Inputs &amp; Outputs'!$A$9:$A$58,'[1]Inputs &amp; Outputs'!$I$9:$I$58)</f>
        <v>0</v>
      </c>
      <c r="BG117" s="7">
        <f>'[1]No. policies'!BH117*LOOKUP(BH$1,'[1]Inputs &amp; Outputs'!$A$9:$A$58,'[1]Inputs &amp; Outputs'!$I$9:$I$58)</f>
        <v>0</v>
      </c>
      <c r="BH117" s="7">
        <f>'[1]No. policies'!BI117*LOOKUP(BI$1,'[1]Inputs &amp; Outputs'!$A$9:$A$58,'[1]Inputs &amp; Outputs'!$I$9:$I$58)</f>
        <v>0</v>
      </c>
      <c r="BI117" s="7">
        <f>'[1]No. policies'!BJ117*LOOKUP(BJ$1,'[1]Inputs &amp; Outputs'!$A$9:$A$58,'[1]Inputs &amp; Outputs'!$I$9:$I$58)</f>
        <v>0</v>
      </c>
      <c r="BJ117" s="7">
        <f>'[1]No. policies'!BK117*LOOKUP(BK$1,'[1]Inputs &amp; Outputs'!$A$9:$A$58,'[1]Inputs &amp; Outputs'!$I$9:$I$58)</f>
        <v>0</v>
      </c>
      <c r="BK117" s="7">
        <f>'[1]No. policies'!BL117*LOOKUP(BL$1,'[1]Inputs &amp; Outputs'!$A$9:$A$58,'[1]Inputs &amp; Outputs'!$I$9:$I$58)</f>
        <v>0</v>
      </c>
      <c r="BL117" s="7">
        <f>'[1]No. policies'!BM117*LOOKUP(BM$1,'[1]Inputs &amp; Outputs'!$A$9:$A$58,'[1]Inputs &amp; Outputs'!$I$9:$I$58)</f>
        <v>0</v>
      </c>
      <c r="BM117" s="7">
        <f>'[1]No. policies'!BN117*LOOKUP(BN$1,'[1]Inputs &amp; Outputs'!$A$9:$A$58,'[1]Inputs &amp; Outputs'!$I$9:$I$58)</f>
        <v>0</v>
      </c>
      <c r="BN117" s="7">
        <f>'[1]No. policies'!BO117*LOOKUP(BO$1,'[1]Inputs &amp; Outputs'!$A$9:$A$58,'[1]Inputs &amp; Outputs'!$I$9:$I$58)</f>
        <v>0</v>
      </c>
      <c r="BO117" s="7">
        <f>'[1]No. policies'!BP117*LOOKUP(BP$1,'[1]Inputs &amp; Outputs'!$A$9:$A$58,'[1]Inputs &amp; Outputs'!$I$9:$I$58)</f>
        <v>0</v>
      </c>
      <c r="BP117" s="7">
        <f>'[1]No. policies'!BQ117*LOOKUP(BQ$1,'[1]Inputs &amp; Outputs'!$A$9:$A$58,'[1]Inputs &amp; Outputs'!$I$9:$I$58)</f>
        <v>0</v>
      </c>
      <c r="BQ117" s="7">
        <f>'[1]No. policies'!BR117*LOOKUP(BR$1,'[1]Inputs &amp; Outputs'!$A$9:$A$58,'[1]Inputs &amp; Outputs'!$I$9:$I$58)</f>
        <v>0</v>
      </c>
      <c r="BR117" s="7">
        <f>'[1]No. policies'!BS117*LOOKUP(BS$1,'[1]Inputs &amp; Outputs'!$A$9:$A$58,'[1]Inputs &amp; Outputs'!$I$9:$I$58)</f>
        <v>0</v>
      </c>
      <c r="BS117" s="7">
        <f>'[1]No. policies'!BT117*LOOKUP(BT$1,'[1]Inputs &amp; Outputs'!$A$9:$A$58,'[1]Inputs &amp; Outputs'!$I$9:$I$58)</f>
        <v>0</v>
      </c>
      <c r="BT117" s="7">
        <f>'[1]No. policies'!BU117*LOOKUP(BU$1,'[1]Inputs &amp; Outputs'!$A$9:$A$58,'[1]Inputs &amp; Outputs'!$I$9:$I$58)</f>
        <v>0</v>
      </c>
    </row>
    <row r="118" spans="1:72" x14ac:dyDescent="0.25">
      <c r="A118" s="1">
        <v>117</v>
      </c>
      <c r="B118" s="7">
        <f>'No. policies'!B118*LOOKUP(B$1,'Inputs &amp; Outputs'!$A$9:$A$34,'Inputs &amp; Outputs'!$J$9:$J$34)</f>
        <v>-43067168.474612407</v>
      </c>
      <c r="C118" s="7">
        <f>'No. policies'!C118*LOOKUP(C$1,'Inputs &amp; Outputs'!$A$9:$A$34,'Inputs &amp; Outputs'!$J$9:$J$34)</f>
        <v>29921554.842413481</v>
      </c>
      <c r="D118" s="7">
        <f>'No. policies'!D118*LOOKUP(D$1,'Inputs &amp; Outputs'!$A$9:$A$34,'Inputs &amp; Outputs'!$J$9:$J$34)</f>
        <v>105605620.43734212</v>
      </c>
      <c r="E118" s="7">
        <f>'No. policies'!E118*LOOKUP(E$1,'Inputs &amp; Outputs'!$A$9:$A$34,'Inputs &amp; Outputs'!$J$9:$J$34)</f>
        <v>183954886.0389511</v>
      </c>
      <c r="F118" s="7">
        <f>'No. policies'!F118*LOOKUP(F$1,'Inputs &amp; Outputs'!$A$9:$A$34,'Inputs &amp; Outputs'!$J$9:$J$34)</f>
        <v>265134316.02631909</v>
      </c>
      <c r="G118" s="7">
        <f>'No. policies'!G118*LOOKUP(G$1,'Inputs &amp; Outputs'!$A$9:$A$34,'Inputs &amp; Outputs'!$J$9:$J$34)</f>
        <v>349001697.17816377</v>
      </c>
      <c r="H118" s="7">
        <f>'No. policies'!H118*LOOKUP(H$1,'Inputs &amp; Outputs'!$A$9:$A$34,'Inputs &amp; Outputs'!$J$9:$J$34)</f>
        <v>436110049.39553189</v>
      </c>
      <c r="I118" s="7">
        <f>'No. policies'!I118*LOOKUP(I$1,'Inputs &amp; Outputs'!$A$9:$A$34,'Inputs &amp; Outputs'!$J$9:$J$34)</f>
        <v>525813972.02630484</v>
      </c>
      <c r="J118" s="7">
        <f>'No. policies'!J118*LOOKUP(J$1,'Inputs &amp; Outputs'!$A$9:$A$34,'Inputs &amp; Outputs'!$J$9:$J$34)</f>
        <v>618373841.16023433</v>
      </c>
      <c r="K118" s="7">
        <f>'No. policies'!K118*LOOKUP(K$1,'Inputs &amp; Outputs'!$A$9:$A$34,'Inputs &amp; Outputs'!$J$9:$J$34)</f>
        <v>715189741.43956387</v>
      </c>
      <c r="L118" s="7">
        <f>'No. policies'!L118*LOOKUP(L$1,'Inputs &amp; Outputs'!$A$9:$A$34,'Inputs &amp; Outputs'!$J$9:$J$34)</f>
        <v>814865076.46416605</v>
      </c>
      <c r="M118" s="7">
        <f>'No. policies'!M118*LOOKUP(M$1,'Inputs &amp; Outputs'!$A$9:$A$34,'Inputs &amp; Outputs'!$J$9:$J$34)</f>
        <v>919347826.39540195</v>
      </c>
      <c r="N118" s="7">
        <f>'No. policies'!N118*LOOKUP(N$1,'Inputs &amp; Outputs'!$A$9:$A$34,'Inputs &amp; Outputs'!$J$9:$J$34)</f>
        <v>1026077494.0118878</v>
      </c>
      <c r="O118" s="7">
        <f>'No. policies'!O118*LOOKUP(O$1,'Inputs &amp; Outputs'!$A$9:$A$34,'Inputs &amp; Outputs'!$J$9:$J$34)</f>
        <v>1136412840.6629596</v>
      </c>
      <c r="P118" s="7">
        <f>'No. policies'!P118*LOOKUP(P$1,'Inputs &amp; Outputs'!$A$9:$A$34,'Inputs &amp; Outputs'!$J$9:$J$34)</f>
        <v>1250210701.5954711</v>
      </c>
      <c r="Q118" s="7">
        <f>'No. policies'!Q118*LOOKUP(Q$1,'Inputs &amp; Outputs'!$A$9:$A$34,'Inputs &amp; Outputs'!$J$9:$J$34)</f>
        <v>1366523890.1303039</v>
      </c>
      <c r="R118" s="7">
        <f>'No. policies'!R118*LOOKUP(R$1,'Inputs &amp; Outputs'!$A$9:$A$34,'Inputs &amp; Outputs'!$J$9:$J$34)</f>
        <v>1487309463.6217222</v>
      </c>
      <c r="S118" s="7">
        <f>'No. policies'!S118*LOOKUP(S$1,'Inputs &amp; Outputs'!$A$9:$A$34,'Inputs &amp; Outputs'!$J$9:$J$34)</f>
        <v>1611553414.296912</v>
      </c>
      <c r="T118" s="7">
        <f>'No. policies'!T118*LOOKUP(T$1,'Inputs &amp; Outputs'!$A$9:$A$34,'Inputs &amp; Outputs'!$J$9:$J$34)</f>
        <v>1738731957.3592618</v>
      </c>
      <c r="U118" s="7">
        <f>'No. policies'!U118*LOOKUP(U$1,'Inputs &amp; Outputs'!$A$9:$A$34,'Inputs &amp; Outputs'!$J$9:$J$34)</f>
        <v>1870341465.3960588</v>
      </c>
      <c r="V118" s="7">
        <f>'No. policies'!V118*LOOKUP(V$1,'Inputs &amp; Outputs'!$A$9:$A$34,'Inputs &amp; Outputs'!$J$9:$J$34)</f>
        <v>2004291410.9146252</v>
      </c>
      <c r="W118" s="7">
        <f>'No. policies'!W118*LOOKUP(W$1,'Inputs &amp; Outputs'!$A$9:$A$34,'Inputs &amp; Outputs'!$J$9:$J$34)</f>
        <v>2141506671.9770494</v>
      </c>
      <c r="X118" s="7">
        <f>'No. policies'!X118*LOOKUP(X$1,'Inputs &amp; Outputs'!$A$9:$A$34,'Inputs &amp; Outputs'!$J$9:$J$34)</f>
        <v>2286494231.333806</v>
      </c>
      <c r="Y118" s="7">
        <f>'No. policies'!Y118*LOOKUP(Y$1,'Inputs &amp; Outputs'!$A$9:$A$34,'Inputs &amp; Outputs'!$J$9:$J$34)</f>
        <v>2431965360.7016106</v>
      </c>
      <c r="Z118" s="7">
        <f>'No. policies'!Z118*LOOKUP(Z$1,'Inputs &amp; Outputs'!$A$9:$A$34,'Inputs &amp; Outputs'!$J$9:$J$34)</f>
        <v>2584157286.3425727</v>
      </c>
      <c r="AA118" s="7">
        <f>'No. policies'!AA118*LOOKUP(AA$1,'Inputs &amp; Outputs'!$A$9:$A$34,'Inputs &amp; Outputs'!$J$9:$J$34)</f>
        <v>0</v>
      </c>
      <c r="AB118" s="7">
        <f>'No. policies'!AB118*LOOKUP(AB$1,'Inputs &amp; Outputs'!$A$9:$A$34,'Inputs &amp; Outputs'!$J$9:$J$34)</f>
        <v>0</v>
      </c>
      <c r="AC118" s="7">
        <f>'No. policies'!AC118*LOOKUP(AC$1,'Inputs &amp; Outputs'!$A$9:$A$34,'Inputs &amp; Outputs'!$J$9:$J$34)</f>
        <v>0</v>
      </c>
      <c r="AD118" s="7">
        <f>'No. policies'!AD118*LOOKUP(AD$1,'Inputs &amp; Outputs'!$A$9:$A$34,'Inputs &amp; Outputs'!$J$9:$J$34)</f>
        <v>0</v>
      </c>
      <c r="AE118" s="7">
        <f>'No. policies'!AE118*LOOKUP(AE$1,'Inputs &amp; Outputs'!$A$9:$A$34,'Inputs &amp; Outputs'!$J$9:$J$34)</f>
        <v>0</v>
      </c>
      <c r="AF118" s="7">
        <f>'No. policies'!AF118*LOOKUP(AF$1,'Inputs &amp; Outputs'!$A$9:$A$34,'Inputs &amp; Outputs'!$J$9:$J$34)</f>
        <v>0</v>
      </c>
      <c r="AG118" s="7">
        <f>'No. policies'!AG118*LOOKUP(AG$1,'Inputs &amp; Outputs'!$A$9:$A$34,'Inputs &amp; Outputs'!$J$9:$J$34)</f>
        <v>0</v>
      </c>
      <c r="AH118" s="7">
        <f>'No. policies'!AH118*LOOKUP(AH$1,'Inputs &amp; Outputs'!$A$9:$A$34,'Inputs &amp; Outputs'!$J$9:$J$34)</f>
        <v>0</v>
      </c>
      <c r="AI118" s="7">
        <f>'No. policies'!AI118*LOOKUP(AI$1,'Inputs &amp; Outputs'!$A$9:$A$34,'Inputs &amp; Outputs'!$J$9:$J$34)</f>
        <v>0</v>
      </c>
      <c r="AJ118" s="7">
        <f>'No. policies'!AJ118*LOOKUP(AJ$1,'Inputs &amp; Outputs'!$A$9:$A$34,'Inputs &amp; Outputs'!$J$9:$J$34)</f>
        <v>0</v>
      </c>
      <c r="AK118" s="7">
        <f>'No. policies'!AK118*LOOKUP(AK$1,'Inputs &amp; Outputs'!$A$9:$A$34,'Inputs &amp; Outputs'!$J$9:$J$34)</f>
        <v>0</v>
      </c>
      <c r="AL118" s="7">
        <f>'No. policies'!AL118*LOOKUP(AL$1,'Inputs &amp; Outputs'!$A$9:$A$34,'Inputs &amp; Outputs'!$J$9:$J$34)</f>
        <v>0</v>
      </c>
      <c r="AM118" s="7">
        <f>'No. policies'!AM118*LOOKUP(AM$1,'Inputs &amp; Outputs'!$A$9:$A$34,'Inputs &amp; Outputs'!$J$9:$J$34)</f>
        <v>0</v>
      </c>
      <c r="AN118" s="7">
        <f>'No. policies'!AN118*LOOKUP(AN$1,'Inputs &amp; Outputs'!$A$9:$A$34,'Inputs &amp; Outputs'!$J$9:$J$34)</f>
        <v>0</v>
      </c>
      <c r="AO118" s="7">
        <f>'No. policies'!AO118*LOOKUP(AO$1,'Inputs &amp; Outputs'!$A$9:$A$34,'Inputs &amp; Outputs'!$J$9:$J$34)</f>
        <v>0</v>
      </c>
      <c r="AP118" s="7">
        <f>'No. policies'!AP118*LOOKUP(AP$1,'Inputs &amp; Outputs'!$A$9:$A$34,'Inputs &amp; Outputs'!$J$9:$J$34)</f>
        <v>0</v>
      </c>
      <c r="AQ118" s="7">
        <f>'No. policies'!AQ118*LOOKUP(AQ$1,'Inputs &amp; Outputs'!$A$9:$A$34,'Inputs &amp; Outputs'!$J$9:$J$34)</f>
        <v>0</v>
      </c>
      <c r="AR118" s="7">
        <f>'No. policies'!AR118*LOOKUP(AR$1,'Inputs &amp; Outputs'!$A$9:$A$34,'Inputs &amp; Outputs'!$J$9:$J$34)</f>
        <v>0</v>
      </c>
      <c r="AS118" s="7">
        <f>'No. policies'!AS118*LOOKUP(AS$1,'Inputs &amp; Outputs'!$A$9:$A$34,'Inputs &amp; Outputs'!$J$9:$J$34)</f>
        <v>0</v>
      </c>
      <c r="AT118" s="7">
        <f>'No. policies'!AT118*LOOKUP(AT$1,'Inputs &amp; Outputs'!$A$9:$A$34,'Inputs &amp; Outputs'!$J$9:$J$34)</f>
        <v>0</v>
      </c>
      <c r="AU118" s="7">
        <f>'No. policies'!AU118*LOOKUP(AU$1,'Inputs &amp; Outputs'!$A$9:$A$34,'Inputs &amp; Outputs'!$J$9:$J$34)</f>
        <v>0</v>
      </c>
      <c r="AV118" s="7">
        <f>'No. policies'!AV118*LOOKUP(AV$1,'Inputs &amp; Outputs'!$A$9:$A$34,'Inputs &amp; Outputs'!$J$9:$J$34)</f>
        <v>0</v>
      </c>
      <c r="AW118" s="7">
        <f>'No. policies'!AW118*LOOKUP(AW$1,'Inputs &amp; Outputs'!$A$9:$A$34,'Inputs &amp; Outputs'!$J$9:$J$34)</f>
        <v>0</v>
      </c>
      <c r="AX118" s="7">
        <f>'No. policies'!AX118*LOOKUP(AX$1,'Inputs &amp; Outputs'!$A$9:$A$34,'Inputs &amp; Outputs'!$J$9:$J$34)</f>
        <v>0</v>
      </c>
      <c r="AY118" s="7">
        <f>'[1]No. policies'!AZ118*LOOKUP(AZ$1,'[1]Inputs &amp; Outputs'!$A$9:$A$58,'[1]Inputs &amp; Outputs'!$I$9:$I$58)</f>
        <v>0</v>
      </c>
      <c r="AZ118" s="7">
        <f>'[1]No. policies'!BA118*LOOKUP(BA$1,'[1]Inputs &amp; Outputs'!$A$9:$A$58,'[1]Inputs &amp; Outputs'!$I$9:$I$58)</f>
        <v>0</v>
      </c>
      <c r="BA118" s="7">
        <f>'[1]No. policies'!BB118*LOOKUP(BB$1,'[1]Inputs &amp; Outputs'!$A$9:$A$58,'[1]Inputs &amp; Outputs'!$I$9:$I$58)</f>
        <v>0</v>
      </c>
      <c r="BB118" s="7">
        <f>'[1]No. policies'!BC118*LOOKUP(BC$1,'[1]Inputs &amp; Outputs'!$A$9:$A$58,'[1]Inputs &amp; Outputs'!$I$9:$I$58)</f>
        <v>0</v>
      </c>
      <c r="BC118" s="7">
        <f>'[1]No. policies'!BD118*LOOKUP(BD$1,'[1]Inputs &amp; Outputs'!$A$9:$A$58,'[1]Inputs &amp; Outputs'!$I$9:$I$58)</f>
        <v>0</v>
      </c>
      <c r="BD118" s="7">
        <f>'[1]No. policies'!BE118*LOOKUP(BE$1,'[1]Inputs &amp; Outputs'!$A$9:$A$58,'[1]Inputs &amp; Outputs'!$I$9:$I$58)</f>
        <v>0</v>
      </c>
      <c r="BE118" s="7">
        <f>'[1]No. policies'!BF118*LOOKUP(BF$1,'[1]Inputs &amp; Outputs'!$A$9:$A$58,'[1]Inputs &amp; Outputs'!$I$9:$I$58)</f>
        <v>0</v>
      </c>
      <c r="BF118" s="7">
        <f>'[1]No. policies'!BG118*LOOKUP(BG$1,'[1]Inputs &amp; Outputs'!$A$9:$A$58,'[1]Inputs &amp; Outputs'!$I$9:$I$58)</f>
        <v>0</v>
      </c>
      <c r="BG118" s="7">
        <f>'[1]No. policies'!BH118*LOOKUP(BH$1,'[1]Inputs &amp; Outputs'!$A$9:$A$58,'[1]Inputs &amp; Outputs'!$I$9:$I$58)</f>
        <v>0</v>
      </c>
      <c r="BH118" s="7">
        <f>'[1]No. policies'!BI118*LOOKUP(BI$1,'[1]Inputs &amp; Outputs'!$A$9:$A$58,'[1]Inputs &amp; Outputs'!$I$9:$I$58)</f>
        <v>0</v>
      </c>
      <c r="BI118" s="7">
        <f>'[1]No. policies'!BJ118*LOOKUP(BJ$1,'[1]Inputs &amp; Outputs'!$A$9:$A$58,'[1]Inputs &amp; Outputs'!$I$9:$I$58)</f>
        <v>0</v>
      </c>
      <c r="BJ118" s="7">
        <f>'[1]No. policies'!BK118*LOOKUP(BK$1,'[1]Inputs &amp; Outputs'!$A$9:$A$58,'[1]Inputs &amp; Outputs'!$I$9:$I$58)</f>
        <v>0</v>
      </c>
      <c r="BK118" s="7">
        <f>'[1]No. policies'!BL118*LOOKUP(BL$1,'[1]Inputs &amp; Outputs'!$A$9:$A$58,'[1]Inputs &amp; Outputs'!$I$9:$I$58)</f>
        <v>0</v>
      </c>
      <c r="BL118" s="7">
        <f>'[1]No. policies'!BM118*LOOKUP(BM$1,'[1]Inputs &amp; Outputs'!$A$9:$A$58,'[1]Inputs &amp; Outputs'!$I$9:$I$58)</f>
        <v>0</v>
      </c>
      <c r="BM118" s="7">
        <f>'[1]No. policies'!BN118*LOOKUP(BN$1,'[1]Inputs &amp; Outputs'!$A$9:$A$58,'[1]Inputs &amp; Outputs'!$I$9:$I$58)</f>
        <v>0</v>
      </c>
      <c r="BN118" s="7">
        <f>'[1]No. policies'!BO118*LOOKUP(BO$1,'[1]Inputs &amp; Outputs'!$A$9:$A$58,'[1]Inputs &amp; Outputs'!$I$9:$I$58)</f>
        <v>0</v>
      </c>
      <c r="BO118" s="7">
        <f>'[1]No. policies'!BP118*LOOKUP(BP$1,'[1]Inputs &amp; Outputs'!$A$9:$A$58,'[1]Inputs &amp; Outputs'!$I$9:$I$58)</f>
        <v>0</v>
      </c>
      <c r="BP118" s="7">
        <f>'[1]No. policies'!BQ118*LOOKUP(BQ$1,'[1]Inputs &amp; Outputs'!$A$9:$A$58,'[1]Inputs &amp; Outputs'!$I$9:$I$58)</f>
        <v>0</v>
      </c>
      <c r="BQ118" s="7">
        <f>'[1]No. policies'!BR118*LOOKUP(BR$1,'[1]Inputs &amp; Outputs'!$A$9:$A$58,'[1]Inputs &amp; Outputs'!$I$9:$I$58)</f>
        <v>0</v>
      </c>
      <c r="BR118" s="7">
        <f>'[1]No. policies'!BS118*LOOKUP(BS$1,'[1]Inputs &amp; Outputs'!$A$9:$A$58,'[1]Inputs &amp; Outputs'!$I$9:$I$58)</f>
        <v>0</v>
      </c>
      <c r="BS118" s="7">
        <f>'[1]No. policies'!BT118*LOOKUP(BT$1,'[1]Inputs &amp; Outputs'!$A$9:$A$58,'[1]Inputs &amp; Outputs'!$I$9:$I$58)</f>
        <v>0</v>
      </c>
      <c r="BT118" s="7">
        <f>'[1]No. policies'!BU118*LOOKUP(BU$1,'[1]Inputs &amp; Outputs'!$A$9:$A$58,'[1]Inputs &amp; Outputs'!$I$9:$I$58)</f>
        <v>0</v>
      </c>
    </row>
    <row r="119" spans="1:72" x14ac:dyDescent="0.25">
      <c r="A119" s="1">
        <v>118</v>
      </c>
      <c r="B119" s="7">
        <f>'No. policies'!B119*LOOKUP(B$1,'Inputs &amp; Outputs'!$A$9:$A$34,'Inputs &amp; Outputs'!$J$9:$J$34)</f>
        <v>-43067168.474612407</v>
      </c>
      <c r="C119" s="7">
        <f>'No. policies'!C119*LOOKUP(C$1,'Inputs &amp; Outputs'!$A$9:$A$34,'Inputs &amp; Outputs'!$J$9:$J$34)</f>
        <v>29951539.36475281</v>
      </c>
      <c r="D119" s="7">
        <f>'No. policies'!D119*LOOKUP(D$1,'Inputs &amp; Outputs'!$A$9:$A$34,'Inputs &amp; Outputs'!$J$9:$J$34)</f>
        <v>105637403.83033088</v>
      </c>
      <c r="E119" s="7">
        <f>'No. policies'!E119*LOOKUP(E$1,'Inputs &amp; Outputs'!$A$9:$A$34,'Inputs &amp; Outputs'!$J$9:$J$34)</f>
        <v>183936392.53477508</v>
      </c>
      <c r="F119" s="7">
        <f>'No. policies'!F119*LOOKUP(F$1,'Inputs &amp; Outputs'!$A$9:$A$34,'Inputs &amp; Outputs'!$J$9:$J$34)</f>
        <v>265000774.01159847</v>
      </c>
      <c r="G119" s="7">
        <f>'No. policies'!G119*LOOKUP(G$1,'Inputs &amp; Outputs'!$A$9:$A$34,'Inputs &amp; Outputs'!$J$9:$J$34)</f>
        <v>348860686.39142513</v>
      </c>
      <c r="H119" s="7">
        <f>'No. policies'!H119*LOOKUP(H$1,'Inputs &amp; Outputs'!$A$9:$A$34,'Inputs &amp; Outputs'!$J$9:$J$34)</f>
        <v>435624501.7696867</v>
      </c>
      <c r="I119" s="7">
        <f>'No. policies'!I119*LOOKUP(I$1,'Inputs &amp; Outputs'!$A$9:$A$34,'Inputs &amp; Outputs'!$J$9:$J$34)</f>
        <v>525280096.53434998</v>
      </c>
      <c r="J119" s="7">
        <f>'No. policies'!J119*LOOKUP(J$1,'Inputs &amp; Outputs'!$A$9:$A$34,'Inputs &amp; Outputs'!$J$9:$J$34)</f>
        <v>618058794.36934376</v>
      </c>
      <c r="K119" s="7">
        <f>'No. policies'!K119*LOOKUP(K$1,'Inputs &amp; Outputs'!$A$9:$A$34,'Inputs &amp; Outputs'!$J$9:$J$34)</f>
        <v>713145090.35111094</v>
      </c>
      <c r="L119" s="7">
        <f>'No. policies'!L119*LOOKUP(L$1,'Inputs &amp; Outputs'!$A$9:$A$34,'Inputs &amp; Outputs'!$J$9:$J$34)</f>
        <v>812778888.35237873</v>
      </c>
      <c r="M119" s="7">
        <f>'No. policies'!M119*LOOKUP(M$1,'Inputs &amp; Outputs'!$A$9:$A$34,'Inputs &amp; Outputs'!$J$9:$J$34)</f>
        <v>915670057.88279343</v>
      </c>
      <c r="N119" s="7">
        <f>'No. policies'!N119*LOOKUP(N$1,'Inputs &amp; Outputs'!$A$9:$A$34,'Inputs &amp; Outputs'!$J$9:$J$34)</f>
        <v>1022064428.4733481</v>
      </c>
      <c r="O119" s="7">
        <f>'No. policies'!O119*LOOKUP(O$1,'Inputs &amp; Outputs'!$A$9:$A$34,'Inputs &amp; Outputs'!$J$9:$J$34)</f>
        <v>1129721844.6999609</v>
      </c>
      <c r="P119" s="7">
        <f>'No. policies'!P119*LOOKUP(P$1,'Inputs &amp; Outputs'!$A$9:$A$34,'Inputs &amp; Outputs'!$J$9:$J$34)</f>
        <v>1242819910.2668109</v>
      </c>
      <c r="Q119" s="7">
        <f>'No. policies'!Q119*LOOKUP(Q$1,'Inputs &amp; Outputs'!$A$9:$A$34,'Inputs &amp; Outputs'!$J$9:$J$34)</f>
        <v>1356693807.9348295</v>
      </c>
      <c r="R119" s="7">
        <f>'No. policies'!R119*LOOKUP(R$1,'Inputs &amp; Outputs'!$A$9:$A$34,'Inputs &amp; Outputs'!$J$9:$J$34)</f>
        <v>1475311262.6056015</v>
      </c>
      <c r="S119" s="7">
        <f>'No. policies'!S119*LOOKUP(S$1,'Inputs &amp; Outputs'!$A$9:$A$34,'Inputs &amp; Outputs'!$J$9:$J$34)</f>
        <v>1598991004.8733397</v>
      </c>
      <c r="T119" s="7">
        <f>'No. policies'!T119*LOOKUP(T$1,'Inputs &amp; Outputs'!$A$9:$A$34,'Inputs &amp; Outputs'!$J$9:$J$34)</f>
        <v>1723248708.7195735</v>
      </c>
      <c r="U119" s="7">
        <f>'No. policies'!U119*LOOKUP(U$1,'Inputs &amp; Outputs'!$A$9:$A$34,'Inputs &amp; Outputs'!$J$9:$J$34)</f>
        <v>1850187353.7983844</v>
      </c>
      <c r="V119" s="7">
        <f>'No. policies'!V119*LOOKUP(V$1,'Inputs &amp; Outputs'!$A$9:$A$34,'Inputs &amp; Outputs'!$J$9:$J$34)</f>
        <v>1982529055.2381709</v>
      </c>
      <c r="W119" s="7">
        <f>'No. policies'!W119*LOOKUP(W$1,'Inputs &amp; Outputs'!$A$9:$A$34,'Inputs &amp; Outputs'!$J$9:$J$34)</f>
        <v>2113881816.2626572</v>
      </c>
      <c r="X119" s="7">
        <f>'No. policies'!X119*LOOKUP(X$1,'Inputs &amp; Outputs'!$A$9:$A$34,'Inputs &amp; Outputs'!$J$9:$J$34)</f>
        <v>2251298195.6768117</v>
      </c>
      <c r="Y119" s="7">
        <f>'No. policies'!Y119*LOOKUP(Y$1,'Inputs &amp; Outputs'!$A$9:$A$34,'Inputs &amp; Outputs'!$J$9:$J$34)</f>
        <v>2398202950.4494724</v>
      </c>
      <c r="Z119" s="7">
        <f>'No. policies'!Z119*LOOKUP(Z$1,'Inputs &amp; Outputs'!$A$9:$A$34,'Inputs &amp; Outputs'!$J$9:$J$34)</f>
        <v>2540211964.0339794</v>
      </c>
      <c r="AA119" s="7">
        <f>'No. policies'!AA119*LOOKUP(AA$1,'Inputs &amp; Outputs'!$A$9:$A$34,'Inputs &amp; Outputs'!$J$9:$J$34)</f>
        <v>0</v>
      </c>
      <c r="AB119" s="7">
        <f>'No. policies'!AB119*LOOKUP(AB$1,'Inputs &amp; Outputs'!$A$9:$A$34,'Inputs &amp; Outputs'!$J$9:$J$34)</f>
        <v>0</v>
      </c>
      <c r="AC119" s="7">
        <f>'No. policies'!AC119*LOOKUP(AC$1,'Inputs &amp; Outputs'!$A$9:$A$34,'Inputs &amp; Outputs'!$J$9:$J$34)</f>
        <v>0</v>
      </c>
      <c r="AD119" s="7">
        <f>'No. policies'!AD119*LOOKUP(AD$1,'Inputs &amp; Outputs'!$A$9:$A$34,'Inputs &amp; Outputs'!$J$9:$J$34)</f>
        <v>0</v>
      </c>
      <c r="AE119" s="7">
        <f>'No. policies'!AE119*LOOKUP(AE$1,'Inputs &amp; Outputs'!$A$9:$A$34,'Inputs &amp; Outputs'!$J$9:$J$34)</f>
        <v>0</v>
      </c>
      <c r="AF119" s="7">
        <f>'No. policies'!AF119*LOOKUP(AF$1,'Inputs &amp; Outputs'!$A$9:$A$34,'Inputs &amp; Outputs'!$J$9:$J$34)</f>
        <v>0</v>
      </c>
      <c r="AG119" s="7">
        <f>'No. policies'!AG119*LOOKUP(AG$1,'Inputs &amp; Outputs'!$A$9:$A$34,'Inputs &amp; Outputs'!$J$9:$J$34)</f>
        <v>0</v>
      </c>
      <c r="AH119" s="7">
        <f>'No. policies'!AH119*LOOKUP(AH$1,'Inputs &amp; Outputs'!$A$9:$A$34,'Inputs &amp; Outputs'!$J$9:$J$34)</f>
        <v>0</v>
      </c>
      <c r="AI119" s="7">
        <f>'No. policies'!AI119*LOOKUP(AI$1,'Inputs &amp; Outputs'!$A$9:$A$34,'Inputs &amp; Outputs'!$J$9:$J$34)</f>
        <v>0</v>
      </c>
      <c r="AJ119" s="7">
        <f>'No. policies'!AJ119*LOOKUP(AJ$1,'Inputs &amp; Outputs'!$A$9:$A$34,'Inputs &amp; Outputs'!$J$9:$J$34)</f>
        <v>0</v>
      </c>
      <c r="AK119" s="7">
        <f>'No. policies'!AK119*LOOKUP(AK$1,'Inputs &amp; Outputs'!$A$9:$A$34,'Inputs &amp; Outputs'!$J$9:$J$34)</f>
        <v>0</v>
      </c>
      <c r="AL119" s="7">
        <f>'No. policies'!AL119*LOOKUP(AL$1,'Inputs &amp; Outputs'!$A$9:$A$34,'Inputs &amp; Outputs'!$J$9:$J$34)</f>
        <v>0</v>
      </c>
      <c r="AM119" s="7">
        <f>'No. policies'!AM119*LOOKUP(AM$1,'Inputs &amp; Outputs'!$A$9:$A$34,'Inputs &amp; Outputs'!$J$9:$J$34)</f>
        <v>0</v>
      </c>
      <c r="AN119" s="7">
        <f>'No. policies'!AN119*LOOKUP(AN$1,'Inputs &amp; Outputs'!$A$9:$A$34,'Inputs &amp; Outputs'!$J$9:$J$34)</f>
        <v>0</v>
      </c>
      <c r="AO119" s="7">
        <f>'No. policies'!AO119*LOOKUP(AO$1,'Inputs &amp; Outputs'!$A$9:$A$34,'Inputs &amp; Outputs'!$J$9:$J$34)</f>
        <v>0</v>
      </c>
      <c r="AP119" s="7">
        <f>'No. policies'!AP119*LOOKUP(AP$1,'Inputs &amp; Outputs'!$A$9:$A$34,'Inputs &amp; Outputs'!$J$9:$J$34)</f>
        <v>0</v>
      </c>
      <c r="AQ119" s="7">
        <f>'No. policies'!AQ119*LOOKUP(AQ$1,'Inputs &amp; Outputs'!$A$9:$A$34,'Inputs &amp; Outputs'!$J$9:$J$34)</f>
        <v>0</v>
      </c>
      <c r="AR119" s="7">
        <f>'No. policies'!AR119*LOOKUP(AR$1,'Inputs &amp; Outputs'!$A$9:$A$34,'Inputs &amp; Outputs'!$J$9:$J$34)</f>
        <v>0</v>
      </c>
      <c r="AS119" s="7">
        <f>'No. policies'!AS119*LOOKUP(AS$1,'Inputs &amp; Outputs'!$A$9:$A$34,'Inputs &amp; Outputs'!$J$9:$J$34)</f>
        <v>0</v>
      </c>
      <c r="AT119" s="7">
        <f>'No. policies'!AT119*LOOKUP(AT$1,'Inputs &amp; Outputs'!$A$9:$A$34,'Inputs &amp; Outputs'!$J$9:$J$34)</f>
        <v>0</v>
      </c>
      <c r="AU119" s="7">
        <f>'No. policies'!AU119*LOOKUP(AU$1,'Inputs &amp; Outputs'!$A$9:$A$34,'Inputs &amp; Outputs'!$J$9:$J$34)</f>
        <v>0</v>
      </c>
      <c r="AV119" s="7">
        <f>'No. policies'!AV119*LOOKUP(AV$1,'Inputs &amp; Outputs'!$A$9:$A$34,'Inputs &amp; Outputs'!$J$9:$J$34)</f>
        <v>0</v>
      </c>
      <c r="AW119" s="7">
        <f>'No. policies'!AW119*LOOKUP(AW$1,'Inputs &amp; Outputs'!$A$9:$A$34,'Inputs &amp; Outputs'!$J$9:$J$34)</f>
        <v>0</v>
      </c>
      <c r="AX119" s="7">
        <f>'No. policies'!AX119*LOOKUP(AX$1,'Inputs &amp; Outputs'!$A$9:$A$34,'Inputs &amp; Outputs'!$J$9:$J$34)</f>
        <v>0</v>
      </c>
      <c r="AY119" s="7">
        <f>'[1]No. policies'!AZ119*LOOKUP(AZ$1,'[1]Inputs &amp; Outputs'!$A$9:$A$58,'[1]Inputs &amp; Outputs'!$I$9:$I$58)</f>
        <v>0</v>
      </c>
      <c r="AZ119" s="7">
        <f>'[1]No. policies'!BA119*LOOKUP(BA$1,'[1]Inputs &amp; Outputs'!$A$9:$A$58,'[1]Inputs &amp; Outputs'!$I$9:$I$58)</f>
        <v>0</v>
      </c>
      <c r="BA119" s="7">
        <f>'[1]No. policies'!BB119*LOOKUP(BB$1,'[1]Inputs &amp; Outputs'!$A$9:$A$58,'[1]Inputs &amp; Outputs'!$I$9:$I$58)</f>
        <v>0</v>
      </c>
      <c r="BB119" s="7">
        <f>'[1]No. policies'!BC119*LOOKUP(BC$1,'[1]Inputs &amp; Outputs'!$A$9:$A$58,'[1]Inputs &amp; Outputs'!$I$9:$I$58)</f>
        <v>0</v>
      </c>
      <c r="BC119" s="7">
        <f>'[1]No. policies'!BD119*LOOKUP(BD$1,'[1]Inputs &amp; Outputs'!$A$9:$A$58,'[1]Inputs &amp; Outputs'!$I$9:$I$58)</f>
        <v>0</v>
      </c>
      <c r="BD119" s="7">
        <f>'[1]No. policies'!BE119*LOOKUP(BE$1,'[1]Inputs &amp; Outputs'!$A$9:$A$58,'[1]Inputs &amp; Outputs'!$I$9:$I$58)</f>
        <v>0</v>
      </c>
      <c r="BE119" s="7">
        <f>'[1]No. policies'!BF119*LOOKUP(BF$1,'[1]Inputs &amp; Outputs'!$A$9:$A$58,'[1]Inputs &amp; Outputs'!$I$9:$I$58)</f>
        <v>0</v>
      </c>
      <c r="BF119" s="7">
        <f>'[1]No. policies'!BG119*LOOKUP(BG$1,'[1]Inputs &amp; Outputs'!$A$9:$A$58,'[1]Inputs &amp; Outputs'!$I$9:$I$58)</f>
        <v>0</v>
      </c>
      <c r="BG119" s="7">
        <f>'[1]No. policies'!BH119*LOOKUP(BH$1,'[1]Inputs &amp; Outputs'!$A$9:$A$58,'[1]Inputs &amp; Outputs'!$I$9:$I$58)</f>
        <v>0</v>
      </c>
      <c r="BH119" s="7">
        <f>'[1]No. policies'!BI119*LOOKUP(BI$1,'[1]Inputs &amp; Outputs'!$A$9:$A$58,'[1]Inputs &amp; Outputs'!$I$9:$I$58)</f>
        <v>0</v>
      </c>
      <c r="BI119" s="7">
        <f>'[1]No. policies'!BJ119*LOOKUP(BJ$1,'[1]Inputs &amp; Outputs'!$A$9:$A$58,'[1]Inputs &amp; Outputs'!$I$9:$I$58)</f>
        <v>0</v>
      </c>
      <c r="BJ119" s="7">
        <f>'[1]No. policies'!BK119*LOOKUP(BK$1,'[1]Inputs &amp; Outputs'!$A$9:$A$58,'[1]Inputs &amp; Outputs'!$I$9:$I$58)</f>
        <v>0</v>
      </c>
      <c r="BK119" s="7">
        <f>'[1]No. policies'!BL119*LOOKUP(BL$1,'[1]Inputs &amp; Outputs'!$A$9:$A$58,'[1]Inputs &amp; Outputs'!$I$9:$I$58)</f>
        <v>0</v>
      </c>
      <c r="BL119" s="7">
        <f>'[1]No. policies'!BM119*LOOKUP(BM$1,'[1]Inputs &amp; Outputs'!$A$9:$A$58,'[1]Inputs &amp; Outputs'!$I$9:$I$58)</f>
        <v>0</v>
      </c>
      <c r="BM119" s="7">
        <f>'[1]No. policies'!BN119*LOOKUP(BN$1,'[1]Inputs &amp; Outputs'!$A$9:$A$58,'[1]Inputs &amp; Outputs'!$I$9:$I$58)</f>
        <v>0</v>
      </c>
      <c r="BN119" s="7">
        <f>'[1]No. policies'!BO119*LOOKUP(BO$1,'[1]Inputs &amp; Outputs'!$A$9:$A$58,'[1]Inputs &amp; Outputs'!$I$9:$I$58)</f>
        <v>0</v>
      </c>
      <c r="BO119" s="7">
        <f>'[1]No. policies'!BP119*LOOKUP(BP$1,'[1]Inputs &amp; Outputs'!$A$9:$A$58,'[1]Inputs &amp; Outputs'!$I$9:$I$58)</f>
        <v>0</v>
      </c>
      <c r="BP119" s="7">
        <f>'[1]No. policies'!BQ119*LOOKUP(BQ$1,'[1]Inputs &amp; Outputs'!$A$9:$A$58,'[1]Inputs &amp; Outputs'!$I$9:$I$58)</f>
        <v>0</v>
      </c>
      <c r="BQ119" s="7">
        <f>'[1]No. policies'!BR119*LOOKUP(BR$1,'[1]Inputs &amp; Outputs'!$A$9:$A$58,'[1]Inputs &amp; Outputs'!$I$9:$I$58)</f>
        <v>0</v>
      </c>
      <c r="BR119" s="7">
        <f>'[1]No. policies'!BS119*LOOKUP(BS$1,'[1]Inputs &amp; Outputs'!$A$9:$A$58,'[1]Inputs &amp; Outputs'!$I$9:$I$58)</f>
        <v>0</v>
      </c>
      <c r="BS119" s="7">
        <f>'[1]No. policies'!BT119*LOOKUP(BT$1,'[1]Inputs &amp; Outputs'!$A$9:$A$58,'[1]Inputs &amp; Outputs'!$I$9:$I$58)</f>
        <v>0</v>
      </c>
      <c r="BT119" s="7">
        <f>'[1]No. policies'!BU119*LOOKUP(BU$1,'[1]Inputs &amp; Outputs'!$A$9:$A$58,'[1]Inputs &amp; Outputs'!$I$9:$I$58)</f>
        <v>0</v>
      </c>
    </row>
    <row r="120" spans="1:72" x14ac:dyDescent="0.25">
      <c r="A120" s="1">
        <v>119</v>
      </c>
      <c r="B120" s="7">
        <f>'No. policies'!B120*LOOKUP(B$1,'Inputs &amp; Outputs'!$A$9:$A$34,'Inputs &amp; Outputs'!$J$9:$J$34)</f>
        <v>-43067168.474612407</v>
      </c>
      <c r="C120" s="7">
        <f>'No. policies'!C120*LOOKUP(C$1,'Inputs &amp; Outputs'!$A$9:$A$34,'Inputs &amp; Outputs'!$J$9:$J$34)</f>
        <v>29948540.912518878</v>
      </c>
      <c r="D120" s="7">
        <f>'No. policies'!D120*LOOKUP(D$1,'Inputs &amp; Outputs'!$A$9:$A$34,'Inputs &amp; Outputs'!$J$9:$J$34)</f>
        <v>105679781.68764924</v>
      </c>
      <c r="E120" s="7">
        <f>'No. policies'!E120*LOOKUP(E$1,'Inputs &amp; Outputs'!$A$9:$A$34,'Inputs &amp; Outputs'!$J$9:$J$34)</f>
        <v>183973379.54312712</v>
      </c>
      <c r="F120" s="7">
        <f>'No. policies'!F120*LOOKUP(F$1,'Inputs &amp; Outputs'!$A$9:$A$34,'Inputs &amp; Outputs'!$J$9:$J$34)</f>
        <v>265080899.22043082</v>
      </c>
      <c r="G120" s="7">
        <f>'No. policies'!G120*LOOKUP(G$1,'Inputs &amp; Outputs'!$A$9:$A$34,'Inputs &amp; Outputs'!$J$9:$J$34)</f>
        <v>348825433.69474047</v>
      </c>
      <c r="H120" s="7">
        <f>'No. policies'!H120*LOOKUP(H$1,'Inputs &amp; Outputs'!$A$9:$A$34,'Inputs &amp; Outputs'!$J$9:$J$34)</f>
        <v>435889345.92923862</v>
      </c>
      <c r="I120" s="7">
        <f>'No. policies'!I120*LOOKUP(I$1,'Inputs &amp; Outputs'!$A$9:$A$34,'Inputs &amp; Outputs'!$J$9:$J$34)</f>
        <v>525760584.47710931</v>
      </c>
      <c r="J120" s="7">
        <f>'No. policies'!J120*LOOKUP(J$1,'Inputs &amp; Outputs'!$A$9:$A$34,'Inputs &amp; Outputs'!$J$9:$J$34)</f>
        <v>618877916.02565944</v>
      </c>
      <c r="K120" s="7">
        <f>'No. policies'!K120*LOOKUP(K$1,'Inputs &amp; Outputs'!$A$9:$A$34,'Inputs &amp; Outputs'!$J$9:$J$34)</f>
        <v>714897648.42692769</v>
      </c>
      <c r="L120" s="7">
        <f>'No. policies'!L120*LOOKUP(L$1,'Inputs &amp; Outputs'!$A$9:$A$34,'Inputs &amp; Outputs'!$J$9:$J$34)</f>
        <v>814531286.36628008</v>
      </c>
      <c r="M120" s="7">
        <f>'No. policies'!M120*LOOKUP(M$1,'Inputs &amp; Outputs'!$A$9:$A$34,'Inputs &amp; Outputs'!$J$9:$J$34)</f>
        <v>917178885.99053025</v>
      </c>
      <c r="N120" s="7">
        <f>'No. policies'!N120*LOOKUP(N$1,'Inputs &amp; Outputs'!$A$9:$A$34,'Inputs &amp; Outputs'!$J$9:$J$34)</f>
        <v>1021958821.4854918</v>
      </c>
      <c r="O120" s="7">
        <f>'No. policies'!O120*LOOKUP(O$1,'Inputs &amp; Outputs'!$A$9:$A$34,'Inputs &amp; Outputs'!$J$9:$J$34)</f>
        <v>1131834790.7935395</v>
      </c>
      <c r="P120" s="7">
        <f>'No. policies'!P120*LOOKUP(P$1,'Inputs &amp; Outputs'!$A$9:$A$34,'Inputs &amp; Outputs'!$J$9:$J$34)</f>
        <v>1244764855.3533003</v>
      </c>
      <c r="Q120" s="7">
        <f>'No. policies'!Q120*LOOKUP(Q$1,'Inputs &amp; Outputs'!$A$9:$A$34,'Inputs &amp; Outputs'!$J$9:$J$34)</f>
        <v>1361252686.6341798</v>
      </c>
      <c r="R120" s="7">
        <f>'No. policies'!R120*LOOKUP(R$1,'Inputs &amp; Outputs'!$A$9:$A$34,'Inputs &amp; Outputs'!$J$9:$J$34)</f>
        <v>1478116036.8691101</v>
      </c>
      <c r="S120" s="7">
        <f>'No. policies'!S120*LOOKUP(S$1,'Inputs &amp; Outputs'!$A$9:$A$34,'Inputs &amp; Outputs'!$J$9:$J$34)</f>
        <v>1601876963.7949712</v>
      </c>
      <c r="T120" s="7">
        <f>'No. policies'!T120*LOOKUP(T$1,'Inputs &amp; Outputs'!$A$9:$A$34,'Inputs &amp; Outputs'!$J$9:$J$34)</f>
        <v>1726750872.1023602</v>
      </c>
      <c r="U120" s="7">
        <f>'No. policies'!U120*LOOKUP(U$1,'Inputs &amp; Outputs'!$A$9:$A$34,'Inputs &amp; Outputs'!$J$9:$J$34)</f>
        <v>1855774632.261106</v>
      </c>
      <c r="V120" s="7">
        <f>'No. policies'!V120*LOOKUP(V$1,'Inputs &amp; Outputs'!$A$9:$A$34,'Inputs &amp; Outputs'!$J$9:$J$34)</f>
        <v>1987700308.0721798</v>
      </c>
      <c r="W120" s="7">
        <f>'No. policies'!W120*LOOKUP(W$1,'Inputs &amp; Outputs'!$A$9:$A$34,'Inputs &amp; Outputs'!$J$9:$J$34)</f>
        <v>2126881748.3635476</v>
      </c>
      <c r="X120" s="7">
        <f>'No. policies'!X120*LOOKUP(X$1,'Inputs &amp; Outputs'!$A$9:$A$34,'Inputs &amp; Outputs'!$J$9:$J$34)</f>
        <v>2266025614.8524332</v>
      </c>
      <c r="Y120" s="7">
        <f>'No. policies'!Y120*LOOKUP(Y$1,'Inputs &amp; Outputs'!$A$9:$A$34,'Inputs &amp; Outputs'!$J$9:$J$34)</f>
        <v>2408653220.2894201</v>
      </c>
      <c r="Z120" s="7">
        <f>'No. policies'!Z120*LOOKUP(Z$1,'Inputs &amp; Outputs'!$A$9:$A$34,'Inputs &amp; Outputs'!$J$9:$J$34)</f>
        <v>2554285956.1458817</v>
      </c>
      <c r="AA120" s="7">
        <f>'No. policies'!AA120*LOOKUP(AA$1,'Inputs &amp; Outputs'!$A$9:$A$34,'Inputs &amp; Outputs'!$J$9:$J$34)</f>
        <v>0</v>
      </c>
      <c r="AB120" s="7">
        <f>'No. policies'!AB120*LOOKUP(AB$1,'Inputs &amp; Outputs'!$A$9:$A$34,'Inputs &amp; Outputs'!$J$9:$J$34)</f>
        <v>0</v>
      </c>
      <c r="AC120" s="7">
        <f>'No. policies'!AC120*LOOKUP(AC$1,'Inputs &amp; Outputs'!$A$9:$A$34,'Inputs &amp; Outputs'!$J$9:$J$34)</f>
        <v>0</v>
      </c>
      <c r="AD120" s="7">
        <f>'No. policies'!AD120*LOOKUP(AD$1,'Inputs &amp; Outputs'!$A$9:$A$34,'Inputs &amp; Outputs'!$J$9:$J$34)</f>
        <v>0</v>
      </c>
      <c r="AE120" s="7">
        <f>'No. policies'!AE120*LOOKUP(AE$1,'Inputs &amp; Outputs'!$A$9:$A$34,'Inputs &amp; Outputs'!$J$9:$J$34)</f>
        <v>0</v>
      </c>
      <c r="AF120" s="7">
        <f>'No. policies'!AF120*LOOKUP(AF$1,'Inputs &amp; Outputs'!$A$9:$A$34,'Inputs &amp; Outputs'!$J$9:$J$34)</f>
        <v>0</v>
      </c>
      <c r="AG120" s="7">
        <f>'No. policies'!AG120*LOOKUP(AG$1,'Inputs &amp; Outputs'!$A$9:$A$34,'Inputs &amp; Outputs'!$J$9:$J$34)</f>
        <v>0</v>
      </c>
      <c r="AH120" s="7">
        <f>'No. policies'!AH120*LOOKUP(AH$1,'Inputs &amp; Outputs'!$A$9:$A$34,'Inputs &amp; Outputs'!$J$9:$J$34)</f>
        <v>0</v>
      </c>
      <c r="AI120" s="7">
        <f>'No. policies'!AI120*LOOKUP(AI$1,'Inputs &amp; Outputs'!$A$9:$A$34,'Inputs &amp; Outputs'!$J$9:$J$34)</f>
        <v>0</v>
      </c>
      <c r="AJ120" s="7">
        <f>'No. policies'!AJ120*LOOKUP(AJ$1,'Inputs &amp; Outputs'!$A$9:$A$34,'Inputs &amp; Outputs'!$J$9:$J$34)</f>
        <v>0</v>
      </c>
      <c r="AK120" s="7">
        <f>'No. policies'!AK120*LOOKUP(AK$1,'Inputs &amp; Outputs'!$A$9:$A$34,'Inputs &amp; Outputs'!$J$9:$J$34)</f>
        <v>0</v>
      </c>
      <c r="AL120" s="7">
        <f>'No. policies'!AL120*LOOKUP(AL$1,'Inputs &amp; Outputs'!$A$9:$A$34,'Inputs &amp; Outputs'!$J$9:$J$34)</f>
        <v>0</v>
      </c>
      <c r="AM120" s="7">
        <f>'No. policies'!AM120*LOOKUP(AM$1,'Inputs &amp; Outputs'!$A$9:$A$34,'Inputs &amp; Outputs'!$J$9:$J$34)</f>
        <v>0</v>
      </c>
      <c r="AN120" s="7">
        <f>'No. policies'!AN120*LOOKUP(AN$1,'Inputs &amp; Outputs'!$A$9:$A$34,'Inputs &amp; Outputs'!$J$9:$J$34)</f>
        <v>0</v>
      </c>
      <c r="AO120" s="7">
        <f>'No. policies'!AO120*LOOKUP(AO$1,'Inputs &amp; Outputs'!$A$9:$A$34,'Inputs &amp; Outputs'!$J$9:$J$34)</f>
        <v>0</v>
      </c>
      <c r="AP120" s="7">
        <f>'No. policies'!AP120*LOOKUP(AP$1,'Inputs &amp; Outputs'!$A$9:$A$34,'Inputs &amp; Outputs'!$J$9:$J$34)</f>
        <v>0</v>
      </c>
      <c r="AQ120" s="7">
        <f>'No. policies'!AQ120*LOOKUP(AQ$1,'Inputs &amp; Outputs'!$A$9:$A$34,'Inputs &amp; Outputs'!$J$9:$J$34)</f>
        <v>0</v>
      </c>
      <c r="AR120" s="7">
        <f>'No. policies'!AR120*LOOKUP(AR$1,'Inputs &amp; Outputs'!$A$9:$A$34,'Inputs &amp; Outputs'!$J$9:$J$34)</f>
        <v>0</v>
      </c>
      <c r="AS120" s="7">
        <f>'No. policies'!AS120*LOOKUP(AS$1,'Inputs &amp; Outputs'!$A$9:$A$34,'Inputs &amp; Outputs'!$J$9:$J$34)</f>
        <v>0</v>
      </c>
      <c r="AT120" s="7">
        <f>'No. policies'!AT120*LOOKUP(AT$1,'Inputs &amp; Outputs'!$A$9:$A$34,'Inputs &amp; Outputs'!$J$9:$J$34)</f>
        <v>0</v>
      </c>
      <c r="AU120" s="7">
        <f>'No. policies'!AU120*LOOKUP(AU$1,'Inputs &amp; Outputs'!$A$9:$A$34,'Inputs &amp; Outputs'!$J$9:$J$34)</f>
        <v>0</v>
      </c>
      <c r="AV120" s="7">
        <f>'No. policies'!AV120*LOOKUP(AV$1,'Inputs &amp; Outputs'!$A$9:$A$34,'Inputs &amp; Outputs'!$J$9:$J$34)</f>
        <v>0</v>
      </c>
      <c r="AW120" s="7">
        <f>'No. policies'!AW120*LOOKUP(AW$1,'Inputs &amp; Outputs'!$A$9:$A$34,'Inputs &amp; Outputs'!$J$9:$J$34)</f>
        <v>0</v>
      </c>
      <c r="AX120" s="7">
        <f>'No. policies'!AX120*LOOKUP(AX$1,'Inputs &amp; Outputs'!$A$9:$A$34,'Inputs &amp; Outputs'!$J$9:$J$34)</f>
        <v>0</v>
      </c>
      <c r="AY120" s="7">
        <f>'[1]No. policies'!AZ120*LOOKUP(AZ$1,'[1]Inputs &amp; Outputs'!$A$9:$A$58,'[1]Inputs &amp; Outputs'!$I$9:$I$58)</f>
        <v>0</v>
      </c>
      <c r="AZ120" s="7">
        <f>'[1]No. policies'!BA120*LOOKUP(BA$1,'[1]Inputs &amp; Outputs'!$A$9:$A$58,'[1]Inputs &amp; Outputs'!$I$9:$I$58)</f>
        <v>0</v>
      </c>
      <c r="BA120" s="7">
        <f>'[1]No. policies'!BB120*LOOKUP(BB$1,'[1]Inputs &amp; Outputs'!$A$9:$A$58,'[1]Inputs &amp; Outputs'!$I$9:$I$58)</f>
        <v>0</v>
      </c>
      <c r="BB120" s="7">
        <f>'[1]No. policies'!BC120*LOOKUP(BC$1,'[1]Inputs &amp; Outputs'!$A$9:$A$58,'[1]Inputs &amp; Outputs'!$I$9:$I$58)</f>
        <v>0</v>
      </c>
      <c r="BC120" s="7">
        <f>'[1]No. policies'!BD120*LOOKUP(BD$1,'[1]Inputs &amp; Outputs'!$A$9:$A$58,'[1]Inputs &amp; Outputs'!$I$9:$I$58)</f>
        <v>0</v>
      </c>
      <c r="BD120" s="7">
        <f>'[1]No. policies'!BE120*LOOKUP(BE$1,'[1]Inputs &amp; Outputs'!$A$9:$A$58,'[1]Inputs &amp; Outputs'!$I$9:$I$58)</f>
        <v>0</v>
      </c>
      <c r="BE120" s="7">
        <f>'[1]No. policies'!BF120*LOOKUP(BF$1,'[1]Inputs &amp; Outputs'!$A$9:$A$58,'[1]Inputs &amp; Outputs'!$I$9:$I$58)</f>
        <v>0</v>
      </c>
      <c r="BF120" s="7">
        <f>'[1]No. policies'!BG120*LOOKUP(BG$1,'[1]Inputs &amp; Outputs'!$A$9:$A$58,'[1]Inputs &amp; Outputs'!$I$9:$I$58)</f>
        <v>0</v>
      </c>
      <c r="BG120" s="7">
        <f>'[1]No. policies'!BH120*LOOKUP(BH$1,'[1]Inputs &amp; Outputs'!$A$9:$A$58,'[1]Inputs &amp; Outputs'!$I$9:$I$58)</f>
        <v>0</v>
      </c>
      <c r="BH120" s="7">
        <f>'[1]No. policies'!BI120*LOOKUP(BI$1,'[1]Inputs &amp; Outputs'!$A$9:$A$58,'[1]Inputs &amp; Outputs'!$I$9:$I$58)</f>
        <v>0</v>
      </c>
      <c r="BI120" s="7">
        <f>'[1]No. policies'!BJ120*LOOKUP(BJ$1,'[1]Inputs &amp; Outputs'!$A$9:$A$58,'[1]Inputs &amp; Outputs'!$I$9:$I$58)</f>
        <v>0</v>
      </c>
      <c r="BJ120" s="7">
        <f>'[1]No. policies'!BK120*LOOKUP(BK$1,'[1]Inputs &amp; Outputs'!$A$9:$A$58,'[1]Inputs &amp; Outputs'!$I$9:$I$58)</f>
        <v>0</v>
      </c>
      <c r="BK120" s="7">
        <f>'[1]No. policies'!BL120*LOOKUP(BL$1,'[1]Inputs &amp; Outputs'!$A$9:$A$58,'[1]Inputs &amp; Outputs'!$I$9:$I$58)</f>
        <v>0</v>
      </c>
      <c r="BL120" s="7">
        <f>'[1]No. policies'!BM120*LOOKUP(BM$1,'[1]Inputs &amp; Outputs'!$A$9:$A$58,'[1]Inputs &amp; Outputs'!$I$9:$I$58)</f>
        <v>0</v>
      </c>
      <c r="BM120" s="7">
        <f>'[1]No. policies'!BN120*LOOKUP(BN$1,'[1]Inputs &amp; Outputs'!$A$9:$A$58,'[1]Inputs &amp; Outputs'!$I$9:$I$58)</f>
        <v>0</v>
      </c>
      <c r="BN120" s="7">
        <f>'[1]No. policies'!BO120*LOOKUP(BO$1,'[1]Inputs &amp; Outputs'!$A$9:$A$58,'[1]Inputs &amp; Outputs'!$I$9:$I$58)</f>
        <v>0</v>
      </c>
      <c r="BO120" s="7">
        <f>'[1]No. policies'!BP120*LOOKUP(BP$1,'[1]Inputs &amp; Outputs'!$A$9:$A$58,'[1]Inputs &amp; Outputs'!$I$9:$I$58)</f>
        <v>0</v>
      </c>
      <c r="BP120" s="7">
        <f>'[1]No. policies'!BQ120*LOOKUP(BQ$1,'[1]Inputs &amp; Outputs'!$A$9:$A$58,'[1]Inputs &amp; Outputs'!$I$9:$I$58)</f>
        <v>0</v>
      </c>
      <c r="BQ120" s="7">
        <f>'[1]No. policies'!BR120*LOOKUP(BR$1,'[1]Inputs &amp; Outputs'!$A$9:$A$58,'[1]Inputs &amp; Outputs'!$I$9:$I$58)</f>
        <v>0</v>
      </c>
      <c r="BR120" s="7">
        <f>'[1]No. policies'!BS120*LOOKUP(BS$1,'[1]Inputs &amp; Outputs'!$A$9:$A$58,'[1]Inputs &amp; Outputs'!$I$9:$I$58)</f>
        <v>0</v>
      </c>
      <c r="BS120" s="7">
        <f>'[1]No. policies'!BT120*LOOKUP(BT$1,'[1]Inputs &amp; Outputs'!$A$9:$A$58,'[1]Inputs &amp; Outputs'!$I$9:$I$58)</f>
        <v>0</v>
      </c>
      <c r="BT120" s="7">
        <f>'[1]No. policies'!BU120*LOOKUP(BU$1,'[1]Inputs &amp; Outputs'!$A$9:$A$58,'[1]Inputs &amp; Outputs'!$I$9:$I$58)</f>
        <v>0</v>
      </c>
    </row>
    <row r="121" spans="1:72" x14ac:dyDescent="0.25">
      <c r="A121" s="1">
        <v>120</v>
      </c>
      <c r="B121" s="7">
        <f>'No. policies'!B121*LOOKUP(B$1,'Inputs &amp; Outputs'!$A$9:$A$34,'Inputs &amp; Outputs'!$J$9:$J$34)</f>
        <v>-43067168.474612407</v>
      </c>
      <c r="C121" s="7">
        <f>'No. policies'!C121*LOOKUP(C$1,'Inputs &amp; Outputs'!$A$9:$A$34,'Inputs &amp; Outputs'!$J$9:$J$34)</f>
        <v>29915557.937945619</v>
      </c>
      <c r="D121" s="7">
        <f>'No. policies'!D121*LOOKUP(D$1,'Inputs &amp; Outputs'!$A$9:$A$34,'Inputs &amp; Outputs'!$J$9:$J$34)</f>
        <v>105446703.47239828</v>
      </c>
      <c r="E121" s="7">
        <f>'No. policies'!E121*LOOKUP(E$1,'Inputs &amp; Outputs'!$A$9:$A$34,'Inputs &amp; Outputs'!$J$9:$J$34)</f>
        <v>183640496.46795863</v>
      </c>
      <c r="F121" s="7">
        <f>'No. policies'!F121*LOOKUP(F$1,'Inputs &amp; Outputs'!$A$9:$A$34,'Inputs &amp; Outputs'!$J$9:$J$34)</f>
        <v>264520022.75860423</v>
      </c>
      <c r="G121" s="7">
        <f>'No. policies'!G121*LOOKUP(G$1,'Inputs &amp; Outputs'!$A$9:$A$34,'Inputs &amp; Outputs'!$J$9:$J$34)</f>
        <v>348155632.4577319</v>
      </c>
      <c r="H121" s="7">
        <f>'No. policies'!H121*LOOKUP(H$1,'Inputs &amp; Outputs'!$A$9:$A$34,'Inputs &amp; Outputs'!$J$9:$J$34)</f>
        <v>434741687.90451354</v>
      </c>
      <c r="I121" s="7">
        <f>'No. policies'!I121*LOOKUP(I$1,'Inputs &amp; Outputs'!$A$9:$A$34,'Inputs &amp; Outputs'!$J$9:$J$34)</f>
        <v>524425895.7472223</v>
      </c>
      <c r="J121" s="7">
        <f>'No. policies'!J121*LOOKUP(J$1,'Inputs &amp; Outputs'!$A$9:$A$34,'Inputs &amp; Outputs'!$J$9:$J$34)</f>
        <v>617302682.07120609</v>
      </c>
      <c r="K121" s="7">
        <f>'No. policies'!K121*LOOKUP(K$1,'Inputs &amp; Outputs'!$A$9:$A$34,'Inputs &amp; Outputs'!$J$9:$J$34)</f>
        <v>712926020.5916338</v>
      </c>
      <c r="L121" s="7">
        <f>'No. policies'!L121*LOOKUP(L$1,'Inputs &amp; Outputs'!$A$9:$A$34,'Inputs &amp; Outputs'!$J$9:$J$34)</f>
        <v>811777518.05872071</v>
      </c>
      <c r="M121" s="7">
        <f>'No. policies'!M121*LOOKUP(M$1,'Inputs &amp; Outputs'!$A$9:$A$34,'Inputs &amp; Outputs'!$J$9:$J$34)</f>
        <v>913501117.47792172</v>
      </c>
      <c r="N121" s="7">
        <f>'No. policies'!N121*LOOKUP(N$1,'Inputs &amp; Outputs'!$A$9:$A$34,'Inputs &amp; Outputs'!$J$9:$J$34)</f>
        <v>1019741074.7405093</v>
      </c>
      <c r="O121" s="7">
        <f>'No. policies'!O121*LOOKUP(O$1,'Inputs &amp; Outputs'!$A$9:$A$34,'Inputs &amp; Outputs'!$J$9:$J$34)</f>
        <v>1127256740.9241195</v>
      </c>
      <c r="P121" s="7">
        <f>'No. policies'!P121*LOOKUP(P$1,'Inputs &amp; Outputs'!$A$9:$A$34,'Inputs &amp; Outputs'!$J$9:$J$34)</f>
        <v>1238670694.0822999</v>
      </c>
      <c r="Q121" s="7">
        <f>'No. policies'!Q121*LOOKUP(Q$1,'Inputs &amp; Outputs'!$A$9:$A$34,'Inputs &amp; Outputs'!$J$9:$J$34)</f>
        <v>1355696553.2193465</v>
      </c>
      <c r="R121" s="7">
        <f>'No. policies'!R121*LOOKUP(R$1,'Inputs &amp; Outputs'!$A$9:$A$34,'Inputs &amp; Outputs'!$J$9:$J$34)</f>
        <v>1474376337.8510985</v>
      </c>
      <c r="S121" s="7">
        <f>'No. policies'!S121*LOOKUP(S$1,'Inputs &amp; Outputs'!$A$9:$A$34,'Inputs &amp; Outputs'!$J$9:$J$34)</f>
        <v>1595935283.6622005</v>
      </c>
      <c r="T121" s="7">
        <f>'No. policies'!T121*LOOKUP(T$1,'Inputs &amp; Outputs'!$A$9:$A$34,'Inputs &amp; Outputs'!$J$9:$J$34)</f>
        <v>1724907628.2166831</v>
      </c>
      <c r="U121" s="7">
        <f>'No. policies'!U121*LOOKUP(U$1,'Inputs &amp; Outputs'!$A$9:$A$34,'Inputs &amp; Outputs'!$J$9:$J$34)</f>
        <v>1854976449.6235745</v>
      </c>
      <c r="V121" s="7">
        <f>'No. policies'!V121*LOOKUP(V$1,'Inputs &amp; Outputs'!$A$9:$A$34,'Inputs &amp; Outputs'!$J$9:$J$34)</f>
        <v>1987915776.9402635</v>
      </c>
      <c r="W121" s="7">
        <f>'No. policies'!W121*LOOKUP(W$1,'Inputs &amp; Outputs'!$A$9:$A$34,'Inputs &amp; Outputs'!$J$9:$J$34)</f>
        <v>2128042456.5868413</v>
      </c>
      <c r="X121" s="7">
        <f>'No. policies'!X121*LOOKUP(X$1,'Inputs &amp; Outputs'!$A$9:$A$34,'Inputs &amp; Outputs'!$J$9:$J$34)</f>
        <v>2265276763.0299439</v>
      </c>
      <c r="Y121" s="7">
        <f>'No. policies'!Y121*LOOKUP(Y$1,'Inputs &amp; Outputs'!$A$9:$A$34,'Inputs &amp; Outputs'!$J$9:$J$34)</f>
        <v>2407581397.7417331</v>
      </c>
      <c r="Z121" s="7">
        <f>'No. policies'!Z121*LOOKUP(Z$1,'Inputs &amp; Outputs'!$A$9:$A$34,'Inputs &amp; Outputs'!$J$9:$J$34)</f>
        <v>2556009302.1187677</v>
      </c>
      <c r="AA121" s="7">
        <f>'No. policies'!AA121*LOOKUP(AA$1,'Inputs &amp; Outputs'!$A$9:$A$34,'Inputs &amp; Outputs'!$J$9:$J$34)</f>
        <v>0</v>
      </c>
      <c r="AB121" s="7">
        <f>'No. policies'!AB121*LOOKUP(AB$1,'Inputs &amp; Outputs'!$A$9:$A$34,'Inputs &amp; Outputs'!$J$9:$J$34)</f>
        <v>0</v>
      </c>
      <c r="AC121" s="7">
        <f>'No. policies'!AC121*LOOKUP(AC$1,'Inputs &amp; Outputs'!$A$9:$A$34,'Inputs &amp; Outputs'!$J$9:$J$34)</f>
        <v>0</v>
      </c>
      <c r="AD121" s="7">
        <f>'No. policies'!AD121*LOOKUP(AD$1,'Inputs &amp; Outputs'!$A$9:$A$34,'Inputs &amp; Outputs'!$J$9:$J$34)</f>
        <v>0</v>
      </c>
      <c r="AE121" s="7">
        <f>'No. policies'!AE121*LOOKUP(AE$1,'Inputs &amp; Outputs'!$A$9:$A$34,'Inputs &amp; Outputs'!$J$9:$J$34)</f>
        <v>0</v>
      </c>
      <c r="AF121" s="7">
        <f>'No. policies'!AF121*LOOKUP(AF$1,'Inputs &amp; Outputs'!$A$9:$A$34,'Inputs &amp; Outputs'!$J$9:$J$34)</f>
        <v>0</v>
      </c>
      <c r="AG121" s="7">
        <f>'No. policies'!AG121*LOOKUP(AG$1,'Inputs &amp; Outputs'!$A$9:$A$34,'Inputs &amp; Outputs'!$J$9:$J$34)</f>
        <v>0</v>
      </c>
      <c r="AH121" s="7">
        <f>'No. policies'!AH121*LOOKUP(AH$1,'Inputs &amp; Outputs'!$A$9:$A$34,'Inputs &amp; Outputs'!$J$9:$J$34)</f>
        <v>0</v>
      </c>
      <c r="AI121" s="7">
        <f>'No. policies'!AI121*LOOKUP(AI$1,'Inputs &amp; Outputs'!$A$9:$A$34,'Inputs &amp; Outputs'!$J$9:$J$34)</f>
        <v>0</v>
      </c>
      <c r="AJ121" s="7">
        <f>'No. policies'!AJ121*LOOKUP(AJ$1,'Inputs &amp; Outputs'!$A$9:$A$34,'Inputs &amp; Outputs'!$J$9:$J$34)</f>
        <v>0</v>
      </c>
      <c r="AK121" s="7">
        <f>'No. policies'!AK121*LOOKUP(AK$1,'Inputs &amp; Outputs'!$A$9:$A$34,'Inputs &amp; Outputs'!$J$9:$J$34)</f>
        <v>0</v>
      </c>
      <c r="AL121" s="7">
        <f>'No. policies'!AL121*LOOKUP(AL$1,'Inputs &amp; Outputs'!$A$9:$A$34,'Inputs &amp; Outputs'!$J$9:$J$34)</f>
        <v>0</v>
      </c>
      <c r="AM121" s="7">
        <f>'No. policies'!AM121*LOOKUP(AM$1,'Inputs &amp; Outputs'!$A$9:$A$34,'Inputs &amp; Outputs'!$J$9:$J$34)</f>
        <v>0</v>
      </c>
      <c r="AN121" s="7">
        <f>'No. policies'!AN121*LOOKUP(AN$1,'Inputs &amp; Outputs'!$A$9:$A$34,'Inputs &amp; Outputs'!$J$9:$J$34)</f>
        <v>0</v>
      </c>
      <c r="AO121" s="7">
        <f>'No. policies'!AO121*LOOKUP(AO$1,'Inputs &amp; Outputs'!$A$9:$A$34,'Inputs &amp; Outputs'!$J$9:$J$34)</f>
        <v>0</v>
      </c>
      <c r="AP121" s="7">
        <f>'No. policies'!AP121*LOOKUP(AP$1,'Inputs &amp; Outputs'!$A$9:$A$34,'Inputs &amp; Outputs'!$J$9:$J$34)</f>
        <v>0</v>
      </c>
      <c r="AQ121" s="7">
        <f>'No. policies'!AQ121*LOOKUP(AQ$1,'Inputs &amp; Outputs'!$A$9:$A$34,'Inputs &amp; Outputs'!$J$9:$J$34)</f>
        <v>0</v>
      </c>
      <c r="AR121" s="7">
        <f>'No. policies'!AR121*LOOKUP(AR$1,'Inputs &amp; Outputs'!$A$9:$A$34,'Inputs &amp; Outputs'!$J$9:$J$34)</f>
        <v>0</v>
      </c>
      <c r="AS121" s="7">
        <f>'No. policies'!AS121*LOOKUP(AS$1,'Inputs &amp; Outputs'!$A$9:$A$34,'Inputs &amp; Outputs'!$J$9:$J$34)</f>
        <v>0</v>
      </c>
      <c r="AT121" s="7">
        <f>'No. policies'!AT121*LOOKUP(AT$1,'Inputs &amp; Outputs'!$A$9:$A$34,'Inputs &amp; Outputs'!$J$9:$J$34)</f>
        <v>0</v>
      </c>
      <c r="AU121" s="7">
        <f>'No. policies'!AU121*LOOKUP(AU$1,'Inputs &amp; Outputs'!$A$9:$A$34,'Inputs &amp; Outputs'!$J$9:$J$34)</f>
        <v>0</v>
      </c>
      <c r="AV121" s="7">
        <f>'No. policies'!AV121*LOOKUP(AV$1,'Inputs &amp; Outputs'!$A$9:$A$34,'Inputs &amp; Outputs'!$J$9:$J$34)</f>
        <v>0</v>
      </c>
      <c r="AW121" s="7">
        <f>'No. policies'!AW121*LOOKUP(AW$1,'Inputs &amp; Outputs'!$A$9:$A$34,'Inputs &amp; Outputs'!$J$9:$J$34)</f>
        <v>0</v>
      </c>
      <c r="AX121" s="7">
        <f>'No. policies'!AX121*LOOKUP(AX$1,'Inputs &amp; Outputs'!$A$9:$A$34,'Inputs &amp; Outputs'!$J$9:$J$34)</f>
        <v>0</v>
      </c>
      <c r="AY121" s="7">
        <f>'[1]No. policies'!AZ121*LOOKUP(AZ$1,'[1]Inputs &amp; Outputs'!$A$9:$A$58,'[1]Inputs &amp; Outputs'!$I$9:$I$58)</f>
        <v>0</v>
      </c>
      <c r="AZ121" s="7">
        <f>'[1]No. policies'!BA121*LOOKUP(BA$1,'[1]Inputs &amp; Outputs'!$A$9:$A$58,'[1]Inputs &amp; Outputs'!$I$9:$I$58)</f>
        <v>0</v>
      </c>
      <c r="BA121" s="7">
        <f>'[1]No. policies'!BB121*LOOKUP(BB$1,'[1]Inputs &amp; Outputs'!$A$9:$A$58,'[1]Inputs &amp; Outputs'!$I$9:$I$58)</f>
        <v>0</v>
      </c>
      <c r="BB121" s="7">
        <f>'[1]No. policies'!BC121*LOOKUP(BC$1,'[1]Inputs &amp; Outputs'!$A$9:$A$58,'[1]Inputs &amp; Outputs'!$I$9:$I$58)</f>
        <v>0</v>
      </c>
      <c r="BC121" s="7">
        <f>'[1]No. policies'!BD121*LOOKUP(BD$1,'[1]Inputs &amp; Outputs'!$A$9:$A$58,'[1]Inputs &amp; Outputs'!$I$9:$I$58)</f>
        <v>0</v>
      </c>
      <c r="BD121" s="7">
        <f>'[1]No. policies'!BE121*LOOKUP(BE$1,'[1]Inputs &amp; Outputs'!$A$9:$A$58,'[1]Inputs &amp; Outputs'!$I$9:$I$58)</f>
        <v>0</v>
      </c>
      <c r="BE121" s="7">
        <f>'[1]No. policies'!BF121*LOOKUP(BF$1,'[1]Inputs &amp; Outputs'!$A$9:$A$58,'[1]Inputs &amp; Outputs'!$I$9:$I$58)</f>
        <v>0</v>
      </c>
      <c r="BF121" s="7">
        <f>'[1]No. policies'!BG121*LOOKUP(BG$1,'[1]Inputs &amp; Outputs'!$A$9:$A$58,'[1]Inputs &amp; Outputs'!$I$9:$I$58)</f>
        <v>0</v>
      </c>
      <c r="BG121" s="7">
        <f>'[1]No. policies'!BH121*LOOKUP(BH$1,'[1]Inputs &amp; Outputs'!$A$9:$A$58,'[1]Inputs &amp; Outputs'!$I$9:$I$58)</f>
        <v>0</v>
      </c>
      <c r="BH121" s="7">
        <f>'[1]No. policies'!BI121*LOOKUP(BI$1,'[1]Inputs &amp; Outputs'!$A$9:$A$58,'[1]Inputs &amp; Outputs'!$I$9:$I$58)</f>
        <v>0</v>
      </c>
      <c r="BI121" s="7">
        <f>'[1]No. policies'!BJ121*LOOKUP(BJ$1,'[1]Inputs &amp; Outputs'!$A$9:$A$58,'[1]Inputs &amp; Outputs'!$I$9:$I$58)</f>
        <v>0</v>
      </c>
      <c r="BJ121" s="7">
        <f>'[1]No. policies'!BK121*LOOKUP(BK$1,'[1]Inputs &amp; Outputs'!$A$9:$A$58,'[1]Inputs &amp; Outputs'!$I$9:$I$58)</f>
        <v>0</v>
      </c>
      <c r="BK121" s="7">
        <f>'[1]No. policies'!BL121*LOOKUP(BL$1,'[1]Inputs &amp; Outputs'!$A$9:$A$58,'[1]Inputs &amp; Outputs'!$I$9:$I$58)</f>
        <v>0</v>
      </c>
      <c r="BL121" s="7">
        <f>'[1]No. policies'!BM121*LOOKUP(BM$1,'[1]Inputs &amp; Outputs'!$A$9:$A$58,'[1]Inputs &amp; Outputs'!$I$9:$I$58)</f>
        <v>0</v>
      </c>
      <c r="BM121" s="7">
        <f>'[1]No. policies'!BN121*LOOKUP(BN$1,'[1]Inputs &amp; Outputs'!$A$9:$A$58,'[1]Inputs &amp; Outputs'!$I$9:$I$58)</f>
        <v>0</v>
      </c>
      <c r="BN121" s="7">
        <f>'[1]No. policies'!BO121*LOOKUP(BO$1,'[1]Inputs &amp; Outputs'!$A$9:$A$58,'[1]Inputs &amp; Outputs'!$I$9:$I$58)</f>
        <v>0</v>
      </c>
      <c r="BO121" s="7">
        <f>'[1]No. policies'!BP121*LOOKUP(BP$1,'[1]Inputs &amp; Outputs'!$A$9:$A$58,'[1]Inputs &amp; Outputs'!$I$9:$I$58)</f>
        <v>0</v>
      </c>
      <c r="BP121" s="7">
        <f>'[1]No. policies'!BQ121*LOOKUP(BQ$1,'[1]Inputs &amp; Outputs'!$A$9:$A$58,'[1]Inputs &amp; Outputs'!$I$9:$I$58)</f>
        <v>0</v>
      </c>
      <c r="BQ121" s="7">
        <f>'[1]No. policies'!BR121*LOOKUP(BR$1,'[1]Inputs &amp; Outputs'!$A$9:$A$58,'[1]Inputs &amp; Outputs'!$I$9:$I$58)</f>
        <v>0</v>
      </c>
      <c r="BR121" s="7">
        <f>'[1]No. policies'!BS121*LOOKUP(BS$1,'[1]Inputs &amp; Outputs'!$A$9:$A$58,'[1]Inputs &amp; Outputs'!$I$9:$I$58)</f>
        <v>0</v>
      </c>
      <c r="BS121" s="7">
        <f>'[1]No. policies'!BT121*LOOKUP(BT$1,'[1]Inputs &amp; Outputs'!$A$9:$A$58,'[1]Inputs &amp; Outputs'!$I$9:$I$58)</f>
        <v>0</v>
      </c>
      <c r="BT121" s="7">
        <f>'[1]No. policies'!BU121*LOOKUP(BU$1,'[1]Inputs &amp; Outputs'!$A$9:$A$58,'[1]Inputs &amp; Outputs'!$I$9:$I$58)</f>
        <v>0</v>
      </c>
    </row>
    <row r="122" spans="1:72" x14ac:dyDescent="0.25">
      <c r="A122" s="1">
        <v>121</v>
      </c>
      <c r="B122" s="7">
        <f>'No. policies'!B122*LOOKUP(B$1,'Inputs &amp; Outputs'!$A$9:$A$34,'Inputs &amp; Outputs'!$J$9:$J$34)</f>
        <v>-43067168.474612407</v>
      </c>
      <c r="C122" s="7">
        <f>'No. policies'!C122*LOOKUP(C$1,'Inputs &amp; Outputs'!$A$9:$A$34,'Inputs &amp; Outputs'!$J$9:$J$34)</f>
        <v>29942544.008051012</v>
      </c>
      <c r="D122" s="7">
        <f>'No. policies'!D122*LOOKUP(D$1,'Inputs &amp; Outputs'!$A$9:$A$34,'Inputs &amp; Outputs'!$J$9:$J$34)</f>
        <v>105563242.58002377</v>
      </c>
      <c r="E122" s="7">
        <f>'No. policies'!E122*LOOKUP(E$1,'Inputs &amp; Outputs'!$A$9:$A$34,'Inputs &amp; Outputs'!$J$9:$J$34)</f>
        <v>183954886.0389511</v>
      </c>
      <c r="F122" s="7">
        <f>'No. policies'!F122*LOOKUP(F$1,'Inputs &amp; Outputs'!$A$9:$A$34,'Inputs &amp; Outputs'!$J$9:$J$34)</f>
        <v>265107607.62337494</v>
      </c>
      <c r="G122" s="7">
        <f>'No. policies'!G122*LOOKUP(G$1,'Inputs &amp; Outputs'!$A$9:$A$34,'Inputs &amp; Outputs'!$J$9:$J$34)</f>
        <v>348860686.39142513</v>
      </c>
      <c r="H122" s="7">
        <f>'No. policies'!H122*LOOKUP(H$1,'Inputs &amp; Outputs'!$A$9:$A$34,'Inputs &amp; Outputs'!$J$9:$J$34)</f>
        <v>435933486.62249726</v>
      </c>
      <c r="I122" s="7">
        <f>'No. policies'!I122*LOOKUP(I$1,'Inputs &amp; Outputs'!$A$9:$A$34,'Inputs &amp; Outputs'!$J$9:$J$34)</f>
        <v>526241072.41986871</v>
      </c>
      <c r="J122" s="7">
        <f>'No. policies'!J122*LOOKUP(J$1,'Inputs &amp; Outputs'!$A$9:$A$34,'Inputs &amp; Outputs'!$J$9:$J$34)</f>
        <v>619823056.39833152</v>
      </c>
      <c r="K122" s="7">
        <f>'No. policies'!K122*LOOKUP(K$1,'Inputs &amp; Outputs'!$A$9:$A$34,'Inputs &amp; Outputs'!$J$9:$J$34)</f>
        <v>716066020.47747219</v>
      </c>
      <c r="L122" s="7">
        <f>'No. policies'!L122*LOOKUP(L$1,'Inputs &amp; Outputs'!$A$9:$A$34,'Inputs &amp; Outputs'!$J$9:$J$34)</f>
        <v>815532656.6599381</v>
      </c>
      <c r="M122" s="7">
        <f>'No. policies'!M122*LOOKUP(M$1,'Inputs &amp; Outputs'!$A$9:$A$34,'Inputs &amp; Outputs'!$J$9:$J$34)</f>
        <v>918121903.55786586</v>
      </c>
      <c r="N122" s="7">
        <f>'No. policies'!N122*LOOKUP(N$1,'Inputs &amp; Outputs'!$A$9:$A$34,'Inputs &amp; Outputs'!$J$9:$J$34)</f>
        <v>1023226105.3397675</v>
      </c>
      <c r="O122" s="7">
        <f>'No. policies'!O122*LOOKUP(O$1,'Inputs &amp; Outputs'!$A$9:$A$34,'Inputs &amp; Outputs'!$J$9:$J$34)</f>
        <v>1130074002.3822241</v>
      </c>
      <c r="P122" s="7">
        <f>'No. policies'!P122*LOOKUP(P$1,'Inputs &amp; Outputs'!$A$9:$A$34,'Inputs &amp; Outputs'!$J$9:$J$34)</f>
        <v>1242560584.2552788</v>
      </c>
      <c r="Q122" s="7">
        <f>'No. policies'!Q122*LOOKUP(Q$1,'Inputs &amp; Outputs'!$A$9:$A$34,'Inputs &amp; Outputs'!$J$9:$J$34)</f>
        <v>1358688317.3657951</v>
      </c>
      <c r="R122" s="7">
        <f>'No. policies'!R122*LOOKUP(R$1,'Inputs &amp; Outputs'!$A$9:$A$34,'Inputs &amp; Outputs'!$J$9:$J$34)</f>
        <v>1479206782.4160302</v>
      </c>
      <c r="S122" s="7">
        <f>'No. policies'!S122*LOOKUP(S$1,'Inputs &amp; Outputs'!$A$9:$A$34,'Inputs &amp; Outputs'!$J$9:$J$34)</f>
        <v>1599670054.0313706</v>
      </c>
      <c r="T122" s="7">
        <f>'No. policies'!T122*LOOKUP(T$1,'Inputs &amp; Outputs'!$A$9:$A$34,'Inputs &amp; Outputs'!$J$9:$J$34)</f>
        <v>1723248708.7195735</v>
      </c>
      <c r="U122" s="7">
        <f>'No. policies'!U122*LOOKUP(U$1,'Inputs &amp; Outputs'!$A$9:$A$34,'Inputs &amp; Outputs'!$J$9:$J$34)</f>
        <v>1854776903.9641914</v>
      </c>
      <c r="V122" s="7">
        <f>'No. policies'!V122*LOOKUP(V$1,'Inputs &amp; Outputs'!$A$9:$A$34,'Inputs &amp; Outputs'!$J$9:$J$34)</f>
        <v>1988777652.4125984</v>
      </c>
      <c r="W122" s="7">
        <f>'No. policies'!W122*LOOKUP(W$1,'Inputs &amp; Outputs'!$A$9:$A$34,'Inputs &amp; Outputs'!$J$9:$J$34)</f>
        <v>2128506739.876159</v>
      </c>
      <c r="X122" s="7">
        <f>'No. policies'!X122*LOOKUP(X$1,'Inputs &amp; Outputs'!$A$9:$A$34,'Inputs &amp; Outputs'!$J$9:$J$34)</f>
        <v>2268272170.319901</v>
      </c>
      <c r="Y122" s="7">
        <f>'No. policies'!Y122*LOOKUP(Y$1,'Inputs &amp; Outputs'!$A$9:$A$34,'Inputs &amp; Outputs'!$J$9:$J$34)</f>
        <v>2408385264.6524982</v>
      </c>
      <c r="Z122" s="7">
        <f>'No. policies'!Z122*LOOKUP(Z$1,'Inputs &amp; Outputs'!$A$9:$A$34,'Inputs &amp; Outputs'!$J$9:$J$34)</f>
        <v>2554285956.1458817</v>
      </c>
      <c r="AA122" s="7">
        <f>'No. policies'!AA122*LOOKUP(AA$1,'Inputs &amp; Outputs'!$A$9:$A$34,'Inputs &amp; Outputs'!$J$9:$J$34)</f>
        <v>0</v>
      </c>
      <c r="AB122" s="7">
        <f>'No. policies'!AB122*LOOKUP(AB$1,'Inputs &amp; Outputs'!$A$9:$A$34,'Inputs &amp; Outputs'!$J$9:$J$34)</f>
        <v>0</v>
      </c>
      <c r="AC122" s="7">
        <f>'No. policies'!AC122*LOOKUP(AC$1,'Inputs &amp; Outputs'!$A$9:$A$34,'Inputs &amp; Outputs'!$J$9:$J$34)</f>
        <v>0</v>
      </c>
      <c r="AD122" s="7">
        <f>'No. policies'!AD122*LOOKUP(AD$1,'Inputs &amp; Outputs'!$A$9:$A$34,'Inputs &amp; Outputs'!$J$9:$J$34)</f>
        <v>0</v>
      </c>
      <c r="AE122" s="7">
        <f>'No. policies'!AE122*LOOKUP(AE$1,'Inputs &amp; Outputs'!$A$9:$A$34,'Inputs &amp; Outputs'!$J$9:$J$34)</f>
        <v>0</v>
      </c>
      <c r="AF122" s="7">
        <f>'No. policies'!AF122*LOOKUP(AF$1,'Inputs &amp; Outputs'!$A$9:$A$34,'Inputs &amp; Outputs'!$J$9:$J$34)</f>
        <v>0</v>
      </c>
      <c r="AG122" s="7">
        <f>'No. policies'!AG122*LOOKUP(AG$1,'Inputs &amp; Outputs'!$A$9:$A$34,'Inputs &amp; Outputs'!$J$9:$J$34)</f>
        <v>0</v>
      </c>
      <c r="AH122" s="7">
        <f>'No. policies'!AH122*LOOKUP(AH$1,'Inputs &amp; Outputs'!$A$9:$A$34,'Inputs &amp; Outputs'!$J$9:$J$34)</f>
        <v>0</v>
      </c>
      <c r="AI122" s="7">
        <f>'No. policies'!AI122*LOOKUP(AI$1,'Inputs &amp; Outputs'!$A$9:$A$34,'Inputs &amp; Outputs'!$J$9:$J$34)</f>
        <v>0</v>
      </c>
      <c r="AJ122" s="7">
        <f>'No. policies'!AJ122*LOOKUP(AJ$1,'Inputs &amp; Outputs'!$A$9:$A$34,'Inputs &amp; Outputs'!$J$9:$J$34)</f>
        <v>0</v>
      </c>
      <c r="AK122" s="7">
        <f>'No. policies'!AK122*LOOKUP(AK$1,'Inputs &amp; Outputs'!$A$9:$A$34,'Inputs &amp; Outputs'!$J$9:$J$34)</f>
        <v>0</v>
      </c>
      <c r="AL122" s="7">
        <f>'No. policies'!AL122*LOOKUP(AL$1,'Inputs &amp; Outputs'!$A$9:$A$34,'Inputs &amp; Outputs'!$J$9:$J$34)</f>
        <v>0</v>
      </c>
      <c r="AM122" s="7">
        <f>'No. policies'!AM122*LOOKUP(AM$1,'Inputs &amp; Outputs'!$A$9:$A$34,'Inputs &amp; Outputs'!$J$9:$J$34)</f>
        <v>0</v>
      </c>
      <c r="AN122" s="7">
        <f>'No. policies'!AN122*LOOKUP(AN$1,'Inputs &amp; Outputs'!$A$9:$A$34,'Inputs &amp; Outputs'!$J$9:$J$34)</f>
        <v>0</v>
      </c>
      <c r="AO122" s="7">
        <f>'No. policies'!AO122*LOOKUP(AO$1,'Inputs &amp; Outputs'!$A$9:$A$34,'Inputs &amp; Outputs'!$J$9:$J$34)</f>
        <v>0</v>
      </c>
      <c r="AP122" s="7">
        <f>'No. policies'!AP122*LOOKUP(AP$1,'Inputs &amp; Outputs'!$A$9:$A$34,'Inputs &amp; Outputs'!$J$9:$J$34)</f>
        <v>0</v>
      </c>
      <c r="AQ122" s="7">
        <f>'No. policies'!AQ122*LOOKUP(AQ$1,'Inputs &amp; Outputs'!$A$9:$A$34,'Inputs &amp; Outputs'!$J$9:$J$34)</f>
        <v>0</v>
      </c>
      <c r="AR122" s="7">
        <f>'No. policies'!AR122*LOOKUP(AR$1,'Inputs &amp; Outputs'!$A$9:$A$34,'Inputs &amp; Outputs'!$J$9:$J$34)</f>
        <v>0</v>
      </c>
      <c r="AS122" s="7">
        <f>'No. policies'!AS122*LOOKUP(AS$1,'Inputs &amp; Outputs'!$A$9:$A$34,'Inputs &amp; Outputs'!$J$9:$J$34)</f>
        <v>0</v>
      </c>
      <c r="AT122" s="7">
        <f>'No. policies'!AT122*LOOKUP(AT$1,'Inputs &amp; Outputs'!$A$9:$A$34,'Inputs &amp; Outputs'!$J$9:$J$34)</f>
        <v>0</v>
      </c>
      <c r="AU122" s="7">
        <f>'No. policies'!AU122*LOOKUP(AU$1,'Inputs &amp; Outputs'!$A$9:$A$34,'Inputs &amp; Outputs'!$J$9:$J$34)</f>
        <v>0</v>
      </c>
      <c r="AV122" s="7">
        <f>'No. policies'!AV122*LOOKUP(AV$1,'Inputs &amp; Outputs'!$A$9:$A$34,'Inputs &amp; Outputs'!$J$9:$J$34)</f>
        <v>0</v>
      </c>
      <c r="AW122" s="7">
        <f>'No. policies'!AW122*LOOKUP(AW$1,'Inputs &amp; Outputs'!$A$9:$A$34,'Inputs &amp; Outputs'!$J$9:$J$34)</f>
        <v>0</v>
      </c>
      <c r="AX122" s="7">
        <f>'No. policies'!AX122*LOOKUP(AX$1,'Inputs &amp; Outputs'!$A$9:$A$34,'Inputs &amp; Outputs'!$J$9:$J$34)</f>
        <v>0</v>
      </c>
      <c r="AY122" s="7">
        <f>'[1]No. policies'!AZ122*LOOKUP(AZ$1,'[1]Inputs &amp; Outputs'!$A$9:$A$58,'[1]Inputs &amp; Outputs'!$I$9:$I$58)</f>
        <v>0</v>
      </c>
      <c r="AZ122" s="7">
        <f>'[1]No. policies'!BA122*LOOKUP(BA$1,'[1]Inputs &amp; Outputs'!$A$9:$A$58,'[1]Inputs &amp; Outputs'!$I$9:$I$58)</f>
        <v>0</v>
      </c>
      <c r="BA122" s="7">
        <f>'[1]No. policies'!BB122*LOOKUP(BB$1,'[1]Inputs &amp; Outputs'!$A$9:$A$58,'[1]Inputs &amp; Outputs'!$I$9:$I$58)</f>
        <v>0</v>
      </c>
      <c r="BB122" s="7">
        <f>'[1]No. policies'!BC122*LOOKUP(BC$1,'[1]Inputs &amp; Outputs'!$A$9:$A$58,'[1]Inputs &amp; Outputs'!$I$9:$I$58)</f>
        <v>0</v>
      </c>
      <c r="BC122" s="7">
        <f>'[1]No. policies'!BD122*LOOKUP(BD$1,'[1]Inputs &amp; Outputs'!$A$9:$A$58,'[1]Inputs &amp; Outputs'!$I$9:$I$58)</f>
        <v>0</v>
      </c>
      <c r="BD122" s="7">
        <f>'[1]No. policies'!BE122*LOOKUP(BE$1,'[1]Inputs &amp; Outputs'!$A$9:$A$58,'[1]Inputs &amp; Outputs'!$I$9:$I$58)</f>
        <v>0</v>
      </c>
      <c r="BE122" s="7">
        <f>'[1]No. policies'!BF122*LOOKUP(BF$1,'[1]Inputs &amp; Outputs'!$A$9:$A$58,'[1]Inputs &amp; Outputs'!$I$9:$I$58)</f>
        <v>0</v>
      </c>
      <c r="BF122" s="7">
        <f>'[1]No. policies'!BG122*LOOKUP(BG$1,'[1]Inputs &amp; Outputs'!$A$9:$A$58,'[1]Inputs &amp; Outputs'!$I$9:$I$58)</f>
        <v>0</v>
      </c>
      <c r="BG122" s="7">
        <f>'[1]No. policies'!BH122*LOOKUP(BH$1,'[1]Inputs &amp; Outputs'!$A$9:$A$58,'[1]Inputs &amp; Outputs'!$I$9:$I$58)</f>
        <v>0</v>
      </c>
      <c r="BH122" s="7">
        <f>'[1]No. policies'!BI122*LOOKUP(BI$1,'[1]Inputs &amp; Outputs'!$A$9:$A$58,'[1]Inputs &amp; Outputs'!$I$9:$I$58)</f>
        <v>0</v>
      </c>
      <c r="BI122" s="7">
        <f>'[1]No. policies'!BJ122*LOOKUP(BJ$1,'[1]Inputs &amp; Outputs'!$A$9:$A$58,'[1]Inputs &amp; Outputs'!$I$9:$I$58)</f>
        <v>0</v>
      </c>
      <c r="BJ122" s="7">
        <f>'[1]No. policies'!BK122*LOOKUP(BK$1,'[1]Inputs &amp; Outputs'!$A$9:$A$58,'[1]Inputs &amp; Outputs'!$I$9:$I$58)</f>
        <v>0</v>
      </c>
      <c r="BK122" s="7">
        <f>'[1]No. policies'!BL122*LOOKUP(BL$1,'[1]Inputs &amp; Outputs'!$A$9:$A$58,'[1]Inputs &amp; Outputs'!$I$9:$I$58)</f>
        <v>0</v>
      </c>
      <c r="BL122" s="7">
        <f>'[1]No. policies'!BM122*LOOKUP(BM$1,'[1]Inputs &amp; Outputs'!$A$9:$A$58,'[1]Inputs &amp; Outputs'!$I$9:$I$58)</f>
        <v>0</v>
      </c>
      <c r="BM122" s="7">
        <f>'[1]No. policies'!BN122*LOOKUP(BN$1,'[1]Inputs &amp; Outputs'!$A$9:$A$58,'[1]Inputs &amp; Outputs'!$I$9:$I$58)</f>
        <v>0</v>
      </c>
      <c r="BN122" s="7">
        <f>'[1]No. policies'!BO122*LOOKUP(BO$1,'[1]Inputs &amp; Outputs'!$A$9:$A$58,'[1]Inputs &amp; Outputs'!$I$9:$I$58)</f>
        <v>0</v>
      </c>
      <c r="BO122" s="7">
        <f>'[1]No. policies'!BP122*LOOKUP(BP$1,'[1]Inputs &amp; Outputs'!$A$9:$A$58,'[1]Inputs &amp; Outputs'!$I$9:$I$58)</f>
        <v>0</v>
      </c>
      <c r="BP122" s="7">
        <f>'[1]No. policies'!BQ122*LOOKUP(BQ$1,'[1]Inputs &amp; Outputs'!$A$9:$A$58,'[1]Inputs &amp; Outputs'!$I$9:$I$58)</f>
        <v>0</v>
      </c>
      <c r="BQ122" s="7">
        <f>'[1]No. policies'!BR122*LOOKUP(BR$1,'[1]Inputs &amp; Outputs'!$A$9:$A$58,'[1]Inputs &amp; Outputs'!$I$9:$I$58)</f>
        <v>0</v>
      </c>
      <c r="BR122" s="7">
        <f>'[1]No. policies'!BS122*LOOKUP(BS$1,'[1]Inputs &amp; Outputs'!$A$9:$A$58,'[1]Inputs &amp; Outputs'!$I$9:$I$58)</f>
        <v>0</v>
      </c>
      <c r="BS122" s="7">
        <f>'[1]No. policies'!BT122*LOOKUP(BT$1,'[1]Inputs &amp; Outputs'!$A$9:$A$58,'[1]Inputs &amp; Outputs'!$I$9:$I$58)</f>
        <v>0</v>
      </c>
      <c r="BT122" s="7">
        <f>'[1]No. policies'!BU122*LOOKUP(BU$1,'[1]Inputs &amp; Outputs'!$A$9:$A$58,'[1]Inputs &amp; Outputs'!$I$9:$I$58)</f>
        <v>0</v>
      </c>
    </row>
    <row r="123" spans="1:72" x14ac:dyDescent="0.25">
      <c r="A123" s="1">
        <v>122</v>
      </c>
      <c r="B123" s="7">
        <f>'No. policies'!B123*LOOKUP(B$1,'Inputs &amp; Outputs'!$A$9:$A$34,'Inputs &amp; Outputs'!$J$9:$J$34)</f>
        <v>-43067168.474612407</v>
      </c>
      <c r="C123" s="7">
        <f>'No. policies'!C123*LOOKUP(C$1,'Inputs &amp; Outputs'!$A$9:$A$34,'Inputs &amp; Outputs'!$J$9:$J$34)</f>
        <v>29927551.746881347</v>
      </c>
      <c r="D123" s="7">
        <f>'No. policies'!D123*LOOKUP(D$1,'Inputs &amp; Outputs'!$A$9:$A$34,'Inputs &amp; Outputs'!$J$9:$J$34)</f>
        <v>105573837.04435335</v>
      </c>
      <c r="E123" s="7">
        <f>'No. policies'!E123*LOOKUP(E$1,'Inputs &amp; Outputs'!$A$9:$A$34,'Inputs &amp; Outputs'!$J$9:$J$34)</f>
        <v>183862418.51807097</v>
      </c>
      <c r="F123" s="7">
        <f>'No. policies'!F123*LOOKUP(F$1,'Inputs &amp; Outputs'!$A$9:$A$34,'Inputs &amp; Outputs'!$J$9:$J$34)</f>
        <v>264920648.80276608</v>
      </c>
      <c r="G123" s="7">
        <f>'No. policies'!G123*LOOKUP(G$1,'Inputs &amp; Outputs'!$A$9:$A$34,'Inputs &amp; Outputs'!$J$9:$J$34)</f>
        <v>348649170.21131718</v>
      </c>
      <c r="H123" s="7">
        <f>'No. policies'!H123*LOOKUP(H$1,'Inputs &amp; Outputs'!$A$9:$A$34,'Inputs &amp; Outputs'!$J$9:$J$34)</f>
        <v>435933486.62249726</v>
      </c>
      <c r="I123" s="7">
        <f>'No. policies'!I123*LOOKUP(I$1,'Inputs &amp; Outputs'!$A$9:$A$34,'Inputs &amp; Outputs'!$J$9:$J$34)</f>
        <v>525333484.08354551</v>
      </c>
      <c r="J123" s="7">
        <f>'No. policies'!J123*LOOKUP(J$1,'Inputs &amp; Outputs'!$A$9:$A$34,'Inputs &amp; Outputs'!$J$9:$J$34)</f>
        <v>618373841.16023433</v>
      </c>
      <c r="K123" s="7">
        <f>'No. policies'!K123*LOOKUP(K$1,'Inputs &amp; Outputs'!$A$9:$A$34,'Inputs &amp; Outputs'!$J$9:$J$34)</f>
        <v>714459508.90797353</v>
      </c>
      <c r="L123" s="7">
        <f>'No. policies'!L123*LOOKUP(L$1,'Inputs &amp; Outputs'!$A$9:$A$34,'Inputs &amp; Outputs'!$J$9:$J$34)</f>
        <v>813029230.92579317</v>
      </c>
      <c r="M123" s="7">
        <f>'No. policies'!M123*LOOKUP(M$1,'Inputs &amp; Outputs'!$A$9:$A$34,'Inputs &amp; Outputs'!$J$9:$J$34)</f>
        <v>915292850.85585928</v>
      </c>
      <c r="N123" s="7">
        <f>'No. policies'!N123*LOOKUP(N$1,'Inputs &amp; Outputs'!$A$9:$A$34,'Inputs &amp; Outputs'!$J$9:$J$34)</f>
        <v>1020480323.6555035</v>
      </c>
      <c r="O123" s="7">
        <f>'No. policies'!O123*LOOKUP(O$1,'Inputs &amp; Outputs'!$A$9:$A$34,'Inputs &amp; Outputs'!$J$9:$J$34)</f>
        <v>1130191388.2763119</v>
      </c>
      <c r="P123" s="7">
        <f>'No. policies'!P123*LOOKUP(P$1,'Inputs &amp; Outputs'!$A$9:$A$34,'Inputs &amp; Outputs'!$J$9:$J$34)</f>
        <v>1242430921.2495129</v>
      </c>
      <c r="Q123" s="7">
        <f>'No. policies'!Q123*LOOKUP(Q$1,'Inputs &amp; Outputs'!$A$9:$A$34,'Inputs &amp; Outputs'!$J$9:$J$34)</f>
        <v>1358830782.32515</v>
      </c>
      <c r="R123" s="7">
        <f>'No. policies'!R123*LOOKUP(R$1,'Inputs &amp; Outputs'!$A$9:$A$34,'Inputs &amp; Outputs'!$J$9:$J$34)</f>
        <v>1478427678.4539444</v>
      </c>
      <c r="S123" s="7">
        <f>'No. policies'!S123*LOOKUP(S$1,'Inputs &amp; Outputs'!$A$9:$A$34,'Inputs &amp; Outputs'!$J$9:$J$34)</f>
        <v>1600349103.1894016</v>
      </c>
      <c r="T123" s="7">
        <f>'No. policies'!T123*LOOKUP(T$1,'Inputs &amp; Outputs'!$A$9:$A$34,'Inputs &amp; Outputs'!$J$9:$J$34)</f>
        <v>1726382223.3252249</v>
      </c>
      <c r="U123" s="7">
        <f>'No. policies'!U123*LOOKUP(U$1,'Inputs &amp; Outputs'!$A$9:$A$34,'Inputs &amp; Outputs'!$J$9:$J$34)</f>
        <v>1856173723.5798719</v>
      </c>
      <c r="V123" s="7">
        <f>'No. policies'!V123*LOOKUP(V$1,'Inputs &amp; Outputs'!$A$9:$A$34,'Inputs &amp; Outputs'!$J$9:$J$34)</f>
        <v>1990501403.3572681</v>
      </c>
      <c r="W123" s="7">
        <f>'No. policies'!W123*LOOKUP(W$1,'Inputs &amp; Outputs'!$A$9:$A$34,'Inputs &amp; Outputs'!$J$9:$J$34)</f>
        <v>2126417465.07423</v>
      </c>
      <c r="X123" s="7">
        <f>'No. policies'!X123*LOOKUP(X$1,'Inputs &amp; Outputs'!$A$9:$A$34,'Inputs &amp; Outputs'!$J$9:$J$34)</f>
        <v>2265276763.0299439</v>
      </c>
      <c r="Y123" s="7">
        <f>'No. policies'!Y123*LOOKUP(Y$1,'Inputs &amp; Outputs'!$A$9:$A$34,'Inputs &amp; Outputs'!$J$9:$J$34)</f>
        <v>2410796865.3847938</v>
      </c>
      <c r="Z123" s="7">
        <f>'No. policies'!Z123*LOOKUP(Z$1,'Inputs &amp; Outputs'!$A$9:$A$34,'Inputs &amp; Outputs'!$J$9:$J$34)</f>
        <v>2561753788.6950545</v>
      </c>
      <c r="AA123" s="7">
        <f>'No. policies'!AA123*LOOKUP(AA$1,'Inputs &amp; Outputs'!$A$9:$A$34,'Inputs &amp; Outputs'!$J$9:$J$34)</f>
        <v>0</v>
      </c>
      <c r="AB123" s="7">
        <f>'No. policies'!AB123*LOOKUP(AB$1,'Inputs &amp; Outputs'!$A$9:$A$34,'Inputs &amp; Outputs'!$J$9:$J$34)</f>
        <v>0</v>
      </c>
      <c r="AC123" s="7">
        <f>'No. policies'!AC123*LOOKUP(AC$1,'Inputs &amp; Outputs'!$A$9:$A$34,'Inputs &amp; Outputs'!$J$9:$J$34)</f>
        <v>0</v>
      </c>
      <c r="AD123" s="7">
        <f>'No. policies'!AD123*LOOKUP(AD$1,'Inputs &amp; Outputs'!$A$9:$A$34,'Inputs &amp; Outputs'!$J$9:$J$34)</f>
        <v>0</v>
      </c>
      <c r="AE123" s="7">
        <f>'No. policies'!AE123*LOOKUP(AE$1,'Inputs &amp; Outputs'!$A$9:$A$34,'Inputs &amp; Outputs'!$J$9:$J$34)</f>
        <v>0</v>
      </c>
      <c r="AF123" s="7">
        <f>'No. policies'!AF123*LOOKUP(AF$1,'Inputs &amp; Outputs'!$A$9:$A$34,'Inputs &amp; Outputs'!$J$9:$J$34)</f>
        <v>0</v>
      </c>
      <c r="AG123" s="7">
        <f>'No. policies'!AG123*LOOKUP(AG$1,'Inputs &amp; Outputs'!$A$9:$A$34,'Inputs &amp; Outputs'!$J$9:$J$34)</f>
        <v>0</v>
      </c>
      <c r="AH123" s="7">
        <f>'No. policies'!AH123*LOOKUP(AH$1,'Inputs &amp; Outputs'!$A$9:$A$34,'Inputs &amp; Outputs'!$J$9:$J$34)</f>
        <v>0</v>
      </c>
      <c r="AI123" s="7">
        <f>'No. policies'!AI123*LOOKUP(AI$1,'Inputs &amp; Outputs'!$A$9:$A$34,'Inputs &amp; Outputs'!$J$9:$J$34)</f>
        <v>0</v>
      </c>
      <c r="AJ123" s="7">
        <f>'No. policies'!AJ123*LOOKUP(AJ$1,'Inputs &amp; Outputs'!$A$9:$A$34,'Inputs &amp; Outputs'!$J$9:$J$34)</f>
        <v>0</v>
      </c>
      <c r="AK123" s="7">
        <f>'No. policies'!AK123*LOOKUP(AK$1,'Inputs &amp; Outputs'!$A$9:$A$34,'Inputs &amp; Outputs'!$J$9:$J$34)</f>
        <v>0</v>
      </c>
      <c r="AL123" s="7">
        <f>'No. policies'!AL123*LOOKUP(AL$1,'Inputs &amp; Outputs'!$A$9:$A$34,'Inputs &amp; Outputs'!$J$9:$J$34)</f>
        <v>0</v>
      </c>
      <c r="AM123" s="7">
        <f>'No. policies'!AM123*LOOKUP(AM$1,'Inputs &amp; Outputs'!$A$9:$A$34,'Inputs &amp; Outputs'!$J$9:$J$34)</f>
        <v>0</v>
      </c>
      <c r="AN123" s="7">
        <f>'No. policies'!AN123*LOOKUP(AN$1,'Inputs &amp; Outputs'!$A$9:$A$34,'Inputs &amp; Outputs'!$J$9:$J$34)</f>
        <v>0</v>
      </c>
      <c r="AO123" s="7">
        <f>'No. policies'!AO123*LOOKUP(AO$1,'Inputs &amp; Outputs'!$A$9:$A$34,'Inputs &amp; Outputs'!$J$9:$J$34)</f>
        <v>0</v>
      </c>
      <c r="AP123" s="7">
        <f>'No. policies'!AP123*LOOKUP(AP$1,'Inputs &amp; Outputs'!$A$9:$A$34,'Inputs &amp; Outputs'!$J$9:$J$34)</f>
        <v>0</v>
      </c>
      <c r="AQ123" s="7">
        <f>'No. policies'!AQ123*LOOKUP(AQ$1,'Inputs &amp; Outputs'!$A$9:$A$34,'Inputs &amp; Outputs'!$J$9:$J$34)</f>
        <v>0</v>
      </c>
      <c r="AR123" s="7">
        <f>'No. policies'!AR123*LOOKUP(AR$1,'Inputs &amp; Outputs'!$A$9:$A$34,'Inputs &amp; Outputs'!$J$9:$J$34)</f>
        <v>0</v>
      </c>
      <c r="AS123" s="7">
        <f>'No. policies'!AS123*LOOKUP(AS$1,'Inputs &amp; Outputs'!$A$9:$A$34,'Inputs &amp; Outputs'!$J$9:$J$34)</f>
        <v>0</v>
      </c>
      <c r="AT123" s="7">
        <f>'No. policies'!AT123*LOOKUP(AT$1,'Inputs &amp; Outputs'!$A$9:$A$34,'Inputs &amp; Outputs'!$J$9:$J$34)</f>
        <v>0</v>
      </c>
      <c r="AU123" s="7">
        <f>'No. policies'!AU123*LOOKUP(AU$1,'Inputs &amp; Outputs'!$A$9:$A$34,'Inputs &amp; Outputs'!$J$9:$J$34)</f>
        <v>0</v>
      </c>
      <c r="AV123" s="7">
        <f>'No. policies'!AV123*LOOKUP(AV$1,'Inputs &amp; Outputs'!$A$9:$A$34,'Inputs &amp; Outputs'!$J$9:$J$34)</f>
        <v>0</v>
      </c>
      <c r="AW123" s="7">
        <f>'No. policies'!AW123*LOOKUP(AW$1,'Inputs &amp; Outputs'!$A$9:$A$34,'Inputs &amp; Outputs'!$J$9:$J$34)</f>
        <v>0</v>
      </c>
      <c r="AX123" s="7">
        <f>'No. policies'!AX123*LOOKUP(AX$1,'Inputs &amp; Outputs'!$A$9:$A$34,'Inputs &amp; Outputs'!$J$9:$J$34)</f>
        <v>0</v>
      </c>
      <c r="AY123" s="7">
        <f>'[1]No. policies'!AZ123*LOOKUP(AZ$1,'[1]Inputs &amp; Outputs'!$A$9:$A$58,'[1]Inputs &amp; Outputs'!$I$9:$I$58)</f>
        <v>0</v>
      </c>
      <c r="AZ123" s="7">
        <f>'[1]No. policies'!BA123*LOOKUP(BA$1,'[1]Inputs &amp; Outputs'!$A$9:$A$58,'[1]Inputs &amp; Outputs'!$I$9:$I$58)</f>
        <v>0</v>
      </c>
      <c r="BA123" s="7">
        <f>'[1]No. policies'!BB123*LOOKUP(BB$1,'[1]Inputs &amp; Outputs'!$A$9:$A$58,'[1]Inputs &amp; Outputs'!$I$9:$I$58)</f>
        <v>0</v>
      </c>
      <c r="BB123" s="7">
        <f>'[1]No. policies'!BC123*LOOKUP(BC$1,'[1]Inputs &amp; Outputs'!$A$9:$A$58,'[1]Inputs &amp; Outputs'!$I$9:$I$58)</f>
        <v>0</v>
      </c>
      <c r="BC123" s="7">
        <f>'[1]No. policies'!BD123*LOOKUP(BD$1,'[1]Inputs &amp; Outputs'!$A$9:$A$58,'[1]Inputs &amp; Outputs'!$I$9:$I$58)</f>
        <v>0</v>
      </c>
      <c r="BD123" s="7">
        <f>'[1]No. policies'!BE123*LOOKUP(BE$1,'[1]Inputs &amp; Outputs'!$A$9:$A$58,'[1]Inputs &amp; Outputs'!$I$9:$I$58)</f>
        <v>0</v>
      </c>
      <c r="BE123" s="7">
        <f>'[1]No. policies'!BF123*LOOKUP(BF$1,'[1]Inputs &amp; Outputs'!$A$9:$A$58,'[1]Inputs &amp; Outputs'!$I$9:$I$58)</f>
        <v>0</v>
      </c>
      <c r="BF123" s="7">
        <f>'[1]No. policies'!BG123*LOOKUP(BG$1,'[1]Inputs &amp; Outputs'!$A$9:$A$58,'[1]Inputs &amp; Outputs'!$I$9:$I$58)</f>
        <v>0</v>
      </c>
      <c r="BG123" s="7">
        <f>'[1]No. policies'!BH123*LOOKUP(BH$1,'[1]Inputs &amp; Outputs'!$A$9:$A$58,'[1]Inputs &amp; Outputs'!$I$9:$I$58)</f>
        <v>0</v>
      </c>
      <c r="BH123" s="7">
        <f>'[1]No. policies'!BI123*LOOKUP(BI$1,'[1]Inputs &amp; Outputs'!$A$9:$A$58,'[1]Inputs &amp; Outputs'!$I$9:$I$58)</f>
        <v>0</v>
      </c>
      <c r="BI123" s="7">
        <f>'[1]No. policies'!BJ123*LOOKUP(BJ$1,'[1]Inputs &amp; Outputs'!$A$9:$A$58,'[1]Inputs &amp; Outputs'!$I$9:$I$58)</f>
        <v>0</v>
      </c>
      <c r="BJ123" s="7">
        <f>'[1]No. policies'!BK123*LOOKUP(BK$1,'[1]Inputs &amp; Outputs'!$A$9:$A$58,'[1]Inputs &amp; Outputs'!$I$9:$I$58)</f>
        <v>0</v>
      </c>
      <c r="BK123" s="7">
        <f>'[1]No. policies'!BL123*LOOKUP(BL$1,'[1]Inputs &amp; Outputs'!$A$9:$A$58,'[1]Inputs &amp; Outputs'!$I$9:$I$58)</f>
        <v>0</v>
      </c>
      <c r="BL123" s="7">
        <f>'[1]No. policies'!BM123*LOOKUP(BM$1,'[1]Inputs &amp; Outputs'!$A$9:$A$58,'[1]Inputs &amp; Outputs'!$I$9:$I$58)</f>
        <v>0</v>
      </c>
      <c r="BM123" s="7">
        <f>'[1]No. policies'!BN123*LOOKUP(BN$1,'[1]Inputs &amp; Outputs'!$A$9:$A$58,'[1]Inputs &amp; Outputs'!$I$9:$I$58)</f>
        <v>0</v>
      </c>
      <c r="BN123" s="7">
        <f>'[1]No. policies'!BO123*LOOKUP(BO$1,'[1]Inputs &amp; Outputs'!$A$9:$A$58,'[1]Inputs &amp; Outputs'!$I$9:$I$58)</f>
        <v>0</v>
      </c>
      <c r="BO123" s="7">
        <f>'[1]No. policies'!BP123*LOOKUP(BP$1,'[1]Inputs &amp; Outputs'!$A$9:$A$58,'[1]Inputs &amp; Outputs'!$I$9:$I$58)</f>
        <v>0</v>
      </c>
      <c r="BP123" s="7">
        <f>'[1]No. policies'!BQ123*LOOKUP(BQ$1,'[1]Inputs &amp; Outputs'!$A$9:$A$58,'[1]Inputs &amp; Outputs'!$I$9:$I$58)</f>
        <v>0</v>
      </c>
      <c r="BQ123" s="7">
        <f>'[1]No. policies'!BR123*LOOKUP(BR$1,'[1]Inputs &amp; Outputs'!$A$9:$A$58,'[1]Inputs &amp; Outputs'!$I$9:$I$58)</f>
        <v>0</v>
      </c>
      <c r="BR123" s="7">
        <f>'[1]No. policies'!BS123*LOOKUP(BS$1,'[1]Inputs &amp; Outputs'!$A$9:$A$58,'[1]Inputs &amp; Outputs'!$I$9:$I$58)</f>
        <v>0</v>
      </c>
      <c r="BS123" s="7">
        <f>'[1]No. policies'!BT123*LOOKUP(BT$1,'[1]Inputs &amp; Outputs'!$A$9:$A$58,'[1]Inputs &amp; Outputs'!$I$9:$I$58)</f>
        <v>0</v>
      </c>
      <c r="BT123" s="7">
        <f>'[1]No. policies'!BU123*LOOKUP(BU$1,'[1]Inputs &amp; Outputs'!$A$9:$A$58,'[1]Inputs &amp; Outputs'!$I$9:$I$58)</f>
        <v>0</v>
      </c>
    </row>
    <row r="124" spans="1:72" x14ac:dyDescent="0.25">
      <c r="A124" s="1">
        <v>123</v>
      </c>
      <c r="B124" s="7">
        <f>'No. policies'!B124*LOOKUP(B$1,'Inputs &amp; Outputs'!$A$9:$A$34,'Inputs &amp; Outputs'!$J$9:$J$34)</f>
        <v>-43067168.474612407</v>
      </c>
      <c r="C124" s="7">
        <f>'No. policies'!C124*LOOKUP(C$1,'Inputs &amp; Outputs'!$A$9:$A$34,'Inputs &amp; Outputs'!$J$9:$J$34)</f>
        <v>29918556.390179548</v>
      </c>
      <c r="D124" s="7">
        <f>'No. policies'!D124*LOOKUP(D$1,'Inputs &amp; Outputs'!$A$9:$A$34,'Inputs &amp; Outputs'!$J$9:$J$34)</f>
        <v>105467892.40105747</v>
      </c>
      <c r="E124" s="7">
        <f>'No. policies'!E124*LOOKUP(E$1,'Inputs &amp; Outputs'!$A$9:$A$34,'Inputs &amp; Outputs'!$J$9:$J$34)</f>
        <v>183640496.46795863</v>
      </c>
      <c r="F124" s="7">
        <f>'No. policies'!F124*LOOKUP(F$1,'Inputs &amp; Outputs'!$A$9:$A$34,'Inputs &amp; Outputs'!$J$9:$J$34)</f>
        <v>264546731.16154835</v>
      </c>
      <c r="G124" s="7">
        <f>'No. policies'!G124*LOOKUP(G$1,'Inputs &amp; Outputs'!$A$9:$A$34,'Inputs &amp; Outputs'!$J$9:$J$34)</f>
        <v>348226137.85110122</v>
      </c>
      <c r="H124" s="7">
        <f>'No. policies'!H124*LOOKUP(H$1,'Inputs &amp; Outputs'!$A$9:$A$34,'Inputs &amp; Outputs'!$J$9:$J$34)</f>
        <v>435094813.4505828</v>
      </c>
      <c r="I124" s="7">
        <f>'No. policies'!I124*LOOKUP(I$1,'Inputs &amp; Outputs'!$A$9:$A$34,'Inputs &amp; Outputs'!$J$9:$J$34)</f>
        <v>524692833.49319971</v>
      </c>
      <c r="J124" s="7">
        <f>'No. policies'!J124*LOOKUP(J$1,'Inputs &amp; Outputs'!$A$9:$A$34,'Inputs &amp; Outputs'!$J$9:$J$34)</f>
        <v>617239672.71302795</v>
      </c>
      <c r="K124" s="7">
        <f>'No. policies'!K124*LOOKUP(K$1,'Inputs &amp; Outputs'!$A$9:$A$34,'Inputs &amp; Outputs'!$J$9:$J$34)</f>
        <v>712852997.33847475</v>
      </c>
      <c r="L124" s="7">
        <f>'No. policies'!L124*LOOKUP(L$1,'Inputs &amp; Outputs'!$A$9:$A$34,'Inputs &amp; Outputs'!$J$9:$J$34)</f>
        <v>811860965.58319223</v>
      </c>
      <c r="M124" s="7">
        <f>'No. policies'!M124*LOOKUP(M$1,'Inputs &amp; Outputs'!$A$9:$A$34,'Inputs &amp; Outputs'!$J$9:$J$34)</f>
        <v>914727040.31545794</v>
      </c>
      <c r="N124" s="7">
        <f>'No. policies'!N124*LOOKUP(N$1,'Inputs &amp; Outputs'!$A$9:$A$34,'Inputs &amp; Outputs'!$J$9:$J$34)</f>
        <v>1019846681.7283657</v>
      </c>
      <c r="O124" s="7">
        <f>'No. policies'!O124*LOOKUP(O$1,'Inputs &amp; Outputs'!$A$9:$A$34,'Inputs &amp; Outputs'!$J$9:$J$34)</f>
        <v>1128900143.4413471</v>
      </c>
      <c r="P124" s="7">
        <f>'No. policies'!P124*LOOKUP(P$1,'Inputs &amp; Outputs'!$A$9:$A$34,'Inputs &amp; Outputs'!$J$9:$J$34)</f>
        <v>1240485976.1630235</v>
      </c>
      <c r="Q124" s="7">
        <f>'No. policies'!Q124*LOOKUP(Q$1,'Inputs &amp; Outputs'!$A$9:$A$34,'Inputs &amp; Outputs'!$J$9:$J$34)</f>
        <v>1357263667.7722483</v>
      </c>
      <c r="R124" s="7">
        <f>'No. policies'!R124*LOOKUP(R$1,'Inputs &amp; Outputs'!$A$9:$A$34,'Inputs &amp; Outputs'!$J$9:$J$34)</f>
        <v>1475622904.1904359</v>
      </c>
      <c r="S124" s="7">
        <f>'No. policies'!S124*LOOKUP(S$1,'Inputs &amp; Outputs'!$A$9:$A$34,'Inputs &amp; Outputs'!$J$9:$J$34)</f>
        <v>1597293381.9782624</v>
      </c>
      <c r="T124" s="7">
        <f>'No. policies'!T124*LOOKUP(T$1,'Inputs &amp; Outputs'!$A$9:$A$34,'Inputs &amp; Outputs'!$J$9:$J$34)</f>
        <v>1722142762.3881674</v>
      </c>
      <c r="U124" s="7">
        <f>'No. policies'!U124*LOOKUP(U$1,'Inputs &amp; Outputs'!$A$9:$A$34,'Inputs &amp; Outputs'!$J$9:$J$34)</f>
        <v>1851384627.7546818</v>
      </c>
      <c r="V124" s="7">
        <f>'No. policies'!V124*LOOKUP(V$1,'Inputs &amp; Outputs'!$A$9:$A$34,'Inputs &amp; Outputs'!$J$9:$J$34)</f>
        <v>1984037337.3147569</v>
      </c>
      <c r="W124" s="7">
        <f>'No. policies'!W124*LOOKUP(W$1,'Inputs &amp; Outputs'!$A$9:$A$34,'Inputs &amp; Outputs'!$J$9:$J$34)</f>
        <v>2124096048.6276424</v>
      </c>
      <c r="X124" s="7">
        <f>'No. policies'!X124*LOOKUP(X$1,'Inputs &amp; Outputs'!$A$9:$A$34,'Inputs &amp; Outputs'!$J$9:$J$34)</f>
        <v>2263030207.5624766</v>
      </c>
      <c r="Y124" s="7">
        <f>'No. policies'!Y124*LOOKUP(Y$1,'Inputs &amp; Outputs'!$A$9:$A$34,'Inputs &amp; Outputs'!$J$9:$J$34)</f>
        <v>2404633885.7355943</v>
      </c>
      <c r="Z124" s="7">
        <f>'No. policies'!Z124*LOOKUP(Z$1,'Inputs &amp; Outputs'!$A$9:$A$34,'Inputs &amp; Outputs'!$J$9:$J$34)</f>
        <v>2551988161.515367</v>
      </c>
      <c r="AA124" s="7">
        <f>'No. policies'!AA124*LOOKUP(AA$1,'Inputs &amp; Outputs'!$A$9:$A$34,'Inputs &amp; Outputs'!$J$9:$J$34)</f>
        <v>0</v>
      </c>
      <c r="AB124" s="7">
        <f>'No. policies'!AB124*LOOKUP(AB$1,'Inputs &amp; Outputs'!$A$9:$A$34,'Inputs &amp; Outputs'!$J$9:$J$34)</f>
        <v>0</v>
      </c>
      <c r="AC124" s="7">
        <f>'No. policies'!AC124*LOOKUP(AC$1,'Inputs &amp; Outputs'!$A$9:$A$34,'Inputs &amp; Outputs'!$J$9:$J$34)</f>
        <v>0</v>
      </c>
      <c r="AD124" s="7">
        <f>'No. policies'!AD124*LOOKUP(AD$1,'Inputs &amp; Outputs'!$A$9:$A$34,'Inputs &amp; Outputs'!$J$9:$J$34)</f>
        <v>0</v>
      </c>
      <c r="AE124" s="7">
        <f>'No. policies'!AE124*LOOKUP(AE$1,'Inputs &amp; Outputs'!$A$9:$A$34,'Inputs &amp; Outputs'!$J$9:$J$34)</f>
        <v>0</v>
      </c>
      <c r="AF124" s="7">
        <f>'No. policies'!AF124*LOOKUP(AF$1,'Inputs &amp; Outputs'!$A$9:$A$34,'Inputs &amp; Outputs'!$J$9:$J$34)</f>
        <v>0</v>
      </c>
      <c r="AG124" s="7">
        <f>'No. policies'!AG124*LOOKUP(AG$1,'Inputs &amp; Outputs'!$A$9:$A$34,'Inputs &amp; Outputs'!$J$9:$J$34)</f>
        <v>0</v>
      </c>
      <c r="AH124" s="7">
        <f>'No. policies'!AH124*LOOKUP(AH$1,'Inputs &amp; Outputs'!$A$9:$A$34,'Inputs &amp; Outputs'!$J$9:$J$34)</f>
        <v>0</v>
      </c>
      <c r="AI124" s="7">
        <f>'No. policies'!AI124*LOOKUP(AI$1,'Inputs &amp; Outputs'!$A$9:$A$34,'Inputs &amp; Outputs'!$J$9:$J$34)</f>
        <v>0</v>
      </c>
      <c r="AJ124" s="7">
        <f>'No. policies'!AJ124*LOOKUP(AJ$1,'Inputs &amp; Outputs'!$A$9:$A$34,'Inputs &amp; Outputs'!$J$9:$J$34)</f>
        <v>0</v>
      </c>
      <c r="AK124" s="7">
        <f>'No. policies'!AK124*LOOKUP(AK$1,'Inputs &amp; Outputs'!$A$9:$A$34,'Inputs &amp; Outputs'!$J$9:$J$34)</f>
        <v>0</v>
      </c>
      <c r="AL124" s="7">
        <f>'No. policies'!AL124*LOOKUP(AL$1,'Inputs &amp; Outputs'!$A$9:$A$34,'Inputs &amp; Outputs'!$J$9:$J$34)</f>
        <v>0</v>
      </c>
      <c r="AM124" s="7">
        <f>'No. policies'!AM124*LOOKUP(AM$1,'Inputs &amp; Outputs'!$A$9:$A$34,'Inputs &amp; Outputs'!$J$9:$J$34)</f>
        <v>0</v>
      </c>
      <c r="AN124" s="7">
        <f>'No. policies'!AN124*LOOKUP(AN$1,'Inputs &amp; Outputs'!$A$9:$A$34,'Inputs &amp; Outputs'!$J$9:$J$34)</f>
        <v>0</v>
      </c>
      <c r="AO124" s="7">
        <f>'No. policies'!AO124*LOOKUP(AO$1,'Inputs &amp; Outputs'!$A$9:$A$34,'Inputs &amp; Outputs'!$J$9:$J$34)</f>
        <v>0</v>
      </c>
      <c r="AP124" s="7">
        <f>'No. policies'!AP124*LOOKUP(AP$1,'Inputs &amp; Outputs'!$A$9:$A$34,'Inputs &amp; Outputs'!$J$9:$J$34)</f>
        <v>0</v>
      </c>
      <c r="AQ124" s="7">
        <f>'No. policies'!AQ124*LOOKUP(AQ$1,'Inputs &amp; Outputs'!$A$9:$A$34,'Inputs &amp; Outputs'!$J$9:$J$34)</f>
        <v>0</v>
      </c>
      <c r="AR124" s="7">
        <f>'No. policies'!AR124*LOOKUP(AR$1,'Inputs &amp; Outputs'!$A$9:$A$34,'Inputs &amp; Outputs'!$J$9:$J$34)</f>
        <v>0</v>
      </c>
      <c r="AS124" s="7">
        <f>'No. policies'!AS124*LOOKUP(AS$1,'Inputs &amp; Outputs'!$A$9:$A$34,'Inputs &amp; Outputs'!$J$9:$J$34)</f>
        <v>0</v>
      </c>
      <c r="AT124" s="7">
        <f>'No. policies'!AT124*LOOKUP(AT$1,'Inputs &amp; Outputs'!$A$9:$A$34,'Inputs &amp; Outputs'!$J$9:$J$34)</f>
        <v>0</v>
      </c>
      <c r="AU124" s="7">
        <f>'No. policies'!AU124*LOOKUP(AU$1,'Inputs &amp; Outputs'!$A$9:$A$34,'Inputs &amp; Outputs'!$J$9:$J$34)</f>
        <v>0</v>
      </c>
      <c r="AV124" s="7">
        <f>'No. policies'!AV124*LOOKUP(AV$1,'Inputs &amp; Outputs'!$A$9:$A$34,'Inputs &amp; Outputs'!$J$9:$J$34)</f>
        <v>0</v>
      </c>
      <c r="AW124" s="7">
        <f>'No. policies'!AW124*LOOKUP(AW$1,'Inputs &amp; Outputs'!$A$9:$A$34,'Inputs &amp; Outputs'!$J$9:$J$34)</f>
        <v>0</v>
      </c>
      <c r="AX124" s="7">
        <f>'No. policies'!AX124*LOOKUP(AX$1,'Inputs &amp; Outputs'!$A$9:$A$34,'Inputs &amp; Outputs'!$J$9:$J$34)</f>
        <v>0</v>
      </c>
      <c r="AY124" s="7">
        <f>'[1]No. policies'!AZ124*LOOKUP(AZ$1,'[1]Inputs &amp; Outputs'!$A$9:$A$58,'[1]Inputs &amp; Outputs'!$I$9:$I$58)</f>
        <v>0</v>
      </c>
      <c r="AZ124" s="7">
        <f>'[1]No. policies'!BA124*LOOKUP(BA$1,'[1]Inputs &amp; Outputs'!$A$9:$A$58,'[1]Inputs &amp; Outputs'!$I$9:$I$58)</f>
        <v>0</v>
      </c>
      <c r="BA124" s="7">
        <f>'[1]No. policies'!BB124*LOOKUP(BB$1,'[1]Inputs &amp; Outputs'!$A$9:$A$58,'[1]Inputs &amp; Outputs'!$I$9:$I$58)</f>
        <v>0</v>
      </c>
      <c r="BB124" s="7">
        <f>'[1]No. policies'!BC124*LOOKUP(BC$1,'[1]Inputs &amp; Outputs'!$A$9:$A$58,'[1]Inputs &amp; Outputs'!$I$9:$I$58)</f>
        <v>0</v>
      </c>
      <c r="BC124" s="7">
        <f>'[1]No. policies'!BD124*LOOKUP(BD$1,'[1]Inputs &amp; Outputs'!$A$9:$A$58,'[1]Inputs &amp; Outputs'!$I$9:$I$58)</f>
        <v>0</v>
      </c>
      <c r="BD124" s="7">
        <f>'[1]No. policies'!BE124*LOOKUP(BE$1,'[1]Inputs &amp; Outputs'!$A$9:$A$58,'[1]Inputs &amp; Outputs'!$I$9:$I$58)</f>
        <v>0</v>
      </c>
      <c r="BE124" s="7">
        <f>'[1]No. policies'!BF124*LOOKUP(BF$1,'[1]Inputs &amp; Outputs'!$A$9:$A$58,'[1]Inputs &amp; Outputs'!$I$9:$I$58)</f>
        <v>0</v>
      </c>
      <c r="BF124" s="7">
        <f>'[1]No. policies'!BG124*LOOKUP(BG$1,'[1]Inputs &amp; Outputs'!$A$9:$A$58,'[1]Inputs &amp; Outputs'!$I$9:$I$58)</f>
        <v>0</v>
      </c>
      <c r="BG124" s="7">
        <f>'[1]No. policies'!BH124*LOOKUP(BH$1,'[1]Inputs &amp; Outputs'!$A$9:$A$58,'[1]Inputs &amp; Outputs'!$I$9:$I$58)</f>
        <v>0</v>
      </c>
      <c r="BH124" s="7">
        <f>'[1]No. policies'!BI124*LOOKUP(BI$1,'[1]Inputs &amp; Outputs'!$A$9:$A$58,'[1]Inputs &amp; Outputs'!$I$9:$I$58)</f>
        <v>0</v>
      </c>
      <c r="BI124" s="7">
        <f>'[1]No. policies'!BJ124*LOOKUP(BJ$1,'[1]Inputs &amp; Outputs'!$A$9:$A$58,'[1]Inputs &amp; Outputs'!$I$9:$I$58)</f>
        <v>0</v>
      </c>
      <c r="BJ124" s="7">
        <f>'[1]No. policies'!BK124*LOOKUP(BK$1,'[1]Inputs &amp; Outputs'!$A$9:$A$58,'[1]Inputs &amp; Outputs'!$I$9:$I$58)</f>
        <v>0</v>
      </c>
      <c r="BK124" s="7">
        <f>'[1]No. policies'!BL124*LOOKUP(BL$1,'[1]Inputs &amp; Outputs'!$A$9:$A$58,'[1]Inputs &amp; Outputs'!$I$9:$I$58)</f>
        <v>0</v>
      </c>
      <c r="BL124" s="7">
        <f>'[1]No. policies'!BM124*LOOKUP(BM$1,'[1]Inputs &amp; Outputs'!$A$9:$A$58,'[1]Inputs &amp; Outputs'!$I$9:$I$58)</f>
        <v>0</v>
      </c>
      <c r="BM124" s="7">
        <f>'[1]No. policies'!BN124*LOOKUP(BN$1,'[1]Inputs &amp; Outputs'!$A$9:$A$58,'[1]Inputs &amp; Outputs'!$I$9:$I$58)</f>
        <v>0</v>
      </c>
      <c r="BN124" s="7">
        <f>'[1]No. policies'!BO124*LOOKUP(BO$1,'[1]Inputs &amp; Outputs'!$A$9:$A$58,'[1]Inputs &amp; Outputs'!$I$9:$I$58)</f>
        <v>0</v>
      </c>
      <c r="BO124" s="7">
        <f>'[1]No. policies'!BP124*LOOKUP(BP$1,'[1]Inputs &amp; Outputs'!$A$9:$A$58,'[1]Inputs &amp; Outputs'!$I$9:$I$58)</f>
        <v>0</v>
      </c>
      <c r="BP124" s="7">
        <f>'[1]No. policies'!BQ124*LOOKUP(BQ$1,'[1]Inputs &amp; Outputs'!$A$9:$A$58,'[1]Inputs &amp; Outputs'!$I$9:$I$58)</f>
        <v>0</v>
      </c>
      <c r="BQ124" s="7">
        <f>'[1]No. policies'!BR124*LOOKUP(BR$1,'[1]Inputs &amp; Outputs'!$A$9:$A$58,'[1]Inputs &amp; Outputs'!$I$9:$I$58)</f>
        <v>0</v>
      </c>
      <c r="BR124" s="7">
        <f>'[1]No. policies'!BS124*LOOKUP(BS$1,'[1]Inputs &amp; Outputs'!$A$9:$A$58,'[1]Inputs &amp; Outputs'!$I$9:$I$58)</f>
        <v>0</v>
      </c>
      <c r="BS124" s="7">
        <f>'[1]No. policies'!BT124*LOOKUP(BT$1,'[1]Inputs &amp; Outputs'!$A$9:$A$58,'[1]Inputs &amp; Outputs'!$I$9:$I$58)</f>
        <v>0</v>
      </c>
      <c r="BT124" s="7">
        <f>'[1]No. policies'!BU124*LOOKUP(BU$1,'[1]Inputs &amp; Outputs'!$A$9:$A$58,'[1]Inputs &amp; Outputs'!$I$9:$I$58)</f>
        <v>0</v>
      </c>
    </row>
    <row r="125" spans="1:72" x14ac:dyDescent="0.25">
      <c r="A125" s="1">
        <v>124</v>
      </c>
      <c r="B125" s="7">
        <f>'No. policies'!B125*LOOKUP(B$1,'Inputs &amp; Outputs'!$A$9:$A$34,'Inputs &amp; Outputs'!$J$9:$J$34)</f>
        <v>-43067168.474612407</v>
      </c>
      <c r="C125" s="7">
        <f>'No. policies'!C125*LOOKUP(C$1,'Inputs &amp; Outputs'!$A$9:$A$34,'Inputs &amp; Outputs'!$J$9:$J$34)</f>
        <v>29924553.294647414</v>
      </c>
      <c r="D125" s="7">
        <f>'No. policies'!D125*LOOKUP(D$1,'Inputs &amp; Outputs'!$A$9:$A$34,'Inputs &amp; Outputs'!$J$9:$J$34)</f>
        <v>105510270.25837582</v>
      </c>
      <c r="E125" s="7">
        <f>'No. policies'!E125*LOOKUP(E$1,'Inputs &amp; Outputs'!$A$9:$A$34,'Inputs &amp; Outputs'!$J$9:$J$34)</f>
        <v>183732963.98883876</v>
      </c>
      <c r="F125" s="7">
        <f>'No. policies'!F125*LOOKUP(F$1,'Inputs &amp; Outputs'!$A$9:$A$34,'Inputs &amp; Outputs'!$J$9:$J$34)</f>
        <v>264706981.57921308</v>
      </c>
      <c r="G125" s="7">
        <f>'No. policies'!G125*LOOKUP(G$1,'Inputs &amp; Outputs'!$A$9:$A$34,'Inputs &amp; Outputs'!$J$9:$J$34)</f>
        <v>348508159.42457849</v>
      </c>
      <c r="H125" s="7">
        <f>'No. policies'!H125*LOOKUP(H$1,'Inputs &amp; Outputs'!$A$9:$A$34,'Inputs &amp; Outputs'!$J$9:$J$34)</f>
        <v>435006532.06406552</v>
      </c>
      <c r="I125" s="7">
        <f>'No. policies'!I125*LOOKUP(I$1,'Inputs &amp; Outputs'!$A$9:$A$34,'Inputs &amp; Outputs'!$J$9:$J$34)</f>
        <v>525013158.78837258</v>
      </c>
      <c r="J125" s="7">
        <f>'No. policies'!J125*LOOKUP(J$1,'Inputs &amp; Outputs'!$A$9:$A$34,'Inputs &amp; Outputs'!$J$9:$J$34)</f>
        <v>617806756.9366312</v>
      </c>
      <c r="K125" s="7">
        <f>'No. policies'!K125*LOOKUP(K$1,'Inputs &amp; Outputs'!$A$9:$A$34,'Inputs &amp; Outputs'!$J$9:$J$34)</f>
        <v>713364160.11058795</v>
      </c>
      <c r="L125" s="7">
        <f>'No. policies'!L125*LOOKUP(L$1,'Inputs &amp; Outputs'!$A$9:$A$34,'Inputs &amp; Outputs'!$J$9:$J$34)</f>
        <v>811944413.10766375</v>
      </c>
      <c r="M125" s="7">
        <f>'No. policies'!M125*LOOKUP(M$1,'Inputs &amp; Outputs'!$A$9:$A$34,'Inputs &amp; Outputs'!$J$9:$J$34)</f>
        <v>914161229.7750566</v>
      </c>
      <c r="N125" s="7">
        <f>'No. policies'!N125*LOOKUP(N$1,'Inputs &amp; Outputs'!$A$9:$A$34,'Inputs &amp; Outputs'!$J$9:$J$34)</f>
        <v>1019846681.7283657</v>
      </c>
      <c r="O125" s="7">
        <f>'No. policies'!O125*LOOKUP(O$1,'Inputs &amp; Outputs'!$A$9:$A$34,'Inputs &amp; Outputs'!$J$9:$J$34)</f>
        <v>1129839230.5940487</v>
      </c>
      <c r="P125" s="7">
        <f>'No. policies'!P125*LOOKUP(P$1,'Inputs &amp; Outputs'!$A$9:$A$34,'Inputs &amp; Outputs'!$J$9:$J$34)</f>
        <v>1242560584.2552788</v>
      </c>
      <c r="Q125" s="7">
        <f>'No. policies'!Q125*LOOKUP(Q$1,'Inputs &amp; Outputs'!$A$9:$A$34,'Inputs &amp; Outputs'!$J$9:$J$34)</f>
        <v>1358830782.32515</v>
      </c>
      <c r="R125" s="7">
        <f>'No. policies'!R125*LOOKUP(R$1,'Inputs &amp; Outputs'!$A$9:$A$34,'Inputs &amp; Outputs'!$J$9:$J$34)</f>
        <v>1477960216.0766931</v>
      </c>
      <c r="S125" s="7">
        <f>'No. policies'!S125*LOOKUP(S$1,'Inputs &amp; Outputs'!$A$9:$A$34,'Inputs &amp; Outputs'!$J$9:$J$34)</f>
        <v>1600179340.899894</v>
      </c>
      <c r="T125" s="7">
        <f>'No. policies'!T125*LOOKUP(T$1,'Inputs &amp; Outputs'!$A$9:$A$34,'Inputs &amp; Outputs'!$J$9:$J$34)</f>
        <v>1726382223.3252249</v>
      </c>
      <c r="U125" s="7">
        <f>'No. policies'!U125*LOOKUP(U$1,'Inputs &amp; Outputs'!$A$9:$A$34,'Inputs &amp; Outputs'!$J$9:$J$34)</f>
        <v>1855974177.9204891</v>
      </c>
      <c r="V125" s="7">
        <f>'No. policies'!V125*LOOKUP(V$1,'Inputs &amp; Outputs'!$A$9:$A$34,'Inputs &amp; Outputs'!$J$9:$J$34)</f>
        <v>1989208590.1487658</v>
      </c>
      <c r="W125" s="7">
        <f>'No. policies'!W125*LOOKUP(W$1,'Inputs &amp; Outputs'!$A$9:$A$34,'Inputs &amp; Outputs'!$J$9:$J$34)</f>
        <v>2125256756.8509362</v>
      </c>
      <c r="X125" s="7">
        <f>'No. policies'!X125*LOOKUP(X$1,'Inputs &amp; Outputs'!$A$9:$A$34,'Inputs &amp; Outputs'!$J$9:$J$34)</f>
        <v>2265276763.0299439</v>
      </c>
      <c r="Y125" s="7">
        <f>'No. policies'!Y125*LOOKUP(Y$1,'Inputs &amp; Outputs'!$A$9:$A$34,'Inputs &amp; Outputs'!$J$9:$J$34)</f>
        <v>2408653220.2894201</v>
      </c>
      <c r="Z125" s="7">
        <f>'No. policies'!Z125*LOOKUP(Z$1,'Inputs &amp; Outputs'!$A$9:$A$34,'Inputs &amp; Outputs'!$J$9:$J$34)</f>
        <v>2552562610.1729956</v>
      </c>
      <c r="AA125" s="7">
        <f>'No. policies'!AA125*LOOKUP(AA$1,'Inputs &amp; Outputs'!$A$9:$A$34,'Inputs &amp; Outputs'!$J$9:$J$34)</f>
        <v>0</v>
      </c>
      <c r="AB125" s="7">
        <f>'No. policies'!AB125*LOOKUP(AB$1,'Inputs &amp; Outputs'!$A$9:$A$34,'Inputs &amp; Outputs'!$J$9:$J$34)</f>
        <v>0</v>
      </c>
      <c r="AC125" s="7">
        <f>'No. policies'!AC125*LOOKUP(AC$1,'Inputs &amp; Outputs'!$A$9:$A$34,'Inputs &amp; Outputs'!$J$9:$J$34)</f>
        <v>0</v>
      </c>
      <c r="AD125" s="7">
        <f>'No. policies'!AD125*LOOKUP(AD$1,'Inputs &amp; Outputs'!$A$9:$A$34,'Inputs &amp; Outputs'!$J$9:$J$34)</f>
        <v>0</v>
      </c>
      <c r="AE125" s="7">
        <f>'No. policies'!AE125*LOOKUP(AE$1,'Inputs &amp; Outputs'!$A$9:$A$34,'Inputs &amp; Outputs'!$J$9:$J$34)</f>
        <v>0</v>
      </c>
      <c r="AF125" s="7">
        <f>'No. policies'!AF125*LOOKUP(AF$1,'Inputs &amp; Outputs'!$A$9:$A$34,'Inputs &amp; Outputs'!$J$9:$J$34)</f>
        <v>0</v>
      </c>
      <c r="AG125" s="7">
        <f>'No. policies'!AG125*LOOKUP(AG$1,'Inputs &amp; Outputs'!$A$9:$A$34,'Inputs &amp; Outputs'!$J$9:$J$34)</f>
        <v>0</v>
      </c>
      <c r="AH125" s="7">
        <f>'No. policies'!AH125*LOOKUP(AH$1,'Inputs &amp; Outputs'!$A$9:$A$34,'Inputs &amp; Outputs'!$J$9:$J$34)</f>
        <v>0</v>
      </c>
      <c r="AI125" s="7">
        <f>'No. policies'!AI125*LOOKUP(AI$1,'Inputs &amp; Outputs'!$A$9:$A$34,'Inputs &amp; Outputs'!$J$9:$J$34)</f>
        <v>0</v>
      </c>
      <c r="AJ125" s="7">
        <f>'No. policies'!AJ125*LOOKUP(AJ$1,'Inputs &amp; Outputs'!$A$9:$A$34,'Inputs &amp; Outputs'!$J$9:$J$34)</f>
        <v>0</v>
      </c>
      <c r="AK125" s="7">
        <f>'No. policies'!AK125*LOOKUP(AK$1,'Inputs &amp; Outputs'!$A$9:$A$34,'Inputs &amp; Outputs'!$J$9:$J$34)</f>
        <v>0</v>
      </c>
      <c r="AL125" s="7">
        <f>'No. policies'!AL125*LOOKUP(AL$1,'Inputs &amp; Outputs'!$A$9:$A$34,'Inputs &amp; Outputs'!$J$9:$J$34)</f>
        <v>0</v>
      </c>
      <c r="AM125" s="7">
        <f>'No. policies'!AM125*LOOKUP(AM$1,'Inputs &amp; Outputs'!$A$9:$A$34,'Inputs &amp; Outputs'!$J$9:$J$34)</f>
        <v>0</v>
      </c>
      <c r="AN125" s="7">
        <f>'No. policies'!AN125*LOOKUP(AN$1,'Inputs &amp; Outputs'!$A$9:$A$34,'Inputs &amp; Outputs'!$J$9:$J$34)</f>
        <v>0</v>
      </c>
      <c r="AO125" s="7">
        <f>'No. policies'!AO125*LOOKUP(AO$1,'Inputs &amp; Outputs'!$A$9:$A$34,'Inputs &amp; Outputs'!$J$9:$J$34)</f>
        <v>0</v>
      </c>
      <c r="AP125" s="7">
        <f>'No. policies'!AP125*LOOKUP(AP$1,'Inputs &amp; Outputs'!$A$9:$A$34,'Inputs &amp; Outputs'!$J$9:$J$34)</f>
        <v>0</v>
      </c>
      <c r="AQ125" s="7">
        <f>'No. policies'!AQ125*LOOKUP(AQ$1,'Inputs &amp; Outputs'!$A$9:$A$34,'Inputs &amp; Outputs'!$J$9:$J$34)</f>
        <v>0</v>
      </c>
      <c r="AR125" s="7">
        <f>'No. policies'!AR125*LOOKUP(AR$1,'Inputs &amp; Outputs'!$A$9:$A$34,'Inputs &amp; Outputs'!$J$9:$J$34)</f>
        <v>0</v>
      </c>
      <c r="AS125" s="7">
        <f>'No. policies'!AS125*LOOKUP(AS$1,'Inputs &amp; Outputs'!$A$9:$A$34,'Inputs &amp; Outputs'!$J$9:$J$34)</f>
        <v>0</v>
      </c>
      <c r="AT125" s="7">
        <f>'No. policies'!AT125*LOOKUP(AT$1,'Inputs &amp; Outputs'!$A$9:$A$34,'Inputs &amp; Outputs'!$J$9:$J$34)</f>
        <v>0</v>
      </c>
      <c r="AU125" s="7">
        <f>'No. policies'!AU125*LOOKUP(AU$1,'Inputs &amp; Outputs'!$A$9:$A$34,'Inputs &amp; Outputs'!$J$9:$J$34)</f>
        <v>0</v>
      </c>
      <c r="AV125" s="7">
        <f>'No. policies'!AV125*LOOKUP(AV$1,'Inputs &amp; Outputs'!$A$9:$A$34,'Inputs &amp; Outputs'!$J$9:$J$34)</f>
        <v>0</v>
      </c>
      <c r="AW125" s="7">
        <f>'No. policies'!AW125*LOOKUP(AW$1,'Inputs &amp; Outputs'!$A$9:$A$34,'Inputs &amp; Outputs'!$J$9:$J$34)</f>
        <v>0</v>
      </c>
      <c r="AX125" s="7">
        <f>'No. policies'!AX125*LOOKUP(AX$1,'Inputs &amp; Outputs'!$A$9:$A$34,'Inputs &amp; Outputs'!$J$9:$J$34)</f>
        <v>0</v>
      </c>
      <c r="AY125" s="7">
        <f>'[1]No. policies'!AZ125*LOOKUP(AZ$1,'[1]Inputs &amp; Outputs'!$A$9:$A$58,'[1]Inputs &amp; Outputs'!$I$9:$I$58)</f>
        <v>0</v>
      </c>
      <c r="AZ125" s="7">
        <f>'[1]No. policies'!BA125*LOOKUP(BA$1,'[1]Inputs &amp; Outputs'!$A$9:$A$58,'[1]Inputs &amp; Outputs'!$I$9:$I$58)</f>
        <v>0</v>
      </c>
      <c r="BA125" s="7">
        <f>'[1]No. policies'!BB125*LOOKUP(BB$1,'[1]Inputs &amp; Outputs'!$A$9:$A$58,'[1]Inputs &amp; Outputs'!$I$9:$I$58)</f>
        <v>0</v>
      </c>
      <c r="BB125" s="7">
        <f>'[1]No. policies'!BC125*LOOKUP(BC$1,'[1]Inputs &amp; Outputs'!$A$9:$A$58,'[1]Inputs &amp; Outputs'!$I$9:$I$58)</f>
        <v>0</v>
      </c>
      <c r="BC125" s="7">
        <f>'[1]No. policies'!BD125*LOOKUP(BD$1,'[1]Inputs &amp; Outputs'!$A$9:$A$58,'[1]Inputs &amp; Outputs'!$I$9:$I$58)</f>
        <v>0</v>
      </c>
      <c r="BD125" s="7">
        <f>'[1]No. policies'!BE125*LOOKUP(BE$1,'[1]Inputs &amp; Outputs'!$A$9:$A$58,'[1]Inputs &amp; Outputs'!$I$9:$I$58)</f>
        <v>0</v>
      </c>
      <c r="BE125" s="7">
        <f>'[1]No. policies'!BF125*LOOKUP(BF$1,'[1]Inputs &amp; Outputs'!$A$9:$A$58,'[1]Inputs &amp; Outputs'!$I$9:$I$58)</f>
        <v>0</v>
      </c>
      <c r="BF125" s="7">
        <f>'[1]No. policies'!BG125*LOOKUP(BG$1,'[1]Inputs &amp; Outputs'!$A$9:$A$58,'[1]Inputs &amp; Outputs'!$I$9:$I$58)</f>
        <v>0</v>
      </c>
      <c r="BG125" s="7">
        <f>'[1]No. policies'!BH125*LOOKUP(BH$1,'[1]Inputs &amp; Outputs'!$A$9:$A$58,'[1]Inputs &amp; Outputs'!$I$9:$I$58)</f>
        <v>0</v>
      </c>
      <c r="BH125" s="7">
        <f>'[1]No. policies'!BI125*LOOKUP(BI$1,'[1]Inputs &amp; Outputs'!$A$9:$A$58,'[1]Inputs &amp; Outputs'!$I$9:$I$58)</f>
        <v>0</v>
      </c>
      <c r="BI125" s="7">
        <f>'[1]No. policies'!BJ125*LOOKUP(BJ$1,'[1]Inputs &amp; Outputs'!$A$9:$A$58,'[1]Inputs &amp; Outputs'!$I$9:$I$58)</f>
        <v>0</v>
      </c>
      <c r="BJ125" s="7">
        <f>'[1]No. policies'!BK125*LOOKUP(BK$1,'[1]Inputs &amp; Outputs'!$A$9:$A$58,'[1]Inputs &amp; Outputs'!$I$9:$I$58)</f>
        <v>0</v>
      </c>
      <c r="BK125" s="7">
        <f>'[1]No. policies'!BL125*LOOKUP(BL$1,'[1]Inputs &amp; Outputs'!$A$9:$A$58,'[1]Inputs &amp; Outputs'!$I$9:$I$58)</f>
        <v>0</v>
      </c>
      <c r="BL125" s="7">
        <f>'[1]No. policies'!BM125*LOOKUP(BM$1,'[1]Inputs &amp; Outputs'!$A$9:$A$58,'[1]Inputs &amp; Outputs'!$I$9:$I$58)</f>
        <v>0</v>
      </c>
      <c r="BM125" s="7">
        <f>'[1]No. policies'!BN125*LOOKUP(BN$1,'[1]Inputs &amp; Outputs'!$A$9:$A$58,'[1]Inputs &amp; Outputs'!$I$9:$I$58)</f>
        <v>0</v>
      </c>
      <c r="BN125" s="7">
        <f>'[1]No. policies'!BO125*LOOKUP(BO$1,'[1]Inputs &amp; Outputs'!$A$9:$A$58,'[1]Inputs &amp; Outputs'!$I$9:$I$58)</f>
        <v>0</v>
      </c>
      <c r="BO125" s="7">
        <f>'[1]No. policies'!BP125*LOOKUP(BP$1,'[1]Inputs &amp; Outputs'!$A$9:$A$58,'[1]Inputs &amp; Outputs'!$I$9:$I$58)</f>
        <v>0</v>
      </c>
      <c r="BP125" s="7">
        <f>'[1]No. policies'!BQ125*LOOKUP(BQ$1,'[1]Inputs &amp; Outputs'!$A$9:$A$58,'[1]Inputs &amp; Outputs'!$I$9:$I$58)</f>
        <v>0</v>
      </c>
      <c r="BQ125" s="7">
        <f>'[1]No. policies'!BR125*LOOKUP(BR$1,'[1]Inputs &amp; Outputs'!$A$9:$A$58,'[1]Inputs &amp; Outputs'!$I$9:$I$58)</f>
        <v>0</v>
      </c>
      <c r="BR125" s="7">
        <f>'[1]No. policies'!BS125*LOOKUP(BS$1,'[1]Inputs &amp; Outputs'!$A$9:$A$58,'[1]Inputs &amp; Outputs'!$I$9:$I$58)</f>
        <v>0</v>
      </c>
      <c r="BS125" s="7">
        <f>'[1]No. policies'!BT125*LOOKUP(BT$1,'[1]Inputs &amp; Outputs'!$A$9:$A$58,'[1]Inputs &amp; Outputs'!$I$9:$I$58)</f>
        <v>0</v>
      </c>
      <c r="BT125" s="7">
        <f>'[1]No. policies'!BU125*LOOKUP(BU$1,'[1]Inputs &amp; Outputs'!$A$9:$A$58,'[1]Inputs &amp; Outputs'!$I$9:$I$58)</f>
        <v>0</v>
      </c>
    </row>
    <row r="126" spans="1:72" x14ac:dyDescent="0.25">
      <c r="A126" s="1">
        <v>125</v>
      </c>
      <c r="B126" s="7">
        <f>'No. policies'!B126*LOOKUP(B$1,'Inputs &amp; Outputs'!$A$9:$A$34,'Inputs &amp; Outputs'!$J$9:$J$34)</f>
        <v>-43067168.474612407</v>
      </c>
      <c r="C126" s="7">
        <f>'No. policies'!C126*LOOKUP(C$1,'Inputs &amp; Outputs'!$A$9:$A$34,'Inputs &amp; Outputs'!$J$9:$J$34)</f>
        <v>29924553.294647414</v>
      </c>
      <c r="D126" s="7">
        <f>'No. policies'!D126*LOOKUP(D$1,'Inputs &amp; Outputs'!$A$9:$A$34,'Inputs &amp; Outputs'!$J$9:$J$34)</f>
        <v>105436109.0080687</v>
      </c>
      <c r="E126" s="7">
        <f>'No. policies'!E126*LOOKUP(E$1,'Inputs &amp; Outputs'!$A$9:$A$34,'Inputs &amp; Outputs'!$J$9:$J$34)</f>
        <v>183658989.97213465</v>
      </c>
      <c r="F126" s="7">
        <f>'No. policies'!F126*LOOKUP(F$1,'Inputs &amp; Outputs'!$A$9:$A$34,'Inputs &amp; Outputs'!$J$9:$J$34)</f>
        <v>264760398.38510135</v>
      </c>
      <c r="G126" s="7">
        <f>'No. policies'!G126*LOOKUP(G$1,'Inputs &amp; Outputs'!$A$9:$A$34,'Inputs &amp; Outputs'!$J$9:$J$34)</f>
        <v>348472906.72789383</v>
      </c>
      <c r="H126" s="7">
        <f>'No. policies'!H126*LOOKUP(H$1,'Inputs &amp; Outputs'!$A$9:$A$34,'Inputs &amp; Outputs'!$J$9:$J$34)</f>
        <v>435050672.75732416</v>
      </c>
      <c r="I126" s="7">
        <f>'No. policies'!I126*LOOKUP(I$1,'Inputs &amp; Outputs'!$A$9:$A$34,'Inputs &amp; Outputs'!$J$9:$J$34)</f>
        <v>524586058.39480871</v>
      </c>
      <c r="J126" s="7">
        <f>'No. policies'!J126*LOOKUP(J$1,'Inputs &amp; Outputs'!$A$9:$A$34,'Inputs &amp; Outputs'!$J$9:$J$34)</f>
        <v>616861616.56395912</v>
      </c>
      <c r="K126" s="7">
        <f>'No. policies'!K126*LOOKUP(K$1,'Inputs &amp; Outputs'!$A$9:$A$34,'Inputs &amp; Outputs'!$J$9:$J$34)</f>
        <v>712268811.3132025</v>
      </c>
      <c r="L126" s="7">
        <f>'No. policies'!L126*LOOKUP(L$1,'Inputs &amp; Outputs'!$A$9:$A$34,'Inputs &amp; Outputs'!$J$9:$J$34)</f>
        <v>811443727.96083474</v>
      </c>
      <c r="M126" s="7">
        <f>'No. policies'!M126*LOOKUP(M$1,'Inputs &amp; Outputs'!$A$9:$A$34,'Inputs &amp; Outputs'!$J$9:$J$34)</f>
        <v>912652401.66731977</v>
      </c>
      <c r="N126" s="7">
        <f>'No. policies'!N126*LOOKUP(N$1,'Inputs &amp; Outputs'!$A$9:$A$34,'Inputs &amp; Outputs'!$J$9:$J$34)</f>
        <v>1017628934.9833832</v>
      </c>
      <c r="O126" s="7">
        <f>'No. policies'!O126*LOOKUP(O$1,'Inputs &amp; Outputs'!$A$9:$A$34,'Inputs &amp; Outputs'!$J$9:$J$34)</f>
        <v>1125261180.7246287</v>
      </c>
      <c r="P126" s="7">
        <f>'No. policies'!P126*LOOKUP(P$1,'Inputs &amp; Outputs'!$A$9:$A$34,'Inputs &amp; Outputs'!$J$9:$J$34)</f>
        <v>1236207096.9727464</v>
      </c>
      <c r="Q126" s="7">
        <f>'No. policies'!Q126*LOOKUP(Q$1,'Inputs &amp; Outputs'!$A$9:$A$34,'Inputs &amp; Outputs'!$J$9:$J$34)</f>
        <v>1351422604.4387054</v>
      </c>
      <c r="R126" s="7">
        <f>'No. policies'!R126*LOOKUP(R$1,'Inputs &amp; Outputs'!$A$9:$A$34,'Inputs &amp; Outputs'!$J$9:$J$34)</f>
        <v>1469857534.871001</v>
      </c>
      <c r="S126" s="7">
        <f>'No. policies'!S126*LOOKUP(S$1,'Inputs &amp; Outputs'!$A$9:$A$34,'Inputs &amp; Outputs'!$J$9:$J$34)</f>
        <v>1592370275.5825381</v>
      </c>
      <c r="T126" s="7">
        <f>'No. policies'!T126*LOOKUP(T$1,'Inputs &amp; Outputs'!$A$9:$A$34,'Inputs &amp; Outputs'!$J$9:$J$34)</f>
        <v>1717166003.8968389</v>
      </c>
      <c r="U126" s="7">
        <f>'No. policies'!U126*LOOKUP(U$1,'Inputs &amp; Outputs'!$A$9:$A$34,'Inputs &amp; Outputs'!$J$9:$J$34)</f>
        <v>1843801892.6981311</v>
      </c>
      <c r="V126" s="7">
        <f>'No. policies'!V126*LOOKUP(V$1,'Inputs &amp; Outputs'!$A$9:$A$34,'Inputs &amp; Outputs'!$J$9:$J$34)</f>
        <v>1974987644.8552413</v>
      </c>
      <c r="W126" s="7">
        <f>'No. policies'!W126*LOOKUP(W$1,'Inputs &amp; Outputs'!$A$9:$A$34,'Inputs &amp; Outputs'!$J$9:$J$34)</f>
        <v>2106221141.9889181</v>
      </c>
      <c r="X126" s="7">
        <f>'No. policies'!X126*LOOKUP(X$1,'Inputs &amp; Outputs'!$A$9:$A$34,'Inputs &amp; Outputs'!$J$9:$J$34)</f>
        <v>2240065418.3394732</v>
      </c>
      <c r="Y126" s="7">
        <f>'No. policies'!Y126*LOOKUP(Y$1,'Inputs &amp; Outputs'!$A$9:$A$34,'Inputs &amp; Outputs'!$J$9:$J$34)</f>
        <v>2382393567.8710904</v>
      </c>
      <c r="Z126" s="7">
        <f>'No. policies'!Z126*LOOKUP(Z$1,'Inputs &amp; Outputs'!$A$9:$A$34,'Inputs &amp; Outputs'!$J$9:$J$34)</f>
        <v>2529584663.8678489</v>
      </c>
      <c r="AA126" s="7">
        <f>'No. policies'!AA126*LOOKUP(AA$1,'Inputs &amp; Outputs'!$A$9:$A$34,'Inputs &amp; Outputs'!$J$9:$J$34)</f>
        <v>0</v>
      </c>
      <c r="AB126" s="7">
        <f>'No. policies'!AB126*LOOKUP(AB$1,'Inputs &amp; Outputs'!$A$9:$A$34,'Inputs &amp; Outputs'!$J$9:$J$34)</f>
        <v>0</v>
      </c>
      <c r="AC126" s="7">
        <f>'No. policies'!AC126*LOOKUP(AC$1,'Inputs &amp; Outputs'!$A$9:$A$34,'Inputs &amp; Outputs'!$J$9:$J$34)</f>
        <v>0</v>
      </c>
      <c r="AD126" s="7">
        <f>'No. policies'!AD126*LOOKUP(AD$1,'Inputs &amp; Outputs'!$A$9:$A$34,'Inputs &amp; Outputs'!$J$9:$J$34)</f>
        <v>0</v>
      </c>
      <c r="AE126" s="7">
        <f>'No. policies'!AE126*LOOKUP(AE$1,'Inputs &amp; Outputs'!$A$9:$A$34,'Inputs &amp; Outputs'!$J$9:$J$34)</f>
        <v>0</v>
      </c>
      <c r="AF126" s="7">
        <f>'No. policies'!AF126*LOOKUP(AF$1,'Inputs &amp; Outputs'!$A$9:$A$34,'Inputs &amp; Outputs'!$J$9:$J$34)</f>
        <v>0</v>
      </c>
      <c r="AG126" s="7">
        <f>'No. policies'!AG126*LOOKUP(AG$1,'Inputs &amp; Outputs'!$A$9:$A$34,'Inputs &amp; Outputs'!$J$9:$J$34)</f>
        <v>0</v>
      </c>
      <c r="AH126" s="7">
        <f>'No. policies'!AH126*LOOKUP(AH$1,'Inputs &amp; Outputs'!$A$9:$A$34,'Inputs &amp; Outputs'!$J$9:$J$34)</f>
        <v>0</v>
      </c>
      <c r="AI126" s="7">
        <f>'No. policies'!AI126*LOOKUP(AI$1,'Inputs &amp; Outputs'!$A$9:$A$34,'Inputs &amp; Outputs'!$J$9:$J$34)</f>
        <v>0</v>
      </c>
      <c r="AJ126" s="7">
        <f>'No. policies'!AJ126*LOOKUP(AJ$1,'Inputs &amp; Outputs'!$A$9:$A$34,'Inputs &amp; Outputs'!$J$9:$J$34)</f>
        <v>0</v>
      </c>
      <c r="AK126" s="7">
        <f>'No. policies'!AK126*LOOKUP(AK$1,'Inputs &amp; Outputs'!$A$9:$A$34,'Inputs &amp; Outputs'!$J$9:$J$34)</f>
        <v>0</v>
      </c>
      <c r="AL126" s="7">
        <f>'No. policies'!AL126*LOOKUP(AL$1,'Inputs &amp; Outputs'!$A$9:$A$34,'Inputs &amp; Outputs'!$J$9:$J$34)</f>
        <v>0</v>
      </c>
      <c r="AM126" s="7">
        <f>'No. policies'!AM126*LOOKUP(AM$1,'Inputs &amp; Outputs'!$A$9:$A$34,'Inputs &amp; Outputs'!$J$9:$J$34)</f>
        <v>0</v>
      </c>
      <c r="AN126" s="7">
        <f>'No. policies'!AN126*LOOKUP(AN$1,'Inputs &amp; Outputs'!$A$9:$A$34,'Inputs &amp; Outputs'!$J$9:$J$34)</f>
        <v>0</v>
      </c>
      <c r="AO126" s="7">
        <f>'No. policies'!AO126*LOOKUP(AO$1,'Inputs &amp; Outputs'!$A$9:$A$34,'Inputs &amp; Outputs'!$J$9:$J$34)</f>
        <v>0</v>
      </c>
      <c r="AP126" s="7">
        <f>'No. policies'!AP126*LOOKUP(AP$1,'Inputs &amp; Outputs'!$A$9:$A$34,'Inputs &amp; Outputs'!$J$9:$J$34)</f>
        <v>0</v>
      </c>
      <c r="AQ126" s="7">
        <f>'No. policies'!AQ126*LOOKUP(AQ$1,'Inputs &amp; Outputs'!$A$9:$A$34,'Inputs &amp; Outputs'!$J$9:$J$34)</f>
        <v>0</v>
      </c>
      <c r="AR126" s="7">
        <f>'No. policies'!AR126*LOOKUP(AR$1,'Inputs &amp; Outputs'!$A$9:$A$34,'Inputs &amp; Outputs'!$J$9:$J$34)</f>
        <v>0</v>
      </c>
      <c r="AS126" s="7">
        <f>'No. policies'!AS126*LOOKUP(AS$1,'Inputs &amp; Outputs'!$A$9:$A$34,'Inputs &amp; Outputs'!$J$9:$J$34)</f>
        <v>0</v>
      </c>
      <c r="AT126" s="7">
        <f>'No. policies'!AT126*LOOKUP(AT$1,'Inputs &amp; Outputs'!$A$9:$A$34,'Inputs &amp; Outputs'!$J$9:$J$34)</f>
        <v>0</v>
      </c>
      <c r="AU126" s="7">
        <f>'No. policies'!AU126*LOOKUP(AU$1,'Inputs &amp; Outputs'!$A$9:$A$34,'Inputs &amp; Outputs'!$J$9:$J$34)</f>
        <v>0</v>
      </c>
      <c r="AV126" s="7">
        <f>'No. policies'!AV126*LOOKUP(AV$1,'Inputs &amp; Outputs'!$A$9:$A$34,'Inputs &amp; Outputs'!$J$9:$J$34)</f>
        <v>0</v>
      </c>
      <c r="AW126" s="7">
        <f>'No. policies'!AW126*LOOKUP(AW$1,'Inputs &amp; Outputs'!$A$9:$A$34,'Inputs &amp; Outputs'!$J$9:$J$34)</f>
        <v>0</v>
      </c>
      <c r="AX126" s="7">
        <f>'No. policies'!AX126*LOOKUP(AX$1,'Inputs &amp; Outputs'!$A$9:$A$34,'Inputs &amp; Outputs'!$J$9:$J$34)</f>
        <v>0</v>
      </c>
      <c r="AY126" s="7">
        <f>'[1]No. policies'!AZ126*LOOKUP(AZ$1,'[1]Inputs &amp; Outputs'!$A$9:$A$58,'[1]Inputs &amp; Outputs'!$I$9:$I$58)</f>
        <v>0</v>
      </c>
      <c r="AZ126" s="7">
        <f>'[1]No. policies'!BA126*LOOKUP(BA$1,'[1]Inputs &amp; Outputs'!$A$9:$A$58,'[1]Inputs &amp; Outputs'!$I$9:$I$58)</f>
        <v>0</v>
      </c>
      <c r="BA126" s="7">
        <f>'[1]No. policies'!BB126*LOOKUP(BB$1,'[1]Inputs &amp; Outputs'!$A$9:$A$58,'[1]Inputs &amp; Outputs'!$I$9:$I$58)</f>
        <v>0</v>
      </c>
      <c r="BB126" s="7">
        <f>'[1]No. policies'!BC126*LOOKUP(BC$1,'[1]Inputs &amp; Outputs'!$A$9:$A$58,'[1]Inputs &amp; Outputs'!$I$9:$I$58)</f>
        <v>0</v>
      </c>
      <c r="BC126" s="7">
        <f>'[1]No. policies'!BD126*LOOKUP(BD$1,'[1]Inputs &amp; Outputs'!$A$9:$A$58,'[1]Inputs &amp; Outputs'!$I$9:$I$58)</f>
        <v>0</v>
      </c>
      <c r="BD126" s="7">
        <f>'[1]No. policies'!BE126*LOOKUP(BE$1,'[1]Inputs &amp; Outputs'!$A$9:$A$58,'[1]Inputs &amp; Outputs'!$I$9:$I$58)</f>
        <v>0</v>
      </c>
      <c r="BE126" s="7">
        <f>'[1]No. policies'!BF126*LOOKUP(BF$1,'[1]Inputs &amp; Outputs'!$A$9:$A$58,'[1]Inputs &amp; Outputs'!$I$9:$I$58)</f>
        <v>0</v>
      </c>
      <c r="BF126" s="7">
        <f>'[1]No. policies'!BG126*LOOKUP(BG$1,'[1]Inputs &amp; Outputs'!$A$9:$A$58,'[1]Inputs &amp; Outputs'!$I$9:$I$58)</f>
        <v>0</v>
      </c>
      <c r="BG126" s="7">
        <f>'[1]No. policies'!BH126*LOOKUP(BH$1,'[1]Inputs &amp; Outputs'!$A$9:$A$58,'[1]Inputs &amp; Outputs'!$I$9:$I$58)</f>
        <v>0</v>
      </c>
      <c r="BH126" s="7">
        <f>'[1]No. policies'!BI126*LOOKUP(BI$1,'[1]Inputs &amp; Outputs'!$A$9:$A$58,'[1]Inputs &amp; Outputs'!$I$9:$I$58)</f>
        <v>0</v>
      </c>
      <c r="BI126" s="7">
        <f>'[1]No. policies'!BJ126*LOOKUP(BJ$1,'[1]Inputs &amp; Outputs'!$A$9:$A$58,'[1]Inputs &amp; Outputs'!$I$9:$I$58)</f>
        <v>0</v>
      </c>
      <c r="BJ126" s="7">
        <f>'[1]No. policies'!BK126*LOOKUP(BK$1,'[1]Inputs &amp; Outputs'!$A$9:$A$58,'[1]Inputs &amp; Outputs'!$I$9:$I$58)</f>
        <v>0</v>
      </c>
      <c r="BK126" s="7">
        <f>'[1]No. policies'!BL126*LOOKUP(BL$1,'[1]Inputs &amp; Outputs'!$A$9:$A$58,'[1]Inputs &amp; Outputs'!$I$9:$I$58)</f>
        <v>0</v>
      </c>
      <c r="BL126" s="7">
        <f>'[1]No. policies'!BM126*LOOKUP(BM$1,'[1]Inputs &amp; Outputs'!$A$9:$A$58,'[1]Inputs &amp; Outputs'!$I$9:$I$58)</f>
        <v>0</v>
      </c>
      <c r="BM126" s="7">
        <f>'[1]No. policies'!BN126*LOOKUP(BN$1,'[1]Inputs &amp; Outputs'!$A$9:$A$58,'[1]Inputs &amp; Outputs'!$I$9:$I$58)</f>
        <v>0</v>
      </c>
      <c r="BN126" s="7">
        <f>'[1]No. policies'!BO126*LOOKUP(BO$1,'[1]Inputs &amp; Outputs'!$A$9:$A$58,'[1]Inputs &amp; Outputs'!$I$9:$I$58)</f>
        <v>0</v>
      </c>
      <c r="BO126" s="7">
        <f>'[1]No. policies'!BP126*LOOKUP(BP$1,'[1]Inputs &amp; Outputs'!$A$9:$A$58,'[1]Inputs &amp; Outputs'!$I$9:$I$58)</f>
        <v>0</v>
      </c>
      <c r="BP126" s="7">
        <f>'[1]No. policies'!BQ126*LOOKUP(BQ$1,'[1]Inputs &amp; Outputs'!$A$9:$A$58,'[1]Inputs &amp; Outputs'!$I$9:$I$58)</f>
        <v>0</v>
      </c>
      <c r="BQ126" s="7">
        <f>'[1]No. policies'!BR126*LOOKUP(BR$1,'[1]Inputs &amp; Outputs'!$A$9:$A$58,'[1]Inputs &amp; Outputs'!$I$9:$I$58)</f>
        <v>0</v>
      </c>
      <c r="BR126" s="7">
        <f>'[1]No. policies'!BS126*LOOKUP(BS$1,'[1]Inputs &amp; Outputs'!$A$9:$A$58,'[1]Inputs &amp; Outputs'!$I$9:$I$58)</f>
        <v>0</v>
      </c>
      <c r="BS126" s="7">
        <f>'[1]No. policies'!BT126*LOOKUP(BT$1,'[1]Inputs &amp; Outputs'!$A$9:$A$58,'[1]Inputs &amp; Outputs'!$I$9:$I$58)</f>
        <v>0</v>
      </c>
      <c r="BT126" s="7">
        <f>'[1]No. policies'!BU126*LOOKUP(BU$1,'[1]Inputs &amp; Outputs'!$A$9:$A$58,'[1]Inputs &amp; Outputs'!$I$9:$I$58)</f>
        <v>0</v>
      </c>
    </row>
    <row r="127" spans="1:72" x14ac:dyDescent="0.25">
      <c r="A127" s="1">
        <v>126</v>
      </c>
      <c r="B127" s="7">
        <f>'No. policies'!B127*LOOKUP(B$1,'Inputs &amp; Outputs'!$A$9:$A$34,'Inputs &amp; Outputs'!$J$9:$J$34)</f>
        <v>-43067168.474612407</v>
      </c>
      <c r="C127" s="7">
        <f>'No. policies'!C127*LOOKUP(C$1,'Inputs &amp; Outputs'!$A$9:$A$34,'Inputs &amp; Outputs'!$J$9:$J$34)</f>
        <v>29924553.294647414</v>
      </c>
      <c r="D127" s="7">
        <f>'No. policies'!D127*LOOKUP(D$1,'Inputs &amp; Outputs'!$A$9:$A$34,'Inputs &amp; Outputs'!$J$9:$J$34)</f>
        <v>105552648.11569418</v>
      </c>
      <c r="E127" s="7">
        <f>'No. policies'!E127*LOOKUP(E$1,'Inputs &amp; Outputs'!$A$9:$A$34,'Inputs &amp; Outputs'!$J$9:$J$34)</f>
        <v>183806938.00554287</v>
      </c>
      <c r="F127" s="7">
        <f>'No. policies'!F127*LOOKUP(F$1,'Inputs &amp; Outputs'!$A$9:$A$34,'Inputs &amp; Outputs'!$J$9:$J$34)</f>
        <v>265000774.01159847</v>
      </c>
      <c r="G127" s="7">
        <f>'No. policies'!G127*LOOKUP(G$1,'Inputs &amp; Outputs'!$A$9:$A$34,'Inputs &amp; Outputs'!$J$9:$J$34)</f>
        <v>349001697.17816377</v>
      </c>
      <c r="H127" s="7">
        <f>'No. policies'!H127*LOOKUP(H$1,'Inputs &amp; Outputs'!$A$9:$A$34,'Inputs &amp; Outputs'!$J$9:$J$34)</f>
        <v>435756923.84946269</v>
      </c>
      <c r="I127" s="7">
        <f>'No. policies'!I127*LOOKUP(I$1,'Inputs &amp; Outputs'!$A$9:$A$34,'Inputs &amp; Outputs'!$J$9:$J$34)</f>
        <v>526080909.77228224</v>
      </c>
      <c r="J127" s="7">
        <f>'No. policies'!J127*LOOKUP(J$1,'Inputs &amp; Outputs'!$A$9:$A$34,'Inputs &amp; Outputs'!$J$9:$J$34)</f>
        <v>619129953.458372</v>
      </c>
      <c r="K127" s="7">
        <f>'No. policies'!K127*LOOKUP(K$1,'Inputs &amp; Outputs'!$A$9:$A$34,'Inputs &amp; Outputs'!$J$9:$J$34)</f>
        <v>715700904.21167707</v>
      </c>
      <c r="L127" s="7">
        <f>'No. policies'!L127*LOOKUP(L$1,'Inputs &amp; Outputs'!$A$9:$A$34,'Inputs &amp; Outputs'!$J$9:$J$34)</f>
        <v>815198866.56205213</v>
      </c>
      <c r="M127" s="7">
        <f>'No. policies'!M127*LOOKUP(M$1,'Inputs &amp; Outputs'!$A$9:$A$34,'Inputs &amp; Outputs'!$J$9:$J$34)</f>
        <v>916330170.1799283</v>
      </c>
      <c r="N127" s="7">
        <f>'No. policies'!N127*LOOKUP(N$1,'Inputs &amp; Outputs'!$A$9:$A$34,'Inputs &amp; Outputs'!$J$9:$J$34)</f>
        <v>1021747607.5097792</v>
      </c>
      <c r="O127" s="7">
        <f>'No. policies'!O127*LOOKUP(O$1,'Inputs &amp; Outputs'!$A$9:$A$34,'Inputs &amp; Outputs'!$J$9:$J$34)</f>
        <v>1132304334.3698902</v>
      </c>
      <c r="P127" s="7">
        <f>'No. policies'!P127*LOOKUP(P$1,'Inputs &amp; Outputs'!$A$9:$A$34,'Inputs &amp; Outputs'!$J$9:$J$34)</f>
        <v>1243079236.2783427</v>
      </c>
      <c r="Q127" s="7">
        <f>'No. policies'!Q127*LOOKUP(Q$1,'Inputs &amp; Outputs'!$A$9:$A$34,'Inputs &amp; Outputs'!$J$9:$J$34)</f>
        <v>1358688317.3657951</v>
      </c>
      <c r="R127" s="7">
        <f>'No. policies'!R127*LOOKUP(R$1,'Inputs &amp; Outputs'!$A$9:$A$34,'Inputs &amp; Outputs'!$J$9:$J$34)</f>
        <v>1477648574.4918587</v>
      </c>
      <c r="S127" s="7">
        <f>'No. policies'!S127*LOOKUP(S$1,'Inputs &amp; Outputs'!$A$9:$A$34,'Inputs &amp; Outputs'!$J$9:$J$34)</f>
        <v>1600179340.899894</v>
      </c>
      <c r="T127" s="7">
        <f>'No. policies'!T127*LOOKUP(T$1,'Inputs &amp; Outputs'!$A$9:$A$34,'Inputs &amp; Outputs'!$J$9:$J$34)</f>
        <v>1725644925.7709539</v>
      </c>
      <c r="U127" s="7">
        <f>'No. policies'!U127*LOOKUP(U$1,'Inputs &amp; Outputs'!$A$9:$A$34,'Inputs &amp; Outputs'!$J$9:$J$34)</f>
        <v>1852182810.3922136</v>
      </c>
      <c r="V127" s="7">
        <f>'No. policies'!V127*LOOKUP(V$1,'Inputs &amp; Outputs'!$A$9:$A$34,'Inputs &amp; Outputs'!$J$9:$J$34)</f>
        <v>1979081553.3488317</v>
      </c>
      <c r="W127" s="7">
        <f>'No. policies'!W127*LOOKUP(W$1,'Inputs &amp; Outputs'!$A$9:$A$34,'Inputs &amp; Outputs'!$J$9:$J$34)</f>
        <v>2113417532.9733396</v>
      </c>
      <c r="X127" s="7">
        <f>'No. policies'!X127*LOOKUP(X$1,'Inputs &amp; Outputs'!$A$9:$A$34,'Inputs &amp; Outputs'!$J$9:$J$34)</f>
        <v>2255541689.337584</v>
      </c>
      <c r="Y127" s="7">
        <f>'No. policies'!Y127*LOOKUP(Y$1,'Inputs &amp; Outputs'!$A$9:$A$34,'Inputs &amp; Outputs'!$J$9:$J$34)</f>
        <v>2400882506.8186898</v>
      </c>
      <c r="Z127" s="7">
        <f>'No. policies'!Z127*LOOKUP(Z$1,'Inputs &amp; Outputs'!$A$9:$A$34,'Inputs &amp; Outputs'!$J$9:$J$34)</f>
        <v>2550264815.5424809</v>
      </c>
      <c r="AA127" s="7">
        <f>'No. policies'!AA127*LOOKUP(AA$1,'Inputs &amp; Outputs'!$A$9:$A$34,'Inputs &amp; Outputs'!$J$9:$J$34)</f>
        <v>0</v>
      </c>
      <c r="AB127" s="7">
        <f>'No. policies'!AB127*LOOKUP(AB$1,'Inputs &amp; Outputs'!$A$9:$A$34,'Inputs &amp; Outputs'!$J$9:$J$34)</f>
        <v>0</v>
      </c>
      <c r="AC127" s="7">
        <f>'No. policies'!AC127*LOOKUP(AC$1,'Inputs &amp; Outputs'!$A$9:$A$34,'Inputs &amp; Outputs'!$J$9:$J$34)</f>
        <v>0</v>
      </c>
      <c r="AD127" s="7">
        <f>'No. policies'!AD127*LOOKUP(AD$1,'Inputs &amp; Outputs'!$A$9:$A$34,'Inputs &amp; Outputs'!$J$9:$J$34)</f>
        <v>0</v>
      </c>
      <c r="AE127" s="7">
        <f>'No. policies'!AE127*LOOKUP(AE$1,'Inputs &amp; Outputs'!$A$9:$A$34,'Inputs &amp; Outputs'!$J$9:$J$34)</f>
        <v>0</v>
      </c>
      <c r="AF127" s="7">
        <f>'No. policies'!AF127*LOOKUP(AF$1,'Inputs &amp; Outputs'!$A$9:$A$34,'Inputs &amp; Outputs'!$J$9:$J$34)</f>
        <v>0</v>
      </c>
      <c r="AG127" s="7">
        <f>'No. policies'!AG127*LOOKUP(AG$1,'Inputs &amp; Outputs'!$A$9:$A$34,'Inputs &amp; Outputs'!$J$9:$J$34)</f>
        <v>0</v>
      </c>
      <c r="AH127" s="7">
        <f>'No. policies'!AH127*LOOKUP(AH$1,'Inputs &amp; Outputs'!$A$9:$A$34,'Inputs &amp; Outputs'!$J$9:$J$34)</f>
        <v>0</v>
      </c>
      <c r="AI127" s="7">
        <f>'No. policies'!AI127*LOOKUP(AI$1,'Inputs &amp; Outputs'!$A$9:$A$34,'Inputs &amp; Outputs'!$J$9:$J$34)</f>
        <v>0</v>
      </c>
      <c r="AJ127" s="7">
        <f>'No. policies'!AJ127*LOOKUP(AJ$1,'Inputs &amp; Outputs'!$A$9:$A$34,'Inputs &amp; Outputs'!$J$9:$J$34)</f>
        <v>0</v>
      </c>
      <c r="AK127" s="7">
        <f>'No. policies'!AK127*LOOKUP(AK$1,'Inputs &amp; Outputs'!$A$9:$A$34,'Inputs &amp; Outputs'!$J$9:$J$34)</f>
        <v>0</v>
      </c>
      <c r="AL127" s="7">
        <f>'No. policies'!AL127*LOOKUP(AL$1,'Inputs &amp; Outputs'!$A$9:$A$34,'Inputs &amp; Outputs'!$J$9:$J$34)</f>
        <v>0</v>
      </c>
      <c r="AM127" s="7">
        <f>'No. policies'!AM127*LOOKUP(AM$1,'Inputs &amp; Outputs'!$A$9:$A$34,'Inputs &amp; Outputs'!$J$9:$J$34)</f>
        <v>0</v>
      </c>
      <c r="AN127" s="7">
        <f>'No. policies'!AN127*LOOKUP(AN$1,'Inputs &amp; Outputs'!$A$9:$A$34,'Inputs &amp; Outputs'!$J$9:$J$34)</f>
        <v>0</v>
      </c>
      <c r="AO127" s="7">
        <f>'No. policies'!AO127*LOOKUP(AO$1,'Inputs &amp; Outputs'!$A$9:$A$34,'Inputs &amp; Outputs'!$J$9:$J$34)</f>
        <v>0</v>
      </c>
      <c r="AP127" s="7">
        <f>'No. policies'!AP127*LOOKUP(AP$1,'Inputs &amp; Outputs'!$A$9:$A$34,'Inputs &amp; Outputs'!$J$9:$J$34)</f>
        <v>0</v>
      </c>
      <c r="AQ127" s="7">
        <f>'No. policies'!AQ127*LOOKUP(AQ$1,'Inputs &amp; Outputs'!$A$9:$A$34,'Inputs &amp; Outputs'!$J$9:$J$34)</f>
        <v>0</v>
      </c>
      <c r="AR127" s="7">
        <f>'No. policies'!AR127*LOOKUP(AR$1,'Inputs &amp; Outputs'!$A$9:$A$34,'Inputs &amp; Outputs'!$J$9:$J$34)</f>
        <v>0</v>
      </c>
      <c r="AS127" s="7">
        <f>'No. policies'!AS127*LOOKUP(AS$1,'Inputs &amp; Outputs'!$A$9:$A$34,'Inputs &amp; Outputs'!$J$9:$J$34)</f>
        <v>0</v>
      </c>
      <c r="AT127" s="7">
        <f>'No. policies'!AT127*LOOKUP(AT$1,'Inputs &amp; Outputs'!$A$9:$A$34,'Inputs &amp; Outputs'!$J$9:$J$34)</f>
        <v>0</v>
      </c>
      <c r="AU127" s="7">
        <f>'No. policies'!AU127*LOOKUP(AU$1,'Inputs &amp; Outputs'!$A$9:$A$34,'Inputs &amp; Outputs'!$J$9:$J$34)</f>
        <v>0</v>
      </c>
      <c r="AV127" s="7">
        <f>'No. policies'!AV127*LOOKUP(AV$1,'Inputs &amp; Outputs'!$A$9:$A$34,'Inputs &amp; Outputs'!$J$9:$J$34)</f>
        <v>0</v>
      </c>
      <c r="AW127" s="7">
        <f>'No. policies'!AW127*LOOKUP(AW$1,'Inputs &amp; Outputs'!$A$9:$A$34,'Inputs &amp; Outputs'!$J$9:$J$34)</f>
        <v>0</v>
      </c>
      <c r="AX127" s="7">
        <f>'No. policies'!AX127*LOOKUP(AX$1,'Inputs &amp; Outputs'!$A$9:$A$34,'Inputs &amp; Outputs'!$J$9:$J$34)</f>
        <v>0</v>
      </c>
      <c r="AY127" s="7">
        <f>'[1]No. policies'!AZ127*LOOKUP(AZ$1,'[1]Inputs &amp; Outputs'!$A$9:$A$58,'[1]Inputs &amp; Outputs'!$I$9:$I$58)</f>
        <v>0</v>
      </c>
      <c r="AZ127" s="7">
        <f>'[1]No. policies'!BA127*LOOKUP(BA$1,'[1]Inputs &amp; Outputs'!$A$9:$A$58,'[1]Inputs &amp; Outputs'!$I$9:$I$58)</f>
        <v>0</v>
      </c>
      <c r="BA127" s="7">
        <f>'[1]No. policies'!BB127*LOOKUP(BB$1,'[1]Inputs &amp; Outputs'!$A$9:$A$58,'[1]Inputs &amp; Outputs'!$I$9:$I$58)</f>
        <v>0</v>
      </c>
      <c r="BB127" s="7">
        <f>'[1]No. policies'!BC127*LOOKUP(BC$1,'[1]Inputs &amp; Outputs'!$A$9:$A$58,'[1]Inputs &amp; Outputs'!$I$9:$I$58)</f>
        <v>0</v>
      </c>
      <c r="BC127" s="7">
        <f>'[1]No. policies'!BD127*LOOKUP(BD$1,'[1]Inputs &amp; Outputs'!$A$9:$A$58,'[1]Inputs &amp; Outputs'!$I$9:$I$58)</f>
        <v>0</v>
      </c>
      <c r="BD127" s="7">
        <f>'[1]No. policies'!BE127*LOOKUP(BE$1,'[1]Inputs &amp; Outputs'!$A$9:$A$58,'[1]Inputs &amp; Outputs'!$I$9:$I$58)</f>
        <v>0</v>
      </c>
      <c r="BE127" s="7">
        <f>'[1]No. policies'!BF127*LOOKUP(BF$1,'[1]Inputs &amp; Outputs'!$A$9:$A$58,'[1]Inputs &amp; Outputs'!$I$9:$I$58)</f>
        <v>0</v>
      </c>
      <c r="BF127" s="7">
        <f>'[1]No. policies'!BG127*LOOKUP(BG$1,'[1]Inputs &amp; Outputs'!$A$9:$A$58,'[1]Inputs &amp; Outputs'!$I$9:$I$58)</f>
        <v>0</v>
      </c>
      <c r="BG127" s="7">
        <f>'[1]No. policies'!BH127*LOOKUP(BH$1,'[1]Inputs &amp; Outputs'!$A$9:$A$58,'[1]Inputs &amp; Outputs'!$I$9:$I$58)</f>
        <v>0</v>
      </c>
      <c r="BH127" s="7">
        <f>'[1]No. policies'!BI127*LOOKUP(BI$1,'[1]Inputs &amp; Outputs'!$A$9:$A$58,'[1]Inputs &amp; Outputs'!$I$9:$I$58)</f>
        <v>0</v>
      </c>
      <c r="BI127" s="7">
        <f>'[1]No. policies'!BJ127*LOOKUP(BJ$1,'[1]Inputs &amp; Outputs'!$A$9:$A$58,'[1]Inputs &amp; Outputs'!$I$9:$I$58)</f>
        <v>0</v>
      </c>
      <c r="BJ127" s="7">
        <f>'[1]No. policies'!BK127*LOOKUP(BK$1,'[1]Inputs &amp; Outputs'!$A$9:$A$58,'[1]Inputs &amp; Outputs'!$I$9:$I$58)</f>
        <v>0</v>
      </c>
      <c r="BK127" s="7">
        <f>'[1]No. policies'!BL127*LOOKUP(BL$1,'[1]Inputs &amp; Outputs'!$A$9:$A$58,'[1]Inputs &amp; Outputs'!$I$9:$I$58)</f>
        <v>0</v>
      </c>
      <c r="BL127" s="7">
        <f>'[1]No. policies'!BM127*LOOKUP(BM$1,'[1]Inputs &amp; Outputs'!$A$9:$A$58,'[1]Inputs &amp; Outputs'!$I$9:$I$58)</f>
        <v>0</v>
      </c>
      <c r="BM127" s="7">
        <f>'[1]No. policies'!BN127*LOOKUP(BN$1,'[1]Inputs &amp; Outputs'!$A$9:$A$58,'[1]Inputs &amp; Outputs'!$I$9:$I$58)</f>
        <v>0</v>
      </c>
      <c r="BN127" s="7">
        <f>'[1]No. policies'!BO127*LOOKUP(BO$1,'[1]Inputs &amp; Outputs'!$A$9:$A$58,'[1]Inputs &amp; Outputs'!$I$9:$I$58)</f>
        <v>0</v>
      </c>
      <c r="BO127" s="7">
        <f>'[1]No. policies'!BP127*LOOKUP(BP$1,'[1]Inputs &amp; Outputs'!$A$9:$A$58,'[1]Inputs &amp; Outputs'!$I$9:$I$58)</f>
        <v>0</v>
      </c>
      <c r="BP127" s="7">
        <f>'[1]No. policies'!BQ127*LOOKUP(BQ$1,'[1]Inputs &amp; Outputs'!$A$9:$A$58,'[1]Inputs &amp; Outputs'!$I$9:$I$58)</f>
        <v>0</v>
      </c>
      <c r="BQ127" s="7">
        <f>'[1]No. policies'!BR127*LOOKUP(BR$1,'[1]Inputs &amp; Outputs'!$A$9:$A$58,'[1]Inputs &amp; Outputs'!$I$9:$I$58)</f>
        <v>0</v>
      </c>
      <c r="BR127" s="7">
        <f>'[1]No. policies'!BS127*LOOKUP(BS$1,'[1]Inputs &amp; Outputs'!$A$9:$A$58,'[1]Inputs &amp; Outputs'!$I$9:$I$58)</f>
        <v>0</v>
      </c>
      <c r="BS127" s="7">
        <f>'[1]No. policies'!BT127*LOOKUP(BT$1,'[1]Inputs &amp; Outputs'!$A$9:$A$58,'[1]Inputs &amp; Outputs'!$I$9:$I$58)</f>
        <v>0</v>
      </c>
      <c r="BT127" s="7">
        <f>'[1]No. policies'!BU127*LOOKUP(BU$1,'[1]Inputs &amp; Outputs'!$A$9:$A$58,'[1]Inputs &amp; Outputs'!$I$9:$I$58)</f>
        <v>0</v>
      </c>
    </row>
    <row r="128" spans="1:72" x14ac:dyDescent="0.25">
      <c r="A128" s="1">
        <v>127</v>
      </c>
      <c r="B128" s="7">
        <f>'No. policies'!B128*LOOKUP(B$1,'Inputs &amp; Outputs'!$A$9:$A$34,'Inputs &amp; Outputs'!$J$9:$J$34)</f>
        <v>-43067168.474612407</v>
      </c>
      <c r="C128" s="7">
        <f>'No. policies'!C128*LOOKUP(C$1,'Inputs &amp; Outputs'!$A$9:$A$34,'Inputs &amp; Outputs'!$J$9:$J$34)</f>
        <v>29921554.842413481</v>
      </c>
      <c r="D128" s="7">
        <f>'No. policies'!D128*LOOKUP(D$1,'Inputs &amp; Outputs'!$A$9:$A$34,'Inputs &amp; Outputs'!$J$9:$J$34)</f>
        <v>105499675.79404622</v>
      </c>
      <c r="E128" s="7">
        <f>'No. policies'!E128*LOOKUP(E$1,'Inputs &amp; Outputs'!$A$9:$A$34,'Inputs &amp; Outputs'!$J$9:$J$34)</f>
        <v>183843925.01389492</v>
      </c>
      <c r="F128" s="7">
        <f>'No. policies'!F128*LOOKUP(F$1,'Inputs &amp; Outputs'!$A$9:$A$34,'Inputs &amp; Outputs'!$J$9:$J$34)</f>
        <v>264600147.96743658</v>
      </c>
      <c r="G128" s="7">
        <f>'No. policies'!G128*LOOKUP(G$1,'Inputs &amp; Outputs'!$A$9:$A$34,'Inputs &amp; Outputs'!$J$9:$J$34)</f>
        <v>348508159.42457849</v>
      </c>
      <c r="H128" s="7">
        <f>'No. policies'!H128*LOOKUP(H$1,'Inputs &amp; Outputs'!$A$9:$A$34,'Inputs &amp; Outputs'!$J$9:$J$34)</f>
        <v>435359657.61013472</v>
      </c>
      <c r="I128" s="7">
        <f>'No. policies'!I128*LOOKUP(I$1,'Inputs &amp; Outputs'!$A$9:$A$34,'Inputs &amp; Outputs'!$J$9:$J$34)</f>
        <v>525066546.33756804</v>
      </c>
      <c r="J128" s="7">
        <f>'No. policies'!J128*LOOKUP(J$1,'Inputs &amp; Outputs'!$A$9:$A$34,'Inputs &amp; Outputs'!$J$9:$J$34)</f>
        <v>617365691.42938423</v>
      </c>
      <c r="K128" s="7">
        <f>'No. policies'!K128*LOOKUP(K$1,'Inputs &amp; Outputs'!$A$9:$A$34,'Inputs &amp; Outputs'!$J$9:$J$34)</f>
        <v>713072067.09795189</v>
      </c>
      <c r="L128" s="7">
        <f>'No. policies'!L128*LOOKUP(L$1,'Inputs &amp; Outputs'!$A$9:$A$34,'Inputs &amp; Outputs'!$J$9:$J$34)</f>
        <v>811860965.58319223</v>
      </c>
      <c r="M128" s="7">
        <f>'No. policies'!M128*LOOKUP(M$1,'Inputs &amp; Outputs'!$A$9:$A$34,'Inputs &amp; Outputs'!$J$9:$J$34)</f>
        <v>914538436.80199087</v>
      </c>
      <c r="N128" s="7">
        <f>'No. policies'!N128*LOOKUP(N$1,'Inputs &amp; Outputs'!$A$9:$A$34,'Inputs &amp; Outputs'!$J$9:$J$34)</f>
        <v>1019635467.752653</v>
      </c>
      <c r="O128" s="7">
        <f>'No. policies'!O128*LOOKUP(O$1,'Inputs &amp; Outputs'!$A$9:$A$34,'Inputs &amp; Outputs'!$J$9:$J$34)</f>
        <v>1127961056.2886457</v>
      </c>
      <c r="P128" s="7">
        <f>'No. policies'!P128*LOOKUP(P$1,'Inputs &amp; Outputs'!$A$9:$A$34,'Inputs &amp; Outputs'!$J$9:$J$34)</f>
        <v>1239319009.1111298</v>
      </c>
      <c r="Q128" s="7">
        <f>'No. policies'!Q128*LOOKUP(Q$1,'Inputs &amp; Outputs'!$A$9:$A$34,'Inputs &amp; Outputs'!$J$9:$J$34)</f>
        <v>1355411623.300637</v>
      </c>
      <c r="R128" s="7">
        <f>'No. policies'!R128*LOOKUP(R$1,'Inputs &amp; Outputs'!$A$9:$A$34,'Inputs &amp; Outputs'!$J$9:$J$34)</f>
        <v>1474999621.0207672</v>
      </c>
      <c r="S128" s="7">
        <f>'No. policies'!S128*LOOKUP(S$1,'Inputs &amp; Outputs'!$A$9:$A$34,'Inputs &amp; Outputs'!$J$9:$J$34)</f>
        <v>1598311955.7153089</v>
      </c>
      <c r="T128" s="7">
        <f>'No. policies'!T128*LOOKUP(T$1,'Inputs &amp; Outputs'!$A$9:$A$34,'Inputs &amp; Outputs'!$J$9:$J$34)</f>
        <v>1725091952.6052508</v>
      </c>
      <c r="U128" s="7">
        <f>'No. policies'!U128*LOOKUP(U$1,'Inputs &amp; Outputs'!$A$9:$A$34,'Inputs &amp; Outputs'!$J$9:$J$34)</f>
        <v>1853180538.6891282</v>
      </c>
      <c r="V128" s="7">
        <f>'No. policies'!V128*LOOKUP(V$1,'Inputs &amp; Outputs'!$A$9:$A$34,'Inputs &amp; Outputs'!$J$9:$J$34)</f>
        <v>1984037337.3147569</v>
      </c>
      <c r="W128" s="7">
        <f>'No. policies'!W128*LOOKUP(W$1,'Inputs &amp; Outputs'!$A$9:$A$34,'Inputs &amp; Outputs'!$J$9:$J$34)</f>
        <v>2120846065.6024199</v>
      </c>
      <c r="X128" s="7">
        <f>'No. policies'!X128*LOOKUP(X$1,'Inputs &amp; Outputs'!$A$9:$A$34,'Inputs &amp; Outputs'!$J$9:$J$34)</f>
        <v>2261282886.6433349</v>
      </c>
      <c r="Y128" s="7">
        <f>'No. policies'!Y128*LOOKUP(Y$1,'Inputs &amp; Outputs'!$A$9:$A$34,'Inputs &amp; Outputs'!$J$9:$J$34)</f>
        <v>2401150462.4556117</v>
      </c>
      <c r="Z128" s="7">
        <f>'No. policies'!Z128*LOOKUP(Z$1,'Inputs &amp; Outputs'!$A$9:$A$34,'Inputs &amp; Outputs'!$J$9:$J$34)</f>
        <v>2551126488.528924</v>
      </c>
      <c r="AA128" s="7">
        <f>'No. policies'!AA128*LOOKUP(AA$1,'Inputs &amp; Outputs'!$A$9:$A$34,'Inputs &amp; Outputs'!$J$9:$J$34)</f>
        <v>0</v>
      </c>
      <c r="AB128" s="7">
        <f>'No. policies'!AB128*LOOKUP(AB$1,'Inputs &amp; Outputs'!$A$9:$A$34,'Inputs &amp; Outputs'!$J$9:$J$34)</f>
        <v>0</v>
      </c>
      <c r="AC128" s="7">
        <f>'No. policies'!AC128*LOOKUP(AC$1,'Inputs &amp; Outputs'!$A$9:$A$34,'Inputs &amp; Outputs'!$J$9:$J$34)</f>
        <v>0</v>
      </c>
      <c r="AD128" s="7">
        <f>'No. policies'!AD128*LOOKUP(AD$1,'Inputs &amp; Outputs'!$A$9:$A$34,'Inputs &amp; Outputs'!$J$9:$J$34)</f>
        <v>0</v>
      </c>
      <c r="AE128" s="7">
        <f>'No. policies'!AE128*LOOKUP(AE$1,'Inputs &amp; Outputs'!$A$9:$A$34,'Inputs &amp; Outputs'!$J$9:$J$34)</f>
        <v>0</v>
      </c>
      <c r="AF128" s="7">
        <f>'No. policies'!AF128*LOOKUP(AF$1,'Inputs &amp; Outputs'!$A$9:$A$34,'Inputs &amp; Outputs'!$J$9:$J$34)</f>
        <v>0</v>
      </c>
      <c r="AG128" s="7">
        <f>'No. policies'!AG128*LOOKUP(AG$1,'Inputs &amp; Outputs'!$A$9:$A$34,'Inputs &amp; Outputs'!$J$9:$J$34)</f>
        <v>0</v>
      </c>
      <c r="AH128" s="7">
        <f>'No. policies'!AH128*LOOKUP(AH$1,'Inputs &amp; Outputs'!$A$9:$A$34,'Inputs &amp; Outputs'!$J$9:$J$34)</f>
        <v>0</v>
      </c>
      <c r="AI128" s="7">
        <f>'No. policies'!AI128*LOOKUP(AI$1,'Inputs &amp; Outputs'!$A$9:$A$34,'Inputs &amp; Outputs'!$J$9:$J$34)</f>
        <v>0</v>
      </c>
      <c r="AJ128" s="7">
        <f>'No. policies'!AJ128*LOOKUP(AJ$1,'Inputs &amp; Outputs'!$A$9:$A$34,'Inputs &amp; Outputs'!$J$9:$J$34)</f>
        <v>0</v>
      </c>
      <c r="AK128" s="7">
        <f>'No. policies'!AK128*LOOKUP(AK$1,'Inputs &amp; Outputs'!$A$9:$A$34,'Inputs &amp; Outputs'!$J$9:$J$34)</f>
        <v>0</v>
      </c>
      <c r="AL128" s="7">
        <f>'No. policies'!AL128*LOOKUP(AL$1,'Inputs &amp; Outputs'!$A$9:$A$34,'Inputs &amp; Outputs'!$J$9:$J$34)</f>
        <v>0</v>
      </c>
      <c r="AM128" s="7">
        <f>'No. policies'!AM128*LOOKUP(AM$1,'Inputs &amp; Outputs'!$A$9:$A$34,'Inputs &amp; Outputs'!$J$9:$J$34)</f>
        <v>0</v>
      </c>
      <c r="AN128" s="7">
        <f>'No. policies'!AN128*LOOKUP(AN$1,'Inputs &amp; Outputs'!$A$9:$A$34,'Inputs &amp; Outputs'!$J$9:$J$34)</f>
        <v>0</v>
      </c>
      <c r="AO128" s="7">
        <f>'No. policies'!AO128*LOOKUP(AO$1,'Inputs &amp; Outputs'!$A$9:$A$34,'Inputs &amp; Outputs'!$J$9:$J$34)</f>
        <v>0</v>
      </c>
      <c r="AP128" s="7">
        <f>'No. policies'!AP128*LOOKUP(AP$1,'Inputs &amp; Outputs'!$A$9:$A$34,'Inputs &amp; Outputs'!$J$9:$J$34)</f>
        <v>0</v>
      </c>
      <c r="AQ128" s="7">
        <f>'No. policies'!AQ128*LOOKUP(AQ$1,'Inputs &amp; Outputs'!$A$9:$A$34,'Inputs &amp; Outputs'!$J$9:$J$34)</f>
        <v>0</v>
      </c>
      <c r="AR128" s="7">
        <f>'No. policies'!AR128*LOOKUP(AR$1,'Inputs &amp; Outputs'!$A$9:$A$34,'Inputs &amp; Outputs'!$J$9:$J$34)</f>
        <v>0</v>
      </c>
      <c r="AS128" s="7">
        <f>'No. policies'!AS128*LOOKUP(AS$1,'Inputs &amp; Outputs'!$A$9:$A$34,'Inputs &amp; Outputs'!$J$9:$J$34)</f>
        <v>0</v>
      </c>
      <c r="AT128" s="7">
        <f>'No. policies'!AT128*LOOKUP(AT$1,'Inputs &amp; Outputs'!$A$9:$A$34,'Inputs &amp; Outputs'!$J$9:$J$34)</f>
        <v>0</v>
      </c>
      <c r="AU128" s="7">
        <f>'No. policies'!AU128*LOOKUP(AU$1,'Inputs &amp; Outputs'!$A$9:$A$34,'Inputs &amp; Outputs'!$J$9:$J$34)</f>
        <v>0</v>
      </c>
      <c r="AV128" s="7">
        <f>'No. policies'!AV128*LOOKUP(AV$1,'Inputs &amp; Outputs'!$A$9:$A$34,'Inputs &amp; Outputs'!$J$9:$J$34)</f>
        <v>0</v>
      </c>
      <c r="AW128" s="7">
        <f>'No. policies'!AW128*LOOKUP(AW$1,'Inputs &amp; Outputs'!$A$9:$A$34,'Inputs &amp; Outputs'!$J$9:$J$34)</f>
        <v>0</v>
      </c>
      <c r="AX128" s="7">
        <f>'No. policies'!AX128*LOOKUP(AX$1,'Inputs &amp; Outputs'!$A$9:$A$34,'Inputs &amp; Outputs'!$J$9:$J$34)</f>
        <v>0</v>
      </c>
      <c r="AY128" s="7">
        <f>'[1]No. policies'!AZ128*LOOKUP(AZ$1,'[1]Inputs &amp; Outputs'!$A$9:$A$58,'[1]Inputs &amp; Outputs'!$I$9:$I$58)</f>
        <v>0</v>
      </c>
      <c r="AZ128" s="7">
        <f>'[1]No. policies'!BA128*LOOKUP(BA$1,'[1]Inputs &amp; Outputs'!$A$9:$A$58,'[1]Inputs &amp; Outputs'!$I$9:$I$58)</f>
        <v>0</v>
      </c>
      <c r="BA128" s="7">
        <f>'[1]No. policies'!BB128*LOOKUP(BB$1,'[1]Inputs &amp; Outputs'!$A$9:$A$58,'[1]Inputs &amp; Outputs'!$I$9:$I$58)</f>
        <v>0</v>
      </c>
      <c r="BB128" s="7">
        <f>'[1]No. policies'!BC128*LOOKUP(BC$1,'[1]Inputs &amp; Outputs'!$A$9:$A$58,'[1]Inputs &amp; Outputs'!$I$9:$I$58)</f>
        <v>0</v>
      </c>
      <c r="BC128" s="7">
        <f>'[1]No. policies'!BD128*LOOKUP(BD$1,'[1]Inputs &amp; Outputs'!$A$9:$A$58,'[1]Inputs &amp; Outputs'!$I$9:$I$58)</f>
        <v>0</v>
      </c>
      <c r="BD128" s="7">
        <f>'[1]No. policies'!BE128*LOOKUP(BE$1,'[1]Inputs &amp; Outputs'!$A$9:$A$58,'[1]Inputs &amp; Outputs'!$I$9:$I$58)</f>
        <v>0</v>
      </c>
      <c r="BE128" s="7">
        <f>'[1]No. policies'!BF128*LOOKUP(BF$1,'[1]Inputs &amp; Outputs'!$A$9:$A$58,'[1]Inputs &amp; Outputs'!$I$9:$I$58)</f>
        <v>0</v>
      </c>
      <c r="BF128" s="7">
        <f>'[1]No. policies'!BG128*LOOKUP(BG$1,'[1]Inputs &amp; Outputs'!$A$9:$A$58,'[1]Inputs &amp; Outputs'!$I$9:$I$58)</f>
        <v>0</v>
      </c>
      <c r="BG128" s="7">
        <f>'[1]No. policies'!BH128*LOOKUP(BH$1,'[1]Inputs &amp; Outputs'!$A$9:$A$58,'[1]Inputs &amp; Outputs'!$I$9:$I$58)</f>
        <v>0</v>
      </c>
      <c r="BH128" s="7">
        <f>'[1]No. policies'!BI128*LOOKUP(BI$1,'[1]Inputs &amp; Outputs'!$A$9:$A$58,'[1]Inputs &amp; Outputs'!$I$9:$I$58)</f>
        <v>0</v>
      </c>
      <c r="BI128" s="7">
        <f>'[1]No. policies'!BJ128*LOOKUP(BJ$1,'[1]Inputs &amp; Outputs'!$A$9:$A$58,'[1]Inputs &amp; Outputs'!$I$9:$I$58)</f>
        <v>0</v>
      </c>
      <c r="BJ128" s="7">
        <f>'[1]No. policies'!BK128*LOOKUP(BK$1,'[1]Inputs &amp; Outputs'!$A$9:$A$58,'[1]Inputs &amp; Outputs'!$I$9:$I$58)</f>
        <v>0</v>
      </c>
      <c r="BK128" s="7">
        <f>'[1]No. policies'!BL128*LOOKUP(BL$1,'[1]Inputs &amp; Outputs'!$A$9:$A$58,'[1]Inputs &amp; Outputs'!$I$9:$I$58)</f>
        <v>0</v>
      </c>
      <c r="BL128" s="7">
        <f>'[1]No. policies'!BM128*LOOKUP(BM$1,'[1]Inputs &amp; Outputs'!$A$9:$A$58,'[1]Inputs &amp; Outputs'!$I$9:$I$58)</f>
        <v>0</v>
      </c>
      <c r="BM128" s="7">
        <f>'[1]No. policies'!BN128*LOOKUP(BN$1,'[1]Inputs &amp; Outputs'!$A$9:$A$58,'[1]Inputs &amp; Outputs'!$I$9:$I$58)</f>
        <v>0</v>
      </c>
      <c r="BN128" s="7">
        <f>'[1]No. policies'!BO128*LOOKUP(BO$1,'[1]Inputs &amp; Outputs'!$A$9:$A$58,'[1]Inputs &amp; Outputs'!$I$9:$I$58)</f>
        <v>0</v>
      </c>
      <c r="BO128" s="7">
        <f>'[1]No. policies'!BP128*LOOKUP(BP$1,'[1]Inputs &amp; Outputs'!$A$9:$A$58,'[1]Inputs &amp; Outputs'!$I$9:$I$58)</f>
        <v>0</v>
      </c>
      <c r="BP128" s="7">
        <f>'[1]No. policies'!BQ128*LOOKUP(BQ$1,'[1]Inputs &amp; Outputs'!$A$9:$A$58,'[1]Inputs &amp; Outputs'!$I$9:$I$58)</f>
        <v>0</v>
      </c>
      <c r="BQ128" s="7">
        <f>'[1]No. policies'!BR128*LOOKUP(BR$1,'[1]Inputs &amp; Outputs'!$A$9:$A$58,'[1]Inputs &amp; Outputs'!$I$9:$I$58)</f>
        <v>0</v>
      </c>
      <c r="BR128" s="7">
        <f>'[1]No. policies'!BS128*LOOKUP(BS$1,'[1]Inputs &amp; Outputs'!$A$9:$A$58,'[1]Inputs &amp; Outputs'!$I$9:$I$58)</f>
        <v>0</v>
      </c>
      <c r="BS128" s="7">
        <f>'[1]No. policies'!BT128*LOOKUP(BT$1,'[1]Inputs &amp; Outputs'!$A$9:$A$58,'[1]Inputs &amp; Outputs'!$I$9:$I$58)</f>
        <v>0</v>
      </c>
      <c r="BT128" s="7">
        <f>'[1]No. policies'!BU128*LOOKUP(BU$1,'[1]Inputs &amp; Outputs'!$A$9:$A$58,'[1]Inputs &amp; Outputs'!$I$9:$I$58)</f>
        <v>0</v>
      </c>
    </row>
    <row r="129" spans="1:72" x14ac:dyDescent="0.25">
      <c r="A129" s="1">
        <v>128</v>
      </c>
      <c r="B129" s="7">
        <f>'No. policies'!B129*LOOKUP(B$1,'Inputs &amp; Outputs'!$A$9:$A$34,'Inputs &amp; Outputs'!$J$9:$J$34)</f>
        <v>-43067168.474612407</v>
      </c>
      <c r="C129" s="7">
        <f>'No. policies'!C129*LOOKUP(C$1,'Inputs &amp; Outputs'!$A$9:$A$34,'Inputs &amp; Outputs'!$J$9:$J$34)</f>
        <v>29915557.937945619</v>
      </c>
      <c r="D129" s="7">
        <f>'No. policies'!D129*LOOKUP(D$1,'Inputs &amp; Outputs'!$A$9:$A$34,'Inputs &amp; Outputs'!$J$9:$J$34)</f>
        <v>105510270.25837582</v>
      </c>
      <c r="E129" s="7">
        <f>'No. policies'!E129*LOOKUP(E$1,'Inputs &amp; Outputs'!$A$9:$A$34,'Inputs &amp; Outputs'!$J$9:$J$34)</f>
        <v>183788444.50136685</v>
      </c>
      <c r="F129" s="7">
        <f>'No. policies'!F129*LOOKUP(F$1,'Inputs &amp; Outputs'!$A$9:$A$34,'Inputs &amp; Outputs'!$J$9:$J$34)</f>
        <v>264920648.80276608</v>
      </c>
      <c r="G129" s="7">
        <f>'No. policies'!G129*LOOKUP(G$1,'Inputs &amp; Outputs'!$A$9:$A$34,'Inputs &amp; Outputs'!$J$9:$J$34)</f>
        <v>348966444.48147911</v>
      </c>
      <c r="H129" s="7">
        <f>'No. policies'!H129*LOOKUP(H$1,'Inputs &amp; Outputs'!$A$9:$A$34,'Inputs &amp; Outputs'!$J$9:$J$34)</f>
        <v>435977627.31575596</v>
      </c>
      <c r="I129" s="7">
        <f>'No. policies'!I129*LOOKUP(I$1,'Inputs &amp; Outputs'!$A$9:$A$34,'Inputs &amp; Outputs'!$J$9:$J$34)</f>
        <v>525974134.67389125</v>
      </c>
      <c r="J129" s="7">
        <f>'No. policies'!J129*LOOKUP(J$1,'Inputs &amp; Outputs'!$A$9:$A$34,'Inputs &amp; Outputs'!$J$9:$J$34)</f>
        <v>618814906.6674813</v>
      </c>
      <c r="K129" s="7">
        <f>'No. policies'!K129*LOOKUP(K$1,'Inputs &amp; Outputs'!$A$9:$A$34,'Inputs &amp; Outputs'!$J$9:$J$34)</f>
        <v>714897648.42692769</v>
      </c>
      <c r="L129" s="7">
        <f>'No. policies'!L129*LOOKUP(L$1,'Inputs &amp; Outputs'!$A$9:$A$34,'Inputs &amp; Outputs'!$J$9:$J$34)</f>
        <v>815198866.56205213</v>
      </c>
      <c r="M129" s="7">
        <f>'No. policies'!M129*LOOKUP(M$1,'Inputs &amp; Outputs'!$A$9:$A$34,'Inputs &amp; Outputs'!$J$9:$J$34)</f>
        <v>918121903.55786586</v>
      </c>
      <c r="N129" s="7">
        <f>'No. policies'!N129*LOOKUP(N$1,'Inputs &amp; Outputs'!$A$9:$A$34,'Inputs &amp; Outputs'!$J$9:$J$34)</f>
        <v>1022909284.3761985</v>
      </c>
      <c r="O129" s="7">
        <f>'No. policies'!O129*LOOKUP(O$1,'Inputs &amp; Outputs'!$A$9:$A$34,'Inputs &amp; Outputs'!$J$9:$J$34)</f>
        <v>1131717404.899452</v>
      </c>
      <c r="P129" s="7">
        <f>'No. policies'!P129*LOOKUP(P$1,'Inputs &amp; Outputs'!$A$9:$A$34,'Inputs &amp; Outputs'!$J$9:$J$34)</f>
        <v>1242560584.2552788</v>
      </c>
      <c r="Q129" s="7">
        <f>'No. policies'!Q129*LOOKUP(Q$1,'Inputs &amp; Outputs'!$A$9:$A$34,'Inputs &amp; Outputs'!$J$9:$J$34)</f>
        <v>1357548597.6909575</v>
      </c>
      <c r="R129" s="7">
        <f>'No. policies'!R129*LOOKUP(R$1,'Inputs &amp; Outputs'!$A$9:$A$34,'Inputs &amp; Outputs'!$J$9:$J$34)</f>
        <v>1476090366.5676873</v>
      </c>
      <c r="S129" s="7">
        <f>'No. policies'!S129*LOOKUP(S$1,'Inputs &amp; Outputs'!$A$9:$A$34,'Inputs &amp; Outputs'!$J$9:$J$34)</f>
        <v>1598481718.0048165</v>
      </c>
      <c r="T129" s="7">
        <f>'No. policies'!T129*LOOKUP(T$1,'Inputs &amp; Outputs'!$A$9:$A$34,'Inputs &amp; Outputs'!$J$9:$J$34)</f>
        <v>1724354655.0509799</v>
      </c>
      <c r="U129" s="7">
        <f>'No. policies'!U129*LOOKUP(U$1,'Inputs &amp; Outputs'!$A$9:$A$34,'Inputs &amp; Outputs'!$J$9:$J$34)</f>
        <v>1854178266.9860427</v>
      </c>
      <c r="V129" s="7">
        <f>'No. policies'!V129*LOOKUP(V$1,'Inputs &amp; Outputs'!$A$9:$A$34,'Inputs &amp; Outputs'!$J$9:$J$34)</f>
        <v>1985976557.1275103</v>
      </c>
      <c r="W129" s="7">
        <f>'No. policies'!W129*LOOKUP(W$1,'Inputs &amp; Outputs'!$A$9:$A$34,'Inputs &amp; Outputs'!$J$9:$J$34)</f>
        <v>2123167482.0490074</v>
      </c>
      <c r="X129" s="7">
        <f>'No. policies'!X129*LOOKUP(X$1,'Inputs &amp; Outputs'!$A$9:$A$34,'Inputs &amp; Outputs'!$J$9:$J$34)</f>
        <v>2264028676.6591287</v>
      </c>
      <c r="Y129" s="7">
        <f>'No. policies'!Y129*LOOKUP(Y$1,'Inputs &amp; Outputs'!$A$9:$A$34,'Inputs &amp; Outputs'!$J$9:$J$34)</f>
        <v>2408385264.6524982</v>
      </c>
      <c r="Z129" s="7">
        <f>'No. policies'!Z129*LOOKUP(Z$1,'Inputs &amp; Outputs'!$A$9:$A$34,'Inputs &amp; Outputs'!$J$9:$J$34)</f>
        <v>2552849834.5018101</v>
      </c>
      <c r="AA129" s="7">
        <f>'No. policies'!AA129*LOOKUP(AA$1,'Inputs &amp; Outputs'!$A$9:$A$34,'Inputs &amp; Outputs'!$J$9:$J$34)</f>
        <v>0</v>
      </c>
      <c r="AB129" s="7">
        <f>'No. policies'!AB129*LOOKUP(AB$1,'Inputs &amp; Outputs'!$A$9:$A$34,'Inputs &amp; Outputs'!$J$9:$J$34)</f>
        <v>0</v>
      </c>
      <c r="AC129" s="7">
        <f>'No. policies'!AC129*LOOKUP(AC$1,'Inputs &amp; Outputs'!$A$9:$A$34,'Inputs &amp; Outputs'!$J$9:$J$34)</f>
        <v>0</v>
      </c>
      <c r="AD129" s="7">
        <f>'No. policies'!AD129*LOOKUP(AD$1,'Inputs &amp; Outputs'!$A$9:$A$34,'Inputs &amp; Outputs'!$J$9:$J$34)</f>
        <v>0</v>
      </c>
      <c r="AE129" s="7">
        <f>'No. policies'!AE129*LOOKUP(AE$1,'Inputs &amp; Outputs'!$A$9:$A$34,'Inputs &amp; Outputs'!$J$9:$J$34)</f>
        <v>0</v>
      </c>
      <c r="AF129" s="7">
        <f>'No. policies'!AF129*LOOKUP(AF$1,'Inputs &amp; Outputs'!$A$9:$A$34,'Inputs &amp; Outputs'!$J$9:$J$34)</f>
        <v>0</v>
      </c>
      <c r="AG129" s="7">
        <f>'No. policies'!AG129*LOOKUP(AG$1,'Inputs &amp; Outputs'!$A$9:$A$34,'Inputs &amp; Outputs'!$J$9:$J$34)</f>
        <v>0</v>
      </c>
      <c r="AH129" s="7">
        <f>'No. policies'!AH129*LOOKUP(AH$1,'Inputs &amp; Outputs'!$A$9:$A$34,'Inputs &amp; Outputs'!$J$9:$J$34)</f>
        <v>0</v>
      </c>
      <c r="AI129" s="7">
        <f>'No. policies'!AI129*LOOKUP(AI$1,'Inputs &amp; Outputs'!$A$9:$A$34,'Inputs &amp; Outputs'!$J$9:$J$34)</f>
        <v>0</v>
      </c>
      <c r="AJ129" s="7">
        <f>'No. policies'!AJ129*LOOKUP(AJ$1,'Inputs &amp; Outputs'!$A$9:$A$34,'Inputs &amp; Outputs'!$J$9:$J$34)</f>
        <v>0</v>
      </c>
      <c r="AK129" s="7">
        <f>'No. policies'!AK129*LOOKUP(AK$1,'Inputs &amp; Outputs'!$A$9:$A$34,'Inputs &amp; Outputs'!$J$9:$J$34)</f>
        <v>0</v>
      </c>
      <c r="AL129" s="7">
        <f>'No. policies'!AL129*LOOKUP(AL$1,'Inputs &amp; Outputs'!$A$9:$A$34,'Inputs &amp; Outputs'!$J$9:$J$34)</f>
        <v>0</v>
      </c>
      <c r="AM129" s="7">
        <f>'No. policies'!AM129*LOOKUP(AM$1,'Inputs &amp; Outputs'!$A$9:$A$34,'Inputs &amp; Outputs'!$J$9:$J$34)</f>
        <v>0</v>
      </c>
      <c r="AN129" s="7">
        <f>'No. policies'!AN129*LOOKUP(AN$1,'Inputs &amp; Outputs'!$A$9:$A$34,'Inputs &amp; Outputs'!$J$9:$J$34)</f>
        <v>0</v>
      </c>
      <c r="AO129" s="7">
        <f>'No. policies'!AO129*LOOKUP(AO$1,'Inputs &amp; Outputs'!$A$9:$A$34,'Inputs &amp; Outputs'!$J$9:$J$34)</f>
        <v>0</v>
      </c>
      <c r="AP129" s="7">
        <f>'No. policies'!AP129*LOOKUP(AP$1,'Inputs &amp; Outputs'!$A$9:$A$34,'Inputs &amp; Outputs'!$J$9:$J$34)</f>
        <v>0</v>
      </c>
      <c r="AQ129" s="7">
        <f>'No. policies'!AQ129*LOOKUP(AQ$1,'Inputs &amp; Outputs'!$A$9:$A$34,'Inputs &amp; Outputs'!$J$9:$J$34)</f>
        <v>0</v>
      </c>
      <c r="AR129" s="7">
        <f>'No. policies'!AR129*LOOKUP(AR$1,'Inputs &amp; Outputs'!$A$9:$A$34,'Inputs &amp; Outputs'!$J$9:$J$34)</f>
        <v>0</v>
      </c>
      <c r="AS129" s="7">
        <f>'No. policies'!AS129*LOOKUP(AS$1,'Inputs &amp; Outputs'!$A$9:$A$34,'Inputs &amp; Outputs'!$J$9:$J$34)</f>
        <v>0</v>
      </c>
      <c r="AT129" s="7">
        <f>'No. policies'!AT129*LOOKUP(AT$1,'Inputs &amp; Outputs'!$A$9:$A$34,'Inputs &amp; Outputs'!$J$9:$J$34)</f>
        <v>0</v>
      </c>
      <c r="AU129" s="7">
        <f>'No. policies'!AU129*LOOKUP(AU$1,'Inputs &amp; Outputs'!$A$9:$A$34,'Inputs &amp; Outputs'!$J$9:$J$34)</f>
        <v>0</v>
      </c>
      <c r="AV129" s="7">
        <f>'No. policies'!AV129*LOOKUP(AV$1,'Inputs &amp; Outputs'!$A$9:$A$34,'Inputs &amp; Outputs'!$J$9:$J$34)</f>
        <v>0</v>
      </c>
      <c r="AW129" s="7">
        <f>'No. policies'!AW129*LOOKUP(AW$1,'Inputs &amp; Outputs'!$A$9:$A$34,'Inputs &amp; Outputs'!$J$9:$J$34)</f>
        <v>0</v>
      </c>
      <c r="AX129" s="7">
        <f>'No. policies'!AX129*LOOKUP(AX$1,'Inputs &amp; Outputs'!$A$9:$A$34,'Inputs &amp; Outputs'!$J$9:$J$34)</f>
        <v>0</v>
      </c>
      <c r="AY129" s="7">
        <f>'[1]No. policies'!AZ129*LOOKUP(AZ$1,'[1]Inputs &amp; Outputs'!$A$9:$A$58,'[1]Inputs &amp; Outputs'!$I$9:$I$58)</f>
        <v>0</v>
      </c>
      <c r="AZ129" s="7">
        <f>'[1]No. policies'!BA129*LOOKUP(BA$1,'[1]Inputs &amp; Outputs'!$A$9:$A$58,'[1]Inputs &amp; Outputs'!$I$9:$I$58)</f>
        <v>0</v>
      </c>
      <c r="BA129" s="7">
        <f>'[1]No. policies'!BB129*LOOKUP(BB$1,'[1]Inputs &amp; Outputs'!$A$9:$A$58,'[1]Inputs &amp; Outputs'!$I$9:$I$58)</f>
        <v>0</v>
      </c>
      <c r="BB129" s="7">
        <f>'[1]No. policies'!BC129*LOOKUP(BC$1,'[1]Inputs &amp; Outputs'!$A$9:$A$58,'[1]Inputs &amp; Outputs'!$I$9:$I$58)</f>
        <v>0</v>
      </c>
      <c r="BC129" s="7">
        <f>'[1]No. policies'!BD129*LOOKUP(BD$1,'[1]Inputs &amp; Outputs'!$A$9:$A$58,'[1]Inputs &amp; Outputs'!$I$9:$I$58)</f>
        <v>0</v>
      </c>
      <c r="BD129" s="7">
        <f>'[1]No. policies'!BE129*LOOKUP(BE$1,'[1]Inputs &amp; Outputs'!$A$9:$A$58,'[1]Inputs &amp; Outputs'!$I$9:$I$58)</f>
        <v>0</v>
      </c>
      <c r="BE129" s="7">
        <f>'[1]No. policies'!BF129*LOOKUP(BF$1,'[1]Inputs &amp; Outputs'!$A$9:$A$58,'[1]Inputs &amp; Outputs'!$I$9:$I$58)</f>
        <v>0</v>
      </c>
      <c r="BF129" s="7">
        <f>'[1]No. policies'!BG129*LOOKUP(BG$1,'[1]Inputs &amp; Outputs'!$A$9:$A$58,'[1]Inputs &amp; Outputs'!$I$9:$I$58)</f>
        <v>0</v>
      </c>
      <c r="BG129" s="7">
        <f>'[1]No. policies'!BH129*LOOKUP(BH$1,'[1]Inputs &amp; Outputs'!$A$9:$A$58,'[1]Inputs &amp; Outputs'!$I$9:$I$58)</f>
        <v>0</v>
      </c>
      <c r="BH129" s="7">
        <f>'[1]No. policies'!BI129*LOOKUP(BI$1,'[1]Inputs &amp; Outputs'!$A$9:$A$58,'[1]Inputs &amp; Outputs'!$I$9:$I$58)</f>
        <v>0</v>
      </c>
      <c r="BI129" s="7">
        <f>'[1]No. policies'!BJ129*LOOKUP(BJ$1,'[1]Inputs &amp; Outputs'!$A$9:$A$58,'[1]Inputs &amp; Outputs'!$I$9:$I$58)</f>
        <v>0</v>
      </c>
      <c r="BJ129" s="7">
        <f>'[1]No. policies'!BK129*LOOKUP(BK$1,'[1]Inputs &amp; Outputs'!$A$9:$A$58,'[1]Inputs &amp; Outputs'!$I$9:$I$58)</f>
        <v>0</v>
      </c>
      <c r="BK129" s="7">
        <f>'[1]No. policies'!BL129*LOOKUP(BL$1,'[1]Inputs &amp; Outputs'!$A$9:$A$58,'[1]Inputs &amp; Outputs'!$I$9:$I$58)</f>
        <v>0</v>
      </c>
      <c r="BL129" s="7">
        <f>'[1]No. policies'!BM129*LOOKUP(BM$1,'[1]Inputs &amp; Outputs'!$A$9:$A$58,'[1]Inputs &amp; Outputs'!$I$9:$I$58)</f>
        <v>0</v>
      </c>
      <c r="BM129" s="7">
        <f>'[1]No. policies'!BN129*LOOKUP(BN$1,'[1]Inputs &amp; Outputs'!$A$9:$A$58,'[1]Inputs &amp; Outputs'!$I$9:$I$58)</f>
        <v>0</v>
      </c>
      <c r="BN129" s="7">
        <f>'[1]No. policies'!BO129*LOOKUP(BO$1,'[1]Inputs &amp; Outputs'!$A$9:$A$58,'[1]Inputs &amp; Outputs'!$I$9:$I$58)</f>
        <v>0</v>
      </c>
      <c r="BO129" s="7">
        <f>'[1]No. policies'!BP129*LOOKUP(BP$1,'[1]Inputs &amp; Outputs'!$A$9:$A$58,'[1]Inputs &amp; Outputs'!$I$9:$I$58)</f>
        <v>0</v>
      </c>
      <c r="BP129" s="7">
        <f>'[1]No. policies'!BQ129*LOOKUP(BQ$1,'[1]Inputs &amp; Outputs'!$A$9:$A$58,'[1]Inputs &amp; Outputs'!$I$9:$I$58)</f>
        <v>0</v>
      </c>
      <c r="BQ129" s="7">
        <f>'[1]No. policies'!BR129*LOOKUP(BR$1,'[1]Inputs &amp; Outputs'!$A$9:$A$58,'[1]Inputs &amp; Outputs'!$I$9:$I$58)</f>
        <v>0</v>
      </c>
      <c r="BR129" s="7">
        <f>'[1]No. policies'!BS129*LOOKUP(BS$1,'[1]Inputs &amp; Outputs'!$A$9:$A$58,'[1]Inputs &amp; Outputs'!$I$9:$I$58)</f>
        <v>0</v>
      </c>
      <c r="BS129" s="7">
        <f>'[1]No. policies'!BT129*LOOKUP(BT$1,'[1]Inputs &amp; Outputs'!$A$9:$A$58,'[1]Inputs &amp; Outputs'!$I$9:$I$58)</f>
        <v>0</v>
      </c>
      <c r="BT129" s="7">
        <f>'[1]No. policies'!BU129*LOOKUP(BU$1,'[1]Inputs &amp; Outputs'!$A$9:$A$58,'[1]Inputs &amp; Outputs'!$I$9:$I$58)</f>
        <v>0</v>
      </c>
    </row>
    <row r="130" spans="1:72" x14ac:dyDescent="0.25">
      <c r="A130" s="1">
        <v>129</v>
      </c>
      <c r="B130" s="7">
        <f>'No. policies'!B130*LOOKUP(B$1,'Inputs &amp; Outputs'!$A$9:$A$34,'Inputs &amp; Outputs'!$J$9:$J$34)</f>
        <v>-43067168.474612407</v>
      </c>
      <c r="C130" s="7">
        <f>'No. policies'!C130*LOOKUP(C$1,'Inputs &amp; Outputs'!$A$9:$A$34,'Inputs &amp; Outputs'!$J$9:$J$34)</f>
        <v>29915557.937945619</v>
      </c>
      <c r="D130" s="7">
        <f>'No. policies'!D130*LOOKUP(D$1,'Inputs &amp; Outputs'!$A$9:$A$34,'Inputs &amp; Outputs'!$J$9:$J$34)</f>
        <v>105467892.40105747</v>
      </c>
      <c r="E130" s="7">
        <f>'No. policies'!E130*LOOKUP(E$1,'Inputs &amp; Outputs'!$A$9:$A$34,'Inputs &amp; Outputs'!$J$9:$J$34)</f>
        <v>183825431.50971889</v>
      </c>
      <c r="F130" s="7">
        <f>'No. policies'!F130*LOOKUP(F$1,'Inputs &amp; Outputs'!$A$9:$A$34,'Inputs &amp; Outputs'!$J$9:$J$34)</f>
        <v>264867231.99687782</v>
      </c>
      <c r="G130" s="7">
        <f>'No. policies'!G130*LOOKUP(G$1,'Inputs &amp; Outputs'!$A$9:$A$34,'Inputs &amp; Outputs'!$J$9:$J$34)</f>
        <v>348578664.81794786</v>
      </c>
      <c r="H130" s="7">
        <f>'No. policies'!H130*LOOKUP(H$1,'Inputs &amp; Outputs'!$A$9:$A$34,'Inputs &amp; Outputs'!$J$9:$J$34)</f>
        <v>435536220.38316935</v>
      </c>
      <c r="I130" s="7">
        <f>'No. policies'!I130*LOOKUP(I$1,'Inputs &amp; Outputs'!$A$9:$A$34,'Inputs &amp; Outputs'!$J$9:$J$34)</f>
        <v>525600421.82952291</v>
      </c>
      <c r="J130" s="7">
        <f>'No. policies'!J130*LOOKUP(J$1,'Inputs &amp; Outputs'!$A$9:$A$34,'Inputs &amp; Outputs'!$J$9:$J$34)</f>
        <v>618877916.02565944</v>
      </c>
      <c r="K130" s="7">
        <f>'No. policies'!K130*LOOKUP(K$1,'Inputs &amp; Outputs'!$A$9:$A$34,'Inputs &amp; Outputs'!$J$9:$J$34)</f>
        <v>714386485.65481448</v>
      </c>
      <c r="L130" s="7">
        <f>'No. policies'!L130*LOOKUP(L$1,'Inputs &amp; Outputs'!$A$9:$A$34,'Inputs &amp; Outputs'!$J$9:$J$34)</f>
        <v>813029230.92579317</v>
      </c>
      <c r="M130" s="7">
        <f>'No. policies'!M130*LOOKUP(M$1,'Inputs &amp; Outputs'!$A$9:$A$34,'Inputs &amp; Outputs'!$J$9:$J$34)</f>
        <v>914727040.31545794</v>
      </c>
      <c r="N130" s="7">
        <f>'No. policies'!N130*LOOKUP(N$1,'Inputs &amp; Outputs'!$A$9:$A$34,'Inputs &amp; Outputs'!$J$9:$J$34)</f>
        <v>1019318646.7890841</v>
      </c>
      <c r="O130" s="7">
        <f>'No. policies'!O130*LOOKUP(O$1,'Inputs &amp; Outputs'!$A$9:$A$34,'Inputs &amp; Outputs'!$J$9:$J$34)</f>
        <v>1128665371.6531718</v>
      </c>
      <c r="P130" s="7">
        <f>'No. policies'!P130*LOOKUP(P$1,'Inputs &amp; Outputs'!$A$9:$A$34,'Inputs &amp; Outputs'!$J$9:$J$34)</f>
        <v>1239578335.1226616</v>
      </c>
      <c r="Q130" s="7">
        <f>'No. policies'!Q130*LOOKUP(Q$1,'Inputs &amp; Outputs'!$A$9:$A$34,'Inputs &amp; Outputs'!$J$9:$J$34)</f>
        <v>1355411623.300637</v>
      </c>
      <c r="R130" s="7">
        <f>'No. policies'!R130*LOOKUP(R$1,'Inputs &amp; Outputs'!$A$9:$A$34,'Inputs &amp; Outputs'!$J$9:$J$34)</f>
        <v>1474999621.0207672</v>
      </c>
      <c r="S130" s="7">
        <f>'No. policies'!S130*LOOKUP(S$1,'Inputs &amp; Outputs'!$A$9:$A$34,'Inputs &amp; Outputs'!$J$9:$J$34)</f>
        <v>1595425996.7936773</v>
      </c>
      <c r="T130" s="7">
        <f>'No. policies'!T130*LOOKUP(T$1,'Inputs &amp; Outputs'!$A$9:$A$34,'Inputs &amp; Outputs'!$J$9:$J$34)</f>
        <v>1720668167.2796257</v>
      </c>
      <c r="U130" s="7">
        <f>'No. policies'!U130*LOOKUP(U$1,'Inputs &amp; Outputs'!$A$9:$A$34,'Inputs &amp; Outputs'!$J$9:$J$34)</f>
        <v>1850586445.1171503</v>
      </c>
      <c r="V130" s="7">
        <f>'No. policies'!V130*LOOKUP(V$1,'Inputs &amp; Outputs'!$A$9:$A$34,'Inputs &amp; Outputs'!$J$9:$J$34)</f>
        <v>1982959992.9743383</v>
      </c>
      <c r="W130" s="7">
        <f>'No. policies'!W130*LOOKUP(W$1,'Inputs &amp; Outputs'!$A$9:$A$34,'Inputs &amp; Outputs'!$J$9:$J$34)</f>
        <v>2117596082.5771973</v>
      </c>
      <c r="X130" s="7">
        <f>'No. policies'!X130*LOOKUP(X$1,'Inputs &amp; Outputs'!$A$9:$A$34,'Inputs &amp; Outputs'!$J$9:$J$34)</f>
        <v>2255042454.789258</v>
      </c>
      <c r="Y130" s="7">
        <f>'No. policies'!Y130*LOOKUP(Y$1,'Inputs &amp; Outputs'!$A$9:$A$34,'Inputs &amp; Outputs'!$J$9:$J$34)</f>
        <v>2395791349.7171769</v>
      </c>
      <c r="Z130" s="7">
        <f>'No. policies'!Z130*LOOKUP(Z$1,'Inputs &amp; Outputs'!$A$9:$A$34,'Inputs &amp; Outputs'!$J$9:$J$34)</f>
        <v>2535616374.7729497</v>
      </c>
      <c r="AA130" s="7">
        <f>'No. policies'!AA130*LOOKUP(AA$1,'Inputs &amp; Outputs'!$A$9:$A$34,'Inputs &amp; Outputs'!$J$9:$J$34)</f>
        <v>0</v>
      </c>
      <c r="AB130" s="7">
        <f>'No. policies'!AB130*LOOKUP(AB$1,'Inputs &amp; Outputs'!$A$9:$A$34,'Inputs &amp; Outputs'!$J$9:$J$34)</f>
        <v>0</v>
      </c>
      <c r="AC130" s="7">
        <f>'No. policies'!AC130*LOOKUP(AC$1,'Inputs &amp; Outputs'!$A$9:$A$34,'Inputs &amp; Outputs'!$J$9:$J$34)</f>
        <v>0</v>
      </c>
      <c r="AD130" s="7">
        <f>'No. policies'!AD130*LOOKUP(AD$1,'Inputs &amp; Outputs'!$A$9:$A$34,'Inputs &amp; Outputs'!$J$9:$J$34)</f>
        <v>0</v>
      </c>
      <c r="AE130" s="7">
        <f>'No. policies'!AE130*LOOKUP(AE$1,'Inputs &amp; Outputs'!$A$9:$A$34,'Inputs &amp; Outputs'!$J$9:$J$34)</f>
        <v>0</v>
      </c>
      <c r="AF130" s="7">
        <f>'No. policies'!AF130*LOOKUP(AF$1,'Inputs &amp; Outputs'!$A$9:$A$34,'Inputs &amp; Outputs'!$J$9:$J$34)</f>
        <v>0</v>
      </c>
      <c r="AG130" s="7">
        <f>'No. policies'!AG130*LOOKUP(AG$1,'Inputs &amp; Outputs'!$A$9:$A$34,'Inputs &amp; Outputs'!$J$9:$J$34)</f>
        <v>0</v>
      </c>
      <c r="AH130" s="7">
        <f>'No. policies'!AH130*LOOKUP(AH$1,'Inputs &amp; Outputs'!$A$9:$A$34,'Inputs &amp; Outputs'!$J$9:$J$34)</f>
        <v>0</v>
      </c>
      <c r="AI130" s="7">
        <f>'No. policies'!AI130*LOOKUP(AI$1,'Inputs &amp; Outputs'!$A$9:$A$34,'Inputs &amp; Outputs'!$J$9:$J$34)</f>
        <v>0</v>
      </c>
      <c r="AJ130" s="7">
        <f>'No. policies'!AJ130*LOOKUP(AJ$1,'Inputs &amp; Outputs'!$A$9:$A$34,'Inputs &amp; Outputs'!$J$9:$J$34)</f>
        <v>0</v>
      </c>
      <c r="AK130" s="7">
        <f>'No. policies'!AK130*LOOKUP(AK$1,'Inputs &amp; Outputs'!$A$9:$A$34,'Inputs &amp; Outputs'!$J$9:$J$34)</f>
        <v>0</v>
      </c>
      <c r="AL130" s="7">
        <f>'No. policies'!AL130*LOOKUP(AL$1,'Inputs &amp; Outputs'!$A$9:$A$34,'Inputs &amp; Outputs'!$J$9:$J$34)</f>
        <v>0</v>
      </c>
      <c r="AM130" s="7">
        <f>'No. policies'!AM130*LOOKUP(AM$1,'Inputs &amp; Outputs'!$A$9:$A$34,'Inputs &amp; Outputs'!$J$9:$J$34)</f>
        <v>0</v>
      </c>
      <c r="AN130" s="7">
        <f>'No. policies'!AN130*LOOKUP(AN$1,'Inputs &amp; Outputs'!$A$9:$A$34,'Inputs &amp; Outputs'!$J$9:$J$34)</f>
        <v>0</v>
      </c>
      <c r="AO130" s="7">
        <f>'No. policies'!AO130*LOOKUP(AO$1,'Inputs &amp; Outputs'!$A$9:$A$34,'Inputs &amp; Outputs'!$J$9:$J$34)</f>
        <v>0</v>
      </c>
      <c r="AP130" s="7">
        <f>'No. policies'!AP130*LOOKUP(AP$1,'Inputs &amp; Outputs'!$A$9:$A$34,'Inputs &amp; Outputs'!$J$9:$J$34)</f>
        <v>0</v>
      </c>
      <c r="AQ130" s="7">
        <f>'No. policies'!AQ130*LOOKUP(AQ$1,'Inputs &amp; Outputs'!$A$9:$A$34,'Inputs &amp; Outputs'!$J$9:$J$34)</f>
        <v>0</v>
      </c>
      <c r="AR130" s="7">
        <f>'No. policies'!AR130*LOOKUP(AR$1,'Inputs &amp; Outputs'!$A$9:$A$34,'Inputs &amp; Outputs'!$J$9:$J$34)</f>
        <v>0</v>
      </c>
      <c r="AS130" s="7">
        <f>'No. policies'!AS130*LOOKUP(AS$1,'Inputs &amp; Outputs'!$A$9:$A$34,'Inputs &amp; Outputs'!$J$9:$J$34)</f>
        <v>0</v>
      </c>
      <c r="AT130" s="7">
        <f>'No. policies'!AT130*LOOKUP(AT$1,'Inputs &amp; Outputs'!$A$9:$A$34,'Inputs &amp; Outputs'!$J$9:$J$34)</f>
        <v>0</v>
      </c>
      <c r="AU130" s="7">
        <f>'No. policies'!AU130*LOOKUP(AU$1,'Inputs &amp; Outputs'!$A$9:$A$34,'Inputs &amp; Outputs'!$J$9:$J$34)</f>
        <v>0</v>
      </c>
      <c r="AV130" s="7">
        <f>'No. policies'!AV130*LOOKUP(AV$1,'Inputs &amp; Outputs'!$A$9:$A$34,'Inputs &amp; Outputs'!$J$9:$J$34)</f>
        <v>0</v>
      </c>
      <c r="AW130" s="7">
        <f>'No. policies'!AW130*LOOKUP(AW$1,'Inputs &amp; Outputs'!$A$9:$A$34,'Inputs &amp; Outputs'!$J$9:$J$34)</f>
        <v>0</v>
      </c>
      <c r="AX130" s="7">
        <f>'No. policies'!AX130*LOOKUP(AX$1,'Inputs &amp; Outputs'!$A$9:$A$34,'Inputs &amp; Outputs'!$J$9:$J$34)</f>
        <v>0</v>
      </c>
      <c r="AY130" s="7">
        <f>'[1]No. policies'!AZ130*LOOKUP(AZ$1,'[1]Inputs &amp; Outputs'!$A$9:$A$58,'[1]Inputs &amp; Outputs'!$I$9:$I$58)</f>
        <v>0</v>
      </c>
      <c r="AZ130" s="7">
        <f>'[1]No. policies'!BA130*LOOKUP(BA$1,'[1]Inputs &amp; Outputs'!$A$9:$A$58,'[1]Inputs &amp; Outputs'!$I$9:$I$58)</f>
        <v>0</v>
      </c>
      <c r="BA130" s="7">
        <f>'[1]No. policies'!BB130*LOOKUP(BB$1,'[1]Inputs &amp; Outputs'!$A$9:$A$58,'[1]Inputs &amp; Outputs'!$I$9:$I$58)</f>
        <v>0</v>
      </c>
      <c r="BB130" s="7">
        <f>'[1]No. policies'!BC130*LOOKUP(BC$1,'[1]Inputs &amp; Outputs'!$A$9:$A$58,'[1]Inputs &amp; Outputs'!$I$9:$I$58)</f>
        <v>0</v>
      </c>
      <c r="BC130" s="7">
        <f>'[1]No. policies'!BD130*LOOKUP(BD$1,'[1]Inputs &amp; Outputs'!$A$9:$A$58,'[1]Inputs &amp; Outputs'!$I$9:$I$58)</f>
        <v>0</v>
      </c>
      <c r="BD130" s="7">
        <f>'[1]No. policies'!BE130*LOOKUP(BE$1,'[1]Inputs &amp; Outputs'!$A$9:$A$58,'[1]Inputs &amp; Outputs'!$I$9:$I$58)</f>
        <v>0</v>
      </c>
      <c r="BE130" s="7">
        <f>'[1]No. policies'!BF130*LOOKUP(BF$1,'[1]Inputs &amp; Outputs'!$A$9:$A$58,'[1]Inputs &amp; Outputs'!$I$9:$I$58)</f>
        <v>0</v>
      </c>
      <c r="BF130" s="7">
        <f>'[1]No. policies'!BG130*LOOKUP(BG$1,'[1]Inputs &amp; Outputs'!$A$9:$A$58,'[1]Inputs &amp; Outputs'!$I$9:$I$58)</f>
        <v>0</v>
      </c>
      <c r="BG130" s="7">
        <f>'[1]No. policies'!BH130*LOOKUP(BH$1,'[1]Inputs &amp; Outputs'!$A$9:$A$58,'[1]Inputs &amp; Outputs'!$I$9:$I$58)</f>
        <v>0</v>
      </c>
      <c r="BH130" s="7">
        <f>'[1]No. policies'!BI130*LOOKUP(BI$1,'[1]Inputs &amp; Outputs'!$A$9:$A$58,'[1]Inputs &amp; Outputs'!$I$9:$I$58)</f>
        <v>0</v>
      </c>
      <c r="BI130" s="7">
        <f>'[1]No. policies'!BJ130*LOOKUP(BJ$1,'[1]Inputs &amp; Outputs'!$A$9:$A$58,'[1]Inputs &amp; Outputs'!$I$9:$I$58)</f>
        <v>0</v>
      </c>
      <c r="BJ130" s="7">
        <f>'[1]No. policies'!BK130*LOOKUP(BK$1,'[1]Inputs &amp; Outputs'!$A$9:$A$58,'[1]Inputs &amp; Outputs'!$I$9:$I$58)</f>
        <v>0</v>
      </c>
      <c r="BK130" s="7">
        <f>'[1]No. policies'!BL130*LOOKUP(BL$1,'[1]Inputs &amp; Outputs'!$A$9:$A$58,'[1]Inputs &amp; Outputs'!$I$9:$I$58)</f>
        <v>0</v>
      </c>
      <c r="BL130" s="7">
        <f>'[1]No. policies'!BM130*LOOKUP(BM$1,'[1]Inputs &amp; Outputs'!$A$9:$A$58,'[1]Inputs &amp; Outputs'!$I$9:$I$58)</f>
        <v>0</v>
      </c>
      <c r="BM130" s="7">
        <f>'[1]No. policies'!BN130*LOOKUP(BN$1,'[1]Inputs &amp; Outputs'!$A$9:$A$58,'[1]Inputs &amp; Outputs'!$I$9:$I$58)</f>
        <v>0</v>
      </c>
      <c r="BN130" s="7">
        <f>'[1]No. policies'!BO130*LOOKUP(BO$1,'[1]Inputs &amp; Outputs'!$A$9:$A$58,'[1]Inputs &amp; Outputs'!$I$9:$I$58)</f>
        <v>0</v>
      </c>
      <c r="BO130" s="7">
        <f>'[1]No. policies'!BP130*LOOKUP(BP$1,'[1]Inputs &amp; Outputs'!$A$9:$A$58,'[1]Inputs &amp; Outputs'!$I$9:$I$58)</f>
        <v>0</v>
      </c>
      <c r="BP130" s="7">
        <f>'[1]No. policies'!BQ130*LOOKUP(BQ$1,'[1]Inputs &amp; Outputs'!$A$9:$A$58,'[1]Inputs &amp; Outputs'!$I$9:$I$58)</f>
        <v>0</v>
      </c>
      <c r="BQ130" s="7">
        <f>'[1]No. policies'!BR130*LOOKUP(BR$1,'[1]Inputs &amp; Outputs'!$A$9:$A$58,'[1]Inputs &amp; Outputs'!$I$9:$I$58)</f>
        <v>0</v>
      </c>
      <c r="BR130" s="7">
        <f>'[1]No. policies'!BS130*LOOKUP(BS$1,'[1]Inputs &amp; Outputs'!$A$9:$A$58,'[1]Inputs &amp; Outputs'!$I$9:$I$58)</f>
        <v>0</v>
      </c>
      <c r="BS130" s="7">
        <f>'[1]No. policies'!BT130*LOOKUP(BT$1,'[1]Inputs &amp; Outputs'!$A$9:$A$58,'[1]Inputs &amp; Outputs'!$I$9:$I$58)</f>
        <v>0</v>
      </c>
      <c r="BT130" s="7">
        <f>'[1]No. policies'!BU130*LOOKUP(BU$1,'[1]Inputs &amp; Outputs'!$A$9:$A$58,'[1]Inputs &amp; Outputs'!$I$9:$I$58)</f>
        <v>0</v>
      </c>
    </row>
    <row r="131" spans="1:72" x14ac:dyDescent="0.25">
      <c r="A131" s="1">
        <v>130</v>
      </c>
      <c r="B131" s="7">
        <f>'No. policies'!B131*LOOKUP(B$1,'Inputs &amp; Outputs'!$A$9:$A$34,'Inputs &amp; Outputs'!$J$9:$J$34)</f>
        <v>-43067168.474612407</v>
      </c>
      <c r="C131" s="7">
        <f>'No. policies'!C131*LOOKUP(C$1,'Inputs &amp; Outputs'!$A$9:$A$34,'Inputs &amp; Outputs'!$J$9:$J$34)</f>
        <v>29924553.294647414</v>
      </c>
      <c r="D131" s="7">
        <f>'No. policies'!D131*LOOKUP(D$1,'Inputs &amp; Outputs'!$A$9:$A$34,'Inputs &amp; Outputs'!$J$9:$J$34)</f>
        <v>105563242.58002377</v>
      </c>
      <c r="E131" s="7">
        <f>'No. policies'!E131*LOOKUP(E$1,'Inputs &amp; Outputs'!$A$9:$A$34,'Inputs &amp; Outputs'!$J$9:$J$34)</f>
        <v>183825431.50971889</v>
      </c>
      <c r="F131" s="7">
        <f>'No. policies'!F131*LOOKUP(F$1,'Inputs &amp; Outputs'!$A$9:$A$34,'Inputs &amp; Outputs'!$J$9:$J$34)</f>
        <v>264840523.5939337</v>
      </c>
      <c r="G131" s="7">
        <f>'No. policies'!G131*LOOKUP(G$1,'Inputs &amp; Outputs'!$A$9:$A$34,'Inputs &amp; Outputs'!$J$9:$J$34)</f>
        <v>348508159.42457849</v>
      </c>
      <c r="H131" s="7">
        <f>'No. policies'!H131*LOOKUP(H$1,'Inputs &amp; Outputs'!$A$9:$A$34,'Inputs &amp; Outputs'!$J$9:$J$34)</f>
        <v>435227235.53035879</v>
      </c>
      <c r="I131" s="7">
        <f>'No. policies'!I131*LOOKUP(I$1,'Inputs &amp; Outputs'!$A$9:$A$34,'Inputs &amp; Outputs'!$J$9:$J$34)</f>
        <v>525386871.63274097</v>
      </c>
      <c r="J131" s="7">
        <f>'No. policies'!J131*LOOKUP(J$1,'Inputs &amp; Outputs'!$A$9:$A$34,'Inputs &amp; Outputs'!$J$9:$J$34)</f>
        <v>618562869.23476875</v>
      </c>
      <c r="K131" s="7">
        <f>'No. policies'!K131*LOOKUP(K$1,'Inputs &amp; Outputs'!$A$9:$A$34,'Inputs &amp; Outputs'!$J$9:$J$34)</f>
        <v>714605555.41429162</v>
      </c>
      <c r="L131" s="7">
        <f>'No. policies'!L131*LOOKUP(L$1,'Inputs &amp; Outputs'!$A$9:$A$34,'Inputs &amp; Outputs'!$J$9:$J$34)</f>
        <v>813947153.69497967</v>
      </c>
      <c r="M131" s="7">
        <f>'No. policies'!M131*LOOKUP(M$1,'Inputs &amp; Outputs'!$A$9:$A$34,'Inputs &amp; Outputs'!$J$9:$J$34)</f>
        <v>916047264.90972769</v>
      </c>
      <c r="N131" s="7">
        <f>'No. policies'!N131*LOOKUP(N$1,'Inputs &amp; Outputs'!$A$9:$A$34,'Inputs &amp; Outputs'!$J$9:$J$34)</f>
        <v>1021113965.5826414</v>
      </c>
      <c r="O131" s="7">
        <f>'No. policies'!O131*LOOKUP(O$1,'Inputs &amp; Outputs'!$A$9:$A$34,'Inputs &amp; Outputs'!$J$9:$J$34)</f>
        <v>1130074002.3822241</v>
      </c>
      <c r="P131" s="7">
        <f>'No. policies'!P131*LOOKUP(P$1,'Inputs &amp; Outputs'!$A$9:$A$34,'Inputs &amp; Outputs'!$J$9:$J$34)</f>
        <v>1241782606.2206831</v>
      </c>
      <c r="Q131" s="7">
        <f>'No. policies'!Q131*LOOKUP(Q$1,'Inputs &amp; Outputs'!$A$9:$A$34,'Inputs &amp; Outputs'!$J$9:$J$34)</f>
        <v>1357406132.7316029</v>
      </c>
      <c r="R131" s="7">
        <f>'No. policies'!R131*LOOKUP(R$1,'Inputs &amp; Outputs'!$A$9:$A$34,'Inputs &amp; Outputs'!$J$9:$J$34)</f>
        <v>1475934545.77527</v>
      </c>
      <c r="S131" s="7">
        <f>'No. policies'!S131*LOOKUP(S$1,'Inputs &amp; Outputs'!$A$9:$A$34,'Inputs &amp; Outputs'!$J$9:$J$34)</f>
        <v>1600009578.6103861</v>
      </c>
      <c r="T131" s="7">
        <f>'No. policies'!T131*LOOKUP(T$1,'Inputs &amp; Outputs'!$A$9:$A$34,'Inputs &amp; Outputs'!$J$9:$J$34)</f>
        <v>1725460601.3823862</v>
      </c>
      <c r="U131" s="7">
        <f>'No. policies'!U131*LOOKUP(U$1,'Inputs &amp; Outputs'!$A$9:$A$34,'Inputs &amp; Outputs'!$J$9:$J$34)</f>
        <v>1857969634.5143182</v>
      </c>
      <c r="V131" s="7">
        <f>'No. policies'!V131*LOOKUP(V$1,'Inputs &amp; Outputs'!$A$9:$A$34,'Inputs &amp; Outputs'!$J$9:$J$34)</f>
        <v>1994164374.114691</v>
      </c>
      <c r="W131" s="7">
        <f>'No. policies'!W131*LOOKUP(W$1,'Inputs &amp; Outputs'!$A$9:$A$34,'Inputs &amp; Outputs'!$J$9:$J$34)</f>
        <v>2128042456.5868413</v>
      </c>
      <c r="X131" s="7">
        <f>'No. policies'!X131*LOOKUP(X$1,'Inputs &amp; Outputs'!$A$9:$A$34,'Inputs &amp; Outputs'!$J$9:$J$34)</f>
        <v>2265027145.7557812</v>
      </c>
      <c r="Y131" s="7">
        <f>'No. policies'!Y131*LOOKUP(Y$1,'Inputs &amp; Outputs'!$A$9:$A$34,'Inputs &amp; Outputs'!$J$9:$J$34)</f>
        <v>2406777530.8309679</v>
      </c>
      <c r="Z131" s="7">
        <f>'No. policies'!Z131*LOOKUP(Z$1,'Inputs &amp; Outputs'!$A$9:$A$34,'Inputs &amp; Outputs'!$J$9:$J$34)</f>
        <v>2549977591.2136664</v>
      </c>
      <c r="AA131" s="7">
        <f>'No. policies'!AA131*LOOKUP(AA$1,'Inputs &amp; Outputs'!$A$9:$A$34,'Inputs &amp; Outputs'!$J$9:$J$34)</f>
        <v>0</v>
      </c>
      <c r="AB131" s="7">
        <f>'No. policies'!AB131*LOOKUP(AB$1,'Inputs &amp; Outputs'!$A$9:$A$34,'Inputs &amp; Outputs'!$J$9:$J$34)</f>
        <v>0</v>
      </c>
      <c r="AC131" s="7">
        <f>'No. policies'!AC131*LOOKUP(AC$1,'Inputs &amp; Outputs'!$A$9:$A$34,'Inputs &amp; Outputs'!$J$9:$J$34)</f>
        <v>0</v>
      </c>
      <c r="AD131" s="7">
        <f>'No. policies'!AD131*LOOKUP(AD$1,'Inputs &amp; Outputs'!$A$9:$A$34,'Inputs &amp; Outputs'!$J$9:$J$34)</f>
        <v>0</v>
      </c>
      <c r="AE131" s="7">
        <f>'No. policies'!AE131*LOOKUP(AE$1,'Inputs &amp; Outputs'!$A$9:$A$34,'Inputs &amp; Outputs'!$J$9:$J$34)</f>
        <v>0</v>
      </c>
      <c r="AF131" s="7">
        <f>'No. policies'!AF131*LOOKUP(AF$1,'Inputs &amp; Outputs'!$A$9:$A$34,'Inputs &amp; Outputs'!$J$9:$J$34)</f>
        <v>0</v>
      </c>
      <c r="AG131" s="7">
        <f>'No. policies'!AG131*LOOKUP(AG$1,'Inputs &amp; Outputs'!$A$9:$A$34,'Inputs &amp; Outputs'!$J$9:$J$34)</f>
        <v>0</v>
      </c>
      <c r="AH131" s="7">
        <f>'No. policies'!AH131*LOOKUP(AH$1,'Inputs &amp; Outputs'!$A$9:$A$34,'Inputs &amp; Outputs'!$J$9:$J$34)</f>
        <v>0</v>
      </c>
      <c r="AI131" s="7">
        <f>'No. policies'!AI131*LOOKUP(AI$1,'Inputs &amp; Outputs'!$A$9:$A$34,'Inputs &amp; Outputs'!$J$9:$J$34)</f>
        <v>0</v>
      </c>
      <c r="AJ131" s="7">
        <f>'No. policies'!AJ131*LOOKUP(AJ$1,'Inputs &amp; Outputs'!$A$9:$A$34,'Inputs &amp; Outputs'!$J$9:$J$34)</f>
        <v>0</v>
      </c>
      <c r="AK131" s="7">
        <f>'No. policies'!AK131*LOOKUP(AK$1,'Inputs &amp; Outputs'!$A$9:$A$34,'Inputs &amp; Outputs'!$J$9:$J$34)</f>
        <v>0</v>
      </c>
      <c r="AL131" s="7">
        <f>'No. policies'!AL131*LOOKUP(AL$1,'Inputs &amp; Outputs'!$A$9:$A$34,'Inputs &amp; Outputs'!$J$9:$J$34)</f>
        <v>0</v>
      </c>
      <c r="AM131" s="7">
        <f>'No. policies'!AM131*LOOKUP(AM$1,'Inputs &amp; Outputs'!$A$9:$A$34,'Inputs &amp; Outputs'!$J$9:$J$34)</f>
        <v>0</v>
      </c>
      <c r="AN131" s="7">
        <f>'No. policies'!AN131*LOOKUP(AN$1,'Inputs &amp; Outputs'!$A$9:$A$34,'Inputs &amp; Outputs'!$J$9:$J$34)</f>
        <v>0</v>
      </c>
      <c r="AO131" s="7">
        <f>'No. policies'!AO131*LOOKUP(AO$1,'Inputs &amp; Outputs'!$A$9:$A$34,'Inputs &amp; Outputs'!$J$9:$J$34)</f>
        <v>0</v>
      </c>
      <c r="AP131" s="7">
        <f>'No. policies'!AP131*LOOKUP(AP$1,'Inputs &amp; Outputs'!$A$9:$A$34,'Inputs &amp; Outputs'!$J$9:$J$34)</f>
        <v>0</v>
      </c>
      <c r="AQ131" s="7">
        <f>'No. policies'!AQ131*LOOKUP(AQ$1,'Inputs &amp; Outputs'!$A$9:$A$34,'Inputs &amp; Outputs'!$J$9:$J$34)</f>
        <v>0</v>
      </c>
      <c r="AR131" s="7">
        <f>'No. policies'!AR131*LOOKUP(AR$1,'Inputs &amp; Outputs'!$A$9:$A$34,'Inputs &amp; Outputs'!$J$9:$J$34)</f>
        <v>0</v>
      </c>
      <c r="AS131" s="7">
        <f>'No. policies'!AS131*LOOKUP(AS$1,'Inputs &amp; Outputs'!$A$9:$A$34,'Inputs &amp; Outputs'!$J$9:$J$34)</f>
        <v>0</v>
      </c>
      <c r="AT131" s="7">
        <f>'No. policies'!AT131*LOOKUP(AT$1,'Inputs &amp; Outputs'!$A$9:$A$34,'Inputs &amp; Outputs'!$J$9:$J$34)</f>
        <v>0</v>
      </c>
      <c r="AU131" s="7">
        <f>'No. policies'!AU131*LOOKUP(AU$1,'Inputs &amp; Outputs'!$A$9:$A$34,'Inputs &amp; Outputs'!$J$9:$J$34)</f>
        <v>0</v>
      </c>
      <c r="AV131" s="7">
        <f>'No. policies'!AV131*LOOKUP(AV$1,'Inputs &amp; Outputs'!$A$9:$A$34,'Inputs &amp; Outputs'!$J$9:$J$34)</f>
        <v>0</v>
      </c>
      <c r="AW131" s="7">
        <f>'No. policies'!AW131*LOOKUP(AW$1,'Inputs &amp; Outputs'!$A$9:$A$34,'Inputs &amp; Outputs'!$J$9:$J$34)</f>
        <v>0</v>
      </c>
      <c r="AX131" s="7">
        <f>'No. policies'!AX131*LOOKUP(AX$1,'Inputs &amp; Outputs'!$A$9:$A$34,'Inputs &amp; Outputs'!$J$9:$J$34)</f>
        <v>0</v>
      </c>
      <c r="AY131" s="7">
        <f>'[1]No. policies'!AZ131*LOOKUP(AZ$1,'[1]Inputs &amp; Outputs'!$A$9:$A$58,'[1]Inputs &amp; Outputs'!$I$9:$I$58)</f>
        <v>0</v>
      </c>
      <c r="AZ131" s="7">
        <f>'[1]No. policies'!BA131*LOOKUP(BA$1,'[1]Inputs &amp; Outputs'!$A$9:$A$58,'[1]Inputs &amp; Outputs'!$I$9:$I$58)</f>
        <v>0</v>
      </c>
      <c r="BA131" s="7">
        <f>'[1]No. policies'!BB131*LOOKUP(BB$1,'[1]Inputs &amp; Outputs'!$A$9:$A$58,'[1]Inputs &amp; Outputs'!$I$9:$I$58)</f>
        <v>0</v>
      </c>
      <c r="BB131" s="7">
        <f>'[1]No. policies'!BC131*LOOKUP(BC$1,'[1]Inputs &amp; Outputs'!$A$9:$A$58,'[1]Inputs &amp; Outputs'!$I$9:$I$58)</f>
        <v>0</v>
      </c>
      <c r="BC131" s="7">
        <f>'[1]No. policies'!BD131*LOOKUP(BD$1,'[1]Inputs &amp; Outputs'!$A$9:$A$58,'[1]Inputs &amp; Outputs'!$I$9:$I$58)</f>
        <v>0</v>
      </c>
      <c r="BD131" s="7">
        <f>'[1]No. policies'!BE131*LOOKUP(BE$1,'[1]Inputs &amp; Outputs'!$A$9:$A$58,'[1]Inputs &amp; Outputs'!$I$9:$I$58)</f>
        <v>0</v>
      </c>
      <c r="BE131" s="7">
        <f>'[1]No. policies'!BF131*LOOKUP(BF$1,'[1]Inputs &amp; Outputs'!$A$9:$A$58,'[1]Inputs &amp; Outputs'!$I$9:$I$58)</f>
        <v>0</v>
      </c>
      <c r="BF131" s="7">
        <f>'[1]No. policies'!BG131*LOOKUP(BG$1,'[1]Inputs &amp; Outputs'!$A$9:$A$58,'[1]Inputs &amp; Outputs'!$I$9:$I$58)</f>
        <v>0</v>
      </c>
      <c r="BG131" s="7">
        <f>'[1]No. policies'!BH131*LOOKUP(BH$1,'[1]Inputs &amp; Outputs'!$A$9:$A$58,'[1]Inputs &amp; Outputs'!$I$9:$I$58)</f>
        <v>0</v>
      </c>
      <c r="BH131" s="7">
        <f>'[1]No. policies'!BI131*LOOKUP(BI$1,'[1]Inputs &amp; Outputs'!$A$9:$A$58,'[1]Inputs &amp; Outputs'!$I$9:$I$58)</f>
        <v>0</v>
      </c>
      <c r="BI131" s="7">
        <f>'[1]No. policies'!BJ131*LOOKUP(BJ$1,'[1]Inputs &amp; Outputs'!$A$9:$A$58,'[1]Inputs &amp; Outputs'!$I$9:$I$58)</f>
        <v>0</v>
      </c>
      <c r="BJ131" s="7">
        <f>'[1]No. policies'!BK131*LOOKUP(BK$1,'[1]Inputs &amp; Outputs'!$A$9:$A$58,'[1]Inputs &amp; Outputs'!$I$9:$I$58)</f>
        <v>0</v>
      </c>
      <c r="BK131" s="7">
        <f>'[1]No. policies'!BL131*LOOKUP(BL$1,'[1]Inputs &amp; Outputs'!$A$9:$A$58,'[1]Inputs &amp; Outputs'!$I$9:$I$58)</f>
        <v>0</v>
      </c>
      <c r="BL131" s="7">
        <f>'[1]No. policies'!BM131*LOOKUP(BM$1,'[1]Inputs &amp; Outputs'!$A$9:$A$58,'[1]Inputs &amp; Outputs'!$I$9:$I$58)</f>
        <v>0</v>
      </c>
      <c r="BM131" s="7">
        <f>'[1]No. policies'!BN131*LOOKUP(BN$1,'[1]Inputs &amp; Outputs'!$A$9:$A$58,'[1]Inputs &amp; Outputs'!$I$9:$I$58)</f>
        <v>0</v>
      </c>
      <c r="BN131" s="7">
        <f>'[1]No. policies'!BO131*LOOKUP(BO$1,'[1]Inputs &amp; Outputs'!$A$9:$A$58,'[1]Inputs &amp; Outputs'!$I$9:$I$58)</f>
        <v>0</v>
      </c>
      <c r="BO131" s="7">
        <f>'[1]No. policies'!BP131*LOOKUP(BP$1,'[1]Inputs &amp; Outputs'!$A$9:$A$58,'[1]Inputs &amp; Outputs'!$I$9:$I$58)</f>
        <v>0</v>
      </c>
      <c r="BP131" s="7">
        <f>'[1]No. policies'!BQ131*LOOKUP(BQ$1,'[1]Inputs &amp; Outputs'!$A$9:$A$58,'[1]Inputs &amp; Outputs'!$I$9:$I$58)</f>
        <v>0</v>
      </c>
      <c r="BQ131" s="7">
        <f>'[1]No. policies'!BR131*LOOKUP(BR$1,'[1]Inputs &amp; Outputs'!$A$9:$A$58,'[1]Inputs &amp; Outputs'!$I$9:$I$58)</f>
        <v>0</v>
      </c>
      <c r="BR131" s="7">
        <f>'[1]No. policies'!BS131*LOOKUP(BS$1,'[1]Inputs &amp; Outputs'!$A$9:$A$58,'[1]Inputs &amp; Outputs'!$I$9:$I$58)</f>
        <v>0</v>
      </c>
      <c r="BS131" s="7">
        <f>'[1]No. policies'!BT131*LOOKUP(BT$1,'[1]Inputs &amp; Outputs'!$A$9:$A$58,'[1]Inputs &amp; Outputs'!$I$9:$I$58)</f>
        <v>0</v>
      </c>
      <c r="BT131" s="7">
        <f>'[1]No. policies'!BU131*LOOKUP(BU$1,'[1]Inputs &amp; Outputs'!$A$9:$A$58,'[1]Inputs &amp; Outputs'!$I$9:$I$58)</f>
        <v>0</v>
      </c>
    </row>
    <row r="132" spans="1:72" x14ac:dyDescent="0.25">
      <c r="A132" s="1">
        <v>131</v>
      </c>
      <c r="B132" s="7">
        <f>'No. policies'!B132*LOOKUP(B$1,'Inputs &amp; Outputs'!$A$9:$A$34,'Inputs &amp; Outputs'!$J$9:$J$34)</f>
        <v>-43067168.474612407</v>
      </c>
      <c r="C132" s="7">
        <f>'No. policies'!C132*LOOKUP(C$1,'Inputs &amp; Outputs'!$A$9:$A$34,'Inputs &amp; Outputs'!$J$9:$J$34)</f>
        <v>29921554.842413481</v>
      </c>
      <c r="D132" s="7">
        <f>'No. policies'!D132*LOOKUP(D$1,'Inputs &amp; Outputs'!$A$9:$A$34,'Inputs &amp; Outputs'!$J$9:$J$34)</f>
        <v>105616214.90167171</v>
      </c>
      <c r="E132" s="7">
        <f>'No. policies'!E132*LOOKUP(E$1,'Inputs &amp; Outputs'!$A$9:$A$34,'Inputs &amp; Outputs'!$J$9:$J$34)</f>
        <v>183973379.54312712</v>
      </c>
      <c r="F132" s="7">
        <f>'No. policies'!F132*LOOKUP(F$1,'Inputs &amp; Outputs'!$A$9:$A$34,'Inputs &amp; Outputs'!$J$9:$J$34)</f>
        <v>265080899.22043082</v>
      </c>
      <c r="G132" s="7">
        <f>'No. policies'!G132*LOOKUP(G$1,'Inputs &amp; Outputs'!$A$9:$A$34,'Inputs &amp; Outputs'!$J$9:$J$34)</f>
        <v>349001697.17816377</v>
      </c>
      <c r="H132" s="7">
        <f>'No. policies'!H132*LOOKUP(H$1,'Inputs &amp; Outputs'!$A$9:$A$34,'Inputs &amp; Outputs'!$J$9:$J$34)</f>
        <v>435712783.15620399</v>
      </c>
      <c r="I132" s="7">
        <f>'No. policies'!I132*LOOKUP(I$1,'Inputs &amp; Outputs'!$A$9:$A$34,'Inputs &amp; Outputs'!$J$9:$J$34)</f>
        <v>525440259.18193644</v>
      </c>
      <c r="J132" s="7">
        <f>'No. policies'!J132*LOOKUP(J$1,'Inputs &amp; Outputs'!$A$9:$A$34,'Inputs &amp; Outputs'!$J$9:$J$34)</f>
        <v>618121803.7275219</v>
      </c>
      <c r="K132" s="7">
        <f>'No. policies'!K132*LOOKUP(K$1,'Inputs &amp; Outputs'!$A$9:$A$34,'Inputs &amp; Outputs'!$J$9:$J$34)</f>
        <v>714021369.38901925</v>
      </c>
      <c r="L132" s="7">
        <f>'No. policies'!L132*LOOKUP(L$1,'Inputs &amp; Outputs'!$A$9:$A$34,'Inputs &amp; Outputs'!$J$9:$J$34)</f>
        <v>812945783.40132165</v>
      </c>
      <c r="M132" s="7">
        <f>'No. policies'!M132*LOOKUP(M$1,'Inputs &amp; Outputs'!$A$9:$A$34,'Inputs &amp; Outputs'!$J$9:$J$34)</f>
        <v>915387152.61259282</v>
      </c>
      <c r="N132" s="7">
        <f>'No. policies'!N132*LOOKUP(N$1,'Inputs &amp; Outputs'!$A$9:$A$34,'Inputs &amp; Outputs'!$J$9:$J$34)</f>
        <v>1020585930.6433598</v>
      </c>
      <c r="O132" s="7">
        <f>'No. policies'!O132*LOOKUP(O$1,'Inputs &amp; Outputs'!$A$9:$A$34,'Inputs &amp; Outputs'!$J$9:$J$34)</f>
        <v>1129369687.017698</v>
      </c>
      <c r="P132" s="7">
        <f>'No. policies'!P132*LOOKUP(P$1,'Inputs &amp; Outputs'!$A$9:$A$34,'Inputs &amp; Outputs'!$J$9:$J$34)</f>
        <v>1239707998.1284275</v>
      </c>
      <c r="Q132" s="7">
        <f>'No. policies'!Q132*LOOKUP(Q$1,'Inputs &amp; Outputs'!$A$9:$A$34,'Inputs &amp; Outputs'!$J$9:$J$34)</f>
        <v>1354841763.4632182</v>
      </c>
      <c r="R132" s="7">
        <f>'No. policies'!R132*LOOKUP(R$1,'Inputs &amp; Outputs'!$A$9:$A$34,'Inputs &amp; Outputs'!$J$9:$J$34)</f>
        <v>1474064696.2662642</v>
      </c>
      <c r="S132" s="7">
        <f>'No. policies'!S132*LOOKUP(S$1,'Inputs &amp; Outputs'!$A$9:$A$34,'Inputs &amp; Outputs'!$J$9:$J$34)</f>
        <v>1597972431.1362934</v>
      </c>
      <c r="T132" s="7">
        <f>'No. policies'!T132*LOOKUP(T$1,'Inputs &amp; Outputs'!$A$9:$A$34,'Inputs &amp; Outputs'!$J$9:$J$34)</f>
        <v>1723064384.3310058</v>
      </c>
      <c r="U132" s="7">
        <f>'No. policies'!U132*LOOKUP(U$1,'Inputs &amp; Outputs'!$A$9:$A$34,'Inputs &amp; Outputs'!$J$9:$J$34)</f>
        <v>1851185082.095299</v>
      </c>
      <c r="V132" s="7">
        <f>'No. policies'!V132*LOOKUP(V$1,'Inputs &amp; Outputs'!$A$9:$A$34,'Inputs &amp; Outputs'!$J$9:$J$34)</f>
        <v>1982529055.2381709</v>
      </c>
      <c r="W132" s="7">
        <f>'No. policies'!W132*LOOKUP(W$1,'Inputs &amp; Outputs'!$A$9:$A$34,'Inputs &amp; Outputs'!$J$9:$J$34)</f>
        <v>2118292507.5111735</v>
      </c>
      <c r="X132" s="7">
        <f>'No. policies'!X132*LOOKUP(X$1,'Inputs &amp; Outputs'!$A$9:$A$34,'Inputs &amp; Outputs'!$J$9:$J$34)</f>
        <v>2254293602.9667687</v>
      </c>
      <c r="Y132" s="7">
        <f>'No. policies'!Y132*LOOKUP(Y$1,'Inputs &amp; Outputs'!$A$9:$A$34,'Inputs &amp; Outputs'!$J$9:$J$34)</f>
        <v>2393111793.34796</v>
      </c>
      <c r="Z132" s="7">
        <f>'No. policies'!Z132*LOOKUP(Z$1,'Inputs &amp; Outputs'!$A$9:$A$34,'Inputs &amp; Outputs'!$J$9:$J$34)</f>
        <v>2535903599.1017642</v>
      </c>
      <c r="AA132" s="7">
        <f>'No. policies'!AA132*LOOKUP(AA$1,'Inputs &amp; Outputs'!$A$9:$A$34,'Inputs &amp; Outputs'!$J$9:$J$34)</f>
        <v>0</v>
      </c>
      <c r="AB132" s="7">
        <f>'No. policies'!AB132*LOOKUP(AB$1,'Inputs &amp; Outputs'!$A$9:$A$34,'Inputs &amp; Outputs'!$J$9:$J$34)</f>
        <v>0</v>
      </c>
      <c r="AC132" s="7">
        <f>'No. policies'!AC132*LOOKUP(AC$1,'Inputs &amp; Outputs'!$A$9:$A$34,'Inputs &amp; Outputs'!$J$9:$J$34)</f>
        <v>0</v>
      </c>
      <c r="AD132" s="7">
        <f>'No. policies'!AD132*LOOKUP(AD$1,'Inputs &amp; Outputs'!$A$9:$A$34,'Inputs &amp; Outputs'!$J$9:$J$34)</f>
        <v>0</v>
      </c>
      <c r="AE132" s="7">
        <f>'No. policies'!AE132*LOOKUP(AE$1,'Inputs &amp; Outputs'!$A$9:$A$34,'Inputs &amp; Outputs'!$J$9:$J$34)</f>
        <v>0</v>
      </c>
      <c r="AF132" s="7">
        <f>'No. policies'!AF132*LOOKUP(AF$1,'Inputs &amp; Outputs'!$A$9:$A$34,'Inputs &amp; Outputs'!$J$9:$J$34)</f>
        <v>0</v>
      </c>
      <c r="AG132" s="7">
        <f>'No. policies'!AG132*LOOKUP(AG$1,'Inputs &amp; Outputs'!$A$9:$A$34,'Inputs &amp; Outputs'!$J$9:$J$34)</f>
        <v>0</v>
      </c>
      <c r="AH132" s="7">
        <f>'No. policies'!AH132*LOOKUP(AH$1,'Inputs &amp; Outputs'!$A$9:$A$34,'Inputs &amp; Outputs'!$J$9:$J$34)</f>
        <v>0</v>
      </c>
      <c r="AI132" s="7">
        <f>'No. policies'!AI132*LOOKUP(AI$1,'Inputs &amp; Outputs'!$A$9:$A$34,'Inputs &amp; Outputs'!$J$9:$J$34)</f>
        <v>0</v>
      </c>
      <c r="AJ132" s="7">
        <f>'No. policies'!AJ132*LOOKUP(AJ$1,'Inputs &amp; Outputs'!$A$9:$A$34,'Inputs &amp; Outputs'!$J$9:$J$34)</f>
        <v>0</v>
      </c>
      <c r="AK132" s="7">
        <f>'No. policies'!AK132*LOOKUP(AK$1,'Inputs &amp; Outputs'!$A$9:$A$34,'Inputs &amp; Outputs'!$J$9:$J$34)</f>
        <v>0</v>
      </c>
      <c r="AL132" s="7">
        <f>'No. policies'!AL132*LOOKUP(AL$1,'Inputs &amp; Outputs'!$A$9:$A$34,'Inputs &amp; Outputs'!$J$9:$J$34)</f>
        <v>0</v>
      </c>
      <c r="AM132" s="7">
        <f>'No. policies'!AM132*LOOKUP(AM$1,'Inputs &amp; Outputs'!$A$9:$A$34,'Inputs &amp; Outputs'!$J$9:$J$34)</f>
        <v>0</v>
      </c>
      <c r="AN132" s="7">
        <f>'No. policies'!AN132*LOOKUP(AN$1,'Inputs &amp; Outputs'!$A$9:$A$34,'Inputs &amp; Outputs'!$J$9:$J$34)</f>
        <v>0</v>
      </c>
      <c r="AO132" s="7">
        <f>'No. policies'!AO132*LOOKUP(AO$1,'Inputs &amp; Outputs'!$A$9:$A$34,'Inputs &amp; Outputs'!$J$9:$J$34)</f>
        <v>0</v>
      </c>
      <c r="AP132" s="7">
        <f>'No. policies'!AP132*LOOKUP(AP$1,'Inputs &amp; Outputs'!$A$9:$A$34,'Inputs &amp; Outputs'!$J$9:$J$34)</f>
        <v>0</v>
      </c>
      <c r="AQ132" s="7">
        <f>'No. policies'!AQ132*LOOKUP(AQ$1,'Inputs &amp; Outputs'!$A$9:$A$34,'Inputs &amp; Outputs'!$J$9:$J$34)</f>
        <v>0</v>
      </c>
      <c r="AR132" s="7">
        <f>'No. policies'!AR132*LOOKUP(AR$1,'Inputs &amp; Outputs'!$A$9:$A$34,'Inputs &amp; Outputs'!$J$9:$J$34)</f>
        <v>0</v>
      </c>
      <c r="AS132" s="7">
        <f>'No. policies'!AS132*LOOKUP(AS$1,'Inputs &amp; Outputs'!$A$9:$A$34,'Inputs &amp; Outputs'!$J$9:$J$34)</f>
        <v>0</v>
      </c>
      <c r="AT132" s="7">
        <f>'No. policies'!AT132*LOOKUP(AT$1,'Inputs &amp; Outputs'!$A$9:$A$34,'Inputs &amp; Outputs'!$J$9:$J$34)</f>
        <v>0</v>
      </c>
      <c r="AU132" s="7">
        <f>'No. policies'!AU132*LOOKUP(AU$1,'Inputs &amp; Outputs'!$A$9:$A$34,'Inputs &amp; Outputs'!$J$9:$J$34)</f>
        <v>0</v>
      </c>
      <c r="AV132" s="7">
        <f>'No. policies'!AV132*LOOKUP(AV$1,'Inputs &amp; Outputs'!$A$9:$A$34,'Inputs &amp; Outputs'!$J$9:$J$34)</f>
        <v>0</v>
      </c>
      <c r="AW132" s="7">
        <f>'No. policies'!AW132*LOOKUP(AW$1,'Inputs &amp; Outputs'!$A$9:$A$34,'Inputs &amp; Outputs'!$J$9:$J$34)</f>
        <v>0</v>
      </c>
      <c r="AX132" s="7">
        <f>'No. policies'!AX132*LOOKUP(AX$1,'Inputs &amp; Outputs'!$A$9:$A$34,'Inputs &amp; Outputs'!$J$9:$J$34)</f>
        <v>0</v>
      </c>
      <c r="AY132" s="7">
        <f>'[1]No. policies'!AZ132*LOOKUP(AZ$1,'[1]Inputs &amp; Outputs'!$A$9:$A$58,'[1]Inputs &amp; Outputs'!$I$9:$I$58)</f>
        <v>0</v>
      </c>
      <c r="AZ132" s="7">
        <f>'[1]No. policies'!BA132*LOOKUP(BA$1,'[1]Inputs &amp; Outputs'!$A$9:$A$58,'[1]Inputs &amp; Outputs'!$I$9:$I$58)</f>
        <v>0</v>
      </c>
      <c r="BA132" s="7">
        <f>'[1]No. policies'!BB132*LOOKUP(BB$1,'[1]Inputs &amp; Outputs'!$A$9:$A$58,'[1]Inputs &amp; Outputs'!$I$9:$I$58)</f>
        <v>0</v>
      </c>
      <c r="BB132" s="7">
        <f>'[1]No. policies'!BC132*LOOKUP(BC$1,'[1]Inputs &amp; Outputs'!$A$9:$A$58,'[1]Inputs &amp; Outputs'!$I$9:$I$58)</f>
        <v>0</v>
      </c>
      <c r="BC132" s="7">
        <f>'[1]No. policies'!BD132*LOOKUP(BD$1,'[1]Inputs &amp; Outputs'!$A$9:$A$58,'[1]Inputs &amp; Outputs'!$I$9:$I$58)</f>
        <v>0</v>
      </c>
      <c r="BD132" s="7">
        <f>'[1]No. policies'!BE132*LOOKUP(BE$1,'[1]Inputs &amp; Outputs'!$A$9:$A$58,'[1]Inputs &amp; Outputs'!$I$9:$I$58)</f>
        <v>0</v>
      </c>
      <c r="BE132" s="7">
        <f>'[1]No. policies'!BF132*LOOKUP(BF$1,'[1]Inputs &amp; Outputs'!$A$9:$A$58,'[1]Inputs &amp; Outputs'!$I$9:$I$58)</f>
        <v>0</v>
      </c>
      <c r="BF132" s="7">
        <f>'[1]No. policies'!BG132*LOOKUP(BG$1,'[1]Inputs &amp; Outputs'!$A$9:$A$58,'[1]Inputs &amp; Outputs'!$I$9:$I$58)</f>
        <v>0</v>
      </c>
      <c r="BG132" s="7">
        <f>'[1]No. policies'!BH132*LOOKUP(BH$1,'[1]Inputs &amp; Outputs'!$A$9:$A$58,'[1]Inputs &amp; Outputs'!$I$9:$I$58)</f>
        <v>0</v>
      </c>
      <c r="BH132" s="7">
        <f>'[1]No. policies'!BI132*LOOKUP(BI$1,'[1]Inputs &amp; Outputs'!$A$9:$A$58,'[1]Inputs &amp; Outputs'!$I$9:$I$58)</f>
        <v>0</v>
      </c>
      <c r="BI132" s="7">
        <f>'[1]No. policies'!BJ132*LOOKUP(BJ$1,'[1]Inputs &amp; Outputs'!$A$9:$A$58,'[1]Inputs &amp; Outputs'!$I$9:$I$58)</f>
        <v>0</v>
      </c>
      <c r="BJ132" s="7">
        <f>'[1]No. policies'!BK132*LOOKUP(BK$1,'[1]Inputs &amp; Outputs'!$A$9:$A$58,'[1]Inputs &amp; Outputs'!$I$9:$I$58)</f>
        <v>0</v>
      </c>
      <c r="BK132" s="7">
        <f>'[1]No. policies'!BL132*LOOKUP(BL$1,'[1]Inputs &amp; Outputs'!$A$9:$A$58,'[1]Inputs &amp; Outputs'!$I$9:$I$58)</f>
        <v>0</v>
      </c>
      <c r="BL132" s="7">
        <f>'[1]No. policies'!BM132*LOOKUP(BM$1,'[1]Inputs &amp; Outputs'!$A$9:$A$58,'[1]Inputs &amp; Outputs'!$I$9:$I$58)</f>
        <v>0</v>
      </c>
      <c r="BM132" s="7">
        <f>'[1]No. policies'!BN132*LOOKUP(BN$1,'[1]Inputs &amp; Outputs'!$A$9:$A$58,'[1]Inputs &amp; Outputs'!$I$9:$I$58)</f>
        <v>0</v>
      </c>
      <c r="BN132" s="7">
        <f>'[1]No. policies'!BO132*LOOKUP(BO$1,'[1]Inputs &amp; Outputs'!$A$9:$A$58,'[1]Inputs &amp; Outputs'!$I$9:$I$58)</f>
        <v>0</v>
      </c>
      <c r="BO132" s="7">
        <f>'[1]No. policies'!BP132*LOOKUP(BP$1,'[1]Inputs &amp; Outputs'!$A$9:$A$58,'[1]Inputs &amp; Outputs'!$I$9:$I$58)</f>
        <v>0</v>
      </c>
      <c r="BP132" s="7">
        <f>'[1]No. policies'!BQ132*LOOKUP(BQ$1,'[1]Inputs &amp; Outputs'!$A$9:$A$58,'[1]Inputs &amp; Outputs'!$I$9:$I$58)</f>
        <v>0</v>
      </c>
      <c r="BQ132" s="7">
        <f>'[1]No. policies'!BR132*LOOKUP(BR$1,'[1]Inputs &amp; Outputs'!$A$9:$A$58,'[1]Inputs &amp; Outputs'!$I$9:$I$58)</f>
        <v>0</v>
      </c>
      <c r="BR132" s="7">
        <f>'[1]No. policies'!BS132*LOOKUP(BS$1,'[1]Inputs &amp; Outputs'!$A$9:$A$58,'[1]Inputs &amp; Outputs'!$I$9:$I$58)</f>
        <v>0</v>
      </c>
      <c r="BS132" s="7">
        <f>'[1]No. policies'!BT132*LOOKUP(BT$1,'[1]Inputs &amp; Outputs'!$A$9:$A$58,'[1]Inputs &amp; Outputs'!$I$9:$I$58)</f>
        <v>0</v>
      </c>
      <c r="BT132" s="7">
        <f>'[1]No. policies'!BU132*LOOKUP(BU$1,'[1]Inputs &amp; Outputs'!$A$9:$A$58,'[1]Inputs &amp; Outputs'!$I$9:$I$58)</f>
        <v>0</v>
      </c>
    </row>
    <row r="133" spans="1:72" x14ac:dyDescent="0.25">
      <c r="A133" s="1">
        <v>132</v>
      </c>
      <c r="B133" s="7">
        <f>'No. policies'!B133*LOOKUP(B$1,'Inputs &amp; Outputs'!$A$9:$A$34,'Inputs &amp; Outputs'!$J$9:$J$34)</f>
        <v>-43067168.474612407</v>
      </c>
      <c r="C133" s="7">
        <f>'No. policies'!C133*LOOKUP(C$1,'Inputs &amp; Outputs'!$A$9:$A$34,'Inputs &amp; Outputs'!$J$9:$J$34)</f>
        <v>29915557.937945619</v>
      </c>
      <c r="D133" s="7">
        <f>'No. policies'!D133*LOOKUP(D$1,'Inputs &amp; Outputs'!$A$9:$A$34,'Inputs &amp; Outputs'!$J$9:$J$34)</f>
        <v>105605620.43734212</v>
      </c>
      <c r="E133" s="7">
        <f>'No. policies'!E133*LOOKUP(E$1,'Inputs &amp; Outputs'!$A$9:$A$34,'Inputs &amp; Outputs'!$J$9:$J$34)</f>
        <v>183806938.00554287</v>
      </c>
      <c r="F133" s="7">
        <f>'No. policies'!F133*LOOKUP(F$1,'Inputs &amp; Outputs'!$A$9:$A$34,'Inputs &amp; Outputs'!$J$9:$J$34)</f>
        <v>264760398.38510135</v>
      </c>
      <c r="G133" s="7">
        <f>'No. policies'!G133*LOOKUP(G$1,'Inputs &amp; Outputs'!$A$9:$A$34,'Inputs &amp; Outputs'!$J$9:$J$34)</f>
        <v>348472906.72789383</v>
      </c>
      <c r="H133" s="7">
        <f>'No. policies'!H133*LOOKUP(H$1,'Inputs &amp; Outputs'!$A$9:$A$34,'Inputs &amp; Outputs'!$J$9:$J$34)</f>
        <v>435227235.53035879</v>
      </c>
      <c r="I133" s="7">
        <f>'No. policies'!I133*LOOKUP(I$1,'Inputs &amp; Outputs'!$A$9:$A$34,'Inputs &amp; Outputs'!$J$9:$J$34)</f>
        <v>524799608.59159064</v>
      </c>
      <c r="J133" s="7">
        <f>'No. policies'!J133*LOOKUP(J$1,'Inputs &amp; Outputs'!$A$9:$A$34,'Inputs &amp; Outputs'!$J$9:$J$34)</f>
        <v>617176663.35484982</v>
      </c>
      <c r="K133" s="7">
        <f>'No. policies'!K133*LOOKUP(K$1,'Inputs &amp; Outputs'!$A$9:$A$34,'Inputs &amp; Outputs'!$J$9:$J$34)</f>
        <v>712999043.84479284</v>
      </c>
      <c r="L133" s="7">
        <f>'No. policies'!L133*LOOKUP(L$1,'Inputs &amp; Outputs'!$A$9:$A$34,'Inputs &amp; Outputs'!$J$9:$J$34)</f>
        <v>811777518.05872071</v>
      </c>
      <c r="M133" s="7">
        <f>'No. policies'!M133*LOOKUP(M$1,'Inputs &amp; Outputs'!$A$9:$A$34,'Inputs &amp; Outputs'!$J$9:$J$34)</f>
        <v>914066928.01832306</v>
      </c>
      <c r="N133" s="7">
        <f>'No. policies'!N133*LOOKUP(N$1,'Inputs &amp; Outputs'!$A$9:$A$34,'Inputs &amp; Outputs'!$J$9:$J$34)</f>
        <v>1019952288.7162219</v>
      </c>
      <c r="O133" s="7">
        <f>'No. policies'!O133*LOOKUP(O$1,'Inputs &amp; Outputs'!$A$9:$A$34,'Inputs &amp; Outputs'!$J$9:$J$34)</f>
        <v>1128665371.6531718</v>
      </c>
      <c r="P133" s="7">
        <f>'No. policies'!P133*LOOKUP(P$1,'Inputs &amp; Outputs'!$A$9:$A$34,'Inputs &amp; Outputs'!$J$9:$J$34)</f>
        <v>1240615639.1687894</v>
      </c>
      <c r="Q133" s="7">
        <f>'No. policies'!Q133*LOOKUP(Q$1,'Inputs &amp; Outputs'!$A$9:$A$34,'Inputs &amp; Outputs'!$J$9:$J$34)</f>
        <v>1357548597.6909575</v>
      </c>
      <c r="R133" s="7">
        <f>'No. policies'!R133*LOOKUP(R$1,'Inputs &amp; Outputs'!$A$9:$A$34,'Inputs &amp; Outputs'!$J$9:$J$34)</f>
        <v>1477804395.284276</v>
      </c>
      <c r="S133" s="7">
        <f>'No. policies'!S133*LOOKUP(S$1,'Inputs &amp; Outputs'!$A$9:$A$34,'Inputs &amp; Outputs'!$J$9:$J$34)</f>
        <v>1599500291.741863</v>
      </c>
      <c r="T133" s="7">
        <f>'No. policies'!T133*LOOKUP(T$1,'Inputs &amp; Outputs'!$A$9:$A$34,'Inputs &amp; Outputs'!$J$9:$J$34)</f>
        <v>1723801681.8852768</v>
      </c>
      <c r="U133" s="7">
        <f>'No. policies'!U133*LOOKUP(U$1,'Inputs &amp; Outputs'!$A$9:$A$34,'Inputs &amp; Outputs'!$J$9:$J$34)</f>
        <v>1852581901.7109795</v>
      </c>
      <c r="V133" s="7">
        <f>'No. policies'!V133*LOOKUP(V$1,'Inputs &amp; Outputs'!$A$9:$A$34,'Inputs &amp; Outputs'!$J$9:$J$34)</f>
        <v>1988131245.8083472</v>
      </c>
      <c r="W133" s="7">
        <f>'No. policies'!W133*LOOKUP(W$1,'Inputs &amp; Outputs'!$A$9:$A$34,'Inputs &amp; Outputs'!$J$9:$J$34)</f>
        <v>2122238915.4703724</v>
      </c>
      <c r="X133" s="7">
        <f>'No. policies'!X133*LOOKUP(X$1,'Inputs &amp; Outputs'!$A$9:$A$34,'Inputs &amp; Outputs'!$J$9:$J$34)</f>
        <v>2260284417.5466824</v>
      </c>
      <c r="Y133" s="7">
        <f>'No. policies'!Y133*LOOKUP(Y$1,'Inputs &amp; Outputs'!$A$9:$A$34,'Inputs &amp; Outputs'!$J$9:$J$34)</f>
        <v>2401150462.4556117</v>
      </c>
      <c r="Z133" s="7">
        <f>'No. policies'!Z133*LOOKUP(Z$1,'Inputs &amp; Outputs'!$A$9:$A$34,'Inputs &amp; Outputs'!$J$9:$J$34)</f>
        <v>2557158199.4340248</v>
      </c>
      <c r="AA133" s="7">
        <f>'No. policies'!AA133*LOOKUP(AA$1,'Inputs &amp; Outputs'!$A$9:$A$34,'Inputs &amp; Outputs'!$J$9:$J$34)</f>
        <v>0</v>
      </c>
      <c r="AB133" s="7">
        <f>'No. policies'!AB133*LOOKUP(AB$1,'Inputs &amp; Outputs'!$A$9:$A$34,'Inputs &amp; Outputs'!$J$9:$J$34)</f>
        <v>0</v>
      </c>
      <c r="AC133" s="7">
        <f>'No. policies'!AC133*LOOKUP(AC$1,'Inputs &amp; Outputs'!$A$9:$A$34,'Inputs &amp; Outputs'!$J$9:$J$34)</f>
        <v>0</v>
      </c>
      <c r="AD133" s="7">
        <f>'No. policies'!AD133*LOOKUP(AD$1,'Inputs &amp; Outputs'!$A$9:$A$34,'Inputs &amp; Outputs'!$J$9:$J$34)</f>
        <v>0</v>
      </c>
      <c r="AE133" s="7">
        <f>'No. policies'!AE133*LOOKUP(AE$1,'Inputs &amp; Outputs'!$A$9:$A$34,'Inputs &amp; Outputs'!$J$9:$J$34)</f>
        <v>0</v>
      </c>
      <c r="AF133" s="7">
        <f>'No. policies'!AF133*LOOKUP(AF$1,'Inputs &amp; Outputs'!$A$9:$A$34,'Inputs &amp; Outputs'!$J$9:$J$34)</f>
        <v>0</v>
      </c>
      <c r="AG133" s="7">
        <f>'No. policies'!AG133*LOOKUP(AG$1,'Inputs &amp; Outputs'!$A$9:$A$34,'Inputs &amp; Outputs'!$J$9:$J$34)</f>
        <v>0</v>
      </c>
      <c r="AH133" s="7">
        <f>'No. policies'!AH133*LOOKUP(AH$1,'Inputs &amp; Outputs'!$A$9:$A$34,'Inputs &amp; Outputs'!$J$9:$J$34)</f>
        <v>0</v>
      </c>
      <c r="AI133" s="7">
        <f>'No. policies'!AI133*LOOKUP(AI$1,'Inputs &amp; Outputs'!$A$9:$A$34,'Inputs &amp; Outputs'!$J$9:$J$34)</f>
        <v>0</v>
      </c>
      <c r="AJ133" s="7">
        <f>'No. policies'!AJ133*LOOKUP(AJ$1,'Inputs &amp; Outputs'!$A$9:$A$34,'Inputs &amp; Outputs'!$J$9:$J$34)</f>
        <v>0</v>
      </c>
      <c r="AK133" s="7">
        <f>'No. policies'!AK133*LOOKUP(AK$1,'Inputs &amp; Outputs'!$A$9:$A$34,'Inputs &amp; Outputs'!$J$9:$J$34)</f>
        <v>0</v>
      </c>
      <c r="AL133" s="7">
        <f>'No. policies'!AL133*LOOKUP(AL$1,'Inputs &amp; Outputs'!$A$9:$A$34,'Inputs &amp; Outputs'!$J$9:$J$34)</f>
        <v>0</v>
      </c>
      <c r="AM133" s="7">
        <f>'No. policies'!AM133*LOOKUP(AM$1,'Inputs &amp; Outputs'!$A$9:$A$34,'Inputs &amp; Outputs'!$J$9:$J$34)</f>
        <v>0</v>
      </c>
      <c r="AN133" s="7">
        <f>'No. policies'!AN133*LOOKUP(AN$1,'Inputs &amp; Outputs'!$A$9:$A$34,'Inputs &amp; Outputs'!$J$9:$J$34)</f>
        <v>0</v>
      </c>
      <c r="AO133" s="7">
        <f>'No. policies'!AO133*LOOKUP(AO$1,'Inputs &amp; Outputs'!$A$9:$A$34,'Inputs &amp; Outputs'!$J$9:$J$34)</f>
        <v>0</v>
      </c>
      <c r="AP133" s="7">
        <f>'No. policies'!AP133*LOOKUP(AP$1,'Inputs &amp; Outputs'!$A$9:$A$34,'Inputs &amp; Outputs'!$J$9:$J$34)</f>
        <v>0</v>
      </c>
      <c r="AQ133" s="7">
        <f>'No. policies'!AQ133*LOOKUP(AQ$1,'Inputs &amp; Outputs'!$A$9:$A$34,'Inputs &amp; Outputs'!$J$9:$J$34)</f>
        <v>0</v>
      </c>
      <c r="AR133" s="7">
        <f>'No. policies'!AR133*LOOKUP(AR$1,'Inputs &amp; Outputs'!$A$9:$A$34,'Inputs &amp; Outputs'!$J$9:$J$34)</f>
        <v>0</v>
      </c>
      <c r="AS133" s="7">
        <f>'No. policies'!AS133*LOOKUP(AS$1,'Inputs &amp; Outputs'!$A$9:$A$34,'Inputs &amp; Outputs'!$J$9:$J$34)</f>
        <v>0</v>
      </c>
      <c r="AT133" s="7">
        <f>'No. policies'!AT133*LOOKUP(AT$1,'Inputs &amp; Outputs'!$A$9:$A$34,'Inputs &amp; Outputs'!$J$9:$J$34)</f>
        <v>0</v>
      </c>
      <c r="AU133" s="7">
        <f>'No. policies'!AU133*LOOKUP(AU$1,'Inputs &amp; Outputs'!$A$9:$A$34,'Inputs &amp; Outputs'!$J$9:$J$34)</f>
        <v>0</v>
      </c>
      <c r="AV133" s="7">
        <f>'No. policies'!AV133*LOOKUP(AV$1,'Inputs &amp; Outputs'!$A$9:$A$34,'Inputs &amp; Outputs'!$J$9:$J$34)</f>
        <v>0</v>
      </c>
      <c r="AW133" s="7">
        <f>'No. policies'!AW133*LOOKUP(AW$1,'Inputs &amp; Outputs'!$A$9:$A$34,'Inputs &amp; Outputs'!$J$9:$J$34)</f>
        <v>0</v>
      </c>
      <c r="AX133" s="7">
        <f>'No. policies'!AX133*LOOKUP(AX$1,'Inputs &amp; Outputs'!$A$9:$A$34,'Inputs &amp; Outputs'!$J$9:$J$34)</f>
        <v>0</v>
      </c>
      <c r="AY133" s="7">
        <f>'[1]No. policies'!AZ133*LOOKUP(AZ$1,'[1]Inputs &amp; Outputs'!$A$9:$A$58,'[1]Inputs &amp; Outputs'!$I$9:$I$58)</f>
        <v>0</v>
      </c>
      <c r="AZ133" s="7">
        <f>'[1]No. policies'!BA133*LOOKUP(BA$1,'[1]Inputs &amp; Outputs'!$A$9:$A$58,'[1]Inputs &amp; Outputs'!$I$9:$I$58)</f>
        <v>0</v>
      </c>
      <c r="BA133" s="7">
        <f>'[1]No. policies'!BB133*LOOKUP(BB$1,'[1]Inputs &amp; Outputs'!$A$9:$A$58,'[1]Inputs &amp; Outputs'!$I$9:$I$58)</f>
        <v>0</v>
      </c>
      <c r="BB133" s="7">
        <f>'[1]No. policies'!BC133*LOOKUP(BC$1,'[1]Inputs &amp; Outputs'!$A$9:$A$58,'[1]Inputs &amp; Outputs'!$I$9:$I$58)</f>
        <v>0</v>
      </c>
      <c r="BC133" s="7">
        <f>'[1]No. policies'!BD133*LOOKUP(BD$1,'[1]Inputs &amp; Outputs'!$A$9:$A$58,'[1]Inputs &amp; Outputs'!$I$9:$I$58)</f>
        <v>0</v>
      </c>
      <c r="BD133" s="7">
        <f>'[1]No. policies'!BE133*LOOKUP(BE$1,'[1]Inputs &amp; Outputs'!$A$9:$A$58,'[1]Inputs &amp; Outputs'!$I$9:$I$58)</f>
        <v>0</v>
      </c>
      <c r="BE133" s="7">
        <f>'[1]No. policies'!BF133*LOOKUP(BF$1,'[1]Inputs &amp; Outputs'!$A$9:$A$58,'[1]Inputs &amp; Outputs'!$I$9:$I$58)</f>
        <v>0</v>
      </c>
      <c r="BF133" s="7">
        <f>'[1]No. policies'!BG133*LOOKUP(BG$1,'[1]Inputs &amp; Outputs'!$A$9:$A$58,'[1]Inputs &amp; Outputs'!$I$9:$I$58)</f>
        <v>0</v>
      </c>
      <c r="BG133" s="7">
        <f>'[1]No. policies'!BH133*LOOKUP(BH$1,'[1]Inputs &amp; Outputs'!$A$9:$A$58,'[1]Inputs &amp; Outputs'!$I$9:$I$58)</f>
        <v>0</v>
      </c>
      <c r="BH133" s="7">
        <f>'[1]No. policies'!BI133*LOOKUP(BI$1,'[1]Inputs &amp; Outputs'!$A$9:$A$58,'[1]Inputs &amp; Outputs'!$I$9:$I$58)</f>
        <v>0</v>
      </c>
      <c r="BI133" s="7">
        <f>'[1]No. policies'!BJ133*LOOKUP(BJ$1,'[1]Inputs &amp; Outputs'!$A$9:$A$58,'[1]Inputs &amp; Outputs'!$I$9:$I$58)</f>
        <v>0</v>
      </c>
      <c r="BJ133" s="7">
        <f>'[1]No. policies'!BK133*LOOKUP(BK$1,'[1]Inputs &amp; Outputs'!$A$9:$A$58,'[1]Inputs &amp; Outputs'!$I$9:$I$58)</f>
        <v>0</v>
      </c>
      <c r="BK133" s="7">
        <f>'[1]No. policies'!BL133*LOOKUP(BL$1,'[1]Inputs &amp; Outputs'!$A$9:$A$58,'[1]Inputs &amp; Outputs'!$I$9:$I$58)</f>
        <v>0</v>
      </c>
      <c r="BL133" s="7">
        <f>'[1]No. policies'!BM133*LOOKUP(BM$1,'[1]Inputs &amp; Outputs'!$A$9:$A$58,'[1]Inputs &amp; Outputs'!$I$9:$I$58)</f>
        <v>0</v>
      </c>
      <c r="BM133" s="7">
        <f>'[1]No. policies'!BN133*LOOKUP(BN$1,'[1]Inputs &amp; Outputs'!$A$9:$A$58,'[1]Inputs &amp; Outputs'!$I$9:$I$58)</f>
        <v>0</v>
      </c>
      <c r="BN133" s="7">
        <f>'[1]No. policies'!BO133*LOOKUP(BO$1,'[1]Inputs &amp; Outputs'!$A$9:$A$58,'[1]Inputs &amp; Outputs'!$I$9:$I$58)</f>
        <v>0</v>
      </c>
      <c r="BO133" s="7">
        <f>'[1]No. policies'!BP133*LOOKUP(BP$1,'[1]Inputs &amp; Outputs'!$A$9:$A$58,'[1]Inputs &amp; Outputs'!$I$9:$I$58)</f>
        <v>0</v>
      </c>
      <c r="BP133" s="7">
        <f>'[1]No. policies'!BQ133*LOOKUP(BQ$1,'[1]Inputs &amp; Outputs'!$A$9:$A$58,'[1]Inputs &amp; Outputs'!$I$9:$I$58)</f>
        <v>0</v>
      </c>
      <c r="BQ133" s="7">
        <f>'[1]No. policies'!BR133*LOOKUP(BR$1,'[1]Inputs &amp; Outputs'!$A$9:$A$58,'[1]Inputs &amp; Outputs'!$I$9:$I$58)</f>
        <v>0</v>
      </c>
      <c r="BR133" s="7">
        <f>'[1]No. policies'!BS133*LOOKUP(BS$1,'[1]Inputs &amp; Outputs'!$A$9:$A$58,'[1]Inputs &amp; Outputs'!$I$9:$I$58)</f>
        <v>0</v>
      </c>
      <c r="BS133" s="7">
        <f>'[1]No. policies'!BT133*LOOKUP(BT$1,'[1]Inputs &amp; Outputs'!$A$9:$A$58,'[1]Inputs &amp; Outputs'!$I$9:$I$58)</f>
        <v>0</v>
      </c>
      <c r="BT133" s="7">
        <f>'[1]No. policies'!BU133*LOOKUP(BU$1,'[1]Inputs &amp; Outputs'!$A$9:$A$58,'[1]Inputs &amp; Outputs'!$I$9:$I$58)</f>
        <v>0</v>
      </c>
    </row>
    <row r="134" spans="1:72" x14ac:dyDescent="0.25">
      <c r="A134" s="1">
        <v>133</v>
      </c>
      <c r="B134" s="7">
        <f>'No. policies'!B134*LOOKUP(B$1,'Inputs &amp; Outputs'!$A$9:$A$34,'Inputs &amp; Outputs'!$J$9:$J$34)</f>
        <v>-43067168.474612407</v>
      </c>
      <c r="C134" s="7">
        <f>'No. policies'!C134*LOOKUP(C$1,'Inputs &amp; Outputs'!$A$9:$A$34,'Inputs &amp; Outputs'!$J$9:$J$34)</f>
        <v>29918556.390179548</v>
      </c>
      <c r="D134" s="7">
        <f>'No. policies'!D134*LOOKUP(D$1,'Inputs &amp; Outputs'!$A$9:$A$34,'Inputs &amp; Outputs'!$J$9:$J$34)</f>
        <v>105510270.25837582</v>
      </c>
      <c r="E134" s="7">
        <f>'No. policies'!E134*LOOKUP(E$1,'Inputs &amp; Outputs'!$A$9:$A$34,'Inputs &amp; Outputs'!$J$9:$J$34)</f>
        <v>183806938.00554287</v>
      </c>
      <c r="F134" s="7">
        <f>'No. policies'!F134*LOOKUP(F$1,'Inputs &amp; Outputs'!$A$9:$A$34,'Inputs &amp; Outputs'!$J$9:$J$34)</f>
        <v>265027482.41454259</v>
      </c>
      <c r="G134" s="7">
        <f>'No. policies'!G134*LOOKUP(G$1,'Inputs &amp; Outputs'!$A$9:$A$34,'Inputs &amp; Outputs'!$J$9:$J$34)</f>
        <v>349036949.87484848</v>
      </c>
      <c r="H134" s="7">
        <f>'No. policies'!H134*LOOKUP(H$1,'Inputs &amp; Outputs'!$A$9:$A$34,'Inputs &amp; Outputs'!$J$9:$J$34)</f>
        <v>435712783.15620399</v>
      </c>
      <c r="I134" s="7">
        <f>'No. policies'!I134*LOOKUP(I$1,'Inputs &amp; Outputs'!$A$9:$A$34,'Inputs &amp; Outputs'!$J$9:$J$34)</f>
        <v>525493646.73113191</v>
      </c>
      <c r="J134" s="7">
        <f>'No. policies'!J134*LOOKUP(J$1,'Inputs &amp; Outputs'!$A$9:$A$34,'Inputs &amp; Outputs'!$J$9:$J$34)</f>
        <v>618751897.30930316</v>
      </c>
      <c r="K134" s="7">
        <f>'No. policies'!K134*LOOKUP(K$1,'Inputs &amp; Outputs'!$A$9:$A$34,'Inputs &amp; Outputs'!$J$9:$J$34)</f>
        <v>715408811.19904089</v>
      </c>
      <c r="L134" s="7">
        <f>'No. policies'!L134*LOOKUP(L$1,'Inputs &amp; Outputs'!$A$9:$A$34,'Inputs &amp; Outputs'!$J$9:$J$34)</f>
        <v>814698181.41522312</v>
      </c>
      <c r="M134" s="7">
        <f>'No. policies'!M134*LOOKUP(M$1,'Inputs &amp; Outputs'!$A$9:$A$34,'Inputs &amp; Outputs'!$J$9:$J$34)</f>
        <v>917084584.23379672</v>
      </c>
      <c r="N134" s="7">
        <f>'No. policies'!N134*LOOKUP(N$1,'Inputs &amp; Outputs'!$A$9:$A$34,'Inputs &amp; Outputs'!$J$9:$J$34)</f>
        <v>1022275642.4490607</v>
      </c>
      <c r="O134" s="7">
        <f>'No. policies'!O134*LOOKUP(O$1,'Inputs &amp; Outputs'!$A$9:$A$34,'Inputs &amp; Outputs'!$J$9:$J$34)</f>
        <v>1129956616.4881365</v>
      </c>
      <c r="P134" s="7">
        <f>'No. policies'!P134*LOOKUP(P$1,'Inputs &amp; Outputs'!$A$9:$A$34,'Inputs &amp; Outputs'!$J$9:$J$34)</f>
        <v>1243468225.2956407</v>
      </c>
      <c r="Q134" s="7">
        <f>'No. policies'!Q134*LOOKUP(Q$1,'Inputs &amp; Outputs'!$A$9:$A$34,'Inputs &amp; Outputs'!$J$9:$J$34)</f>
        <v>1358545852.4064405</v>
      </c>
      <c r="R134" s="7">
        <f>'No. policies'!R134*LOOKUP(R$1,'Inputs &amp; Outputs'!$A$9:$A$34,'Inputs &amp; Outputs'!$J$9:$J$34)</f>
        <v>1475934545.77527</v>
      </c>
      <c r="S134" s="7">
        <f>'No. policies'!S134*LOOKUP(S$1,'Inputs &amp; Outputs'!$A$9:$A$34,'Inputs &amp; Outputs'!$J$9:$J$34)</f>
        <v>1597463144.2677701</v>
      </c>
      <c r="T134" s="7">
        <f>'No. policies'!T134*LOOKUP(T$1,'Inputs &amp; Outputs'!$A$9:$A$34,'Inputs &amp; Outputs'!$J$9:$J$34)</f>
        <v>1721774113.611032</v>
      </c>
      <c r="U134" s="7">
        <f>'No. policies'!U134*LOOKUP(U$1,'Inputs &amp; Outputs'!$A$9:$A$34,'Inputs &amp; Outputs'!$J$9:$J$34)</f>
        <v>1850386899.4577672</v>
      </c>
      <c r="V134" s="7">
        <f>'No. policies'!V134*LOOKUP(V$1,'Inputs &amp; Outputs'!$A$9:$A$34,'Inputs &amp; Outputs'!$J$9:$J$34)</f>
        <v>1982313586.3700871</v>
      </c>
      <c r="W134" s="7">
        <f>'No. policies'!W134*LOOKUP(W$1,'Inputs &amp; Outputs'!$A$9:$A$34,'Inputs &amp; Outputs'!$J$9:$J$34)</f>
        <v>2116899657.6432209</v>
      </c>
      <c r="X134" s="7">
        <f>'No. policies'!X134*LOOKUP(X$1,'Inputs &amp; Outputs'!$A$9:$A$34,'Inputs &amp; Outputs'!$J$9:$J$34)</f>
        <v>2256290541.1600733</v>
      </c>
      <c r="Y134" s="7">
        <f>'No. policies'!Y134*LOOKUP(Y$1,'Inputs &amp; Outputs'!$A$9:$A$34,'Inputs &amp; Outputs'!$J$9:$J$34)</f>
        <v>2404097974.4617505</v>
      </c>
      <c r="Z134" s="7">
        <f>'No. policies'!Z134*LOOKUP(Z$1,'Inputs &amp; Outputs'!$A$9:$A$34,'Inputs &amp; Outputs'!$J$9:$J$34)</f>
        <v>2549977591.2136664</v>
      </c>
      <c r="AA134" s="7">
        <f>'No. policies'!AA134*LOOKUP(AA$1,'Inputs &amp; Outputs'!$A$9:$A$34,'Inputs &amp; Outputs'!$J$9:$J$34)</f>
        <v>0</v>
      </c>
      <c r="AB134" s="7">
        <f>'No. policies'!AB134*LOOKUP(AB$1,'Inputs &amp; Outputs'!$A$9:$A$34,'Inputs &amp; Outputs'!$J$9:$J$34)</f>
        <v>0</v>
      </c>
      <c r="AC134" s="7">
        <f>'No. policies'!AC134*LOOKUP(AC$1,'Inputs &amp; Outputs'!$A$9:$A$34,'Inputs &amp; Outputs'!$J$9:$J$34)</f>
        <v>0</v>
      </c>
      <c r="AD134" s="7">
        <f>'No. policies'!AD134*LOOKUP(AD$1,'Inputs &amp; Outputs'!$A$9:$A$34,'Inputs &amp; Outputs'!$J$9:$J$34)</f>
        <v>0</v>
      </c>
      <c r="AE134" s="7">
        <f>'No. policies'!AE134*LOOKUP(AE$1,'Inputs &amp; Outputs'!$A$9:$A$34,'Inputs &amp; Outputs'!$J$9:$J$34)</f>
        <v>0</v>
      </c>
      <c r="AF134" s="7">
        <f>'No. policies'!AF134*LOOKUP(AF$1,'Inputs &amp; Outputs'!$A$9:$A$34,'Inputs &amp; Outputs'!$J$9:$J$34)</f>
        <v>0</v>
      </c>
      <c r="AG134" s="7">
        <f>'No. policies'!AG134*LOOKUP(AG$1,'Inputs &amp; Outputs'!$A$9:$A$34,'Inputs &amp; Outputs'!$J$9:$J$34)</f>
        <v>0</v>
      </c>
      <c r="AH134" s="7">
        <f>'No. policies'!AH134*LOOKUP(AH$1,'Inputs &amp; Outputs'!$A$9:$A$34,'Inputs &amp; Outputs'!$J$9:$J$34)</f>
        <v>0</v>
      </c>
      <c r="AI134" s="7">
        <f>'No. policies'!AI134*LOOKUP(AI$1,'Inputs &amp; Outputs'!$A$9:$A$34,'Inputs &amp; Outputs'!$J$9:$J$34)</f>
        <v>0</v>
      </c>
      <c r="AJ134" s="7">
        <f>'No. policies'!AJ134*LOOKUP(AJ$1,'Inputs &amp; Outputs'!$A$9:$A$34,'Inputs &amp; Outputs'!$J$9:$J$34)</f>
        <v>0</v>
      </c>
      <c r="AK134" s="7">
        <f>'No. policies'!AK134*LOOKUP(AK$1,'Inputs &amp; Outputs'!$A$9:$A$34,'Inputs &amp; Outputs'!$J$9:$J$34)</f>
        <v>0</v>
      </c>
      <c r="AL134" s="7">
        <f>'No. policies'!AL134*LOOKUP(AL$1,'Inputs &amp; Outputs'!$A$9:$A$34,'Inputs &amp; Outputs'!$J$9:$J$34)</f>
        <v>0</v>
      </c>
      <c r="AM134" s="7">
        <f>'No. policies'!AM134*LOOKUP(AM$1,'Inputs &amp; Outputs'!$A$9:$A$34,'Inputs &amp; Outputs'!$J$9:$J$34)</f>
        <v>0</v>
      </c>
      <c r="AN134" s="7">
        <f>'No. policies'!AN134*LOOKUP(AN$1,'Inputs &amp; Outputs'!$A$9:$A$34,'Inputs &amp; Outputs'!$J$9:$J$34)</f>
        <v>0</v>
      </c>
      <c r="AO134" s="7">
        <f>'No. policies'!AO134*LOOKUP(AO$1,'Inputs &amp; Outputs'!$A$9:$A$34,'Inputs &amp; Outputs'!$J$9:$J$34)</f>
        <v>0</v>
      </c>
      <c r="AP134" s="7">
        <f>'No. policies'!AP134*LOOKUP(AP$1,'Inputs &amp; Outputs'!$A$9:$A$34,'Inputs &amp; Outputs'!$J$9:$J$34)</f>
        <v>0</v>
      </c>
      <c r="AQ134" s="7">
        <f>'No. policies'!AQ134*LOOKUP(AQ$1,'Inputs &amp; Outputs'!$A$9:$A$34,'Inputs &amp; Outputs'!$J$9:$J$34)</f>
        <v>0</v>
      </c>
      <c r="AR134" s="7">
        <f>'No. policies'!AR134*LOOKUP(AR$1,'Inputs &amp; Outputs'!$A$9:$A$34,'Inputs &amp; Outputs'!$J$9:$J$34)</f>
        <v>0</v>
      </c>
      <c r="AS134" s="7">
        <f>'No. policies'!AS134*LOOKUP(AS$1,'Inputs &amp; Outputs'!$A$9:$A$34,'Inputs &amp; Outputs'!$J$9:$J$34)</f>
        <v>0</v>
      </c>
      <c r="AT134" s="7">
        <f>'No. policies'!AT134*LOOKUP(AT$1,'Inputs &amp; Outputs'!$A$9:$A$34,'Inputs &amp; Outputs'!$J$9:$J$34)</f>
        <v>0</v>
      </c>
      <c r="AU134" s="7">
        <f>'No. policies'!AU134*LOOKUP(AU$1,'Inputs &amp; Outputs'!$A$9:$A$34,'Inputs &amp; Outputs'!$J$9:$J$34)</f>
        <v>0</v>
      </c>
      <c r="AV134" s="7">
        <f>'No. policies'!AV134*LOOKUP(AV$1,'Inputs &amp; Outputs'!$A$9:$A$34,'Inputs &amp; Outputs'!$J$9:$J$34)</f>
        <v>0</v>
      </c>
      <c r="AW134" s="7">
        <f>'No. policies'!AW134*LOOKUP(AW$1,'Inputs &amp; Outputs'!$A$9:$A$34,'Inputs &amp; Outputs'!$J$9:$J$34)</f>
        <v>0</v>
      </c>
      <c r="AX134" s="7">
        <f>'No. policies'!AX134*LOOKUP(AX$1,'Inputs &amp; Outputs'!$A$9:$A$34,'Inputs &amp; Outputs'!$J$9:$J$34)</f>
        <v>0</v>
      </c>
      <c r="AY134" s="7">
        <f>'[1]No. policies'!AZ134*LOOKUP(AZ$1,'[1]Inputs &amp; Outputs'!$A$9:$A$58,'[1]Inputs &amp; Outputs'!$I$9:$I$58)</f>
        <v>0</v>
      </c>
      <c r="AZ134" s="7">
        <f>'[1]No. policies'!BA134*LOOKUP(BA$1,'[1]Inputs &amp; Outputs'!$A$9:$A$58,'[1]Inputs &amp; Outputs'!$I$9:$I$58)</f>
        <v>0</v>
      </c>
      <c r="BA134" s="7">
        <f>'[1]No. policies'!BB134*LOOKUP(BB$1,'[1]Inputs &amp; Outputs'!$A$9:$A$58,'[1]Inputs &amp; Outputs'!$I$9:$I$58)</f>
        <v>0</v>
      </c>
      <c r="BB134" s="7">
        <f>'[1]No. policies'!BC134*LOOKUP(BC$1,'[1]Inputs &amp; Outputs'!$A$9:$A$58,'[1]Inputs &amp; Outputs'!$I$9:$I$58)</f>
        <v>0</v>
      </c>
      <c r="BC134" s="7">
        <f>'[1]No. policies'!BD134*LOOKUP(BD$1,'[1]Inputs &amp; Outputs'!$A$9:$A$58,'[1]Inputs &amp; Outputs'!$I$9:$I$58)</f>
        <v>0</v>
      </c>
      <c r="BD134" s="7">
        <f>'[1]No. policies'!BE134*LOOKUP(BE$1,'[1]Inputs &amp; Outputs'!$A$9:$A$58,'[1]Inputs &amp; Outputs'!$I$9:$I$58)</f>
        <v>0</v>
      </c>
      <c r="BE134" s="7">
        <f>'[1]No. policies'!BF134*LOOKUP(BF$1,'[1]Inputs &amp; Outputs'!$A$9:$A$58,'[1]Inputs &amp; Outputs'!$I$9:$I$58)</f>
        <v>0</v>
      </c>
      <c r="BF134" s="7">
        <f>'[1]No. policies'!BG134*LOOKUP(BG$1,'[1]Inputs &amp; Outputs'!$A$9:$A$58,'[1]Inputs &amp; Outputs'!$I$9:$I$58)</f>
        <v>0</v>
      </c>
      <c r="BG134" s="7">
        <f>'[1]No. policies'!BH134*LOOKUP(BH$1,'[1]Inputs &amp; Outputs'!$A$9:$A$58,'[1]Inputs &amp; Outputs'!$I$9:$I$58)</f>
        <v>0</v>
      </c>
      <c r="BH134" s="7">
        <f>'[1]No. policies'!BI134*LOOKUP(BI$1,'[1]Inputs &amp; Outputs'!$A$9:$A$58,'[1]Inputs &amp; Outputs'!$I$9:$I$58)</f>
        <v>0</v>
      </c>
      <c r="BI134" s="7">
        <f>'[1]No. policies'!BJ134*LOOKUP(BJ$1,'[1]Inputs &amp; Outputs'!$A$9:$A$58,'[1]Inputs &amp; Outputs'!$I$9:$I$58)</f>
        <v>0</v>
      </c>
      <c r="BJ134" s="7">
        <f>'[1]No. policies'!BK134*LOOKUP(BK$1,'[1]Inputs &amp; Outputs'!$A$9:$A$58,'[1]Inputs &amp; Outputs'!$I$9:$I$58)</f>
        <v>0</v>
      </c>
      <c r="BK134" s="7">
        <f>'[1]No. policies'!BL134*LOOKUP(BL$1,'[1]Inputs &amp; Outputs'!$A$9:$A$58,'[1]Inputs &amp; Outputs'!$I$9:$I$58)</f>
        <v>0</v>
      </c>
      <c r="BL134" s="7">
        <f>'[1]No. policies'!BM134*LOOKUP(BM$1,'[1]Inputs &amp; Outputs'!$A$9:$A$58,'[1]Inputs &amp; Outputs'!$I$9:$I$58)</f>
        <v>0</v>
      </c>
      <c r="BM134" s="7">
        <f>'[1]No. policies'!BN134*LOOKUP(BN$1,'[1]Inputs &amp; Outputs'!$A$9:$A$58,'[1]Inputs &amp; Outputs'!$I$9:$I$58)</f>
        <v>0</v>
      </c>
      <c r="BN134" s="7">
        <f>'[1]No. policies'!BO134*LOOKUP(BO$1,'[1]Inputs &amp; Outputs'!$A$9:$A$58,'[1]Inputs &amp; Outputs'!$I$9:$I$58)</f>
        <v>0</v>
      </c>
      <c r="BO134" s="7">
        <f>'[1]No. policies'!BP134*LOOKUP(BP$1,'[1]Inputs &amp; Outputs'!$A$9:$A$58,'[1]Inputs &amp; Outputs'!$I$9:$I$58)</f>
        <v>0</v>
      </c>
      <c r="BP134" s="7">
        <f>'[1]No. policies'!BQ134*LOOKUP(BQ$1,'[1]Inputs &amp; Outputs'!$A$9:$A$58,'[1]Inputs &amp; Outputs'!$I$9:$I$58)</f>
        <v>0</v>
      </c>
      <c r="BQ134" s="7">
        <f>'[1]No. policies'!BR134*LOOKUP(BR$1,'[1]Inputs &amp; Outputs'!$A$9:$A$58,'[1]Inputs &amp; Outputs'!$I$9:$I$58)</f>
        <v>0</v>
      </c>
      <c r="BR134" s="7">
        <f>'[1]No. policies'!BS134*LOOKUP(BS$1,'[1]Inputs &amp; Outputs'!$A$9:$A$58,'[1]Inputs &amp; Outputs'!$I$9:$I$58)</f>
        <v>0</v>
      </c>
      <c r="BS134" s="7">
        <f>'[1]No. policies'!BT134*LOOKUP(BT$1,'[1]Inputs &amp; Outputs'!$A$9:$A$58,'[1]Inputs &amp; Outputs'!$I$9:$I$58)</f>
        <v>0</v>
      </c>
      <c r="BT134" s="7">
        <f>'[1]No. policies'!BU134*LOOKUP(BU$1,'[1]Inputs &amp; Outputs'!$A$9:$A$58,'[1]Inputs &amp; Outputs'!$I$9:$I$58)</f>
        <v>0</v>
      </c>
    </row>
    <row r="135" spans="1:72" x14ac:dyDescent="0.25">
      <c r="A135" s="1">
        <v>134</v>
      </c>
      <c r="B135" s="7">
        <f>'No. policies'!B135*LOOKUP(B$1,'Inputs &amp; Outputs'!$A$9:$A$34,'Inputs &amp; Outputs'!$J$9:$J$34)</f>
        <v>-43067168.474612407</v>
      </c>
      <c r="C135" s="7">
        <f>'No. policies'!C135*LOOKUP(C$1,'Inputs &amp; Outputs'!$A$9:$A$34,'Inputs &amp; Outputs'!$J$9:$J$34)</f>
        <v>29924553.294647414</v>
      </c>
      <c r="D135" s="7">
        <f>'No. policies'!D135*LOOKUP(D$1,'Inputs &amp; Outputs'!$A$9:$A$34,'Inputs &amp; Outputs'!$J$9:$J$34)</f>
        <v>105531459.18703499</v>
      </c>
      <c r="E135" s="7">
        <f>'No. policies'!E135*LOOKUP(E$1,'Inputs &amp; Outputs'!$A$9:$A$34,'Inputs &amp; Outputs'!$J$9:$J$34)</f>
        <v>183954886.0389511</v>
      </c>
      <c r="F135" s="7">
        <f>'No. policies'!F135*LOOKUP(F$1,'Inputs &amp; Outputs'!$A$9:$A$34,'Inputs &amp; Outputs'!$J$9:$J$34)</f>
        <v>265027482.41454259</v>
      </c>
      <c r="G135" s="7">
        <f>'No. policies'!G135*LOOKUP(G$1,'Inputs &amp; Outputs'!$A$9:$A$34,'Inputs &amp; Outputs'!$J$9:$J$34)</f>
        <v>349283718.75164109</v>
      </c>
      <c r="H135" s="7">
        <f>'No. policies'!H135*LOOKUP(H$1,'Inputs &amp; Outputs'!$A$9:$A$34,'Inputs &amp; Outputs'!$J$9:$J$34)</f>
        <v>436198330.78204924</v>
      </c>
      <c r="I135" s="7">
        <f>'No. policies'!I135*LOOKUP(I$1,'Inputs &amp; Outputs'!$A$9:$A$34,'Inputs &amp; Outputs'!$J$9:$J$34)</f>
        <v>525974134.67389125</v>
      </c>
      <c r="J135" s="7">
        <f>'No. policies'!J135*LOOKUP(J$1,'Inputs &amp; Outputs'!$A$9:$A$34,'Inputs &amp; Outputs'!$J$9:$J$34)</f>
        <v>618814906.6674813</v>
      </c>
      <c r="K135" s="7">
        <f>'No. policies'!K135*LOOKUP(K$1,'Inputs &amp; Outputs'!$A$9:$A$34,'Inputs &amp; Outputs'!$J$9:$J$34)</f>
        <v>714240439.14849639</v>
      </c>
      <c r="L135" s="7">
        <f>'No. policies'!L135*LOOKUP(L$1,'Inputs &amp; Outputs'!$A$9:$A$34,'Inputs &amp; Outputs'!$J$9:$J$34)</f>
        <v>813196125.97473621</v>
      </c>
      <c r="M135" s="7">
        <f>'No. policies'!M135*LOOKUP(M$1,'Inputs &amp; Outputs'!$A$9:$A$34,'Inputs &amp; Outputs'!$J$9:$J$34)</f>
        <v>916330170.1799283</v>
      </c>
      <c r="N135" s="7">
        <f>'No. policies'!N135*LOOKUP(N$1,'Inputs &amp; Outputs'!$A$9:$A$34,'Inputs &amp; Outputs'!$J$9:$J$34)</f>
        <v>1021642000.5219228</v>
      </c>
      <c r="O135" s="7">
        <f>'No. policies'!O135*LOOKUP(O$1,'Inputs &amp; Outputs'!$A$9:$A$34,'Inputs &amp; Outputs'!$J$9:$J$34)</f>
        <v>1129721844.6999609</v>
      </c>
      <c r="P135" s="7">
        <f>'No. policies'!P135*LOOKUP(P$1,'Inputs &amp; Outputs'!$A$9:$A$34,'Inputs &amp; Outputs'!$J$9:$J$34)</f>
        <v>1241134291.1918533</v>
      </c>
      <c r="Q135" s="7">
        <f>'No. policies'!Q135*LOOKUP(Q$1,'Inputs &amp; Outputs'!$A$9:$A$34,'Inputs &amp; Outputs'!$J$9:$J$34)</f>
        <v>1355839018.1787012</v>
      </c>
      <c r="R135" s="7">
        <f>'No. policies'!R135*LOOKUP(R$1,'Inputs &amp; Outputs'!$A$9:$A$34,'Inputs &amp; Outputs'!$J$9:$J$34)</f>
        <v>1473908875.4738472</v>
      </c>
      <c r="S135" s="7">
        <f>'No. policies'!S135*LOOKUP(S$1,'Inputs &amp; Outputs'!$A$9:$A$34,'Inputs &amp; Outputs'!$J$9:$J$34)</f>
        <v>1597463144.2677701</v>
      </c>
      <c r="T135" s="7">
        <f>'No. policies'!T135*LOOKUP(T$1,'Inputs &amp; Outputs'!$A$9:$A$34,'Inputs &amp; Outputs'!$J$9:$J$34)</f>
        <v>1723617357.4967091</v>
      </c>
      <c r="U135" s="7">
        <f>'No. policies'!U135*LOOKUP(U$1,'Inputs &amp; Outputs'!$A$9:$A$34,'Inputs &amp; Outputs'!$J$9:$J$34)</f>
        <v>1853579630.007894</v>
      </c>
      <c r="V135" s="7">
        <f>'No. policies'!V135*LOOKUP(V$1,'Inputs &amp; Outputs'!$A$9:$A$34,'Inputs &amp; Outputs'!$J$9:$J$34)</f>
        <v>1987700308.0721798</v>
      </c>
      <c r="W135" s="7">
        <f>'No. policies'!W135*LOOKUP(W$1,'Inputs &amp; Outputs'!$A$9:$A$34,'Inputs &amp; Outputs'!$J$9:$J$34)</f>
        <v>2123167482.0490074</v>
      </c>
      <c r="X135" s="7">
        <f>'No. policies'!X135*LOOKUP(X$1,'Inputs &amp; Outputs'!$A$9:$A$34,'Inputs &amp; Outputs'!$J$9:$J$34)</f>
        <v>2260534034.8208456</v>
      </c>
      <c r="Y135" s="7">
        <f>'No. policies'!Y135*LOOKUP(Y$1,'Inputs &amp; Outputs'!$A$9:$A$34,'Inputs &amp; Outputs'!$J$9:$J$34)</f>
        <v>2399810684.2710032</v>
      </c>
      <c r="Z135" s="7">
        <f>'No. policies'!Z135*LOOKUP(Z$1,'Inputs &amp; Outputs'!$A$9:$A$34,'Inputs &amp; Outputs'!$J$9:$J$34)</f>
        <v>2544807553.2950087</v>
      </c>
      <c r="AA135" s="7">
        <f>'No. policies'!AA135*LOOKUP(AA$1,'Inputs &amp; Outputs'!$A$9:$A$34,'Inputs &amp; Outputs'!$J$9:$J$34)</f>
        <v>0</v>
      </c>
      <c r="AB135" s="7">
        <f>'No. policies'!AB135*LOOKUP(AB$1,'Inputs &amp; Outputs'!$A$9:$A$34,'Inputs &amp; Outputs'!$J$9:$J$34)</f>
        <v>0</v>
      </c>
      <c r="AC135" s="7">
        <f>'No. policies'!AC135*LOOKUP(AC$1,'Inputs &amp; Outputs'!$A$9:$A$34,'Inputs &amp; Outputs'!$J$9:$J$34)</f>
        <v>0</v>
      </c>
      <c r="AD135" s="7">
        <f>'No. policies'!AD135*LOOKUP(AD$1,'Inputs &amp; Outputs'!$A$9:$A$34,'Inputs &amp; Outputs'!$J$9:$J$34)</f>
        <v>0</v>
      </c>
      <c r="AE135" s="7">
        <f>'No. policies'!AE135*LOOKUP(AE$1,'Inputs &amp; Outputs'!$A$9:$A$34,'Inputs &amp; Outputs'!$J$9:$J$34)</f>
        <v>0</v>
      </c>
      <c r="AF135" s="7">
        <f>'No. policies'!AF135*LOOKUP(AF$1,'Inputs &amp; Outputs'!$A$9:$A$34,'Inputs &amp; Outputs'!$J$9:$J$34)</f>
        <v>0</v>
      </c>
      <c r="AG135" s="7">
        <f>'No. policies'!AG135*LOOKUP(AG$1,'Inputs &amp; Outputs'!$A$9:$A$34,'Inputs &amp; Outputs'!$J$9:$J$34)</f>
        <v>0</v>
      </c>
      <c r="AH135" s="7">
        <f>'No. policies'!AH135*LOOKUP(AH$1,'Inputs &amp; Outputs'!$A$9:$A$34,'Inputs &amp; Outputs'!$J$9:$J$34)</f>
        <v>0</v>
      </c>
      <c r="AI135" s="7">
        <f>'No. policies'!AI135*LOOKUP(AI$1,'Inputs &amp; Outputs'!$A$9:$A$34,'Inputs &amp; Outputs'!$J$9:$J$34)</f>
        <v>0</v>
      </c>
      <c r="AJ135" s="7">
        <f>'No. policies'!AJ135*LOOKUP(AJ$1,'Inputs &amp; Outputs'!$A$9:$A$34,'Inputs &amp; Outputs'!$J$9:$J$34)</f>
        <v>0</v>
      </c>
      <c r="AK135" s="7">
        <f>'No. policies'!AK135*LOOKUP(AK$1,'Inputs &amp; Outputs'!$A$9:$A$34,'Inputs &amp; Outputs'!$J$9:$J$34)</f>
        <v>0</v>
      </c>
      <c r="AL135" s="7">
        <f>'No. policies'!AL135*LOOKUP(AL$1,'Inputs &amp; Outputs'!$A$9:$A$34,'Inputs &amp; Outputs'!$J$9:$J$34)</f>
        <v>0</v>
      </c>
      <c r="AM135" s="7">
        <f>'No. policies'!AM135*LOOKUP(AM$1,'Inputs &amp; Outputs'!$A$9:$A$34,'Inputs &amp; Outputs'!$J$9:$J$34)</f>
        <v>0</v>
      </c>
      <c r="AN135" s="7">
        <f>'No. policies'!AN135*LOOKUP(AN$1,'Inputs &amp; Outputs'!$A$9:$A$34,'Inputs &amp; Outputs'!$J$9:$J$34)</f>
        <v>0</v>
      </c>
      <c r="AO135" s="7">
        <f>'No. policies'!AO135*LOOKUP(AO$1,'Inputs &amp; Outputs'!$A$9:$A$34,'Inputs &amp; Outputs'!$J$9:$J$34)</f>
        <v>0</v>
      </c>
      <c r="AP135" s="7">
        <f>'No. policies'!AP135*LOOKUP(AP$1,'Inputs &amp; Outputs'!$A$9:$A$34,'Inputs &amp; Outputs'!$J$9:$J$34)</f>
        <v>0</v>
      </c>
      <c r="AQ135" s="7">
        <f>'No. policies'!AQ135*LOOKUP(AQ$1,'Inputs &amp; Outputs'!$A$9:$A$34,'Inputs &amp; Outputs'!$J$9:$J$34)</f>
        <v>0</v>
      </c>
      <c r="AR135" s="7">
        <f>'No. policies'!AR135*LOOKUP(AR$1,'Inputs &amp; Outputs'!$A$9:$A$34,'Inputs &amp; Outputs'!$J$9:$J$34)</f>
        <v>0</v>
      </c>
      <c r="AS135" s="7">
        <f>'No. policies'!AS135*LOOKUP(AS$1,'Inputs &amp; Outputs'!$A$9:$A$34,'Inputs &amp; Outputs'!$J$9:$J$34)</f>
        <v>0</v>
      </c>
      <c r="AT135" s="7">
        <f>'No. policies'!AT135*LOOKUP(AT$1,'Inputs &amp; Outputs'!$A$9:$A$34,'Inputs &amp; Outputs'!$J$9:$J$34)</f>
        <v>0</v>
      </c>
      <c r="AU135" s="7">
        <f>'No. policies'!AU135*LOOKUP(AU$1,'Inputs &amp; Outputs'!$A$9:$A$34,'Inputs &amp; Outputs'!$J$9:$J$34)</f>
        <v>0</v>
      </c>
      <c r="AV135" s="7">
        <f>'No. policies'!AV135*LOOKUP(AV$1,'Inputs &amp; Outputs'!$A$9:$A$34,'Inputs &amp; Outputs'!$J$9:$J$34)</f>
        <v>0</v>
      </c>
      <c r="AW135" s="7">
        <f>'No. policies'!AW135*LOOKUP(AW$1,'Inputs &amp; Outputs'!$A$9:$A$34,'Inputs &amp; Outputs'!$J$9:$J$34)</f>
        <v>0</v>
      </c>
      <c r="AX135" s="7">
        <f>'No. policies'!AX135*LOOKUP(AX$1,'Inputs &amp; Outputs'!$A$9:$A$34,'Inputs &amp; Outputs'!$J$9:$J$34)</f>
        <v>0</v>
      </c>
      <c r="AY135" s="7">
        <f>'[1]No. policies'!AZ135*LOOKUP(AZ$1,'[1]Inputs &amp; Outputs'!$A$9:$A$58,'[1]Inputs &amp; Outputs'!$I$9:$I$58)</f>
        <v>0</v>
      </c>
      <c r="AZ135" s="7">
        <f>'[1]No. policies'!BA135*LOOKUP(BA$1,'[1]Inputs &amp; Outputs'!$A$9:$A$58,'[1]Inputs &amp; Outputs'!$I$9:$I$58)</f>
        <v>0</v>
      </c>
      <c r="BA135" s="7">
        <f>'[1]No. policies'!BB135*LOOKUP(BB$1,'[1]Inputs &amp; Outputs'!$A$9:$A$58,'[1]Inputs &amp; Outputs'!$I$9:$I$58)</f>
        <v>0</v>
      </c>
      <c r="BB135" s="7">
        <f>'[1]No. policies'!BC135*LOOKUP(BC$1,'[1]Inputs &amp; Outputs'!$A$9:$A$58,'[1]Inputs &amp; Outputs'!$I$9:$I$58)</f>
        <v>0</v>
      </c>
      <c r="BC135" s="7">
        <f>'[1]No. policies'!BD135*LOOKUP(BD$1,'[1]Inputs &amp; Outputs'!$A$9:$A$58,'[1]Inputs &amp; Outputs'!$I$9:$I$58)</f>
        <v>0</v>
      </c>
      <c r="BD135" s="7">
        <f>'[1]No. policies'!BE135*LOOKUP(BE$1,'[1]Inputs &amp; Outputs'!$A$9:$A$58,'[1]Inputs &amp; Outputs'!$I$9:$I$58)</f>
        <v>0</v>
      </c>
      <c r="BE135" s="7">
        <f>'[1]No. policies'!BF135*LOOKUP(BF$1,'[1]Inputs &amp; Outputs'!$A$9:$A$58,'[1]Inputs &amp; Outputs'!$I$9:$I$58)</f>
        <v>0</v>
      </c>
      <c r="BF135" s="7">
        <f>'[1]No. policies'!BG135*LOOKUP(BG$1,'[1]Inputs &amp; Outputs'!$A$9:$A$58,'[1]Inputs &amp; Outputs'!$I$9:$I$58)</f>
        <v>0</v>
      </c>
      <c r="BG135" s="7">
        <f>'[1]No. policies'!BH135*LOOKUP(BH$1,'[1]Inputs &amp; Outputs'!$A$9:$A$58,'[1]Inputs &amp; Outputs'!$I$9:$I$58)</f>
        <v>0</v>
      </c>
      <c r="BH135" s="7">
        <f>'[1]No. policies'!BI135*LOOKUP(BI$1,'[1]Inputs &amp; Outputs'!$A$9:$A$58,'[1]Inputs &amp; Outputs'!$I$9:$I$58)</f>
        <v>0</v>
      </c>
      <c r="BI135" s="7">
        <f>'[1]No. policies'!BJ135*LOOKUP(BJ$1,'[1]Inputs &amp; Outputs'!$A$9:$A$58,'[1]Inputs &amp; Outputs'!$I$9:$I$58)</f>
        <v>0</v>
      </c>
      <c r="BJ135" s="7">
        <f>'[1]No. policies'!BK135*LOOKUP(BK$1,'[1]Inputs &amp; Outputs'!$A$9:$A$58,'[1]Inputs &amp; Outputs'!$I$9:$I$58)</f>
        <v>0</v>
      </c>
      <c r="BK135" s="7">
        <f>'[1]No. policies'!BL135*LOOKUP(BL$1,'[1]Inputs &amp; Outputs'!$A$9:$A$58,'[1]Inputs &amp; Outputs'!$I$9:$I$58)</f>
        <v>0</v>
      </c>
      <c r="BL135" s="7">
        <f>'[1]No. policies'!BM135*LOOKUP(BM$1,'[1]Inputs &amp; Outputs'!$A$9:$A$58,'[1]Inputs &amp; Outputs'!$I$9:$I$58)</f>
        <v>0</v>
      </c>
      <c r="BM135" s="7">
        <f>'[1]No. policies'!BN135*LOOKUP(BN$1,'[1]Inputs &amp; Outputs'!$A$9:$A$58,'[1]Inputs &amp; Outputs'!$I$9:$I$58)</f>
        <v>0</v>
      </c>
      <c r="BN135" s="7">
        <f>'[1]No. policies'!BO135*LOOKUP(BO$1,'[1]Inputs &amp; Outputs'!$A$9:$A$58,'[1]Inputs &amp; Outputs'!$I$9:$I$58)</f>
        <v>0</v>
      </c>
      <c r="BO135" s="7">
        <f>'[1]No. policies'!BP135*LOOKUP(BP$1,'[1]Inputs &amp; Outputs'!$A$9:$A$58,'[1]Inputs &amp; Outputs'!$I$9:$I$58)</f>
        <v>0</v>
      </c>
      <c r="BP135" s="7">
        <f>'[1]No. policies'!BQ135*LOOKUP(BQ$1,'[1]Inputs &amp; Outputs'!$A$9:$A$58,'[1]Inputs &amp; Outputs'!$I$9:$I$58)</f>
        <v>0</v>
      </c>
      <c r="BQ135" s="7">
        <f>'[1]No. policies'!BR135*LOOKUP(BR$1,'[1]Inputs &amp; Outputs'!$A$9:$A$58,'[1]Inputs &amp; Outputs'!$I$9:$I$58)</f>
        <v>0</v>
      </c>
      <c r="BR135" s="7">
        <f>'[1]No. policies'!BS135*LOOKUP(BS$1,'[1]Inputs &amp; Outputs'!$A$9:$A$58,'[1]Inputs &amp; Outputs'!$I$9:$I$58)</f>
        <v>0</v>
      </c>
      <c r="BS135" s="7">
        <f>'[1]No. policies'!BT135*LOOKUP(BT$1,'[1]Inputs &amp; Outputs'!$A$9:$A$58,'[1]Inputs &amp; Outputs'!$I$9:$I$58)</f>
        <v>0</v>
      </c>
      <c r="BT135" s="7">
        <f>'[1]No. policies'!BU135*LOOKUP(BU$1,'[1]Inputs &amp; Outputs'!$A$9:$A$58,'[1]Inputs &amp; Outputs'!$I$9:$I$58)</f>
        <v>0</v>
      </c>
    </row>
    <row r="136" spans="1:72" x14ac:dyDescent="0.25">
      <c r="A136" s="1">
        <v>135</v>
      </c>
      <c r="B136" s="7">
        <f>'No. policies'!B136*LOOKUP(B$1,'Inputs &amp; Outputs'!$A$9:$A$34,'Inputs &amp; Outputs'!$J$9:$J$34)</f>
        <v>-43067168.474612407</v>
      </c>
      <c r="C136" s="7">
        <f>'No. policies'!C136*LOOKUP(C$1,'Inputs &amp; Outputs'!$A$9:$A$34,'Inputs &amp; Outputs'!$J$9:$J$34)</f>
        <v>29942544.008051012</v>
      </c>
      <c r="D136" s="7">
        <f>'No. policies'!D136*LOOKUP(D$1,'Inputs &amp; Outputs'!$A$9:$A$34,'Inputs &amp; Outputs'!$J$9:$J$34)</f>
        <v>105595025.97301254</v>
      </c>
      <c r="E136" s="7">
        <f>'No. policies'!E136*LOOKUP(E$1,'Inputs &amp; Outputs'!$A$9:$A$34,'Inputs &amp; Outputs'!$J$9:$J$34)</f>
        <v>183825431.50971889</v>
      </c>
      <c r="F136" s="7">
        <f>'No. policies'!F136*LOOKUP(F$1,'Inputs &amp; Outputs'!$A$9:$A$34,'Inputs &amp; Outputs'!$J$9:$J$34)</f>
        <v>265080899.22043082</v>
      </c>
      <c r="G136" s="7">
        <f>'No. policies'!G136*LOOKUP(G$1,'Inputs &amp; Outputs'!$A$9:$A$34,'Inputs &amp; Outputs'!$J$9:$J$34)</f>
        <v>348895939.08810979</v>
      </c>
      <c r="H136" s="7">
        <f>'No. policies'!H136*LOOKUP(H$1,'Inputs &amp; Outputs'!$A$9:$A$34,'Inputs &amp; Outputs'!$J$9:$J$34)</f>
        <v>435845205.23597997</v>
      </c>
      <c r="I136" s="7">
        <f>'No. policies'!I136*LOOKUP(I$1,'Inputs &amp; Outputs'!$A$9:$A$34,'Inputs &amp; Outputs'!$J$9:$J$34)</f>
        <v>525974134.67389125</v>
      </c>
      <c r="J136" s="7">
        <f>'No. policies'!J136*LOOKUP(J$1,'Inputs &amp; Outputs'!$A$9:$A$34,'Inputs &amp; Outputs'!$J$9:$J$34)</f>
        <v>618373841.16023433</v>
      </c>
      <c r="K136" s="7">
        <f>'No. policies'!K136*LOOKUP(K$1,'Inputs &amp; Outputs'!$A$9:$A$34,'Inputs &amp; Outputs'!$J$9:$J$34)</f>
        <v>714605555.41429162</v>
      </c>
      <c r="L136" s="7">
        <f>'No. policies'!L136*LOOKUP(L$1,'Inputs &amp; Outputs'!$A$9:$A$34,'Inputs &amp; Outputs'!$J$9:$J$34)</f>
        <v>814114048.74392259</v>
      </c>
      <c r="M136" s="7">
        <f>'No. policies'!M136*LOOKUP(M$1,'Inputs &amp; Outputs'!$A$9:$A$34,'Inputs &amp; Outputs'!$J$9:$J$34)</f>
        <v>916707377.20686257</v>
      </c>
      <c r="N136" s="7">
        <f>'No. policies'!N136*LOOKUP(N$1,'Inputs &amp; Outputs'!$A$9:$A$34,'Inputs &amp; Outputs'!$J$9:$J$34)</f>
        <v>1021853214.4976355</v>
      </c>
      <c r="O136" s="7">
        <f>'No. policies'!O136*LOOKUP(O$1,'Inputs &amp; Outputs'!$A$9:$A$34,'Inputs &amp; Outputs'!$J$9:$J$34)</f>
        <v>1129956616.4881365</v>
      </c>
      <c r="P136" s="7">
        <f>'No. policies'!P136*LOOKUP(P$1,'Inputs &amp; Outputs'!$A$9:$A$34,'Inputs &amp; Outputs'!$J$9:$J$34)</f>
        <v>1242690247.261045</v>
      </c>
      <c r="Q136" s="7">
        <f>'No. policies'!Q136*LOOKUP(Q$1,'Inputs &amp; Outputs'!$A$9:$A$34,'Inputs &amp; Outputs'!$J$9:$J$34)</f>
        <v>1359543107.1219234</v>
      </c>
      <c r="R136" s="7">
        <f>'No. policies'!R136*LOOKUP(R$1,'Inputs &amp; Outputs'!$A$9:$A$34,'Inputs &amp; Outputs'!$J$9:$J$34)</f>
        <v>1478583499.2463617</v>
      </c>
      <c r="S136" s="7">
        <f>'No. policies'!S136*LOOKUP(S$1,'Inputs &amp; Outputs'!$A$9:$A$34,'Inputs &amp; Outputs'!$J$9:$J$34)</f>
        <v>1600688627.7684171</v>
      </c>
      <c r="T136" s="7">
        <f>'No. policies'!T136*LOOKUP(T$1,'Inputs &amp; Outputs'!$A$9:$A$34,'Inputs &amp; Outputs'!$J$9:$J$34)</f>
        <v>1723801681.8852768</v>
      </c>
      <c r="U136" s="7">
        <f>'No. policies'!U136*LOOKUP(U$1,'Inputs &amp; Outputs'!$A$9:$A$34,'Inputs &amp; Outputs'!$J$9:$J$34)</f>
        <v>1852382356.0515964</v>
      </c>
      <c r="V136" s="7">
        <f>'No. policies'!V136*LOOKUP(V$1,'Inputs &amp; Outputs'!$A$9:$A$34,'Inputs &amp; Outputs'!$J$9:$J$34)</f>
        <v>1984899212.7870917</v>
      </c>
      <c r="W136" s="7">
        <f>'No. policies'!W136*LOOKUP(W$1,'Inputs &amp; Outputs'!$A$9:$A$34,'Inputs &amp; Outputs'!$J$9:$J$34)</f>
        <v>2119685357.3791261</v>
      </c>
      <c r="X136" s="7">
        <f>'No. policies'!X136*LOOKUP(X$1,'Inputs &amp; Outputs'!$A$9:$A$34,'Inputs &amp; Outputs'!$J$9:$J$34)</f>
        <v>2258537096.6275411</v>
      </c>
      <c r="Y136" s="7">
        <f>'No. policies'!Y136*LOOKUP(Y$1,'Inputs &amp; Outputs'!$A$9:$A$34,'Inputs &amp; Outputs'!$J$9:$J$34)</f>
        <v>2397399083.5387073</v>
      </c>
      <c r="Z136" s="7">
        <f>'No. policies'!Z136*LOOKUP(Z$1,'Inputs &amp; Outputs'!$A$9:$A$34,'Inputs &amp; Outputs'!$J$9:$J$34)</f>
        <v>2543658655.9797511</v>
      </c>
      <c r="AA136" s="7">
        <f>'No. policies'!AA136*LOOKUP(AA$1,'Inputs &amp; Outputs'!$A$9:$A$34,'Inputs &amp; Outputs'!$J$9:$J$34)</f>
        <v>0</v>
      </c>
      <c r="AB136" s="7">
        <f>'No. policies'!AB136*LOOKUP(AB$1,'Inputs &amp; Outputs'!$A$9:$A$34,'Inputs &amp; Outputs'!$J$9:$J$34)</f>
        <v>0</v>
      </c>
      <c r="AC136" s="7">
        <f>'No. policies'!AC136*LOOKUP(AC$1,'Inputs &amp; Outputs'!$A$9:$A$34,'Inputs &amp; Outputs'!$J$9:$J$34)</f>
        <v>0</v>
      </c>
      <c r="AD136" s="7">
        <f>'No. policies'!AD136*LOOKUP(AD$1,'Inputs &amp; Outputs'!$A$9:$A$34,'Inputs &amp; Outputs'!$J$9:$J$34)</f>
        <v>0</v>
      </c>
      <c r="AE136" s="7">
        <f>'No. policies'!AE136*LOOKUP(AE$1,'Inputs &amp; Outputs'!$A$9:$A$34,'Inputs &amp; Outputs'!$J$9:$J$34)</f>
        <v>0</v>
      </c>
      <c r="AF136" s="7">
        <f>'No. policies'!AF136*LOOKUP(AF$1,'Inputs &amp; Outputs'!$A$9:$A$34,'Inputs &amp; Outputs'!$J$9:$J$34)</f>
        <v>0</v>
      </c>
      <c r="AG136" s="7">
        <f>'No. policies'!AG136*LOOKUP(AG$1,'Inputs &amp; Outputs'!$A$9:$A$34,'Inputs &amp; Outputs'!$J$9:$J$34)</f>
        <v>0</v>
      </c>
      <c r="AH136" s="7">
        <f>'No. policies'!AH136*LOOKUP(AH$1,'Inputs &amp; Outputs'!$A$9:$A$34,'Inputs &amp; Outputs'!$J$9:$J$34)</f>
        <v>0</v>
      </c>
      <c r="AI136" s="7">
        <f>'No. policies'!AI136*LOOKUP(AI$1,'Inputs &amp; Outputs'!$A$9:$A$34,'Inputs &amp; Outputs'!$J$9:$J$34)</f>
        <v>0</v>
      </c>
      <c r="AJ136" s="7">
        <f>'No. policies'!AJ136*LOOKUP(AJ$1,'Inputs &amp; Outputs'!$A$9:$A$34,'Inputs &amp; Outputs'!$J$9:$J$34)</f>
        <v>0</v>
      </c>
      <c r="AK136" s="7">
        <f>'No. policies'!AK136*LOOKUP(AK$1,'Inputs &amp; Outputs'!$A$9:$A$34,'Inputs &amp; Outputs'!$J$9:$J$34)</f>
        <v>0</v>
      </c>
      <c r="AL136" s="7">
        <f>'No. policies'!AL136*LOOKUP(AL$1,'Inputs &amp; Outputs'!$A$9:$A$34,'Inputs &amp; Outputs'!$J$9:$J$34)</f>
        <v>0</v>
      </c>
      <c r="AM136" s="7">
        <f>'No. policies'!AM136*LOOKUP(AM$1,'Inputs &amp; Outputs'!$A$9:$A$34,'Inputs &amp; Outputs'!$J$9:$J$34)</f>
        <v>0</v>
      </c>
      <c r="AN136" s="7">
        <f>'No. policies'!AN136*LOOKUP(AN$1,'Inputs &amp; Outputs'!$A$9:$A$34,'Inputs &amp; Outputs'!$J$9:$J$34)</f>
        <v>0</v>
      </c>
      <c r="AO136" s="7">
        <f>'No. policies'!AO136*LOOKUP(AO$1,'Inputs &amp; Outputs'!$A$9:$A$34,'Inputs &amp; Outputs'!$J$9:$J$34)</f>
        <v>0</v>
      </c>
      <c r="AP136" s="7">
        <f>'No. policies'!AP136*LOOKUP(AP$1,'Inputs &amp; Outputs'!$A$9:$A$34,'Inputs &amp; Outputs'!$J$9:$J$34)</f>
        <v>0</v>
      </c>
      <c r="AQ136" s="7">
        <f>'No. policies'!AQ136*LOOKUP(AQ$1,'Inputs &amp; Outputs'!$A$9:$A$34,'Inputs &amp; Outputs'!$J$9:$J$34)</f>
        <v>0</v>
      </c>
      <c r="AR136" s="7">
        <f>'No. policies'!AR136*LOOKUP(AR$1,'Inputs &amp; Outputs'!$A$9:$A$34,'Inputs &amp; Outputs'!$J$9:$J$34)</f>
        <v>0</v>
      </c>
      <c r="AS136" s="7">
        <f>'No. policies'!AS136*LOOKUP(AS$1,'Inputs &amp; Outputs'!$A$9:$A$34,'Inputs &amp; Outputs'!$J$9:$J$34)</f>
        <v>0</v>
      </c>
      <c r="AT136" s="7">
        <f>'No. policies'!AT136*LOOKUP(AT$1,'Inputs &amp; Outputs'!$A$9:$A$34,'Inputs &amp; Outputs'!$J$9:$J$34)</f>
        <v>0</v>
      </c>
      <c r="AU136" s="7">
        <f>'No. policies'!AU136*LOOKUP(AU$1,'Inputs &amp; Outputs'!$A$9:$A$34,'Inputs &amp; Outputs'!$J$9:$J$34)</f>
        <v>0</v>
      </c>
      <c r="AV136" s="7">
        <f>'No. policies'!AV136*LOOKUP(AV$1,'Inputs &amp; Outputs'!$A$9:$A$34,'Inputs &amp; Outputs'!$J$9:$J$34)</f>
        <v>0</v>
      </c>
      <c r="AW136" s="7">
        <f>'No. policies'!AW136*LOOKUP(AW$1,'Inputs &amp; Outputs'!$A$9:$A$34,'Inputs &amp; Outputs'!$J$9:$J$34)</f>
        <v>0</v>
      </c>
      <c r="AX136" s="7">
        <f>'No. policies'!AX136*LOOKUP(AX$1,'Inputs &amp; Outputs'!$A$9:$A$34,'Inputs &amp; Outputs'!$J$9:$J$34)</f>
        <v>0</v>
      </c>
      <c r="AY136" s="7">
        <f>'[1]No. policies'!AZ136*LOOKUP(AZ$1,'[1]Inputs &amp; Outputs'!$A$9:$A$58,'[1]Inputs &amp; Outputs'!$I$9:$I$58)</f>
        <v>0</v>
      </c>
      <c r="AZ136" s="7">
        <f>'[1]No. policies'!BA136*LOOKUP(BA$1,'[1]Inputs &amp; Outputs'!$A$9:$A$58,'[1]Inputs &amp; Outputs'!$I$9:$I$58)</f>
        <v>0</v>
      </c>
      <c r="BA136" s="7">
        <f>'[1]No. policies'!BB136*LOOKUP(BB$1,'[1]Inputs &amp; Outputs'!$A$9:$A$58,'[1]Inputs &amp; Outputs'!$I$9:$I$58)</f>
        <v>0</v>
      </c>
      <c r="BB136" s="7">
        <f>'[1]No. policies'!BC136*LOOKUP(BC$1,'[1]Inputs &amp; Outputs'!$A$9:$A$58,'[1]Inputs &amp; Outputs'!$I$9:$I$58)</f>
        <v>0</v>
      </c>
      <c r="BC136" s="7">
        <f>'[1]No. policies'!BD136*LOOKUP(BD$1,'[1]Inputs &amp; Outputs'!$A$9:$A$58,'[1]Inputs &amp; Outputs'!$I$9:$I$58)</f>
        <v>0</v>
      </c>
      <c r="BD136" s="7">
        <f>'[1]No. policies'!BE136*LOOKUP(BE$1,'[1]Inputs &amp; Outputs'!$A$9:$A$58,'[1]Inputs &amp; Outputs'!$I$9:$I$58)</f>
        <v>0</v>
      </c>
      <c r="BE136" s="7">
        <f>'[1]No. policies'!BF136*LOOKUP(BF$1,'[1]Inputs &amp; Outputs'!$A$9:$A$58,'[1]Inputs &amp; Outputs'!$I$9:$I$58)</f>
        <v>0</v>
      </c>
      <c r="BF136" s="7">
        <f>'[1]No. policies'!BG136*LOOKUP(BG$1,'[1]Inputs &amp; Outputs'!$A$9:$A$58,'[1]Inputs &amp; Outputs'!$I$9:$I$58)</f>
        <v>0</v>
      </c>
      <c r="BG136" s="7">
        <f>'[1]No. policies'!BH136*LOOKUP(BH$1,'[1]Inputs &amp; Outputs'!$A$9:$A$58,'[1]Inputs &amp; Outputs'!$I$9:$I$58)</f>
        <v>0</v>
      </c>
      <c r="BH136" s="7">
        <f>'[1]No. policies'!BI136*LOOKUP(BI$1,'[1]Inputs &amp; Outputs'!$A$9:$A$58,'[1]Inputs &amp; Outputs'!$I$9:$I$58)</f>
        <v>0</v>
      </c>
      <c r="BI136" s="7">
        <f>'[1]No. policies'!BJ136*LOOKUP(BJ$1,'[1]Inputs &amp; Outputs'!$A$9:$A$58,'[1]Inputs &amp; Outputs'!$I$9:$I$58)</f>
        <v>0</v>
      </c>
      <c r="BJ136" s="7">
        <f>'[1]No. policies'!BK136*LOOKUP(BK$1,'[1]Inputs &amp; Outputs'!$A$9:$A$58,'[1]Inputs &amp; Outputs'!$I$9:$I$58)</f>
        <v>0</v>
      </c>
      <c r="BK136" s="7">
        <f>'[1]No. policies'!BL136*LOOKUP(BL$1,'[1]Inputs &amp; Outputs'!$A$9:$A$58,'[1]Inputs &amp; Outputs'!$I$9:$I$58)</f>
        <v>0</v>
      </c>
      <c r="BL136" s="7">
        <f>'[1]No. policies'!BM136*LOOKUP(BM$1,'[1]Inputs &amp; Outputs'!$A$9:$A$58,'[1]Inputs &amp; Outputs'!$I$9:$I$58)</f>
        <v>0</v>
      </c>
      <c r="BM136" s="7">
        <f>'[1]No. policies'!BN136*LOOKUP(BN$1,'[1]Inputs &amp; Outputs'!$A$9:$A$58,'[1]Inputs &amp; Outputs'!$I$9:$I$58)</f>
        <v>0</v>
      </c>
      <c r="BN136" s="7">
        <f>'[1]No. policies'!BO136*LOOKUP(BO$1,'[1]Inputs &amp; Outputs'!$A$9:$A$58,'[1]Inputs &amp; Outputs'!$I$9:$I$58)</f>
        <v>0</v>
      </c>
      <c r="BO136" s="7">
        <f>'[1]No. policies'!BP136*LOOKUP(BP$1,'[1]Inputs &amp; Outputs'!$A$9:$A$58,'[1]Inputs &amp; Outputs'!$I$9:$I$58)</f>
        <v>0</v>
      </c>
      <c r="BP136" s="7">
        <f>'[1]No. policies'!BQ136*LOOKUP(BQ$1,'[1]Inputs &amp; Outputs'!$A$9:$A$58,'[1]Inputs &amp; Outputs'!$I$9:$I$58)</f>
        <v>0</v>
      </c>
      <c r="BQ136" s="7">
        <f>'[1]No. policies'!BR136*LOOKUP(BR$1,'[1]Inputs &amp; Outputs'!$A$9:$A$58,'[1]Inputs &amp; Outputs'!$I$9:$I$58)</f>
        <v>0</v>
      </c>
      <c r="BR136" s="7">
        <f>'[1]No. policies'!BS136*LOOKUP(BS$1,'[1]Inputs &amp; Outputs'!$A$9:$A$58,'[1]Inputs &amp; Outputs'!$I$9:$I$58)</f>
        <v>0</v>
      </c>
      <c r="BS136" s="7">
        <f>'[1]No. policies'!BT136*LOOKUP(BT$1,'[1]Inputs &amp; Outputs'!$A$9:$A$58,'[1]Inputs &amp; Outputs'!$I$9:$I$58)</f>
        <v>0</v>
      </c>
      <c r="BT136" s="7">
        <f>'[1]No. policies'!BU136*LOOKUP(BU$1,'[1]Inputs &amp; Outputs'!$A$9:$A$58,'[1]Inputs &amp; Outputs'!$I$9:$I$58)</f>
        <v>0</v>
      </c>
    </row>
    <row r="137" spans="1:72" x14ac:dyDescent="0.25">
      <c r="A137" s="1">
        <v>136</v>
      </c>
      <c r="B137" s="7">
        <f>'No. policies'!B137*LOOKUP(B$1,'Inputs &amp; Outputs'!$A$9:$A$34,'Inputs &amp; Outputs'!$J$9:$J$34)</f>
        <v>-43067168.474612407</v>
      </c>
      <c r="C137" s="7">
        <f>'No. policies'!C137*LOOKUP(C$1,'Inputs &amp; Outputs'!$A$9:$A$34,'Inputs &amp; Outputs'!$J$9:$J$34)</f>
        <v>29918556.390179548</v>
      </c>
      <c r="D137" s="7">
        <f>'No. policies'!D137*LOOKUP(D$1,'Inputs &amp; Outputs'!$A$9:$A$34,'Inputs &amp; Outputs'!$J$9:$J$34)</f>
        <v>105647998.29466048</v>
      </c>
      <c r="E137" s="7">
        <f>'No. policies'!E137*LOOKUP(E$1,'Inputs &amp; Outputs'!$A$9:$A$34,'Inputs &amp; Outputs'!$J$9:$J$34)</f>
        <v>184047353.55983123</v>
      </c>
      <c r="F137" s="7">
        <f>'No. policies'!F137*LOOKUP(F$1,'Inputs &amp; Outputs'!$A$9:$A$34,'Inputs &amp; Outputs'!$J$9:$J$34)</f>
        <v>265347983.24987206</v>
      </c>
      <c r="G137" s="7">
        <f>'No. policies'!G137*LOOKUP(G$1,'Inputs &amp; Outputs'!$A$9:$A$34,'Inputs &amp; Outputs'!$J$9:$J$34)</f>
        <v>349671498.4151724</v>
      </c>
      <c r="H137" s="7">
        <f>'No. policies'!H137*LOOKUP(H$1,'Inputs &amp; Outputs'!$A$9:$A$34,'Inputs &amp; Outputs'!$J$9:$J$34)</f>
        <v>436330752.86182523</v>
      </c>
      <c r="I137" s="7">
        <f>'No. policies'!I137*LOOKUP(I$1,'Inputs &amp; Outputs'!$A$9:$A$34,'Inputs &amp; Outputs'!$J$9:$J$34)</f>
        <v>526187684.87067318</v>
      </c>
      <c r="J137" s="7">
        <f>'No. policies'!J137*LOOKUP(J$1,'Inputs &amp; Outputs'!$A$9:$A$34,'Inputs &amp; Outputs'!$J$9:$J$34)</f>
        <v>618814906.6674813</v>
      </c>
      <c r="K137" s="7">
        <f>'No. policies'!K137*LOOKUP(K$1,'Inputs &amp; Outputs'!$A$9:$A$34,'Inputs &amp; Outputs'!$J$9:$J$34)</f>
        <v>714751601.92060959</v>
      </c>
      <c r="L137" s="7">
        <f>'No. policies'!L137*LOOKUP(L$1,'Inputs &amp; Outputs'!$A$9:$A$34,'Inputs &amp; Outputs'!$J$9:$J$34)</f>
        <v>813529916.07262218</v>
      </c>
      <c r="M137" s="7">
        <f>'No. policies'!M137*LOOKUP(M$1,'Inputs &amp; Outputs'!$A$9:$A$34,'Inputs &amp; Outputs'!$J$9:$J$34)</f>
        <v>915292850.85585928</v>
      </c>
      <c r="N137" s="7">
        <f>'No. policies'!N137*LOOKUP(N$1,'Inputs &amp; Outputs'!$A$9:$A$34,'Inputs &amp; Outputs'!$J$9:$J$34)</f>
        <v>1020480323.6555035</v>
      </c>
      <c r="O137" s="7">
        <f>'No. policies'!O137*LOOKUP(O$1,'Inputs &amp; Outputs'!$A$9:$A$34,'Inputs &amp; Outputs'!$J$9:$J$34)</f>
        <v>1128665371.6531718</v>
      </c>
      <c r="P137" s="7">
        <f>'No. policies'!P137*LOOKUP(P$1,'Inputs &amp; Outputs'!$A$9:$A$34,'Inputs &amp; Outputs'!$J$9:$J$34)</f>
        <v>1239707998.1284275</v>
      </c>
      <c r="Q137" s="7">
        <f>'No. policies'!Q137*LOOKUP(Q$1,'Inputs &amp; Outputs'!$A$9:$A$34,'Inputs &amp; Outputs'!$J$9:$J$34)</f>
        <v>1354699298.5038636</v>
      </c>
      <c r="R137" s="7">
        <f>'No. policies'!R137*LOOKUP(R$1,'Inputs &amp; Outputs'!$A$9:$A$34,'Inputs &amp; Outputs'!$J$9:$J$34)</f>
        <v>1473285592.3041785</v>
      </c>
      <c r="S137" s="7">
        <f>'No. policies'!S137*LOOKUP(S$1,'Inputs &amp; Outputs'!$A$9:$A$34,'Inputs &amp; Outputs'!$J$9:$J$34)</f>
        <v>1594746947.6356463</v>
      </c>
      <c r="T137" s="7">
        <f>'No. policies'!T137*LOOKUP(T$1,'Inputs &amp; Outputs'!$A$9:$A$34,'Inputs &amp; Outputs'!$J$9:$J$34)</f>
        <v>1721589789.2224641</v>
      </c>
      <c r="U137" s="7">
        <f>'No. policies'!U137*LOOKUP(U$1,'Inputs &amp; Outputs'!$A$9:$A$34,'Inputs &amp; Outputs'!$J$9:$J$34)</f>
        <v>1849588716.8202357</v>
      </c>
      <c r="V137" s="7">
        <f>'No. policies'!V137*LOOKUP(V$1,'Inputs &amp; Outputs'!$A$9:$A$34,'Inputs &amp; Outputs'!$J$9:$J$34)</f>
        <v>1984683743.919008</v>
      </c>
      <c r="W137" s="7">
        <f>'No. policies'!W137*LOOKUP(W$1,'Inputs &amp; Outputs'!$A$9:$A$34,'Inputs &amp; Outputs'!$J$9:$J$34)</f>
        <v>2119685357.3791261</v>
      </c>
      <c r="X137" s="7">
        <f>'No. policies'!X137*LOOKUP(X$1,'Inputs &amp; Outputs'!$A$9:$A$34,'Inputs &amp; Outputs'!$J$9:$J$34)</f>
        <v>2260284417.5466824</v>
      </c>
      <c r="Y137" s="7">
        <f>'No. policies'!Y137*LOOKUP(Y$1,'Inputs &amp; Outputs'!$A$9:$A$34,'Inputs &amp; Outputs'!$J$9:$J$34)</f>
        <v>2402490240.6402202</v>
      </c>
      <c r="Z137" s="7">
        <f>'No. policies'!Z137*LOOKUP(Z$1,'Inputs &amp; Outputs'!$A$9:$A$34,'Inputs &amp; Outputs'!$J$9:$J$34)</f>
        <v>2549977591.2136664</v>
      </c>
      <c r="AA137" s="7">
        <f>'No. policies'!AA137*LOOKUP(AA$1,'Inputs &amp; Outputs'!$A$9:$A$34,'Inputs &amp; Outputs'!$J$9:$J$34)</f>
        <v>0</v>
      </c>
      <c r="AB137" s="7">
        <f>'No. policies'!AB137*LOOKUP(AB$1,'Inputs &amp; Outputs'!$A$9:$A$34,'Inputs &amp; Outputs'!$J$9:$J$34)</f>
        <v>0</v>
      </c>
      <c r="AC137" s="7">
        <f>'No. policies'!AC137*LOOKUP(AC$1,'Inputs &amp; Outputs'!$A$9:$A$34,'Inputs &amp; Outputs'!$J$9:$J$34)</f>
        <v>0</v>
      </c>
      <c r="AD137" s="7">
        <f>'No. policies'!AD137*LOOKUP(AD$1,'Inputs &amp; Outputs'!$A$9:$A$34,'Inputs &amp; Outputs'!$J$9:$J$34)</f>
        <v>0</v>
      </c>
      <c r="AE137" s="7">
        <f>'No. policies'!AE137*LOOKUP(AE$1,'Inputs &amp; Outputs'!$A$9:$A$34,'Inputs &amp; Outputs'!$J$9:$J$34)</f>
        <v>0</v>
      </c>
      <c r="AF137" s="7">
        <f>'No. policies'!AF137*LOOKUP(AF$1,'Inputs &amp; Outputs'!$A$9:$A$34,'Inputs &amp; Outputs'!$J$9:$J$34)</f>
        <v>0</v>
      </c>
      <c r="AG137" s="7">
        <f>'No. policies'!AG137*LOOKUP(AG$1,'Inputs &amp; Outputs'!$A$9:$A$34,'Inputs &amp; Outputs'!$J$9:$J$34)</f>
        <v>0</v>
      </c>
      <c r="AH137" s="7">
        <f>'No. policies'!AH137*LOOKUP(AH$1,'Inputs &amp; Outputs'!$A$9:$A$34,'Inputs &amp; Outputs'!$J$9:$J$34)</f>
        <v>0</v>
      </c>
      <c r="AI137" s="7">
        <f>'No. policies'!AI137*LOOKUP(AI$1,'Inputs &amp; Outputs'!$A$9:$A$34,'Inputs &amp; Outputs'!$J$9:$J$34)</f>
        <v>0</v>
      </c>
      <c r="AJ137" s="7">
        <f>'No. policies'!AJ137*LOOKUP(AJ$1,'Inputs &amp; Outputs'!$A$9:$A$34,'Inputs &amp; Outputs'!$J$9:$J$34)</f>
        <v>0</v>
      </c>
      <c r="AK137" s="7">
        <f>'No. policies'!AK137*LOOKUP(AK$1,'Inputs &amp; Outputs'!$A$9:$A$34,'Inputs &amp; Outputs'!$J$9:$J$34)</f>
        <v>0</v>
      </c>
      <c r="AL137" s="7">
        <f>'No. policies'!AL137*LOOKUP(AL$1,'Inputs &amp; Outputs'!$A$9:$A$34,'Inputs &amp; Outputs'!$J$9:$J$34)</f>
        <v>0</v>
      </c>
      <c r="AM137" s="7">
        <f>'No. policies'!AM137*LOOKUP(AM$1,'Inputs &amp; Outputs'!$A$9:$A$34,'Inputs &amp; Outputs'!$J$9:$J$34)</f>
        <v>0</v>
      </c>
      <c r="AN137" s="7">
        <f>'No. policies'!AN137*LOOKUP(AN$1,'Inputs &amp; Outputs'!$A$9:$A$34,'Inputs &amp; Outputs'!$J$9:$J$34)</f>
        <v>0</v>
      </c>
      <c r="AO137" s="7">
        <f>'No. policies'!AO137*LOOKUP(AO$1,'Inputs &amp; Outputs'!$A$9:$A$34,'Inputs &amp; Outputs'!$J$9:$J$34)</f>
        <v>0</v>
      </c>
      <c r="AP137" s="7">
        <f>'No. policies'!AP137*LOOKUP(AP$1,'Inputs &amp; Outputs'!$A$9:$A$34,'Inputs &amp; Outputs'!$J$9:$J$34)</f>
        <v>0</v>
      </c>
      <c r="AQ137" s="7">
        <f>'No. policies'!AQ137*LOOKUP(AQ$1,'Inputs &amp; Outputs'!$A$9:$A$34,'Inputs &amp; Outputs'!$J$9:$J$34)</f>
        <v>0</v>
      </c>
      <c r="AR137" s="7">
        <f>'No. policies'!AR137*LOOKUP(AR$1,'Inputs &amp; Outputs'!$A$9:$A$34,'Inputs &amp; Outputs'!$J$9:$J$34)</f>
        <v>0</v>
      </c>
      <c r="AS137" s="7">
        <f>'No. policies'!AS137*LOOKUP(AS$1,'Inputs &amp; Outputs'!$A$9:$A$34,'Inputs &amp; Outputs'!$J$9:$J$34)</f>
        <v>0</v>
      </c>
      <c r="AT137" s="7">
        <f>'No. policies'!AT137*LOOKUP(AT$1,'Inputs &amp; Outputs'!$A$9:$A$34,'Inputs &amp; Outputs'!$J$9:$J$34)</f>
        <v>0</v>
      </c>
      <c r="AU137" s="7">
        <f>'No. policies'!AU137*LOOKUP(AU$1,'Inputs &amp; Outputs'!$A$9:$A$34,'Inputs &amp; Outputs'!$J$9:$J$34)</f>
        <v>0</v>
      </c>
      <c r="AV137" s="7">
        <f>'No. policies'!AV137*LOOKUP(AV$1,'Inputs &amp; Outputs'!$A$9:$A$34,'Inputs &amp; Outputs'!$J$9:$J$34)</f>
        <v>0</v>
      </c>
      <c r="AW137" s="7">
        <f>'No. policies'!AW137*LOOKUP(AW$1,'Inputs &amp; Outputs'!$A$9:$A$34,'Inputs &amp; Outputs'!$J$9:$J$34)</f>
        <v>0</v>
      </c>
      <c r="AX137" s="7">
        <f>'No. policies'!AX137*LOOKUP(AX$1,'Inputs &amp; Outputs'!$A$9:$A$34,'Inputs &amp; Outputs'!$J$9:$J$34)</f>
        <v>0</v>
      </c>
      <c r="AY137" s="7">
        <f>'[1]No. policies'!AZ137*LOOKUP(AZ$1,'[1]Inputs &amp; Outputs'!$A$9:$A$58,'[1]Inputs &amp; Outputs'!$I$9:$I$58)</f>
        <v>0</v>
      </c>
      <c r="AZ137" s="7">
        <f>'[1]No. policies'!BA137*LOOKUP(BA$1,'[1]Inputs &amp; Outputs'!$A$9:$A$58,'[1]Inputs &amp; Outputs'!$I$9:$I$58)</f>
        <v>0</v>
      </c>
      <c r="BA137" s="7">
        <f>'[1]No. policies'!BB137*LOOKUP(BB$1,'[1]Inputs &amp; Outputs'!$A$9:$A$58,'[1]Inputs &amp; Outputs'!$I$9:$I$58)</f>
        <v>0</v>
      </c>
      <c r="BB137" s="7">
        <f>'[1]No. policies'!BC137*LOOKUP(BC$1,'[1]Inputs &amp; Outputs'!$A$9:$A$58,'[1]Inputs &amp; Outputs'!$I$9:$I$58)</f>
        <v>0</v>
      </c>
      <c r="BC137" s="7">
        <f>'[1]No. policies'!BD137*LOOKUP(BD$1,'[1]Inputs &amp; Outputs'!$A$9:$A$58,'[1]Inputs &amp; Outputs'!$I$9:$I$58)</f>
        <v>0</v>
      </c>
      <c r="BD137" s="7">
        <f>'[1]No. policies'!BE137*LOOKUP(BE$1,'[1]Inputs &amp; Outputs'!$A$9:$A$58,'[1]Inputs &amp; Outputs'!$I$9:$I$58)</f>
        <v>0</v>
      </c>
      <c r="BE137" s="7">
        <f>'[1]No. policies'!BF137*LOOKUP(BF$1,'[1]Inputs &amp; Outputs'!$A$9:$A$58,'[1]Inputs &amp; Outputs'!$I$9:$I$58)</f>
        <v>0</v>
      </c>
      <c r="BF137" s="7">
        <f>'[1]No. policies'!BG137*LOOKUP(BG$1,'[1]Inputs &amp; Outputs'!$A$9:$A$58,'[1]Inputs &amp; Outputs'!$I$9:$I$58)</f>
        <v>0</v>
      </c>
      <c r="BG137" s="7">
        <f>'[1]No. policies'!BH137*LOOKUP(BH$1,'[1]Inputs &amp; Outputs'!$A$9:$A$58,'[1]Inputs &amp; Outputs'!$I$9:$I$58)</f>
        <v>0</v>
      </c>
      <c r="BH137" s="7">
        <f>'[1]No. policies'!BI137*LOOKUP(BI$1,'[1]Inputs &amp; Outputs'!$A$9:$A$58,'[1]Inputs &amp; Outputs'!$I$9:$I$58)</f>
        <v>0</v>
      </c>
      <c r="BI137" s="7">
        <f>'[1]No. policies'!BJ137*LOOKUP(BJ$1,'[1]Inputs &amp; Outputs'!$A$9:$A$58,'[1]Inputs &amp; Outputs'!$I$9:$I$58)</f>
        <v>0</v>
      </c>
      <c r="BJ137" s="7">
        <f>'[1]No. policies'!BK137*LOOKUP(BK$1,'[1]Inputs &amp; Outputs'!$A$9:$A$58,'[1]Inputs &amp; Outputs'!$I$9:$I$58)</f>
        <v>0</v>
      </c>
      <c r="BK137" s="7">
        <f>'[1]No. policies'!BL137*LOOKUP(BL$1,'[1]Inputs &amp; Outputs'!$A$9:$A$58,'[1]Inputs &amp; Outputs'!$I$9:$I$58)</f>
        <v>0</v>
      </c>
      <c r="BL137" s="7">
        <f>'[1]No. policies'!BM137*LOOKUP(BM$1,'[1]Inputs &amp; Outputs'!$A$9:$A$58,'[1]Inputs &amp; Outputs'!$I$9:$I$58)</f>
        <v>0</v>
      </c>
      <c r="BM137" s="7">
        <f>'[1]No. policies'!BN137*LOOKUP(BN$1,'[1]Inputs &amp; Outputs'!$A$9:$A$58,'[1]Inputs &amp; Outputs'!$I$9:$I$58)</f>
        <v>0</v>
      </c>
      <c r="BN137" s="7">
        <f>'[1]No. policies'!BO137*LOOKUP(BO$1,'[1]Inputs &amp; Outputs'!$A$9:$A$58,'[1]Inputs &amp; Outputs'!$I$9:$I$58)</f>
        <v>0</v>
      </c>
      <c r="BO137" s="7">
        <f>'[1]No. policies'!BP137*LOOKUP(BP$1,'[1]Inputs &amp; Outputs'!$A$9:$A$58,'[1]Inputs &amp; Outputs'!$I$9:$I$58)</f>
        <v>0</v>
      </c>
      <c r="BP137" s="7">
        <f>'[1]No. policies'!BQ137*LOOKUP(BQ$1,'[1]Inputs &amp; Outputs'!$A$9:$A$58,'[1]Inputs &amp; Outputs'!$I$9:$I$58)</f>
        <v>0</v>
      </c>
      <c r="BQ137" s="7">
        <f>'[1]No. policies'!BR137*LOOKUP(BR$1,'[1]Inputs &amp; Outputs'!$A$9:$A$58,'[1]Inputs &amp; Outputs'!$I$9:$I$58)</f>
        <v>0</v>
      </c>
      <c r="BR137" s="7">
        <f>'[1]No. policies'!BS137*LOOKUP(BS$1,'[1]Inputs &amp; Outputs'!$A$9:$A$58,'[1]Inputs &amp; Outputs'!$I$9:$I$58)</f>
        <v>0</v>
      </c>
      <c r="BS137" s="7">
        <f>'[1]No. policies'!BT137*LOOKUP(BT$1,'[1]Inputs &amp; Outputs'!$A$9:$A$58,'[1]Inputs &amp; Outputs'!$I$9:$I$58)</f>
        <v>0</v>
      </c>
      <c r="BT137" s="7">
        <f>'[1]No. policies'!BU137*LOOKUP(BU$1,'[1]Inputs &amp; Outputs'!$A$9:$A$58,'[1]Inputs &amp; Outputs'!$I$9:$I$58)</f>
        <v>0</v>
      </c>
    </row>
    <row r="138" spans="1:72" x14ac:dyDescent="0.25">
      <c r="A138" s="1">
        <v>137</v>
      </c>
      <c r="B138" s="7">
        <f>'No. policies'!B138*LOOKUP(B$1,'Inputs &amp; Outputs'!$A$9:$A$34,'Inputs &amp; Outputs'!$J$9:$J$34)</f>
        <v>-43067168.474612407</v>
      </c>
      <c r="C138" s="7">
        <f>'No. policies'!C138*LOOKUP(C$1,'Inputs &amp; Outputs'!$A$9:$A$34,'Inputs &amp; Outputs'!$J$9:$J$34)</f>
        <v>29936547.103583146</v>
      </c>
      <c r="D138" s="7">
        <f>'No. policies'!D138*LOOKUP(D$1,'Inputs &amp; Outputs'!$A$9:$A$34,'Inputs &amp; Outputs'!$J$9:$J$34)</f>
        <v>105563242.58002377</v>
      </c>
      <c r="E138" s="7">
        <f>'No. policies'!E138*LOOKUP(E$1,'Inputs &amp; Outputs'!$A$9:$A$34,'Inputs &amp; Outputs'!$J$9:$J$34)</f>
        <v>183917899.03059903</v>
      </c>
      <c r="F138" s="7">
        <f>'No. policies'!F138*LOOKUP(F$1,'Inputs &amp; Outputs'!$A$9:$A$34,'Inputs &amp; Outputs'!$J$9:$J$34)</f>
        <v>264920648.80276608</v>
      </c>
      <c r="G138" s="7">
        <f>'No. policies'!G138*LOOKUP(G$1,'Inputs &amp; Outputs'!$A$9:$A$34,'Inputs &amp; Outputs'!$J$9:$J$34)</f>
        <v>348860686.39142513</v>
      </c>
      <c r="H138" s="7">
        <f>'No. policies'!H138*LOOKUP(H$1,'Inputs &amp; Outputs'!$A$9:$A$34,'Inputs &amp; Outputs'!$J$9:$J$34)</f>
        <v>435977627.31575596</v>
      </c>
      <c r="I138" s="7">
        <f>'No. policies'!I138*LOOKUP(I$1,'Inputs &amp; Outputs'!$A$9:$A$34,'Inputs &amp; Outputs'!$J$9:$J$34)</f>
        <v>526080909.77228224</v>
      </c>
      <c r="J138" s="7">
        <f>'No. policies'!J138*LOOKUP(J$1,'Inputs &amp; Outputs'!$A$9:$A$34,'Inputs &amp; Outputs'!$J$9:$J$34)</f>
        <v>619192962.81655014</v>
      </c>
      <c r="K138" s="7">
        <f>'No. policies'!K138*LOOKUP(K$1,'Inputs &amp; Outputs'!$A$9:$A$34,'Inputs &amp; Outputs'!$J$9:$J$34)</f>
        <v>714021369.38901925</v>
      </c>
      <c r="L138" s="7">
        <f>'No. policies'!L138*LOOKUP(L$1,'Inputs &amp; Outputs'!$A$9:$A$34,'Inputs &amp; Outputs'!$J$9:$J$34)</f>
        <v>813363021.02367914</v>
      </c>
      <c r="M138" s="7">
        <f>'No. policies'!M138*LOOKUP(M$1,'Inputs &amp; Outputs'!$A$9:$A$34,'Inputs &amp; Outputs'!$J$9:$J$34)</f>
        <v>916141566.66646123</v>
      </c>
      <c r="N138" s="7">
        <f>'No. policies'!N138*LOOKUP(N$1,'Inputs &amp; Outputs'!$A$9:$A$34,'Inputs &amp; Outputs'!$J$9:$J$34)</f>
        <v>1022275642.4490607</v>
      </c>
      <c r="O138" s="7">
        <f>'No. policies'!O138*LOOKUP(O$1,'Inputs &amp; Outputs'!$A$9:$A$34,'Inputs &amp; Outputs'!$J$9:$J$34)</f>
        <v>1131952176.6876273</v>
      </c>
      <c r="P138" s="7">
        <f>'No. policies'!P138*LOOKUP(P$1,'Inputs &amp; Outputs'!$A$9:$A$34,'Inputs &amp; Outputs'!$J$9:$J$34)</f>
        <v>1244894518.3590662</v>
      </c>
      <c r="Q138" s="7">
        <f>'No. policies'!Q138*LOOKUP(Q$1,'Inputs &amp; Outputs'!$A$9:$A$34,'Inputs &amp; Outputs'!$J$9:$J$34)</f>
        <v>1358688317.3657951</v>
      </c>
      <c r="R138" s="7">
        <f>'No. policies'!R138*LOOKUP(R$1,'Inputs &amp; Outputs'!$A$9:$A$34,'Inputs &amp; Outputs'!$J$9:$J$34)</f>
        <v>1480764990.3402019</v>
      </c>
      <c r="S138" s="7">
        <f>'No. policies'!S138*LOOKUP(S$1,'Inputs &amp; Outputs'!$A$9:$A$34,'Inputs &amp; Outputs'!$J$9:$J$34)</f>
        <v>1607479119.3487265</v>
      </c>
      <c r="T138" s="7">
        <f>'No. policies'!T138*LOOKUP(T$1,'Inputs &amp; Outputs'!$A$9:$A$34,'Inputs &amp; Outputs'!$J$9:$J$34)</f>
        <v>1737626011.0278554</v>
      </c>
      <c r="U138" s="7">
        <f>'No. policies'!U138*LOOKUP(U$1,'Inputs &amp; Outputs'!$A$9:$A$34,'Inputs &amp; Outputs'!$J$9:$J$34)</f>
        <v>1867547826.1646981</v>
      </c>
      <c r="V138" s="7">
        <f>'No. policies'!V138*LOOKUP(V$1,'Inputs &amp; Outputs'!$A$9:$A$34,'Inputs &amp; Outputs'!$J$9:$J$34)</f>
        <v>2002567659.9699554</v>
      </c>
      <c r="W138" s="7">
        <f>'No. policies'!W138*LOOKUP(W$1,'Inputs &amp; Outputs'!$A$9:$A$34,'Inputs &amp; Outputs'!$J$9:$J$34)</f>
        <v>2141042388.687732</v>
      </c>
      <c r="X138" s="7">
        <f>'No. policies'!X138*LOOKUP(X$1,'Inputs &amp; Outputs'!$A$9:$A$34,'Inputs &amp; Outputs'!$J$9:$J$34)</f>
        <v>2279504947.6572394</v>
      </c>
      <c r="Y138" s="7">
        <f>'No. policies'!Y138*LOOKUP(Y$1,'Inputs &amp; Outputs'!$A$9:$A$34,'Inputs &amp; Outputs'!$J$9:$J$34)</f>
        <v>2420979179.5878196</v>
      </c>
      <c r="Z138" s="7">
        <f>'No. policies'!Z138*LOOKUP(Z$1,'Inputs &amp; Outputs'!$A$9:$A$34,'Inputs &amp; Outputs'!$J$9:$J$34)</f>
        <v>2568072723.9289699</v>
      </c>
      <c r="AA138" s="7">
        <f>'No. policies'!AA138*LOOKUP(AA$1,'Inputs &amp; Outputs'!$A$9:$A$34,'Inputs &amp; Outputs'!$J$9:$J$34)</f>
        <v>0</v>
      </c>
      <c r="AB138" s="7">
        <f>'No. policies'!AB138*LOOKUP(AB$1,'Inputs &amp; Outputs'!$A$9:$A$34,'Inputs &amp; Outputs'!$J$9:$J$34)</f>
        <v>0</v>
      </c>
      <c r="AC138" s="7">
        <f>'No. policies'!AC138*LOOKUP(AC$1,'Inputs &amp; Outputs'!$A$9:$A$34,'Inputs &amp; Outputs'!$J$9:$J$34)</f>
        <v>0</v>
      </c>
      <c r="AD138" s="7">
        <f>'No. policies'!AD138*LOOKUP(AD$1,'Inputs &amp; Outputs'!$A$9:$A$34,'Inputs &amp; Outputs'!$J$9:$J$34)</f>
        <v>0</v>
      </c>
      <c r="AE138" s="7">
        <f>'No. policies'!AE138*LOOKUP(AE$1,'Inputs &amp; Outputs'!$A$9:$A$34,'Inputs &amp; Outputs'!$J$9:$J$34)</f>
        <v>0</v>
      </c>
      <c r="AF138" s="7">
        <f>'No. policies'!AF138*LOOKUP(AF$1,'Inputs &amp; Outputs'!$A$9:$A$34,'Inputs &amp; Outputs'!$J$9:$J$34)</f>
        <v>0</v>
      </c>
      <c r="AG138" s="7">
        <f>'No. policies'!AG138*LOOKUP(AG$1,'Inputs &amp; Outputs'!$A$9:$A$34,'Inputs &amp; Outputs'!$J$9:$J$34)</f>
        <v>0</v>
      </c>
      <c r="AH138" s="7">
        <f>'No. policies'!AH138*LOOKUP(AH$1,'Inputs &amp; Outputs'!$A$9:$A$34,'Inputs &amp; Outputs'!$J$9:$J$34)</f>
        <v>0</v>
      </c>
      <c r="AI138" s="7">
        <f>'No. policies'!AI138*LOOKUP(AI$1,'Inputs &amp; Outputs'!$A$9:$A$34,'Inputs &amp; Outputs'!$J$9:$J$34)</f>
        <v>0</v>
      </c>
      <c r="AJ138" s="7">
        <f>'No. policies'!AJ138*LOOKUP(AJ$1,'Inputs &amp; Outputs'!$A$9:$A$34,'Inputs &amp; Outputs'!$J$9:$J$34)</f>
        <v>0</v>
      </c>
      <c r="AK138" s="7">
        <f>'No. policies'!AK138*LOOKUP(AK$1,'Inputs &amp; Outputs'!$A$9:$A$34,'Inputs &amp; Outputs'!$J$9:$J$34)</f>
        <v>0</v>
      </c>
      <c r="AL138" s="7">
        <f>'No. policies'!AL138*LOOKUP(AL$1,'Inputs &amp; Outputs'!$A$9:$A$34,'Inputs &amp; Outputs'!$J$9:$J$34)</f>
        <v>0</v>
      </c>
      <c r="AM138" s="7">
        <f>'No. policies'!AM138*LOOKUP(AM$1,'Inputs &amp; Outputs'!$A$9:$A$34,'Inputs &amp; Outputs'!$J$9:$J$34)</f>
        <v>0</v>
      </c>
      <c r="AN138" s="7">
        <f>'No. policies'!AN138*LOOKUP(AN$1,'Inputs &amp; Outputs'!$A$9:$A$34,'Inputs &amp; Outputs'!$J$9:$J$34)</f>
        <v>0</v>
      </c>
      <c r="AO138" s="7">
        <f>'No. policies'!AO138*LOOKUP(AO$1,'Inputs &amp; Outputs'!$A$9:$A$34,'Inputs &amp; Outputs'!$J$9:$J$34)</f>
        <v>0</v>
      </c>
      <c r="AP138" s="7">
        <f>'No. policies'!AP138*LOOKUP(AP$1,'Inputs &amp; Outputs'!$A$9:$A$34,'Inputs &amp; Outputs'!$J$9:$J$34)</f>
        <v>0</v>
      </c>
      <c r="AQ138" s="7">
        <f>'No. policies'!AQ138*LOOKUP(AQ$1,'Inputs &amp; Outputs'!$A$9:$A$34,'Inputs &amp; Outputs'!$J$9:$J$34)</f>
        <v>0</v>
      </c>
      <c r="AR138" s="7">
        <f>'No. policies'!AR138*LOOKUP(AR$1,'Inputs &amp; Outputs'!$A$9:$A$34,'Inputs &amp; Outputs'!$J$9:$J$34)</f>
        <v>0</v>
      </c>
      <c r="AS138" s="7">
        <f>'No. policies'!AS138*LOOKUP(AS$1,'Inputs &amp; Outputs'!$A$9:$A$34,'Inputs &amp; Outputs'!$J$9:$J$34)</f>
        <v>0</v>
      </c>
      <c r="AT138" s="7">
        <f>'No. policies'!AT138*LOOKUP(AT$1,'Inputs &amp; Outputs'!$A$9:$A$34,'Inputs &amp; Outputs'!$J$9:$J$34)</f>
        <v>0</v>
      </c>
      <c r="AU138" s="7">
        <f>'No. policies'!AU138*LOOKUP(AU$1,'Inputs &amp; Outputs'!$A$9:$A$34,'Inputs &amp; Outputs'!$J$9:$J$34)</f>
        <v>0</v>
      </c>
      <c r="AV138" s="7">
        <f>'No. policies'!AV138*LOOKUP(AV$1,'Inputs &amp; Outputs'!$A$9:$A$34,'Inputs &amp; Outputs'!$J$9:$J$34)</f>
        <v>0</v>
      </c>
      <c r="AW138" s="7">
        <f>'No. policies'!AW138*LOOKUP(AW$1,'Inputs &amp; Outputs'!$A$9:$A$34,'Inputs &amp; Outputs'!$J$9:$J$34)</f>
        <v>0</v>
      </c>
      <c r="AX138" s="7">
        <f>'No. policies'!AX138*LOOKUP(AX$1,'Inputs &amp; Outputs'!$A$9:$A$34,'Inputs &amp; Outputs'!$J$9:$J$34)</f>
        <v>0</v>
      </c>
      <c r="AY138" s="7">
        <f>'[1]No. policies'!AZ138*LOOKUP(AZ$1,'[1]Inputs &amp; Outputs'!$A$9:$A$58,'[1]Inputs &amp; Outputs'!$I$9:$I$58)</f>
        <v>0</v>
      </c>
      <c r="AZ138" s="7">
        <f>'[1]No. policies'!BA138*LOOKUP(BA$1,'[1]Inputs &amp; Outputs'!$A$9:$A$58,'[1]Inputs &amp; Outputs'!$I$9:$I$58)</f>
        <v>0</v>
      </c>
      <c r="BA138" s="7">
        <f>'[1]No. policies'!BB138*LOOKUP(BB$1,'[1]Inputs &amp; Outputs'!$A$9:$A$58,'[1]Inputs &amp; Outputs'!$I$9:$I$58)</f>
        <v>0</v>
      </c>
      <c r="BB138" s="7">
        <f>'[1]No. policies'!BC138*LOOKUP(BC$1,'[1]Inputs &amp; Outputs'!$A$9:$A$58,'[1]Inputs &amp; Outputs'!$I$9:$I$58)</f>
        <v>0</v>
      </c>
      <c r="BC138" s="7">
        <f>'[1]No. policies'!BD138*LOOKUP(BD$1,'[1]Inputs &amp; Outputs'!$A$9:$A$58,'[1]Inputs &amp; Outputs'!$I$9:$I$58)</f>
        <v>0</v>
      </c>
      <c r="BD138" s="7">
        <f>'[1]No. policies'!BE138*LOOKUP(BE$1,'[1]Inputs &amp; Outputs'!$A$9:$A$58,'[1]Inputs &amp; Outputs'!$I$9:$I$58)</f>
        <v>0</v>
      </c>
      <c r="BE138" s="7">
        <f>'[1]No. policies'!BF138*LOOKUP(BF$1,'[1]Inputs &amp; Outputs'!$A$9:$A$58,'[1]Inputs &amp; Outputs'!$I$9:$I$58)</f>
        <v>0</v>
      </c>
      <c r="BF138" s="7">
        <f>'[1]No. policies'!BG138*LOOKUP(BG$1,'[1]Inputs &amp; Outputs'!$A$9:$A$58,'[1]Inputs &amp; Outputs'!$I$9:$I$58)</f>
        <v>0</v>
      </c>
      <c r="BG138" s="7">
        <f>'[1]No. policies'!BH138*LOOKUP(BH$1,'[1]Inputs &amp; Outputs'!$A$9:$A$58,'[1]Inputs &amp; Outputs'!$I$9:$I$58)</f>
        <v>0</v>
      </c>
      <c r="BH138" s="7">
        <f>'[1]No. policies'!BI138*LOOKUP(BI$1,'[1]Inputs &amp; Outputs'!$A$9:$A$58,'[1]Inputs &amp; Outputs'!$I$9:$I$58)</f>
        <v>0</v>
      </c>
      <c r="BI138" s="7">
        <f>'[1]No. policies'!BJ138*LOOKUP(BJ$1,'[1]Inputs &amp; Outputs'!$A$9:$A$58,'[1]Inputs &amp; Outputs'!$I$9:$I$58)</f>
        <v>0</v>
      </c>
      <c r="BJ138" s="7">
        <f>'[1]No. policies'!BK138*LOOKUP(BK$1,'[1]Inputs &amp; Outputs'!$A$9:$A$58,'[1]Inputs &amp; Outputs'!$I$9:$I$58)</f>
        <v>0</v>
      </c>
      <c r="BK138" s="7">
        <f>'[1]No. policies'!BL138*LOOKUP(BL$1,'[1]Inputs &amp; Outputs'!$A$9:$A$58,'[1]Inputs &amp; Outputs'!$I$9:$I$58)</f>
        <v>0</v>
      </c>
      <c r="BL138" s="7">
        <f>'[1]No. policies'!BM138*LOOKUP(BM$1,'[1]Inputs &amp; Outputs'!$A$9:$A$58,'[1]Inputs &amp; Outputs'!$I$9:$I$58)</f>
        <v>0</v>
      </c>
      <c r="BM138" s="7">
        <f>'[1]No. policies'!BN138*LOOKUP(BN$1,'[1]Inputs &amp; Outputs'!$A$9:$A$58,'[1]Inputs &amp; Outputs'!$I$9:$I$58)</f>
        <v>0</v>
      </c>
      <c r="BN138" s="7">
        <f>'[1]No. policies'!BO138*LOOKUP(BO$1,'[1]Inputs &amp; Outputs'!$A$9:$A$58,'[1]Inputs &amp; Outputs'!$I$9:$I$58)</f>
        <v>0</v>
      </c>
      <c r="BO138" s="7">
        <f>'[1]No. policies'!BP138*LOOKUP(BP$1,'[1]Inputs &amp; Outputs'!$A$9:$A$58,'[1]Inputs &amp; Outputs'!$I$9:$I$58)</f>
        <v>0</v>
      </c>
      <c r="BP138" s="7">
        <f>'[1]No. policies'!BQ138*LOOKUP(BQ$1,'[1]Inputs &amp; Outputs'!$A$9:$A$58,'[1]Inputs &amp; Outputs'!$I$9:$I$58)</f>
        <v>0</v>
      </c>
      <c r="BQ138" s="7">
        <f>'[1]No. policies'!BR138*LOOKUP(BR$1,'[1]Inputs &amp; Outputs'!$A$9:$A$58,'[1]Inputs &amp; Outputs'!$I$9:$I$58)</f>
        <v>0</v>
      </c>
      <c r="BR138" s="7">
        <f>'[1]No. policies'!BS138*LOOKUP(BS$1,'[1]Inputs &amp; Outputs'!$A$9:$A$58,'[1]Inputs &amp; Outputs'!$I$9:$I$58)</f>
        <v>0</v>
      </c>
      <c r="BS138" s="7">
        <f>'[1]No. policies'!BT138*LOOKUP(BT$1,'[1]Inputs &amp; Outputs'!$A$9:$A$58,'[1]Inputs &amp; Outputs'!$I$9:$I$58)</f>
        <v>0</v>
      </c>
      <c r="BT138" s="7">
        <f>'[1]No. policies'!BU138*LOOKUP(BU$1,'[1]Inputs &amp; Outputs'!$A$9:$A$58,'[1]Inputs &amp; Outputs'!$I$9:$I$58)</f>
        <v>0</v>
      </c>
    </row>
    <row r="139" spans="1:72" x14ac:dyDescent="0.25">
      <c r="A139" s="1">
        <v>138</v>
      </c>
      <c r="B139" s="7">
        <f>'No. policies'!B139*LOOKUP(B$1,'Inputs &amp; Outputs'!$A$9:$A$34,'Inputs &amp; Outputs'!$J$9:$J$34)</f>
        <v>-43067168.474612407</v>
      </c>
      <c r="C139" s="7">
        <f>'No. policies'!C139*LOOKUP(C$1,'Inputs &amp; Outputs'!$A$9:$A$34,'Inputs &amp; Outputs'!$J$9:$J$34)</f>
        <v>29930550.19911528</v>
      </c>
      <c r="D139" s="7">
        <f>'No. policies'!D139*LOOKUP(D$1,'Inputs &amp; Outputs'!$A$9:$A$34,'Inputs &amp; Outputs'!$J$9:$J$34)</f>
        <v>105584431.50868294</v>
      </c>
      <c r="E139" s="7">
        <f>'No. policies'!E139*LOOKUP(E$1,'Inputs &amp; Outputs'!$A$9:$A$34,'Inputs &amp; Outputs'!$J$9:$J$34)</f>
        <v>183973379.54312712</v>
      </c>
      <c r="F139" s="7">
        <f>'No. policies'!F139*LOOKUP(F$1,'Inputs &amp; Outputs'!$A$9:$A$34,'Inputs &amp; Outputs'!$J$9:$J$34)</f>
        <v>265054190.8174867</v>
      </c>
      <c r="G139" s="7">
        <f>'No. policies'!G139*LOOKUP(G$1,'Inputs &amp; Outputs'!$A$9:$A$34,'Inputs &amp; Outputs'!$J$9:$J$34)</f>
        <v>348895939.08810979</v>
      </c>
      <c r="H139" s="7">
        <f>'No. policies'!H139*LOOKUP(H$1,'Inputs &amp; Outputs'!$A$9:$A$34,'Inputs &amp; Outputs'!$J$9:$J$34)</f>
        <v>435668642.46294534</v>
      </c>
      <c r="I139" s="7">
        <f>'No. policies'!I139*LOOKUP(I$1,'Inputs &amp; Outputs'!$A$9:$A$34,'Inputs &amp; Outputs'!$J$9:$J$34)</f>
        <v>525440259.18193644</v>
      </c>
      <c r="J139" s="7">
        <f>'No. policies'!J139*LOOKUP(J$1,'Inputs &amp; Outputs'!$A$9:$A$34,'Inputs &amp; Outputs'!$J$9:$J$34)</f>
        <v>618436850.51841247</v>
      </c>
      <c r="K139" s="7">
        <f>'No. policies'!K139*LOOKUP(K$1,'Inputs &amp; Outputs'!$A$9:$A$34,'Inputs &amp; Outputs'!$J$9:$J$34)</f>
        <v>714678578.66745055</v>
      </c>
      <c r="L139" s="7">
        <f>'No. policies'!L139*LOOKUP(L$1,'Inputs &amp; Outputs'!$A$9:$A$34,'Inputs &amp; Outputs'!$J$9:$J$34)</f>
        <v>813112678.45026469</v>
      </c>
      <c r="M139" s="7">
        <f>'No. policies'!M139*LOOKUP(M$1,'Inputs &amp; Outputs'!$A$9:$A$34,'Inputs &amp; Outputs'!$J$9:$J$34)</f>
        <v>915387152.61259282</v>
      </c>
      <c r="N139" s="7">
        <f>'No. policies'!N139*LOOKUP(N$1,'Inputs &amp; Outputs'!$A$9:$A$34,'Inputs &amp; Outputs'!$J$9:$J$34)</f>
        <v>1020057895.7040782</v>
      </c>
      <c r="O139" s="7">
        <f>'No. policies'!O139*LOOKUP(O$1,'Inputs &amp; Outputs'!$A$9:$A$34,'Inputs &amp; Outputs'!$J$9:$J$34)</f>
        <v>1129252301.1236103</v>
      </c>
      <c r="P139" s="7">
        <f>'No. policies'!P139*LOOKUP(P$1,'Inputs &amp; Outputs'!$A$9:$A$34,'Inputs &amp; Outputs'!$J$9:$J$34)</f>
        <v>1242041932.2322149</v>
      </c>
      <c r="Q139" s="7">
        <f>'No. policies'!Q139*LOOKUP(Q$1,'Inputs &amp; Outputs'!$A$9:$A$34,'Inputs &amp; Outputs'!$J$9:$J$34)</f>
        <v>1357975992.5690217</v>
      </c>
      <c r="R139" s="7">
        <f>'No. policies'!R139*LOOKUP(R$1,'Inputs &amp; Outputs'!$A$9:$A$34,'Inputs &amp; Outputs'!$J$9:$J$34)</f>
        <v>1478427678.4539444</v>
      </c>
      <c r="S139" s="7">
        <f>'No. policies'!S139*LOOKUP(S$1,'Inputs &amp; Outputs'!$A$9:$A$34,'Inputs &amp; Outputs'!$J$9:$J$34)</f>
        <v>1601876963.7949712</v>
      </c>
      <c r="T139" s="7">
        <f>'No. policies'!T139*LOOKUP(T$1,'Inputs &amp; Outputs'!$A$9:$A$34,'Inputs &amp; Outputs'!$J$9:$J$34)</f>
        <v>1727856818.4337666</v>
      </c>
      <c r="U139" s="7">
        <f>'No. policies'!U139*LOOKUP(U$1,'Inputs &amp; Outputs'!$A$9:$A$34,'Inputs &amp; Outputs'!$J$9:$J$34)</f>
        <v>1858368725.8330839</v>
      </c>
      <c r="V139" s="7">
        <f>'No. policies'!V139*LOOKUP(V$1,'Inputs &amp; Outputs'!$A$9:$A$34,'Inputs &amp; Outputs'!$J$9:$J$34)</f>
        <v>1991794216.5657704</v>
      </c>
      <c r="W139" s="7">
        <f>'No. policies'!W139*LOOKUP(W$1,'Inputs &amp; Outputs'!$A$9:$A$34,'Inputs &amp; Outputs'!$J$9:$J$34)</f>
        <v>2131060297.9674053</v>
      </c>
      <c r="X139" s="7">
        <f>'No. policies'!X139*LOOKUP(X$1,'Inputs &amp; Outputs'!$A$9:$A$34,'Inputs &amp; Outputs'!$J$9:$J$34)</f>
        <v>2272016429.4323473</v>
      </c>
      <c r="Y139" s="7">
        <f>'No. policies'!Y139*LOOKUP(Y$1,'Inputs &amp; Outputs'!$A$9:$A$34,'Inputs &amp; Outputs'!$J$9:$J$34)</f>
        <v>2412672554.843246</v>
      </c>
      <c r="Z139" s="7">
        <f>'No. policies'!Z139*LOOKUP(Z$1,'Inputs &amp; Outputs'!$A$9:$A$34,'Inputs &amp; Outputs'!$J$9:$J$34)</f>
        <v>2553998731.8170671</v>
      </c>
      <c r="AA139" s="7">
        <f>'No. policies'!AA139*LOOKUP(AA$1,'Inputs &amp; Outputs'!$A$9:$A$34,'Inputs &amp; Outputs'!$J$9:$J$34)</f>
        <v>0</v>
      </c>
      <c r="AB139" s="7">
        <f>'No. policies'!AB139*LOOKUP(AB$1,'Inputs &amp; Outputs'!$A$9:$A$34,'Inputs &amp; Outputs'!$J$9:$J$34)</f>
        <v>0</v>
      </c>
      <c r="AC139" s="7">
        <f>'No. policies'!AC139*LOOKUP(AC$1,'Inputs &amp; Outputs'!$A$9:$A$34,'Inputs &amp; Outputs'!$J$9:$J$34)</f>
        <v>0</v>
      </c>
      <c r="AD139" s="7">
        <f>'No. policies'!AD139*LOOKUP(AD$1,'Inputs &amp; Outputs'!$A$9:$A$34,'Inputs &amp; Outputs'!$J$9:$J$34)</f>
        <v>0</v>
      </c>
      <c r="AE139" s="7">
        <f>'No. policies'!AE139*LOOKUP(AE$1,'Inputs &amp; Outputs'!$A$9:$A$34,'Inputs &amp; Outputs'!$J$9:$J$34)</f>
        <v>0</v>
      </c>
      <c r="AF139" s="7">
        <f>'No. policies'!AF139*LOOKUP(AF$1,'Inputs &amp; Outputs'!$A$9:$A$34,'Inputs &amp; Outputs'!$J$9:$J$34)</f>
        <v>0</v>
      </c>
      <c r="AG139" s="7">
        <f>'No. policies'!AG139*LOOKUP(AG$1,'Inputs &amp; Outputs'!$A$9:$A$34,'Inputs &amp; Outputs'!$J$9:$J$34)</f>
        <v>0</v>
      </c>
      <c r="AH139" s="7">
        <f>'No. policies'!AH139*LOOKUP(AH$1,'Inputs &amp; Outputs'!$A$9:$A$34,'Inputs &amp; Outputs'!$J$9:$J$34)</f>
        <v>0</v>
      </c>
      <c r="AI139" s="7">
        <f>'No. policies'!AI139*LOOKUP(AI$1,'Inputs &amp; Outputs'!$A$9:$A$34,'Inputs &amp; Outputs'!$J$9:$J$34)</f>
        <v>0</v>
      </c>
      <c r="AJ139" s="7">
        <f>'No. policies'!AJ139*LOOKUP(AJ$1,'Inputs &amp; Outputs'!$A$9:$A$34,'Inputs &amp; Outputs'!$J$9:$J$34)</f>
        <v>0</v>
      </c>
      <c r="AK139" s="7">
        <f>'No. policies'!AK139*LOOKUP(AK$1,'Inputs &amp; Outputs'!$A$9:$A$34,'Inputs &amp; Outputs'!$J$9:$J$34)</f>
        <v>0</v>
      </c>
      <c r="AL139" s="7">
        <f>'No. policies'!AL139*LOOKUP(AL$1,'Inputs &amp; Outputs'!$A$9:$A$34,'Inputs &amp; Outputs'!$J$9:$J$34)</f>
        <v>0</v>
      </c>
      <c r="AM139" s="7">
        <f>'No. policies'!AM139*LOOKUP(AM$1,'Inputs &amp; Outputs'!$A$9:$A$34,'Inputs &amp; Outputs'!$J$9:$J$34)</f>
        <v>0</v>
      </c>
      <c r="AN139" s="7">
        <f>'No. policies'!AN139*LOOKUP(AN$1,'Inputs &amp; Outputs'!$A$9:$A$34,'Inputs &amp; Outputs'!$J$9:$J$34)</f>
        <v>0</v>
      </c>
      <c r="AO139" s="7">
        <f>'No. policies'!AO139*LOOKUP(AO$1,'Inputs &amp; Outputs'!$A$9:$A$34,'Inputs &amp; Outputs'!$J$9:$J$34)</f>
        <v>0</v>
      </c>
      <c r="AP139" s="7">
        <f>'No. policies'!AP139*LOOKUP(AP$1,'Inputs &amp; Outputs'!$A$9:$A$34,'Inputs &amp; Outputs'!$J$9:$J$34)</f>
        <v>0</v>
      </c>
      <c r="AQ139" s="7">
        <f>'No. policies'!AQ139*LOOKUP(AQ$1,'Inputs &amp; Outputs'!$A$9:$A$34,'Inputs &amp; Outputs'!$J$9:$J$34)</f>
        <v>0</v>
      </c>
      <c r="AR139" s="7">
        <f>'No. policies'!AR139*LOOKUP(AR$1,'Inputs &amp; Outputs'!$A$9:$A$34,'Inputs &amp; Outputs'!$J$9:$J$34)</f>
        <v>0</v>
      </c>
      <c r="AS139" s="7">
        <f>'No. policies'!AS139*LOOKUP(AS$1,'Inputs &amp; Outputs'!$A$9:$A$34,'Inputs &amp; Outputs'!$J$9:$J$34)</f>
        <v>0</v>
      </c>
      <c r="AT139" s="7">
        <f>'No. policies'!AT139*LOOKUP(AT$1,'Inputs &amp; Outputs'!$A$9:$A$34,'Inputs &amp; Outputs'!$J$9:$J$34)</f>
        <v>0</v>
      </c>
      <c r="AU139" s="7">
        <f>'No. policies'!AU139*LOOKUP(AU$1,'Inputs &amp; Outputs'!$A$9:$A$34,'Inputs &amp; Outputs'!$J$9:$J$34)</f>
        <v>0</v>
      </c>
      <c r="AV139" s="7">
        <f>'No. policies'!AV139*LOOKUP(AV$1,'Inputs &amp; Outputs'!$A$9:$A$34,'Inputs &amp; Outputs'!$J$9:$J$34)</f>
        <v>0</v>
      </c>
      <c r="AW139" s="7">
        <f>'No. policies'!AW139*LOOKUP(AW$1,'Inputs &amp; Outputs'!$A$9:$A$34,'Inputs &amp; Outputs'!$J$9:$J$34)</f>
        <v>0</v>
      </c>
      <c r="AX139" s="7">
        <f>'No. policies'!AX139*LOOKUP(AX$1,'Inputs &amp; Outputs'!$A$9:$A$34,'Inputs &amp; Outputs'!$J$9:$J$34)</f>
        <v>0</v>
      </c>
      <c r="AY139" s="7">
        <f>'[1]No. policies'!AZ139*LOOKUP(AZ$1,'[1]Inputs &amp; Outputs'!$A$9:$A$58,'[1]Inputs &amp; Outputs'!$I$9:$I$58)</f>
        <v>0</v>
      </c>
      <c r="AZ139" s="7">
        <f>'[1]No. policies'!BA139*LOOKUP(BA$1,'[1]Inputs &amp; Outputs'!$A$9:$A$58,'[1]Inputs &amp; Outputs'!$I$9:$I$58)</f>
        <v>0</v>
      </c>
      <c r="BA139" s="7">
        <f>'[1]No. policies'!BB139*LOOKUP(BB$1,'[1]Inputs &amp; Outputs'!$A$9:$A$58,'[1]Inputs &amp; Outputs'!$I$9:$I$58)</f>
        <v>0</v>
      </c>
      <c r="BB139" s="7">
        <f>'[1]No. policies'!BC139*LOOKUP(BC$1,'[1]Inputs &amp; Outputs'!$A$9:$A$58,'[1]Inputs &amp; Outputs'!$I$9:$I$58)</f>
        <v>0</v>
      </c>
      <c r="BC139" s="7">
        <f>'[1]No. policies'!BD139*LOOKUP(BD$1,'[1]Inputs &amp; Outputs'!$A$9:$A$58,'[1]Inputs &amp; Outputs'!$I$9:$I$58)</f>
        <v>0</v>
      </c>
      <c r="BD139" s="7">
        <f>'[1]No. policies'!BE139*LOOKUP(BE$1,'[1]Inputs &amp; Outputs'!$A$9:$A$58,'[1]Inputs &amp; Outputs'!$I$9:$I$58)</f>
        <v>0</v>
      </c>
      <c r="BE139" s="7">
        <f>'[1]No. policies'!BF139*LOOKUP(BF$1,'[1]Inputs &amp; Outputs'!$A$9:$A$58,'[1]Inputs &amp; Outputs'!$I$9:$I$58)</f>
        <v>0</v>
      </c>
      <c r="BF139" s="7">
        <f>'[1]No. policies'!BG139*LOOKUP(BG$1,'[1]Inputs &amp; Outputs'!$A$9:$A$58,'[1]Inputs &amp; Outputs'!$I$9:$I$58)</f>
        <v>0</v>
      </c>
      <c r="BG139" s="7">
        <f>'[1]No. policies'!BH139*LOOKUP(BH$1,'[1]Inputs &amp; Outputs'!$A$9:$A$58,'[1]Inputs &amp; Outputs'!$I$9:$I$58)</f>
        <v>0</v>
      </c>
      <c r="BH139" s="7">
        <f>'[1]No. policies'!BI139*LOOKUP(BI$1,'[1]Inputs &amp; Outputs'!$A$9:$A$58,'[1]Inputs &amp; Outputs'!$I$9:$I$58)</f>
        <v>0</v>
      </c>
      <c r="BI139" s="7">
        <f>'[1]No. policies'!BJ139*LOOKUP(BJ$1,'[1]Inputs &amp; Outputs'!$A$9:$A$58,'[1]Inputs &amp; Outputs'!$I$9:$I$58)</f>
        <v>0</v>
      </c>
      <c r="BJ139" s="7">
        <f>'[1]No. policies'!BK139*LOOKUP(BK$1,'[1]Inputs &amp; Outputs'!$A$9:$A$58,'[1]Inputs &amp; Outputs'!$I$9:$I$58)</f>
        <v>0</v>
      </c>
      <c r="BK139" s="7">
        <f>'[1]No. policies'!BL139*LOOKUP(BL$1,'[1]Inputs &amp; Outputs'!$A$9:$A$58,'[1]Inputs &amp; Outputs'!$I$9:$I$58)</f>
        <v>0</v>
      </c>
      <c r="BL139" s="7">
        <f>'[1]No. policies'!BM139*LOOKUP(BM$1,'[1]Inputs &amp; Outputs'!$A$9:$A$58,'[1]Inputs &amp; Outputs'!$I$9:$I$58)</f>
        <v>0</v>
      </c>
      <c r="BM139" s="7">
        <f>'[1]No. policies'!BN139*LOOKUP(BN$1,'[1]Inputs &amp; Outputs'!$A$9:$A$58,'[1]Inputs &amp; Outputs'!$I$9:$I$58)</f>
        <v>0</v>
      </c>
      <c r="BN139" s="7">
        <f>'[1]No. policies'!BO139*LOOKUP(BO$1,'[1]Inputs &amp; Outputs'!$A$9:$A$58,'[1]Inputs &amp; Outputs'!$I$9:$I$58)</f>
        <v>0</v>
      </c>
      <c r="BO139" s="7">
        <f>'[1]No. policies'!BP139*LOOKUP(BP$1,'[1]Inputs &amp; Outputs'!$A$9:$A$58,'[1]Inputs &amp; Outputs'!$I$9:$I$58)</f>
        <v>0</v>
      </c>
      <c r="BP139" s="7">
        <f>'[1]No. policies'!BQ139*LOOKUP(BQ$1,'[1]Inputs &amp; Outputs'!$A$9:$A$58,'[1]Inputs &amp; Outputs'!$I$9:$I$58)</f>
        <v>0</v>
      </c>
      <c r="BQ139" s="7">
        <f>'[1]No. policies'!BR139*LOOKUP(BR$1,'[1]Inputs &amp; Outputs'!$A$9:$A$58,'[1]Inputs &amp; Outputs'!$I$9:$I$58)</f>
        <v>0</v>
      </c>
      <c r="BR139" s="7">
        <f>'[1]No. policies'!BS139*LOOKUP(BS$1,'[1]Inputs &amp; Outputs'!$A$9:$A$58,'[1]Inputs &amp; Outputs'!$I$9:$I$58)</f>
        <v>0</v>
      </c>
      <c r="BS139" s="7">
        <f>'[1]No. policies'!BT139*LOOKUP(BT$1,'[1]Inputs &amp; Outputs'!$A$9:$A$58,'[1]Inputs &amp; Outputs'!$I$9:$I$58)</f>
        <v>0</v>
      </c>
      <c r="BT139" s="7">
        <f>'[1]No. policies'!BU139*LOOKUP(BU$1,'[1]Inputs &amp; Outputs'!$A$9:$A$58,'[1]Inputs &amp; Outputs'!$I$9:$I$58)</f>
        <v>0</v>
      </c>
    </row>
    <row r="140" spans="1:72" x14ac:dyDescent="0.25">
      <c r="A140" s="1">
        <v>139</v>
      </c>
      <c r="B140" s="7">
        <f>'No. policies'!B140*LOOKUP(B$1,'Inputs &amp; Outputs'!$A$9:$A$34,'Inputs &amp; Outputs'!$J$9:$J$34)</f>
        <v>-43067168.474612407</v>
      </c>
      <c r="C140" s="7">
        <f>'No. policies'!C140*LOOKUP(C$1,'Inputs &amp; Outputs'!$A$9:$A$34,'Inputs &amp; Outputs'!$J$9:$J$34)</f>
        <v>29942544.008051012</v>
      </c>
      <c r="D140" s="7">
        <f>'No. policies'!D140*LOOKUP(D$1,'Inputs &amp; Outputs'!$A$9:$A$34,'Inputs &amp; Outputs'!$J$9:$J$34)</f>
        <v>105563242.58002377</v>
      </c>
      <c r="E140" s="7">
        <f>'No. policies'!E140*LOOKUP(E$1,'Inputs &amp; Outputs'!$A$9:$A$34,'Inputs &amp; Outputs'!$J$9:$J$34)</f>
        <v>183936392.53477508</v>
      </c>
      <c r="F140" s="7">
        <f>'No. policies'!F140*LOOKUP(F$1,'Inputs &amp; Outputs'!$A$9:$A$34,'Inputs &amp; Outputs'!$J$9:$J$34)</f>
        <v>265054190.8174867</v>
      </c>
      <c r="G140" s="7">
        <f>'No. policies'!G140*LOOKUP(G$1,'Inputs &amp; Outputs'!$A$9:$A$34,'Inputs &amp; Outputs'!$J$9:$J$34)</f>
        <v>349142707.96490246</v>
      </c>
      <c r="H140" s="7">
        <f>'No. policies'!H140*LOOKUP(H$1,'Inputs &amp; Outputs'!$A$9:$A$34,'Inputs &amp; Outputs'!$J$9:$J$34)</f>
        <v>436065908.70227325</v>
      </c>
      <c r="I140" s="7">
        <f>'No. policies'!I140*LOOKUP(I$1,'Inputs &amp; Outputs'!$A$9:$A$34,'Inputs &amp; Outputs'!$J$9:$J$34)</f>
        <v>526241072.41986871</v>
      </c>
      <c r="J140" s="7">
        <f>'No. policies'!J140*LOOKUP(J$1,'Inputs &amp; Outputs'!$A$9:$A$34,'Inputs &amp; Outputs'!$J$9:$J$34)</f>
        <v>618751897.30930316</v>
      </c>
      <c r="K140" s="7">
        <f>'No. policies'!K140*LOOKUP(K$1,'Inputs &amp; Outputs'!$A$9:$A$34,'Inputs &amp; Outputs'!$J$9:$J$34)</f>
        <v>713875322.88270128</v>
      </c>
      <c r="L140" s="7">
        <f>'No. policies'!L140*LOOKUP(L$1,'Inputs &amp; Outputs'!$A$9:$A$34,'Inputs &amp; Outputs'!$J$9:$J$34)</f>
        <v>812862335.87685013</v>
      </c>
      <c r="M140" s="7">
        <f>'No. policies'!M140*LOOKUP(M$1,'Inputs &amp; Outputs'!$A$9:$A$34,'Inputs &amp; Outputs'!$J$9:$J$34)</f>
        <v>915292850.85585928</v>
      </c>
      <c r="N140" s="7">
        <f>'No. policies'!N140*LOOKUP(N$1,'Inputs &amp; Outputs'!$A$9:$A$34,'Inputs &amp; Outputs'!$J$9:$J$34)</f>
        <v>1020691537.631216</v>
      </c>
      <c r="O140" s="7">
        <f>'No. policies'!O140*LOOKUP(O$1,'Inputs &amp; Outputs'!$A$9:$A$34,'Inputs &amp; Outputs'!$J$9:$J$34)</f>
        <v>1129134915.2295227</v>
      </c>
      <c r="P140" s="7">
        <f>'No. policies'!P140*LOOKUP(P$1,'Inputs &amp; Outputs'!$A$9:$A$34,'Inputs &amp; Outputs'!$J$9:$J$34)</f>
        <v>1241523280.209151</v>
      </c>
      <c r="Q140" s="7">
        <f>'No. policies'!Q140*LOOKUP(Q$1,'Inputs &amp; Outputs'!$A$9:$A$34,'Inputs &amp; Outputs'!$J$9:$J$34)</f>
        <v>1355554088.2599919</v>
      </c>
      <c r="R140" s="7">
        <f>'No. policies'!R140*LOOKUP(R$1,'Inputs &amp; Outputs'!$A$9:$A$34,'Inputs &amp; Outputs'!$J$9:$J$34)</f>
        <v>1475311262.6056015</v>
      </c>
      <c r="S140" s="7">
        <f>'No. policies'!S140*LOOKUP(S$1,'Inputs &amp; Outputs'!$A$9:$A$34,'Inputs &amp; Outputs'!$J$9:$J$34)</f>
        <v>1596784095.1097393</v>
      </c>
      <c r="T140" s="7">
        <f>'No. policies'!T140*LOOKUP(T$1,'Inputs &amp; Outputs'!$A$9:$A$34,'Inputs &amp; Outputs'!$J$9:$J$34)</f>
        <v>1722327086.7767351</v>
      </c>
      <c r="U140" s="7">
        <f>'No. policies'!U140*LOOKUP(U$1,'Inputs &amp; Outputs'!$A$9:$A$34,'Inputs &amp; Outputs'!$J$9:$J$34)</f>
        <v>1851983264.7328308</v>
      </c>
      <c r="V140" s="7">
        <f>'No. policies'!V140*LOOKUP(V$1,'Inputs &amp; Outputs'!$A$9:$A$34,'Inputs &amp; Outputs'!$J$9:$J$34)</f>
        <v>1985114681.6551754</v>
      </c>
      <c r="W140" s="7">
        <f>'No. policies'!W140*LOOKUP(W$1,'Inputs &amp; Outputs'!$A$9:$A$34,'Inputs &amp; Outputs'!$J$9:$J$34)</f>
        <v>2121542490.536396</v>
      </c>
      <c r="X140" s="7">
        <f>'No. policies'!X140*LOOKUP(X$1,'Inputs &amp; Outputs'!$A$9:$A$34,'Inputs &amp; Outputs'!$J$9:$J$34)</f>
        <v>2259036331.1758671</v>
      </c>
      <c r="Y140" s="7">
        <f>'No. policies'!Y140*LOOKUP(Y$1,'Inputs &amp; Outputs'!$A$9:$A$34,'Inputs &amp; Outputs'!$J$9:$J$34)</f>
        <v>2401418418.0925336</v>
      </c>
      <c r="Z140" s="7">
        <f>'No. policies'!Z140*LOOKUP(Z$1,'Inputs &amp; Outputs'!$A$9:$A$34,'Inputs &amp; Outputs'!$J$9:$J$34)</f>
        <v>2549403142.5560379</v>
      </c>
      <c r="AA140" s="7">
        <f>'No. policies'!AA140*LOOKUP(AA$1,'Inputs &amp; Outputs'!$A$9:$A$34,'Inputs &amp; Outputs'!$J$9:$J$34)</f>
        <v>0</v>
      </c>
      <c r="AB140" s="7">
        <f>'No. policies'!AB140*LOOKUP(AB$1,'Inputs &amp; Outputs'!$A$9:$A$34,'Inputs &amp; Outputs'!$J$9:$J$34)</f>
        <v>0</v>
      </c>
      <c r="AC140" s="7">
        <f>'No. policies'!AC140*LOOKUP(AC$1,'Inputs &amp; Outputs'!$A$9:$A$34,'Inputs &amp; Outputs'!$J$9:$J$34)</f>
        <v>0</v>
      </c>
      <c r="AD140" s="7">
        <f>'No. policies'!AD140*LOOKUP(AD$1,'Inputs &amp; Outputs'!$A$9:$A$34,'Inputs &amp; Outputs'!$J$9:$J$34)</f>
        <v>0</v>
      </c>
      <c r="AE140" s="7">
        <f>'No. policies'!AE140*LOOKUP(AE$1,'Inputs &amp; Outputs'!$A$9:$A$34,'Inputs &amp; Outputs'!$J$9:$J$34)</f>
        <v>0</v>
      </c>
      <c r="AF140" s="7">
        <f>'No. policies'!AF140*LOOKUP(AF$1,'Inputs &amp; Outputs'!$A$9:$A$34,'Inputs &amp; Outputs'!$J$9:$J$34)</f>
        <v>0</v>
      </c>
      <c r="AG140" s="7">
        <f>'No. policies'!AG140*LOOKUP(AG$1,'Inputs &amp; Outputs'!$A$9:$A$34,'Inputs &amp; Outputs'!$J$9:$J$34)</f>
        <v>0</v>
      </c>
      <c r="AH140" s="7">
        <f>'No. policies'!AH140*LOOKUP(AH$1,'Inputs &amp; Outputs'!$A$9:$A$34,'Inputs &amp; Outputs'!$J$9:$J$34)</f>
        <v>0</v>
      </c>
      <c r="AI140" s="7">
        <f>'No. policies'!AI140*LOOKUP(AI$1,'Inputs &amp; Outputs'!$A$9:$A$34,'Inputs &amp; Outputs'!$J$9:$J$34)</f>
        <v>0</v>
      </c>
      <c r="AJ140" s="7">
        <f>'No. policies'!AJ140*LOOKUP(AJ$1,'Inputs &amp; Outputs'!$A$9:$A$34,'Inputs &amp; Outputs'!$J$9:$J$34)</f>
        <v>0</v>
      </c>
      <c r="AK140" s="7">
        <f>'No. policies'!AK140*LOOKUP(AK$1,'Inputs &amp; Outputs'!$A$9:$A$34,'Inputs &amp; Outputs'!$J$9:$J$34)</f>
        <v>0</v>
      </c>
      <c r="AL140" s="7">
        <f>'No. policies'!AL140*LOOKUP(AL$1,'Inputs &amp; Outputs'!$A$9:$A$34,'Inputs &amp; Outputs'!$J$9:$J$34)</f>
        <v>0</v>
      </c>
      <c r="AM140" s="7">
        <f>'No. policies'!AM140*LOOKUP(AM$1,'Inputs &amp; Outputs'!$A$9:$A$34,'Inputs &amp; Outputs'!$J$9:$J$34)</f>
        <v>0</v>
      </c>
      <c r="AN140" s="7">
        <f>'No. policies'!AN140*LOOKUP(AN$1,'Inputs &amp; Outputs'!$A$9:$A$34,'Inputs &amp; Outputs'!$J$9:$J$34)</f>
        <v>0</v>
      </c>
      <c r="AO140" s="7">
        <f>'No. policies'!AO140*LOOKUP(AO$1,'Inputs &amp; Outputs'!$A$9:$A$34,'Inputs &amp; Outputs'!$J$9:$J$34)</f>
        <v>0</v>
      </c>
      <c r="AP140" s="7">
        <f>'No. policies'!AP140*LOOKUP(AP$1,'Inputs &amp; Outputs'!$A$9:$A$34,'Inputs &amp; Outputs'!$J$9:$J$34)</f>
        <v>0</v>
      </c>
      <c r="AQ140" s="7">
        <f>'No. policies'!AQ140*LOOKUP(AQ$1,'Inputs &amp; Outputs'!$A$9:$A$34,'Inputs &amp; Outputs'!$J$9:$J$34)</f>
        <v>0</v>
      </c>
      <c r="AR140" s="7">
        <f>'No. policies'!AR140*LOOKUP(AR$1,'Inputs &amp; Outputs'!$A$9:$A$34,'Inputs &amp; Outputs'!$J$9:$J$34)</f>
        <v>0</v>
      </c>
      <c r="AS140" s="7">
        <f>'No. policies'!AS140*LOOKUP(AS$1,'Inputs &amp; Outputs'!$A$9:$A$34,'Inputs &amp; Outputs'!$J$9:$J$34)</f>
        <v>0</v>
      </c>
      <c r="AT140" s="7">
        <f>'No. policies'!AT140*LOOKUP(AT$1,'Inputs &amp; Outputs'!$A$9:$A$34,'Inputs &amp; Outputs'!$J$9:$J$34)</f>
        <v>0</v>
      </c>
      <c r="AU140" s="7">
        <f>'No. policies'!AU140*LOOKUP(AU$1,'Inputs &amp; Outputs'!$A$9:$A$34,'Inputs &amp; Outputs'!$J$9:$J$34)</f>
        <v>0</v>
      </c>
      <c r="AV140" s="7">
        <f>'No. policies'!AV140*LOOKUP(AV$1,'Inputs &amp; Outputs'!$A$9:$A$34,'Inputs &amp; Outputs'!$J$9:$J$34)</f>
        <v>0</v>
      </c>
      <c r="AW140" s="7">
        <f>'No. policies'!AW140*LOOKUP(AW$1,'Inputs &amp; Outputs'!$A$9:$A$34,'Inputs &amp; Outputs'!$J$9:$J$34)</f>
        <v>0</v>
      </c>
      <c r="AX140" s="7">
        <f>'No. policies'!AX140*LOOKUP(AX$1,'Inputs &amp; Outputs'!$A$9:$A$34,'Inputs &amp; Outputs'!$J$9:$J$34)</f>
        <v>0</v>
      </c>
      <c r="AY140" s="7">
        <f>'[1]No. policies'!AZ140*LOOKUP(AZ$1,'[1]Inputs &amp; Outputs'!$A$9:$A$58,'[1]Inputs &amp; Outputs'!$I$9:$I$58)</f>
        <v>0</v>
      </c>
      <c r="AZ140" s="7">
        <f>'[1]No. policies'!BA140*LOOKUP(BA$1,'[1]Inputs &amp; Outputs'!$A$9:$A$58,'[1]Inputs &amp; Outputs'!$I$9:$I$58)</f>
        <v>0</v>
      </c>
      <c r="BA140" s="7">
        <f>'[1]No. policies'!BB140*LOOKUP(BB$1,'[1]Inputs &amp; Outputs'!$A$9:$A$58,'[1]Inputs &amp; Outputs'!$I$9:$I$58)</f>
        <v>0</v>
      </c>
      <c r="BB140" s="7">
        <f>'[1]No. policies'!BC140*LOOKUP(BC$1,'[1]Inputs &amp; Outputs'!$A$9:$A$58,'[1]Inputs &amp; Outputs'!$I$9:$I$58)</f>
        <v>0</v>
      </c>
      <c r="BC140" s="7">
        <f>'[1]No. policies'!BD140*LOOKUP(BD$1,'[1]Inputs &amp; Outputs'!$A$9:$A$58,'[1]Inputs &amp; Outputs'!$I$9:$I$58)</f>
        <v>0</v>
      </c>
      <c r="BD140" s="7">
        <f>'[1]No. policies'!BE140*LOOKUP(BE$1,'[1]Inputs &amp; Outputs'!$A$9:$A$58,'[1]Inputs &amp; Outputs'!$I$9:$I$58)</f>
        <v>0</v>
      </c>
      <c r="BE140" s="7">
        <f>'[1]No. policies'!BF140*LOOKUP(BF$1,'[1]Inputs &amp; Outputs'!$A$9:$A$58,'[1]Inputs &amp; Outputs'!$I$9:$I$58)</f>
        <v>0</v>
      </c>
      <c r="BF140" s="7">
        <f>'[1]No. policies'!BG140*LOOKUP(BG$1,'[1]Inputs &amp; Outputs'!$A$9:$A$58,'[1]Inputs &amp; Outputs'!$I$9:$I$58)</f>
        <v>0</v>
      </c>
      <c r="BG140" s="7">
        <f>'[1]No. policies'!BH140*LOOKUP(BH$1,'[1]Inputs &amp; Outputs'!$A$9:$A$58,'[1]Inputs &amp; Outputs'!$I$9:$I$58)</f>
        <v>0</v>
      </c>
      <c r="BH140" s="7">
        <f>'[1]No. policies'!BI140*LOOKUP(BI$1,'[1]Inputs &amp; Outputs'!$A$9:$A$58,'[1]Inputs &amp; Outputs'!$I$9:$I$58)</f>
        <v>0</v>
      </c>
      <c r="BI140" s="7">
        <f>'[1]No. policies'!BJ140*LOOKUP(BJ$1,'[1]Inputs &amp; Outputs'!$A$9:$A$58,'[1]Inputs &amp; Outputs'!$I$9:$I$58)</f>
        <v>0</v>
      </c>
      <c r="BJ140" s="7">
        <f>'[1]No. policies'!BK140*LOOKUP(BK$1,'[1]Inputs &amp; Outputs'!$A$9:$A$58,'[1]Inputs &amp; Outputs'!$I$9:$I$58)</f>
        <v>0</v>
      </c>
      <c r="BK140" s="7">
        <f>'[1]No. policies'!BL140*LOOKUP(BL$1,'[1]Inputs &amp; Outputs'!$A$9:$A$58,'[1]Inputs &amp; Outputs'!$I$9:$I$58)</f>
        <v>0</v>
      </c>
      <c r="BL140" s="7">
        <f>'[1]No. policies'!BM140*LOOKUP(BM$1,'[1]Inputs &amp; Outputs'!$A$9:$A$58,'[1]Inputs &amp; Outputs'!$I$9:$I$58)</f>
        <v>0</v>
      </c>
      <c r="BM140" s="7">
        <f>'[1]No. policies'!BN140*LOOKUP(BN$1,'[1]Inputs &amp; Outputs'!$A$9:$A$58,'[1]Inputs &amp; Outputs'!$I$9:$I$58)</f>
        <v>0</v>
      </c>
      <c r="BN140" s="7">
        <f>'[1]No. policies'!BO140*LOOKUP(BO$1,'[1]Inputs &amp; Outputs'!$A$9:$A$58,'[1]Inputs &amp; Outputs'!$I$9:$I$58)</f>
        <v>0</v>
      </c>
      <c r="BO140" s="7">
        <f>'[1]No. policies'!BP140*LOOKUP(BP$1,'[1]Inputs &amp; Outputs'!$A$9:$A$58,'[1]Inputs &amp; Outputs'!$I$9:$I$58)</f>
        <v>0</v>
      </c>
      <c r="BP140" s="7">
        <f>'[1]No. policies'!BQ140*LOOKUP(BQ$1,'[1]Inputs &amp; Outputs'!$A$9:$A$58,'[1]Inputs &amp; Outputs'!$I$9:$I$58)</f>
        <v>0</v>
      </c>
      <c r="BQ140" s="7">
        <f>'[1]No. policies'!BR140*LOOKUP(BR$1,'[1]Inputs &amp; Outputs'!$A$9:$A$58,'[1]Inputs &amp; Outputs'!$I$9:$I$58)</f>
        <v>0</v>
      </c>
      <c r="BR140" s="7">
        <f>'[1]No. policies'!BS140*LOOKUP(BS$1,'[1]Inputs &amp; Outputs'!$A$9:$A$58,'[1]Inputs &amp; Outputs'!$I$9:$I$58)</f>
        <v>0</v>
      </c>
      <c r="BS140" s="7">
        <f>'[1]No. policies'!BT140*LOOKUP(BT$1,'[1]Inputs &amp; Outputs'!$A$9:$A$58,'[1]Inputs &amp; Outputs'!$I$9:$I$58)</f>
        <v>0</v>
      </c>
      <c r="BT140" s="7">
        <f>'[1]No. policies'!BU140*LOOKUP(BU$1,'[1]Inputs &amp; Outputs'!$A$9:$A$58,'[1]Inputs &amp; Outputs'!$I$9:$I$58)</f>
        <v>0</v>
      </c>
    </row>
    <row r="141" spans="1:72" x14ac:dyDescent="0.25">
      <c r="A141" s="1">
        <v>140</v>
      </c>
      <c r="B141" s="7">
        <f>'No. policies'!B141*LOOKUP(B$1,'Inputs &amp; Outputs'!$A$9:$A$34,'Inputs &amp; Outputs'!$J$9:$J$34)</f>
        <v>-43067168.474612407</v>
      </c>
      <c r="C141" s="7">
        <f>'No. policies'!C141*LOOKUP(C$1,'Inputs &amp; Outputs'!$A$9:$A$34,'Inputs &amp; Outputs'!$J$9:$J$34)</f>
        <v>29903564.129009888</v>
      </c>
      <c r="D141" s="7">
        <f>'No. policies'!D141*LOOKUP(D$1,'Inputs &amp; Outputs'!$A$9:$A$34,'Inputs &amp; Outputs'!$J$9:$J$34)</f>
        <v>105457297.93672788</v>
      </c>
      <c r="E141" s="7">
        <f>'No. policies'!E141*LOOKUP(E$1,'Inputs &amp; Outputs'!$A$9:$A$34,'Inputs &amp; Outputs'!$J$9:$J$34)</f>
        <v>183603509.45960656</v>
      </c>
      <c r="F141" s="7">
        <f>'No. policies'!F141*LOOKUP(F$1,'Inputs &amp; Outputs'!$A$9:$A$34,'Inputs &amp; Outputs'!$J$9:$J$34)</f>
        <v>264653564.77332485</v>
      </c>
      <c r="G141" s="7">
        <f>'No. policies'!G141*LOOKUP(G$1,'Inputs &amp; Outputs'!$A$9:$A$34,'Inputs &amp; Outputs'!$J$9:$J$34)</f>
        <v>348754928.30137116</v>
      </c>
      <c r="H141" s="7">
        <f>'No. policies'!H141*LOOKUP(H$1,'Inputs &amp; Outputs'!$A$9:$A$34,'Inputs &amp; Outputs'!$J$9:$J$34)</f>
        <v>435359657.61013472</v>
      </c>
      <c r="I141" s="7">
        <f>'No. policies'!I141*LOOKUP(I$1,'Inputs &amp; Outputs'!$A$9:$A$34,'Inputs &amp; Outputs'!$J$9:$J$34)</f>
        <v>525386871.63274097</v>
      </c>
      <c r="J141" s="7">
        <f>'No. policies'!J141*LOOKUP(J$1,'Inputs &amp; Outputs'!$A$9:$A$34,'Inputs &amp; Outputs'!$J$9:$J$34)</f>
        <v>617995785.01116562</v>
      </c>
      <c r="K141" s="7">
        <f>'No. policies'!K141*LOOKUP(K$1,'Inputs &amp; Outputs'!$A$9:$A$34,'Inputs &amp; Outputs'!$J$9:$J$34)</f>
        <v>714386485.65481448</v>
      </c>
      <c r="L141" s="7">
        <f>'No. policies'!L141*LOOKUP(L$1,'Inputs &amp; Outputs'!$A$9:$A$34,'Inputs &amp; Outputs'!$J$9:$J$34)</f>
        <v>813529916.07262218</v>
      </c>
      <c r="M141" s="7">
        <f>'No. policies'!M141*LOOKUP(M$1,'Inputs &amp; Outputs'!$A$9:$A$34,'Inputs &amp; Outputs'!$J$9:$J$34)</f>
        <v>914632738.5587244</v>
      </c>
      <c r="N141" s="7">
        <f>'No. policies'!N141*LOOKUP(N$1,'Inputs &amp; Outputs'!$A$9:$A$34,'Inputs &amp; Outputs'!$J$9:$J$34)</f>
        <v>1019213039.8012278</v>
      </c>
      <c r="O141" s="7">
        <f>'No. policies'!O141*LOOKUP(O$1,'Inputs &amp; Outputs'!$A$9:$A$34,'Inputs &amp; Outputs'!$J$9:$J$34)</f>
        <v>1127608898.6063826</v>
      </c>
      <c r="P141" s="7">
        <f>'No. policies'!P141*LOOKUP(P$1,'Inputs &amp; Outputs'!$A$9:$A$34,'Inputs &amp; Outputs'!$J$9:$J$34)</f>
        <v>1239448672.1168957</v>
      </c>
      <c r="Q141" s="7">
        <f>'No. policies'!Q141*LOOKUP(Q$1,'Inputs &amp; Outputs'!$A$9:$A$34,'Inputs &amp; Outputs'!$J$9:$J$34)</f>
        <v>1354841763.4632182</v>
      </c>
      <c r="R141" s="7">
        <f>'No. policies'!R141*LOOKUP(R$1,'Inputs &amp; Outputs'!$A$9:$A$34,'Inputs &amp; Outputs'!$J$9:$J$34)</f>
        <v>1473129771.5117614</v>
      </c>
      <c r="S141" s="7">
        <f>'No. policies'!S141*LOOKUP(S$1,'Inputs &amp; Outputs'!$A$9:$A$34,'Inputs &amp; Outputs'!$J$9:$J$34)</f>
        <v>1594577185.3461387</v>
      </c>
      <c r="T141" s="7">
        <f>'No. policies'!T141*LOOKUP(T$1,'Inputs &amp; Outputs'!$A$9:$A$34,'Inputs &amp; Outputs'!$J$9:$J$34)</f>
        <v>1719562220.9482193</v>
      </c>
      <c r="U141" s="7">
        <f>'No. policies'!U141*LOOKUP(U$1,'Inputs &amp; Outputs'!$A$9:$A$34,'Inputs &amp; Outputs'!$J$9:$J$34)</f>
        <v>1851584173.4140649</v>
      </c>
      <c r="V141" s="7">
        <f>'No. policies'!V141*LOOKUP(V$1,'Inputs &amp; Outputs'!$A$9:$A$34,'Inputs &amp; Outputs'!$J$9:$J$34)</f>
        <v>1985761088.2594266</v>
      </c>
      <c r="W141" s="7">
        <f>'No. policies'!W141*LOOKUP(W$1,'Inputs &amp; Outputs'!$A$9:$A$34,'Inputs &amp; Outputs'!$J$9:$J$34)</f>
        <v>2122935340.4043486</v>
      </c>
      <c r="X141" s="7">
        <f>'No. policies'!X141*LOOKUP(X$1,'Inputs &amp; Outputs'!$A$9:$A$34,'Inputs &amp; Outputs'!$J$9:$J$34)</f>
        <v>2259785182.9983563</v>
      </c>
      <c r="Y141" s="7">
        <f>'No. policies'!Y141*LOOKUP(Y$1,'Inputs &amp; Outputs'!$A$9:$A$34,'Inputs &amp; Outputs'!$J$9:$J$34)</f>
        <v>2402758196.277142</v>
      </c>
      <c r="Z141" s="7">
        <f>'No. policies'!Z141*LOOKUP(Z$1,'Inputs &amp; Outputs'!$A$9:$A$34,'Inputs &amp; Outputs'!$J$9:$J$34)</f>
        <v>2549690366.8848524</v>
      </c>
      <c r="AA141" s="7">
        <f>'No. policies'!AA141*LOOKUP(AA$1,'Inputs &amp; Outputs'!$A$9:$A$34,'Inputs &amp; Outputs'!$J$9:$J$34)</f>
        <v>0</v>
      </c>
      <c r="AB141" s="7">
        <f>'No. policies'!AB141*LOOKUP(AB$1,'Inputs &amp; Outputs'!$A$9:$A$34,'Inputs &amp; Outputs'!$J$9:$J$34)</f>
        <v>0</v>
      </c>
      <c r="AC141" s="7">
        <f>'No. policies'!AC141*LOOKUP(AC$1,'Inputs &amp; Outputs'!$A$9:$A$34,'Inputs &amp; Outputs'!$J$9:$J$34)</f>
        <v>0</v>
      </c>
      <c r="AD141" s="7">
        <f>'No. policies'!AD141*LOOKUP(AD$1,'Inputs &amp; Outputs'!$A$9:$A$34,'Inputs &amp; Outputs'!$J$9:$J$34)</f>
        <v>0</v>
      </c>
      <c r="AE141" s="7">
        <f>'No. policies'!AE141*LOOKUP(AE$1,'Inputs &amp; Outputs'!$A$9:$A$34,'Inputs &amp; Outputs'!$J$9:$J$34)</f>
        <v>0</v>
      </c>
      <c r="AF141" s="7">
        <f>'No. policies'!AF141*LOOKUP(AF$1,'Inputs &amp; Outputs'!$A$9:$A$34,'Inputs &amp; Outputs'!$J$9:$J$34)</f>
        <v>0</v>
      </c>
      <c r="AG141" s="7">
        <f>'No. policies'!AG141*LOOKUP(AG$1,'Inputs &amp; Outputs'!$A$9:$A$34,'Inputs &amp; Outputs'!$J$9:$J$34)</f>
        <v>0</v>
      </c>
      <c r="AH141" s="7">
        <f>'No. policies'!AH141*LOOKUP(AH$1,'Inputs &amp; Outputs'!$A$9:$A$34,'Inputs &amp; Outputs'!$J$9:$J$34)</f>
        <v>0</v>
      </c>
      <c r="AI141" s="7">
        <f>'No. policies'!AI141*LOOKUP(AI$1,'Inputs &amp; Outputs'!$A$9:$A$34,'Inputs &amp; Outputs'!$J$9:$J$34)</f>
        <v>0</v>
      </c>
      <c r="AJ141" s="7">
        <f>'No. policies'!AJ141*LOOKUP(AJ$1,'Inputs &amp; Outputs'!$A$9:$A$34,'Inputs &amp; Outputs'!$J$9:$J$34)</f>
        <v>0</v>
      </c>
      <c r="AK141" s="7">
        <f>'No. policies'!AK141*LOOKUP(AK$1,'Inputs &amp; Outputs'!$A$9:$A$34,'Inputs &amp; Outputs'!$J$9:$J$34)</f>
        <v>0</v>
      </c>
      <c r="AL141" s="7">
        <f>'No. policies'!AL141*LOOKUP(AL$1,'Inputs &amp; Outputs'!$A$9:$A$34,'Inputs &amp; Outputs'!$J$9:$J$34)</f>
        <v>0</v>
      </c>
      <c r="AM141" s="7">
        <f>'No. policies'!AM141*LOOKUP(AM$1,'Inputs &amp; Outputs'!$A$9:$A$34,'Inputs &amp; Outputs'!$J$9:$J$34)</f>
        <v>0</v>
      </c>
      <c r="AN141" s="7">
        <f>'No. policies'!AN141*LOOKUP(AN$1,'Inputs &amp; Outputs'!$A$9:$A$34,'Inputs &amp; Outputs'!$J$9:$J$34)</f>
        <v>0</v>
      </c>
      <c r="AO141" s="7">
        <f>'No. policies'!AO141*LOOKUP(AO$1,'Inputs &amp; Outputs'!$A$9:$A$34,'Inputs &amp; Outputs'!$J$9:$J$34)</f>
        <v>0</v>
      </c>
      <c r="AP141" s="7">
        <f>'No. policies'!AP141*LOOKUP(AP$1,'Inputs &amp; Outputs'!$A$9:$A$34,'Inputs &amp; Outputs'!$J$9:$J$34)</f>
        <v>0</v>
      </c>
      <c r="AQ141" s="7">
        <f>'No. policies'!AQ141*LOOKUP(AQ$1,'Inputs &amp; Outputs'!$A$9:$A$34,'Inputs &amp; Outputs'!$J$9:$J$34)</f>
        <v>0</v>
      </c>
      <c r="AR141" s="7">
        <f>'No. policies'!AR141*LOOKUP(AR$1,'Inputs &amp; Outputs'!$A$9:$A$34,'Inputs &amp; Outputs'!$J$9:$J$34)</f>
        <v>0</v>
      </c>
      <c r="AS141" s="7">
        <f>'No. policies'!AS141*LOOKUP(AS$1,'Inputs &amp; Outputs'!$A$9:$A$34,'Inputs &amp; Outputs'!$J$9:$J$34)</f>
        <v>0</v>
      </c>
      <c r="AT141" s="7">
        <f>'No. policies'!AT141*LOOKUP(AT$1,'Inputs &amp; Outputs'!$A$9:$A$34,'Inputs &amp; Outputs'!$J$9:$J$34)</f>
        <v>0</v>
      </c>
      <c r="AU141" s="7">
        <f>'No. policies'!AU141*LOOKUP(AU$1,'Inputs &amp; Outputs'!$A$9:$A$34,'Inputs &amp; Outputs'!$J$9:$J$34)</f>
        <v>0</v>
      </c>
      <c r="AV141" s="7">
        <f>'No. policies'!AV141*LOOKUP(AV$1,'Inputs &amp; Outputs'!$A$9:$A$34,'Inputs &amp; Outputs'!$J$9:$J$34)</f>
        <v>0</v>
      </c>
      <c r="AW141" s="7">
        <f>'No. policies'!AW141*LOOKUP(AW$1,'Inputs &amp; Outputs'!$A$9:$A$34,'Inputs &amp; Outputs'!$J$9:$J$34)</f>
        <v>0</v>
      </c>
      <c r="AX141" s="7">
        <f>'No. policies'!AX141*LOOKUP(AX$1,'Inputs &amp; Outputs'!$A$9:$A$34,'Inputs &amp; Outputs'!$J$9:$J$34)</f>
        <v>0</v>
      </c>
      <c r="AY141" s="7">
        <f>'[1]No. policies'!AZ141*LOOKUP(AZ$1,'[1]Inputs &amp; Outputs'!$A$9:$A$58,'[1]Inputs &amp; Outputs'!$I$9:$I$58)</f>
        <v>0</v>
      </c>
      <c r="AZ141" s="7">
        <f>'[1]No. policies'!BA141*LOOKUP(BA$1,'[1]Inputs &amp; Outputs'!$A$9:$A$58,'[1]Inputs &amp; Outputs'!$I$9:$I$58)</f>
        <v>0</v>
      </c>
      <c r="BA141" s="7">
        <f>'[1]No. policies'!BB141*LOOKUP(BB$1,'[1]Inputs &amp; Outputs'!$A$9:$A$58,'[1]Inputs &amp; Outputs'!$I$9:$I$58)</f>
        <v>0</v>
      </c>
      <c r="BB141" s="7">
        <f>'[1]No. policies'!BC141*LOOKUP(BC$1,'[1]Inputs &amp; Outputs'!$A$9:$A$58,'[1]Inputs &amp; Outputs'!$I$9:$I$58)</f>
        <v>0</v>
      </c>
      <c r="BC141" s="7">
        <f>'[1]No. policies'!BD141*LOOKUP(BD$1,'[1]Inputs &amp; Outputs'!$A$9:$A$58,'[1]Inputs &amp; Outputs'!$I$9:$I$58)</f>
        <v>0</v>
      </c>
      <c r="BD141" s="7">
        <f>'[1]No. policies'!BE141*LOOKUP(BE$1,'[1]Inputs &amp; Outputs'!$A$9:$A$58,'[1]Inputs &amp; Outputs'!$I$9:$I$58)</f>
        <v>0</v>
      </c>
      <c r="BE141" s="7">
        <f>'[1]No. policies'!BF141*LOOKUP(BF$1,'[1]Inputs &amp; Outputs'!$A$9:$A$58,'[1]Inputs &amp; Outputs'!$I$9:$I$58)</f>
        <v>0</v>
      </c>
      <c r="BF141" s="7">
        <f>'[1]No. policies'!BG141*LOOKUP(BG$1,'[1]Inputs &amp; Outputs'!$A$9:$A$58,'[1]Inputs &amp; Outputs'!$I$9:$I$58)</f>
        <v>0</v>
      </c>
      <c r="BG141" s="7">
        <f>'[1]No. policies'!BH141*LOOKUP(BH$1,'[1]Inputs &amp; Outputs'!$A$9:$A$58,'[1]Inputs &amp; Outputs'!$I$9:$I$58)</f>
        <v>0</v>
      </c>
      <c r="BH141" s="7">
        <f>'[1]No. policies'!BI141*LOOKUP(BI$1,'[1]Inputs &amp; Outputs'!$A$9:$A$58,'[1]Inputs &amp; Outputs'!$I$9:$I$58)</f>
        <v>0</v>
      </c>
      <c r="BI141" s="7">
        <f>'[1]No. policies'!BJ141*LOOKUP(BJ$1,'[1]Inputs &amp; Outputs'!$A$9:$A$58,'[1]Inputs &amp; Outputs'!$I$9:$I$58)</f>
        <v>0</v>
      </c>
      <c r="BJ141" s="7">
        <f>'[1]No. policies'!BK141*LOOKUP(BK$1,'[1]Inputs &amp; Outputs'!$A$9:$A$58,'[1]Inputs &amp; Outputs'!$I$9:$I$58)</f>
        <v>0</v>
      </c>
      <c r="BK141" s="7">
        <f>'[1]No. policies'!BL141*LOOKUP(BL$1,'[1]Inputs &amp; Outputs'!$A$9:$A$58,'[1]Inputs &amp; Outputs'!$I$9:$I$58)</f>
        <v>0</v>
      </c>
      <c r="BL141" s="7">
        <f>'[1]No. policies'!BM141*LOOKUP(BM$1,'[1]Inputs &amp; Outputs'!$A$9:$A$58,'[1]Inputs &amp; Outputs'!$I$9:$I$58)</f>
        <v>0</v>
      </c>
      <c r="BM141" s="7">
        <f>'[1]No. policies'!BN141*LOOKUP(BN$1,'[1]Inputs &amp; Outputs'!$A$9:$A$58,'[1]Inputs &amp; Outputs'!$I$9:$I$58)</f>
        <v>0</v>
      </c>
      <c r="BN141" s="7">
        <f>'[1]No. policies'!BO141*LOOKUP(BO$1,'[1]Inputs &amp; Outputs'!$A$9:$A$58,'[1]Inputs &amp; Outputs'!$I$9:$I$58)</f>
        <v>0</v>
      </c>
      <c r="BO141" s="7">
        <f>'[1]No. policies'!BP141*LOOKUP(BP$1,'[1]Inputs &amp; Outputs'!$A$9:$A$58,'[1]Inputs &amp; Outputs'!$I$9:$I$58)</f>
        <v>0</v>
      </c>
      <c r="BP141" s="7">
        <f>'[1]No. policies'!BQ141*LOOKUP(BQ$1,'[1]Inputs &amp; Outputs'!$A$9:$A$58,'[1]Inputs &amp; Outputs'!$I$9:$I$58)</f>
        <v>0</v>
      </c>
      <c r="BQ141" s="7">
        <f>'[1]No. policies'!BR141*LOOKUP(BR$1,'[1]Inputs &amp; Outputs'!$A$9:$A$58,'[1]Inputs &amp; Outputs'!$I$9:$I$58)</f>
        <v>0</v>
      </c>
      <c r="BR141" s="7">
        <f>'[1]No. policies'!BS141*LOOKUP(BS$1,'[1]Inputs &amp; Outputs'!$A$9:$A$58,'[1]Inputs &amp; Outputs'!$I$9:$I$58)</f>
        <v>0</v>
      </c>
      <c r="BS141" s="7">
        <f>'[1]No. policies'!BT141*LOOKUP(BT$1,'[1]Inputs &amp; Outputs'!$A$9:$A$58,'[1]Inputs &amp; Outputs'!$I$9:$I$58)</f>
        <v>0</v>
      </c>
      <c r="BT141" s="7">
        <f>'[1]No. policies'!BU141*LOOKUP(BU$1,'[1]Inputs &amp; Outputs'!$A$9:$A$58,'[1]Inputs &amp; Outputs'!$I$9:$I$58)</f>
        <v>0</v>
      </c>
    </row>
    <row r="142" spans="1:72" x14ac:dyDescent="0.25">
      <c r="A142" s="1">
        <v>141</v>
      </c>
      <c r="B142" s="7">
        <f>'No. policies'!B142*LOOKUP(B$1,'Inputs &amp; Outputs'!$A$9:$A$34,'Inputs &amp; Outputs'!$J$9:$J$34)</f>
        <v>-43067168.474612407</v>
      </c>
      <c r="C142" s="7">
        <f>'No. policies'!C142*LOOKUP(C$1,'Inputs &amp; Outputs'!$A$9:$A$34,'Inputs &amp; Outputs'!$J$9:$J$34)</f>
        <v>29891570.320074156</v>
      </c>
      <c r="D142" s="7">
        <f>'No. policies'!D142*LOOKUP(D$1,'Inputs &amp; Outputs'!$A$9:$A$34,'Inputs &amp; Outputs'!$J$9:$J$34)</f>
        <v>105467892.40105747</v>
      </c>
      <c r="E142" s="7">
        <f>'No. policies'!E142*LOOKUP(E$1,'Inputs &amp; Outputs'!$A$9:$A$34,'Inputs &amp; Outputs'!$J$9:$J$34)</f>
        <v>183585015.95543054</v>
      </c>
      <c r="F142" s="7">
        <f>'No. policies'!F142*LOOKUP(F$1,'Inputs &amp; Outputs'!$A$9:$A$34,'Inputs &amp; Outputs'!$J$9:$J$34)</f>
        <v>264573439.56449246</v>
      </c>
      <c r="G142" s="7">
        <f>'No. policies'!G142*LOOKUP(G$1,'Inputs &amp; Outputs'!$A$9:$A$34,'Inputs &amp; Outputs'!$J$9:$J$34)</f>
        <v>348331895.9411552</v>
      </c>
      <c r="H142" s="7">
        <f>'No. policies'!H142*LOOKUP(H$1,'Inputs &amp; Outputs'!$A$9:$A$34,'Inputs &amp; Outputs'!$J$9:$J$34)</f>
        <v>435138954.14384145</v>
      </c>
      <c r="I142" s="7">
        <f>'No. policies'!I142*LOOKUP(I$1,'Inputs &amp; Outputs'!$A$9:$A$34,'Inputs &amp; Outputs'!$J$9:$J$34)</f>
        <v>524639445.94400424</v>
      </c>
      <c r="J142" s="7">
        <f>'No. policies'!J142*LOOKUP(J$1,'Inputs &amp; Outputs'!$A$9:$A$34,'Inputs &amp; Outputs'!$J$9:$J$34)</f>
        <v>617239672.71302795</v>
      </c>
      <c r="K142" s="7">
        <f>'No. policies'!K142*LOOKUP(K$1,'Inputs &amp; Outputs'!$A$9:$A$34,'Inputs &amp; Outputs'!$J$9:$J$34)</f>
        <v>713145090.35111094</v>
      </c>
      <c r="L142" s="7">
        <f>'No. policies'!L142*LOOKUP(L$1,'Inputs &amp; Outputs'!$A$9:$A$34,'Inputs &amp; Outputs'!$J$9:$J$34)</f>
        <v>812278203.20554972</v>
      </c>
      <c r="M142" s="7">
        <f>'No. policies'!M142*LOOKUP(M$1,'Inputs &amp; Outputs'!$A$9:$A$34,'Inputs &amp; Outputs'!$J$9:$J$34)</f>
        <v>914161229.7750566</v>
      </c>
      <c r="N142" s="7">
        <f>'No. policies'!N142*LOOKUP(N$1,'Inputs &amp; Outputs'!$A$9:$A$34,'Inputs &amp; Outputs'!$J$9:$J$34)</f>
        <v>1020269109.6797909</v>
      </c>
      <c r="O142" s="7">
        <f>'No. policies'!O142*LOOKUP(O$1,'Inputs &amp; Outputs'!$A$9:$A$34,'Inputs &amp; Outputs'!$J$9:$J$34)</f>
        <v>1127961056.2886457</v>
      </c>
      <c r="P142" s="7">
        <f>'No. policies'!P142*LOOKUP(P$1,'Inputs &amp; Outputs'!$A$9:$A$34,'Inputs &amp; Outputs'!$J$9:$J$34)</f>
        <v>1239967324.1399596</v>
      </c>
      <c r="Q142" s="7">
        <f>'No. policies'!Q142*LOOKUP(Q$1,'Inputs &amp; Outputs'!$A$9:$A$34,'Inputs &amp; Outputs'!$J$9:$J$34)</f>
        <v>1354984228.4225731</v>
      </c>
      <c r="R142" s="7">
        <f>'No. policies'!R142*LOOKUP(R$1,'Inputs &amp; Outputs'!$A$9:$A$34,'Inputs &amp; Outputs'!$J$9:$J$34)</f>
        <v>1473285592.3041785</v>
      </c>
      <c r="S142" s="7">
        <f>'No. policies'!S142*LOOKUP(S$1,'Inputs &amp; Outputs'!$A$9:$A$34,'Inputs &amp; Outputs'!$J$9:$J$34)</f>
        <v>1594067898.4776156</v>
      </c>
      <c r="T142" s="7">
        <f>'No. policies'!T142*LOOKUP(T$1,'Inputs &amp; Outputs'!$A$9:$A$34,'Inputs &amp; Outputs'!$J$9:$J$34)</f>
        <v>1723064384.3310058</v>
      </c>
      <c r="U142" s="7">
        <f>'No. policies'!U142*LOOKUP(U$1,'Inputs &amp; Outputs'!$A$9:$A$34,'Inputs &amp; Outputs'!$J$9:$J$34)</f>
        <v>1852182810.3922136</v>
      </c>
      <c r="V142" s="7">
        <f>'No. policies'!V142*LOOKUP(V$1,'Inputs &amp; Outputs'!$A$9:$A$34,'Inputs &amp; Outputs'!$J$9:$J$34)</f>
        <v>1984899212.7870917</v>
      </c>
      <c r="W142" s="7">
        <f>'No. policies'!W142*LOOKUP(W$1,'Inputs &amp; Outputs'!$A$9:$A$34,'Inputs &amp; Outputs'!$J$9:$J$34)</f>
        <v>2119685357.3791261</v>
      </c>
      <c r="X142" s="7">
        <f>'No. policies'!X142*LOOKUP(X$1,'Inputs &amp; Outputs'!$A$9:$A$34,'Inputs &amp; Outputs'!$J$9:$J$34)</f>
        <v>2258287479.3533778</v>
      </c>
      <c r="Y142" s="7">
        <f>'No. policies'!Y142*LOOKUP(Y$1,'Inputs &amp; Outputs'!$A$9:$A$34,'Inputs &amp; Outputs'!$J$9:$J$34)</f>
        <v>2397934994.812551</v>
      </c>
      <c r="Z142" s="7">
        <f>'No. policies'!Z142*LOOKUP(Z$1,'Inputs &amp; Outputs'!$A$9:$A$34,'Inputs &amp; Outputs'!$J$9:$J$34)</f>
        <v>2545382001.9526372</v>
      </c>
      <c r="AA142" s="7">
        <f>'No. policies'!AA142*LOOKUP(AA$1,'Inputs &amp; Outputs'!$A$9:$A$34,'Inputs &amp; Outputs'!$J$9:$J$34)</f>
        <v>0</v>
      </c>
      <c r="AB142" s="7">
        <f>'No. policies'!AB142*LOOKUP(AB$1,'Inputs &amp; Outputs'!$A$9:$A$34,'Inputs &amp; Outputs'!$J$9:$J$34)</f>
        <v>0</v>
      </c>
      <c r="AC142" s="7">
        <f>'No. policies'!AC142*LOOKUP(AC$1,'Inputs &amp; Outputs'!$A$9:$A$34,'Inputs &amp; Outputs'!$J$9:$J$34)</f>
        <v>0</v>
      </c>
      <c r="AD142" s="7">
        <f>'No. policies'!AD142*LOOKUP(AD$1,'Inputs &amp; Outputs'!$A$9:$A$34,'Inputs &amp; Outputs'!$J$9:$J$34)</f>
        <v>0</v>
      </c>
      <c r="AE142" s="7">
        <f>'No. policies'!AE142*LOOKUP(AE$1,'Inputs &amp; Outputs'!$A$9:$A$34,'Inputs &amp; Outputs'!$J$9:$J$34)</f>
        <v>0</v>
      </c>
      <c r="AF142" s="7">
        <f>'No. policies'!AF142*LOOKUP(AF$1,'Inputs &amp; Outputs'!$A$9:$A$34,'Inputs &amp; Outputs'!$J$9:$J$34)</f>
        <v>0</v>
      </c>
      <c r="AG142" s="7">
        <f>'No. policies'!AG142*LOOKUP(AG$1,'Inputs &amp; Outputs'!$A$9:$A$34,'Inputs &amp; Outputs'!$J$9:$J$34)</f>
        <v>0</v>
      </c>
      <c r="AH142" s="7">
        <f>'No. policies'!AH142*LOOKUP(AH$1,'Inputs &amp; Outputs'!$A$9:$A$34,'Inputs &amp; Outputs'!$J$9:$J$34)</f>
        <v>0</v>
      </c>
      <c r="AI142" s="7">
        <f>'No. policies'!AI142*LOOKUP(AI$1,'Inputs &amp; Outputs'!$A$9:$A$34,'Inputs &amp; Outputs'!$J$9:$J$34)</f>
        <v>0</v>
      </c>
      <c r="AJ142" s="7">
        <f>'No. policies'!AJ142*LOOKUP(AJ$1,'Inputs &amp; Outputs'!$A$9:$A$34,'Inputs &amp; Outputs'!$J$9:$J$34)</f>
        <v>0</v>
      </c>
      <c r="AK142" s="7">
        <f>'No. policies'!AK142*LOOKUP(AK$1,'Inputs &amp; Outputs'!$A$9:$A$34,'Inputs &amp; Outputs'!$J$9:$J$34)</f>
        <v>0</v>
      </c>
      <c r="AL142" s="7">
        <f>'No. policies'!AL142*LOOKUP(AL$1,'Inputs &amp; Outputs'!$A$9:$A$34,'Inputs &amp; Outputs'!$J$9:$J$34)</f>
        <v>0</v>
      </c>
      <c r="AM142" s="7">
        <f>'No. policies'!AM142*LOOKUP(AM$1,'Inputs &amp; Outputs'!$A$9:$A$34,'Inputs &amp; Outputs'!$J$9:$J$34)</f>
        <v>0</v>
      </c>
      <c r="AN142" s="7">
        <f>'No. policies'!AN142*LOOKUP(AN$1,'Inputs &amp; Outputs'!$A$9:$A$34,'Inputs &amp; Outputs'!$J$9:$J$34)</f>
        <v>0</v>
      </c>
      <c r="AO142" s="7">
        <f>'No. policies'!AO142*LOOKUP(AO$1,'Inputs &amp; Outputs'!$A$9:$A$34,'Inputs &amp; Outputs'!$J$9:$J$34)</f>
        <v>0</v>
      </c>
      <c r="AP142" s="7">
        <f>'No. policies'!AP142*LOOKUP(AP$1,'Inputs &amp; Outputs'!$A$9:$A$34,'Inputs &amp; Outputs'!$J$9:$J$34)</f>
        <v>0</v>
      </c>
      <c r="AQ142" s="7">
        <f>'No. policies'!AQ142*LOOKUP(AQ$1,'Inputs &amp; Outputs'!$A$9:$A$34,'Inputs &amp; Outputs'!$J$9:$J$34)</f>
        <v>0</v>
      </c>
      <c r="AR142" s="7">
        <f>'No. policies'!AR142*LOOKUP(AR$1,'Inputs &amp; Outputs'!$A$9:$A$34,'Inputs &amp; Outputs'!$J$9:$J$34)</f>
        <v>0</v>
      </c>
      <c r="AS142" s="7">
        <f>'No. policies'!AS142*LOOKUP(AS$1,'Inputs &amp; Outputs'!$A$9:$A$34,'Inputs &amp; Outputs'!$J$9:$J$34)</f>
        <v>0</v>
      </c>
      <c r="AT142" s="7">
        <f>'No. policies'!AT142*LOOKUP(AT$1,'Inputs &amp; Outputs'!$A$9:$A$34,'Inputs &amp; Outputs'!$J$9:$J$34)</f>
        <v>0</v>
      </c>
      <c r="AU142" s="7">
        <f>'No. policies'!AU142*LOOKUP(AU$1,'Inputs &amp; Outputs'!$A$9:$A$34,'Inputs &amp; Outputs'!$J$9:$J$34)</f>
        <v>0</v>
      </c>
      <c r="AV142" s="7">
        <f>'No. policies'!AV142*LOOKUP(AV$1,'Inputs &amp; Outputs'!$A$9:$A$34,'Inputs &amp; Outputs'!$J$9:$J$34)</f>
        <v>0</v>
      </c>
      <c r="AW142" s="7">
        <f>'No. policies'!AW142*LOOKUP(AW$1,'Inputs &amp; Outputs'!$A$9:$A$34,'Inputs &amp; Outputs'!$J$9:$J$34)</f>
        <v>0</v>
      </c>
      <c r="AX142" s="7">
        <f>'No. policies'!AX142*LOOKUP(AX$1,'Inputs &amp; Outputs'!$A$9:$A$34,'Inputs &amp; Outputs'!$J$9:$J$34)</f>
        <v>0</v>
      </c>
      <c r="AY142" s="7">
        <f>'[1]No. policies'!AZ142*LOOKUP(AZ$1,'[1]Inputs &amp; Outputs'!$A$9:$A$58,'[1]Inputs &amp; Outputs'!$I$9:$I$58)</f>
        <v>0</v>
      </c>
      <c r="AZ142" s="7">
        <f>'[1]No. policies'!BA142*LOOKUP(BA$1,'[1]Inputs &amp; Outputs'!$A$9:$A$58,'[1]Inputs &amp; Outputs'!$I$9:$I$58)</f>
        <v>0</v>
      </c>
      <c r="BA142" s="7">
        <f>'[1]No. policies'!BB142*LOOKUP(BB$1,'[1]Inputs &amp; Outputs'!$A$9:$A$58,'[1]Inputs &amp; Outputs'!$I$9:$I$58)</f>
        <v>0</v>
      </c>
      <c r="BB142" s="7">
        <f>'[1]No. policies'!BC142*LOOKUP(BC$1,'[1]Inputs &amp; Outputs'!$A$9:$A$58,'[1]Inputs &amp; Outputs'!$I$9:$I$58)</f>
        <v>0</v>
      </c>
      <c r="BC142" s="7">
        <f>'[1]No. policies'!BD142*LOOKUP(BD$1,'[1]Inputs &amp; Outputs'!$A$9:$A$58,'[1]Inputs &amp; Outputs'!$I$9:$I$58)</f>
        <v>0</v>
      </c>
      <c r="BD142" s="7">
        <f>'[1]No. policies'!BE142*LOOKUP(BE$1,'[1]Inputs &amp; Outputs'!$A$9:$A$58,'[1]Inputs &amp; Outputs'!$I$9:$I$58)</f>
        <v>0</v>
      </c>
      <c r="BE142" s="7">
        <f>'[1]No. policies'!BF142*LOOKUP(BF$1,'[1]Inputs &amp; Outputs'!$A$9:$A$58,'[1]Inputs &amp; Outputs'!$I$9:$I$58)</f>
        <v>0</v>
      </c>
      <c r="BF142" s="7">
        <f>'[1]No. policies'!BG142*LOOKUP(BG$1,'[1]Inputs &amp; Outputs'!$A$9:$A$58,'[1]Inputs &amp; Outputs'!$I$9:$I$58)</f>
        <v>0</v>
      </c>
      <c r="BG142" s="7">
        <f>'[1]No. policies'!BH142*LOOKUP(BH$1,'[1]Inputs &amp; Outputs'!$A$9:$A$58,'[1]Inputs &amp; Outputs'!$I$9:$I$58)</f>
        <v>0</v>
      </c>
      <c r="BH142" s="7">
        <f>'[1]No. policies'!BI142*LOOKUP(BI$1,'[1]Inputs &amp; Outputs'!$A$9:$A$58,'[1]Inputs &amp; Outputs'!$I$9:$I$58)</f>
        <v>0</v>
      </c>
      <c r="BI142" s="7">
        <f>'[1]No. policies'!BJ142*LOOKUP(BJ$1,'[1]Inputs &amp; Outputs'!$A$9:$A$58,'[1]Inputs &amp; Outputs'!$I$9:$I$58)</f>
        <v>0</v>
      </c>
      <c r="BJ142" s="7">
        <f>'[1]No. policies'!BK142*LOOKUP(BK$1,'[1]Inputs &amp; Outputs'!$A$9:$A$58,'[1]Inputs &amp; Outputs'!$I$9:$I$58)</f>
        <v>0</v>
      </c>
      <c r="BK142" s="7">
        <f>'[1]No. policies'!BL142*LOOKUP(BL$1,'[1]Inputs &amp; Outputs'!$A$9:$A$58,'[1]Inputs &amp; Outputs'!$I$9:$I$58)</f>
        <v>0</v>
      </c>
      <c r="BL142" s="7">
        <f>'[1]No. policies'!BM142*LOOKUP(BM$1,'[1]Inputs &amp; Outputs'!$A$9:$A$58,'[1]Inputs &amp; Outputs'!$I$9:$I$58)</f>
        <v>0</v>
      </c>
      <c r="BM142" s="7">
        <f>'[1]No. policies'!BN142*LOOKUP(BN$1,'[1]Inputs &amp; Outputs'!$A$9:$A$58,'[1]Inputs &amp; Outputs'!$I$9:$I$58)</f>
        <v>0</v>
      </c>
      <c r="BN142" s="7">
        <f>'[1]No. policies'!BO142*LOOKUP(BO$1,'[1]Inputs &amp; Outputs'!$A$9:$A$58,'[1]Inputs &amp; Outputs'!$I$9:$I$58)</f>
        <v>0</v>
      </c>
      <c r="BO142" s="7">
        <f>'[1]No. policies'!BP142*LOOKUP(BP$1,'[1]Inputs &amp; Outputs'!$A$9:$A$58,'[1]Inputs &amp; Outputs'!$I$9:$I$58)</f>
        <v>0</v>
      </c>
      <c r="BP142" s="7">
        <f>'[1]No. policies'!BQ142*LOOKUP(BQ$1,'[1]Inputs &amp; Outputs'!$A$9:$A$58,'[1]Inputs &amp; Outputs'!$I$9:$I$58)</f>
        <v>0</v>
      </c>
      <c r="BQ142" s="7">
        <f>'[1]No. policies'!BR142*LOOKUP(BR$1,'[1]Inputs &amp; Outputs'!$A$9:$A$58,'[1]Inputs &amp; Outputs'!$I$9:$I$58)</f>
        <v>0</v>
      </c>
      <c r="BR142" s="7">
        <f>'[1]No. policies'!BS142*LOOKUP(BS$1,'[1]Inputs &amp; Outputs'!$A$9:$A$58,'[1]Inputs &amp; Outputs'!$I$9:$I$58)</f>
        <v>0</v>
      </c>
      <c r="BS142" s="7">
        <f>'[1]No. policies'!BT142*LOOKUP(BT$1,'[1]Inputs &amp; Outputs'!$A$9:$A$58,'[1]Inputs &amp; Outputs'!$I$9:$I$58)</f>
        <v>0</v>
      </c>
      <c r="BT142" s="7">
        <f>'[1]No. policies'!BU142*LOOKUP(BU$1,'[1]Inputs &amp; Outputs'!$A$9:$A$58,'[1]Inputs &amp; Outputs'!$I$9:$I$58)</f>
        <v>0</v>
      </c>
    </row>
    <row r="143" spans="1:72" x14ac:dyDescent="0.25">
      <c r="A143" s="1">
        <v>142</v>
      </c>
      <c r="B143" s="7">
        <f>'No. policies'!B143*LOOKUP(B$1,'Inputs &amp; Outputs'!$A$9:$A$34,'Inputs &amp; Outputs'!$J$9:$J$34)</f>
        <v>-43067168.474612407</v>
      </c>
      <c r="C143" s="7">
        <f>'No. policies'!C143*LOOKUP(C$1,'Inputs &amp; Outputs'!$A$9:$A$34,'Inputs &amp; Outputs'!$J$9:$J$34)</f>
        <v>29909561.033477753</v>
      </c>
      <c r="D143" s="7">
        <f>'No. policies'!D143*LOOKUP(D$1,'Inputs &amp; Outputs'!$A$9:$A$34,'Inputs &amp; Outputs'!$J$9:$J$34)</f>
        <v>105457297.93672788</v>
      </c>
      <c r="E143" s="7">
        <f>'No. policies'!E143*LOOKUP(E$1,'Inputs &amp; Outputs'!$A$9:$A$34,'Inputs &amp; Outputs'!$J$9:$J$34)</f>
        <v>183603509.45960656</v>
      </c>
      <c r="F143" s="7">
        <f>'No. policies'!F143*LOOKUP(F$1,'Inputs &amp; Outputs'!$A$9:$A$34,'Inputs &amp; Outputs'!$J$9:$J$34)</f>
        <v>264520022.75860423</v>
      </c>
      <c r="G143" s="7">
        <f>'No. policies'!G143*LOOKUP(G$1,'Inputs &amp; Outputs'!$A$9:$A$34,'Inputs &amp; Outputs'!$J$9:$J$34)</f>
        <v>348296643.24447054</v>
      </c>
      <c r="H143" s="7">
        <f>'No. policies'!H143*LOOKUP(H$1,'Inputs &amp; Outputs'!$A$9:$A$34,'Inputs &amp; Outputs'!$J$9:$J$34)</f>
        <v>434697547.21125489</v>
      </c>
      <c r="I143" s="7">
        <f>'No. policies'!I143*LOOKUP(I$1,'Inputs &amp; Outputs'!$A$9:$A$34,'Inputs &amp; Outputs'!$J$9:$J$34)</f>
        <v>524639445.94400424</v>
      </c>
      <c r="J143" s="7">
        <f>'No. policies'!J143*LOOKUP(J$1,'Inputs &amp; Outputs'!$A$9:$A$34,'Inputs &amp; Outputs'!$J$9:$J$34)</f>
        <v>617176663.35484982</v>
      </c>
      <c r="K143" s="7">
        <f>'No. policies'!K143*LOOKUP(K$1,'Inputs &amp; Outputs'!$A$9:$A$34,'Inputs &amp; Outputs'!$J$9:$J$34)</f>
        <v>712268811.3132025</v>
      </c>
      <c r="L143" s="7">
        <f>'No. policies'!L143*LOOKUP(L$1,'Inputs &amp; Outputs'!$A$9:$A$34,'Inputs &amp; Outputs'!$J$9:$J$34)</f>
        <v>811694070.53424919</v>
      </c>
      <c r="M143" s="7">
        <f>'No. policies'!M143*LOOKUP(M$1,'Inputs &amp; Outputs'!$A$9:$A$34,'Inputs &amp; Outputs'!$J$9:$J$34)</f>
        <v>913878324.50485599</v>
      </c>
      <c r="N143" s="7">
        <f>'No. policies'!N143*LOOKUP(N$1,'Inputs &amp; Outputs'!$A$9:$A$34,'Inputs &amp; Outputs'!$J$9:$J$34)</f>
        <v>1021536393.5340666</v>
      </c>
      <c r="O143" s="7">
        <f>'No. policies'!O143*LOOKUP(O$1,'Inputs &amp; Outputs'!$A$9:$A$34,'Inputs &amp; Outputs'!$J$9:$J$34)</f>
        <v>1129839230.5940487</v>
      </c>
      <c r="P143" s="7">
        <f>'No. policies'!P143*LOOKUP(P$1,'Inputs &amp; Outputs'!$A$9:$A$34,'Inputs &amp; Outputs'!$J$9:$J$34)</f>
        <v>1242171595.2379811</v>
      </c>
      <c r="Q143" s="7">
        <f>'No. policies'!Q143*LOOKUP(Q$1,'Inputs &amp; Outputs'!$A$9:$A$34,'Inputs &amp; Outputs'!$J$9:$J$34)</f>
        <v>1359258177.2032142</v>
      </c>
      <c r="R143" s="7">
        <f>'No. policies'!R143*LOOKUP(R$1,'Inputs &amp; Outputs'!$A$9:$A$34,'Inputs &amp; Outputs'!$J$9:$J$34)</f>
        <v>1478739320.0387788</v>
      </c>
      <c r="S143" s="7">
        <f>'No. policies'!S143*LOOKUP(S$1,'Inputs &amp; Outputs'!$A$9:$A$34,'Inputs &amp; Outputs'!$J$9:$J$34)</f>
        <v>1601876963.7949712</v>
      </c>
      <c r="T143" s="7">
        <f>'No. policies'!T143*LOOKUP(T$1,'Inputs &amp; Outputs'!$A$9:$A$34,'Inputs &amp; Outputs'!$J$9:$J$34)</f>
        <v>1726750872.1023602</v>
      </c>
      <c r="U143" s="7">
        <f>'No. policies'!U143*LOOKUP(U$1,'Inputs &amp; Outputs'!$A$9:$A$34,'Inputs &amp; Outputs'!$J$9:$J$34)</f>
        <v>1857171451.8767865</v>
      </c>
      <c r="V143" s="7">
        <f>'No. policies'!V143*LOOKUP(V$1,'Inputs &amp; Outputs'!$A$9:$A$34,'Inputs &amp; Outputs'!$J$9:$J$34)</f>
        <v>1988562183.5445147</v>
      </c>
      <c r="W143" s="7">
        <f>'No. policies'!W143*LOOKUP(W$1,'Inputs &amp; Outputs'!$A$9:$A$34,'Inputs &amp; Outputs'!$J$9:$J$34)</f>
        <v>2123863906.9829838</v>
      </c>
      <c r="X143" s="7">
        <f>'No. policies'!X143*LOOKUP(X$1,'Inputs &amp; Outputs'!$A$9:$A$34,'Inputs &amp; Outputs'!$J$9:$J$34)</f>
        <v>2266275232.1265965</v>
      </c>
      <c r="Y143" s="7">
        <f>'No. policies'!Y143*LOOKUP(Y$1,'Inputs &amp; Outputs'!$A$9:$A$34,'Inputs &amp; Outputs'!$J$9:$J$34)</f>
        <v>2410796865.3847938</v>
      </c>
      <c r="Z143" s="7">
        <f>'No. policies'!Z143*LOOKUP(Z$1,'Inputs &amp; Outputs'!$A$9:$A$34,'Inputs &amp; Outputs'!$J$9:$J$34)</f>
        <v>2556009302.1187677</v>
      </c>
      <c r="AA143" s="7">
        <f>'No. policies'!AA143*LOOKUP(AA$1,'Inputs &amp; Outputs'!$A$9:$A$34,'Inputs &amp; Outputs'!$J$9:$J$34)</f>
        <v>0</v>
      </c>
      <c r="AB143" s="7">
        <f>'No. policies'!AB143*LOOKUP(AB$1,'Inputs &amp; Outputs'!$A$9:$A$34,'Inputs &amp; Outputs'!$J$9:$J$34)</f>
        <v>0</v>
      </c>
      <c r="AC143" s="7">
        <f>'No. policies'!AC143*LOOKUP(AC$1,'Inputs &amp; Outputs'!$A$9:$A$34,'Inputs &amp; Outputs'!$J$9:$J$34)</f>
        <v>0</v>
      </c>
      <c r="AD143" s="7">
        <f>'No. policies'!AD143*LOOKUP(AD$1,'Inputs &amp; Outputs'!$A$9:$A$34,'Inputs &amp; Outputs'!$J$9:$J$34)</f>
        <v>0</v>
      </c>
      <c r="AE143" s="7">
        <f>'No. policies'!AE143*LOOKUP(AE$1,'Inputs &amp; Outputs'!$A$9:$A$34,'Inputs &amp; Outputs'!$J$9:$J$34)</f>
        <v>0</v>
      </c>
      <c r="AF143" s="7">
        <f>'No. policies'!AF143*LOOKUP(AF$1,'Inputs &amp; Outputs'!$A$9:$A$34,'Inputs &amp; Outputs'!$J$9:$J$34)</f>
        <v>0</v>
      </c>
      <c r="AG143" s="7">
        <f>'No. policies'!AG143*LOOKUP(AG$1,'Inputs &amp; Outputs'!$A$9:$A$34,'Inputs &amp; Outputs'!$J$9:$J$34)</f>
        <v>0</v>
      </c>
      <c r="AH143" s="7">
        <f>'No. policies'!AH143*LOOKUP(AH$1,'Inputs &amp; Outputs'!$A$9:$A$34,'Inputs &amp; Outputs'!$J$9:$J$34)</f>
        <v>0</v>
      </c>
      <c r="AI143" s="7">
        <f>'No. policies'!AI143*LOOKUP(AI$1,'Inputs &amp; Outputs'!$A$9:$A$34,'Inputs &amp; Outputs'!$J$9:$J$34)</f>
        <v>0</v>
      </c>
      <c r="AJ143" s="7">
        <f>'No. policies'!AJ143*LOOKUP(AJ$1,'Inputs &amp; Outputs'!$A$9:$A$34,'Inputs &amp; Outputs'!$J$9:$J$34)</f>
        <v>0</v>
      </c>
      <c r="AK143" s="7">
        <f>'No. policies'!AK143*LOOKUP(AK$1,'Inputs &amp; Outputs'!$A$9:$A$34,'Inputs &amp; Outputs'!$J$9:$J$34)</f>
        <v>0</v>
      </c>
      <c r="AL143" s="7">
        <f>'No. policies'!AL143*LOOKUP(AL$1,'Inputs &amp; Outputs'!$A$9:$A$34,'Inputs &amp; Outputs'!$J$9:$J$34)</f>
        <v>0</v>
      </c>
      <c r="AM143" s="7">
        <f>'No. policies'!AM143*LOOKUP(AM$1,'Inputs &amp; Outputs'!$A$9:$A$34,'Inputs &amp; Outputs'!$J$9:$J$34)</f>
        <v>0</v>
      </c>
      <c r="AN143" s="7">
        <f>'No. policies'!AN143*LOOKUP(AN$1,'Inputs &amp; Outputs'!$A$9:$A$34,'Inputs &amp; Outputs'!$J$9:$J$34)</f>
        <v>0</v>
      </c>
      <c r="AO143" s="7">
        <f>'No. policies'!AO143*LOOKUP(AO$1,'Inputs &amp; Outputs'!$A$9:$A$34,'Inputs &amp; Outputs'!$J$9:$J$34)</f>
        <v>0</v>
      </c>
      <c r="AP143" s="7">
        <f>'No. policies'!AP143*LOOKUP(AP$1,'Inputs &amp; Outputs'!$A$9:$A$34,'Inputs &amp; Outputs'!$J$9:$J$34)</f>
        <v>0</v>
      </c>
      <c r="AQ143" s="7">
        <f>'No. policies'!AQ143*LOOKUP(AQ$1,'Inputs &amp; Outputs'!$A$9:$A$34,'Inputs &amp; Outputs'!$J$9:$J$34)</f>
        <v>0</v>
      </c>
      <c r="AR143" s="7">
        <f>'No. policies'!AR143*LOOKUP(AR$1,'Inputs &amp; Outputs'!$A$9:$A$34,'Inputs &amp; Outputs'!$J$9:$J$34)</f>
        <v>0</v>
      </c>
      <c r="AS143" s="7">
        <f>'No. policies'!AS143*LOOKUP(AS$1,'Inputs &amp; Outputs'!$A$9:$A$34,'Inputs &amp; Outputs'!$J$9:$J$34)</f>
        <v>0</v>
      </c>
      <c r="AT143" s="7">
        <f>'No. policies'!AT143*LOOKUP(AT$1,'Inputs &amp; Outputs'!$A$9:$A$34,'Inputs &amp; Outputs'!$J$9:$J$34)</f>
        <v>0</v>
      </c>
      <c r="AU143" s="7">
        <f>'No. policies'!AU143*LOOKUP(AU$1,'Inputs &amp; Outputs'!$A$9:$A$34,'Inputs &amp; Outputs'!$J$9:$J$34)</f>
        <v>0</v>
      </c>
      <c r="AV143" s="7">
        <f>'No. policies'!AV143*LOOKUP(AV$1,'Inputs &amp; Outputs'!$A$9:$A$34,'Inputs &amp; Outputs'!$J$9:$J$34)</f>
        <v>0</v>
      </c>
      <c r="AW143" s="7">
        <f>'No. policies'!AW143*LOOKUP(AW$1,'Inputs &amp; Outputs'!$A$9:$A$34,'Inputs &amp; Outputs'!$J$9:$J$34)</f>
        <v>0</v>
      </c>
      <c r="AX143" s="7">
        <f>'No. policies'!AX143*LOOKUP(AX$1,'Inputs &amp; Outputs'!$A$9:$A$34,'Inputs &amp; Outputs'!$J$9:$J$34)</f>
        <v>0</v>
      </c>
      <c r="AY143" s="7">
        <f>'[1]No. policies'!AZ143*LOOKUP(AZ$1,'[1]Inputs &amp; Outputs'!$A$9:$A$58,'[1]Inputs &amp; Outputs'!$I$9:$I$58)</f>
        <v>0</v>
      </c>
      <c r="AZ143" s="7">
        <f>'[1]No. policies'!BA143*LOOKUP(BA$1,'[1]Inputs &amp; Outputs'!$A$9:$A$58,'[1]Inputs &amp; Outputs'!$I$9:$I$58)</f>
        <v>0</v>
      </c>
      <c r="BA143" s="7">
        <f>'[1]No. policies'!BB143*LOOKUP(BB$1,'[1]Inputs &amp; Outputs'!$A$9:$A$58,'[1]Inputs &amp; Outputs'!$I$9:$I$58)</f>
        <v>0</v>
      </c>
      <c r="BB143" s="7">
        <f>'[1]No. policies'!BC143*LOOKUP(BC$1,'[1]Inputs &amp; Outputs'!$A$9:$A$58,'[1]Inputs &amp; Outputs'!$I$9:$I$58)</f>
        <v>0</v>
      </c>
      <c r="BC143" s="7">
        <f>'[1]No. policies'!BD143*LOOKUP(BD$1,'[1]Inputs &amp; Outputs'!$A$9:$A$58,'[1]Inputs &amp; Outputs'!$I$9:$I$58)</f>
        <v>0</v>
      </c>
      <c r="BD143" s="7">
        <f>'[1]No. policies'!BE143*LOOKUP(BE$1,'[1]Inputs &amp; Outputs'!$A$9:$A$58,'[1]Inputs &amp; Outputs'!$I$9:$I$58)</f>
        <v>0</v>
      </c>
      <c r="BE143" s="7">
        <f>'[1]No. policies'!BF143*LOOKUP(BF$1,'[1]Inputs &amp; Outputs'!$A$9:$A$58,'[1]Inputs &amp; Outputs'!$I$9:$I$58)</f>
        <v>0</v>
      </c>
      <c r="BF143" s="7">
        <f>'[1]No. policies'!BG143*LOOKUP(BG$1,'[1]Inputs &amp; Outputs'!$A$9:$A$58,'[1]Inputs &amp; Outputs'!$I$9:$I$58)</f>
        <v>0</v>
      </c>
      <c r="BG143" s="7">
        <f>'[1]No. policies'!BH143*LOOKUP(BH$1,'[1]Inputs &amp; Outputs'!$A$9:$A$58,'[1]Inputs &amp; Outputs'!$I$9:$I$58)</f>
        <v>0</v>
      </c>
      <c r="BH143" s="7">
        <f>'[1]No. policies'!BI143*LOOKUP(BI$1,'[1]Inputs &amp; Outputs'!$A$9:$A$58,'[1]Inputs &amp; Outputs'!$I$9:$I$58)</f>
        <v>0</v>
      </c>
      <c r="BI143" s="7">
        <f>'[1]No. policies'!BJ143*LOOKUP(BJ$1,'[1]Inputs &amp; Outputs'!$A$9:$A$58,'[1]Inputs &amp; Outputs'!$I$9:$I$58)</f>
        <v>0</v>
      </c>
      <c r="BJ143" s="7">
        <f>'[1]No. policies'!BK143*LOOKUP(BK$1,'[1]Inputs &amp; Outputs'!$A$9:$A$58,'[1]Inputs &amp; Outputs'!$I$9:$I$58)</f>
        <v>0</v>
      </c>
      <c r="BK143" s="7">
        <f>'[1]No. policies'!BL143*LOOKUP(BL$1,'[1]Inputs &amp; Outputs'!$A$9:$A$58,'[1]Inputs &amp; Outputs'!$I$9:$I$58)</f>
        <v>0</v>
      </c>
      <c r="BL143" s="7">
        <f>'[1]No. policies'!BM143*LOOKUP(BM$1,'[1]Inputs &amp; Outputs'!$A$9:$A$58,'[1]Inputs &amp; Outputs'!$I$9:$I$58)</f>
        <v>0</v>
      </c>
      <c r="BM143" s="7">
        <f>'[1]No. policies'!BN143*LOOKUP(BN$1,'[1]Inputs &amp; Outputs'!$A$9:$A$58,'[1]Inputs &amp; Outputs'!$I$9:$I$58)</f>
        <v>0</v>
      </c>
      <c r="BN143" s="7">
        <f>'[1]No. policies'!BO143*LOOKUP(BO$1,'[1]Inputs &amp; Outputs'!$A$9:$A$58,'[1]Inputs &amp; Outputs'!$I$9:$I$58)</f>
        <v>0</v>
      </c>
      <c r="BO143" s="7">
        <f>'[1]No. policies'!BP143*LOOKUP(BP$1,'[1]Inputs &amp; Outputs'!$A$9:$A$58,'[1]Inputs &amp; Outputs'!$I$9:$I$58)</f>
        <v>0</v>
      </c>
      <c r="BP143" s="7">
        <f>'[1]No. policies'!BQ143*LOOKUP(BQ$1,'[1]Inputs &amp; Outputs'!$A$9:$A$58,'[1]Inputs &amp; Outputs'!$I$9:$I$58)</f>
        <v>0</v>
      </c>
      <c r="BQ143" s="7">
        <f>'[1]No. policies'!BR143*LOOKUP(BR$1,'[1]Inputs &amp; Outputs'!$A$9:$A$58,'[1]Inputs &amp; Outputs'!$I$9:$I$58)</f>
        <v>0</v>
      </c>
      <c r="BR143" s="7">
        <f>'[1]No. policies'!BS143*LOOKUP(BS$1,'[1]Inputs &amp; Outputs'!$A$9:$A$58,'[1]Inputs &amp; Outputs'!$I$9:$I$58)</f>
        <v>0</v>
      </c>
      <c r="BS143" s="7">
        <f>'[1]No. policies'!BT143*LOOKUP(BT$1,'[1]Inputs &amp; Outputs'!$A$9:$A$58,'[1]Inputs &amp; Outputs'!$I$9:$I$58)</f>
        <v>0</v>
      </c>
      <c r="BT143" s="7">
        <f>'[1]No. policies'!BU143*LOOKUP(BU$1,'[1]Inputs &amp; Outputs'!$A$9:$A$58,'[1]Inputs &amp; Outputs'!$I$9:$I$58)</f>
        <v>0</v>
      </c>
    </row>
    <row r="144" spans="1:72" x14ac:dyDescent="0.25">
      <c r="A144" s="1">
        <v>143</v>
      </c>
      <c r="B144" s="7">
        <f>'No. policies'!B144*LOOKUP(B$1,'Inputs &amp; Outputs'!$A$9:$A$34,'Inputs &amp; Outputs'!$J$9:$J$34)</f>
        <v>-43067168.474612407</v>
      </c>
      <c r="C144" s="7">
        <f>'No. policies'!C144*LOOKUP(C$1,'Inputs &amp; Outputs'!$A$9:$A$34,'Inputs &amp; Outputs'!$J$9:$J$34)</f>
        <v>29900565.676775955</v>
      </c>
      <c r="D144" s="7">
        <f>'No. policies'!D144*LOOKUP(D$1,'Inputs &amp; Outputs'!$A$9:$A$34,'Inputs &amp; Outputs'!$J$9:$J$34)</f>
        <v>105478486.86538705</v>
      </c>
      <c r="E144" s="7">
        <f>'No. policies'!E144*LOOKUP(E$1,'Inputs &amp; Outputs'!$A$9:$A$34,'Inputs &amp; Outputs'!$J$9:$J$34)</f>
        <v>183658989.97213465</v>
      </c>
      <c r="F144" s="7">
        <f>'No. policies'!F144*LOOKUP(F$1,'Inputs &amp; Outputs'!$A$9:$A$34,'Inputs &amp; Outputs'!$J$9:$J$34)</f>
        <v>264626856.37038073</v>
      </c>
      <c r="G144" s="7">
        <f>'No. policies'!G144*LOOKUP(G$1,'Inputs &amp; Outputs'!$A$9:$A$34,'Inputs &amp; Outputs'!$J$9:$J$34)</f>
        <v>348543412.12126315</v>
      </c>
      <c r="H144" s="7">
        <f>'No. policies'!H144*LOOKUP(H$1,'Inputs &amp; Outputs'!$A$9:$A$34,'Inputs &amp; Outputs'!$J$9:$J$34)</f>
        <v>435756923.84946269</v>
      </c>
      <c r="I144" s="7">
        <f>'No. policies'!I144*LOOKUP(I$1,'Inputs &amp; Outputs'!$A$9:$A$34,'Inputs &amp; Outputs'!$J$9:$J$34)</f>
        <v>525813972.02630484</v>
      </c>
      <c r="J144" s="7">
        <f>'No. policies'!J144*LOOKUP(J$1,'Inputs &amp; Outputs'!$A$9:$A$34,'Inputs &amp; Outputs'!$J$9:$J$34)</f>
        <v>618625878.59294689</v>
      </c>
      <c r="K144" s="7">
        <f>'No. policies'!K144*LOOKUP(K$1,'Inputs &amp; Outputs'!$A$9:$A$34,'Inputs &amp; Outputs'!$J$9:$J$34)</f>
        <v>714605555.41429162</v>
      </c>
      <c r="L144" s="7">
        <f>'No. policies'!L144*LOOKUP(L$1,'Inputs &amp; Outputs'!$A$9:$A$34,'Inputs &amp; Outputs'!$J$9:$J$34)</f>
        <v>813863706.17050815</v>
      </c>
      <c r="M144" s="7">
        <f>'No. policies'!M144*LOOKUP(M$1,'Inputs &amp; Outputs'!$A$9:$A$34,'Inputs &amp; Outputs'!$J$9:$J$34)</f>
        <v>916235868.42319477</v>
      </c>
      <c r="N144" s="7">
        <f>'No. policies'!N144*LOOKUP(N$1,'Inputs &amp; Outputs'!$A$9:$A$34,'Inputs &amp; Outputs'!$J$9:$J$34)</f>
        <v>1022064428.4733481</v>
      </c>
      <c r="O144" s="7">
        <f>'No. policies'!O144*LOOKUP(O$1,'Inputs &amp; Outputs'!$A$9:$A$34,'Inputs &amp; Outputs'!$J$9:$J$34)</f>
        <v>1131013089.5349257</v>
      </c>
      <c r="P144" s="7">
        <f>'No. policies'!P144*LOOKUP(P$1,'Inputs &amp; Outputs'!$A$9:$A$34,'Inputs &amp; Outputs'!$J$9:$J$34)</f>
        <v>1242949573.2725768</v>
      </c>
      <c r="Q144" s="7">
        <f>'No. policies'!Q144*LOOKUP(Q$1,'Inputs &amp; Outputs'!$A$9:$A$34,'Inputs &amp; Outputs'!$J$9:$J$34)</f>
        <v>1358545852.4064405</v>
      </c>
      <c r="R144" s="7">
        <f>'No. policies'!R144*LOOKUP(R$1,'Inputs &amp; Outputs'!$A$9:$A$34,'Inputs &amp; Outputs'!$J$9:$J$34)</f>
        <v>1478895140.8311961</v>
      </c>
      <c r="S144" s="7">
        <f>'No. policies'!S144*LOOKUP(S$1,'Inputs &amp; Outputs'!$A$9:$A$34,'Inputs &amp; Outputs'!$J$9:$J$34)</f>
        <v>1602386250.6634943</v>
      </c>
      <c r="T144" s="7">
        <f>'No. policies'!T144*LOOKUP(T$1,'Inputs &amp; Outputs'!$A$9:$A$34,'Inputs &amp; Outputs'!$J$9:$J$34)</f>
        <v>1729331413.5423083</v>
      </c>
      <c r="U144" s="7">
        <f>'No. policies'!U144*LOOKUP(U$1,'Inputs &amp; Outputs'!$A$9:$A$34,'Inputs &amp; Outputs'!$J$9:$J$34)</f>
        <v>1860563728.0862961</v>
      </c>
      <c r="V144" s="7">
        <f>'No. policies'!V144*LOOKUP(V$1,'Inputs &amp; Outputs'!$A$9:$A$34,'Inputs &amp; Outputs'!$J$9:$J$34)</f>
        <v>1991578747.6976867</v>
      </c>
      <c r="W144" s="7">
        <f>'No. policies'!W144*LOOKUP(W$1,'Inputs &amp; Outputs'!$A$9:$A$34,'Inputs &amp; Outputs'!$J$9:$J$34)</f>
        <v>2130131731.3887701</v>
      </c>
      <c r="X144" s="7">
        <f>'No. policies'!X144*LOOKUP(X$1,'Inputs &amp; Outputs'!$A$9:$A$34,'Inputs &amp; Outputs'!$J$9:$J$34)</f>
        <v>2270269108.5132055</v>
      </c>
      <c r="Y144" s="7">
        <f>'No. policies'!Y144*LOOKUP(Y$1,'Inputs &amp; Outputs'!$A$9:$A$34,'Inputs &amp; Outputs'!$J$9:$J$34)</f>
        <v>2411868687.9324808</v>
      </c>
      <c r="Z144" s="7">
        <f>'No. policies'!Z144*LOOKUP(Z$1,'Inputs &amp; Outputs'!$A$9:$A$34,'Inputs &amp; Outputs'!$J$9:$J$34)</f>
        <v>2559168769.7357254</v>
      </c>
      <c r="AA144" s="7">
        <f>'No. policies'!AA144*LOOKUP(AA$1,'Inputs &amp; Outputs'!$A$9:$A$34,'Inputs &amp; Outputs'!$J$9:$J$34)</f>
        <v>0</v>
      </c>
      <c r="AB144" s="7">
        <f>'No. policies'!AB144*LOOKUP(AB$1,'Inputs &amp; Outputs'!$A$9:$A$34,'Inputs &amp; Outputs'!$J$9:$J$34)</f>
        <v>0</v>
      </c>
      <c r="AC144" s="7">
        <f>'No. policies'!AC144*LOOKUP(AC$1,'Inputs &amp; Outputs'!$A$9:$A$34,'Inputs &amp; Outputs'!$J$9:$J$34)</f>
        <v>0</v>
      </c>
      <c r="AD144" s="7">
        <f>'No. policies'!AD144*LOOKUP(AD$1,'Inputs &amp; Outputs'!$A$9:$A$34,'Inputs &amp; Outputs'!$J$9:$J$34)</f>
        <v>0</v>
      </c>
      <c r="AE144" s="7">
        <f>'No. policies'!AE144*LOOKUP(AE$1,'Inputs &amp; Outputs'!$A$9:$A$34,'Inputs &amp; Outputs'!$J$9:$J$34)</f>
        <v>0</v>
      </c>
      <c r="AF144" s="7">
        <f>'No. policies'!AF144*LOOKUP(AF$1,'Inputs &amp; Outputs'!$A$9:$A$34,'Inputs &amp; Outputs'!$J$9:$J$34)</f>
        <v>0</v>
      </c>
      <c r="AG144" s="7">
        <f>'No. policies'!AG144*LOOKUP(AG$1,'Inputs &amp; Outputs'!$A$9:$A$34,'Inputs &amp; Outputs'!$J$9:$J$34)</f>
        <v>0</v>
      </c>
      <c r="AH144" s="7">
        <f>'No. policies'!AH144*LOOKUP(AH$1,'Inputs &amp; Outputs'!$A$9:$A$34,'Inputs &amp; Outputs'!$J$9:$J$34)</f>
        <v>0</v>
      </c>
      <c r="AI144" s="7">
        <f>'No. policies'!AI144*LOOKUP(AI$1,'Inputs &amp; Outputs'!$A$9:$A$34,'Inputs &amp; Outputs'!$J$9:$J$34)</f>
        <v>0</v>
      </c>
      <c r="AJ144" s="7">
        <f>'No. policies'!AJ144*LOOKUP(AJ$1,'Inputs &amp; Outputs'!$A$9:$A$34,'Inputs &amp; Outputs'!$J$9:$J$34)</f>
        <v>0</v>
      </c>
      <c r="AK144" s="7">
        <f>'No. policies'!AK144*LOOKUP(AK$1,'Inputs &amp; Outputs'!$A$9:$A$34,'Inputs &amp; Outputs'!$J$9:$J$34)</f>
        <v>0</v>
      </c>
      <c r="AL144" s="7">
        <f>'No. policies'!AL144*LOOKUP(AL$1,'Inputs &amp; Outputs'!$A$9:$A$34,'Inputs &amp; Outputs'!$J$9:$J$34)</f>
        <v>0</v>
      </c>
      <c r="AM144" s="7">
        <f>'No. policies'!AM144*LOOKUP(AM$1,'Inputs &amp; Outputs'!$A$9:$A$34,'Inputs &amp; Outputs'!$J$9:$J$34)</f>
        <v>0</v>
      </c>
      <c r="AN144" s="7">
        <f>'No. policies'!AN144*LOOKUP(AN$1,'Inputs &amp; Outputs'!$A$9:$A$34,'Inputs &amp; Outputs'!$J$9:$J$34)</f>
        <v>0</v>
      </c>
      <c r="AO144" s="7">
        <f>'No. policies'!AO144*LOOKUP(AO$1,'Inputs &amp; Outputs'!$A$9:$A$34,'Inputs &amp; Outputs'!$J$9:$J$34)</f>
        <v>0</v>
      </c>
      <c r="AP144" s="7">
        <f>'No. policies'!AP144*LOOKUP(AP$1,'Inputs &amp; Outputs'!$A$9:$A$34,'Inputs &amp; Outputs'!$J$9:$J$34)</f>
        <v>0</v>
      </c>
      <c r="AQ144" s="7">
        <f>'No. policies'!AQ144*LOOKUP(AQ$1,'Inputs &amp; Outputs'!$A$9:$A$34,'Inputs &amp; Outputs'!$J$9:$J$34)</f>
        <v>0</v>
      </c>
      <c r="AR144" s="7">
        <f>'No. policies'!AR144*LOOKUP(AR$1,'Inputs &amp; Outputs'!$A$9:$A$34,'Inputs &amp; Outputs'!$J$9:$J$34)</f>
        <v>0</v>
      </c>
      <c r="AS144" s="7">
        <f>'No. policies'!AS144*LOOKUP(AS$1,'Inputs &amp; Outputs'!$A$9:$A$34,'Inputs &amp; Outputs'!$J$9:$J$34)</f>
        <v>0</v>
      </c>
      <c r="AT144" s="7">
        <f>'No. policies'!AT144*LOOKUP(AT$1,'Inputs &amp; Outputs'!$A$9:$A$34,'Inputs &amp; Outputs'!$J$9:$J$34)</f>
        <v>0</v>
      </c>
      <c r="AU144" s="7">
        <f>'No. policies'!AU144*LOOKUP(AU$1,'Inputs &amp; Outputs'!$A$9:$A$34,'Inputs &amp; Outputs'!$J$9:$J$34)</f>
        <v>0</v>
      </c>
      <c r="AV144" s="7">
        <f>'No. policies'!AV144*LOOKUP(AV$1,'Inputs &amp; Outputs'!$A$9:$A$34,'Inputs &amp; Outputs'!$J$9:$J$34)</f>
        <v>0</v>
      </c>
      <c r="AW144" s="7">
        <f>'No. policies'!AW144*LOOKUP(AW$1,'Inputs &amp; Outputs'!$A$9:$A$34,'Inputs &amp; Outputs'!$J$9:$J$34)</f>
        <v>0</v>
      </c>
      <c r="AX144" s="7">
        <f>'No. policies'!AX144*LOOKUP(AX$1,'Inputs &amp; Outputs'!$A$9:$A$34,'Inputs &amp; Outputs'!$J$9:$J$34)</f>
        <v>0</v>
      </c>
      <c r="AY144" s="7">
        <f>'[1]No. policies'!AZ144*LOOKUP(AZ$1,'[1]Inputs &amp; Outputs'!$A$9:$A$58,'[1]Inputs &amp; Outputs'!$I$9:$I$58)</f>
        <v>0</v>
      </c>
      <c r="AZ144" s="7">
        <f>'[1]No. policies'!BA144*LOOKUP(BA$1,'[1]Inputs &amp; Outputs'!$A$9:$A$58,'[1]Inputs &amp; Outputs'!$I$9:$I$58)</f>
        <v>0</v>
      </c>
      <c r="BA144" s="7">
        <f>'[1]No. policies'!BB144*LOOKUP(BB$1,'[1]Inputs &amp; Outputs'!$A$9:$A$58,'[1]Inputs &amp; Outputs'!$I$9:$I$58)</f>
        <v>0</v>
      </c>
      <c r="BB144" s="7">
        <f>'[1]No. policies'!BC144*LOOKUP(BC$1,'[1]Inputs &amp; Outputs'!$A$9:$A$58,'[1]Inputs &amp; Outputs'!$I$9:$I$58)</f>
        <v>0</v>
      </c>
      <c r="BC144" s="7">
        <f>'[1]No. policies'!BD144*LOOKUP(BD$1,'[1]Inputs &amp; Outputs'!$A$9:$A$58,'[1]Inputs &amp; Outputs'!$I$9:$I$58)</f>
        <v>0</v>
      </c>
      <c r="BD144" s="7">
        <f>'[1]No. policies'!BE144*LOOKUP(BE$1,'[1]Inputs &amp; Outputs'!$A$9:$A$58,'[1]Inputs &amp; Outputs'!$I$9:$I$58)</f>
        <v>0</v>
      </c>
      <c r="BE144" s="7">
        <f>'[1]No. policies'!BF144*LOOKUP(BF$1,'[1]Inputs &amp; Outputs'!$A$9:$A$58,'[1]Inputs &amp; Outputs'!$I$9:$I$58)</f>
        <v>0</v>
      </c>
      <c r="BF144" s="7">
        <f>'[1]No. policies'!BG144*LOOKUP(BG$1,'[1]Inputs &amp; Outputs'!$A$9:$A$58,'[1]Inputs &amp; Outputs'!$I$9:$I$58)</f>
        <v>0</v>
      </c>
      <c r="BG144" s="7">
        <f>'[1]No. policies'!BH144*LOOKUP(BH$1,'[1]Inputs &amp; Outputs'!$A$9:$A$58,'[1]Inputs &amp; Outputs'!$I$9:$I$58)</f>
        <v>0</v>
      </c>
      <c r="BH144" s="7">
        <f>'[1]No. policies'!BI144*LOOKUP(BI$1,'[1]Inputs &amp; Outputs'!$A$9:$A$58,'[1]Inputs &amp; Outputs'!$I$9:$I$58)</f>
        <v>0</v>
      </c>
      <c r="BI144" s="7">
        <f>'[1]No. policies'!BJ144*LOOKUP(BJ$1,'[1]Inputs &amp; Outputs'!$A$9:$A$58,'[1]Inputs &amp; Outputs'!$I$9:$I$58)</f>
        <v>0</v>
      </c>
      <c r="BJ144" s="7">
        <f>'[1]No. policies'!BK144*LOOKUP(BK$1,'[1]Inputs &amp; Outputs'!$A$9:$A$58,'[1]Inputs &amp; Outputs'!$I$9:$I$58)</f>
        <v>0</v>
      </c>
      <c r="BK144" s="7">
        <f>'[1]No. policies'!BL144*LOOKUP(BL$1,'[1]Inputs &amp; Outputs'!$A$9:$A$58,'[1]Inputs &amp; Outputs'!$I$9:$I$58)</f>
        <v>0</v>
      </c>
      <c r="BL144" s="7">
        <f>'[1]No. policies'!BM144*LOOKUP(BM$1,'[1]Inputs &amp; Outputs'!$A$9:$A$58,'[1]Inputs &amp; Outputs'!$I$9:$I$58)</f>
        <v>0</v>
      </c>
      <c r="BM144" s="7">
        <f>'[1]No. policies'!BN144*LOOKUP(BN$1,'[1]Inputs &amp; Outputs'!$A$9:$A$58,'[1]Inputs &amp; Outputs'!$I$9:$I$58)</f>
        <v>0</v>
      </c>
      <c r="BN144" s="7">
        <f>'[1]No. policies'!BO144*LOOKUP(BO$1,'[1]Inputs &amp; Outputs'!$A$9:$A$58,'[1]Inputs &amp; Outputs'!$I$9:$I$58)</f>
        <v>0</v>
      </c>
      <c r="BO144" s="7">
        <f>'[1]No. policies'!BP144*LOOKUP(BP$1,'[1]Inputs &amp; Outputs'!$A$9:$A$58,'[1]Inputs &amp; Outputs'!$I$9:$I$58)</f>
        <v>0</v>
      </c>
      <c r="BP144" s="7">
        <f>'[1]No. policies'!BQ144*LOOKUP(BQ$1,'[1]Inputs &amp; Outputs'!$A$9:$A$58,'[1]Inputs &amp; Outputs'!$I$9:$I$58)</f>
        <v>0</v>
      </c>
      <c r="BQ144" s="7">
        <f>'[1]No. policies'!BR144*LOOKUP(BR$1,'[1]Inputs &amp; Outputs'!$A$9:$A$58,'[1]Inputs &amp; Outputs'!$I$9:$I$58)</f>
        <v>0</v>
      </c>
      <c r="BR144" s="7">
        <f>'[1]No. policies'!BS144*LOOKUP(BS$1,'[1]Inputs &amp; Outputs'!$A$9:$A$58,'[1]Inputs &amp; Outputs'!$I$9:$I$58)</f>
        <v>0</v>
      </c>
      <c r="BS144" s="7">
        <f>'[1]No. policies'!BT144*LOOKUP(BT$1,'[1]Inputs &amp; Outputs'!$A$9:$A$58,'[1]Inputs &amp; Outputs'!$I$9:$I$58)</f>
        <v>0</v>
      </c>
      <c r="BT144" s="7">
        <f>'[1]No. policies'!BU144*LOOKUP(BU$1,'[1]Inputs &amp; Outputs'!$A$9:$A$58,'[1]Inputs &amp; Outputs'!$I$9:$I$58)</f>
        <v>0</v>
      </c>
    </row>
    <row r="145" spans="1:72" x14ac:dyDescent="0.25">
      <c r="A145" s="1">
        <v>144</v>
      </c>
      <c r="B145" s="7">
        <f>'No. policies'!B145*LOOKUP(B$1,'Inputs &amp; Outputs'!$A$9:$A$34,'Inputs &amp; Outputs'!$J$9:$J$34)</f>
        <v>-43067168.474612407</v>
      </c>
      <c r="C145" s="7">
        <f>'No. policies'!C145*LOOKUP(C$1,'Inputs &amp; Outputs'!$A$9:$A$34,'Inputs &amp; Outputs'!$J$9:$J$34)</f>
        <v>29921554.842413481</v>
      </c>
      <c r="D145" s="7">
        <f>'No. policies'!D145*LOOKUP(D$1,'Inputs &amp; Outputs'!$A$9:$A$34,'Inputs &amp; Outputs'!$J$9:$J$34)</f>
        <v>105499675.79404622</v>
      </c>
      <c r="E145" s="7">
        <f>'No. policies'!E145*LOOKUP(E$1,'Inputs &amp; Outputs'!$A$9:$A$34,'Inputs &amp; Outputs'!$J$9:$J$34)</f>
        <v>183825431.50971889</v>
      </c>
      <c r="F145" s="7">
        <f>'No. policies'!F145*LOOKUP(F$1,'Inputs &amp; Outputs'!$A$9:$A$34,'Inputs &amp; Outputs'!$J$9:$J$34)</f>
        <v>264920648.80276608</v>
      </c>
      <c r="G145" s="7">
        <f>'No. policies'!G145*LOOKUP(G$1,'Inputs &amp; Outputs'!$A$9:$A$34,'Inputs &amp; Outputs'!$J$9:$J$34)</f>
        <v>348719675.6046865</v>
      </c>
      <c r="H145" s="7">
        <f>'No. policies'!H145*LOOKUP(H$1,'Inputs &amp; Outputs'!$A$9:$A$34,'Inputs &amp; Outputs'!$J$9:$J$34)</f>
        <v>436286612.16856652</v>
      </c>
      <c r="I145" s="7">
        <f>'No. policies'!I145*LOOKUP(I$1,'Inputs &amp; Outputs'!$A$9:$A$34,'Inputs &amp; Outputs'!$J$9:$J$34)</f>
        <v>526614785.26423705</v>
      </c>
      <c r="J145" s="7">
        <f>'No. policies'!J145*LOOKUP(J$1,'Inputs &amp; Outputs'!$A$9:$A$34,'Inputs &amp; Outputs'!$J$9:$J$34)</f>
        <v>620012084.47286594</v>
      </c>
      <c r="K145" s="7">
        <f>'No. policies'!K145*LOOKUP(K$1,'Inputs &amp; Outputs'!$A$9:$A$34,'Inputs &amp; Outputs'!$J$9:$J$34)</f>
        <v>716431136.74326742</v>
      </c>
      <c r="L145" s="7">
        <f>'No. policies'!L145*LOOKUP(L$1,'Inputs &amp; Outputs'!$A$9:$A$34,'Inputs &amp; Outputs'!$J$9:$J$34)</f>
        <v>815115419.03758061</v>
      </c>
      <c r="M145" s="7">
        <f>'No. policies'!M145*LOOKUP(M$1,'Inputs &amp; Outputs'!$A$9:$A$34,'Inputs &amp; Outputs'!$J$9:$J$34)</f>
        <v>916990282.47706318</v>
      </c>
      <c r="N145" s="7">
        <f>'No. policies'!N145*LOOKUP(N$1,'Inputs &amp; Outputs'!$A$9:$A$34,'Inputs &amp; Outputs'!$J$9:$J$34)</f>
        <v>1023754140.279049</v>
      </c>
      <c r="O145" s="7">
        <f>'No. policies'!O145*LOOKUP(O$1,'Inputs &amp; Outputs'!$A$9:$A$34,'Inputs &amp; Outputs'!$J$9:$J$34)</f>
        <v>1132069562.5817149</v>
      </c>
      <c r="P145" s="7">
        <f>'No. policies'!P145*LOOKUP(P$1,'Inputs &amp; Outputs'!$A$9:$A$34,'Inputs &amp; Outputs'!$J$9:$J$34)</f>
        <v>1245283507.3763642</v>
      </c>
      <c r="Q145" s="7">
        <f>'No. policies'!Q145*LOOKUP(Q$1,'Inputs &amp; Outputs'!$A$9:$A$34,'Inputs &amp; Outputs'!$J$9:$J$34)</f>
        <v>1359970501.9999876</v>
      </c>
      <c r="R145" s="7">
        <f>'No. policies'!R145*LOOKUP(R$1,'Inputs &amp; Outputs'!$A$9:$A$34,'Inputs &amp; Outputs'!$J$9:$J$34)</f>
        <v>1479050961.6236131</v>
      </c>
      <c r="S145" s="7">
        <f>'No. policies'!S145*LOOKUP(S$1,'Inputs &amp; Outputs'!$A$9:$A$34,'Inputs &amp; Outputs'!$J$9:$J$34)</f>
        <v>1600688627.7684171</v>
      </c>
      <c r="T145" s="7">
        <f>'No. policies'!T145*LOOKUP(T$1,'Inputs &amp; Outputs'!$A$9:$A$34,'Inputs &amp; Outputs'!$J$9:$J$34)</f>
        <v>1725276276.9938185</v>
      </c>
      <c r="U145" s="7">
        <f>'No. policies'!U145*LOOKUP(U$1,'Inputs &amp; Outputs'!$A$9:$A$34,'Inputs &amp; Outputs'!$J$9:$J$34)</f>
        <v>1852581901.7109795</v>
      </c>
      <c r="V145" s="7">
        <f>'No. policies'!V145*LOOKUP(V$1,'Inputs &amp; Outputs'!$A$9:$A$34,'Inputs &amp; Outputs'!$J$9:$J$34)</f>
        <v>1985761088.2594266</v>
      </c>
      <c r="W145" s="7">
        <f>'No. policies'!W145*LOOKUP(W$1,'Inputs &amp; Outputs'!$A$9:$A$34,'Inputs &amp; Outputs'!$J$9:$J$34)</f>
        <v>2122935340.4043486</v>
      </c>
      <c r="X145" s="7">
        <f>'No. policies'!X145*LOOKUP(X$1,'Inputs &amp; Outputs'!$A$9:$A$34,'Inputs &amp; Outputs'!$J$9:$J$34)</f>
        <v>2257788244.8050518</v>
      </c>
      <c r="Y145" s="7">
        <f>'No. policies'!Y145*LOOKUP(Y$1,'Inputs &amp; Outputs'!$A$9:$A$34,'Inputs &amp; Outputs'!$J$9:$J$34)</f>
        <v>2398738861.7233162</v>
      </c>
      <c r="Z145" s="7">
        <f>'No. policies'!Z145*LOOKUP(Z$1,'Inputs &amp; Outputs'!$A$9:$A$34,'Inputs &amp; Outputs'!$J$9:$J$34)</f>
        <v>2545669226.2814517</v>
      </c>
      <c r="AA145" s="7">
        <f>'No. policies'!AA145*LOOKUP(AA$1,'Inputs &amp; Outputs'!$A$9:$A$34,'Inputs &amp; Outputs'!$J$9:$J$34)</f>
        <v>0</v>
      </c>
      <c r="AB145" s="7">
        <f>'No. policies'!AB145*LOOKUP(AB$1,'Inputs &amp; Outputs'!$A$9:$A$34,'Inputs &amp; Outputs'!$J$9:$J$34)</f>
        <v>0</v>
      </c>
      <c r="AC145" s="7">
        <f>'No. policies'!AC145*LOOKUP(AC$1,'Inputs &amp; Outputs'!$A$9:$A$34,'Inputs &amp; Outputs'!$J$9:$J$34)</f>
        <v>0</v>
      </c>
      <c r="AD145" s="7">
        <f>'No. policies'!AD145*LOOKUP(AD$1,'Inputs &amp; Outputs'!$A$9:$A$34,'Inputs &amp; Outputs'!$J$9:$J$34)</f>
        <v>0</v>
      </c>
      <c r="AE145" s="7">
        <f>'No. policies'!AE145*LOOKUP(AE$1,'Inputs &amp; Outputs'!$A$9:$A$34,'Inputs &amp; Outputs'!$J$9:$J$34)</f>
        <v>0</v>
      </c>
      <c r="AF145" s="7">
        <f>'No. policies'!AF145*LOOKUP(AF$1,'Inputs &amp; Outputs'!$A$9:$A$34,'Inputs &amp; Outputs'!$J$9:$J$34)</f>
        <v>0</v>
      </c>
      <c r="AG145" s="7">
        <f>'No. policies'!AG145*LOOKUP(AG$1,'Inputs &amp; Outputs'!$A$9:$A$34,'Inputs &amp; Outputs'!$J$9:$J$34)</f>
        <v>0</v>
      </c>
      <c r="AH145" s="7">
        <f>'No. policies'!AH145*LOOKUP(AH$1,'Inputs &amp; Outputs'!$A$9:$A$34,'Inputs &amp; Outputs'!$J$9:$J$34)</f>
        <v>0</v>
      </c>
      <c r="AI145" s="7">
        <f>'No. policies'!AI145*LOOKUP(AI$1,'Inputs &amp; Outputs'!$A$9:$A$34,'Inputs &amp; Outputs'!$J$9:$J$34)</f>
        <v>0</v>
      </c>
      <c r="AJ145" s="7">
        <f>'No. policies'!AJ145*LOOKUP(AJ$1,'Inputs &amp; Outputs'!$A$9:$A$34,'Inputs &amp; Outputs'!$J$9:$J$34)</f>
        <v>0</v>
      </c>
      <c r="AK145" s="7">
        <f>'No. policies'!AK145*LOOKUP(AK$1,'Inputs &amp; Outputs'!$A$9:$A$34,'Inputs &amp; Outputs'!$J$9:$J$34)</f>
        <v>0</v>
      </c>
      <c r="AL145" s="7">
        <f>'No. policies'!AL145*LOOKUP(AL$1,'Inputs &amp; Outputs'!$A$9:$A$34,'Inputs &amp; Outputs'!$J$9:$J$34)</f>
        <v>0</v>
      </c>
      <c r="AM145" s="7">
        <f>'No. policies'!AM145*LOOKUP(AM$1,'Inputs &amp; Outputs'!$A$9:$A$34,'Inputs &amp; Outputs'!$J$9:$J$34)</f>
        <v>0</v>
      </c>
      <c r="AN145" s="7">
        <f>'No. policies'!AN145*LOOKUP(AN$1,'Inputs &amp; Outputs'!$A$9:$A$34,'Inputs &amp; Outputs'!$J$9:$J$34)</f>
        <v>0</v>
      </c>
      <c r="AO145" s="7">
        <f>'No. policies'!AO145*LOOKUP(AO$1,'Inputs &amp; Outputs'!$A$9:$A$34,'Inputs &amp; Outputs'!$J$9:$J$34)</f>
        <v>0</v>
      </c>
      <c r="AP145" s="7">
        <f>'No. policies'!AP145*LOOKUP(AP$1,'Inputs &amp; Outputs'!$A$9:$A$34,'Inputs &amp; Outputs'!$J$9:$J$34)</f>
        <v>0</v>
      </c>
      <c r="AQ145" s="7">
        <f>'No. policies'!AQ145*LOOKUP(AQ$1,'Inputs &amp; Outputs'!$A$9:$A$34,'Inputs &amp; Outputs'!$J$9:$J$34)</f>
        <v>0</v>
      </c>
      <c r="AR145" s="7">
        <f>'No. policies'!AR145*LOOKUP(AR$1,'Inputs &amp; Outputs'!$A$9:$A$34,'Inputs &amp; Outputs'!$J$9:$J$34)</f>
        <v>0</v>
      </c>
      <c r="AS145" s="7">
        <f>'No. policies'!AS145*LOOKUP(AS$1,'Inputs &amp; Outputs'!$A$9:$A$34,'Inputs &amp; Outputs'!$J$9:$J$34)</f>
        <v>0</v>
      </c>
      <c r="AT145" s="7">
        <f>'No. policies'!AT145*LOOKUP(AT$1,'Inputs &amp; Outputs'!$A$9:$A$34,'Inputs &amp; Outputs'!$J$9:$J$34)</f>
        <v>0</v>
      </c>
      <c r="AU145" s="7">
        <f>'No. policies'!AU145*LOOKUP(AU$1,'Inputs &amp; Outputs'!$A$9:$A$34,'Inputs &amp; Outputs'!$J$9:$J$34)</f>
        <v>0</v>
      </c>
      <c r="AV145" s="7">
        <f>'No. policies'!AV145*LOOKUP(AV$1,'Inputs &amp; Outputs'!$A$9:$A$34,'Inputs &amp; Outputs'!$J$9:$J$34)</f>
        <v>0</v>
      </c>
      <c r="AW145" s="7">
        <f>'No. policies'!AW145*LOOKUP(AW$1,'Inputs &amp; Outputs'!$A$9:$A$34,'Inputs &amp; Outputs'!$J$9:$J$34)</f>
        <v>0</v>
      </c>
      <c r="AX145" s="7">
        <f>'No. policies'!AX145*LOOKUP(AX$1,'Inputs &amp; Outputs'!$A$9:$A$34,'Inputs &amp; Outputs'!$J$9:$J$34)</f>
        <v>0</v>
      </c>
      <c r="AY145" s="7">
        <f>'[1]No. policies'!AZ145*LOOKUP(AZ$1,'[1]Inputs &amp; Outputs'!$A$9:$A$58,'[1]Inputs &amp; Outputs'!$I$9:$I$58)</f>
        <v>0</v>
      </c>
      <c r="AZ145" s="7">
        <f>'[1]No. policies'!BA145*LOOKUP(BA$1,'[1]Inputs &amp; Outputs'!$A$9:$A$58,'[1]Inputs &amp; Outputs'!$I$9:$I$58)</f>
        <v>0</v>
      </c>
      <c r="BA145" s="7">
        <f>'[1]No. policies'!BB145*LOOKUP(BB$1,'[1]Inputs &amp; Outputs'!$A$9:$A$58,'[1]Inputs &amp; Outputs'!$I$9:$I$58)</f>
        <v>0</v>
      </c>
      <c r="BB145" s="7">
        <f>'[1]No. policies'!BC145*LOOKUP(BC$1,'[1]Inputs &amp; Outputs'!$A$9:$A$58,'[1]Inputs &amp; Outputs'!$I$9:$I$58)</f>
        <v>0</v>
      </c>
      <c r="BC145" s="7">
        <f>'[1]No. policies'!BD145*LOOKUP(BD$1,'[1]Inputs &amp; Outputs'!$A$9:$A$58,'[1]Inputs &amp; Outputs'!$I$9:$I$58)</f>
        <v>0</v>
      </c>
      <c r="BD145" s="7">
        <f>'[1]No. policies'!BE145*LOOKUP(BE$1,'[1]Inputs &amp; Outputs'!$A$9:$A$58,'[1]Inputs &amp; Outputs'!$I$9:$I$58)</f>
        <v>0</v>
      </c>
      <c r="BE145" s="7">
        <f>'[1]No. policies'!BF145*LOOKUP(BF$1,'[1]Inputs &amp; Outputs'!$A$9:$A$58,'[1]Inputs &amp; Outputs'!$I$9:$I$58)</f>
        <v>0</v>
      </c>
      <c r="BF145" s="7">
        <f>'[1]No. policies'!BG145*LOOKUP(BG$1,'[1]Inputs &amp; Outputs'!$A$9:$A$58,'[1]Inputs &amp; Outputs'!$I$9:$I$58)</f>
        <v>0</v>
      </c>
      <c r="BG145" s="7">
        <f>'[1]No. policies'!BH145*LOOKUP(BH$1,'[1]Inputs &amp; Outputs'!$A$9:$A$58,'[1]Inputs &amp; Outputs'!$I$9:$I$58)</f>
        <v>0</v>
      </c>
      <c r="BH145" s="7">
        <f>'[1]No. policies'!BI145*LOOKUP(BI$1,'[1]Inputs &amp; Outputs'!$A$9:$A$58,'[1]Inputs &amp; Outputs'!$I$9:$I$58)</f>
        <v>0</v>
      </c>
      <c r="BI145" s="7">
        <f>'[1]No. policies'!BJ145*LOOKUP(BJ$1,'[1]Inputs &amp; Outputs'!$A$9:$A$58,'[1]Inputs &amp; Outputs'!$I$9:$I$58)</f>
        <v>0</v>
      </c>
      <c r="BJ145" s="7">
        <f>'[1]No. policies'!BK145*LOOKUP(BK$1,'[1]Inputs &amp; Outputs'!$A$9:$A$58,'[1]Inputs &amp; Outputs'!$I$9:$I$58)</f>
        <v>0</v>
      </c>
      <c r="BK145" s="7">
        <f>'[1]No. policies'!BL145*LOOKUP(BL$1,'[1]Inputs &amp; Outputs'!$A$9:$A$58,'[1]Inputs &amp; Outputs'!$I$9:$I$58)</f>
        <v>0</v>
      </c>
      <c r="BL145" s="7">
        <f>'[1]No. policies'!BM145*LOOKUP(BM$1,'[1]Inputs &amp; Outputs'!$A$9:$A$58,'[1]Inputs &amp; Outputs'!$I$9:$I$58)</f>
        <v>0</v>
      </c>
      <c r="BM145" s="7">
        <f>'[1]No. policies'!BN145*LOOKUP(BN$1,'[1]Inputs &amp; Outputs'!$A$9:$A$58,'[1]Inputs &amp; Outputs'!$I$9:$I$58)</f>
        <v>0</v>
      </c>
      <c r="BN145" s="7">
        <f>'[1]No. policies'!BO145*LOOKUP(BO$1,'[1]Inputs &amp; Outputs'!$A$9:$A$58,'[1]Inputs &amp; Outputs'!$I$9:$I$58)</f>
        <v>0</v>
      </c>
      <c r="BO145" s="7">
        <f>'[1]No. policies'!BP145*LOOKUP(BP$1,'[1]Inputs &amp; Outputs'!$A$9:$A$58,'[1]Inputs &amp; Outputs'!$I$9:$I$58)</f>
        <v>0</v>
      </c>
      <c r="BP145" s="7">
        <f>'[1]No. policies'!BQ145*LOOKUP(BQ$1,'[1]Inputs &amp; Outputs'!$A$9:$A$58,'[1]Inputs &amp; Outputs'!$I$9:$I$58)</f>
        <v>0</v>
      </c>
      <c r="BQ145" s="7">
        <f>'[1]No. policies'!BR145*LOOKUP(BR$1,'[1]Inputs &amp; Outputs'!$A$9:$A$58,'[1]Inputs &amp; Outputs'!$I$9:$I$58)</f>
        <v>0</v>
      </c>
      <c r="BR145" s="7">
        <f>'[1]No. policies'!BS145*LOOKUP(BS$1,'[1]Inputs &amp; Outputs'!$A$9:$A$58,'[1]Inputs &amp; Outputs'!$I$9:$I$58)</f>
        <v>0</v>
      </c>
      <c r="BS145" s="7">
        <f>'[1]No. policies'!BT145*LOOKUP(BT$1,'[1]Inputs &amp; Outputs'!$A$9:$A$58,'[1]Inputs &amp; Outputs'!$I$9:$I$58)</f>
        <v>0</v>
      </c>
      <c r="BT145" s="7">
        <f>'[1]No. policies'!BU145*LOOKUP(BU$1,'[1]Inputs &amp; Outputs'!$A$9:$A$58,'[1]Inputs &amp; Outputs'!$I$9:$I$58)</f>
        <v>0</v>
      </c>
    </row>
    <row r="146" spans="1:72" x14ac:dyDescent="0.25">
      <c r="A146" s="1">
        <v>145</v>
      </c>
      <c r="B146" s="7">
        <f>'No. policies'!B146*LOOKUP(B$1,'Inputs &amp; Outputs'!$A$9:$A$34,'Inputs &amp; Outputs'!$J$9:$J$34)</f>
        <v>-43067168.474612407</v>
      </c>
      <c r="C146" s="7">
        <f>'No. policies'!C146*LOOKUP(C$1,'Inputs &amp; Outputs'!$A$9:$A$34,'Inputs &amp; Outputs'!$J$9:$J$34)</f>
        <v>29933548.651349213</v>
      </c>
      <c r="D146" s="7">
        <f>'No. policies'!D146*LOOKUP(D$1,'Inputs &amp; Outputs'!$A$9:$A$34,'Inputs &amp; Outputs'!$J$9:$J$34)</f>
        <v>105510270.25837582</v>
      </c>
      <c r="E146" s="7">
        <f>'No. policies'!E146*LOOKUP(E$1,'Inputs &amp; Outputs'!$A$9:$A$34,'Inputs &amp; Outputs'!$J$9:$J$34)</f>
        <v>183566522.45125452</v>
      </c>
      <c r="F146" s="7">
        <f>'No. policies'!F146*LOOKUP(F$1,'Inputs &amp; Outputs'!$A$9:$A$34,'Inputs &amp; Outputs'!$J$9:$J$34)</f>
        <v>264733689.9821572</v>
      </c>
      <c r="G146" s="7">
        <f>'No. policies'!G146*LOOKUP(G$1,'Inputs &amp; Outputs'!$A$9:$A$34,'Inputs &amp; Outputs'!$J$9:$J$34)</f>
        <v>348649170.21131718</v>
      </c>
      <c r="H146" s="7">
        <f>'No. policies'!H146*LOOKUP(H$1,'Inputs &amp; Outputs'!$A$9:$A$34,'Inputs &amp; Outputs'!$J$9:$J$34)</f>
        <v>435712783.15620399</v>
      </c>
      <c r="I146" s="7">
        <f>'No. policies'!I146*LOOKUP(I$1,'Inputs &amp; Outputs'!$A$9:$A$34,'Inputs &amp; Outputs'!$J$9:$J$34)</f>
        <v>525974134.67389125</v>
      </c>
      <c r="J146" s="7">
        <f>'No. policies'!J146*LOOKUP(J$1,'Inputs &amp; Outputs'!$A$9:$A$34,'Inputs &amp; Outputs'!$J$9:$J$34)</f>
        <v>618751897.30930316</v>
      </c>
      <c r="K146" s="7">
        <f>'No. policies'!K146*LOOKUP(K$1,'Inputs &amp; Outputs'!$A$9:$A$34,'Inputs &amp; Outputs'!$J$9:$J$34)</f>
        <v>713948346.13586032</v>
      </c>
      <c r="L146" s="7">
        <f>'No. policies'!L146*LOOKUP(L$1,'Inputs &amp; Outputs'!$A$9:$A$34,'Inputs &amp; Outputs'!$J$9:$J$34)</f>
        <v>813613363.5970937</v>
      </c>
      <c r="M146" s="7">
        <f>'No. policies'!M146*LOOKUP(M$1,'Inputs &amp; Outputs'!$A$9:$A$34,'Inputs &amp; Outputs'!$J$9:$J$34)</f>
        <v>916518773.69339538</v>
      </c>
      <c r="N146" s="7">
        <f>'No. policies'!N146*LOOKUP(N$1,'Inputs &amp; Outputs'!$A$9:$A$34,'Inputs &amp; Outputs'!$J$9:$J$34)</f>
        <v>1022592463.4126296</v>
      </c>
      <c r="O146" s="7">
        <f>'No. policies'!O146*LOOKUP(O$1,'Inputs &amp; Outputs'!$A$9:$A$34,'Inputs &amp; Outputs'!$J$9:$J$34)</f>
        <v>1131130475.4290135</v>
      </c>
      <c r="P146" s="7">
        <f>'No. policies'!P146*LOOKUP(P$1,'Inputs &amp; Outputs'!$A$9:$A$34,'Inputs &amp; Outputs'!$J$9:$J$34)</f>
        <v>1243468225.2956407</v>
      </c>
      <c r="Q146" s="7">
        <f>'No. policies'!Q146*LOOKUP(Q$1,'Inputs &amp; Outputs'!$A$9:$A$34,'Inputs &amp; Outputs'!$J$9:$J$34)</f>
        <v>1360255431.9186969</v>
      </c>
      <c r="R146" s="7">
        <f>'No. policies'!R146*LOOKUP(R$1,'Inputs &amp; Outputs'!$A$9:$A$34,'Inputs &amp; Outputs'!$J$9:$J$34)</f>
        <v>1479362603.2084475</v>
      </c>
      <c r="S146" s="7">
        <f>'No. policies'!S146*LOOKUP(S$1,'Inputs &amp; Outputs'!$A$9:$A$34,'Inputs &amp; Outputs'!$J$9:$J$34)</f>
        <v>1601197914.6369402</v>
      </c>
      <c r="T146" s="7">
        <f>'No. policies'!T146*LOOKUP(T$1,'Inputs &amp; Outputs'!$A$9:$A$34,'Inputs &amp; Outputs'!$J$9:$J$34)</f>
        <v>1728594115.9880373</v>
      </c>
      <c r="U146" s="7">
        <f>'No. policies'!U146*LOOKUP(U$1,'Inputs &amp; Outputs'!$A$9:$A$34,'Inputs &amp; Outputs'!$J$9:$J$34)</f>
        <v>1856772360.5580206</v>
      </c>
      <c r="V146" s="7">
        <f>'No. policies'!V146*LOOKUP(V$1,'Inputs &amp; Outputs'!$A$9:$A$34,'Inputs &amp; Outputs'!$J$9:$J$34)</f>
        <v>1990285934.4891844</v>
      </c>
      <c r="W146" s="7">
        <f>'No. policies'!W146*LOOKUP(W$1,'Inputs &amp; Outputs'!$A$9:$A$34,'Inputs &amp; Outputs'!$J$9:$J$34)</f>
        <v>2122238915.4703724</v>
      </c>
      <c r="X146" s="7">
        <f>'No. policies'!X146*LOOKUP(X$1,'Inputs &amp; Outputs'!$A$9:$A$34,'Inputs &amp; Outputs'!$J$9:$J$34)</f>
        <v>2264028676.6591287</v>
      </c>
      <c r="Y146" s="7">
        <f>'No. policies'!Y146*LOOKUP(Y$1,'Inputs &amp; Outputs'!$A$9:$A$34,'Inputs &amp; Outputs'!$J$9:$J$34)</f>
        <v>2401954329.3663769</v>
      </c>
      <c r="Z146" s="7">
        <f>'No. policies'!Z146*LOOKUP(Z$1,'Inputs &amp; Outputs'!$A$9:$A$34,'Inputs &amp; Outputs'!$J$9:$J$34)</f>
        <v>2550264815.5424809</v>
      </c>
      <c r="AA146" s="7">
        <f>'No. policies'!AA146*LOOKUP(AA$1,'Inputs &amp; Outputs'!$A$9:$A$34,'Inputs &amp; Outputs'!$J$9:$J$34)</f>
        <v>0</v>
      </c>
      <c r="AB146" s="7">
        <f>'No. policies'!AB146*LOOKUP(AB$1,'Inputs &amp; Outputs'!$A$9:$A$34,'Inputs &amp; Outputs'!$J$9:$J$34)</f>
        <v>0</v>
      </c>
      <c r="AC146" s="7">
        <f>'No. policies'!AC146*LOOKUP(AC$1,'Inputs &amp; Outputs'!$A$9:$A$34,'Inputs &amp; Outputs'!$J$9:$J$34)</f>
        <v>0</v>
      </c>
      <c r="AD146" s="7">
        <f>'No. policies'!AD146*LOOKUP(AD$1,'Inputs &amp; Outputs'!$A$9:$A$34,'Inputs &amp; Outputs'!$J$9:$J$34)</f>
        <v>0</v>
      </c>
      <c r="AE146" s="7">
        <f>'No. policies'!AE146*LOOKUP(AE$1,'Inputs &amp; Outputs'!$A$9:$A$34,'Inputs &amp; Outputs'!$J$9:$J$34)</f>
        <v>0</v>
      </c>
      <c r="AF146" s="7">
        <f>'No. policies'!AF146*LOOKUP(AF$1,'Inputs &amp; Outputs'!$A$9:$A$34,'Inputs &amp; Outputs'!$J$9:$J$34)</f>
        <v>0</v>
      </c>
      <c r="AG146" s="7">
        <f>'No. policies'!AG146*LOOKUP(AG$1,'Inputs &amp; Outputs'!$A$9:$A$34,'Inputs &amp; Outputs'!$J$9:$J$34)</f>
        <v>0</v>
      </c>
      <c r="AH146" s="7">
        <f>'No. policies'!AH146*LOOKUP(AH$1,'Inputs &amp; Outputs'!$A$9:$A$34,'Inputs &amp; Outputs'!$J$9:$J$34)</f>
        <v>0</v>
      </c>
      <c r="AI146" s="7">
        <f>'No. policies'!AI146*LOOKUP(AI$1,'Inputs &amp; Outputs'!$A$9:$A$34,'Inputs &amp; Outputs'!$J$9:$J$34)</f>
        <v>0</v>
      </c>
      <c r="AJ146" s="7">
        <f>'No. policies'!AJ146*LOOKUP(AJ$1,'Inputs &amp; Outputs'!$A$9:$A$34,'Inputs &amp; Outputs'!$J$9:$J$34)</f>
        <v>0</v>
      </c>
      <c r="AK146" s="7">
        <f>'No. policies'!AK146*LOOKUP(AK$1,'Inputs &amp; Outputs'!$A$9:$A$34,'Inputs &amp; Outputs'!$J$9:$J$34)</f>
        <v>0</v>
      </c>
      <c r="AL146" s="7">
        <f>'No. policies'!AL146*LOOKUP(AL$1,'Inputs &amp; Outputs'!$A$9:$A$34,'Inputs &amp; Outputs'!$J$9:$J$34)</f>
        <v>0</v>
      </c>
      <c r="AM146" s="7">
        <f>'No. policies'!AM146*LOOKUP(AM$1,'Inputs &amp; Outputs'!$A$9:$A$34,'Inputs &amp; Outputs'!$J$9:$J$34)</f>
        <v>0</v>
      </c>
      <c r="AN146" s="7">
        <f>'No. policies'!AN146*LOOKUP(AN$1,'Inputs &amp; Outputs'!$A$9:$A$34,'Inputs &amp; Outputs'!$J$9:$J$34)</f>
        <v>0</v>
      </c>
      <c r="AO146" s="7">
        <f>'No. policies'!AO146*LOOKUP(AO$1,'Inputs &amp; Outputs'!$A$9:$A$34,'Inputs &amp; Outputs'!$J$9:$J$34)</f>
        <v>0</v>
      </c>
      <c r="AP146" s="7">
        <f>'No. policies'!AP146*LOOKUP(AP$1,'Inputs &amp; Outputs'!$A$9:$A$34,'Inputs &amp; Outputs'!$J$9:$J$34)</f>
        <v>0</v>
      </c>
      <c r="AQ146" s="7">
        <f>'No. policies'!AQ146*LOOKUP(AQ$1,'Inputs &amp; Outputs'!$A$9:$A$34,'Inputs &amp; Outputs'!$J$9:$J$34)</f>
        <v>0</v>
      </c>
      <c r="AR146" s="7">
        <f>'No. policies'!AR146*LOOKUP(AR$1,'Inputs &amp; Outputs'!$A$9:$A$34,'Inputs &amp; Outputs'!$J$9:$J$34)</f>
        <v>0</v>
      </c>
      <c r="AS146" s="7">
        <f>'No. policies'!AS146*LOOKUP(AS$1,'Inputs &amp; Outputs'!$A$9:$A$34,'Inputs &amp; Outputs'!$J$9:$J$34)</f>
        <v>0</v>
      </c>
      <c r="AT146" s="7">
        <f>'No. policies'!AT146*LOOKUP(AT$1,'Inputs &amp; Outputs'!$A$9:$A$34,'Inputs &amp; Outputs'!$J$9:$J$34)</f>
        <v>0</v>
      </c>
      <c r="AU146" s="7">
        <f>'No. policies'!AU146*LOOKUP(AU$1,'Inputs &amp; Outputs'!$A$9:$A$34,'Inputs &amp; Outputs'!$J$9:$J$34)</f>
        <v>0</v>
      </c>
      <c r="AV146" s="7">
        <f>'No. policies'!AV146*LOOKUP(AV$1,'Inputs &amp; Outputs'!$A$9:$A$34,'Inputs &amp; Outputs'!$J$9:$J$34)</f>
        <v>0</v>
      </c>
      <c r="AW146" s="7">
        <f>'No. policies'!AW146*LOOKUP(AW$1,'Inputs &amp; Outputs'!$A$9:$A$34,'Inputs &amp; Outputs'!$J$9:$J$34)</f>
        <v>0</v>
      </c>
      <c r="AX146" s="7">
        <f>'No. policies'!AX146*LOOKUP(AX$1,'Inputs &amp; Outputs'!$A$9:$A$34,'Inputs &amp; Outputs'!$J$9:$J$34)</f>
        <v>0</v>
      </c>
      <c r="AY146" s="7">
        <f>'[1]No. policies'!AZ146*LOOKUP(AZ$1,'[1]Inputs &amp; Outputs'!$A$9:$A$58,'[1]Inputs &amp; Outputs'!$I$9:$I$58)</f>
        <v>0</v>
      </c>
      <c r="AZ146" s="7">
        <f>'[1]No. policies'!BA146*LOOKUP(BA$1,'[1]Inputs &amp; Outputs'!$A$9:$A$58,'[1]Inputs &amp; Outputs'!$I$9:$I$58)</f>
        <v>0</v>
      </c>
      <c r="BA146" s="7">
        <f>'[1]No. policies'!BB146*LOOKUP(BB$1,'[1]Inputs &amp; Outputs'!$A$9:$A$58,'[1]Inputs &amp; Outputs'!$I$9:$I$58)</f>
        <v>0</v>
      </c>
      <c r="BB146" s="7">
        <f>'[1]No. policies'!BC146*LOOKUP(BC$1,'[1]Inputs &amp; Outputs'!$A$9:$A$58,'[1]Inputs &amp; Outputs'!$I$9:$I$58)</f>
        <v>0</v>
      </c>
      <c r="BC146" s="7">
        <f>'[1]No. policies'!BD146*LOOKUP(BD$1,'[1]Inputs &amp; Outputs'!$A$9:$A$58,'[1]Inputs &amp; Outputs'!$I$9:$I$58)</f>
        <v>0</v>
      </c>
      <c r="BD146" s="7">
        <f>'[1]No. policies'!BE146*LOOKUP(BE$1,'[1]Inputs &amp; Outputs'!$A$9:$A$58,'[1]Inputs &amp; Outputs'!$I$9:$I$58)</f>
        <v>0</v>
      </c>
      <c r="BE146" s="7">
        <f>'[1]No. policies'!BF146*LOOKUP(BF$1,'[1]Inputs &amp; Outputs'!$A$9:$A$58,'[1]Inputs &amp; Outputs'!$I$9:$I$58)</f>
        <v>0</v>
      </c>
      <c r="BF146" s="7">
        <f>'[1]No. policies'!BG146*LOOKUP(BG$1,'[1]Inputs &amp; Outputs'!$A$9:$A$58,'[1]Inputs &amp; Outputs'!$I$9:$I$58)</f>
        <v>0</v>
      </c>
      <c r="BG146" s="7">
        <f>'[1]No. policies'!BH146*LOOKUP(BH$1,'[1]Inputs &amp; Outputs'!$A$9:$A$58,'[1]Inputs &amp; Outputs'!$I$9:$I$58)</f>
        <v>0</v>
      </c>
      <c r="BH146" s="7">
        <f>'[1]No. policies'!BI146*LOOKUP(BI$1,'[1]Inputs &amp; Outputs'!$A$9:$A$58,'[1]Inputs &amp; Outputs'!$I$9:$I$58)</f>
        <v>0</v>
      </c>
      <c r="BI146" s="7">
        <f>'[1]No. policies'!BJ146*LOOKUP(BJ$1,'[1]Inputs &amp; Outputs'!$A$9:$A$58,'[1]Inputs &amp; Outputs'!$I$9:$I$58)</f>
        <v>0</v>
      </c>
      <c r="BJ146" s="7">
        <f>'[1]No. policies'!BK146*LOOKUP(BK$1,'[1]Inputs &amp; Outputs'!$A$9:$A$58,'[1]Inputs &amp; Outputs'!$I$9:$I$58)</f>
        <v>0</v>
      </c>
      <c r="BK146" s="7">
        <f>'[1]No. policies'!BL146*LOOKUP(BL$1,'[1]Inputs &amp; Outputs'!$A$9:$A$58,'[1]Inputs &amp; Outputs'!$I$9:$I$58)</f>
        <v>0</v>
      </c>
      <c r="BL146" s="7">
        <f>'[1]No. policies'!BM146*LOOKUP(BM$1,'[1]Inputs &amp; Outputs'!$A$9:$A$58,'[1]Inputs &amp; Outputs'!$I$9:$I$58)</f>
        <v>0</v>
      </c>
      <c r="BM146" s="7">
        <f>'[1]No. policies'!BN146*LOOKUP(BN$1,'[1]Inputs &amp; Outputs'!$A$9:$A$58,'[1]Inputs &amp; Outputs'!$I$9:$I$58)</f>
        <v>0</v>
      </c>
      <c r="BN146" s="7">
        <f>'[1]No. policies'!BO146*LOOKUP(BO$1,'[1]Inputs &amp; Outputs'!$A$9:$A$58,'[1]Inputs &amp; Outputs'!$I$9:$I$58)</f>
        <v>0</v>
      </c>
      <c r="BO146" s="7">
        <f>'[1]No. policies'!BP146*LOOKUP(BP$1,'[1]Inputs &amp; Outputs'!$A$9:$A$58,'[1]Inputs &amp; Outputs'!$I$9:$I$58)</f>
        <v>0</v>
      </c>
      <c r="BP146" s="7">
        <f>'[1]No. policies'!BQ146*LOOKUP(BQ$1,'[1]Inputs &amp; Outputs'!$A$9:$A$58,'[1]Inputs &amp; Outputs'!$I$9:$I$58)</f>
        <v>0</v>
      </c>
      <c r="BQ146" s="7">
        <f>'[1]No. policies'!BR146*LOOKUP(BR$1,'[1]Inputs &amp; Outputs'!$A$9:$A$58,'[1]Inputs &amp; Outputs'!$I$9:$I$58)</f>
        <v>0</v>
      </c>
      <c r="BR146" s="7">
        <f>'[1]No. policies'!BS146*LOOKUP(BS$1,'[1]Inputs &amp; Outputs'!$A$9:$A$58,'[1]Inputs &amp; Outputs'!$I$9:$I$58)</f>
        <v>0</v>
      </c>
      <c r="BS146" s="7">
        <f>'[1]No. policies'!BT146*LOOKUP(BT$1,'[1]Inputs &amp; Outputs'!$A$9:$A$58,'[1]Inputs &amp; Outputs'!$I$9:$I$58)</f>
        <v>0</v>
      </c>
      <c r="BT146" s="7">
        <f>'[1]No. policies'!BU146*LOOKUP(BU$1,'[1]Inputs &amp; Outputs'!$A$9:$A$58,'[1]Inputs &amp; Outputs'!$I$9:$I$58)</f>
        <v>0</v>
      </c>
    </row>
    <row r="147" spans="1:72" x14ac:dyDescent="0.25">
      <c r="A147" s="1">
        <v>146</v>
      </c>
      <c r="B147" s="7">
        <f>'No. policies'!B147*LOOKUP(B$1,'Inputs &amp; Outputs'!$A$9:$A$34,'Inputs &amp; Outputs'!$J$9:$J$34)</f>
        <v>-43067168.474612407</v>
      </c>
      <c r="C147" s="7">
        <f>'No. policies'!C147*LOOKUP(C$1,'Inputs &amp; Outputs'!$A$9:$A$34,'Inputs &amp; Outputs'!$J$9:$J$34)</f>
        <v>29936547.103583146</v>
      </c>
      <c r="D147" s="7">
        <f>'No. policies'!D147*LOOKUP(D$1,'Inputs &amp; Outputs'!$A$9:$A$34,'Inputs &amp; Outputs'!$J$9:$J$34)</f>
        <v>105637403.83033088</v>
      </c>
      <c r="E147" s="7">
        <f>'No. policies'!E147*LOOKUP(E$1,'Inputs &amp; Outputs'!$A$9:$A$34,'Inputs &amp; Outputs'!$J$9:$J$34)</f>
        <v>183973379.54312712</v>
      </c>
      <c r="F147" s="7">
        <f>'No. policies'!F147*LOOKUP(F$1,'Inputs &amp; Outputs'!$A$9:$A$34,'Inputs &amp; Outputs'!$J$9:$J$34)</f>
        <v>264947357.2057102</v>
      </c>
      <c r="G147" s="7">
        <f>'No. policies'!G147*LOOKUP(G$1,'Inputs &amp; Outputs'!$A$9:$A$34,'Inputs &amp; Outputs'!$J$9:$J$34)</f>
        <v>349107455.2682178</v>
      </c>
      <c r="H147" s="7">
        <f>'No. policies'!H147*LOOKUP(H$1,'Inputs &amp; Outputs'!$A$9:$A$34,'Inputs &amp; Outputs'!$J$9:$J$34)</f>
        <v>435536220.38316935</v>
      </c>
      <c r="I147" s="7">
        <f>'No. policies'!I147*LOOKUP(I$1,'Inputs &amp; Outputs'!$A$9:$A$34,'Inputs &amp; Outputs'!$J$9:$J$34)</f>
        <v>525547034.28032744</v>
      </c>
      <c r="J147" s="7">
        <f>'No. policies'!J147*LOOKUP(J$1,'Inputs &amp; Outputs'!$A$9:$A$34,'Inputs &amp; Outputs'!$J$9:$J$34)</f>
        <v>618625878.59294689</v>
      </c>
      <c r="K147" s="7">
        <f>'No. policies'!K147*LOOKUP(K$1,'Inputs &amp; Outputs'!$A$9:$A$34,'Inputs &amp; Outputs'!$J$9:$J$34)</f>
        <v>713437183.363747</v>
      </c>
      <c r="L147" s="7">
        <f>'No. policies'!L147*LOOKUP(L$1,'Inputs &amp; Outputs'!$A$9:$A$34,'Inputs &amp; Outputs'!$J$9:$J$34)</f>
        <v>812278203.20554972</v>
      </c>
      <c r="M147" s="7">
        <f>'No. policies'!M147*LOOKUP(M$1,'Inputs &amp; Outputs'!$A$9:$A$34,'Inputs &amp; Outputs'!$J$9:$J$34)</f>
        <v>913784022.74812245</v>
      </c>
      <c r="N147" s="7">
        <f>'No. policies'!N147*LOOKUP(N$1,'Inputs &amp; Outputs'!$A$9:$A$34,'Inputs &amp; Outputs'!$J$9:$J$34)</f>
        <v>1018790611.8498026</v>
      </c>
      <c r="O147" s="7">
        <f>'No. policies'!O147*LOOKUP(O$1,'Inputs &amp; Outputs'!$A$9:$A$34,'Inputs &amp; Outputs'!$J$9:$J$34)</f>
        <v>1127374126.8182073</v>
      </c>
      <c r="P147" s="7">
        <f>'No. policies'!P147*LOOKUP(P$1,'Inputs &amp; Outputs'!$A$9:$A$34,'Inputs &amp; Outputs'!$J$9:$J$34)</f>
        <v>1240096987.1457255</v>
      </c>
      <c r="Q147" s="7">
        <f>'No. policies'!Q147*LOOKUP(Q$1,'Inputs &amp; Outputs'!$A$9:$A$34,'Inputs &amp; Outputs'!$J$9:$J$34)</f>
        <v>1355411623.300637</v>
      </c>
      <c r="R147" s="7">
        <f>'No. policies'!R147*LOOKUP(R$1,'Inputs &amp; Outputs'!$A$9:$A$34,'Inputs &amp; Outputs'!$J$9:$J$34)</f>
        <v>1474532158.6435156</v>
      </c>
      <c r="S147" s="7">
        <f>'No. policies'!S147*LOOKUP(S$1,'Inputs &amp; Outputs'!$A$9:$A$34,'Inputs &amp; Outputs'!$J$9:$J$34)</f>
        <v>1597463144.2677701</v>
      </c>
      <c r="T147" s="7">
        <f>'No. policies'!T147*LOOKUP(T$1,'Inputs &amp; Outputs'!$A$9:$A$34,'Inputs &amp; Outputs'!$J$9:$J$34)</f>
        <v>1719746545.336787</v>
      </c>
      <c r="U147" s="7">
        <f>'No. policies'!U147*LOOKUP(U$1,'Inputs &amp; Outputs'!$A$9:$A$34,'Inputs &amp; Outputs'!$J$9:$J$34)</f>
        <v>1848990079.842087</v>
      </c>
      <c r="V147" s="7">
        <f>'No. policies'!V147*LOOKUP(V$1,'Inputs &amp; Outputs'!$A$9:$A$34,'Inputs &amp; Outputs'!$J$9:$J$34)</f>
        <v>1980805304.2935014</v>
      </c>
      <c r="W147" s="7">
        <f>'No. policies'!W147*LOOKUP(W$1,'Inputs &amp; Outputs'!$A$9:$A$34,'Inputs &amp; Outputs'!$J$9:$J$34)</f>
        <v>2115274666.1306098</v>
      </c>
      <c r="X147" s="7">
        <f>'No. policies'!X147*LOOKUP(X$1,'Inputs &amp; Outputs'!$A$9:$A$34,'Inputs &amp; Outputs'!$J$9:$J$34)</f>
        <v>2253045516.5959535</v>
      </c>
      <c r="Y147" s="7">
        <f>'No. policies'!Y147*LOOKUP(Y$1,'Inputs &amp; Outputs'!$A$9:$A$34,'Inputs &amp; Outputs'!$J$9:$J$34)</f>
        <v>2393379748.9848814</v>
      </c>
      <c r="Z147" s="7">
        <f>'No. policies'!Z147*LOOKUP(Z$1,'Inputs &amp; Outputs'!$A$9:$A$34,'Inputs &amp; Outputs'!$J$9:$J$34)</f>
        <v>2535616374.7729497</v>
      </c>
      <c r="AA147" s="7">
        <f>'No. policies'!AA147*LOOKUP(AA$1,'Inputs &amp; Outputs'!$A$9:$A$34,'Inputs &amp; Outputs'!$J$9:$J$34)</f>
        <v>0</v>
      </c>
      <c r="AB147" s="7">
        <f>'No. policies'!AB147*LOOKUP(AB$1,'Inputs &amp; Outputs'!$A$9:$A$34,'Inputs &amp; Outputs'!$J$9:$J$34)</f>
        <v>0</v>
      </c>
      <c r="AC147" s="7">
        <f>'No. policies'!AC147*LOOKUP(AC$1,'Inputs &amp; Outputs'!$A$9:$A$34,'Inputs &amp; Outputs'!$J$9:$J$34)</f>
        <v>0</v>
      </c>
      <c r="AD147" s="7">
        <f>'No. policies'!AD147*LOOKUP(AD$1,'Inputs &amp; Outputs'!$A$9:$A$34,'Inputs &amp; Outputs'!$J$9:$J$34)</f>
        <v>0</v>
      </c>
      <c r="AE147" s="7">
        <f>'No. policies'!AE147*LOOKUP(AE$1,'Inputs &amp; Outputs'!$A$9:$A$34,'Inputs &amp; Outputs'!$J$9:$J$34)</f>
        <v>0</v>
      </c>
      <c r="AF147" s="7">
        <f>'No. policies'!AF147*LOOKUP(AF$1,'Inputs &amp; Outputs'!$A$9:$A$34,'Inputs &amp; Outputs'!$J$9:$J$34)</f>
        <v>0</v>
      </c>
      <c r="AG147" s="7">
        <f>'No. policies'!AG147*LOOKUP(AG$1,'Inputs &amp; Outputs'!$A$9:$A$34,'Inputs &amp; Outputs'!$J$9:$J$34)</f>
        <v>0</v>
      </c>
      <c r="AH147" s="7">
        <f>'No. policies'!AH147*LOOKUP(AH$1,'Inputs &amp; Outputs'!$A$9:$A$34,'Inputs &amp; Outputs'!$J$9:$J$34)</f>
        <v>0</v>
      </c>
      <c r="AI147" s="7">
        <f>'No. policies'!AI147*LOOKUP(AI$1,'Inputs &amp; Outputs'!$A$9:$A$34,'Inputs &amp; Outputs'!$J$9:$J$34)</f>
        <v>0</v>
      </c>
      <c r="AJ147" s="7">
        <f>'No. policies'!AJ147*LOOKUP(AJ$1,'Inputs &amp; Outputs'!$A$9:$A$34,'Inputs &amp; Outputs'!$J$9:$J$34)</f>
        <v>0</v>
      </c>
      <c r="AK147" s="7">
        <f>'No. policies'!AK147*LOOKUP(AK$1,'Inputs &amp; Outputs'!$A$9:$A$34,'Inputs &amp; Outputs'!$J$9:$J$34)</f>
        <v>0</v>
      </c>
      <c r="AL147" s="7">
        <f>'No. policies'!AL147*LOOKUP(AL$1,'Inputs &amp; Outputs'!$A$9:$A$34,'Inputs &amp; Outputs'!$J$9:$J$34)</f>
        <v>0</v>
      </c>
      <c r="AM147" s="7">
        <f>'No. policies'!AM147*LOOKUP(AM$1,'Inputs &amp; Outputs'!$A$9:$A$34,'Inputs &amp; Outputs'!$J$9:$J$34)</f>
        <v>0</v>
      </c>
      <c r="AN147" s="7">
        <f>'No. policies'!AN147*LOOKUP(AN$1,'Inputs &amp; Outputs'!$A$9:$A$34,'Inputs &amp; Outputs'!$J$9:$J$34)</f>
        <v>0</v>
      </c>
      <c r="AO147" s="7">
        <f>'No. policies'!AO147*LOOKUP(AO$1,'Inputs &amp; Outputs'!$A$9:$A$34,'Inputs &amp; Outputs'!$J$9:$J$34)</f>
        <v>0</v>
      </c>
      <c r="AP147" s="7">
        <f>'No. policies'!AP147*LOOKUP(AP$1,'Inputs &amp; Outputs'!$A$9:$A$34,'Inputs &amp; Outputs'!$J$9:$J$34)</f>
        <v>0</v>
      </c>
      <c r="AQ147" s="7">
        <f>'No. policies'!AQ147*LOOKUP(AQ$1,'Inputs &amp; Outputs'!$A$9:$A$34,'Inputs &amp; Outputs'!$J$9:$J$34)</f>
        <v>0</v>
      </c>
      <c r="AR147" s="7">
        <f>'No. policies'!AR147*LOOKUP(AR$1,'Inputs &amp; Outputs'!$A$9:$A$34,'Inputs &amp; Outputs'!$J$9:$J$34)</f>
        <v>0</v>
      </c>
      <c r="AS147" s="7">
        <f>'No. policies'!AS147*LOOKUP(AS$1,'Inputs &amp; Outputs'!$A$9:$A$34,'Inputs &amp; Outputs'!$J$9:$J$34)</f>
        <v>0</v>
      </c>
      <c r="AT147" s="7">
        <f>'No. policies'!AT147*LOOKUP(AT$1,'Inputs &amp; Outputs'!$A$9:$A$34,'Inputs &amp; Outputs'!$J$9:$J$34)</f>
        <v>0</v>
      </c>
      <c r="AU147" s="7">
        <f>'No. policies'!AU147*LOOKUP(AU$1,'Inputs &amp; Outputs'!$A$9:$A$34,'Inputs &amp; Outputs'!$J$9:$J$34)</f>
        <v>0</v>
      </c>
      <c r="AV147" s="7">
        <f>'No. policies'!AV147*LOOKUP(AV$1,'Inputs &amp; Outputs'!$A$9:$A$34,'Inputs &amp; Outputs'!$J$9:$J$34)</f>
        <v>0</v>
      </c>
      <c r="AW147" s="7">
        <f>'No. policies'!AW147*LOOKUP(AW$1,'Inputs &amp; Outputs'!$A$9:$A$34,'Inputs &amp; Outputs'!$J$9:$J$34)</f>
        <v>0</v>
      </c>
      <c r="AX147" s="7">
        <f>'No. policies'!AX147*LOOKUP(AX$1,'Inputs &amp; Outputs'!$A$9:$A$34,'Inputs &amp; Outputs'!$J$9:$J$34)</f>
        <v>0</v>
      </c>
      <c r="AY147" s="7">
        <f>'[1]No. policies'!AZ147*LOOKUP(AZ$1,'[1]Inputs &amp; Outputs'!$A$9:$A$58,'[1]Inputs &amp; Outputs'!$I$9:$I$58)</f>
        <v>0</v>
      </c>
      <c r="AZ147" s="7">
        <f>'[1]No. policies'!BA147*LOOKUP(BA$1,'[1]Inputs &amp; Outputs'!$A$9:$A$58,'[1]Inputs &amp; Outputs'!$I$9:$I$58)</f>
        <v>0</v>
      </c>
      <c r="BA147" s="7">
        <f>'[1]No. policies'!BB147*LOOKUP(BB$1,'[1]Inputs &amp; Outputs'!$A$9:$A$58,'[1]Inputs &amp; Outputs'!$I$9:$I$58)</f>
        <v>0</v>
      </c>
      <c r="BB147" s="7">
        <f>'[1]No. policies'!BC147*LOOKUP(BC$1,'[1]Inputs &amp; Outputs'!$A$9:$A$58,'[1]Inputs &amp; Outputs'!$I$9:$I$58)</f>
        <v>0</v>
      </c>
      <c r="BC147" s="7">
        <f>'[1]No. policies'!BD147*LOOKUP(BD$1,'[1]Inputs &amp; Outputs'!$A$9:$A$58,'[1]Inputs &amp; Outputs'!$I$9:$I$58)</f>
        <v>0</v>
      </c>
      <c r="BD147" s="7">
        <f>'[1]No. policies'!BE147*LOOKUP(BE$1,'[1]Inputs &amp; Outputs'!$A$9:$A$58,'[1]Inputs &amp; Outputs'!$I$9:$I$58)</f>
        <v>0</v>
      </c>
      <c r="BE147" s="7">
        <f>'[1]No. policies'!BF147*LOOKUP(BF$1,'[1]Inputs &amp; Outputs'!$A$9:$A$58,'[1]Inputs &amp; Outputs'!$I$9:$I$58)</f>
        <v>0</v>
      </c>
      <c r="BF147" s="7">
        <f>'[1]No. policies'!BG147*LOOKUP(BG$1,'[1]Inputs &amp; Outputs'!$A$9:$A$58,'[1]Inputs &amp; Outputs'!$I$9:$I$58)</f>
        <v>0</v>
      </c>
      <c r="BG147" s="7">
        <f>'[1]No. policies'!BH147*LOOKUP(BH$1,'[1]Inputs &amp; Outputs'!$A$9:$A$58,'[1]Inputs &amp; Outputs'!$I$9:$I$58)</f>
        <v>0</v>
      </c>
      <c r="BH147" s="7">
        <f>'[1]No. policies'!BI147*LOOKUP(BI$1,'[1]Inputs &amp; Outputs'!$A$9:$A$58,'[1]Inputs &amp; Outputs'!$I$9:$I$58)</f>
        <v>0</v>
      </c>
      <c r="BI147" s="7">
        <f>'[1]No. policies'!BJ147*LOOKUP(BJ$1,'[1]Inputs &amp; Outputs'!$A$9:$A$58,'[1]Inputs &amp; Outputs'!$I$9:$I$58)</f>
        <v>0</v>
      </c>
      <c r="BJ147" s="7">
        <f>'[1]No. policies'!BK147*LOOKUP(BK$1,'[1]Inputs &amp; Outputs'!$A$9:$A$58,'[1]Inputs &amp; Outputs'!$I$9:$I$58)</f>
        <v>0</v>
      </c>
      <c r="BK147" s="7">
        <f>'[1]No. policies'!BL147*LOOKUP(BL$1,'[1]Inputs &amp; Outputs'!$A$9:$A$58,'[1]Inputs &amp; Outputs'!$I$9:$I$58)</f>
        <v>0</v>
      </c>
      <c r="BL147" s="7">
        <f>'[1]No. policies'!BM147*LOOKUP(BM$1,'[1]Inputs &amp; Outputs'!$A$9:$A$58,'[1]Inputs &amp; Outputs'!$I$9:$I$58)</f>
        <v>0</v>
      </c>
      <c r="BM147" s="7">
        <f>'[1]No. policies'!BN147*LOOKUP(BN$1,'[1]Inputs &amp; Outputs'!$A$9:$A$58,'[1]Inputs &amp; Outputs'!$I$9:$I$58)</f>
        <v>0</v>
      </c>
      <c r="BN147" s="7">
        <f>'[1]No. policies'!BO147*LOOKUP(BO$1,'[1]Inputs &amp; Outputs'!$A$9:$A$58,'[1]Inputs &amp; Outputs'!$I$9:$I$58)</f>
        <v>0</v>
      </c>
      <c r="BO147" s="7">
        <f>'[1]No. policies'!BP147*LOOKUP(BP$1,'[1]Inputs &amp; Outputs'!$A$9:$A$58,'[1]Inputs &amp; Outputs'!$I$9:$I$58)</f>
        <v>0</v>
      </c>
      <c r="BP147" s="7">
        <f>'[1]No. policies'!BQ147*LOOKUP(BQ$1,'[1]Inputs &amp; Outputs'!$A$9:$A$58,'[1]Inputs &amp; Outputs'!$I$9:$I$58)</f>
        <v>0</v>
      </c>
      <c r="BQ147" s="7">
        <f>'[1]No. policies'!BR147*LOOKUP(BR$1,'[1]Inputs &amp; Outputs'!$A$9:$A$58,'[1]Inputs &amp; Outputs'!$I$9:$I$58)</f>
        <v>0</v>
      </c>
      <c r="BR147" s="7">
        <f>'[1]No. policies'!BS147*LOOKUP(BS$1,'[1]Inputs &amp; Outputs'!$A$9:$A$58,'[1]Inputs &amp; Outputs'!$I$9:$I$58)</f>
        <v>0</v>
      </c>
      <c r="BS147" s="7">
        <f>'[1]No. policies'!BT147*LOOKUP(BT$1,'[1]Inputs &amp; Outputs'!$A$9:$A$58,'[1]Inputs &amp; Outputs'!$I$9:$I$58)</f>
        <v>0</v>
      </c>
      <c r="BT147" s="7">
        <f>'[1]No. policies'!BU147*LOOKUP(BU$1,'[1]Inputs &amp; Outputs'!$A$9:$A$58,'[1]Inputs &amp; Outputs'!$I$9:$I$58)</f>
        <v>0</v>
      </c>
    </row>
    <row r="148" spans="1:72" x14ac:dyDescent="0.25">
      <c r="A148" s="1">
        <v>147</v>
      </c>
      <c r="B148" s="7">
        <f>'No. policies'!B148*LOOKUP(B$1,'Inputs &amp; Outputs'!$A$9:$A$34,'Inputs &amp; Outputs'!$J$9:$J$34)</f>
        <v>-43067168.474612407</v>
      </c>
      <c r="C148" s="7">
        <f>'No. policies'!C148*LOOKUP(C$1,'Inputs &amp; Outputs'!$A$9:$A$34,'Inputs &amp; Outputs'!$J$9:$J$34)</f>
        <v>29921554.842413481</v>
      </c>
      <c r="D148" s="7">
        <f>'No. policies'!D148*LOOKUP(D$1,'Inputs &amp; Outputs'!$A$9:$A$34,'Inputs &amp; Outputs'!$J$9:$J$34)</f>
        <v>105595025.97301254</v>
      </c>
      <c r="E148" s="7">
        <f>'No. policies'!E148*LOOKUP(E$1,'Inputs &amp; Outputs'!$A$9:$A$34,'Inputs &amp; Outputs'!$J$9:$J$34)</f>
        <v>183899405.52642301</v>
      </c>
      <c r="F148" s="7">
        <f>'No. policies'!F148*LOOKUP(F$1,'Inputs &amp; Outputs'!$A$9:$A$34,'Inputs &amp; Outputs'!$J$9:$J$34)</f>
        <v>265294566.44398382</v>
      </c>
      <c r="G148" s="7">
        <f>'No. policies'!G148*LOOKUP(G$1,'Inputs &amp; Outputs'!$A$9:$A$34,'Inputs &amp; Outputs'!$J$9:$J$34)</f>
        <v>349213213.35827178</v>
      </c>
      <c r="H148" s="7">
        <f>'No. policies'!H148*LOOKUP(H$1,'Inputs &amp; Outputs'!$A$9:$A$34,'Inputs &amp; Outputs'!$J$9:$J$34)</f>
        <v>435977627.31575596</v>
      </c>
      <c r="I148" s="7">
        <f>'No. policies'!I148*LOOKUP(I$1,'Inputs &amp; Outputs'!$A$9:$A$34,'Inputs &amp; Outputs'!$J$9:$J$34)</f>
        <v>525867359.57550031</v>
      </c>
      <c r="J148" s="7">
        <f>'No. policies'!J148*LOOKUP(J$1,'Inputs &amp; Outputs'!$A$9:$A$34,'Inputs &amp; Outputs'!$J$9:$J$34)</f>
        <v>618562869.23476875</v>
      </c>
      <c r="K148" s="7">
        <f>'No. policies'!K148*LOOKUP(K$1,'Inputs &amp; Outputs'!$A$9:$A$34,'Inputs &amp; Outputs'!$J$9:$J$34)</f>
        <v>713583229.87006509</v>
      </c>
      <c r="L148" s="7">
        <f>'No. policies'!L148*LOOKUP(L$1,'Inputs &amp; Outputs'!$A$9:$A$34,'Inputs &amp; Outputs'!$J$9:$J$34)</f>
        <v>811860965.58319223</v>
      </c>
      <c r="M148" s="7">
        <f>'No. policies'!M148*LOOKUP(M$1,'Inputs &amp; Outputs'!$A$9:$A$34,'Inputs &amp; Outputs'!$J$9:$J$34)</f>
        <v>913689720.9913888</v>
      </c>
      <c r="N148" s="7">
        <f>'No. policies'!N148*LOOKUP(N$1,'Inputs &amp; Outputs'!$A$9:$A$34,'Inputs &amp; Outputs'!$J$9:$J$34)</f>
        <v>1019107432.8133715</v>
      </c>
      <c r="O148" s="7">
        <f>'No. policies'!O148*LOOKUP(O$1,'Inputs &amp; Outputs'!$A$9:$A$34,'Inputs &amp; Outputs'!$J$9:$J$34)</f>
        <v>1127961056.2886457</v>
      </c>
      <c r="P148" s="7">
        <f>'No. policies'!P148*LOOKUP(P$1,'Inputs &amp; Outputs'!$A$9:$A$34,'Inputs &amp; Outputs'!$J$9:$J$34)</f>
        <v>1240096987.1457255</v>
      </c>
      <c r="Q148" s="7">
        <f>'No. policies'!Q148*LOOKUP(Q$1,'Inputs &amp; Outputs'!$A$9:$A$34,'Inputs &amp; Outputs'!$J$9:$J$34)</f>
        <v>1356693807.9348295</v>
      </c>
      <c r="R148" s="7">
        <f>'No. policies'!R148*LOOKUP(R$1,'Inputs &amp; Outputs'!$A$9:$A$34,'Inputs &amp; Outputs'!$J$9:$J$34)</f>
        <v>1476557828.9449387</v>
      </c>
      <c r="S148" s="7">
        <f>'No. policies'!S148*LOOKUP(S$1,'Inputs &amp; Outputs'!$A$9:$A$34,'Inputs &amp; Outputs'!$J$9:$J$34)</f>
        <v>1600858390.0579247</v>
      </c>
      <c r="T148" s="7">
        <f>'No. policies'!T148*LOOKUP(T$1,'Inputs &amp; Outputs'!$A$9:$A$34,'Inputs &amp; Outputs'!$J$9:$J$34)</f>
        <v>1726935196.4909279</v>
      </c>
      <c r="U148" s="7">
        <f>'No. policies'!U148*LOOKUP(U$1,'Inputs &amp; Outputs'!$A$9:$A$34,'Inputs &amp; Outputs'!$J$9:$J$34)</f>
        <v>1856772360.5580206</v>
      </c>
      <c r="V148" s="7">
        <f>'No. policies'!V148*LOOKUP(V$1,'Inputs &amp; Outputs'!$A$9:$A$34,'Inputs &amp; Outputs'!$J$9:$J$34)</f>
        <v>1992440623.1700213</v>
      </c>
      <c r="W148" s="7">
        <f>'No. policies'!W148*LOOKUP(W$1,'Inputs &amp; Outputs'!$A$9:$A$34,'Inputs &amp; Outputs'!$J$9:$J$34)</f>
        <v>2127810314.9421825</v>
      </c>
      <c r="X148" s="7">
        <f>'No. policies'!X148*LOOKUP(X$1,'Inputs &amp; Outputs'!$A$9:$A$34,'Inputs &amp; Outputs'!$J$9:$J$34)</f>
        <v>2269769873.9648795</v>
      </c>
      <c r="Y148" s="7">
        <f>'No. policies'!Y148*LOOKUP(Y$1,'Inputs &amp; Outputs'!$A$9:$A$34,'Inputs &amp; Outputs'!$J$9:$J$34)</f>
        <v>2417495756.307837</v>
      </c>
      <c r="Z148" s="7">
        <f>'No. policies'!Z148*LOOKUP(Z$1,'Inputs &amp; Outputs'!$A$9:$A$34,'Inputs &amp; Outputs'!$J$9:$J$34)</f>
        <v>2562902686.0103116</v>
      </c>
      <c r="AA148" s="7">
        <f>'No. policies'!AA148*LOOKUP(AA$1,'Inputs &amp; Outputs'!$A$9:$A$34,'Inputs &amp; Outputs'!$J$9:$J$34)</f>
        <v>0</v>
      </c>
      <c r="AB148" s="7">
        <f>'No. policies'!AB148*LOOKUP(AB$1,'Inputs &amp; Outputs'!$A$9:$A$34,'Inputs &amp; Outputs'!$J$9:$J$34)</f>
        <v>0</v>
      </c>
      <c r="AC148" s="7">
        <f>'No. policies'!AC148*LOOKUP(AC$1,'Inputs &amp; Outputs'!$A$9:$A$34,'Inputs &amp; Outputs'!$J$9:$J$34)</f>
        <v>0</v>
      </c>
      <c r="AD148" s="7">
        <f>'No. policies'!AD148*LOOKUP(AD$1,'Inputs &amp; Outputs'!$A$9:$A$34,'Inputs &amp; Outputs'!$J$9:$J$34)</f>
        <v>0</v>
      </c>
      <c r="AE148" s="7">
        <f>'No. policies'!AE148*LOOKUP(AE$1,'Inputs &amp; Outputs'!$A$9:$A$34,'Inputs &amp; Outputs'!$J$9:$J$34)</f>
        <v>0</v>
      </c>
      <c r="AF148" s="7">
        <f>'No. policies'!AF148*LOOKUP(AF$1,'Inputs &amp; Outputs'!$A$9:$A$34,'Inputs &amp; Outputs'!$J$9:$J$34)</f>
        <v>0</v>
      </c>
      <c r="AG148" s="7">
        <f>'No. policies'!AG148*LOOKUP(AG$1,'Inputs &amp; Outputs'!$A$9:$A$34,'Inputs &amp; Outputs'!$J$9:$J$34)</f>
        <v>0</v>
      </c>
      <c r="AH148" s="7">
        <f>'No. policies'!AH148*LOOKUP(AH$1,'Inputs &amp; Outputs'!$A$9:$A$34,'Inputs &amp; Outputs'!$J$9:$J$34)</f>
        <v>0</v>
      </c>
      <c r="AI148" s="7">
        <f>'No. policies'!AI148*LOOKUP(AI$1,'Inputs &amp; Outputs'!$A$9:$A$34,'Inputs &amp; Outputs'!$J$9:$J$34)</f>
        <v>0</v>
      </c>
      <c r="AJ148" s="7">
        <f>'No. policies'!AJ148*LOOKUP(AJ$1,'Inputs &amp; Outputs'!$A$9:$A$34,'Inputs &amp; Outputs'!$J$9:$J$34)</f>
        <v>0</v>
      </c>
      <c r="AK148" s="7">
        <f>'No. policies'!AK148*LOOKUP(AK$1,'Inputs &amp; Outputs'!$A$9:$A$34,'Inputs &amp; Outputs'!$J$9:$J$34)</f>
        <v>0</v>
      </c>
      <c r="AL148" s="7">
        <f>'No. policies'!AL148*LOOKUP(AL$1,'Inputs &amp; Outputs'!$A$9:$A$34,'Inputs &amp; Outputs'!$J$9:$J$34)</f>
        <v>0</v>
      </c>
      <c r="AM148" s="7">
        <f>'No. policies'!AM148*LOOKUP(AM$1,'Inputs &amp; Outputs'!$A$9:$A$34,'Inputs &amp; Outputs'!$J$9:$J$34)</f>
        <v>0</v>
      </c>
      <c r="AN148" s="7">
        <f>'No. policies'!AN148*LOOKUP(AN$1,'Inputs &amp; Outputs'!$A$9:$A$34,'Inputs &amp; Outputs'!$J$9:$J$34)</f>
        <v>0</v>
      </c>
      <c r="AO148" s="7">
        <f>'No. policies'!AO148*LOOKUP(AO$1,'Inputs &amp; Outputs'!$A$9:$A$34,'Inputs &amp; Outputs'!$J$9:$J$34)</f>
        <v>0</v>
      </c>
      <c r="AP148" s="7">
        <f>'No. policies'!AP148*LOOKUP(AP$1,'Inputs &amp; Outputs'!$A$9:$A$34,'Inputs &amp; Outputs'!$J$9:$J$34)</f>
        <v>0</v>
      </c>
      <c r="AQ148" s="7">
        <f>'No. policies'!AQ148*LOOKUP(AQ$1,'Inputs &amp; Outputs'!$A$9:$A$34,'Inputs &amp; Outputs'!$J$9:$J$34)</f>
        <v>0</v>
      </c>
      <c r="AR148" s="7">
        <f>'No. policies'!AR148*LOOKUP(AR$1,'Inputs &amp; Outputs'!$A$9:$A$34,'Inputs &amp; Outputs'!$J$9:$J$34)</f>
        <v>0</v>
      </c>
      <c r="AS148" s="7">
        <f>'No. policies'!AS148*LOOKUP(AS$1,'Inputs &amp; Outputs'!$A$9:$A$34,'Inputs &amp; Outputs'!$J$9:$J$34)</f>
        <v>0</v>
      </c>
      <c r="AT148" s="7">
        <f>'No. policies'!AT148*LOOKUP(AT$1,'Inputs &amp; Outputs'!$A$9:$A$34,'Inputs &amp; Outputs'!$J$9:$J$34)</f>
        <v>0</v>
      </c>
      <c r="AU148" s="7">
        <f>'No. policies'!AU148*LOOKUP(AU$1,'Inputs &amp; Outputs'!$A$9:$A$34,'Inputs &amp; Outputs'!$J$9:$J$34)</f>
        <v>0</v>
      </c>
      <c r="AV148" s="7">
        <f>'No. policies'!AV148*LOOKUP(AV$1,'Inputs &amp; Outputs'!$A$9:$A$34,'Inputs &amp; Outputs'!$J$9:$J$34)</f>
        <v>0</v>
      </c>
      <c r="AW148" s="7">
        <f>'No. policies'!AW148*LOOKUP(AW$1,'Inputs &amp; Outputs'!$A$9:$A$34,'Inputs &amp; Outputs'!$J$9:$J$34)</f>
        <v>0</v>
      </c>
      <c r="AX148" s="7">
        <f>'No. policies'!AX148*LOOKUP(AX$1,'Inputs &amp; Outputs'!$A$9:$A$34,'Inputs &amp; Outputs'!$J$9:$J$34)</f>
        <v>0</v>
      </c>
      <c r="AY148" s="7">
        <f>'[1]No. policies'!AZ148*LOOKUP(AZ$1,'[1]Inputs &amp; Outputs'!$A$9:$A$58,'[1]Inputs &amp; Outputs'!$I$9:$I$58)</f>
        <v>0</v>
      </c>
      <c r="AZ148" s="7">
        <f>'[1]No. policies'!BA148*LOOKUP(BA$1,'[1]Inputs &amp; Outputs'!$A$9:$A$58,'[1]Inputs &amp; Outputs'!$I$9:$I$58)</f>
        <v>0</v>
      </c>
      <c r="BA148" s="7">
        <f>'[1]No. policies'!BB148*LOOKUP(BB$1,'[1]Inputs &amp; Outputs'!$A$9:$A$58,'[1]Inputs &amp; Outputs'!$I$9:$I$58)</f>
        <v>0</v>
      </c>
      <c r="BB148" s="7">
        <f>'[1]No. policies'!BC148*LOOKUP(BC$1,'[1]Inputs &amp; Outputs'!$A$9:$A$58,'[1]Inputs &amp; Outputs'!$I$9:$I$58)</f>
        <v>0</v>
      </c>
      <c r="BC148" s="7">
        <f>'[1]No. policies'!BD148*LOOKUP(BD$1,'[1]Inputs &amp; Outputs'!$A$9:$A$58,'[1]Inputs &amp; Outputs'!$I$9:$I$58)</f>
        <v>0</v>
      </c>
      <c r="BD148" s="7">
        <f>'[1]No. policies'!BE148*LOOKUP(BE$1,'[1]Inputs &amp; Outputs'!$A$9:$A$58,'[1]Inputs &amp; Outputs'!$I$9:$I$58)</f>
        <v>0</v>
      </c>
      <c r="BE148" s="7">
        <f>'[1]No. policies'!BF148*LOOKUP(BF$1,'[1]Inputs &amp; Outputs'!$A$9:$A$58,'[1]Inputs &amp; Outputs'!$I$9:$I$58)</f>
        <v>0</v>
      </c>
      <c r="BF148" s="7">
        <f>'[1]No. policies'!BG148*LOOKUP(BG$1,'[1]Inputs &amp; Outputs'!$A$9:$A$58,'[1]Inputs &amp; Outputs'!$I$9:$I$58)</f>
        <v>0</v>
      </c>
      <c r="BG148" s="7">
        <f>'[1]No. policies'!BH148*LOOKUP(BH$1,'[1]Inputs &amp; Outputs'!$A$9:$A$58,'[1]Inputs &amp; Outputs'!$I$9:$I$58)</f>
        <v>0</v>
      </c>
      <c r="BH148" s="7">
        <f>'[1]No. policies'!BI148*LOOKUP(BI$1,'[1]Inputs &amp; Outputs'!$A$9:$A$58,'[1]Inputs &amp; Outputs'!$I$9:$I$58)</f>
        <v>0</v>
      </c>
      <c r="BI148" s="7">
        <f>'[1]No. policies'!BJ148*LOOKUP(BJ$1,'[1]Inputs &amp; Outputs'!$A$9:$A$58,'[1]Inputs &amp; Outputs'!$I$9:$I$58)</f>
        <v>0</v>
      </c>
      <c r="BJ148" s="7">
        <f>'[1]No. policies'!BK148*LOOKUP(BK$1,'[1]Inputs &amp; Outputs'!$A$9:$A$58,'[1]Inputs &amp; Outputs'!$I$9:$I$58)</f>
        <v>0</v>
      </c>
      <c r="BK148" s="7">
        <f>'[1]No. policies'!BL148*LOOKUP(BL$1,'[1]Inputs &amp; Outputs'!$A$9:$A$58,'[1]Inputs &amp; Outputs'!$I$9:$I$58)</f>
        <v>0</v>
      </c>
      <c r="BL148" s="7">
        <f>'[1]No. policies'!BM148*LOOKUP(BM$1,'[1]Inputs &amp; Outputs'!$A$9:$A$58,'[1]Inputs &amp; Outputs'!$I$9:$I$58)</f>
        <v>0</v>
      </c>
      <c r="BM148" s="7">
        <f>'[1]No. policies'!BN148*LOOKUP(BN$1,'[1]Inputs &amp; Outputs'!$A$9:$A$58,'[1]Inputs &amp; Outputs'!$I$9:$I$58)</f>
        <v>0</v>
      </c>
      <c r="BN148" s="7">
        <f>'[1]No. policies'!BO148*LOOKUP(BO$1,'[1]Inputs &amp; Outputs'!$A$9:$A$58,'[1]Inputs &amp; Outputs'!$I$9:$I$58)</f>
        <v>0</v>
      </c>
      <c r="BO148" s="7">
        <f>'[1]No. policies'!BP148*LOOKUP(BP$1,'[1]Inputs &amp; Outputs'!$A$9:$A$58,'[1]Inputs &amp; Outputs'!$I$9:$I$58)</f>
        <v>0</v>
      </c>
      <c r="BP148" s="7">
        <f>'[1]No. policies'!BQ148*LOOKUP(BQ$1,'[1]Inputs &amp; Outputs'!$A$9:$A$58,'[1]Inputs &amp; Outputs'!$I$9:$I$58)</f>
        <v>0</v>
      </c>
      <c r="BQ148" s="7">
        <f>'[1]No. policies'!BR148*LOOKUP(BR$1,'[1]Inputs &amp; Outputs'!$A$9:$A$58,'[1]Inputs &amp; Outputs'!$I$9:$I$58)</f>
        <v>0</v>
      </c>
      <c r="BR148" s="7">
        <f>'[1]No. policies'!BS148*LOOKUP(BS$1,'[1]Inputs &amp; Outputs'!$A$9:$A$58,'[1]Inputs &amp; Outputs'!$I$9:$I$58)</f>
        <v>0</v>
      </c>
      <c r="BS148" s="7">
        <f>'[1]No. policies'!BT148*LOOKUP(BT$1,'[1]Inputs &amp; Outputs'!$A$9:$A$58,'[1]Inputs &amp; Outputs'!$I$9:$I$58)</f>
        <v>0</v>
      </c>
      <c r="BT148" s="7">
        <f>'[1]No. policies'!BU148*LOOKUP(BU$1,'[1]Inputs &amp; Outputs'!$A$9:$A$58,'[1]Inputs &amp; Outputs'!$I$9:$I$58)</f>
        <v>0</v>
      </c>
    </row>
    <row r="149" spans="1:72" x14ac:dyDescent="0.25">
      <c r="A149" s="1">
        <v>148</v>
      </c>
      <c r="B149" s="7">
        <f>'No. policies'!B149*LOOKUP(B$1,'Inputs &amp; Outputs'!$A$9:$A$34,'Inputs &amp; Outputs'!$J$9:$J$34)</f>
        <v>-43067168.474612407</v>
      </c>
      <c r="C149" s="7">
        <f>'No. policies'!C149*LOOKUP(C$1,'Inputs &amp; Outputs'!$A$9:$A$34,'Inputs &amp; Outputs'!$J$9:$J$34)</f>
        <v>29924553.294647414</v>
      </c>
      <c r="D149" s="7">
        <f>'No. policies'!D149*LOOKUP(D$1,'Inputs &amp; Outputs'!$A$9:$A$34,'Inputs &amp; Outputs'!$J$9:$J$34)</f>
        <v>105563242.58002377</v>
      </c>
      <c r="E149" s="7">
        <f>'No. policies'!E149*LOOKUP(E$1,'Inputs &amp; Outputs'!$A$9:$A$34,'Inputs &amp; Outputs'!$J$9:$J$34)</f>
        <v>183843925.01389492</v>
      </c>
      <c r="F149" s="7">
        <f>'No. policies'!F149*LOOKUP(F$1,'Inputs &amp; Outputs'!$A$9:$A$34,'Inputs &amp; Outputs'!$J$9:$J$34)</f>
        <v>264653564.77332485</v>
      </c>
      <c r="G149" s="7">
        <f>'No. policies'!G149*LOOKUP(G$1,'Inputs &amp; Outputs'!$A$9:$A$34,'Inputs &amp; Outputs'!$J$9:$J$34)</f>
        <v>348578664.81794786</v>
      </c>
      <c r="H149" s="7">
        <f>'No. policies'!H149*LOOKUP(H$1,'Inputs &amp; Outputs'!$A$9:$A$34,'Inputs &amp; Outputs'!$J$9:$J$34)</f>
        <v>435447938.99665207</v>
      </c>
      <c r="I149" s="7">
        <f>'No. policies'!I149*LOOKUP(I$1,'Inputs &amp; Outputs'!$A$9:$A$34,'Inputs &amp; Outputs'!$J$9:$J$34)</f>
        <v>525013158.78837258</v>
      </c>
      <c r="J149" s="7">
        <f>'No. policies'!J149*LOOKUP(J$1,'Inputs &amp; Outputs'!$A$9:$A$34,'Inputs &amp; Outputs'!$J$9:$J$34)</f>
        <v>618184813.08570004</v>
      </c>
      <c r="K149" s="7">
        <f>'No. policies'!K149*LOOKUP(K$1,'Inputs &amp; Outputs'!$A$9:$A$34,'Inputs &amp; Outputs'!$J$9:$J$34)</f>
        <v>714751601.92060959</v>
      </c>
      <c r="L149" s="7">
        <f>'No. policies'!L149*LOOKUP(L$1,'Inputs &amp; Outputs'!$A$9:$A$34,'Inputs &amp; Outputs'!$J$9:$J$34)</f>
        <v>813446468.54815066</v>
      </c>
      <c r="M149" s="7">
        <f>'No. policies'!M149*LOOKUP(M$1,'Inputs &amp; Outputs'!$A$9:$A$34,'Inputs &amp; Outputs'!$J$9:$J$34)</f>
        <v>916613075.45012903</v>
      </c>
      <c r="N149" s="7">
        <f>'No. policies'!N149*LOOKUP(N$1,'Inputs &amp; Outputs'!$A$9:$A$34,'Inputs &amp; Outputs'!$J$9:$J$34)</f>
        <v>1021958821.4854918</v>
      </c>
      <c r="O149" s="7">
        <f>'No. policies'!O149*LOOKUP(O$1,'Inputs &amp; Outputs'!$A$9:$A$34,'Inputs &amp; Outputs'!$J$9:$J$34)</f>
        <v>1131247861.323101</v>
      </c>
      <c r="P149" s="7">
        <f>'No. policies'!P149*LOOKUP(P$1,'Inputs &amp; Outputs'!$A$9:$A$34,'Inputs &amp; Outputs'!$J$9:$J$34)</f>
        <v>1245153844.3705983</v>
      </c>
      <c r="Q149" s="7">
        <f>'No. policies'!Q149*LOOKUP(Q$1,'Inputs &amp; Outputs'!$A$9:$A$34,'Inputs &amp; Outputs'!$J$9:$J$34)</f>
        <v>1359258177.2032142</v>
      </c>
      <c r="R149" s="7">
        <f>'No. policies'!R149*LOOKUP(R$1,'Inputs &amp; Outputs'!$A$9:$A$34,'Inputs &amp; Outputs'!$J$9:$J$34)</f>
        <v>1479050961.6236131</v>
      </c>
      <c r="S149" s="7">
        <f>'No. policies'!S149*LOOKUP(S$1,'Inputs &amp; Outputs'!$A$9:$A$34,'Inputs &amp; Outputs'!$J$9:$J$34)</f>
        <v>1602895537.5320177</v>
      </c>
      <c r="T149" s="7">
        <f>'No. policies'!T149*LOOKUP(T$1,'Inputs &amp; Outputs'!$A$9:$A$34,'Inputs &amp; Outputs'!$J$9:$J$34)</f>
        <v>1729515737.930876</v>
      </c>
      <c r="U149" s="7">
        <f>'No. policies'!U149*LOOKUP(U$1,'Inputs &amp; Outputs'!$A$9:$A$34,'Inputs &amp; Outputs'!$J$9:$J$34)</f>
        <v>1855774632.261106</v>
      </c>
      <c r="V149" s="7">
        <f>'No. policies'!V149*LOOKUP(V$1,'Inputs &amp; Outputs'!$A$9:$A$34,'Inputs &amp; Outputs'!$J$9:$J$34)</f>
        <v>1987484839.2040961</v>
      </c>
      <c r="W149" s="7">
        <f>'No. policies'!W149*LOOKUP(W$1,'Inputs &amp; Outputs'!$A$9:$A$34,'Inputs &amp; Outputs'!$J$9:$J$34)</f>
        <v>2124792473.5616188</v>
      </c>
      <c r="X149" s="7">
        <f>'No. policies'!X149*LOOKUP(X$1,'Inputs &amp; Outputs'!$A$9:$A$34,'Inputs &amp; Outputs'!$J$9:$J$34)</f>
        <v>2257538627.5308886</v>
      </c>
      <c r="Y149" s="7">
        <f>'No. policies'!Y149*LOOKUP(Y$1,'Inputs &amp; Outputs'!$A$9:$A$34,'Inputs &amp; Outputs'!$J$9:$J$34)</f>
        <v>2397934994.812551</v>
      </c>
      <c r="Z149" s="7">
        <f>'No. policies'!Z149*LOOKUP(Z$1,'Inputs &amp; Outputs'!$A$9:$A$34,'Inputs &amp; Outputs'!$J$9:$J$34)</f>
        <v>2540786412.691608</v>
      </c>
      <c r="AA149" s="7">
        <f>'No. policies'!AA149*LOOKUP(AA$1,'Inputs &amp; Outputs'!$A$9:$A$34,'Inputs &amp; Outputs'!$J$9:$J$34)</f>
        <v>0</v>
      </c>
      <c r="AB149" s="7">
        <f>'No. policies'!AB149*LOOKUP(AB$1,'Inputs &amp; Outputs'!$A$9:$A$34,'Inputs &amp; Outputs'!$J$9:$J$34)</f>
        <v>0</v>
      </c>
      <c r="AC149" s="7">
        <f>'No. policies'!AC149*LOOKUP(AC$1,'Inputs &amp; Outputs'!$A$9:$A$34,'Inputs &amp; Outputs'!$J$9:$J$34)</f>
        <v>0</v>
      </c>
      <c r="AD149" s="7">
        <f>'No. policies'!AD149*LOOKUP(AD$1,'Inputs &amp; Outputs'!$A$9:$A$34,'Inputs &amp; Outputs'!$J$9:$J$34)</f>
        <v>0</v>
      </c>
      <c r="AE149" s="7">
        <f>'No. policies'!AE149*LOOKUP(AE$1,'Inputs &amp; Outputs'!$A$9:$A$34,'Inputs &amp; Outputs'!$J$9:$J$34)</f>
        <v>0</v>
      </c>
      <c r="AF149" s="7">
        <f>'No. policies'!AF149*LOOKUP(AF$1,'Inputs &amp; Outputs'!$A$9:$A$34,'Inputs &amp; Outputs'!$J$9:$J$34)</f>
        <v>0</v>
      </c>
      <c r="AG149" s="7">
        <f>'No. policies'!AG149*LOOKUP(AG$1,'Inputs &amp; Outputs'!$A$9:$A$34,'Inputs &amp; Outputs'!$J$9:$J$34)</f>
        <v>0</v>
      </c>
      <c r="AH149" s="7">
        <f>'No. policies'!AH149*LOOKUP(AH$1,'Inputs &amp; Outputs'!$A$9:$A$34,'Inputs &amp; Outputs'!$J$9:$J$34)</f>
        <v>0</v>
      </c>
      <c r="AI149" s="7">
        <f>'No. policies'!AI149*LOOKUP(AI$1,'Inputs &amp; Outputs'!$A$9:$A$34,'Inputs &amp; Outputs'!$J$9:$J$34)</f>
        <v>0</v>
      </c>
      <c r="AJ149" s="7">
        <f>'No. policies'!AJ149*LOOKUP(AJ$1,'Inputs &amp; Outputs'!$A$9:$A$34,'Inputs &amp; Outputs'!$J$9:$J$34)</f>
        <v>0</v>
      </c>
      <c r="AK149" s="7">
        <f>'No. policies'!AK149*LOOKUP(AK$1,'Inputs &amp; Outputs'!$A$9:$A$34,'Inputs &amp; Outputs'!$J$9:$J$34)</f>
        <v>0</v>
      </c>
      <c r="AL149" s="7">
        <f>'No. policies'!AL149*LOOKUP(AL$1,'Inputs &amp; Outputs'!$A$9:$A$34,'Inputs &amp; Outputs'!$J$9:$J$34)</f>
        <v>0</v>
      </c>
      <c r="AM149" s="7">
        <f>'No. policies'!AM149*LOOKUP(AM$1,'Inputs &amp; Outputs'!$A$9:$A$34,'Inputs &amp; Outputs'!$J$9:$J$34)</f>
        <v>0</v>
      </c>
      <c r="AN149" s="7">
        <f>'No. policies'!AN149*LOOKUP(AN$1,'Inputs &amp; Outputs'!$A$9:$A$34,'Inputs &amp; Outputs'!$J$9:$J$34)</f>
        <v>0</v>
      </c>
      <c r="AO149" s="7">
        <f>'No. policies'!AO149*LOOKUP(AO$1,'Inputs &amp; Outputs'!$A$9:$A$34,'Inputs &amp; Outputs'!$J$9:$J$34)</f>
        <v>0</v>
      </c>
      <c r="AP149" s="7">
        <f>'No. policies'!AP149*LOOKUP(AP$1,'Inputs &amp; Outputs'!$A$9:$A$34,'Inputs &amp; Outputs'!$J$9:$J$34)</f>
        <v>0</v>
      </c>
      <c r="AQ149" s="7">
        <f>'No. policies'!AQ149*LOOKUP(AQ$1,'Inputs &amp; Outputs'!$A$9:$A$34,'Inputs &amp; Outputs'!$J$9:$J$34)</f>
        <v>0</v>
      </c>
      <c r="AR149" s="7">
        <f>'No. policies'!AR149*LOOKUP(AR$1,'Inputs &amp; Outputs'!$A$9:$A$34,'Inputs &amp; Outputs'!$J$9:$J$34)</f>
        <v>0</v>
      </c>
      <c r="AS149" s="7">
        <f>'No. policies'!AS149*LOOKUP(AS$1,'Inputs &amp; Outputs'!$A$9:$A$34,'Inputs &amp; Outputs'!$J$9:$J$34)</f>
        <v>0</v>
      </c>
      <c r="AT149" s="7">
        <f>'No. policies'!AT149*LOOKUP(AT$1,'Inputs &amp; Outputs'!$A$9:$A$34,'Inputs &amp; Outputs'!$J$9:$J$34)</f>
        <v>0</v>
      </c>
      <c r="AU149" s="7">
        <f>'No. policies'!AU149*LOOKUP(AU$1,'Inputs &amp; Outputs'!$A$9:$A$34,'Inputs &amp; Outputs'!$J$9:$J$34)</f>
        <v>0</v>
      </c>
      <c r="AV149" s="7">
        <f>'No. policies'!AV149*LOOKUP(AV$1,'Inputs &amp; Outputs'!$A$9:$A$34,'Inputs &amp; Outputs'!$J$9:$J$34)</f>
        <v>0</v>
      </c>
      <c r="AW149" s="7">
        <f>'No. policies'!AW149*LOOKUP(AW$1,'Inputs &amp; Outputs'!$A$9:$A$34,'Inputs &amp; Outputs'!$J$9:$J$34)</f>
        <v>0</v>
      </c>
      <c r="AX149" s="7">
        <f>'No. policies'!AX149*LOOKUP(AX$1,'Inputs &amp; Outputs'!$A$9:$A$34,'Inputs &amp; Outputs'!$J$9:$J$34)</f>
        <v>0</v>
      </c>
      <c r="AY149" s="7">
        <f>'[1]No. policies'!AZ149*LOOKUP(AZ$1,'[1]Inputs &amp; Outputs'!$A$9:$A$58,'[1]Inputs &amp; Outputs'!$I$9:$I$58)</f>
        <v>0</v>
      </c>
      <c r="AZ149" s="7">
        <f>'[1]No. policies'!BA149*LOOKUP(BA$1,'[1]Inputs &amp; Outputs'!$A$9:$A$58,'[1]Inputs &amp; Outputs'!$I$9:$I$58)</f>
        <v>0</v>
      </c>
      <c r="BA149" s="7">
        <f>'[1]No. policies'!BB149*LOOKUP(BB$1,'[1]Inputs &amp; Outputs'!$A$9:$A$58,'[1]Inputs &amp; Outputs'!$I$9:$I$58)</f>
        <v>0</v>
      </c>
      <c r="BB149" s="7">
        <f>'[1]No. policies'!BC149*LOOKUP(BC$1,'[1]Inputs &amp; Outputs'!$A$9:$A$58,'[1]Inputs &amp; Outputs'!$I$9:$I$58)</f>
        <v>0</v>
      </c>
      <c r="BC149" s="7">
        <f>'[1]No. policies'!BD149*LOOKUP(BD$1,'[1]Inputs &amp; Outputs'!$A$9:$A$58,'[1]Inputs &amp; Outputs'!$I$9:$I$58)</f>
        <v>0</v>
      </c>
      <c r="BD149" s="7">
        <f>'[1]No. policies'!BE149*LOOKUP(BE$1,'[1]Inputs &amp; Outputs'!$A$9:$A$58,'[1]Inputs &amp; Outputs'!$I$9:$I$58)</f>
        <v>0</v>
      </c>
      <c r="BE149" s="7">
        <f>'[1]No. policies'!BF149*LOOKUP(BF$1,'[1]Inputs &amp; Outputs'!$A$9:$A$58,'[1]Inputs &amp; Outputs'!$I$9:$I$58)</f>
        <v>0</v>
      </c>
      <c r="BF149" s="7">
        <f>'[1]No. policies'!BG149*LOOKUP(BG$1,'[1]Inputs &amp; Outputs'!$A$9:$A$58,'[1]Inputs &amp; Outputs'!$I$9:$I$58)</f>
        <v>0</v>
      </c>
      <c r="BG149" s="7">
        <f>'[1]No. policies'!BH149*LOOKUP(BH$1,'[1]Inputs &amp; Outputs'!$A$9:$A$58,'[1]Inputs &amp; Outputs'!$I$9:$I$58)</f>
        <v>0</v>
      </c>
      <c r="BH149" s="7">
        <f>'[1]No. policies'!BI149*LOOKUP(BI$1,'[1]Inputs &amp; Outputs'!$A$9:$A$58,'[1]Inputs &amp; Outputs'!$I$9:$I$58)</f>
        <v>0</v>
      </c>
      <c r="BI149" s="7">
        <f>'[1]No. policies'!BJ149*LOOKUP(BJ$1,'[1]Inputs &amp; Outputs'!$A$9:$A$58,'[1]Inputs &amp; Outputs'!$I$9:$I$58)</f>
        <v>0</v>
      </c>
      <c r="BJ149" s="7">
        <f>'[1]No. policies'!BK149*LOOKUP(BK$1,'[1]Inputs &amp; Outputs'!$A$9:$A$58,'[1]Inputs &amp; Outputs'!$I$9:$I$58)</f>
        <v>0</v>
      </c>
      <c r="BK149" s="7">
        <f>'[1]No. policies'!BL149*LOOKUP(BL$1,'[1]Inputs &amp; Outputs'!$A$9:$A$58,'[1]Inputs &amp; Outputs'!$I$9:$I$58)</f>
        <v>0</v>
      </c>
      <c r="BL149" s="7">
        <f>'[1]No. policies'!BM149*LOOKUP(BM$1,'[1]Inputs &amp; Outputs'!$A$9:$A$58,'[1]Inputs &amp; Outputs'!$I$9:$I$58)</f>
        <v>0</v>
      </c>
      <c r="BM149" s="7">
        <f>'[1]No. policies'!BN149*LOOKUP(BN$1,'[1]Inputs &amp; Outputs'!$A$9:$A$58,'[1]Inputs &amp; Outputs'!$I$9:$I$58)</f>
        <v>0</v>
      </c>
      <c r="BN149" s="7">
        <f>'[1]No. policies'!BO149*LOOKUP(BO$1,'[1]Inputs &amp; Outputs'!$A$9:$A$58,'[1]Inputs &amp; Outputs'!$I$9:$I$58)</f>
        <v>0</v>
      </c>
      <c r="BO149" s="7">
        <f>'[1]No. policies'!BP149*LOOKUP(BP$1,'[1]Inputs &amp; Outputs'!$A$9:$A$58,'[1]Inputs &amp; Outputs'!$I$9:$I$58)</f>
        <v>0</v>
      </c>
      <c r="BP149" s="7">
        <f>'[1]No. policies'!BQ149*LOOKUP(BQ$1,'[1]Inputs &amp; Outputs'!$A$9:$A$58,'[1]Inputs &amp; Outputs'!$I$9:$I$58)</f>
        <v>0</v>
      </c>
      <c r="BQ149" s="7">
        <f>'[1]No. policies'!BR149*LOOKUP(BR$1,'[1]Inputs &amp; Outputs'!$A$9:$A$58,'[1]Inputs &amp; Outputs'!$I$9:$I$58)</f>
        <v>0</v>
      </c>
      <c r="BR149" s="7">
        <f>'[1]No. policies'!BS149*LOOKUP(BS$1,'[1]Inputs &amp; Outputs'!$A$9:$A$58,'[1]Inputs &amp; Outputs'!$I$9:$I$58)</f>
        <v>0</v>
      </c>
      <c r="BS149" s="7">
        <f>'[1]No. policies'!BT149*LOOKUP(BT$1,'[1]Inputs &amp; Outputs'!$A$9:$A$58,'[1]Inputs &amp; Outputs'!$I$9:$I$58)</f>
        <v>0</v>
      </c>
      <c r="BT149" s="7">
        <f>'[1]No. policies'!BU149*LOOKUP(BU$1,'[1]Inputs &amp; Outputs'!$A$9:$A$58,'[1]Inputs &amp; Outputs'!$I$9:$I$58)</f>
        <v>0</v>
      </c>
    </row>
    <row r="150" spans="1:72" x14ac:dyDescent="0.25">
      <c r="A150" s="1">
        <v>149</v>
      </c>
      <c r="B150" s="7">
        <f>'No. policies'!B150*LOOKUP(B$1,'Inputs &amp; Outputs'!$A$9:$A$34,'Inputs &amp; Outputs'!$J$9:$J$34)</f>
        <v>-43067168.474612407</v>
      </c>
      <c r="C150" s="7">
        <f>'No. policies'!C150*LOOKUP(C$1,'Inputs &amp; Outputs'!$A$9:$A$34,'Inputs &amp; Outputs'!$J$9:$J$34)</f>
        <v>29930550.19911528</v>
      </c>
      <c r="D150" s="7">
        <f>'No. policies'!D150*LOOKUP(D$1,'Inputs &amp; Outputs'!$A$9:$A$34,'Inputs &amp; Outputs'!$J$9:$J$34)</f>
        <v>105563242.58002377</v>
      </c>
      <c r="E150" s="7">
        <f>'No. policies'!E150*LOOKUP(E$1,'Inputs &amp; Outputs'!$A$9:$A$34,'Inputs &amp; Outputs'!$J$9:$J$34)</f>
        <v>183677483.47631067</v>
      </c>
      <c r="F150" s="7">
        <f>'No. policies'!F150*LOOKUP(F$1,'Inputs &amp; Outputs'!$A$9:$A$34,'Inputs &amp; Outputs'!$J$9:$J$34)</f>
        <v>264653564.77332485</v>
      </c>
      <c r="G150" s="7">
        <f>'No. policies'!G150*LOOKUP(G$1,'Inputs &amp; Outputs'!$A$9:$A$34,'Inputs &amp; Outputs'!$J$9:$J$34)</f>
        <v>348402401.33452451</v>
      </c>
      <c r="H150" s="7">
        <f>'No. policies'!H150*LOOKUP(H$1,'Inputs &amp; Outputs'!$A$9:$A$34,'Inputs &amp; Outputs'!$J$9:$J$34)</f>
        <v>435050672.75732416</v>
      </c>
      <c r="I150" s="7">
        <f>'No. policies'!I150*LOOKUP(I$1,'Inputs &amp; Outputs'!$A$9:$A$34,'Inputs &amp; Outputs'!$J$9:$J$34)</f>
        <v>524852996.14078617</v>
      </c>
      <c r="J150" s="7">
        <f>'No. policies'!J150*LOOKUP(J$1,'Inputs &amp; Outputs'!$A$9:$A$34,'Inputs &amp; Outputs'!$J$9:$J$34)</f>
        <v>617932775.65298748</v>
      </c>
      <c r="K150" s="7">
        <f>'No. policies'!K150*LOOKUP(K$1,'Inputs &amp; Outputs'!$A$9:$A$34,'Inputs &amp; Outputs'!$J$9:$J$34)</f>
        <v>713437183.363747</v>
      </c>
      <c r="L150" s="7">
        <f>'No. policies'!L150*LOOKUP(L$1,'Inputs &amp; Outputs'!$A$9:$A$34,'Inputs &amp; Outputs'!$J$9:$J$34)</f>
        <v>812611993.30343568</v>
      </c>
      <c r="M150" s="7">
        <f>'No. policies'!M150*LOOKUP(M$1,'Inputs &amp; Outputs'!$A$9:$A$34,'Inputs &amp; Outputs'!$J$9:$J$34)</f>
        <v>914821342.07219148</v>
      </c>
      <c r="N150" s="7">
        <f>'No. policies'!N150*LOOKUP(N$1,'Inputs &amp; Outputs'!$A$9:$A$34,'Inputs &amp; Outputs'!$J$9:$J$34)</f>
        <v>1020585930.6433598</v>
      </c>
      <c r="O150" s="7">
        <f>'No. policies'!O150*LOOKUP(O$1,'Inputs &amp; Outputs'!$A$9:$A$34,'Inputs &amp; Outputs'!$J$9:$J$34)</f>
        <v>1130074002.3822241</v>
      </c>
      <c r="P150" s="7">
        <f>'No. policies'!P150*LOOKUP(P$1,'Inputs &amp; Outputs'!$A$9:$A$34,'Inputs &amp; Outputs'!$J$9:$J$34)</f>
        <v>1244246203.3302364</v>
      </c>
      <c r="Q150" s="7">
        <f>'No. policies'!Q150*LOOKUP(Q$1,'Inputs &amp; Outputs'!$A$9:$A$34,'Inputs &amp; Outputs'!$J$9:$J$34)</f>
        <v>1360967756.7154706</v>
      </c>
      <c r="R150" s="7">
        <f>'No. policies'!R150*LOOKUP(R$1,'Inputs &amp; Outputs'!$A$9:$A$34,'Inputs &amp; Outputs'!$J$9:$J$34)</f>
        <v>1479362603.2084475</v>
      </c>
      <c r="S150" s="7">
        <f>'No. policies'!S150*LOOKUP(S$1,'Inputs &amp; Outputs'!$A$9:$A$34,'Inputs &amp; Outputs'!$J$9:$J$34)</f>
        <v>1602216488.3739867</v>
      </c>
      <c r="T150" s="7">
        <f>'No. policies'!T150*LOOKUP(T$1,'Inputs &amp; Outputs'!$A$9:$A$34,'Inputs &amp; Outputs'!$J$9:$J$34)</f>
        <v>1728409791.5994697</v>
      </c>
      <c r="U150" s="7">
        <f>'No. policies'!U150*LOOKUP(U$1,'Inputs &amp; Outputs'!$A$9:$A$34,'Inputs &amp; Outputs'!$J$9:$J$34)</f>
        <v>1858967362.8112328</v>
      </c>
      <c r="V150" s="7">
        <f>'No. policies'!V150*LOOKUP(V$1,'Inputs &amp; Outputs'!$A$9:$A$34,'Inputs &amp; Outputs'!$J$9:$J$34)</f>
        <v>1995241718.4551096</v>
      </c>
      <c r="W150" s="7">
        <f>'No. policies'!W150*LOOKUP(W$1,'Inputs &amp; Outputs'!$A$9:$A$34,'Inputs &amp; Outputs'!$J$9:$J$34)</f>
        <v>2135238847.5712628</v>
      </c>
      <c r="X150" s="7">
        <f>'No. policies'!X150*LOOKUP(X$1,'Inputs &amp; Outputs'!$A$9:$A$34,'Inputs &amp; Outputs'!$J$9:$J$34)</f>
        <v>2274512602.1739779</v>
      </c>
      <c r="Y150" s="7">
        <f>'No. policies'!Y150*LOOKUP(Y$1,'Inputs &amp; Outputs'!$A$9:$A$34,'Inputs &amp; Outputs'!$J$9:$J$34)</f>
        <v>2422854869.0462718</v>
      </c>
      <c r="Z150" s="7">
        <f>'No. policies'!Z150*LOOKUP(Z$1,'Inputs &amp; Outputs'!$A$9:$A$34,'Inputs &amp; Outputs'!$J$9:$J$34)</f>
        <v>2566062153.6272693</v>
      </c>
      <c r="AA150" s="7">
        <f>'No. policies'!AA150*LOOKUP(AA$1,'Inputs &amp; Outputs'!$A$9:$A$34,'Inputs &amp; Outputs'!$J$9:$J$34)</f>
        <v>0</v>
      </c>
      <c r="AB150" s="7">
        <f>'No. policies'!AB150*LOOKUP(AB$1,'Inputs &amp; Outputs'!$A$9:$A$34,'Inputs &amp; Outputs'!$J$9:$J$34)</f>
        <v>0</v>
      </c>
      <c r="AC150" s="7">
        <f>'No. policies'!AC150*LOOKUP(AC$1,'Inputs &amp; Outputs'!$A$9:$A$34,'Inputs &amp; Outputs'!$J$9:$J$34)</f>
        <v>0</v>
      </c>
      <c r="AD150" s="7">
        <f>'No. policies'!AD150*LOOKUP(AD$1,'Inputs &amp; Outputs'!$A$9:$A$34,'Inputs &amp; Outputs'!$J$9:$J$34)</f>
        <v>0</v>
      </c>
      <c r="AE150" s="7">
        <f>'No. policies'!AE150*LOOKUP(AE$1,'Inputs &amp; Outputs'!$A$9:$A$34,'Inputs &amp; Outputs'!$J$9:$J$34)</f>
        <v>0</v>
      </c>
      <c r="AF150" s="7">
        <f>'No. policies'!AF150*LOOKUP(AF$1,'Inputs &amp; Outputs'!$A$9:$A$34,'Inputs &amp; Outputs'!$J$9:$J$34)</f>
        <v>0</v>
      </c>
      <c r="AG150" s="7">
        <f>'No. policies'!AG150*LOOKUP(AG$1,'Inputs &amp; Outputs'!$A$9:$A$34,'Inputs &amp; Outputs'!$J$9:$J$34)</f>
        <v>0</v>
      </c>
      <c r="AH150" s="7">
        <f>'No. policies'!AH150*LOOKUP(AH$1,'Inputs &amp; Outputs'!$A$9:$A$34,'Inputs &amp; Outputs'!$J$9:$J$34)</f>
        <v>0</v>
      </c>
      <c r="AI150" s="7">
        <f>'No. policies'!AI150*LOOKUP(AI$1,'Inputs &amp; Outputs'!$A$9:$A$34,'Inputs &amp; Outputs'!$J$9:$J$34)</f>
        <v>0</v>
      </c>
      <c r="AJ150" s="7">
        <f>'No. policies'!AJ150*LOOKUP(AJ$1,'Inputs &amp; Outputs'!$A$9:$A$34,'Inputs &amp; Outputs'!$J$9:$J$34)</f>
        <v>0</v>
      </c>
      <c r="AK150" s="7">
        <f>'No. policies'!AK150*LOOKUP(AK$1,'Inputs &amp; Outputs'!$A$9:$A$34,'Inputs &amp; Outputs'!$J$9:$J$34)</f>
        <v>0</v>
      </c>
      <c r="AL150" s="7">
        <f>'No. policies'!AL150*LOOKUP(AL$1,'Inputs &amp; Outputs'!$A$9:$A$34,'Inputs &amp; Outputs'!$J$9:$J$34)</f>
        <v>0</v>
      </c>
      <c r="AM150" s="7">
        <f>'No. policies'!AM150*LOOKUP(AM$1,'Inputs &amp; Outputs'!$A$9:$A$34,'Inputs &amp; Outputs'!$J$9:$J$34)</f>
        <v>0</v>
      </c>
      <c r="AN150" s="7">
        <f>'No. policies'!AN150*LOOKUP(AN$1,'Inputs &amp; Outputs'!$A$9:$A$34,'Inputs &amp; Outputs'!$J$9:$J$34)</f>
        <v>0</v>
      </c>
      <c r="AO150" s="7">
        <f>'No. policies'!AO150*LOOKUP(AO$1,'Inputs &amp; Outputs'!$A$9:$A$34,'Inputs &amp; Outputs'!$J$9:$J$34)</f>
        <v>0</v>
      </c>
      <c r="AP150" s="7">
        <f>'No. policies'!AP150*LOOKUP(AP$1,'Inputs &amp; Outputs'!$A$9:$A$34,'Inputs &amp; Outputs'!$J$9:$J$34)</f>
        <v>0</v>
      </c>
      <c r="AQ150" s="7">
        <f>'No. policies'!AQ150*LOOKUP(AQ$1,'Inputs &amp; Outputs'!$A$9:$A$34,'Inputs &amp; Outputs'!$J$9:$J$34)</f>
        <v>0</v>
      </c>
      <c r="AR150" s="7">
        <f>'No. policies'!AR150*LOOKUP(AR$1,'Inputs &amp; Outputs'!$A$9:$A$34,'Inputs &amp; Outputs'!$J$9:$J$34)</f>
        <v>0</v>
      </c>
      <c r="AS150" s="7">
        <f>'No. policies'!AS150*LOOKUP(AS$1,'Inputs &amp; Outputs'!$A$9:$A$34,'Inputs &amp; Outputs'!$J$9:$J$34)</f>
        <v>0</v>
      </c>
      <c r="AT150" s="7">
        <f>'No. policies'!AT150*LOOKUP(AT$1,'Inputs &amp; Outputs'!$A$9:$A$34,'Inputs &amp; Outputs'!$J$9:$J$34)</f>
        <v>0</v>
      </c>
      <c r="AU150" s="7">
        <f>'No. policies'!AU150*LOOKUP(AU$1,'Inputs &amp; Outputs'!$A$9:$A$34,'Inputs &amp; Outputs'!$J$9:$J$34)</f>
        <v>0</v>
      </c>
      <c r="AV150" s="7">
        <f>'No. policies'!AV150*LOOKUP(AV$1,'Inputs &amp; Outputs'!$A$9:$A$34,'Inputs &amp; Outputs'!$J$9:$J$34)</f>
        <v>0</v>
      </c>
      <c r="AW150" s="7">
        <f>'No. policies'!AW150*LOOKUP(AW$1,'Inputs &amp; Outputs'!$A$9:$A$34,'Inputs &amp; Outputs'!$J$9:$J$34)</f>
        <v>0</v>
      </c>
      <c r="AX150" s="7">
        <f>'No. policies'!AX150*LOOKUP(AX$1,'Inputs &amp; Outputs'!$A$9:$A$34,'Inputs &amp; Outputs'!$J$9:$J$34)</f>
        <v>0</v>
      </c>
      <c r="AY150" s="7">
        <f>'[1]No. policies'!AZ150*LOOKUP(AZ$1,'[1]Inputs &amp; Outputs'!$A$9:$A$58,'[1]Inputs &amp; Outputs'!$I$9:$I$58)</f>
        <v>0</v>
      </c>
      <c r="AZ150" s="7">
        <f>'[1]No. policies'!BA150*LOOKUP(BA$1,'[1]Inputs &amp; Outputs'!$A$9:$A$58,'[1]Inputs &amp; Outputs'!$I$9:$I$58)</f>
        <v>0</v>
      </c>
      <c r="BA150" s="7">
        <f>'[1]No. policies'!BB150*LOOKUP(BB$1,'[1]Inputs &amp; Outputs'!$A$9:$A$58,'[1]Inputs &amp; Outputs'!$I$9:$I$58)</f>
        <v>0</v>
      </c>
      <c r="BB150" s="7">
        <f>'[1]No. policies'!BC150*LOOKUP(BC$1,'[1]Inputs &amp; Outputs'!$A$9:$A$58,'[1]Inputs &amp; Outputs'!$I$9:$I$58)</f>
        <v>0</v>
      </c>
      <c r="BC150" s="7">
        <f>'[1]No. policies'!BD150*LOOKUP(BD$1,'[1]Inputs &amp; Outputs'!$A$9:$A$58,'[1]Inputs &amp; Outputs'!$I$9:$I$58)</f>
        <v>0</v>
      </c>
      <c r="BD150" s="7">
        <f>'[1]No. policies'!BE150*LOOKUP(BE$1,'[1]Inputs &amp; Outputs'!$A$9:$A$58,'[1]Inputs &amp; Outputs'!$I$9:$I$58)</f>
        <v>0</v>
      </c>
      <c r="BE150" s="7">
        <f>'[1]No. policies'!BF150*LOOKUP(BF$1,'[1]Inputs &amp; Outputs'!$A$9:$A$58,'[1]Inputs &amp; Outputs'!$I$9:$I$58)</f>
        <v>0</v>
      </c>
      <c r="BF150" s="7">
        <f>'[1]No. policies'!BG150*LOOKUP(BG$1,'[1]Inputs &amp; Outputs'!$A$9:$A$58,'[1]Inputs &amp; Outputs'!$I$9:$I$58)</f>
        <v>0</v>
      </c>
      <c r="BG150" s="7">
        <f>'[1]No. policies'!BH150*LOOKUP(BH$1,'[1]Inputs &amp; Outputs'!$A$9:$A$58,'[1]Inputs &amp; Outputs'!$I$9:$I$58)</f>
        <v>0</v>
      </c>
      <c r="BH150" s="7">
        <f>'[1]No. policies'!BI150*LOOKUP(BI$1,'[1]Inputs &amp; Outputs'!$A$9:$A$58,'[1]Inputs &amp; Outputs'!$I$9:$I$58)</f>
        <v>0</v>
      </c>
      <c r="BI150" s="7">
        <f>'[1]No. policies'!BJ150*LOOKUP(BJ$1,'[1]Inputs &amp; Outputs'!$A$9:$A$58,'[1]Inputs &amp; Outputs'!$I$9:$I$58)</f>
        <v>0</v>
      </c>
      <c r="BJ150" s="7">
        <f>'[1]No. policies'!BK150*LOOKUP(BK$1,'[1]Inputs &amp; Outputs'!$A$9:$A$58,'[1]Inputs &amp; Outputs'!$I$9:$I$58)</f>
        <v>0</v>
      </c>
      <c r="BK150" s="7">
        <f>'[1]No. policies'!BL150*LOOKUP(BL$1,'[1]Inputs &amp; Outputs'!$A$9:$A$58,'[1]Inputs &amp; Outputs'!$I$9:$I$58)</f>
        <v>0</v>
      </c>
      <c r="BL150" s="7">
        <f>'[1]No. policies'!BM150*LOOKUP(BM$1,'[1]Inputs &amp; Outputs'!$A$9:$A$58,'[1]Inputs &amp; Outputs'!$I$9:$I$58)</f>
        <v>0</v>
      </c>
      <c r="BM150" s="7">
        <f>'[1]No. policies'!BN150*LOOKUP(BN$1,'[1]Inputs &amp; Outputs'!$A$9:$A$58,'[1]Inputs &amp; Outputs'!$I$9:$I$58)</f>
        <v>0</v>
      </c>
      <c r="BN150" s="7">
        <f>'[1]No. policies'!BO150*LOOKUP(BO$1,'[1]Inputs &amp; Outputs'!$A$9:$A$58,'[1]Inputs &amp; Outputs'!$I$9:$I$58)</f>
        <v>0</v>
      </c>
      <c r="BO150" s="7">
        <f>'[1]No. policies'!BP150*LOOKUP(BP$1,'[1]Inputs &amp; Outputs'!$A$9:$A$58,'[1]Inputs &amp; Outputs'!$I$9:$I$58)</f>
        <v>0</v>
      </c>
      <c r="BP150" s="7">
        <f>'[1]No. policies'!BQ150*LOOKUP(BQ$1,'[1]Inputs &amp; Outputs'!$A$9:$A$58,'[1]Inputs &amp; Outputs'!$I$9:$I$58)</f>
        <v>0</v>
      </c>
      <c r="BQ150" s="7">
        <f>'[1]No. policies'!BR150*LOOKUP(BR$1,'[1]Inputs &amp; Outputs'!$A$9:$A$58,'[1]Inputs &amp; Outputs'!$I$9:$I$58)</f>
        <v>0</v>
      </c>
      <c r="BR150" s="7">
        <f>'[1]No. policies'!BS150*LOOKUP(BS$1,'[1]Inputs &amp; Outputs'!$A$9:$A$58,'[1]Inputs &amp; Outputs'!$I$9:$I$58)</f>
        <v>0</v>
      </c>
      <c r="BS150" s="7">
        <f>'[1]No. policies'!BT150*LOOKUP(BT$1,'[1]Inputs &amp; Outputs'!$A$9:$A$58,'[1]Inputs &amp; Outputs'!$I$9:$I$58)</f>
        <v>0</v>
      </c>
      <c r="BT150" s="7">
        <f>'[1]No. policies'!BU150*LOOKUP(BU$1,'[1]Inputs &amp; Outputs'!$A$9:$A$58,'[1]Inputs &amp; Outputs'!$I$9:$I$58)</f>
        <v>0</v>
      </c>
    </row>
    <row r="151" spans="1:72" x14ac:dyDescent="0.25">
      <c r="A151" s="1">
        <v>150</v>
      </c>
      <c r="B151" s="7">
        <f>'No. policies'!B151*LOOKUP(B$1,'Inputs &amp; Outputs'!$A$9:$A$34,'Inputs &amp; Outputs'!$J$9:$J$34)</f>
        <v>-43067168.474612407</v>
      </c>
      <c r="C151" s="7">
        <f>'No. policies'!C151*LOOKUP(C$1,'Inputs &amp; Outputs'!$A$9:$A$34,'Inputs &amp; Outputs'!$J$9:$J$34)</f>
        <v>29927551.746881347</v>
      </c>
      <c r="D151" s="7">
        <f>'No. policies'!D151*LOOKUP(D$1,'Inputs &amp; Outputs'!$A$9:$A$34,'Inputs &amp; Outputs'!$J$9:$J$34)</f>
        <v>105563242.58002377</v>
      </c>
      <c r="E151" s="7">
        <f>'No. policies'!E151*LOOKUP(E$1,'Inputs &amp; Outputs'!$A$9:$A$34,'Inputs &amp; Outputs'!$J$9:$J$34)</f>
        <v>183899405.52642301</v>
      </c>
      <c r="F151" s="7">
        <f>'No. policies'!F151*LOOKUP(F$1,'Inputs &amp; Outputs'!$A$9:$A$34,'Inputs &amp; Outputs'!$J$9:$J$34)</f>
        <v>265000774.01159847</v>
      </c>
      <c r="G151" s="7">
        <f>'No. policies'!G151*LOOKUP(G$1,'Inputs &amp; Outputs'!$A$9:$A$34,'Inputs &amp; Outputs'!$J$9:$J$34)</f>
        <v>349142707.96490246</v>
      </c>
      <c r="H151" s="7">
        <f>'No. policies'!H151*LOOKUP(H$1,'Inputs &amp; Outputs'!$A$9:$A$34,'Inputs &amp; Outputs'!$J$9:$J$34)</f>
        <v>436154190.0887906</v>
      </c>
      <c r="I151" s="7">
        <f>'No. policies'!I151*LOOKUP(I$1,'Inputs &amp; Outputs'!$A$9:$A$34,'Inputs &amp; Outputs'!$J$9:$J$34)</f>
        <v>526187684.87067318</v>
      </c>
      <c r="J151" s="7">
        <f>'No. policies'!J151*LOOKUP(J$1,'Inputs &amp; Outputs'!$A$9:$A$34,'Inputs &amp; Outputs'!$J$9:$J$34)</f>
        <v>619066944.10019386</v>
      </c>
      <c r="K151" s="7">
        <f>'No. policies'!K151*LOOKUP(K$1,'Inputs &amp; Outputs'!$A$9:$A$34,'Inputs &amp; Outputs'!$J$9:$J$34)</f>
        <v>715481834.45219994</v>
      </c>
      <c r="L151" s="7">
        <f>'No. policies'!L151*LOOKUP(L$1,'Inputs &amp; Outputs'!$A$9:$A$34,'Inputs &amp; Outputs'!$J$9:$J$34)</f>
        <v>814781628.93969464</v>
      </c>
      <c r="M151" s="7">
        <f>'No. policies'!M151*LOOKUP(M$1,'Inputs &amp; Outputs'!$A$9:$A$34,'Inputs &amp; Outputs'!$J$9:$J$34)</f>
        <v>917367489.50399745</v>
      </c>
      <c r="N151" s="7">
        <f>'No. policies'!N151*LOOKUP(N$1,'Inputs &amp; Outputs'!$A$9:$A$34,'Inputs &amp; Outputs'!$J$9:$J$34)</f>
        <v>1022170035.4612044</v>
      </c>
      <c r="O151" s="7">
        <f>'No. policies'!O151*LOOKUP(O$1,'Inputs &amp; Outputs'!$A$9:$A$34,'Inputs &amp; Outputs'!$J$9:$J$34)</f>
        <v>1132421720.263978</v>
      </c>
      <c r="P151" s="7">
        <f>'No. policies'!P151*LOOKUP(P$1,'Inputs &amp; Outputs'!$A$9:$A$34,'Inputs &amp; Outputs'!$J$9:$J$34)</f>
        <v>1245024181.3648324</v>
      </c>
      <c r="Q151" s="7">
        <f>'No. policies'!Q151*LOOKUP(Q$1,'Inputs &amp; Outputs'!$A$9:$A$34,'Inputs &amp; Outputs'!$J$9:$J$34)</f>
        <v>1361395151.5935345</v>
      </c>
      <c r="R151" s="7">
        <f>'No. policies'!R151*LOOKUP(R$1,'Inputs &amp; Outputs'!$A$9:$A$34,'Inputs &amp; Outputs'!$J$9:$J$34)</f>
        <v>1480453348.7553675</v>
      </c>
      <c r="S151" s="7">
        <f>'No. policies'!S151*LOOKUP(S$1,'Inputs &amp; Outputs'!$A$9:$A$34,'Inputs &amp; Outputs'!$J$9:$J$34)</f>
        <v>1604423398.1375873</v>
      </c>
      <c r="T151" s="7">
        <f>'No. policies'!T151*LOOKUP(T$1,'Inputs &amp; Outputs'!$A$9:$A$34,'Inputs &amp; Outputs'!$J$9:$J$34)</f>
        <v>1733202225.7022302</v>
      </c>
      <c r="U151" s="7">
        <f>'No. policies'!U151*LOOKUP(U$1,'Inputs &amp; Outputs'!$A$9:$A$34,'Inputs &amp; Outputs'!$J$9:$J$34)</f>
        <v>1866550097.8677835</v>
      </c>
      <c r="V151" s="7">
        <f>'No. policies'!V151*LOOKUP(V$1,'Inputs &amp; Outputs'!$A$9:$A$34,'Inputs &amp; Outputs'!$J$9:$J$34)</f>
        <v>1999766564.6848674</v>
      </c>
      <c r="W151" s="7">
        <f>'No. policies'!W151*LOOKUP(W$1,'Inputs &amp; Outputs'!$A$9:$A$34,'Inputs &amp; Outputs'!$J$9:$J$34)</f>
        <v>2140345963.7537556</v>
      </c>
      <c r="X151" s="7">
        <f>'No. policies'!X151*LOOKUP(X$1,'Inputs &amp; Outputs'!$A$9:$A$34,'Inputs &amp; Outputs'!$J$9:$J$34)</f>
        <v>2278007244.0122614</v>
      </c>
      <c r="Y151" s="7">
        <f>'No. policies'!Y151*LOOKUP(Y$1,'Inputs &amp; Outputs'!$A$9:$A$34,'Inputs &amp; Outputs'!$J$9:$J$34)</f>
        <v>2425802381.0524106</v>
      </c>
      <c r="Z151" s="7">
        <f>'No. policies'!Z151*LOOKUP(Z$1,'Inputs &amp; Outputs'!$A$9:$A$34,'Inputs &amp; Outputs'!$J$9:$J$34)</f>
        <v>2570083294.23067</v>
      </c>
      <c r="AA151" s="7">
        <f>'No. policies'!AA151*LOOKUP(AA$1,'Inputs &amp; Outputs'!$A$9:$A$34,'Inputs &amp; Outputs'!$J$9:$J$34)</f>
        <v>0</v>
      </c>
      <c r="AB151" s="7">
        <f>'No. policies'!AB151*LOOKUP(AB$1,'Inputs &amp; Outputs'!$A$9:$A$34,'Inputs &amp; Outputs'!$J$9:$J$34)</f>
        <v>0</v>
      </c>
      <c r="AC151" s="7">
        <f>'No. policies'!AC151*LOOKUP(AC$1,'Inputs &amp; Outputs'!$A$9:$A$34,'Inputs &amp; Outputs'!$J$9:$J$34)</f>
        <v>0</v>
      </c>
      <c r="AD151" s="7">
        <f>'No. policies'!AD151*LOOKUP(AD$1,'Inputs &amp; Outputs'!$A$9:$A$34,'Inputs &amp; Outputs'!$J$9:$J$34)</f>
        <v>0</v>
      </c>
      <c r="AE151" s="7">
        <f>'No. policies'!AE151*LOOKUP(AE$1,'Inputs &amp; Outputs'!$A$9:$A$34,'Inputs &amp; Outputs'!$J$9:$J$34)</f>
        <v>0</v>
      </c>
      <c r="AF151" s="7">
        <f>'No. policies'!AF151*LOOKUP(AF$1,'Inputs &amp; Outputs'!$A$9:$A$34,'Inputs &amp; Outputs'!$J$9:$J$34)</f>
        <v>0</v>
      </c>
      <c r="AG151" s="7">
        <f>'No. policies'!AG151*LOOKUP(AG$1,'Inputs &amp; Outputs'!$A$9:$A$34,'Inputs &amp; Outputs'!$J$9:$J$34)</f>
        <v>0</v>
      </c>
      <c r="AH151" s="7">
        <f>'No. policies'!AH151*LOOKUP(AH$1,'Inputs &amp; Outputs'!$A$9:$A$34,'Inputs &amp; Outputs'!$J$9:$J$34)</f>
        <v>0</v>
      </c>
      <c r="AI151" s="7">
        <f>'No. policies'!AI151*LOOKUP(AI$1,'Inputs &amp; Outputs'!$A$9:$A$34,'Inputs &amp; Outputs'!$J$9:$J$34)</f>
        <v>0</v>
      </c>
      <c r="AJ151" s="7">
        <f>'No. policies'!AJ151*LOOKUP(AJ$1,'Inputs &amp; Outputs'!$A$9:$A$34,'Inputs &amp; Outputs'!$J$9:$J$34)</f>
        <v>0</v>
      </c>
      <c r="AK151" s="7">
        <f>'No. policies'!AK151*LOOKUP(AK$1,'Inputs &amp; Outputs'!$A$9:$A$34,'Inputs &amp; Outputs'!$J$9:$J$34)</f>
        <v>0</v>
      </c>
      <c r="AL151" s="7">
        <f>'No. policies'!AL151*LOOKUP(AL$1,'Inputs &amp; Outputs'!$A$9:$A$34,'Inputs &amp; Outputs'!$J$9:$J$34)</f>
        <v>0</v>
      </c>
      <c r="AM151" s="7">
        <f>'No. policies'!AM151*LOOKUP(AM$1,'Inputs &amp; Outputs'!$A$9:$A$34,'Inputs &amp; Outputs'!$J$9:$J$34)</f>
        <v>0</v>
      </c>
      <c r="AN151" s="7">
        <f>'No. policies'!AN151*LOOKUP(AN$1,'Inputs &amp; Outputs'!$A$9:$A$34,'Inputs &amp; Outputs'!$J$9:$J$34)</f>
        <v>0</v>
      </c>
      <c r="AO151" s="7">
        <f>'No. policies'!AO151*LOOKUP(AO$1,'Inputs &amp; Outputs'!$A$9:$A$34,'Inputs &amp; Outputs'!$J$9:$J$34)</f>
        <v>0</v>
      </c>
      <c r="AP151" s="7">
        <f>'No. policies'!AP151*LOOKUP(AP$1,'Inputs &amp; Outputs'!$A$9:$A$34,'Inputs &amp; Outputs'!$J$9:$J$34)</f>
        <v>0</v>
      </c>
      <c r="AQ151" s="7">
        <f>'No. policies'!AQ151*LOOKUP(AQ$1,'Inputs &amp; Outputs'!$A$9:$A$34,'Inputs &amp; Outputs'!$J$9:$J$34)</f>
        <v>0</v>
      </c>
      <c r="AR151" s="7">
        <f>'No. policies'!AR151*LOOKUP(AR$1,'Inputs &amp; Outputs'!$A$9:$A$34,'Inputs &amp; Outputs'!$J$9:$J$34)</f>
        <v>0</v>
      </c>
      <c r="AS151" s="7">
        <f>'No. policies'!AS151*LOOKUP(AS$1,'Inputs &amp; Outputs'!$A$9:$A$34,'Inputs &amp; Outputs'!$J$9:$J$34)</f>
        <v>0</v>
      </c>
      <c r="AT151" s="7">
        <f>'No. policies'!AT151*LOOKUP(AT$1,'Inputs &amp; Outputs'!$A$9:$A$34,'Inputs &amp; Outputs'!$J$9:$J$34)</f>
        <v>0</v>
      </c>
      <c r="AU151" s="7">
        <f>'No. policies'!AU151*LOOKUP(AU$1,'Inputs &amp; Outputs'!$A$9:$A$34,'Inputs &amp; Outputs'!$J$9:$J$34)</f>
        <v>0</v>
      </c>
      <c r="AV151" s="7">
        <f>'No. policies'!AV151*LOOKUP(AV$1,'Inputs &amp; Outputs'!$A$9:$A$34,'Inputs &amp; Outputs'!$J$9:$J$34)</f>
        <v>0</v>
      </c>
      <c r="AW151" s="7">
        <f>'No. policies'!AW151*LOOKUP(AW$1,'Inputs &amp; Outputs'!$A$9:$A$34,'Inputs &amp; Outputs'!$J$9:$J$34)</f>
        <v>0</v>
      </c>
      <c r="AX151" s="7">
        <f>'No. policies'!AX151*LOOKUP(AX$1,'Inputs &amp; Outputs'!$A$9:$A$34,'Inputs &amp; Outputs'!$J$9:$J$34)</f>
        <v>0</v>
      </c>
      <c r="AY151" s="7">
        <f>'[1]No. policies'!AZ151*LOOKUP(AZ$1,'[1]Inputs &amp; Outputs'!$A$9:$A$58,'[1]Inputs &amp; Outputs'!$I$9:$I$58)</f>
        <v>0</v>
      </c>
      <c r="AZ151" s="7">
        <f>'[1]No. policies'!BA151*LOOKUP(BA$1,'[1]Inputs &amp; Outputs'!$A$9:$A$58,'[1]Inputs &amp; Outputs'!$I$9:$I$58)</f>
        <v>0</v>
      </c>
      <c r="BA151" s="7">
        <f>'[1]No. policies'!BB151*LOOKUP(BB$1,'[1]Inputs &amp; Outputs'!$A$9:$A$58,'[1]Inputs &amp; Outputs'!$I$9:$I$58)</f>
        <v>0</v>
      </c>
      <c r="BB151" s="7">
        <f>'[1]No. policies'!BC151*LOOKUP(BC$1,'[1]Inputs &amp; Outputs'!$A$9:$A$58,'[1]Inputs &amp; Outputs'!$I$9:$I$58)</f>
        <v>0</v>
      </c>
      <c r="BC151" s="7">
        <f>'[1]No. policies'!BD151*LOOKUP(BD$1,'[1]Inputs &amp; Outputs'!$A$9:$A$58,'[1]Inputs &amp; Outputs'!$I$9:$I$58)</f>
        <v>0</v>
      </c>
      <c r="BD151" s="7">
        <f>'[1]No. policies'!BE151*LOOKUP(BE$1,'[1]Inputs &amp; Outputs'!$A$9:$A$58,'[1]Inputs &amp; Outputs'!$I$9:$I$58)</f>
        <v>0</v>
      </c>
      <c r="BE151" s="7">
        <f>'[1]No. policies'!BF151*LOOKUP(BF$1,'[1]Inputs &amp; Outputs'!$A$9:$A$58,'[1]Inputs &amp; Outputs'!$I$9:$I$58)</f>
        <v>0</v>
      </c>
      <c r="BF151" s="7">
        <f>'[1]No. policies'!BG151*LOOKUP(BG$1,'[1]Inputs &amp; Outputs'!$A$9:$A$58,'[1]Inputs &amp; Outputs'!$I$9:$I$58)</f>
        <v>0</v>
      </c>
      <c r="BG151" s="7">
        <f>'[1]No. policies'!BH151*LOOKUP(BH$1,'[1]Inputs &amp; Outputs'!$A$9:$A$58,'[1]Inputs &amp; Outputs'!$I$9:$I$58)</f>
        <v>0</v>
      </c>
      <c r="BH151" s="7">
        <f>'[1]No. policies'!BI151*LOOKUP(BI$1,'[1]Inputs &amp; Outputs'!$A$9:$A$58,'[1]Inputs &amp; Outputs'!$I$9:$I$58)</f>
        <v>0</v>
      </c>
      <c r="BI151" s="7">
        <f>'[1]No. policies'!BJ151*LOOKUP(BJ$1,'[1]Inputs &amp; Outputs'!$A$9:$A$58,'[1]Inputs &amp; Outputs'!$I$9:$I$58)</f>
        <v>0</v>
      </c>
      <c r="BJ151" s="7">
        <f>'[1]No. policies'!BK151*LOOKUP(BK$1,'[1]Inputs &amp; Outputs'!$A$9:$A$58,'[1]Inputs &amp; Outputs'!$I$9:$I$58)</f>
        <v>0</v>
      </c>
      <c r="BK151" s="7">
        <f>'[1]No. policies'!BL151*LOOKUP(BL$1,'[1]Inputs &amp; Outputs'!$A$9:$A$58,'[1]Inputs &amp; Outputs'!$I$9:$I$58)</f>
        <v>0</v>
      </c>
      <c r="BL151" s="7">
        <f>'[1]No. policies'!BM151*LOOKUP(BM$1,'[1]Inputs &amp; Outputs'!$A$9:$A$58,'[1]Inputs &amp; Outputs'!$I$9:$I$58)</f>
        <v>0</v>
      </c>
      <c r="BM151" s="7">
        <f>'[1]No. policies'!BN151*LOOKUP(BN$1,'[1]Inputs &amp; Outputs'!$A$9:$A$58,'[1]Inputs &amp; Outputs'!$I$9:$I$58)</f>
        <v>0</v>
      </c>
      <c r="BN151" s="7">
        <f>'[1]No. policies'!BO151*LOOKUP(BO$1,'[1]Inputs &amp; Outputs'!$A$9:$A$58,'[1]Inputs &amp; Outputs'!$I$9:$I$58)</f>
        <v>0</v>
      </c>
      <c r="BO151" s="7">
        <f>'[1]No. policies'!BP151*LOOKUP(BP$1,'[1]Inputs &amp; Outputs'!$A$9:$A$58,'[1]Inputs &amp; Outputs'!$I$9:$I$58)</f>
        <v>0</v>
      </c>
      <c r="BP151" s="7">
        <f>'[1]No. policies'!BQ151*LOOKUP(BQ$1,'[1]Inputs &amp; Outputs'!$A$9:$A$58,'[1]Inputs &amp; Outputs'!$I$9:$I$58)</f>
        <v>0</v>
      </c>
      <c r="BQ151" s="7">
        <f>'[1]No. policies'!BR151*LOOKUP(BR$1,'[1]Inputs &amp; Outputs'!$A$9:$A$58,'[1]Inputs &amp; Outputs'!$I$9:$I$58)</f>
        <v>0</v>
      </c>
      <c r="BR151" s="7">
        <f>'[1]No. policies'!BS151*LOOKUP(BS$1,'[1]Inputs &amp; Outputs'!$A$9:$A$58,'[1]Inputs &amp; Outputs'!$I$9:$I$58)</f>
        <v>0</v>
      </c>
      <c r="BS151" s="7">
        <f>'[1]No. policies'!BT151*LOOKUP(BT$1,'[1]Inputs &amp; Outputs'!$A$9:$A$58,'[1]Inputs &amp; Outputs'!$I$9:$I$58)</f>
        <v>0</v>
      </c>
      <c r="BT151" s="7">
        <f>'[1]No. policies'!BU151*LOOKUP(BU$1,'[1]Inputs &amp; Outputs'!$A$9:$A$58,'[1]Inputs &amp; Outputs'!$I$9:$I$58)</f>
        <v>0</v>
      </c>
    </row>
    <row r="152" spans="1:72" x14ac:dyDescent="0.25">
      <c r="A152" s="1">
        <v>151</v>
      </c>
      <c r="B152" s="7">
        <f>'No. policies'!B152*LOOKUP(B$1,'Inputs &amp; Outputs'!$A$9:$A$34,'Inputs &amp; Outputs'!$J$9:$J$34)</f>
        <v>-43067168.474612407</v>
      </c>
      <c r="C152" s="7">
        <f>'No. policies'!C152*LOOKUP(C$1,'Inputs &amp; Outputs'!$A$9:$A$34,'Inputs &amp; Outputs'!$J$9:$J$34)</f>
        <v>29906562.58124382</v>
      </c>
      <c r="D152" s="7">
        <f>'No. policies'!D152*LOOKUP(D$1,'Inputs &amp; Outputs'!$A$9:$A$34,'Inputs &amp; Outputs'!$J$9:$J$34)</f>
        <v>105340758.8291024</v>
      </c>
      <c r="E152" s="7">
        <f>'No. policies'!E152*LOOKUP(E$1,'Inputs &amp; Outputs'!$A$9:$A$34,'Inputs &amp; Outputs'!$J$9:$J$34)</f>
        <v>183566522.45125452</v>
      </c>
      <c r="F152" s="7">
        <f>'No. policies'!F152*LOOKUP(F$1,'Inputs &amp; Outputs'!$A$9:$A$34,'Inputs &amp; Outputs'!$J$9:$J$34)</f>
        <v>264493314.35566011</v>
      </c>
      <c r="G152" s="7">
        <f>'No. policies'!G152*LOOKUP(G$1,'Inputs &amp; Outputs'!$A$9:$A$34,'Inputs &amp; Outputs'!$J$9:$J$34)</f>
        <v>348120379.76104724</v>
      </c>
      <c r="H152" s="7">
        <f>'No. policies'!H152*LOOKUP(H$1,'Inputs &amp; Outputs'!$A$9:$A$34,'Inputs &amp; Outputs'!$J$9:$J$34)</f>
        <v>434785828.59777218</v>
      </c>
      <c r="I152" s="7">
        <f>'No. policies'!I152*LOOKUP(I$1,'Inputs &amp; Outputs'!$A$9:$A$34,'Inputs &amp; Outputs'!$J$9:$J$34)</f>
        <v>524479283.29641777</v>
      </c>
      <c r="J152" s="7">
        <f>'No. policies'!J152*LOOKUP(J$1,'Inputs &amp; Outputs'!$A$9:$A$34,'Inputs &amp; Outputs'!$J$9:$J$34)</f>
        <v>616987635.2803154</v>
      </c>
      <c r="K152" s="7">
        <f>'No. policies'!K152*LOOKUP(K$1,'Inputs &amp; Outputs'!$A$9:$A$34,'Inputs &amp; Outputs'!$J$9:$J$34)</f>
        <v>712633927.57899773</v>
      </c>
      <c r="L152" s="7">
        <f>'No. policies'!L152*LOOKUP(L$1,'Inputs &amp; Outputs'!$A$9:$A$34,'Inputs &amp; Outputs'!$J$9:$J$34)</f>
        <v>812027860.63213527</v>
      </c>
      <c r="M152" s="7">
        <f>'No. policies'!M152*LOOKUP(M$1,'Inputs &amp; Outputs'!$A$9:$A$34,'Inputs &amp; Outputs'!$J$9:$J$34)</f>
        <v>915009945.58565855</v>
      </c>
      <c r="N152" s="7">
        <f>'No. policies'!N152*LOOKUP(N$1,'Inputs &amp; Outputs'!$A$9:$A$34,'Inputs &amp; Outputs'!$J$9:$J$34)</f>
        <v>1020374716.6676471</v>
      </c>
      <c r="O152" s="7">
        <f>'No. policies'!O152*LOOKUP(O$1,'Inputs &amp; Outputs'!$A$9:$A$34,'Inputs &amp; Outputs'!$J$9:$J$34)</f>
        <v>1129017529.3354349</v>
      </c>
      <c r="P152" s="7">
        <f>'No. policies'!P152*LOOKUP(P$1,'Inputs &amp; Outputs'!$A$9:$A$34,'Inputs &amp; Outputs'!$J$9:$J$34)</f>
        <v>1242690247.261045</v>
      </c>
      <c r="Q152" s="7">
        <f>'No. policies'!Q152*LOOKUP(Q$1,'Inputs &amp; Outputs'!$A$9:$A$34,'Inputs &amp; Outputs'!$J$9:$J$34)</f>
        <v>1357121202.8128936</v>
      </c>
      <c r="R152" s="7">
        <f>'No. policies'!R152*LOOKUP(R$1,'Inputs &amp; Outputs'!$A$9:$A$34,'Inputs &amp; Outputs'!$J$9:$J$34)</f>
        <v>1476713649.7373559</v>
      </c>
      <c r="S152" s="7">
        <f>'No. policies'!S152*LOOKUP(S$1,'Inputs &amp; Outputs'!$A$9:$A$34,'Inputs &amp; Outputs'!$J$9:$J$34)</f>
        <v>1600858390.0579247</v>
      </c>
      <c r="T152" s="7">
        <f>'No. policies'!T152*LOOKUP(T$1,'Inputs &amp; Outputs'!$A$9:$A$34,'Inputs &amp; Outputs'!$J$9:$J$34)</f>
        <v>1726566547.7137926</v>
      </c>
      <c r="U152" s="7">
        <f>'No. policies'!U152*LOOKUP(U$1,'Inputs &amp; Outputs'!$A$9:$A$34,'Inputs &amp; Outputs'!$J$9:$J$34)</f>
        <v>1855974177.9204891</v>
      </c>
      <c r="V152" s="7">
        <f>'No. policies'!V152*LOOKUP(V$1,'Inputs &amp; Outputs'!$A$9:$A$34,'Inputs &amp; Outputs'!$J$9:$J$34)</f>
        <v>1986838432.5998452</v>
      </c>
      <c r="W152" s="7">
        <f>'No. policies'!W152*LOOKUP(W$1,'Inputs &amp; Outputs'!$A$9:$A$34,'Inputs &amp; Outputs'!$J$9:$J$34)</f>
        <v>2124792473.5616188</v>
      </c>
      <c r="X152" s="7">
        <f>'No. policies'!X152*LOOKUP(X$1,'Inputs &amp; Outputs'!$A$9:$A$34,'Inputs &amp; Outputs'!$J$9:$J$34)</f>
        <v>2260783652.0950089</v>
      </c>
      <c r="Y152" s="7">
        <f>'No. policies'!Y152*LOOKUP(Y$1,'Inputs &amp; Outputs'!$A$9:$A$34,'Inputs &amp; Outputs'!$J$9:$J$34)</f>
        <v>2403294107.5509853</v>
      </c>
      <c r="Z152" s="7">
        <f>'No. policies'!Z152*LOOKUP(Z$1,'Inputs &amp; Outputs'!$A$9:$A$34,'Inputs &amp; Outputs'!$J$9:$J$34)</f>
        <v>2547392572.2543378</v>
      </c>
      <c r="AA152" s="7">
        <f>'No. policies'!AA152*LOOKUP(AA$1,'Inputs &amp; Outputs'!$A$9:$A$34,'Inputs &amp; Outputs'!$J$9:$J$34)</f>
        <v>0</v>
      </c>
      <c r="AB152" s="7">
        <f>'No. policies'!AB152*LOOKUP(AB$1,'Inputs &amp; Outputs'!$A$9:$A$34,'Inputs &amp; Outputs'!$J$9:$J$34)</f>
        <v>0</v>
      </c>
      <c r="AC152" s="7">
        <f>'No. policies'!AC152*LOOKUP(AC$1,'Inputs &amp; Outputs'!$A$9:$A$34,'Inputs &amp; Outputs'!$J$9:$J$34)</f>
        <v>0</v>
      </c>
      <c r="AD152" s="7">
        <f>'No. policies'!AD152*LOOKUP(AD$1,'Inputs &amp; Outputs'!$A$9:$A$34,'Inputs &amp; Outputs'!$J$9:$J$34)</f>
        <v>0</v>
      </c>
      <c r="AE152" s="7">
        <f>'No. policies'!AE152*LOOKUP(AE$1,'Inputs &amp; Outputs'!$A$9:$A$34,'Inputs &amp; Outputs'!$J$9:$J$34)</f>
        <v>0</v>
      </c>
      <c r="AF152" s="7">
        <f>'No. policies'!AF152*LOOKUP(AF$1,'Inputs &amp; Outputs'!$A$9:$A$34,'Inputs &amp; Outputs'!$J$9:$J$34)</f>
        <v>0</v>
      </c>
      <c r="AG152" s="7">
        <f>'No. policies'!AG152*LOOKUP(AG$1,'Inputs &amp; Outputs'!$A$9:$A$34,'Inputs &amp; Outputs'!$J$9:$J$34)</f>
        <v>0</v>
      </c>
      <c r="AH152" s="7">
        <f>'No. policies'!AH152*LOOKUP(AH$1,'Inputs &amp; Outputs'!$A$9:$A$34,'Inputs &amp; Outputs'!$J$9:$J$34)</f>
        <v>0</v>
      </c>
      <c r="AI152" s="7">
        <f>'No. policies'!AI152*LOOKUP(AI$1,'Inputs &amp; Outputs'!$A$9:$A$34,'Inputs &amp; Outputs'!$J$9:$J$34)</f>
        <v>0</v>
      </c>
      <c r="AJ152" s="7">
        <f>'No. policies'!AJ152*LOOKUP(AJ$1,'Inputs &amp; Outputs'!$A$9:$A$34,'Inputs &amp; Outputs'!$J$9:$J$34)</f>
        <v>0</v>
      </c>
      <c r="AK152" s="7">
        <f>'No. policies'!AK152*LOOKUP(AK$1,'Inputs &amp; Outputs'!$A$9:$A$34,'Inputs &amp; Outputs'!$J$9:$J$34)</f>
        <v>0</v>
      </c>
      <c r="AL152" s="7">
        <f>'No. policies'!AL152*LOOKUP(AL$1,'Inputs &amp; Outputs'!$A$9:$A$34,'Inputs &amp; Outputs'!$J$9:$J$34)</f>
        <v>0</v>
      </c>
      <c r="AM152" s="7">
        <f>'No. policies'!AM152*LOOKUP(AM$1,'Inputs &amp; Outputs'!$A$9:$A$34,'Inputs &amp; Outputs'!$J$9:$J$34)</f>
        <v>0</v>
      </c>
      <c r="AN152" s="7">
        <f>'No. policies'!AN152*LOOKUP(AN$1,'Inputs &amp; Outputs'!$A$9:$A$34,'Inputs &amp; Outputs'!$J$9:$J$34)</f>
        <v>0</v>
      </c>
      <c r="AO152" s="7">
        <f>'No. policies'!AO152*LOOKUP(AO$1,'Inputs &amp; Outputs'!$A$9:$A$34,'Inputs &amp; Outputs'!$J$9:$J$34)</f>
        <v>0</v>
      </c>
      <c r="AP152" s="7">
        <f>'No. policies'!AP152*LOOKUP(AP$1,'Inputs &amp; Outputs'!$A$9:$A$34,'Inputs &amp; Outputs'!$J$9:$J$34)</f>
        <v>0</v>
      </c>
      <c r="AQ152" s="7">
        <f>'No. policies'!AQ152*LOOKUP(AQ$1,'Inputs &amp; Outputs'!$A$9:$A$34,'Inputs &amp; Outputs'!$J$9:$J$34)</f>
        <v>0</v>
      </c>
      <c r="AR152" s="7">
        <f>'No. policies'!AR152*LOOKUP(AR$1,'Inputs &amp; Outputs'!$A$9:$A$34,'Inputs &amp; Outputs'!$J$9:$J$34)</f>
        <v>0</v>
      </c>
      <c r="AS152" s="7">
        <f>'No. policies'!AS152*LOOKUP(AS$1,'Inputs &amp; Outputs'!$A$9:$A$34,'Inputs &amp; Outputs'!$J$9:$J$34)</f>
        <v>0</v>
      </c>
      <c r="AT152" s="7">
        <f>'No. policies'!AT152*LOOKUP(AT$1,'Inputs &amp; Outputs'!$A$9:$A$34,'Inputs &amp; Outputs'!$J$9:$J$34)</f>
        <v>0</v>
      </c>
      <c r="AU152" s="7">
        <f>'No. policies'!AU152*LOOKUP(AU$1,'Inputs &amp; Outputs'!$A$9:$A$34,'Inputs &amp; Outputs'!$J$9:$J$34)</f>
        <v>0</v>
      </c>
      <c r="AV152" s="7">
        <f>'No. policies'!AV152*LOOKUP(AV$1,'Inputs &amp; Outputs'!$A$9:$A$34,'Inputs &amp; Outputs'!$J$9:$J$34)</f>
        <v>0</v>
      </c>
      <c r="AW152" s="7">
        <f>'No. policies'!AW152*LOOKUP(AW$1,'Inputs &amp; Outputs'!$A$9:$A$34,'Inputs &amp; Outputs'!$J$9:$J$34)</f>
        <v>0</v>
      </c>
      <c r="AX152" s="7">
        <f>'No. policies'!AX152*LOOKUP(AX$1,'Inputs &amp; Outputs'!$A$9:$A$34,'Inputs &amp; Outputs'!$J$9:$J$34)</f>
        <v>0</v>
      </c>
      <c r="AY152" s="7">
        <f>'[1]No. policies'!AZ152*LOOKUP(AZ$1,'[1]Inputs &amp; Outputs'!$A$9:$A$58,'[1]Inputs &amp; Outputs'!$I$9:$I$58)</f>
        <v>0</v>
      </c>
      <c r="AZ152" s="7">
        <f>'[1]No. policies'!BA152*LOOKUP(BA$1,'[1]Inputs &amp; Outputs'!$A$9:$A$58,'[1]Inputs &amp; Outputs'!$I$9:$I$58)</f>
        <v>0</v>
      </c>
      <c r="BA152" s="7">
        <f>'[1]No. policies'!BB152*LOOKUP(BB$1,'[1]Inputs &amp; Outputs'!$A$9:$A$58,'[1]Inputs &amp; Outputs'!$I$9:$I$58)</f>
        <v>0</v>
      </c>
      <c r="BB152" s="7">
        <f>'[1]No. policies'!BC152*LOOKUP(BC$1,'[1]Inputs &amp; Outputs'!$A$9:$A$58,'[1]Inputs &amp; Outputs'!$I$9:$I$58)</f>
        <v>0</v>
      </c>
      <c r="BC152" s="7">
        <f>'[1]No. policies'!BD152*LOOKUP(BD$1,'[1]Inputs &amp; Outputs'!$A$9:$A$58,'[1]Inputs &amp; Outputs'!$I$9:$I$58)</f>
        <v>0</v>
      </c>
      <c r="BD152" s="7">
        <f>'[1]No. policies'!BE152*LOOKUP(BE$1,'[1]Inputs &amp; Outputs'!$A$9:$A$58,'[1]Inputs &amp; Outputs'!$I$9:$I$58)</f>
        <v>0</v>
      </c>
      <c r="BE152" s="7">
        <f>'[1]No. policies'!BF152*LOOKUP(BF$1,'[1]Inputs &amp; Outputs'!$A$9:$A$58,'[1]Inputs &amp; Outputs'!$I$9:$I$58)</f>
        <v>0</v>
      </c>
      <c r="BF152" s="7">
        <f>'[1]No. policies'!BG152*LOOKUP(BG$1,'[1]Inputs &amp; Outputs'!$A$9:$A$58,'[1]Inputs &amp; Outputs'!$I$9:$I$58)</f>
        <v>0</v>
      </c>
      <c r="BG152" s="7">
        <f>'[1]No. policies'!BH152*LOOKUP(BH$1,'[1]Inputs &amp; Outputs'!$A$9:$A$58,'[1]Inputs &amp; Outputs'!$I$9:$I$58)</f>
        <v>0</v>
      </c>
      <c r="BH152" s="7">
        <f>'[1]No. policies'!BI152*LOOKUP(BI$1,'[1]Inputs &amp; Outputs'!$A$9:$A$58,'[1]Inputs &amp; Outputs'!$I$9:$I$58)</f>
        <v>0</v>
      </c>
      <c r="BI152" s="7">
        <f>'[1]No. policies'!BJ152*LOOKUP(BJ$1,'[1]Inputs &amp; Outputs'!$A$9:$A$58,'[1]Inputs &amp; Outputs'!$I$9:$I$58)</f>
        <v>0</v>
      </c>
      <c r="BJ152" s="7">
        <f>'[1]No. policies'!BK152*LOOKUP(BK$1,'[1]Inputs &amp; Outputs'!$A$9:$A$58,'[1]Inputs &amp; Outputs'!$I$9:$I$58)</f>
        <v>0</v>
      </c>
      <c r="BK152" s="7">
        <f>'[1]No. policies'!BL152*LOOKUP(BL$1,'[1]Inputs &amp; Outputs'!$A$9:$A$58,'[1]Inputs &amp; Outputs'!$I$9:$I$58)</f>
        <v>0</v>
      </c>
      <c r="BL152" s="7">
        <f>'[1]No. policies'!BM152*LOOKUP(BM$1,'[1]Inputs &amp; Outputs'!$A$9:$A$58,'[1]Inputs &amp; Outputs'!$I$9:$I$58)</f>
        <v>0</v>
      </c>
      <c r="BM152" s="7">
        <f>'[1]No. policies'!BN152*LOOKUP(BN$1,'[1]Inputs &amp; Outputs'!$A$9:$A$58,'[1]Inputs &amp; Outputs'!$I$9:$I$58)</f>
        <v>0</v>
      </c>
      <c r="BN152" s="7">
        <f>'[1]No. policies'!BO152*LOOKUP(BO$1,'[1]Inputs &amp; Outputs'!$A$9:$A$58,'[1]Inputs &amp; Outputs'!$I$9:$I$58)</f>
        <v>0</v>
      </c>
      <c r="BO152" s="7">
        <f>'[1]No. policies'!BP152*LOOKUP(BP$1,'[1]Inputs &amp; Outputs'!$A$9:$A$58,'[1]Inputs &amp; Outputs'!$I$9:$I$58)</f>
        <v>0</v>
      </c>
      <c r="BP152" s="7">
        <f>'[1]No. policies'!BQ152*LOOKUP(BQ$1,'[1]Inputs &amp; Outputs'!$A$9:$A$58,'[1]Inputs &amp; Outputs'!$I$9:$I$58)</f>
        <v>0</v>
      </c>
      <c r="BQ152" s="7">
        <f>'[1]No. policies'!BR152*LOOKUP(BR$1,'[1]Inputs &amp; Outputs'!$A$9:$A$58,'[1]Inputs &amp; Outputs'!$I$9:$I$58)</f>
        <v>0</v>
      </c>
      <c r="BR152" s="7">
        <f>'[1]No. policies'!BS152*LOOKUP(BS$1,'[1]Inputs &amp; Outputs'!$A$9:$A$58,'[1]Inputs &amp; Outputs'!$I$9:$I$58)</f>
        <v>0</v>
      </c>
      <c r="BS152" s="7">
        <f>'[1]No. policies'!BT152*LOOKUP(BT$1,'[1]Inputs &amp; Outputs'!$A$9:$A$58,'[1]Inputs &amp; Outputs'!$I$9:$I$58)</f>
        <v>0</v>
      </c>
      <c r="BT152" s="7">
        <f>'[1]No. policies'!BU152*LOOKUP(BU$1,'[1]Inputs &amp; Outputs'!$A$9:$A$58,'[1]Inputs &amp; Outputs'!$I$9:$I$58)</f>
        <v>0</v>
      </c>
    </row>
    <row r="153" spans="1:72" x14ac:dyDescent="0.25">
      <c r="A153" s="1">
        <v>152</v>
      </c>
      <c r="B153" s="7">
        <f>'No. policies'!B153*LOOKUP(B$1,'Inputs &amp; Outputs'!$A$9:$A$34,'Inputs &amp; Outputs'!$J$9:$J$34)</f>
        <v>-43067168.474612407</v>
      </c>
      <c r="C153" s="7">
        <f>'No. policies'!C153*LOOKUP(C$1,'Inputs &amp; Outputs'!$A$9:$A$34,'Inputs &amp; Outputs'!$J$9:$J$34)</f>
        <v>29948540.912518878</v>
      </c>
      <c r="D153" s="7">
        <f>'No. policies'!D153*LOOKUP(D$1,'Inputs &amp; Outputs'!$A$9:$A$34,'Inputs &amp; Outputs'!$J$9:$J$34)</f>
        <v>105595025.97301254</v>
      </c>
      <c r="E153" s="7">
        <f>'No. policies'!E153*LOOKUP(E$1,'Inputs &amp; Outputs'!$A$9:$A$34,'Inputs &amp; Outputs'!$J$9:$J$34)</f>
        <v>183936392.53477508</v>
      </c>
      <c r="F153" s="7">
        <f>'No. policies'!F153*LOOKUP(F$1,'Inputs &amp; Outputs'!$A$9:$A$34,'Inputs &amp; Outputs'!$J$9:$J$34)</f>
        <v>264947357.2057102</v>
      </c>
      <c r="G153" s="7">
        <f>'No. policies'!G153*LOOKUP(G$1,'Inputs &amp; Outputs'!$A$9:$A$34,'Inputs &amp; Outputs'!$J$9:$J$34)</f>
        <v>349354224.14501041</v>
      </c>
      <c r="H153" s="7">
        <f>'No. policies'!H153*LOOKUP(H$1,'Inputs &amp; Outputs'!$A$9:$A$34,'Inputs &amp; Outputs'!$J$9:$J$34)</f>
        <v>436551456.3281185</v>
      </c>
      <c r="I153" s="7">
        <f>'No. policies'!I153*LOOKUP(I$1,'Inputs &amp; Outputs'!$A$9:$A$34,'Inputs &amp; Outputs'!$J$9:$J$34)</f>
        <v>526881723.01021445</v>
      </c>
      <c r="J153" s="7">
        <f>'No. policies'!J153*LOOKUP(J$1,'Inputs &amp; Outputs'!$A$9:$A$34,'Inputs &amp; Outputs'!$J$9:$J$34)</f>
        <v>620012084.47286594</v>
      </c>
      <c r="K153" s="7">
        <f>'No. policies'!K153*LOOKUP(K$1,'Inputs &amp; Outputs'!$A$9:$A$34,'Inputs &amp; Outputs'!$J$9:$J$34)</f>
        <v>716358113.49010837</v>
      </c>
      <c r="L153" s="7">
        <f>'No. policies'!L153*LOOKUP(L$1,'Inputs &amp; Outputs'!$A$9:$A$34,'Inputs &amp; Outputs'!$J$9:$J$34)</f>
        <v>815949894.28229558</v>
      </c>
      <c r="M153" s="7">
        <f>'No. policies'!M153*LOOKUP(M$1,'Inputs &amp; Outputs'!$A$9:$A$34,'Inputs &amp; Outputs'!$J$9:$J$34)</f>
        <v>919347826.39540195</v>
      </c>
      <c r="N153" s="7">
        <f>'No. policies'!N153*LOOKUP(N$1,'Inputs &amp; Outputs'!$A$9:$A$34,'Inputs &amp; Outputs'!$J$9:$J$34)</f>
        <v>1025866280.0361751</v>
      </c>
      <c r="O153" s="7">
        <f>'No. policies'!O153*LOOKUP(O$1,'Inputs &amp; Outputs'!$A$9:$A$34,'Inputs &amp; Outputs'!$J$9:$J$34)</f>
        <v>1135473753.510258</v>
      </c>
      <c r="P153" s="7">
        <f>'No. policies'!P153*LOOKUP(P$1,'Inputs &amp; Outputs'!$A$9:$A$34,'Inputs &amp; Outputs'!$J$9:$J$34)</f>
        <v>1247098789.4570878</v>
      </c>
      <c r="Q153" s="7">
        <f>'No. policies'!Q153*LOOKUP(Q$1,'Inputs &amp; Outputs'!$A$9:$A$34,'Inputs &amp; Outputs'!$J$9:$J$34)</f>
        <v>1363247196.0651457</v>
      </c>
      <c r="R153" s="7">
        <f>'No. policies'!R153*LOOKUP(R$1,'Inputs &amp; Outputs'!$A$9:$A$34,'Inputs &amp; Outputs'!$J$9:$J$34)</f>
        <v>1482011556.679539</v>
      </c>
      <c r="S153" s="7">
        <f>'No. policies'!S153*LOOKUP(S$1,'Inputs &amp; Outputs'!$A$9:$A$34,'Inputs &amp; Outputs'!$J$9:$J$34)</f>
        <v>1606121021.0326645</v>
      </c>
      <c r="T153" s="7">
        <f>'No. policies'!T153*LOOKUP(T$1,'Inputs &amp; Outputs'!$A$9:$A$34,'Inputs &amp; Outputs'!$J$9:$J$34)</f>
        <v>1732096279.3708239</v>
      </c>
      <c r="U153" s="7">
        <f>'No. policies'!U153*LOOKUP(U$1,'Inputs &amp; Outputs'!$A$9:$A$34,'Inputs &amp; Outputs'!$J$9:$J$34)</f>
        <v>1863556912.9770398</v>
      </c>
      <c r="V153" s="7">
        <f>'No. policies'!V153*LOOKUP(V$1,'Inputs &amp; Outputs'!$A$9:$A$34,'Inputs &amp; Outputs'!$J$9:$J$34)</f>
        <v>1998473751.4763651</v>
      </c>
      <c r="W153" s="7">
        <f>'No. policies'!W153*LOOKUP(W$1,'Inputs &amp; Outputs'!$A$9:$A$34,'Inputs &amp; Outputs'!$J$9:$J$34)</f>
        <v>2137792405.6625092</v>
      </c>
      <c r="X153" s="7">
        <f>'No. policies'!X153*LOOKUP(X$1,'Inputs &amp; Outputs'!$A$9:$A$34,'Inputs &amp; Outputs'!$J$9:$J$34)</f>
        <v>2275511071.2706304</v>
      </c>
      <c r="Y153" s="7">
        <f>'No. policies'!Y153*LOOKUP(Y$1,'Inputs &amp; Outputs'!$A$9:$A$34,'Inputs &amp; Outputs'!$J$9:$J$34)</f>
        <v>2419371445.7662892</v>
      </c>
      <c r="Z153" s="7">
        <f>'No. policies'!Z153*LOOKUP(Z$1,'Inputs &amp; Outputs'!$A$9:$A$34,'Inputs &amp; Outputs'!$J$9:$J$34)</f>
        <v>2565200480.6408262</v>
      </c>
      <c r="AA153" s="7">
        <f>'No. policies'!AA153*LOOKUP(AA$1,'Inputs &amp; Outputs'!$A$9:$A$34,'Inputs &amp; Outputs'!$J$9:$J$34)</f>
        <v>0</v>
      </c>
      <c r="AB153" s="7">
        <f>'No. policies'!AB153*LOOKUP(AB$1,'Inputs &amp; Outputs'!$A$9:$A$34,'Inputs &amp; Outputs'!$J$9:$J$34)</f>
        <v>0</v>
      </c>
      <c r="AC153" s="7">
        <f>'No. policies'!AC153*LOOKUP(AC$1,'Inputs &amp; Outputs'!$A$9:$A$34,'Inputs &amp; Outputs'!$J$9:$J$34)</f>
        <v>0</v>
      </c>
      <c r="AD153" s="7">
        <f>'No. policies'!AD153*LOOKUP(AD$1,'Inputs &amp; Outputs'!$A$9:$A$34,'Inputs &amp; Outputs'!$J$9:$J$34)</f>
        <v>0</v>
      </c>
      <c r="AE153" s="7">
        <f>'No. policies'!AE153*LOOKUP(AE$1,'Inputs &amp; Outputs'!$A$9:$A$34,'Inputs &amp; Outputs'!$J$9:$J$34)</f>
        <v>0</v>
      </c>
      <c r="AF153" s="7">
        <f>'No. policies'!AF153*LOOKUP(AF$1,'Inputs &amp; Outputs'!$A$9:$A$34,'Inputs &amp; Outputs'!$J$9:$J$34)</f>
        <v>0</v>
      </c>
      <c r="AG153" s="7">
        <f>'No. policies'!AG153*LOOKUP(AG$1,'Inputs &amp; Outputs'!$A$9:$A$34,'Inputs &amp; Outputs'!$J$9:$J$34)</f>
        <v>0</v>
      </c>
      <c r="AH153" s="7">
        <f>'No. policies'!AH153*LOOKUP(AH$1,'Inputs &amp; Outputs'!$A$9:$A$34,'Inputs &amp; Outputs'!$J$9:$J$34)</f>
        <v>0</v>
      </c>
      <c r="AI153" s="7">
        <f>'No. policies'!AI153*LOOKUP(AI$1,'Inputs &amp; Outputs'!$A$9:$A$34,'Inputs &amp; Outputs'!$J$9:$J$34)</f>
        <v>0</v>
      </c>
      <c r="AJ153" s="7">
        <f>'No. policies'!AJ153*LOOKUP(AJ$1,'Inputs &amp; Outputs'!$A$9:$A$34,'Inputs &amp; Outputs'!$J$9:$J$34)</f>
        <v>0</v>
      </c>
      <c r="AK153" s="7">
        <f>'No. policies'!AK153*LOOKUP(AK$1,'Inputs &amp; Outputs'!$A$9:$A$34,'Inputs &amp; Outputs'!$J$9:$J$34)</f>
        <v>0</v>
      </c>
      <c r="AL153" s="7">
        <f>'No. policies'!AL153*LOOKUP(AL$1,'Inputs &amp; Outputs'!$A$9:$A$34,'Inputs &amp; Outputs'!$J$9:$J$34)</f>
        <v>0</v>
      </c>
      <c r="AM153" s="7">
        <f>'No. policies'!AM153*LOOKUP(AM$1,'Inputs &amp; Outputs'!$A$9:$A$34,'Inputs &amp; Outputs'!$J$9:$J$34)</f>
        <v>0</v>
      </c>
      <c r="AN153" s="7">
        <f>'No. policies'!AN153*LOOKUP(AN$1,'Inputs &amp; Outputs'!$A$9:$A$34,'Inputs &amp; Outputs'!$J$9:$J$34)</f>
        <v>0</v>
      </c>
      <c r="AO153" s="7">
        <f>'No. policies'!AO153*LOOKUP(AO$1,'Inputs &amp; Outputs'!$A$9:$A$34,'Inputs &amp; Outputs'!$J$9:$J$34)</f>
        <v>0</v>
      </c>
      <c r="AP153" s="7">
        <f>'No. policies'!AP153*LOOKUP(AP$1,'Inputs &amp; Outputs'!$A$9:$A$34,'Inputs &amp; Outputs'!$J$9:$J$34)</f>
        <v>0</v>
      </c>
      <c r="AQ153" s="7">
        <f>'No. policies'!AQ153*LOOKUP(AQ$1,'Inputs &amp; Outputs'!$A$9:$A$34,'Inputs &amp; Outputs'!$J$9:$J$34)</f>
        <v>0</v>
      </c>
      <c r="AR153" s="7">
        <f>'No. policies'!AR153*LOOKUP(AR$1,'Inputs &amp; Outputs'!$A$9:$A$34,'Inputs &amp; Outputs'!$J$9:$J$34)</f>
        <v>0</v>
      </c>
      <c r="AS153" s="7">
        <f>'No. policies'!AS153*LOOKUP(AS$1,'Inputs &amp; Outputs'!$A$9:$A$34,'Inputs &amp; Outputs'!$J$9:$J$34)</f>
        <v>0</v>
      </c>
      <c r="AT153" s="7">
        <f>'No. policies'!AT153*LOOKUP(AT$1,'Inputs &amp; Outputs'!$A$9:$A$34,'Inputs &amp; Outputs'!$J$9:$J$34)</f>
        <v>0</v>
      </c>
      <c r="AU153" s="7">
        <f>'No. policies'!AU153*LOOKUP(AU$1,'Inputs &amp; Outputs'!$A$9:$A$34,'Inputs &amp; Outputs'!$J$9:$J$34)</f>
        <v>0</v>
      </c>
      <c r="AV153" s="7">
        <f>'No. policies'!AV153*LOOKUP(AV$1,'Inputs &amp; Outputs'!$A$9:$A$34,'Inputs &amp; Outputs'!$J$9:$J$34)</f>
        <v>0</v>
      </c>
      <c r="AW153" s="7">
        <f>'No. policies'!AW153*LOOKUP(AW$1,'Inputs &amp; Outputs'!$A$9:$A$34,'Inputs &amp; Outputs'!$J$9:$J$34)</f>
        <v>0</v>
      </c>
      <c r="AX153" s="7">
        <f>'No. policies'!AX153*LOOKUP(AX$1,'Inputs &amp; Outputs'!$A$9:$A$34,'Inputs &amp; Outputs'!$J$9:$J$34)</f>
        <v>0</v>
      </c>
      <c r="AY153" s="7">
        <f>'[1]No. policies'!AZ153*LOOKUP(AZ$1,'[1]Inputs &amp; Outputs'!$A$9:$A$58,'[1]Inputs &amp; Outputs'!$I$9:$I$58)</f>
        <v>0</v>
      </c>
      <c r="AZ153" s="7">
        <f>'[1]No. policies'!BA153*LOOKUP(BA$1,'[1]Inputs &amp; Outputs'!$A$9:$A$58,'[1]Inputs &amp; Outputs'!$I$9:$I$58)</f>
        <v>0</v>
      </c>
      <c r="BA153" s="7">
        <f>'[1]No. policies'!BB153*LOOKUP(BB$1,'[1]Inputs &amp; Outputs'!$A$9:$A$58,'[1]Inputs &amp; Outputs'!$I$9:$I$58)</f>
        <v>0</v>
      </c>
      <c r="BB153" s="7">
        <f>'[1]No. policies'!BC153*LOOKUP(BC$1,'[1]Inputs &amp; Outputs'!$A$9:$A$58,'[1]Inputs &amp; Outputs'!$I$9:$I$58)</f>
        <v>0</v>
      </c>
      <c r="BC153" s="7">
        <f>'[1]No. policies'!BD153*LOOKUP(BD$1,'[1]Inputs &amp; Outputs'!$A$9:$A$58,'[1]Inputs &amp; Outputs'!$I$9:$I$58)</f>
        <v>0</v>
      </c>
      <c r="BD153" s="7">
        <f>'[1]No. policies'!BE153*LOOKUP(BE$1,'[1]Inputs &amp; Outputs'!$A$9:$A$58,'[1]Inputs &amp; Outputs'!$I$9:$I$58)</f>
        <v>0</v>
      </c>
      <c r="BE153" s="7">
        <f>'[1]No. policies'!BF153*LOOKUP(BF$1,'[1]Inputs &amp; Outputs'!$A$9:$A$58,'[1]Inputs &amp; Outputs'!$I$9:$I$58)</f>
        <v>0</v>
      </c>
      <c r="BF153" s="7">
        <f>'[1]No. policies'!BG153*LOOKUP(BG$1,'[1]Inputs &amp; Outputs'!$A$9:$A$58,'[1]Inputs &amp; Outputs'!$I$9:$I$58)</f>
        <v>0</v>
      </c>
      <c r="BG153" s="7">
        <f>'[1]No. policies'!BH153*LOOKUP(BH$1,'[1]Inputs &amp; Outputs'!$A$9:$A$58,'[1]Inputs &amp; Outputs'!$I$9:$I$58)</f>
        <v>0</v>
      </c>
      <c r="BH153" s="7">
        <f>'[1]No. policies'!BI153*LOOKUP(BI$1,'[1]Inputs &amp; Outputs'!$A$9:$A$58,'[1]Inputs &amp; Outputs'!$I$9:$I$58)</f>
        <v>0</v>
      </c>
      <c r="BI153" s="7">
        <f>'[1]No. policies'!BJ153*LOOKUP(BJ$1,'[1]Inputs &amp; Outputs'!$A$9:$A$58,'[1]Inputs &amp; Outputs'!$I$9:$I$58)</f>
        <v>0</v>
      </c>
      <c r="BJ153" s="7">
        <f>'[1]No. policies'!BK153*LOOKUP(BK$1,'[1]Inputs &amp; Outputs'!$A$9:$A$58,'[1]Inputs &amp; Outputs'!$I$9:$I$58)</f>
        <v>0</v>
      </c>
      <c r="BK153" s="7">
        <f>'[1]No. policies'!BL153*LOOKUP(BL$1,'[1]Inputs &amp; Outputs'!$A$9:$A$58,'[1]Inputs &amp; Outputs'!$I$9:$I$58)</f>
        <v>0</v>
      </c>
      <c r="BL153" s="7">
        <f>'[1]No. policies'!BM153*LOOKUP(BM$1,'[1]Inputs &amp; Outputs'!$A$9:$A$58,'[1]Inputs &amp; Outputs'!$I$9:$I$58)</f>
        <v>0</v>
      </c>
      <c r="BM153" s="7">
        <f>'[1]No. policies'!BN153*LOOKUP(BN$1,'[1]Inputs &amp; Outputs'!$A$9:$A$58,'[1]Inputs &amp; Outputs'!$I$9:$I$58)</f>
        <v>0</v>
      </c>
      <c r="BN153" s="7">
        <f>'[1]No. policies'!BO153*LOOKUP(BO$1,'[1]Inputs &amp; Outputs'!$A$9:$A$58,'[1]Inputs &amp; Outputs'!$I$9:$I$58)</f>
        <v>0</v>
      </c>
      <c r="BO153" s="7">
        <f>'[1]No. policies'!BP153*LOOKUP(BP$1,'[1]Inputs &amp; Outputs'!$A$9:$A$58,'[1]Inputs &amp; Outputs'!$I$9:$I$58)</f>
        <v>0</v>
      </c>
      <c r="BP153" s="7">
        <f>'[1]No. policies'!BQ153*LOOKUP(BQ$1,'[1]Inputs &amp; Outputs'!$A$9:$A$58,'[1]Inputs &amp; Outputs'!$I$9:$I$58)</f>
        <v>0</v>
      </c>
      <c r="BQ153" s="7">
        <f>'[1]No. policies'!BR153*LOOKUP(BR$1,'[1]Inputs &amp; Outputs'!$A$9:$A$58,'[1]Inputs &amp; Outputs'!$I$9:$I$58)</f>
        <v>0</v>
      </c>
      <c r="BR153" s="7">
        <f>'[1]No. policies'!BS153*LOOKUP(BS$1,'[1]Inputs &amp; Outputs'!$A$9:$A$58,'[1]Inputs &amp; Outputs'!$I$9:$I$58)</f>
        <v>0</v>
      </c>
      <c r="BS153" s="7">
        <f>'[1]No. policies'!BT153*LOOKUP(BT$1,'[1]Inputs &amp; Outputs'!$A$9:$A$58,'[1]Inputs &amp; Outputs'!$I$9:$I$58)</f>
        <v>0</v>
      </c>
      <c r="BT153" s="7">
        <f>'[1]No. policies'!BU153*LOOKUP(BU$1,'[1]Inputs &amp; Outputs'!$A$9:$A$58,'[1]Inputs &amp; Outputs'!$I$9:$I$58)</f>
        <v>0</v>
      </c>
    </row>
    <row r="154" spans="1:72" x14ac:dyDescent="0.25">
      <c r="A154" s="1">
        <v>153</v>
      </c>
      <c r="B154" s="7">
        <f>'No. policies'!B154*LOOKUP(B$1,'Inputs &amp; Outputs'!$A$9:$A$34,'Inputs &amp; Outputs'!$J$9:$J$34)</f>
        <v>-43067168.474612407</v>
      </c>
      <c r="C154" s="7">
        <f>'No. policies'!C154*LOOKUP(C$1,'Inputs &amp; Outputs'!$A$9:$A$34,'Inputs &amp; Outputs'!$J$9:$J$34)</f>
        <v>29924553.294647414</v>
      </c>
      <c r="D154" s="7">
        <f>'No. policies'!D154*LOOKUP(D$1,'Inputs &amp; Outputs'!$A$9:$A$34,'Inputs &amp; Outputs'!$J$9:$J$34)</f>
        <v>105414920.07940952</v>
      </c>
      <c r="E154" s="7">
        <f>'No. policies'!E154*LOOKUP(E$1,'Inputs &amp; Outputs'!$A$9:$A$34,'Inputs &amp; Outputs'!$J$9:$J$34)</f>
        <v>183677483.47631067</v>
      </c>
      <c r="F154" s="7">
        <f>'No. policies'!F154*LOOKUP(F$1,'Inputs &amp; Outputs'!$A$9:$A$34,'Inputs &amp; Outputs'!$J$9:$J$34)</f>
        <v>264813815.19098958</v>
      </c>
      <c r="G154" s="7">
        <f>'No. policies'!G154*LOOKUP(G$1,'Inputs &amp; Outputs'!$A$9:$A$34,'Inputs &amp; Outputs'!$J$9:$J$34)</f>
        <v>348508159.42457849</v>
      </c>
      <c r="H154" s="7">
        <f>'No. policies'!H154*LOOKUP(H$1,'Inputs &amp; Outputs'!$A$9:$A$34,'Inputs &amp; Outputs'!$J$9:$J$34)</f>
        <v>435536220.38316935</v>
      </c>
      <c r="I154" s="7">
        <f>'No. policies'!I154*LOOKUP(I$1,'Inputs &amp; Outputs'!$A$9:$A$34,'Inputs &amp; Outputs'!$J$9:$J$34)</f>
        <v>525119933.88676357</v>
      </c>
      <c r="J154" s="7">
        <f>'No. policies'!J154*LOOKUP(J$1,'Inputs &amp; Outputs'!$A$9:$A$34,'Inputs &amp; Outputs'!$J$9:$J$34)</f>
        <v>617932775.65298748</v>
      </c>
      <c r="K154" s="7">
        <f>'No. policies'!K154*LOOKUP(K$1,'Inputs &amp; Outputs'!$A$9:$A$34,'Inputs &amp; Outputs'!$J$9:$J$34)</f>
        <v>713583229.87006509</v>
      </c>
      <c r="L154" s="7">
        <f>'No. policies'!L154*LOOKUP(L$1,'Inputs &amp; Outputs'!$A$9:$A$34,'Inputs &amp; Outputs'!$J$9:$J$34)</f>
        <v>812528545.77896416</v>
      </c>
      <c r="M154" s="7">
        <f>'No. policies'!M154*LOOKUP(M$1,'Inputs &amp; Outputs'!$A$9:$A$34,'Inputs &amp; Outputs'!$J$9:$J$34)</f>
        <v>914349833.28852367</v>
      </c>
      <c r="N154" s="7">
        <f>'No. policies'!N154*LOOKUP(N$1,'Inputs &amp; Outputs'!$A$9:$A$34,'Inputs &amp; Outputs'!$J$9:$J$34)</f>
        <v>1019424253.7769403</v>
      </c>
      <c r="O154" s="7">
        <f>'No. policies'!O154*LOOKUP(O$1,'Inputs &amp; Outputs'!$A$9:$A$34,'Inputs &amp; Outputs'!$J$9:$J$34)</f>
        <v>1128430599.8649964</v>
      </c>
      <c r="P154" s="7">
        <f>'No. policies'!P154*LOOKUP(P$1,'Inputs &amp; Outputs'!$A$9:$A$34,'Inputs &amp; Outputs'!$J$9:$J$34)</f>
        <v>1240874965.1803212</v>
      </c>
      <c r="Q154" s="7">
        <f>'No. policies'!Q154*LOOKUP(Q$1,'Inputs &amp; Outputs'!$A$9:$A$34,'Inputs &amp; Outputs'!$J$9:$J$34)</f>
        <v>1354699298.5038636</v>
      </c>
      <c r="R154" s="7">
        <f>'No. policies'!R154*LOOKUP(R$1,'Inputs &amp; Outputs'!$A$9:$A$34,'Inputs &amp; Outputs'!$J$9:$J$34)</f>
        <v>1473285592.3041785</v>
      </c>
      <c r="S154" s="7">
        <f>'No. policies'!S154*LOOKUP(S$1,'Inputs &amp; Outputs'!$A$9:$A$34,'Inputs &amp; Outputs'!$J$9:$J$34)</f>
        <v>1595935283.6622005</v>
      </c>
      <c r="T154" s="7">
        <f>'No. policies'!T154*LOOKUP(T$1,'Inputs &amp; Outputs'!$A$9:$A$34,'Inputs &amp; Outputs'!$J$9:$J$34)</f>
        <v>1721221140.4453287</v>
      </c>
      <c r="U154" s="7">
        <f>'No. policies'!U154*LOOKUP(U$1,'Inputs &amp; Outputs'!$A$9:$A$34,'Inputs &amp; Outputs'!$J$9:$J$34)</f>
        <v>1850187353.7983844</v>
      </c>
      <c r="V154" s="7">
        <f>'No. policies'!V154*LOOKUP(V$1,'Inputs &amp; Outputs'!$A$9:$A$34,'Inputs &amp; Outputs'!$J$9:$J$34)</f>
        <v>1983390930.7105057</v>
      </c>
      <c r="W154" s="7">
        <f>'No. policies'!W154*LOOKUP(W$1,'Inputs &amp; Outputs'!$A$9:$A$34,'Inputs &amp; Outputs'!$J$9:$J$34)</f>
        <v>2117363940.9325385</v>
      </c>
      <c r="X154" s="7">
        <f>'No. policies'!X154*LOOKUP(X$1,'Inputs &amp; Outputs'!$A$9:$A$34,'Inputs &amp; Outputs'!$J$9:$J$34)</f>
        <v>2259535565.7241931</v>
      </c>
      <c r="Y154" s="7">
        <f>'No. policies'!Y154*LOOKUP(Y$1,'Inputs &amp; Outputs'!$A$9:$A$34,'Inputs &amp; Outputs'!$J$9:$J$34)</f>
        <v>2403294107.5509853</v>
      </c>
      <c r="Z154" s="7">
        <f>'No. policies'!Z154*LOOKUP(Z$1,'Inputs &amp; Outputs'!$A$9:$A$34,'Inputs &amp; Outputs'!$J$9:$J$34)</f>
        <v>2549977591.2136664</v>
      </c>
      <c r="AA154" s="7">
        <f>'No. policies'!AA154*LOOKUP(AA$1,'Inputs &amp; Outputs'!$A$9:$A$34,'Inputs &amp; Outputs'!$J$9:$J$34)</f>
        <v>0</v>
      </c>
      <c r="AB154" s="7">
        <f>'No. policies'!AB154*LOOKUP(AB$1,'Inputs &amp; Outputs'!$A$9:$A$34,'Inputs &amp; Outputs'!$J$9:$J$34)</f>
        <v>0</v>
      </c>
      <c r="AC154" s="7">
        <f>'No. policies'!AC154*LOOKUP(AC$1,'Inputs &amp; Outputs'!$A$9:$A$34,'Inputs &amp; Outputs'!$J$9:$J$34)</f>
        <v>0</v>
      </c>
      <c r="AD154" s="7">
        <f>'No. policies'!AD154*LOOKUP(AD$1,'Inputs &amp; Outputs'!$A$9:$A$34,'Inputs &amp; Outputs'!$J$9:$J$34)</f>
        <v>0</v>
      </c>
      <c r="AE154" s="7">
        <f>'No. policies'!AE154*LOOKUP(AE$1,'Inputs &amp; Outputs'!$A$9:$A$34,'Inputs &amp; Outputs'!$J$9:$J$34)</f>
        <v>0</v>
      </c>
      <c r="AF154" s="7">
        <f>'No. policies'!AF154*LOOKUP(AF$1,'Inputs &amp; Outputs'!$A$9:$A$34,'Inputs &amp; Outputs'!$J$9:$J$34)</f>
        <v>0</v>
      </c>
      <c r="AG154" s="7">
        <f>'No. policies'!AG154*LOOKUP(AG$1,'Inputs &amp; Outputs'!$A$9:$A$34,'Inputs &amp; Outputs'!$J$9:$J$34)</f>
        <v>0</v>
      </c>
      <c r="AH154" s="7">
        <f>'No. policies'!AH154*LOOKUP(AH$1,'Inputs &amp; Outputs'!$A$9:$A$34,'Inputs &amp; Outputs'!$J$9:$J$34)</f>
        <v>0</v>
      </c>
      <c r="AI154" s="7">
        <f>'No. policies'!AI154*LOOKUP(AI$1,'Inputs &amp; Outputs'!$A$9:$A$34,'Inputs &amp; Outputs'!$J$9:$J$34)</f>
        <v>0</v>
      </c>
      <c r="AJ154" s="7">
        <f>'No. policies'!AJ154*LOOKUP(AJ$1,'Inputs &amp; Outputs'!$A$9:$A$34,'Inputs &amp; Outputs'!$J$9:$J$34)</f>
        <v>0</v>
      </c>
      <c r="AK154" s="7">
        <f>'No. policies'!AK154*LOOKUP(AK$1,'Inputs &amp; Outputs'!$A$9:$A$34,'Inputs &amp; Outputs'!$J$9:$J$34)</f>
        <v>0</v>
      </c>
      <c r="AL154" s="7">
        <f>'No. policies'!AL154*LOOKUP(AL$1,'Inputs &amp; Outputs'!$A$9:$A$34,'Inputs &amp; Outputs'!$J$9:$J$34)</f>
        <v>0</v>
      </c>
      <c r="AM154" s="7">
        <f>'No. policies'!AM154*LOOKUP(AM$1,'Inputs &amp; Outputs'!$A$9:$A$34,'Inputs &amp; Outputs'!$J$9:$J$34)</f>
        <v>0</v>
      </c>
      <c r="AN154" s="7">
        <f>'No. policies'!AN154*LOOKUP(AN$1,'Inputs &amp; Outputs'!$A$9:$A$34,'Inputs &amp; Outputs'!$J$9:$J$34)</f>
        <v>0</v>
      </c>
      <c r="AO154" s="7">
        <f>'No. policies'!AO154*LOOKUP(AO$1,'Inputs &amp; Outputs'!$A$9:$A$34,'Inputs &amp; Outputs'!$J$9:$J$34)</f>
        <v>0</v>
      </c>
      <c r="AP154" s="7">
        <f>'No. policies'!AP154*LOOKUP(AP$1,'Inputs &amp; Outputs'!$A$9:$A$34,'Inputs &amp; Outputs'!$J$9:$J$34)</f>
        <v>0</v>
      </c>
      <c r="AQ154" s="7">
        <f>'No. policies'!AQ154*LOOKUP(AQ$1,'Inputs &amp; Outputs'!$A$9:$A$34,'Inputs &amp; Outputs'!$J$9:$J$34)</f>
        <v>0</v>
      </c>
      <c r="AR154" s="7">
        <f>'No. policies'!AR154*LOOKUP(AR$1,'Inputs &amp; Outputs'!$A$9:$A$34,'Inputs &amp; Outputs'!$J$9:$J$34)</f>
        <v>0</v>
      </c>
      <c r="AS154" s="7">
        <f>'No. policies'!AS154*LOOKUP(AS$1,'Inputs &amp; Outputs'!$A$9:$A$34,'Inputs &amp; Outputs'!$J$9:$J$34)</f>
        <v>0</v>
      </c>
      <c r="AT154" s="7">
        <f>'No. policies'!AT154*LOOKUP(AT$1,'Inputs &amp; Outputs'!$A$9:$A$34,'Inputs &amp; Outputs'!$J$9:$J$34)</f>
        <v>0</v>
      </c>
      <c r="AU154" s="7">
        <f>'No. policies'!AU154*LOOKUP(AU$1,'Inputs &amp; Outputs'!$A$9:$A$34,'Inputs &amp; Outputs'!$J$9:$J$34)</f>
        <v>0</v>
      </c>
      <c r="AV154" s="7">
        <f>'No. policies'!AV154*LOOKUP(AV$1,'Inputs &amp; Outputs'!$A$9:$A$34,'Inputs &amp; Outputs'!$J$9:$J$34)</f>
        <v>0</v>
      </c>
      <c r="AW154" s="7">
        <f>'No. policies'!AW154*LOOKUP(AW$1,'Inputs &amp; Outputs'!$A$9:$A$34,'Inputs &amp; Outputs'!$J$9:$J$34)</f>
        <v>0</v>
      </c>
      <c r="AX154" s="7">
        <f>'No. policies'!AX154*LOOKUP(AX$1,'Inputs &amp; Outputs'!$A$9:$A$34,'Inputs &amp; Outputs'!$J$9:$J$34)</f>
        <v>0</v>
      </c>
      <c r="AY154" s="7">
        <f>'[1]No. policies'!AZ154*LOOKUP(AZ$1,'[1]Inputs &amp; Outputs'!$A$9:$A$58,'[1]Inputs &amp; Outputs'!$I$9:$I$58)</f>
        <v>0</v>
      </c>
      <c r="AZ154" s="7">
        <f>'[1]No. policies'!BA154*LOOKUP(BA$1,'[1]Inputs &amp; Outputs'!$A$9:$A$58,'[1]Inputs &amp; Outputs'!$I$9:$I$58)</f>
        <v>0</v>
      </c>
      <c r="BA154" s="7">
        <f>'[1]No. policies'!BB154*LOOKUP(BB$1,'[1]Inputs &amp; Outputs'!$A$9:$A$58,'[1]Inputs &amp; Outputs'!$I$9:$I$58)</f>
        <v>0</v>
      </c>
      <c r="BB154" s="7">
        <f>'[1]No. policies'!BC154*LOOKUP(BC$1,'[1]Inputs &amp; Outputs'!$A$9:$A$58,'[1]Inputs &amp; Outputs'!$I$9:$I$58)</f>
        <v>0</v>
      </c>
      <c r="BC154" s="7">
        <f>'[1]No. policies'!BD154*LOOKUP(BD$1,'[1]Inputs &amp; Outputs'!$A$9:$A$58,'[1]Inputs &amp; Outputs'!$I$9:$I$58)</f>
        <v>0</v>
      </c>
      <c r="BD154" s="7">
        <f>'[1]No. policies'!BE154*LOOKUP(BE$1,'[1]Inputs &amp; Outputs'!$A$9:$A$58,'[1]Inputs &amp; Outputs'!$I$9:$I$58)</f>
        <v>0</v>
      </c>
      <c r="BE154" s="7">
        <f>'[1]No. policies'!BF154*LOOKUP(BF$1,'[1]Inputs &amp; Outputs'!$A$9:$A$58,'[1]Inputs &amp; Outputs'!$I$9:$I$58)</f>
        <v>0</v>
      </c>
      <c r="BF154" s="7">
        <f>'[1]No. policies'!BG154*LOOKUP(BG$1,'[1]Inputs &amp; Outputs'!$A$9:$A$58,'[1]Inputs &amp; Outputs'!$I$9:$I$58)</f>
        <v>0</v>
      </c>
      <c r="BG154" s="7">
        <f>'[1]No. policies'!BH154*LOOKUP(BH$1,'[1]Inputs &amp; Outputs'!$A$9:$A$58,'[1]Inputs &amp; Outputs'!$I$9:$I$58)</f>
        <v>0</v>
      </c>
      <c r="BH154" s="7">
        <f>'[1]No. policies'!BI154*LOOKUP(BI$1,'[1]Inputs &amp; Outputs'!$A$9:$A$58,'[1]Inputs &amp; Outputs'!$I$9:$I$58)</f>
        <v>0</v>
      </c>
      <c r="BI154" s="7">
        <f>'[1]No. policies'!BJ154*LOOKUP(BJ$1,'[1]Inputs &amp; Outputs'!$A$9:$A$58,'[1]Inputs &amp; Outputs'!$I$9:$I$58)</f>
        <v>0</v>
      </c>
      <c r="BJ154" s="7">
        <f>'[1]No. policies'!BK154*LOOKUP(BK$1,'[1]Inputs &amp; Outputs'!$A$9:$A$58,'[1]Inputs &amp; Outputs'!$I$9:$I$58)</f>
        <v>0</v>
      </c>
      <c r="BK154" s="7">
        <f>'[1]No. policies'!BL154*LOOKUP(BL$1,'[1]Inputs &amp; Outputs'!$A$9:$A$58,'[1]Inputs &amp; Outputs'!$I$9:$I$58)</f>
        <v>0</v>
      </c>
      <c r="BL154" s="7">
        <f>'[1]No. policies'!BM154*LOOKUP(BM$1,'[1]Inputs &amp; Outputs'!$A$9:$A$58,'[1]Inputs &amp; Outputs'!$I$9:$I$58)</f>
        <v>0</v>
      </c>
      <c r="BM154" s="7">
        <f>'[1]No. policies'!BN154*LOOKUP(BN$1,'[1]Inputs &amp; Outputs'!$A$9:$A$58,'[1]Inputs &amp; Outputs'!$I$9:$I$58)</f>
        <v>0</v>
      </c>
      <c r="BN154" s="7">
        <f>'[1]No. policies'!BO154*LOOKUP(BO$1,'[1]Inputs &amp; Outputs'!$A$9:$A$58,'[1]Inputs &amp; Outputs'!$I$9:$I$58)</f>
        <v>0</v>
      </c>
      <c r="BO154" s="7">
        <f>'[1]No. policies'!BP154*LOOKUP(BP$1,'[1]Inputs &amp; Outputs'!$A$9:$A$58,'[1]Inputs &amp; Outputs'!$I$9:$I$58)</f>
        <v>0</v>
      </c>
      <c r="BP154" s="7">
        <f>'[1]No. policies'!BQ154*LOOKUP(BQ$1,'[1]Inputs &amp; Outputs'!$A$9:$A$58,'[1]Inputs &amp; Outputs'!$I$9:$I$58)</f>
        <v>0</v>
      </c>
      <c r="BQ154" s="7">
        <f>'[1]No. policies'!BR154*LOOKUP(BR$1,'[1]Inputs &amp; Outputs'!$A$9:$A$58,'[1]Inputs &amp; Outputs'!$I$9:$I$58)</f>
        <v>0</v>
      </c>
      <c r="BR154" s="7">
        <f>'[1]No. policies'!BS154*LOOKUP(BS$1,'[1]Inputs &amp; Outputs'!$A$9:$A$58,'[1]Inputs &amp; Outputs'!$I$9:$I$58)</f>
        <v>0</v>
      </c>
      <c r="BS154" s="7">
        <f>'[1]No. policies'!BT154*LOOKUP(BT$1,'[1]Inputs &amp; Outputs'!$A$9:$A$58,'[1]Inputs &amp; Outputs'!$I$9:$I$58)</f>
        <v>0</v>
      </c>
      <c r="BT154" s="7">
        <f>'[1]No. policies'!BU154*LOOKUP(BU$1,'[1]Inputs &amp; Outputs'!$A$9:$A$58,'[1]Inputs &amp; Outputs'!$I$9:$I$58)</f>
        <v>0</v>
      </c>
    </row>
    <row r="155" spans="1:72" x14ac:dyDescent="0.25">
      <c r="A155" s="1">
        <v>154</v>
      </c>
      <c r="B155" s="7">
        <f>'No. policies'!B155*LOOKUP(B$1,'Inputs &amp; Outputs'!$A$9:$A$34,'Inputs &amp; Outputs'!$J$9:$J$34)</f>
        <v>-43067168.474612407</v>
      </c>
      <c r="C155" s="7">
        <f>'No. policies'!C155*LOOKUP(C$1,'Inputs &amp; Outputs'!$A$9:$A$34,'Inputs &amp; Outputs'!$J$9:$J$34)</f>
        <v>29912559.485711686</v>
      </c>
      <c r="D155" s="7">
        <f>'No. policies'!D155*LOOKUP(D$1,'Inputs &amp; Outputs'!$A$9:$A$34,'Inputs &amp; Outputs'!$J$9:$J$34)</f>
        <v>105531459.18703499</v>
      </c>
      <c r="E155" s="7">
        <f>'No. policies'!E155*LOOKUP(E$1,'Inputs &amp; Outputs'!$A$9:$A$34,'Inputs &amp; Outputs'!$J$9:$J$34)</f>
        <v>183806938.00554287</v>
      </c>
      <c r="F155" s="7">
        <f>'No. policies'!F155*LOOKUP(F$1,'Inputs &amp; Outputs'!$A$9:$A$34,'Inputs &amp; Outputs'!$J$9:$J$34)</f>
        <v>264706981.57921308</v>
      </c>
      <c r="G155" s="7">
        <f>'No. policies'!G155*LOOKUP(G$1,'Inputs &amp; Outputs'!$A$9:$A$34,'Inputs &amp; Outputs'!$J$9:$J$34)</f>
        <v>348472906.72789383</v>
      </c>
      <c r="H155" s="7">
        <f>'No. policies'!H155*LOOKUP(H$1,'Inputs &amp; Outputs'!$A$9:$A$34,'Inputs &amp; Outputs'!$J$9:$J$34)</f>
        <v>435094813.4505828</v>
      </c>
      <c r="I155" s="7">
        <f>'No. policies'!I155*LOOKUP(I$1,'Inputs &amp; Outputs'!$A$9:$A$34,'Inputs &amp; Outputs'!$J$9:$J$34)</f>
        <v>524799608.59159064</v>
      </c>
      <c r="J155" s="7">
        <f>'No. policies'!J155*LOOKUP(J$1,'Inputs &amp; Outputs'!$A$9:$A$34,'Inputs &amp; Outputs'!$J$9:$J$34)</f>
        <v>617365691.42938423</v>
      </c>
      <c r="K155" s="7">
        <f>'No. policies'!K155*LOOKUP(K$1,'Inputs &amp; Outputs'!$A$9:$A$34,'Inputs &amp; Outputs'!$J$9:$J$34)</f>
        <v>713437183.363747</v>
      </c>
      <c r="L155" s="7">
        <f>'No. policies'!L155*LOOKUP(L$1,'Inputs &amp; Outputs'!$A$9:$A$34,'Inputs &amp; Outputs'!$J$9:$J$34)</f>
        <v>812695440.8279072</v>
      </c>
      <c r="M155" s="7">
        <f>'No. policies'!M155*LOOKUP(M$1,'Inputs &amp; Outputs'!$A$9:$A$34,'Inputs &amp; Outputs'!$J$9:$J$34)</f>
        <v>915575756.12605989</v>
      </c>
      <c r="N155" s="7">
        <f>'No. policies'!N155*LOOKUP(N$1,'Inputs &amp; Outputs'!$A$9:$A$34,'Inputs &amp; Outputs'!$J$9:$J$34)</f>
        <v>1022170035.4612044</v>
      </c>
      <c r="O155" s="7">
        <f>'No. policies'!O155*LOOKUP(O$1,'Inputs &amp; Outputs'!$A$9:$A$34,'Inputs &amp; Outputs'!$J$9:$J$34)</f>
        <v>1130426160.0644872</v>
      </c>
      <c r="P155" s="7">
        <f>'No. policies'!P155*LOOKUP(P$1,'Inputs &amp; Outputs'!$A$9:$A$34,'Inputs &amp; Outputs'!$J$9:$J$34)</f>
        <v>1242949573.2725768</v>
      </c>
      <c r="Q155" s="7">
        <f>'No. policies'!Q155*LOOKUP(Q$1,'Inputs &amp; Outputs'!$A$9:$A$34,'Inputs &amp; Outputs'!$J$9:$J$34)</f>
        <v>1358545852.4064405</v>
      </c>
      <c r="R155" s="7">
        <f>'No. policies'!R155*LOOKUP(R$1,'Inputs &amp; Outputs'!$A$9:$A$34,'Inputs &amp; Outputs'!$J$9:$J$34)</f>
        <v>1476557828.9449387</v>
      </c>
      <c r="S155" s="7">
        <f>'No. policies'!S155*LOOKUP(S$1,'Inputs &amp; Outputs'!$A$9:$A$34,'Inputs &amp; Outputs'!$J$9:$J$34)</f>
        <v>1602046726.0844789</v>
      </c>
      <c r="T155" s="7">
        <f>'No. policies'!T155*LOOKUP(T$1,'Inputs &amp; Outputs'!$A$9:$A$34,'Inputs &amp; Outputs'!$J$9:$J$34)</f>
        <v>1727303845.2680633</v>
      </c>
      <c r="U155" s="7">
        <f>'No. policies'!U155*LOOKUP(U$1,'Inputs &amp; Outputs'!$A$9:$A$34,'Inputs &amp; Outputs'!$J$9:$J$34)</f>
        <v>1858767817.1518497</v>
      </c>
      <c r="V155" s="7">
        <f>'No. policies'!V155*LOOKUP(V$1,'Inputs &amp; Outputs'!$A$9:$A$34,'Inputs &amp; Outputs'!$J$9:$J$34)</f>
        <v>1990285934.4891844</v>
      </c>
      <c r="W155" s="7">
        <f>'No. policies'!W155*LOOKUP(W$1,'Inputs &amp; Outputs'!$A$9:$A$34,'Inputs &amp; Outputs'!$J$9:$J$34)</f>
        <v>2124328190.2723012</v>
      </c>
      <c r="X155" s="7">
        <f>'No. policies'!X155*LOOKUP(X$1,'Inputs &amp; Outputs'!$A$9:$A$34,'Inputs &amp; Outputs'!$J$9:$J$34)</f>
        <v>2261782121.1916609</v>
      </c>
      <c r="Y155" s="7">
        <f>'No. policies'!Y155*LOOKUP(Y$1,'Inputs &amp; Outputs'!$A$9:$A$34,'Inputs &amp; Outputs'!$J$9:$J$34)</f>
        <v>2403026151.9140639</v>
      </c>
      <c r="Z155" s="7">
        <f>'No. policies'!Z155*LOOKUP(Z$1,'Inputs &amp; Outputs'!$A$9:$A$34,'Inputs &amp; Outputs'!$J$9:$J$34)</f>
        <v>2549115918.2272234</v>
      </c>
      <c r="AA155" s="7">
        <f>'No. policies'!AA155*LOOKUP(AA$1,'Inputs &amp; Outputs'!$A$9:$A$34,'Inputs &amp; Outputs'!$J$9:$J$34)</f>
        <v>0</v>
      </c>
      <c r="AB155" s="7">
        <f>'No. policies'!AB155*LOOKUP(AB$1,'Inputs &amp; Outputs'!$A$9:$A$34,'Inputs &amp; Outputs'!$J$9:$J$34)</f>
        <v>0</v>
      </c>
      <c r="AC155" s="7">
        <f>'No. policies'!AC155*LOOKUP(AC$1,'Inputs &amp; Outputs'!$A$9:$A$34,'Inputs &amp; Outputs'!$J$9:$J$34)</f>
        <v>0</v>
      </c>
      <c r="AD155" s="7">
        <f>'No. policies'!AD155*LOOKUP(AD$1,'Inputs &amp; Outputs'!$A$9:$A$34,'Inputs &amp; Outputs'!$J$9:$J$34)</f>
        <v>0</v>
      </c>
      <c r="AE155" s="7">
        <f>'No. policies'!AE155*LOOKUP(AE$1,'Inputs &amp; Outputs'!$A$9:$A$34,'Inputs &amp; Outputs'!$J$9:$J$34)</f>
        <v>0</v>
      </c>
      <c r="AF155" s="7">
        <f>'No. policies'!AF155*LOOKUP(AF$1,'Inputs &amp; Outputs'!$A$9:$A$34,'Inputs &amp; Outputs'!$J$9:$J$34)</f>
        <v>0</v>
      </c>
      <c r="AG155" s="7">
        <f>'No. policies'!AG155*LOOKUP(AG$1,'Inputs &amp; Outputs'!$A$9:$A$34,'Inputs &amp; Outputs'!$J$9:$J$34)</f>
        <v>0</v>
      </c>
      <c r="AH155" s="7">
        <f>'No. policies'!AH155*LOOKUP(AH$1,'Inputs &amp; Outputs'!$A$9:$A$34,'Inputs &amp; Outputs'!$J$9:$J$34)</f>
        <v>0</v>
      </c>
      <c r="AI155" s="7">
        <f>'No. policies'!AI155*LOOKUP(AI$1,'Inputs &amp; Outputs'!$A$9:$A$34,'Inputs &amp; Outputs'!$J$9:$J$34)</f>
        <v>0</v>
      </c>
      <c r="AJ155" s="7">
        <f>'No. policies'!AJ155*LOOKUP(AJ$1,'Inputs &amp; Outputs'!$A$9:$A$34,'Inputs &amp; Outputs'!$J$9:$J$34)</f>
        <v>0</v>
      </c>
      <c r="AK155" s="7">
        <f>'No. policies'!AK155*LOOKUP(AK$1,'Inputs &amp; Outputs'!$A$9:$A$34,'Inputs &amp; Outputs'!$J$9:$J$34)</f>
        <v>0</v>
      </c>
      <c r="AL155" s="7">
        <f>'No. policies'!AL155*LOOKUP(AL$1,'Inputs &amp; Outputs'!$A$9:$A$34,'Inputs &amp; Outputs'!$J$9:$J$34)</f>
        <v>0</v>
      </c>
      <c r="AM155" s="7">
        <f>'No. policies'!AM155*LOOKUP(AM$1,'Inputs &amp; Outputs'!$A$9:$A$34,'Inputs &amp; Outputs'!$J$9:$J$34)</f>
        <v>0</v>
      </c>
      <c r="AN155" s="7">
        <f>'No. policies'!AN155*LOOKUP(AN$1,'Inputs &amp; Outputs'!$A$9:$A$34,'Inputs &amp; Outputs'!$J$9:$J$34)</f>
        <v>0</v>
      </c>
      <c r="AO155" s="7">
        <f>'No. policies'!AO155*LOOKUP(AO$1,'Inputs &amp; Outputs'!$A$9:$A$34,'Inputs &amp; Outputs'!$J$9:$J$34)</f>
        <v>0</v>
      </c>
      <c r="AP155" s="7">
        <f>'No. policies'!AP155*LOOKUP(AP$1,'Inputs &amp; Outputs'!$A$9:$A$34,'Inputs &amp; Outputs'!$J$9:$J$34)</f>
        <v>0</v>
      </c>
      <c r="AQ155" s="7">
        <f>'No. policies'!AQ155*LOOKUP(AQ$1,'Inputs &amp; Outputs'!$A$9:$A$34,'Inputs &amp; Outputs'!$J$9:$J$34)</f>
        <v>0</v>
      </c>
      <c r="AR155" s="7">
        <f>'No. policies'!AR155*LOOKUP(AR$1,'Inputs &amp; Outputs'!$A$9:$A$34,'Inputs &amp; Outputs'!$J$9:$J$34)</f>
        <v>0</v>
      </c>
      <c r="AS155" s="7">
        <f>'No. policies'!AS155*LOOKUP(AS$1,'Inputs &amp; Outputs'!$A$9:$A$34,'Inputs &amp; Outputs'!$J$9:$J$34)</f>
        <v>0</v>
      </c>
      <c r="AT155" s="7">
        <f>'No. policies'!AT155*LOOKUP(AT$1,'Inputs &amp; Outputs'!$A$9:$A$34,'Inputs &amp; Outputs'!$J$9:$J$34)</f>
        <v>0</v>
      </c>
      <c r="AU155" s="7">
        <f>'No. policies'!AU155*LOOKUP(AU$1,'Inputs &amp; Outputs'!$A$9:$A$34,'Inputs &amp; Outputs'!$J$9:$J$34)</f>
        <v>0</v>
      </c>
      <c r="AV155" s="7">
        <f>'No. policies'!AV155*LOOKUP(AV$1,'Inputs &amp; Outputs'!$A$9:$A$34,'Inputs &amp; Outputs'!$J$9:$J$34)</f>
        <v>0</v>
      </c>
      <c r="AW155" s="7">
        <f>'No. policies'!AW155*LOOKUP(AW$1,'Inputs &amp; Outputs'!$A$9:$A$34,'Inputs &amp; Outputs'!$J$9:$J$34)</f>
        <v>0</v>
      </c>
      <c r="AX155" s="7">
        <f>'No. policies'!AX155*LOOKUP(AX$1,'Inputs &amp; Outputs'!$A$9:$A$34,'Inputs &amp; Outputs'!$J$9:$J$34)</f>
        <v>0</v>
      </c>
      <c r="AY155" s="7">
        <f>'[1]No. policies'!AZ155*LOOKUP(AZ$1,'[1]Inputs &amp; Outputs'!$A$9:$A$58,'[1]Inputs &amp; Outputs'!$I$9:$I$58)</f>
        <v>0</v>
      </c>
      <c r="AZ155" s="7">
        <f>'[1]No. policies'!BA155*LOOKUP(BA$1,'[1]Inputs &amp; Outputs'!$A$9:$A$58,'[1]Inputs &amp; Outputs'!$I$9:$I$58)</f>
        <v>0</v>
      </c>
      <c r="BA155" s="7">
        <f>'[1]No. policies'!BB155*LOOKUP(BB$1,'[1]Inputs &amp; Outputs'!$A$9:$A$58,'[1]Inputs &amp; Outputs'!$I$9:$I$58)</f>
        <v>0</v>
      </c>
      <c r="BB155" s="7">
        <f>'[1]No. policies'!BC155*LOOKUP(BC$1,'[1]Inputs &amp; Outputs'!$A$9:$A$58,'[1]Inputs &amp; Outputs'!$I$9:$I$58)</f>
        <v>0</v>
      </c>
      <c r="BC155" s="7">
        <f>'[1]No. policies'!BD155*LOOKUP(BD$1,'[1]Inputs &amp; Outputs'!$A$9:$A$58,'[1]Inputs &amp; Outputs'!$I$9:$I$58)</f>
        <v>0</v>
      </c>
      <c r="BD155" s="7">
        <f>'[1]No. policies'!BE155*LOOKUP(BE$1,'[1]Inputs &amp; Outputs'!$A$9:$A$58,'[1]Inputs &amp; Outputs'!$I$9:$I$58)</f>
        <v>0</v>
      </c>
      <c r="BE155" s="7">
        <f>'[1]No. policies'!BF155*LOOKUP(BF$1,'[1]Inputs &amp; Outputs'!$A$9:$A$58,'[1]Inputs &amp; Outputs'!$I$9:$I$58)</f>
        <v>0</v>
      </c>
      <c r="BF155" s="7">
        <f>'[1]No. policies'!BG155*LOOKUP(BG$1,'[1]Inputs &amp; Outputs'!$A$9:$A$58,'[1]Inputs &amp; Outputs'!$I$9:$I$58)</f>
        <v>0</v>
      </c>
      <c r="BG155" s="7">
        <f>'[1]No. policies'!BH155*LOOKUP(BH$1,'[1]Inputs &amp; Outputs'!$A$9:$A$58,'[1]Inputs &amp; Outputs'!$I$9:$I$58)</f>
        <v>0</v>
      </c>
      <c r="BH155" s="7">
        <f>'[1]No. policies'!BI155*LOOKUP(BI$1,'[1]Inputs &amp; Outputs'!$A$9:$A$58,'[1]Inputs &amp; Outputs'!$I$9:$I$58)</f>
        <v>0</v>
      </c>
      <c r="BI155" s="7">
        <f>'[1]No. policies'!BJ155*LOOKUP(BJ$1,'[1]Inputs &amp; Outputs'!$A$9:$A$58,'[1]Inputs &amp; Outputs'!$I$9:$I$58)</f>
        <v>0</v>
      </c>
      <c r="BJ155" s="7">
        <f>'[1]No. policies'!BK155*LOOKUP(BK$1,'[1]Inputs &amp; Outputs'!$A$9:$A$58,'[1]Inputs &amp; Outputs'!$I$9:$I$58)</f>
        <v>0</v>
      </c>
      <c r="BK155" s="7">
        <f>'[1]No. policies'!BL155*LOOKUP(BL$1,'[1]Inputs &amp; Outputs'!$A$9:$A$58,'[1]Inputs &amp; Outputs'!$I$9:$I$58)</f>
        <v>0</v>
      </c>
      <c r="BL155" s="7">
        <f>'[1]No. policies'!BM155*LOOKUP(BM$1,'[1]Inputs &amp; Outputs'!$A$9:$A$58,'[1]Inputs &amp; Outputs'!$I$9:$I$58)</f>
        <v>0</v>
      </c>
      <c r="BM155" s="7">
        <f>'[1]No. policies'!BN155*LOOKUP(BN$1,'[1]Inputs &amp; Outputs'!$A$9:$A$58,'[1]Inputs &amp; Outputs'!$I$9:$I$58)</f>
        <v>0</v>
      </c>
      <c r="BN155" s="7">
        <f>'[1]No. policies'!BO155*LOOKUP(BO$1,'[1]Inputs &amp; Outputs'!$A$9:$A$58,'[1]Inputs &amp; Outputs'!$I$9:$I$58)</f>
        <v>0</v>
      </c>
      <c r="BO155" s="7">
        <f>'[1]No. policies'!BP155*LOOKUP(BP$1,'[1]Inputs &amp; Outputs'!$A$9:$A$58,'[1]Inputs &amp; Outputs'!$I$9:$I$58)</f>
        <v>0</v>
      </c>
      <c r="BP155" s="7">
        <f>'[1]No. policies'!BQ155*LOOKUP(BQ$1,'[1]Inputs &amp; Outputs'!$A$9:$A$58,'[1]Inputs &amp; Outputs'!$I$9:$I$58)</f>
        <v>0</v>
      </c>
      <c r="BQ155" s="7">
        <f>'[1]No. policies'!BR155*LOOKUP(BR$1,'[1]Inputs &amp; Outputs'!$A$9:$A$58,'[1]Inputs &amp; Outputs'!$I$9:$I$58)</f>
        <v>0</v>
      </c>
      <c r="BR155" s="7">
        <f>'[1]No. policies'!BS155*LOOKUP(BS$1,'[1]Inputs &amp; Outputs'!$A$9:$A$58,'[1]Inputs &amp; Outputs'!$I$9:$I$58)</f>
        <v>0</v>
      </c>
      <c r="BS155" s="7">
        <f>'[1]No. policies'!BT155*LOOKUP(BT$1,'[1]Inputs &amp; Outputs'!$A$9:$A$58,'[1]Inputs &amp; Outputs'!$I$9:$I$58)</f>
        <v>0</v>
      </c>
      <c r="BT155" s="7">
        <f>'[1]No. policies'!BU155*LOOKUP(BU$1,'[1]Inputs &amp; Outputs'!$A$9:$A$58,'[1]Inputs &amp; Outputs'!$I$9:$I$58)</f>
        <v>0</v>
      </c>
    </row>
    <row r="156" spans="1:72" x14ac:dyDescent="0.25">
      <c r="A156" s="1">
        <v>155</v>
      </c>
      <c r="B156" s="7">
        <f>'No. policies'!B156*LOOKUP(B$1,'Inputs &amp; Outputs'!$A$9:$A$34,'Inputs &amp; Outputs'!$J$9:$J$34)</f>
        <v>-43067168.474612407</v>
      </c>
      <c r="C156" s="7">
        <f>'No. policies'!C156*LOOKUP(C$1,'Inputs &amp; Outputs'!$A$9:$A$34,'Inputs &amp; Outputs'!$J$9:$J$34)</f>
        <v>29960534.721454605</v>
      </c>
      <c r="D156" s="7">
        <f>'No. policies'!D156*LOOKUP(D$1,'Inputs &amp; Outputs'!$A$9:$A$34,'Inputs &amp; Outputs'!$J$9:$J$34)</f>
        <v>105605620.43734212</v>
      </c>
      <c r="E156" s="7">
        <f>'No. policies'!E156*LOOKUP(E$1,'Inputs &amp; Outputs'!$A$9:$A$34,'Inputs &amp; Outputs'!$J$9:$J$34)</f>
        <v>184010366.55147919</v>
      </c>
      <c r="F156" s="7">
        <f>'No. policies'!F156*LOOKUP(F$1,'Inputs &amp; Outputs'!$A$9:$A$34,'Inputs &amp; Outputs'!$J$9:$J$34)</f>
        <v>265214441.23515144</v>
      </c>
      <c r="G156" s="7">
        <f>'No. policies'!G156*LOOKUP(G$1,'Inputs &amp; Outputs'!$A$9:$A$34,'Inputs &amp; Outputs'!$J$9:$J$34)</f>
        <v>349072202.57153314</v>
      </c>
      <c r="H156" s="7">
        <f>'No. policies'!H156*LOOKUP(H$1,'Inputs &amp; Outputs'!$A$9:$A$34,'Inputs &amp; Outputs'!$J$9:$J$34)</f>
        <v>435845205.23597997</v>
      </c>
      <c r="I156" s="7">
        <f>'No. policies'!I156*LOOKUP(I$1,'Inputs &amp; Outputs'!$A$9:$A$34,'Inputs &amp; Outputs'!$J$9:$J$34)</f>
        <v>524959771.23917711</v>
      </c>
      <c r="J156" s="7">
        <f>'No. policies'!J156*LOOKUP(J$1,'Inputs &amp; Outputs'!$A$9:$A$34,'Inputs &amp; Outputs'!$J$9:$J$34)</f>
        <v>617995785.01116562</v>
      </c>
      <c r="K156" s="7">
        <f>'No. policies'!K156*LOOKUP(K$1,'Inputs &amp; Outputs'!$A$9:$A$34,'Inputs &amp; Outputs'!$J$9:$J$34)</f>
        <v>714678578.66745055</v>
      </c>
      <c r="L156" s="7">
        <f>'No. policies'!L156*LOOKUP(L$1,'Inputs &amp; Outputs'!$A$9:$A$34,'Inputs &amp; Outputs'!$J$9:$J$34)</f>
        <v>814531286.36628008</v>
      </c>
      <c r="M156" s="7">
        <f>'No. policies'!M156*LOOKUP(M$1,'Inputs &amp; Outputs'!$A$9:$A$34,'Inputs &amp; Outputs'!$J$9:$J$34)</f>
        <v>916707377.20686257</v>
      </c>
      <c r="N156" s="7">
        <f>'No. policies'!N156*LOOKUP(N$1,'Inputs &amp; Outputs'!$A$9:$A$34,'Inputs &amp; Outputs'!$J$9:$J$34)</f>
        <v>1022909284.3761985</v>
      </c>
      <c r="O156" s="7">
        <f>'No. policies'!O156*LOOKUP(O$1,'Inputs &amp; Outputs'!$A$9:$A$34,'Inputs &amp; Outputs'!$J$9:$J$34)</f>
        <v>1132656492.0521533</v>
      </c>
      <c r="P156" s="7">
        <f>'No. policies'!P156*LOOKUP(P$1,'Inputs &amp; Outputs'!$A$9:$A$34,'Inputs &amp; Outputs'!$J$9:$J$34)</f>
        <v>1245283507.3763642</v>
      </c>
      <c r="Q156" s="7">
        <f>'No. policies'!Q156*LOOKUP(Q$1,'Inputs &amp; Outputs'!$A$9:$A$34,'Inputs &amp; Outputs'!$J$9:$J$34)</f>
        <v>1361680081.512244</v>
      </c>
      <c r="R156" s="7">
        <f>'No. policies'!R156*LOOKUP(R$1,'Inputs &amp; Outputs'!$A$9:$A$34,'Inputs &amp; Outputs'!$J$9:$J$34)</f>
        <v>1480453348.7553675</v>
      </c>
      <c r="S156" s="7">
        <f>'No. policies'!S156*LOOKUP(S$1,'Inputs &amp; Outputs'!$A$9:$A$34,'Inputs &amp; Outputs'!$J$9:$J$34)</f>
        <v>1602386250.6634943</v>
      </c>
      <c r="T156" s="7">
        <f>'No. policies'!T156*LOOKUP(T$1,'Inputs &amp; Outputs'!$A$9:$A$34,'Inputs &amp; Outputs'!$J$9:$J$34)</f>
        <v>1727119520.8794956</v>
      </c>
      <c r="U156" s="7">
        <f>'No. policies'!U156*LOOKUP(U$1,'Inputs &amp; Outputs'!$A$9:$A$34,'Inputs &amp; Outputs'!$J$9:$J$34)</f>
        <v>1856373269.2392547</v>
      </c>
      <c r="V156" s="7">
        <f>'No. policies'!V156*LOOKUP(V$1,'Inputs &amp; Outputs'!$A$9:$A$34,'Inputs &amp; Outputs'!$J$9:$J$34)</f>
        <v>1988131245.8083472</v>
      </c>
      <c r="W156" s="7">
        <f>'No. policies'!W156*LOOKUP(W$1,'Inputs &amp; Outputs'!$A$9:$A$34,'Inputs &amp; Outputs'!$J$9:$J$34)</f>
        <v>2124792473.5616188</v>
      </c>
      <c r="X156" s="7">
        <f>'No. policies'!X156*LOOKUP(X$1,'Inputs &amp; Outputs'!$A$9:$A$34,'Inputs &amp; Outputs'!$J$9:$J$34)</f>
        <v>2263279824.8366394</v>
      </c>
      <c r="Y156" s="7">
        <f>'No. policies'!Y156*LOOKUP(Y$1,'Inputs &amp; Outputs'!$A$9:$A$34,'Inputs &amp; Outputs'!$J$9:$J$34)</f>
        <v>2400078639.9079247</v>
      </c>
      <c r="Z156" s="7">
        <f>'No. policies'!Z156*LOOKUP(Z$1,'Inputs &amp; Outputs'!$A$9:$A$34,'Inputs &amp; Outputs'!$J$9:$J$34)</f>
        <v>2542222534.3356795</v>
      </c>
      <c r="AA156" s="7">
        <f>'No. policies'!AA156*LOOKUP(AA$1,'Inputs &amp; Outputs'!$A$9:$A$34,'Inputs &amp; Outputs'!$J$9:$J$34)</f>
        <v>0</v>
      </c>
      <c r="AB156" s="7">
        <f>'No. policies'!AB156*LOOKUP(AB$1,'Inputs &amp; Outputs'!$A$9:$A$34,'Inputs &amp; Outputs'!$J$9:$J$34)</f>
        <v>0</v>
      </c>
      <c r="AC156" s="7">
        <f>'No. policies'!AC156*LOOKUP(AC$1,'Inputs &amp; Outputs'!$A$9:$A$34,'Inputs &amp; Outputs'!$J$9:$J$34)</f>
        <v>0</v>
      </c>
      <c r="AD156" s="7">
        <f>'No. policies'!AD156*LOOKUP(AD$1,'Inputs &amp; Outputs'!$A$9:$A$34,'Inputs &amp; Outputs'!$J$9:$J$34)</f>
        <v>0</v>
      </c>
      <c r="AE156" s="7">
        <f>'No. policies'!AE156*LOOKUP(AE$1,'Inputs &amp; Outputs'!$A$9:$A$34,'Inputs &amp; Outputs'!$J$9:$J$34)</f>
        <v>0</v>
      </c>
      <c r="AF156" s="7">
        <f>'No. policies'!AF156*LOOKUP(AF$1,'Inputs &amp; Outputs'!$A$9:$A$34,'Inputs &amp; Outputs'!$J$9:$J$34)</f>
        <v>0</v>
      </c>
      <c r="AG156" s="7">
        <f>'No. policies'!AG156*LOOKUP(AG$1,'Inputs &amp; Outputs'!$A$9:$A$34,'Inputs &amp; Outputs'!$J$9:$J$34)</f>
        <v>0</v>
      </c>
      <c r="AH156" s="7">
        <f>'No. policies'!AH156*LOOKUP(AH$1,'Inputs &amp; Outputs'!$A$9:$A$34,'Inputs &amp; Outputs'!$J$9:$J$34)</f>
        <v>0</v>
      </c>
      <c r="AI156" s="7">
        <f>'No. policies'!AI156*LOOKUP(AI$1,'Inputs &amp; Outputs'!$A$9:$A$34,'Inputs &amp; Outputs'!$J$9:$J$34)</f>
        <v>0</v>
      </c>
      <c r="AJ156" s="7">
        <f>'No. policies'!AJ156*LOOKUP(AJ$1,'Inputs &amp; Outputs'!$A$9:$A$34,'Inputs &amp; Outputs'!$J$9:$J$34)</f>
        <v>0</v>
      </c>
      <c r="AK156" s="7">
        <f>'No. policies'!AK156*LOOKUP(AK$1,'Inputs &amp; Outputs'!$A$9:$A$34,'Inputs &amp; Outputs'!$J$9:$J$34)</f>
        <v>0</v>
      </c>
      <c r="AL156" s="7">
        <f>'No. policies'!AL156*LOOKUP(AL$1,'Inputs &amp; Outputs'!$A$9:$A$34,'Inputs &amp; Outputs'!$J$9:$J$34)</f>
        <v>0</v>
      </c>
      <c r="AM156" s="7">
        <f>'No. policies'!AM156*LOOKUP(AM$1,'Inputs &amp; Outputs'!$A$9:$A$34,'Inputs &amp; Outputs'!$J$9:$J$34)</f>
        <v>0</v>
      </c>
      <c r="AN156" s="7">
        <f>'No. policies'!AN156*LOOKUP(AN$1,'Inputs &amp; Outputs'!$A$9:$A$34,'Inputs &amp; Outputs'!$J$9:$J$34)</f>
        <v>0</v>
      </c>
      <c r="AO156" s="7">
        <f>'No. policies'!AO156*LOOKUP(AO$1,'Inputs &amp; Outputs'!$A$9:$A$34,'Inputs &amp; Outputs'!$J$9:$J$34)</f>
        <v>0</v>
      </c>
      <c r="AP156" s="7">
        <f>'No. policies'!AP156*LOOKUP(AP$1,'Inputs &amp; Outputs'!$A$9:$A$34,'Inputs &amp; Outputs'!$J$9:$J$34)</f>
        <v>0</v>
      </c>
      <c r="AQ156" s="7">
        <f>'No. policies'!AQ156*LOOKUP(AQ$1,'Inputs &amp; Outputs'!$A$9:$A$34,'Inputs &amp; Outputs'!$J$9:$J$34)</f>
        <v>0</v>
      </c>
      <c r="AR156" s="7">
        <f>'No. policies'!AR156*LOOKUP(AR$1,'Inputs &amp; Outputs'!$A$9:$A$34,'Inputs &amp; Outputs'!$J$9:$J$34)</f>
        <v>0</v>
      </c>
      <c r="AS156" s="7">
        <f>'No. policies'!AS156*LOOKUP(AS$1,'Inputs &amp; Outputs'!$A$9:$A$34,'Inputs &amp; Outputs'!$J$9:$J$34)</f>
        <v>0</v>
      </c>
      <c r="AT156" s="7">
        <f>'No. policies'!AT156*LOOKUP(AT$1,'Inputs &amp; Outputs'!$A$9:$A$34,'Inputs &amp; Outputs'!$J$9:$J$34)</f>
        <v>0</v>
      </c>
      <c r="AU156" s="7">
        <f>'No. policies'!AU156*LOOKUP(AU$1,'Inputs &amp; Outputs'!$A$9:$A$34,'Inputs &amp; Outputs'!$J$9:$J$34)</f>
        <v>0</v>
      </c>
      <c r="AV156" s="7">
        <f>'No. policies'!AV156*LOOKUP(AV$1,'Inputs &amp; Outputs'!$A$9:$A$34,'Inputs &amp; Outputs'!$J$9:$J$34)</f>
        <v>0</v>
      </c>
      <c r="AW156" s="7">
        <f>'No. policies'!AW156*LOOKUP(AW$1,'Inputs &amp; Outputs'!$A$9:$A$34,'Inputs &amp; Outputs'!$J$9:$J$34)</f>
        <v>0</v>
      </c>
      <c r="AX156" s="7">
        <f>'No. policies'!AX156*LOOKUP(AX$1,'Inputs &amp; Outputs'!$A$9:$A$34,'Inputs &amp; Outputs'!$J$9:$J$34)</f>
        <v>0</v>
      </c>
      <c r="AY156" s="7">
        <f>'[1]No. policies'!AZ156*LOOKUP(AZ$1,'[1]Inputs &amp; Outputs'!$A$9:$A$58,'[1]Inputs &amp; Outputs'!$I$9:$I$58)</f>
        <v>0</v>
      </c>
      <c r="AZ156" s="7">
        <f>'[1]No. policies'!BA156*LOOKUP(BA$1,'[1]Inputs &amp; Outputs'!$A$9:$A$58,'[1]Inputs &amp; Outputs'!$I$9:$I$58)</f>
        <v>0</v>
      </c>
      <c r="BA156" s="7">
        <f>'[1]No. policies'!BB156*LOOKUP(BB$1,'[1]Inputs &amp; Outputs'!$A$9:$A$58,'[1]Inputs &amp; Outputs'!$I$9:$I$58)</f>
        <v>0</v>
      </c>
      <c r="BB156" s="7">
        <f>'[1]No. policies'!BC156*LOOKUP(BC$1,'[1]Inputs &amp; Outputs'!$A$9:$A$58,'[1]Inputs &amp; Outputs'!$I$9:$I$58)</f>
        <v>0</v>
      </c>
      <c r="BC156" s="7">
        <f>'[1]No. policies'!BD156*LOOKUP(BD$1,'[1]Inputs &amp; Outputs'!$A$9:$A$58,'[1]Inputs &amp; Outputs'!$I$9:$I$58)</f>
        <v>0</v>
      </c>
      <c r="BD156" s="7">
        <f>'[1]No. policies'!BE156*LOOKUP(BE$1,'[1]Inputs &amp; Outputs'!$A$9:$A$58,'[1]Inputs &amp; Outputs'!$I$9:$I$58)</f>
        <v>0</v>
      </c>
      <c r="BE156" s="7">
        <f>'[1]No. policies'!BF156*LOOKUP(BF$1,'[1]Inputs &amp; Outputs'!$A$9:$A$58,'[1]Inputs &amp; Outputs'!$I$9:$I$58)</f>
        <v>0</v>
      </c>
      <c r="BF156" s="7">
        <f>'[1]No. policies'!BG156*LOOKUP(BG$1,'[1]Inputs &amp; Outputs'!$A$9:$A$58,'[1]Inputs &amp; Outputs'!$I$9:$I$58)</f>
        <v>0</v>
      </c>
      <c r="BG156" s="7">
        <f>'[1]No. policies'!BH156*LOOKUP(BH$1,'[1]Inputs &amp; Outputs'!$A$9:$A$58,'[1]Inputs &amp; Outputs'!$I$9:$I$58)</f>
        <v>0</v>
      </c>
      <c r="BH156" s="7">
        <f>'[1]No. policies'!BI156*LOOKUP(BI$1,'[1]Inputs &amp; Outputs'!$A$9:$A$58,'[1]Inputs &amp; Outputs'!$I$9:$I$58)</f>
        <v>0</v>
      </c>
      <c r="BI156" s="7">
        <f>'[1]No. policies'!BJ156*LOOKUP(BJ$1,'[1]Inputs &amp; Outputs'!$A$9:$A$58,'[1]Inputs &amp; Outputs'!$I$9:$I$58)</f>
        <v>0</v>
      </c>
      <c r="BJ156" s="7">
        <f>'[1]No. policies'!BK156*LOOKUP(BK$1,'[1]Inputs &amp; Outputs'!$A$9:$A$58,'[1]Inputs &amp; Outputs'!$I$9:$I$58)</f>
        <v>0</v>
      </c>
      <c r="BK156" s="7">
        <f>'[1]No. policies'!BL156*LOOKUP(BL$1,'[1]Inputs &amp; Outputs'!$A$9:$A$58,'[1]Inputs &amp; Outputs'!$I$9:$I$58)</f>
        <v>0</v>
      </c>
      <c r="BL156" s="7">
        <f>'[1]No. policies'!BM156*LOOKUP(BM$1,'[1]Inputs &amp; Outputs'!$A$9:$A$58,'[1]Inputs &amp; Outputs'!$I$9:$I$58)</f>
        <v>0</v>
      </c>
      <c r="BM156" s="7">
        <f>'[1]No. policies'!BN156*LOOKUP(BN$1,'[1]Inputs &amp; Outputs'!$A$9:$A$58,'[1]Inputs &amp; Outputs'!$I$9:$I$58)</f>
        <v>0</v>
      </c>
      <c r="BN156" s="7">
        <f>'[1]No. policies'!BO156*LOOKUP(BO$1,'[1]Inputs &amp; Outputs'!$A$9:$A$58,'[1]Inputs &amp; Outputs'!$I$9:$I$58)</f>
        <v>0</v>
      </c>
      <c r="BO156" s="7">
        <f>'[1]No. policies'!BP156*LOOKUP(BP$1,'[1]Inputs &amp; Outputs'!$A$9:$A$58,'[1]Inputs &amp; Outputs'!$I$9:$I$58)</f>
        <v>0</v>
      </c>
      <c r="BP156" s="7">
        <f>'[1]No. policies'!BQ156*LOOKUP(BQ$1,'[1]Inputs &amp; Outputs'!$A$9:$A$58,'[1]Inputs &amp; Outputs'!$I$9:$I$58)</f>
        <v>0</v>
      </c>
      <c r="BQ156" s="7">
        <f>'[1]No. policies'!BR156*LOOKUP(BR$1,'[1]Inputs &amp; Outputs'!$A$9:$A$58,'[1]Inputs &amp; Outputs'!$I$9:$I$58)</f>
        <v>0</v>
      </c>
      <c r="BR156" s="7">
        <f>'[1]No. policies'!BS156*LOOKUP(BS$1,'[1]Inputs &amp; Outputs'!$A$9:$A$58,'[1]Inputs &amp; Outputs'!$I$9:$I$58)</f>
        <v>0</v>
      </c>
      <c r="BS156" s="7">
        <f>'[1]No. policies'!BT156*LOOKUP(BT$1,'[1]Inputs &amp; Outputs'!$A$9:$A$58,'[1]Inputs &amp; Outputs'!$I$9:$I$58)</f>
        <v>0</v>
      </c>
      <c r="BT156" s="7">
        <f>'[1]No. policies'!BU156*LOOKUP(BU$1,'[1]Inputs &amp; Outputs'!$A$9:$A$58,'[1]Inputs &amp; Outputs'!$I$9:$I$58)</f>
        <v>0</v>
      </c>
    </row>
    <row r="157" spans="1:72" x14ac:dyDescent="0.25">
      <c r="A157" s="1">
        <v>156</v>
      </c>
      <c r="B157" s="7">
        <f>'No. policies'!B157*LOOKUP(B$1,'Inputs &amp; Outputs'!$A$9:$A$34,'Inputs &amp; Outputs'!$J$9:$J$34)</f>
        <v>-43067168.474612407</v>
      </c>
      <c r="C157" s="7">
        <f>'No. policies'!C157*LOOKUP(C$1,'Inputs &amp; Outputs'!$A$9:$A$34,'Inputs &amp; Outputs'!$J$9:$J$34)</f>
        <v>29918556.390179548</v>
      </c>
      <c r="D157" s="7">
        <f>'No. policies'!D157*LOOKUP(D$1,'Inputs &amp; Outputs'!$A$9:$A$34,'Inputs &amp; Outputs'!$J$9:$J$34)</f>
        <v>105489081.32971664</v>
      </c>
      <c r="E157" s="7">
        <f>'No. policies'!E157*LOOKUP(E$1,'Inputs &amp; Outputs'!$A$9:$A$34,'Inputs &amp; Outputs'!$J$9:$J$34)</f>
        <v>183695976.98048669</v>
      </c>
      <c r="F157" s="7">
        <f>'No. policies'!F157*LOOKUP(F$1,'Inputs &amp; Outputs'!$A$9:$A$34,'Inputs &amp; Outputs'!$J$9:$J$34)</f>
        <v>264760398.38510135</v>
      </c>
      <c r="G157" s="7">
        <f>'No. policies'!G157*LOOKUP(G$1,'Inputs &amp; Outputs'!$A$9:$A$34,'Inputs &amp; Outputs'!$J$9:$J$34)</f>
        <v>348613917.51463252</v>
      </c>
      <c r="H157" s="7">
        <f>'No. policies'!H157*LOOKUP(H$1,'Inputs &amp; Outputs'!$A$9:$A$34,'Inputs &amp; Outputs'!$J$9:$J$34)</f>
        <v>435624501.7696867</v>
      </c>
      <c r="I157" s="7">
        <f>'No. policies'!I157*LOOKUP(I$1,'Inputs &amp; Outputs'!$A$9:$A$34,'Inputs &amp; Outputs'!$J$9:$J$34)</f>
        <v>525547034.28032744</v>
      </c>
      <c r="J157" s="7">
        <f>'No. policies'!J157*LOOKUP(J$1,'Inputs &amp; Outputs'!$A$9:$A$34,'Inputs &amp; Outputs'!$J$9:$J$34)</f>
        <v>617995785.01116562</v>
      </c>
      <c r="K157" s="7">
        <f>'No. policies'!K157*LOOKUP(K$1,'Inputs &amp; Outputs'!$A$9:$A$34,'Inputs &amp; Outputs'!$J$9:$J$34)</f>
        <v>713729276.37638319</v>
      </c>
      <c r="L157" s="7">
        <f>'No. policies'!L157*LOOKUP(L$1,'Inputs &amp; Outputs'!$A$9:$A$34,'Inputs &amp; Outputs'!$J$9:$J$34)</f>
        <v>812778888.35237873</v>
      </c>
      <c r="M157" s="7">
        <f>'No. policies'!M157*LOOKUP(M$1,'Inputs &amp; Outputs'!$A$9:$A$34,'Inputs &amp; Outputs'!$J$9:$J$34)</f>
        <v>915481454.36932635</v>
      </c>
      <c r="N157" s="7">
        <f>'No. policies'!N157*LOOKUP(N$1,'Inputs &amp; Outputs'!$A$9:$A$34,'Inputs &amp; Outputs'!$J$9:$J$34)</f>
        <v>1020163502.6919346</v>
      </c>
      <c r="O157" s="7">
        <f>'No. policies'!O157*LOOKUP(O$1,'Inputs &amp; Outputs'!$A$9:$A$34,'Inputs &amp; Outputs'!$J$9:$J$34)</f>
        <v>1128313213.9709086</v>
      </c>
      <c r="P157" s="7">
        <f>'No. policies'!P157*LOOKUP(P$1,'Inputs &amp; Outputs'!$A$9:$A$34,'Inputs &amp; Outputs'!$J$9:$J$34)</f>
        <v>1240615639.1687894</v>
      </c>
      <c r="Q157" s="7">
        <f>'No. policies'!Q157*LOOKUP(Q$1,'Inputs &amp; Outputs'!$A$9:$A$34,'Inputs &amp; Outputs'!$J$9:$J$34)</f>
        <v>1355981483.1380558</v>
      </c>
      <c r="R157" s="7">
        <f>'No. policies'!R157*LOOKUP(R$1,'Inputs &amp; Outputs'!$A$9:$A$34,'Inputs &amp; Outputs'!$J$9:$J$34)</f>
        <v>1475622904.1904359</v>
      </c>
      <c r="S157" s="7">
        <f>'No. policies'!S157*LOOKUP(S$1,'Inputs &amp; Outputs'!$A$9:$A$34,'Inputs &amp; Outputs'!$J$9:$J$34)</f>
        <v>1596614332.8202314</v>
      </c>
      <c r="T157" s="7">
        <f>'No. policies'!T157*LOOKUP(T$1,'Inputs &amp; Outputs'!$A$9:$A$34,'Inputs &amp; Outputs'!$J$9:$J$34)</f>
        <v>1721774113.611032</v>
      </c>
      <c r="U157" s="7">
        <f>'No. policies'!U157*LOOKUP(U$1,'Inputs &amp; Outputs'!$A$9:$A$34,'Inputs &amp; Outputs'!$J$9:$J$34)</f>
        <v>1853380084.348511</v>
      </c>
      <c r="V157" s="7">
        <f>'No. policies'!V157*LOOKUP(V$1,'Inputs &amp; Outputs'!$A$9:$A$34,'Inputs &amp; Outputs'!$J$9:$J$34)</f>
        <v>1983821868.4466732</v>
      </c>
      <c r="W157" s="7">
        <f>'No. policies'!W157*LOOKUP(W$1,'Inputs &amp; Outputs'!$A$9:$A$34,'Inputs &amp; Outputs'!$J$9:$J$34)</f>
        <v>2118060365.8665147</v>
      </c>
      <c r="X157" s="7">
        <f>'No. policies'!X157*LOOKUP(X$1,'Inputs &amp; Outputs'!$A$9:$A$34,'Inputs &amp; Outputs'!$J$9:$J$34)</f>
        <v>2260783652.0950089</v>
      </c>
      <c r="Y157" s="7">
        <f>'No. policies'!Y157*LOOKUP(Y$1,'Inputs &amp; Outputs'!$A$9:$A$34,'Inputs &amp; Outputs'!$J$9:$J$34)</f>
        <v>2405705708.2832808</v>
      </c>
      <c r="Z157" s="7">
        <f>'No. policies'!Z157*LOOKUP(Z$1,'Inputs &amp; Outputs'!$A$9:$A$34,'Inputs &amp; Outputs'!$J$9:$J$34)</f>
        <v>2558307096.7492824</v>
      </c>
      <c r="AA157" s="7">
        <f>'No. policies'!AA157*LOOKUP(AA$1,'Inputs &amp; Outputs'!$A$9:$A$34,'Inputs &amp; Outputs'!$J$9:$J$34)</f>
        <v>0</v>
      </c>
      <c r="AB157" s="7">
        <f>'No. policies'!AB157*LOOKUP(AB$1,'Inputs &amp; Outputs'!$A$9:$A$34,'Inputs &amp; Outputs'!$J$9:$J$34)</f>
        <v>0</v>
      </c>
      <c r="AC157" s="7">
        <f>'No. policies'!AC157*LOOKUP(AC$1,'Inputs &amp; Outputs'!$A$9:$A$34,'Inputs &amp; Outputs'!$J$9:$J$34)</f>
        <v>0</v>
      </c>
      <c r="AD157" s="7">
        <f>'No. policies'!AD157*LOOKUP(AD$1,'Inputs &amp; Outputs'!$A$9:$A$34,'Inputs &amp; Outputs'!$J$9:$J$34)</f>
        <v>0</v>
      </c>
      <c r="AE157" s="7">
        <f>'No. policies'!AE157*LOOKUP(AE$1,'Inputs &amp; Outputs'!$A$9:$A$34,'Inputs &amp; Outputs'!$J$9:$J$34)</f>
        <v>0</v>
      </c>
      <c r="AF157" s="7">
        <f>'No. policies'!AF157*LOOKUP(AF$1,'Inputs &amp; Outputs'!$A$9:$A$34,'Inputs &amp; Outputs'!$J$9:$J$34)</f>
        <v>0</v>
      </c>
      <c r="AG157" s="7">
        <f>'No. policies'!AG157*LOOKUP(AG$1,'Inputs &amp; Outputs'!$A$9:$A$34,'Inputs &amp; Outputs'!$J$9:$J$34)</f>
        <v>0</v>
      </c>
      <c r="AH157" s="7">
        <f>'No. policies'!AH157*LOOKUP(AH$1,'Inputs &amp; Outputs'!$A$9:$A$34,'Inputs &amp; Outputs'!$J$9:$J$34)</f>
        <v>0</v>
      </c>
      <c r="AI157" s="7">
        <f>'No. policies'!AI157*LOOKUP(AI$1,'Inputs &amp; Outputs'!$A$9:$A$34,'Inputs &amp; Outputs'!$J$9:$J$34)</f>
        <v>0</v>
      </c>
      <c r="AJ157" s="7">
        <f>'No. policies'!AJ157*LOOKUP(AJ$1,'Inputs &amp; Outputs'!$A$9:$A$34,'Inputs &amp; Outputs'!$J$9:$J$34)</f>
        <v>0</v>
      </c>
      <c r="AK157" s="7">
        <f>'No. policies'!AK157*LOOKUP(AK$1,'Inputs &amp; Outputs'!$A$9:$A$34,'Inputs &amp; Outputs'!$J$9:$J$34)</f>
        <v>0</v>
      </c>
      <c r="AL157" s="7">
        <f>'No. policies'!AL157*LOOKUP(AL$1,'Inputs &amp; Outputs'!$A$9:$A$34,'Inputs &amp; Outputs'!$J$9:$J$34)</f>
        <v>0</v>
      </c>
      <c r="AM157" s="7">
        <f>'No. policies'!AM157*LOOKUP(AM$1,'Inputs &amp; Outputs'!$A$9:$A$34,'Inputs &amp; Outputs'!$J$9:$J$34)</f>
        <v>0</v>
      </c>
      <c r="AN157" s="7">
        <f>'No. policies'!AN157*LOOKUP(AN$1,'Inputs &amp; Outputs'!$A$9:$A$34,'Inputs &amp; Outputs'!$J$9:$J$34)</f>
        <v>0</v>
      </c>
      <c r="AO157" s="7">
        <f>'No. policies'!AO157*LOOKUP(AO$1,'Inputs &amp; Outputs'!$A$9:$A$34,'Inputs &amp; Outputs'!$J$9:$J$34)</f>
        <v>0</v>
      </c>
      <c r="AP157" s="7">
        <f>'No. policies'!AP157*LOOKUP(AP$1,'Inputs &amp; Outputs'!$A$9:$A$34,'Inputs &amp; Outputs'!$J$9:$J$34)</f>
        <v>0</v>
      </c>
      <c r="AQ157" s="7">
        <f>'No. policies'!AQ157*LOOKUP(AQ$1,'Inputs &amp; Outputs'!$A$9:$A$34,'Inputs &amp; Outputs'!$J$9:$J$34)</f>
        <v>0</v>
      </c>
      <c r="AR157" s="7">
        <f>'No. policies'!AR157*LOOKUP(AR$1,'Inputs &amp; Outputs'!$A$9:$A$34,'Inputs &amp; Outputs'!$J$9:$J$34)</f>
        <v>0</v>
      </c>
      <c r="AS157" s="7">
        <f>'No. policies'!AS157*LOOKUP(AS$1,'Inputs &amp; Outputs'!$A$9:$A$34,'Inputs &amp; Outputs'!$J$9:$J$34)</f>
        <v>0</v>
      </c>
      <c r="AT157" s="7">
        <f>'No. policies'!AT157*LOOKUP(AT$1,'Inputs &amp; Outputs'!$A$9:$A$34,'Inputs &amp; Outputs'!$J$9:$J$34)</f>
        <v>0</v>
      </c>
      <c r="AU157" s="7">
        <f>'No. policies'!AU157*LOOKUP(AU$1,'Inputs &amp; Outputs'!$A$9:$A$34,'Inputs &amp; Outputs'!$J$9:$J$34)</f>
        <v>0</v>
      </c>
      <c r="AV157" s="7">
        <f>'No. policies'!AV157*LOOKUP(AV$1,'Inputs &amp; Outputs'!$A$9:$A$34,'Inputs &amp; Outputs'!$J$9:$J$34)</f>
        <v>0</v>
      </c>
      <c r="AW157" s="7">
        <f>'No. policies'!AW157*LOOKUP(AW$1,'Inputs &amp; Outputs'!$A$9:$A$34,'Inputs &amp; Outputs'!$J$9:$J$34)</f>
        <v>0</v>
      </c>
      <c r="AX157" s="7">
        <f>'No. policies'!AX157*LOOKUP(AX$1,'Inputs &amp; Outputs'!$A$9:$A$34,'Inputs &amp; Outputs'!$J$9:$J$34)</f>
        <v>0</v>
      </c>
      <c r="AY157" s="7">
        <f>'[1]No. policies'!AZ157*LOOKUP(AZ$1,'[1]Inputs &amp; Outputs'!$A$9:$A$58,'[1]Inputs &amp; Outputs'!$I$9:$I$58)</f>
        <v>0</v>
      </c>
      <c r="AZ157" s="7">
        <f>'[1]No. policies'!BA157*LOOKUP(BA$1,'[1]Inputs &amp; Outputs'!$A$9:$A$58,'[1]Inputs &amp; Outputs'!$I$9:$I$58)</f>
        <v>0</v>
      </c>
      <c r="BA157" s="7">
        <f>'[1]No. policies'!BB157*LOOKUP(BB$1,'[1]Inputs &amp; Outputs'!$A$9:$A$58,'[1]Inputs &amp; Outputs'!$I$9:$I$58)</f>
        <v>0</v>
      </c>
      <c r="BB157" s="7">
        <f>'[1]No. policies'!BC157*LOOKUP(BC$1,'[1]Inputs &amp; Outputs'!$A$9:$A$58,'[1]Inputs &amp; Outputs'!$I$9:$I$58)</f>
        <v>0</v>
      </c>
      <c r="BC157" s="7">
        <f>'[1]No. policies'!BD157*LOOKUP(BD$1,'[1]Inputs &amp; Outputs'!$A$9:$A$58,'[1]Inputs &amp; Outputs'!$I$9:$I$58)</f>
        <v>0</v>
      </c>
      <c r="BD157" s="7">
        <f>'[1]No. policies'!BE157*LOOKUP(BE$1,'[1]Inputs &amp; Outputs'!$A$9:$A$58,'[1]Inputs &amp; Outputs'!$I$9:$I$58)</f>
        <v>0</v>
      </c>
      <c r="BE157" s="7">
        <f>'[1]No. policies'!BF157*LOOKUP(BF$1,'[1]Inputs &amp; Outputs'!$A$9:$A$58,'[1]Inputs &amp; Outputs'!$I$9:$I$58)</f>
        <v>0</v>
      </c>
      <c r="BF157" s="7">
        <f>'[1]No. policies'!BG157*LOOKUP(BG$1,'[1]Inputs &amp; Outputs'!$A$9:$A$58,'[1]Inputs &amp; Outputs'!$I$9:$I$58)</f>
        <v>0</v>
      </c>
      <c r="BG157" s="7">
        <f>'[1]No. policies'!BH157*LOOKUP(BH$1,'[1]Inputs &amp; Outputs'!$A$9:$A$58,'[1]Inputs &amp; Outputs'!$I$9:$I$58)</f>
        <v>0</v>
      </c>
      <c r="BH157" s="7">
        <f>'[1]No. policies'!BI157*LOOKUP(BI$1,'[1]Inputs &amp; Outputs'!$A$9:$A$58,'[1]Inputs &amp; Outputs'!$I$9:$I$58)</f>
        <v>0</v>
      </c>
      <c r="BI157" s="7">
        <f>'[1]No. policies'!BJ157*LOOKUP(BJ$1,'[1]Inputs &amp; Outputs'!$A$9:$A$58,'[1]Inputs &amp; Outputs'!$I$9:$I$58)</f>
        <v>0</v>
      </c>
      <c r="BJ157" s="7">
        <f>'[1]No. policies'!BK157*LOOKUP(BK$1,'[1]Inputs &amp; Outputs'!$A$9:$A$58,'[1]Inputs &amp; Outputs'!$I$9:$I$58)</f>
        <v>0</v>
      </c>
      <c r="BK157" s="7">
        <f>'[1]No. policies'!BL157*LOOKUP(BL$1,'[1]Inputs &amp; Outputs'!$A$9:$A$58,'[1]Inputs &amp; Outputs'!$I$9:$I$58)</f>
        <v>0</v>
      </c>
      <c r="BL157" s="7">
        <f>'[1]No. policies'!BM157*LOOKUP(BM$1,'[1]Inputs &amp; Outputs'!$A$9:$A$58,'[1]Inputs &amp; Outputs'!$I$9:$I$58)</f>
        <v>0</v>
      </c>
      <c r="BM157" s="7">
        <f>'[1]No. policies'!BN157*LOOKUP(BN$1,'[1]Inputs &amp; Outputs'!$A$9:$A$58,'[1]Inputs &amp; Outputs'!$I$9:$I$58)</f>
        <v>0</v>
      </c>
      <c r="BN157" s="7">
        <f>'[1]No. policies'!BO157*LOOKUP(BO$1,'[1]Inputs &amp; Outputs'!$A$9:$A$58,'[1]Inputs &amp; Outputs'!$I$9:$I$58)</f>
        <v>0</v>
      </c>
      <c r="BO157" s="7">
        <f>'[1]No. policies'!BP157*LOOKUP(BP$1,'[1]Inputs &amp; Outputs'!$A$9:$A$58,'[1]Inputs &amp; Outputs'!$I$9:$I$58)</f>
        <v>0</v>
      </c>
      <c r="BP157" s="7">
        <f>'[1]No. policies'!BQ157*LOOKUP(BQ$1,'[1]Inputs &amp; Outputs'!$A$9:$A$58,'[1]Inputs &amp; Outputs'!$I$9:$I$58)</f>
        <v>0</v>
      </c>
      <c r="BQ157" s="7">
        <f>'[1]No. policies'!BR157*LOOKUP(BR$1,'[1]Inputs &amp; Outputs'!$A$9:$A$58,'[1]Inputs &amp; Outputs'!$I$9:$I$58)</f>
        <v>0</v>
      </c>
      <c r="BR157" s="7">
        <f>'[1]No. policies'!BS157*LOOKUP(BS$1,'[1]Inputs &amp; Outputs'!$A$9:$A$58,'[1]Inputs &amp; Outputs'!$I$9:$I$58)</f>
        <v>0</v>
      </c>
      <c r="BS157" s="7">
        <f>'[1]No. policies'!BT157*LOOKUP(BT$1,'[1]Inputs &amp; Outputs'!$A$9:$A$58,'[1]Inputs &amp; Outputs'!$I$9:$I$58)</f>
        <v>0</v>
      </c>
      <c r="BT157" s="7">
        <f>'[1]No. policies'!BU157*LOOKUP(BU$1,'[1]Inputs &amp; Outputs'!$A$9:$A$58,'[1]Inputs &amp; Outputs'!$I$9:$I$58)</f>
        <v>0</v>
      </c>
    </row>
    <row r="158" spans="1:72" x14ac:dyDescent="0.25">
      <c r="A158" s="1">
        <v>157</v>
      </c>
      <c r="B158" s="7">
        <f>'No. policies'!B158*LOOKUP(B$1,'Inputs &amp; Outputs'!$A$9:$A$34,'Inputs &amp; Outputs'!$J$9:$J$34)</f>
        <v>-43067168.474612407</v>
      </c>
      <c r="C158" s="7">
        <f>'No. policies'!C158*LOOKUP(C$1,'Inputs &amp; Outputs'!$A$9:$A$34,'Inputs &amp; Outputs'!$J$9:$J$34)</f>
        <v>29945542.460284945</v>
      </c>
      <c r="D158" s="7">
        <f>'No. policies'!D158*LOOKUP(D$1,'Inputs &amp; Outputs'!$A$9:$A$34,'Inputs &amp; Outputs'!$J$9:$J$34)</f>
        <v>105595025.97301254</v>
      </c>
      <c r="E158" s="7">
        <f>'No. policies'!E158*LOOKUP(E$1,'Inputs &amp; Outputs'!$A$9:$A$34,'Inputs &amp; Outputs'!$J$9:$J$34)</f>
        <v>183991873.04730314</v>
      </c>
      <c r="F158" s="7">
        <f>'No. policies'!F158*LOOKUP(F$1,'Inputs &amp; Outputs'!$A$9:$A$34,'Inputs &amp; Outputs'!$J$9:$J$34)</f>
        <v>265161024.4292632</v>
      </c>
      <c r="G158" s="7">
        <f>'No. policies'!G158*LOOKUP(G$1,'Inputs &amp; Outputs'!$A$9:$A$34,'Inputs &amp; Outputs'!$J$9:$J$34)</f>
        <v>349283718.75164109</v>
      </c>
      <c r="H158" s="7">
        <f>'No. policies'!H158*LOOKUP(H$1,'Inputs &amp; Outputs'!$A$9:$A$34,'Inputs &amp; Outputs'!$J$9:$J$34)</f>
        <v>436021768.00901461</v>
      </c>
      <c r="I158" s="7">
        <f>'No. policies'!I158*LOOKUP(I$1,'Inputs &amp; Outputs'!$A$9:$A$34,'Inputs &amp; Outputs'!$J$9:$J$34)</f>
        <v>525867359.57550031</v>
      </c>
      <c r="J158" s="7">
        <f>'No. policies'!J158*LOOKUP(J$1,'Inputs &amp; Outputs'!$A$9:$A$34,'Inputs &amp; Outputs'!$J$9:$J$34)</f>
        <v>618625878.59294689</v>
      </c>
      <c r="K158" s="7">
        <f>'No. policies'!K158*LOOKUP(K$1,'Inputs &amp; Outputs'!$A$9:$A$34,'Inputs &amp; Outputs'!$J$9:$J$34)</f>
        <v>715481834.45219994</v>
      </c>
      <c r="L158" s="7">
        <f>'No. policies'!L158*LOOKUP(L$1,'Inputs &amp; Outputs'!$A$9:$A$34,'Inputs &amp; Outputs'!$J$9:$J$34)</f>
        <v>814447838.84180868</v>
      </c>
      <c r="M158" s="7">
        <f>'No. policies'!M158*LOOKUP(M$1,'Inputs &amp; Outputs'!$A$9:$A$34,'Inputs &amp; Outputs'!$J$9:$J$34)</f>
        <v>916235868.42319477</v>
      </c>
      <c r="N158" s="7">
        <f>'No. policies'!N158*LOOKUP(N$1,'Inputs &amp; Outputs'!$A$9:$A$34,'Inputs &amp; Outputs'!$J$9:$J$34)</f>
        <v>1022592463.4126296</v>
      </c>
      <c r="O158" s="7">
        <f>'No. policies'!O158*LOOKUP(O$1,'Inputs &amp; Outputs'!$A$9:$A$34,'Inputs &amp; Outputs'!$J$9:$J$34)</f>
        <v>1130778317.7467504</v>
      </c>
      <c r="P158" s="7">
        <f>'No. policies'!P158*LOOKUP(P$1,'Inputs &amp; Outputs'!$A$9:$A$34,'Inputs &amp; Outputs'!$J$9:$J$34)</f>
        <v>1242171595.2379811</v>
      </c>
      <c r="Q158" s="7">
        <f>'No. policies'!Q158*LOOKUP(Q$1,'Inputs &amp; Outputs'!$A$9:$A$34,'Inputs &amp; Outputs'!$J$9:$J$34)</f>
        <v>1357406132.7316029</v>
      </c>
      <c r="R158" s="7">
        <f>'No. policies'!R158*LOOKUP(R$1,'Inputs &amp; Outputs'!$A$9:$A$34,'Inputs &amp; Outputs'!$J$9:$J$34)</f>
        <v>1477492753.6994417</v>
      </c>
      <c r="S158" s="7">
        <f>'No. policies'!S158*LOOKUP(S$1,'Inputs &amp; Outputs'!$A$9:$A$34,'Inputs &amp; Outputs'!$J$9:$J$34)</f>
        <v>1599160767.1628475</v>
      </c>
      <c r="T158" s="7">
        <f>'No. policies'!T158*LOOKUP(T$1,'Inputs &amp; Outputs'!$A$9:$A$34,'Inputs &amp; Outputs'!$J$9:$J$34)</f>
        <v>1723986006.2738445</v>
      </c>
      <c r="U158" s="7">
        <f>'No. policies'!U158*LOOKUP(U$1,'Inputs &amp; Outputs'!$A$9:$A$34,'Inputs &amp; Outputs'!$J$9:$J$34)</f>
        <v>1851983264.7328308</v>
      </c>
      <c r="V158" s="7">
        <f>'No. policies'!V158*LOOKUP(V$1,'Inputs &amp; Outputs'!$A$9:$A$34,'Inputs &amp; Outputs'!$J$9:$J$34)</f>
        <v>1984252806.1828406</v>
      </c>
      <c r="W158" s="7">
        <f>'No. policies'!W158*LOOKUP(W$1,'Inputs &amp; Outputs'!$A$9:$A$34,'Inputs &amp; Outputs'!$J$9:$J$34)</f>
        <v>2119453215.7344673</v>
      </c>
      <c r="X158" s="7">
        <f>'No. policies'!X158*LOOKUP(X$1,'Inputs &amp; Outputs'!$A$9:$A$34,'Inputs &amp; Outputs'!$J$9:$J$34)</f>
        <v>2261033269.3691716</v>
      </c>
      <c r="Y158" s="7">
        <f>'No. policies'!Y158*LOOKUP(Y$1,'Inputs &amp; Outputs'!$A$9:$A$34,'Inputs &amp; Outputs'!$J$9:$J$34)</f>
        <v>2399274772.9971595</v>
      </c>
      <c r="Z158" s="7">
        <f>'No. policies'!Z158*LOOKUP(Z$1,'Inputs &amp; Outputs'!$A$9:$A$34,'Inputs &amp; Outputs'!$J$9:$J$34)</f>
        <v>2546530899.2678947</v>
      </c>
      <c r="AA158" s="7">
        <f>'No. policies'!AA158*LOOKUP(AA$1,'Inputs &amp; Outputs'!$A$9:$A$34,'Inputs &amp; Outputs'!$J$9:$J$34)</f>
        <v>0</v>
      </c>
      <c r="AB158" s="7">
        <f>'No. policies'!AB158*LOOKUP(AB$1,'Inputs &amp; Outputs'!$A$9:$A$34,'Inputs &amp; Outputs'!$J$9:$J$34)</f>
        <v>0</v>
      </c>
      <c r="AC158" s="7">
        <f>'No. policies'!AC158*LOOKUP(AC$1,'Inputs &amp; Outputs'!$A$9:$A$34,'Inputs &amp; Outputs'!$J$9:$J$34)</f>
        <v>0</v>
      </c>
      <c r="AD158" s="7">
        <f>'No. policies'!AD158*LOOKUP(AD$1,'Inputs &amp; Outputs'!$A$9:$A$34,'Inputs &amp; Outputs'!$J$9:$J$34)</f>
        <v>0</v>
      </c>
      <c r="AE158" s="7">
        <f>'No. policies'!AE158*LOOKUP(AE$1,'Inputs &amp; Outputs'!$A$9:$A$34,'Inputs &amp; Outputs'!$J$9:$J$34)</f>
        <v>0</v>
      </c>
      <c r="AF158" s="7">
        <f>'No. policies'!AF158*LOOKUP(AF$1,'Inputs &amp; Outputs'!$A$9:$A$34,'Inputs &amp; Outputs'!$J$9:$J$34)</f>
        <v>0</v>
      </c>
      <c r="AG158" s="7">
        <f>'No. policies'!AG158*LOOKUP(AG$1,'Inputs &amp; Outputs'!$A$9:$A$34,'Inputs &amp; Outputs'!$J$9:$J$34)</f>
        <v>0</v>
      </c>
      <c r="AH158" s="7">
        <f>'No. policies'!AH158*LOOKUP(AH$1,'Inputs &amp; Outputs'!$A$9:$A$34,'Inputs &amp; Outputs'!$J$9:$J$34)</f>
        <v>0</v>
      </c>
      <c r="AI158" s="7">
        <f>'No. policies'!AI158*LOOKUP(AI$1,'Inputs &amp; Outputs'!$A$9:$A$34,'Inputs &amp; Outputs'!$J$9:$J$34)</f>
        <v>0</v>
      </c>
      <c r="AJ158" s="7">
        <f>'No. policies'!AJ158*LOOKUP(AJ$1,'Inputs &amp; Outputs'!$A$9:$A$34,'Inputs &amp; Outputs'!$J$9:$J$34)</f>
        <v>0</v>
      </c>
      <c r="AK158" s="7">
        <f>'No. policies'!AK158*LOOKUP(AK$1,'Inputs &amp; Outputs'!$A$9:$A$34,'Inputs &amp; Outputs'!$J$9:$J$34)</f>
        <v>0</v>
      </c>
      <c r="AL158" s="7">
        <f>'No. policies'!AL158*LOOKUP(AL$1,'Inputs &amp; Outputs'!$A$9:$A$34,'Inputs &amp; Outputs'!$J$9:$J$34)</f>
        <v>0</v>
      </c>
      <c r="AM158" s="7">
        <f>'No. policies'!AM158*LOOKUP(AM$1,'Inputs &amp; Outputs'!$A$9:$A$34,'Inputs &amp; Outputs'!$J$9:$J$34)</f>
        <v>0</v>
      </c>
      <c r="AN158" s="7">
        <f>'No. policies'!AN158*LOOKUP(AN$1,'Inputs &amp; Outputs'!$A$9:$A$34,'Inputs &amp; Outputs'!$J$9:$J$34)</f>
        <v>0</v>
      </c>
      <c r="AO158" s="7">
        <f>'No. policies'!AO158*LOOKUP(AO$1,'Inputs &amp; Outputs'!$A$9:$A$34,'Inputs &amp; Outputs'!$J$9:$J$34)</f>
        <v>0</v>
      </c>
      <c r="AP158" s="7">
        <f>'No. policies'!AP158*LOOKUP(AP$1,'Inputs &amp; Outputs'!$A$9:$A$34,'Inputs &amp; Outputs'!$J$9:$J$34)</f>
        <v>0</v>
      </c>
      <c r="AQ158" s="7">
        <f>'No. policies'!AQ158*LOOKUP(AQ$1,'Inputs &amp; Outputs'!$A$9:$A$34,'Inputs &amp; Outputs'!$J$9:$J$34)</f>
        <v>0</v>
      </c>
      <c r="AR158" s="7">
        <f>'No. policies'!AR158*LOOKUP(AR$1,'Inputs &amp; Outputs'!$A$9:$A$34,'Inputs &amp; Outputs'!$J$9:$J$34)</f>
        <v>0</v>
      </c>
      <c r="AS158" s="7">
        <f>'No. policies'!AS158*LOOKUP(AS$1,'Inputs &amp; Outputs'!$A$9:$A$34,'Inputs &amp; Outputs'!$J$9:$J$34)</f>
        <v>0</v>
      </c>
      <c r="AT158" s="7">
        <f>'No. policies'!AT158*LOOKUP(AT$1,'Inputs &amp; Outputs'!$A$9:$A$34,'Inputs &amp; Outputs'!$J$9:$J$34)</f>
        <v>0</v>
      </c>
      <c r="AU158" s="7">
        <f>'No. policies'!AU158*LOOKUP(AU$1,'Inputs &amp; Outputs'!$A$9:$A$34,'Inputs &amp; Outputs'!$J$9:$J$34)</f>
        <v>0</v>
      </c>
      <c r="AV158" s="7">
        <f>'No. policies'!AV158*LOOKUP(AV$1,'Inputs &amp; Outputs'!$A$9:$A$34,'Inputs &amp; Outputs'!$J$9:$J$34)</f>
        <v>0</v>
      </c>
      <c r="AW158" s="7">
        <f>'No. policies'!AW158*LOOKUP(AW$1,'Inputs &amp; Outputs'!$A$9:$A$34,'Inputs &amp; Outputs'!$J$9:$J$34)</f>
        <v>0</v>
      </c>
      <c r="AX158" s="7">
        <f>'No. policies'!AX158*LOOKUP(AX$1,'Inputs &amp; Outputs'!$A$9:$A$34,'Inputs &amp; Outputs'!$J$9:$J$34)</f>
        <v>0</v>
      </c>
      <c r="AY158" s="7">
        <f>'[1]No. policies'!AZ158*LOOKUP(AZ$1,'[1]Inputs &amp; Outputs'!$A$9:$A$58,'[1]Inputs &amp; Outputs'!$I$9:$I$58)</f>
        <v>0</v>
      </c>
      <c r="AZ158" s="7">
        <f>'[1]No. policies'!BA158*LOOKUP(BA$1,'[1]Inputs &amp; Outputs'!$A$9:$A$58,'[1]Inputs &amp; Outputs'!$I$9:$I$58)</f>
        <v>0</v>
      </c>
      <c r="BA158" s="7">
        <f>'[1]No. policies'!BB158*LOOKUP(BB$1,'[1]Inputs &amp; Outputs'!$A$9:$A$58,'[1]Inputs &amp; Outputs'!$I$9:$I$58)</f>
        <v>0</v>
      </c>
      <c r="BB158" s="7">
        <f>'[1]No. policies'!BC158*LOOKUP(BC$1,'[1]Inputs &amp; Outputs'!$A$9:$A$58,'[1]Inputs &amp; Outputs'!$I$9:$I$58)</f>
        <v>0</v>
      </c>
      <c r="BC158" s="7">
        <f>'[1]No. policies'!BD158*LOOKUP(BD$1,'[1]Inputs &amp; Outputs'!$A$9:$A$58,'[1]Inputs &amp; Outputs'!$I$9:$I$58)</f>
        <v>0</v>
      </c>
      <c r="BD158" s="7">
        <f>'[1]No. policies'!BE158*LOOKUP(BE$1,'[1]Inputs &amp; Outputs'!$A$9:$A$58,'[1]Inputs &amp; Outputs'!$I$9:$I$58)</f>
        <v>0</v>
      </c>
      <c r="BE158" s="7">
        <f>'[1]No. policies'!BF158*LOOKUP(BF$1,'[1]Inputs &amp; Outputs'!$A$9:$A$58,'[1]Inputs &amp; Outputs'!$I$9:$I$58)</f>
        <v>0</v>
      </c>
      <c r="BF158" s="7">
        <f>'[1]No. policies'!BG158*LOOKUP(BG$1,'[1]Inputs &amp; Outputs'!$A$9:$A$58,'[1]Inputs &amp; Outputs'!$I$9:$I$58)</f>
        <v>0</v>
      </c>
      <c r="BG158" s="7">
        <f>'[1]No. policies'!BH158*LOOKUP(BH$1,'[1]Inputs &amp; Outputs'!$A$9:$A$58,'[1]Inputs &amp; Outputs'!$I$9:$I$58)</f>
        <v>0</v>
      </c>
      <c r="BH158" s="7">
        <f>'[1]No. policies'!BI158*LOOKUP(BI$1,'[1]Inputs &amp; Outputs'!$A$9:$A$58,'[1]Inputs &amp; Outputs'!$I$9:$I$58)</f>
        <v>0</v>
      </c>
      <c r="BI158" s="7">
        <f>'[1]No. policies'!BJ158*LOOKUP(BJ$1,'[1]Inputs &amp; Outputs'!$A$9:$A$58,'[1]Inputs &amp; Outputs'!$I$9:$I$58)</f>
        <v>0</v>
      </c>
      <c r="BJ158" s="7">
        <f>'[1]No. policies'!BK158*LOOKUP(BK$1,'[1]Inputs &amp; Outputs'!$A$9:$A$58,'[1]Inputs &amp; Outputs'!$I$9:$I$58)</f>
        <v>0</v>
      </c>
      <c r="BK158" s="7">
        <f>'[1]No. policies'!BL158*LOOKUP(BL$1,'[1]Inputs &amp; Outputs'!$A$9:$A$58,'[1]Inputs &amp; Outputs'!$I$9:$I$58)</f>
        <v>0</v>
      </c>
      <c r="BL158" s="7">
        <f>'[1]No. policies'!BM158*LOOKUP(BM$1,'[1]Inputs &amp; Outputs'!$A$9:$A$58,'[1]Inputs &amp; Outputs'!$I$9:$I$58)</f>
        <v>0</v>
      </c>
      <c r="BM158" s="7">
        <f>'[1]No. policies'!BN158*LOOKUP(BN$1,'[1]Inputs &amp; Outputs'!$A$9:$A$58,'[1]Inputs &amp; Outputs'!$I$9:$I$58)</f>
        <v>0</v>
      </c>
      <c r="BN158" s="7">
        <f>'[1]No. policies'!BO158*LOOKUP(BO$1,'[1]Inputs &amp; Outputs'!$A$9:$A$58,'[1]Inputs &amp; Outputs'!$I$9:$I$58)</f>
        <v>0</v>
      </c>
      <c r="BO158" s="7">
        <f>'[1]No. policies'!BP158*LOOKUP(BP$1,'[1]Inputs &amp; Outputs'!$A$9:$A$58,'[1]Inputs &amp; Outputs'!$I$9:$I$58)</f>
        <v>0</v>
      </c>
      <c r="BP158" s="7">
        <f>'[1]No. policies'!BQ158*LOOKUP(BQ$1,'[1]Inputs &amp; Outputs'!$A$9:$A$58,'[1]Inputs &amp; Outputs'!$I$9:$I$58)</f>
        <v>0</v>
      </c>
      <c r="BQ158" s="7">
        <f>'[1]No. policies'!BR158*LOOKUP(BR$1,'[1]Inputs &amp; Outputs'!$A$9:$A$58,'[1]Inputs &amp; Outputs'!$I$9:$I$58)</f>
        <v>0</v>
      </c>
      <c r="BR158" s="7">
        <f>'[1]No. policies'!BS158*LOOKUP(BS$1,'[1]Inputs &amp; Outputs'!$A$9:$A$58,'[1]Inputs &amp; Outputs'!$I$9:$I$58)</f>
        <v>0</v>
      </c>
      <c r="BS158" s="7">
        <f>'[1]No. policies'!BT158*LOOKUP(BT$1,'[1]Inputs &amp; Outputs'!$A$9:$A$58,'[1]Inputs &amp; Outputs'!$I$9:$I$58)</f>
        <v>0</v>
      </c>
      <c r="BT158" s="7">
        <f>'[1]No. policies'!BU158*LOOKUP(BU$1,'[1]Inputs &amp; Outputs'!$A$9:$A$58,'[1]Inputs &amp; Outputs'!$I$9:$I$58)</f>
        <v>0</v>
      </c>
    </row>
    <row r="159" spans="1:72" x14ac:dyDescent="0.25">
      <c r="A159" s="1">
        <v>158</v>
      </c>
      <c r="B159" s="7">
        <f>'No. policies'!B159*LOOKUP(B$1,'Inputs &amp; Outputs'!$A$9:$A$34,'Inputs &amp; Outputs'!$J$9:$J$34)</f>
        <v>-43067168.474612407</v>
      </c>
      <c r="C159" s="7">
        <f>'No. policies'!C159*LOOKUP(C$1,'Inputs &amp; Outputs'!$A$9:$A$34,'Inputs &amp; Outputs'!$J$9:$J$34)</f>
        <v>29927551.746881347</v>
      </c>
      <c r="D159" s="7">
        <f>'No. policies'!D159*LOOKUP(D$1,'Inputs &amp; Outputs'!$A$9:$A$34,'Inputs &amp; Outputs'!$J$9:$J$34)</f>
        <v>105584431.50868294</v>
      </c>
      <c r="E159" s="7">
        <f>'No. policies'!E159*LOOKUP(E$1,'Inputs &amp; Outputs'!$A$9:$A$34,'Inputs &amp; Outputs'!$J$9:$J$34)</f>
        <v>183806938.00554287</v>
      </c>
      <c r="F159" s="7">
        <f>'No. policies'!F159*LOOKUP(F$1,'Inputs &amp; Outputs'!$A$9:$A$34,'Inputs &amp; Outputs'!$J$9:$J$34)</f>
        <v>265027482.41454259</v>
      </c>
      <c r="G159" s="7">
        <f>'No. policies'!G159*LOOKUP(G$1,'Inputs &amp; Outputs'!$A$9:$A$34,'Inputs &amp; Outputs'!$J$9:$J$34)</f>
        <v>349213213.35827178</v>
      </c>
      <c r="H159" s="7">
        <f>'No. policies'!H159*LOOKUP(H$1,'Inputs &amp; Outputs'!$A$9:$A$34,'Inputs &amp; Outputs'!$J$9:$J$34)</f>
        <v>436021768.00901461</v>
      </c>
      <c r="I159" s="7">
        <f>'No. policies'!I159*LOOKUP(I$1,'Inputs &amp; Outputs'!$A$9:$A$34,'Inputs &amp; Outputs'!$J$9:$J$34)</f>
        <v>525974134.67389125</v>
      </c>
      <c r="J159" s="7">
        <f>'No. policies'!J159*LOOKUP(J$1,'Inputs &amp; Outputs'!$A$9:$A$34,'Inputs &amp; Outputs'!$J$9:$J$34)</f>
        <v>618751897.30930316</v>
      </c>
      <c r="K159" s="7">
        <f>'No. policies'!K159*LOOKUP(K$1,'Inputs &amp; Outputs'!$A$9:$A$34,'Inputs &amp; Outputs'!$J$9:$J$34)</f>
        <v>714605555.41429162</v>
      </c>
      <c r="L159" s="7">
        <f>'No. policies'!L159*LOOKUP(L$1,'Inputs &amp; Outputs'!$A$9:$A$34,'Inputs &amp; Outputs'!$J$9:$J$34)</f>
        <v>813863706.17050815</v>
      </c>
      <c r="M159" s="7">
        <f>'No. policies'!M159*LOOKUP(M$1,'Inputs &amp; Outputs'!$A$9:$A$34,'Inputs &amp; Outputs'!$J$9:$J$34)</f>
        <v>915575756.12605989</v>
      </c>
      <c r="N159" s="7">
        <f>'No. policies'!N159*LOOKUP(N$1,'Inputs &amp; Outputs'!$A$9:$A$34,'Inputs &amp; Outputs'!$J$9:$J$34)</f>
        <v>1021747607.5097792</v>
      </c>
      <c r="O159" s="7">
        <f>'No. policies'!O159*LOOKUP(O$1,'Inputs &amp; Outputs'!$A$9:$A$34,'Inputs &amp; Outputs'!$J$9:$J$34)</f>
        <v>1130543545.958575</v>
      </c>
      <c r="P159" s="7">
        <f>'No. policies'!P159*LOOKUP(P$1,'Inputs &amp; Outputs'!$A$9:$A$34,'Inputs &amp; Outputs'!$J$9:$J$34)</f>
        <v>1243338562.2898748</v>
      </c>
      <c r="Q159" s="7">
        <f>'No. policies'!Q159*LOOKUP(Q$1,'Inputs &amp; Outputs'!$A$9:$A$34,'Inputs &amp; Outputs'!$J$9:$J$34)</f>
        <v>1360255431.9186969</v>
      </c>
      <c r="R159" s="7">
        <f>'No. policies'!R159*LOOKUP(R$1,'Inputs &amp; Outputs'!$A$9:$A$34,'Inputs &amp; Outputs'!$J$9:$J$34)</f>
        <v>1478427678.4539444</v>
      </c>
      <c r="S159" s="7">
        <f>'No. policies'!S159*LOOKUP(S$1,'Inputs &amp; Outputs'!$A$9:$A$34,'Inputs &amp; Outputs'!$J$9:$J$34)</f>
        <v>1600009578.6103861</v>
      </c>
      <c r="T159" s="7">
        <f>'No. policies'!T159*LOOKUP(T$1,'Inputs &amp; Outputs'!$A$9:$A$34,'Inputs &amp; Outputs'!$J$9:$J$34)</f>
        <v>1727119520.8794956</v>
      </c>
      <c r="U159" s="7">
        <f>'No. policies'!U159*LOOKUP(U$1,'Inputs &amp; Outputs'!$A$9:$A$34,'Inputs &amp; Outputs'!$J$9:$J$34)</f>
        <v>1853978721.3266599</v>
      </c>
      <c r="V159" s="7">
        <f>'No. policies'!V159*LOOKUP(V$1,'Inputs &amp; Outputs'!$A$9:$A$34,'Inputs &amp; Outputs'!$J$9:$J$34)</f>
        <v>1985545619.3913429</v>
      </c>
      <c r="W159" s="7">
        <f>'No. policies'!W159*LOOKUP(W$1,'Inputs &amp; Outputs'!$A$9:$A$34,'Inputs &amp; Outputs'!$J$9:$J$34)</f>
        <v>2120149640.6684437</v>
      </c>
      <c r="X159" s="7">
        <f>'No. policies'!X159*LOOKUP(X$1,'Inputs &amp; Outputs'!$A$9:$A$34,'Inputs &amp; Outputs'!$J$9:$J$34)</f>
        <v>2258537096.6275411</v>
      </c>
      <c r="Y159" s="7">
        <f>'No. policies'!Y159*LOOKUP(Y$1,'Inputs &amp; Outputs'!$A$9:$A$34,'Inputs &amp; Outputs'!$J$9:$J$34)</f>
        <v>2399274772.9971595</v>
      </c>
      <c r="Z159" s="7">
        <f>'No. policies'!Z159*LOOKUP(Z$1,'Inputs &amp; Outputs'!$A$9:$A$34,'Inputs &amp; Outputs'!$J$9:$J$34)</f>
        <v>2539063066.7187219</v>
      </c>
      <c r="AA159" s="7">
        <f>'No. policies'!AA159*LOOKUP(AA$1,'Inputs &amp; Outputs'!$A$9:$A$34,'Inputs &amp; Outputs'!$J$9:$J$34)</f>
        <v>0</v>
      </c>
      <c r="AB159" s="7">
        <f>'No. policies'!AB159*LOOKUP(AB$1,'Inputs &amp; Outputs'!$A$9:$A$34,'Inputs &amp; Outputs'!$J$9:$J$34)</f>
        <v>0</v>
      </c>
      <c r="AC159" s="7">
        <f>'No. policies'!AC159*LOOKUP(AC$1,'Inputs &amp; Outputs'!$A$9:$A$34,'Inputs &amp; Outputs'!$J$9:$J$34)</f>
        <v>0</v>
      </c>
      <c r="AD159" s="7">
        <f>'No. policies'!AD159*LOOKUP(AD$1,'Inputs &amp; Outputs'!$A$9:$A$34,'Inputs &amp; Outputs'!$J$9:$J$34)</f>
        <v>0</v>
      </c>
      <c r="AE159" s="7">
        <f>'No. policies'!AE159*LOOKUP(AE$1,'Inputs &amp; Outputs'!$A$9:$A$34,'Inputs &amp; Outputs'!$J$9:$J$34)</f>
        <v>0</v>
      </c>
      <c r="AF159" s="7">
        <f>'No. policies'!AF159*LOOKUP(AF$1,'Inputs &amp; Outputs'!$A$9:$A$34,'Inputs &amp; Outputs'!$J$9:$J$34)</f>
        <v>0</v>
      </c>
      <c r="AG159" s="7">
        <f>'No. policies'!AG159*LOOKUP(AG$1,'Inputs &amp; Outputs'!$A$9:$A$34,'Inputs &amp; Outputs'!$J$9:$J$34)</f>
        <v>0</v>
      </c>
      <c r="AH159" s="7">
        <f>'No. policies'!AH159*LOOKUP(AH$1,'Inputs &amp; Outputs'!$A$9:$A$34,'Inputs &amp; Outputs'!$J$9:$J$34)</f>
        <v>0</v>
      </c>
      <c r="AI159" s="7">
        <f>'No. policies'!AI159*LOOKUP(AI$1,'Inputs &amp; Outputs'!$A$9:$A$34,'Inputs &amp; Outputs'!$J$9:$J$34)</f>
        <v>0</v>
      </c>
      <c r="AJ159" s="7">
        <f>'No. policies'!AJ159*LOOKUP(AJ$1,'Inputs &amp; Outputs'!$A$9:$A$34,'Inputs &amp; Outputs'!$J$9:$J$34)</f>
        <v>0</v>
      </c>
      <c r="AK159" s="7">
        <f>'No. policies'!AK159*LOOKUP(AK$1,'Inputs &amp; Outputs'!$A$9:$A$34,'Inputs &amp; Outputs'!$J$9:$J$34)</f>
        <v>0</v>
      </c>
      <c r="AL159" s="7">
        <f>'No. policies'!AL159*LOOKUP(AL$1,'Inputs &amp; Outputs'!$A$9:$A$34,'Inputs &amp; Outputs'!$J$9:$J$34)</f>
        <v>0</v>
      </c>
      <c r="AM159" s="7">
        <f>'No. policies'!AM159*LOOKUP(AM$1,'Inputs &amp; Outputs'!$A$9:$A$34,'Inputs &amp; Outputs'!$J$9:$J$34)</f>
        <v>0</v>
      </c>
      <c r="AN159" s="7">
        <f>'No. policies'!AN159*LOOKUP(AN$1,'Inputs &amp; Outputs'!$A$9:$A$34,'Inputs &amp; Outputs'!$J$9:$J$34)</f>
        <v>0</v>
      </c>
      <c r="AO159" s="7">
        <f>'No. policies'!AO159*LOOKUP(AO$1,'Inputs &amp; Outputs'!$A$9:$A$34,'Inputs &amp; Outputs'!$J$9:$J$34)</f>
        <v>0</v>
      </c>
      <c r="AP159" s="7">
        <f>'No. policies'!AP159*LOOKUP(AP$1,'Inputs &amp; Outputs'!$A$9:$A$34,'Inputs &amp; Outputs'!$J$9:$J$34)</f>
        <v>0</v>
      </c>
      <c r="AQ159" s="7">
        <f>'No. policies'!AQ159*LOOKUP(AQ$1,'Inputs &amp; Outputs'!$A$9:$A$34,'Inputs &amp; Outputs'!$J$9:$J$34)</f>
        <v>0</v>
      </c>
      <c r="AR159" s="7">
        <f>'No. policies'!AR159*LOOKUP(AR$1,'Inputs &amp; Outputs'!$A$9:$A$34,'Inputs &amp; Outputs'!$J$9:$J$34)</f>
        <v>0</v>
      </c>
      <c r="AS159" s="7">
        <f>'No. policies'!AS159*LOOKUP(AS$1,'Inputs &amp; Outputs'!$A$9:$A$34,'Inputs &amp; Outputs'!$J$9:$J$34)</f>
        <v>0</v>
      </c>
      <c r="AT159" s="7">
        <f>'No. policies'!AT159*LOOKUP(AT$1,'Inputs &amp; Outputs'!$A$9:$A$34,'Inputs &amp; Outputs'!$J$9:$J$34)</f>
        <v>0</v>
      </c>
      <c r="AU159" s="7">
        <f>'No. policies'!AU159*LOOKUP(AU$1,'Inputs &amp; Outputs'!$A$9:$A$34,'Inputs &amp; Outputs'!$J$9:$J$34)</f>
        <v>0</v>
      </c>
      <c r="AV159" s="7">
        <f>'No. policies'!AV159*LOOKUP(AV$1,'Inputs &amp; Outputs'!$A$9:$A$34,'Inputs &amp; Outputs'!$J$9:$J$34)</f>
        <v>0</v>
      </c>
      <c r="AW159" s="7">
        <f>'No. policies'!AW159*LOOKUP(AW$1,'Inputs &amp; Outputs'!$A$9:$A$34,'Inputs &amp; Outputs'!$J$9:$J$34)</f>
        <v>0</v>
      </c>
      <c r="AX159" s="7">
        <f>'No. policies'!AX159*LOOKUP(AX$1,'Inputs &amp; Outputs'!$A$9:$A$34,'Inputs &amp; Outputs'!$J$9:$J$34)</f>
        <v>0</v>
      </c>
      <c r="AY159" s="7">
        <f>'[1]No. policies'!AZ159*LOOKUP(AZ$1,'[1]Inputs &amp; Outputs'!$A$9:$A$58,'[1]Inputs &amp; Outputs'!$I$9:$I$58)</f>
        <v>0</v>
      </c>
      <c r="AZ159" s="7">
        <f>'[1]No. policies'!BA159*LOOKUP(BA$1,'[1]Inputs &amp; Outputs'!$A$9:$A$58,'[1]Inputs &amp; Outputs'!$I$9:$I$58)</f>
        <v>0</v>
      </c>
      <c r="BA159" s="7">
        <f>'[1]No. policies'!BB159*LOOKUP(BB$1,'[1]Inputs &amp; Outputs'!$A$9:$A$58,'[1]Inputs &amp; Outputs'!$I$9:$I$58)</f>
        <v>0</v>
      </c>
      <c r="BB159" s="7">
        <f>'[1]No. policies'!BC159*LOOKUP(BC$1,'[1]Inputs &amp; Outputs'!$A$9:$A$58,'[1]Inputs &amp; Outputs'!$I$9:$I$58)</f>
        <v>0</v>
      </c>
      <c r="BC159" s="7">
        <f>'[1]No. policies'!BD159*LOOKUP(BD$1,'[1]Inputs &amp; Outputs'!$A$9:$A$58,'[1]Inputs &amp; Outputs'!$I$9:$I$58)</f>
        <v>0</v>
      </c>
      <c r="BD159" s="7">
        <f>'[1]No. policies'!BE159*LOOKUP(BE$1,'[1]Inputs &amp; Outputs'!$A$9:$A$58,'[1]Inputs &amp; Outputs'!$I$9:$I$58)</f>
        <v>0</v>
      </c>
      <c r="BE159" s="7">
        <f>'[1]No. policies'!BF159*LOOKUP(BF$1,'[1]Inputs &amp; Outputs'!$A$9:$A$58,'[1]Inputs &amp; Outputs'!$I$9:$I$58)</f>
        <v>0</v>
      </c>
      <c r="BF159" s="7">
        <f>'[1]No. policies'!BG159*LOOKUP(BG$1,'[1]Inputs &amp; Outputs'!$A$9:$A$58,'[1]Inputs &amp; Outputs'!$I$9:$I$58)</f>
        <v>0</v>
      </c>
      <c r="BG159" s="7">
        <f>'[1]No. policies'!BH159*LOOKUP(BH$1,'[1]Inputs &amp; Outputs'!$A$9:$A$58,'[1]Inputs &amp; Outputs'!$I$9:$I$58)</f>
        <v>0</v>
      </c>
      <c r="BH159" s="7">
        <f>'[1]No. policies'!BI159*LOOKUP(BI$1,'[1]Inputs &amp; Outputs'!$A$9:$A$58,'[1]Inputs &amp; Outputs'!$I$9:$I$58)</f>
        <v>0</v>
      </c>
      <c r="BI159" s="7">
        <f>'[1]No. policies'!BJ159*LOOKUP(BJ$1,'[1]Inputs &amp; Outputs'!$A$9:$A$58,'[1]Inputs &amp; Outputs'!$I$9:$I$58)</f>
        <v>0</v>
      </c>
      <c r="BJ159" s="7">
        <f>'[1]No. policies'!BK159*LOOKUP(BK$1,'[1]Inputs &amp; Outputs'!$A$9:$A$58,'[1]Inputs &amp; Outputs'!$I$9:$I$58)</f>
        <v>0</v>
      </c>
      <c r="BK159" s="7">
        <f>'[1]No. policies'!BL159*LOOKUP(BL$1,'[1]Inputs &amp; Outputs'!$A$9:$A$58,'[1]Inputs &amp; Outputs'!$I$9:$I$58)</f>
        <v>0</v>
      </c>
      <c r="BL159" s="7">
        <f>'[1]No. policies'!BM159*LOOKUP(BM$1,'[1]Inputs &amp; Outputs'!$A$9:$A$58,'[1]Inputs &amp; Outputs'!$I$9:$I$58)</f>
        <v>0</v>
      </c>
      <c r="BM159" s="7">
        <f>'[1]No. policies'!BN159*LOOKUP(BN$1,'[1]Inputs &amp; Outputs'!$A$9:$A$58,'[1]Inputs &amp; Outputs'!$I$9:$I$58)</f>
        <v>0</v>
      </c>
      <c r="BN159" s="7">
        <f>'[1]No. policies'!BO159*LOOKUP(BO$1,'[1]Inputs &amp; Outputs'!$A$9:$A$58,'[1]Inputs &amp; Outputs'!$I$9:$I$58)</f>
        <v>0</v>
      </c>
      <c r="BO159" s="7">
        <f>'[1]No. policies'!BP159*LOOKUP(BP$1,'[1]Inputs &amp; Outputs'!$A$9:$A$58,'[1]Inputs &amp; Outputs'!$I$9:$I$58)</f>
        <v>0</v>
      </c>
      <c r="BP159" s="7">
        <f>'[1]No. policies'!BQ159*LOOKUP(BQ$1,'[1]Inputs &amp; Outputs'!$A$9:$A$58,'[1]Inputs &amp; Outputs'!$I$9:$I$58)</f>
        <v>0</v>
      </c>
      <c r="BQ159" s="7">
        <f>'[1]No. policies'!BR159*LOOKUP(BR$1,'[1]Inputs &amp; Outputs'!$A$9:$A$58,'[1]Inputs &amp; Outputs'!$I$9:$I$58)</f>
        <v>0</v>
      </c>
      <c r="BR159" s="7">
        <f>'[1]No. policies'!BS159*LOOKUP(BS$1,'[1]Inputs &amp; Outputs'!$A$9:$A$58,'[1]Inputs &amp; Outputs'!$I$9:$I$58)</f>
        <v>0</v>
      </c>
      <c r="BS159" s="7">
        <f>'[1]No. policies'!BT159*LOOKUP(BT$1,'[1]Inputs &amp; Outputs'!$A$9:$A$58,'[1]Inputs &amp; Outputs'!$I$9:$I$58)</f>
        <v>0</v>
      </c>
      <c r="BT159" s="7">
        <f>'[1]No. policies'!BU159*LOOKUP(BU$1,'[1]Inputs &amp; Outputs'!$A$9:$A$58,'[1]Inputs &amp; Outputs'!$I$9:$I$58)</f>
        <v>0</v>
      </c>
    </row>
    <row r="160" spans="1:72" x14ac:dyDescent="0.25">
      <c r="A160" s="1">
        <v>159</v>
      </c>
      <c r="B160" s="7">
        <f>'No. policies'!B160*LOOKUP(B$1,'Inputs &amp; Outputs'!$A$9:$A$34,'Inputs &amp; Outputs'!$J$9:$J$34)</f>
        <v>-43067168.474612407</v>
      </c>
      <c r="C160" s="7">
        <f>'No. policies'!C160*LOOKUP(C$1,'Inputs &amp; Outputs'!$A$9:$A$34,'Inputs &amp; Outputs'!$J$9:$J$34)</f>
        <v>29924553.294647414</v>
      </c>
      <c r="D160" s="7">
        <f>'No. policies'!D160*LOOKUP(D$1,'Inputs &amp; Outputs'!$A$9:$A$34,'Inputs &amp; Outputs'!$J$9:$J$34)</f>
        <v>105510270.25837582</v>
      </c>
      <c r="E160" s="7">
        <f>'No. policies'!E160*LOOKUP(E$1,'Inputs &amp; Outputs'!$A$9:$A$34,'Inputs &amp; Outputs'!$J$9:$J$34)</f>
        <v>183825431.50971889</v>
      </c>
      <c r="F160" s="7">
        <f>'No. policies'!F160*LOOKUP(F$1,'Inputs &amp; Outputs'!$A$9:$A$34,'Inputs &amp; Outputs'!$J$9:$J$34)</f>
        <v>264893940.39982197</v>
      </c>
      <c r="G160" s="7">
        <f>'No. policies'!G160*LOOKUP(G$1,'Inputs &amp; Outputs'!$A$9:$A$34,'Inputs &amp; Outputs'!$J$9:$J$34)</f>
        <v>349001697.17816377</v>
      </c>
      <c r="H160" s="7">
        <f>'No. policies'!H160*LOOKUP(H$1,'Inputs &amp; Outputs'!$A$9:$A$34,'Inputs &amp; Outputs'!$J$9:$J$34)</f>
        <v>435712783.15620399</v>
      </c>
      <c r="I160" s="7">
        <f>'No. policies'!I160*LOOKUP(I$1,'Inputs &amp; Outputs'!$A$9:$A$34,'Inputs &amp; Outputs'!$J$9:$J$34)</f>
        <v>525547034.28032744</v>
      </c>
      <c r="J160" s="7">
        <f>'No. policies'!J160*LOOKUP(J$1,'Inputs &amp; Outputs'!$A$9:$A$34,'Inputs &amp; Outputs'!$J$9:$J$34)</f>
        <v>618310831.80205619</v>
      </c>
      <c r="K160" s="7">
        <f>'No. policies'!K160*LOOKUP(K$1,'Inputs &amp; Outputs'!$A$9:$A$34,'Inputs &amp; Outputs'!$J$9:$J$34)</f>
        <v>714167415.89533734</v>
      </c>
      <c r="L160" s="7">
        <f>'No. policies'!L160*LOOKUP(L$1,'Inputs &amp; Outputs'!$A$9:$A$34,'Inputs &amp; Outputs'!$J$9:$J$34)</f>
        <v>814114048.74392259</v>
      </c>
      <c r="M160" s="7">
        <f>'No. policies'!M160*LOOKUP(M$1,'Inputs &amp; Outputs'!$A$9:$A$34,'Inputs &amp; Outputs'!$J$9:$J$34)</f>
        <v>916801678.96359611</v>
      </c>
      <c r="N160" s="7">
        <f>'No. policies'!N160*LOOKUP(N$1,'Inputs &amp; Outputs'!$A$9:$A$34,'Inputs &amp; Outputs'!$J$9:$J$34)</f>
        <v>1022064428.4733481</v>
      </c>
      <c r="O160" s="7">
        <f>'No. policies'!O160*LOOKUP(O$1,'Inputs &amp; Outputs'!$A$9:$A$34,'Inputs &amp; Outputs'!$J$9:$J$34)</f>
        <v>1132069562.5817149</v>
      </c>
      <c r="P160" s="7">
        <f>'No. policies'!P160*LOOKUP(P$1,'Inputs &amp; Outputs'!$A$9:$A$34,'Inputs &amp; Outputs'!$J$9:$J$34)</f>
        <v>1246709800.43979</v>
      </c>
      <c r="Q160" s="7">
        <f>'No. policies'!Q160*LOOKUP(Q$1,'Inputs &amp; Outputs'!$A$9:$A$34,'Inputs &amp; Outputs'!$J$9:$J$34)</f>
        <v>1361110221.6748252</v>
      </c>
      <c r="R160" s="7">
        <f>'No. policies'!R160*LOOKUP(R$1,'Inputs &amp; Outputs'!$A$9:$A$34,'Inputs &amp; Outputs'!$J$9:$J$34)</f>
        <v>1481544094.3022876</v>
      </c>
      <c r="S160" s="7">
        <f>'No. policies'!S160*LOOKUP(S$1,'Inputs &amp; Outputs'!$A$9:$A$34,'Inputs &amp; Outputs'!$J$9:$J$34)</f>
        <v>1605781496.453649</v>
      </c>
      <c r="T160" s="7">
        <f>'No. policies'!T160*LOOKUP(T$1,'Inputs &amp; Outputs'!$A$9:$A$34,'Inputs &amp; Outputs'!$J$9:$J$34)</f>
        <v>1730253035.4851468</v>
      </c>
      <c r="U160" s="7">
        <f>'No. policies'!U160*LOOKUP(U$1,'Inputs &amp; Outputs'!$A$9:$A$34,'Inputs &amp; Outputs'!$J$9:$J$34)</f>
        <v>1859166908.4706156</v>
      </c>
      <c r="V160" s="7">
        <f>'No. policies'!V160*LOOKUP(V$1,'Inputs &amp; Outputs'!$A$9:$A$34,'Inputs &amp; Outputs'!$J$9:$J$34)</f>
        <v>1991363278.829603</v>
      </c>
      <c r="W160" s="7">
        <f>'No. policies'!W160*LOOKUP(W$1,'Inputs &amp; Outputs'!$A$9:$A$34,'Inputs &amp; Outputs'!$J$9:$J$34)</f>
        <v>2129203164.8101351</v>
      </c>
      <c r="X160" s="7">
        <f>'No. policies'!X160*LOOKUP(X$1,'Inputs &amp; Outputs'!$A$9:$A$34,'Inputs &amp; Outputs'!$J$9:$J$34)</f>
        <v>2270518725.7873688</v>
      </c>
      <c r="Y160" s="7">
        <f>'No. policies'!Y160*LOOKUP(Y$1,'Inputs &amp; Outputs'!$A$9:$A$34,'Inputs &amp; Outputs'!$J$9:$J$34)</f>
        <v>2414012333.0278544</v>
      </c>
      <c r="Z160" s="7">
        <f>'No. policies'!Z160*LOOKUP(Z$1,'Inputs &amp; Outputs'!$A$9:$A$34,'Inputs &amp; Outputs'!$J$9:$J$34)</f>
        <v>2564051583.3255692</v>
      </c>
      <c r="AA160" s="7">
        <f>'No. policies'!AA160*LOOKUP(AA$1,'Inputs &amp; Outputs'!$A$9:$A$34,'Inputs &amp; Outputs'!$J$9:$J$34)</f>
        <v>0</v>
      </c>
      <c r="AB160" s="7">
        <f>'No. policies'!AB160*LOOKUP(AB$1,'Inputs &amp; Outputs'!$A$9:$A$34,'Inputs &amp; Outputs'!$J$9:$J$34)</f>
        <v>0</v>
      </c>
      <c r="AC160" s="7">
        <f>'No. policies'!AC160*LOOKUP(AC$1,'Inputs &amp; Outputs'!$A$9:$A$34,'Inputs &amp; Outputs'!$J$9:$J$34)</f>
        <v>0</v>
      </c>
      <c r="AD160" s="7">
        <f>'No. policies'!AD160*LOOKUP(AD$1,'Inputs &amp; Outputs'!$A$9:$A$34,'Inputs &amp; Outputs'!$J$9:$J$34)</f>
        <v>0</v>
      </c>
      <c r="AE160" s="7">
        <f>'No. policies'!AE160*LOOKUP(AE$1,'Inputs &amp; Outputs'!$A$9:$A$34,'Inputs &amp; Outputs'!$J$9:$J$34)</f>
        <v>0</v>
      </c>
      <c r="AF160" s="7">
        <f>'No. policies'!AF160*LOOKUP(AF$1,'Inputs &amp; Outputs'!$A$9:$A$34,'Inputs &amp; Outputs'!$J$9:$J$34)</f>
        <v>0</v>
      </c>
      <c r="AG160" s="7">
        <f>'No. policies'!AG160*LOOKUP(AG$1,'Inputs &amp; Outputs'!$A$9:$A$34,'Inputs &amp; Outputs'!$J$9:$J$34)</f>
        <v>0</v>
      </c>
      <c r="AH160" s="7">
        <f>'No. policies'!AH160*LOOKUP(AH$1,'Inputs &amp; Outputs'!$A$9:$A$34,'Inputs &amp; Outputs'!$J$9:$J$34)</f>
        <v>0</v>
      </c>
      <c r="AI160" s="7">
        <f>'No. policies'!AI160*LOOKUP(AI$1,'Inputs &amp; Outputs'!$A$9:$A$34,'Inputs &amp; Outputs'!$J$9:$J$34)</f>
        <v>0</v>
      </c>
      <c r="AJ160" s="7">
        <f>'No. policies'!AJ160*LOOKUP(AJ$1,'Inputs &amp; Outputs'!$A$9:$A$34,'Inputs &amp; Outputs'!$J$9:$J$34)</f>
        <v>0</v>
      </c>
      <c r="AK160" s="7">
        <f>'No. policies'!AK160*LOOKUP(AK$1,'Inputs &amp; Outputs'!$A$9:$A$34,'Inputs &amp; Outputs'!$J$9:$J$34)</f>
        <v>0</v>
      </c>
      <c r="AL160" s="7">
        <f>'No. policies'!AL160*LOOKUP(AL$1,'Inputs &amp; Outputs'!$A$9:$A$34,'Inputs &amp; Outputs'!$J$9:$J$34)</f>
        <v>0</v>
      </c>
      <c r="AM160" s="7">
        <f>'No. policies'!AM160*LOOKUP(AM$1,'Inputs &amp; Outputs'!$A$9:$A$34,'Inputs &amp; Outputs'!$J$9:$J$34)</f>
        <v>0</v>
      </c>
      <c r="AN160" s="7">
        <f>'No. policies'!AN160*LOOKUP(AN$1,'Inputs &amp; Outputs'!$A$9:$A$34,'Inputs &amp; Outputs'!$J$9:$J$34)</f>
        <v>0</v>
      </c>
      <c r="AO160" s="7">
        <f>'No. policies'!AO160*LOOKUP(AO$1,'Inputs &amp; Outputs'!$A$9:$A$34,'Inputs &amp; Outputs'!$J$9:$J$34)</f>
        <v>0</v>
      </c>
      <c r="AP160" s="7">
        <f>'No. policies'!AP160*LOOKUP(AP$1,'Inputs &amp; Outputs'!$A$9:$A$34,'Inputs &amp; Outputs'!$J$9:$J$34)</f>
        <v>0</v>
      </c>
      <c r="AQ160" s="7">
        <f>'No. policies'!AQ160*LOOKUP(AQ$1,'Inputs &amp; Outputs'!$A$9:$A$34,'Inputs &amp; Outputs'!$J$9:$J$34)</f>
        <v>0</v>
      </c>
      <c r="AR160" s="7">
        <f>'No. policies'!AR160*LOOKUP(AR$1,'Inputs &amp; Outputs'!$A$9:$A$34,'Inputs &amp; Outputs'!$J$9:$J$34)</f>
        <v>0</v>
      </c>
      <c r="AS160" s="7">
        <f>'No. policies'!AS160*LOOKUP(AS$1,'Inputs &amp; Outputs'!$A$9:$A$34,'Inputs &amp; Outputs'!$J$9:$J$34)</f>
        <v>0</v>
      </c>
      <c r="AT160" s="7">
        <f>'No. policies'!AT160*LOOKUP(AT$1,'Inputs &amp; Outputs'!$A$9:$A$34,'Inputs &amp; Outputs'!$J$9:$J$34)</f>
        <v>0</v>
      </c>
      <c r="AU160" s="7">
        <f>'No. policies'!AU160*LOOKUP(AU$1,'Inputs &amp; Outputs'!$A$9:$A$34,'Inputs &amp; Outputs'!$J$9:$J$34)</f>
        <v>0</v>
      </c>
      <c r="AV160" s="7">
        <f>'No. policies'!AV160*LOOKUP(AV$1,'Inputs &amp; Outputs'!$A$9:$A$34,'Inputs &amp; Outputs'!$J$9:$J$34)</f>
        <v>0</v>
      </c>
      <c r="AW160" s="7">
        <f>'No. policies'!AW160*LOOKUP(AW$1,'Inputs &amp; Outputs'!$A$9:$A$34,'Inputs &amp; Outputs'!$J$9:$J$34)</f>
        <v>0</v>
      </c>
      <c r="AX160" s="7">
        <f>'No. policies'!AX160*LOOKUP(AX$1,'Inputs &amp; Outputs'!$A$9:$A$34,'Inputs &amp; Outputs'!$J$9:$J$34)</f>
        <v>0</v>
      </c>
      <c r="AY160" s="7">
        <f>'[1]No. policies'!AZ160*LOOKUP(AZ$1,'[1]Inputs &amp; Outputs'!$A$9:$A$58,'[1]Inputs &amp; Outputs'!$I$9:$I$58)</f>
        <v>0</v>
      </c>
      <c r="AZ160" s="7">
        <f>'[1]No. policies'!BA160*LOOKUP(BA$1,'[1]Inputs &amp; Outputs'!$A$9:$A$58,'[1]Inputs &amp; Outputs'!$I$9:$I$58)</f>
        <v>0</v>
      </c>
      <c r="BA160" s="7">
        <f>'[1]No. policies'!BB160*LOOKUP(BB$1,'[1]Inputs &amp; Outputs'!$A$9:$A$58,'[1]Inputs &amp; Outputs'!$I$9:$I$58)</f>
        <v>0</v>
      </c>
      <c r="BB160" s="7">
        <f>'[1]No. policies'!BC160*LOOKUP(BC$1,'[1]Inputs &amp; Outputs'!$A$9:$A$58,'[1]Inputs &amp; Outputs'!$I$9:$I$58)</f>
        <v>0</v>
      </c>
      <c r="BC160" s="7">
        <f>'[1]No. policies'!BD160*LOOKUP(BD$1,'[1]Inputs &amp; Outputs'!$A$9:$A$58,'[1]Inputs &amp; Outputs'!$I$9:$I$58)</f>
        <v>0</v>
      </c>
      <c r="BD160" s="7">
        <f>'[1]No. policies'!BE160*LOOKUP(BE$1,'[1]Inputs &amp; Outputs'!$A$9:$A$58,'[1]Inputs &amp; Outputs'!$I$9:$I$58)</f>
        <v>0</v>
      </c>
      <c r="BE160" s="7">
        <f>'[1]No. policies'!BF160*LOOKUP(BF$1,'[1]Inputs &amp; Outputs'!$A$9:$A$58,'[1]Inputs &amp; Outputs'!$I$9:$I$58)</f>
        <v>0</v>
      </c>
      <c r="BF160" s="7">
        <f>'[1]No. policies'!BG160*LOOKUP(BG$1,'[1]Inputs &amp; Outputs'!$A$9:$A$58,'[1]Inputs &amp; Outputs'!$I$9:$I$58)</f>
        <v>0</v>
      </c>
      <c r="BG160" s="7">
        <f>'[1]No. policies'!BH160*LOOKUP(BH$1,'[1]Inputs &amp; Outputs'!$A$9:$A$58,'[1]Inputs &amp; Outputs'!$I$9:$I$58)</f>
        <v>0</v>
      </c>
      <c r="BH160" s="7">
        <f>'[1]No. policies'!BI160*LOOKUP(BI$1,'[1]Inputs &amp; Outputs'!$A$9:$A$58,'[1]Inputs &amp; Outputs'!$I$9:$I$58)</f>
        <v>0</v>
      </c>
      <c r="BI160" s="7">
        <f>'[1]No. policies'!BJ160*LOOKUP(BJ$1,'[1]Inputs &amp; Outputs'!$A$9:$A$58,'[1]Inputs &amp; Outputs'!$I$9:$I$58)</f>
        <v>0</v>
      </c>
      <c r="BJ160" s="7">
        <f>'[1]No. policies'!BK160*LOOKUP(BK$1,'[1]Inputs &amp; Outputs'!$A$9:$A$58,'[1]Inputs &amp; Outputs'!$I$9:$I$58)</f>
        <v>0</v>
      </c>
      <c r="BK160" s="7">
        <f>'[1]No. policies'!BL160*LOOKUP(BL$1,'[1]Inputs &amp; Outputs'!$A$9:$A$58,'[1]Inputs &amp; Outputs'!$I$9:$I$58)</f>
        <v>0</v>
      </c>
      <c r="BL160" s="7">
        <f>'[1]No. policies'!BM160*LOOKUP(BM$1,'[1]Inputs &amp; Outputs'!$A$9:$A$58,'[1]Inputs &amp; Outputs'!$I$9:$I$58)</f>
        <v>0</v>
      </c>
      <c r="BM160" s="7">
        <f>'[1]No. policies'!BN160*LOOKUP(BN$1,'[1]Inputs &amp; Outputs'!$A$9:$A$58,'[1]Inputs &amp; Outputs'!$I$9:$I$58)</f>
        <v>0</v>
      </c>
      <c r="BN160" s="7">
        <f>'[1]No. policies'!BO160*LOOKUP(BO$1,'[1]Inputs &amp; Outputs'!$A$9:$A$58,'[1]Inputs &amp; Outputs'!$I$9:$I$58)</f>
        <v>0</v>
      </c>
      <c r="BO160" s="7">
        <f>'[1]No. policies'!BP160*LOOKUP(BP$1,'[1]Inputs &amp; Outputs'!$A$9:$A$58,'[1]Inputs &amp; Outputs'!$I$9:$I$58)</f>
        <v>0</v>
      </c>
      <c r="BP160" s="7">
        <f>'[1]No. policies'!BQ160*LOOKUP(BQ$1,'[1]Inputs &amp; Outputs'!$A$9:$A$58,'[1]Inputs &amp; Outputs'!$I$9:$I$58)</f>
        <v>0</v>
      </c>
      <c r="BQ160" s="7">
        <f>'[1]No. policies'!BR160*LOOKUP(BR$1,'[1]Inputs &amp; Outputs'!$A$9:$A$58,'[1]Inputs &amp; Outputs'!$I$9:$I$58)</f>
        <v>0</v>
      </c>
      <c r="BR160" s="7">
        <f>'[1]No. policies'!BS160*LOOKUP(BS$1,'[1]Inputs &amp; Outputs'!$A$9:$A$58,'[1]Inputs &amp; Outputs'!$I$9:$I$58)</f>
        <v>0</v>
      </c>
      <c r="BS160" s="7">
        <f>'[1]No. policies'!BT160*LOOKUP(BT$1,'[1]Inputs &amp; Outputs'!$A$9:$A$58,'[1]Inputs &amp; Outputs'!$I$9:$I$58)</f>
        <v>0</v>
      </c>
      <c r="BT160" s="7">
        <f>'[1]No. policies'!BU160*LOOKUP(BU$1,'[1]Inputs &amp; Outputs'!$A$9:$A$58,'[1]Inputs &amp; Outputs'!$I$9:$I$58)</f>
        <v>0</v>
      </c>
    </row>
    <row r="161" spans="1:72" x14ac:dyDescent="0.25">
      <c r="A161" s="1">
        <v>160</v>
      </c>
      <c r="B161" s="7">
        <f>'No. policies'!B161*LOOKUP(B$1,'Inputs &amp; Outputs'!$A$9:$A$34,'Inputs &amp; Outputs'!$J$9:$J$34)</f>
        <v>-43067168.474612407</v>
      </c>
      <c r="C161" s="7">
        <f>'No. policies'!C161*LOOKUP(C$1,'Inputs &amp; Outputs'!$A$9:$A$34,'Inputs &amp; Outputs'!$J$9:$J$34)</f>
        <v>29936547.103583146</v>
      </c>
      <c r="D161" s="7">
        <f>'No. policies'!D161*LOOKUP(D$1,'Inputs &amp; Outputs'!$A$9:$A$34,'Inputs &amp; Outputs'!$J$9:$J$34)</f>
        <v>105626809.36600129</v>
      </c>
      <c r="E161" s="7">
        <f>'No. policies'!E161*LOOKUP(E$1,'Inputs &amp; Outputs'!$A$9:$A$34,'Inputs &amp; Outputs'!$J$9:$J$34)</f>
        <v>183899405.52642301</v>
      </c>
      <c r="F161" s="7">
        <f>'No. policies'!F161*LOOKUP(F$1,'Inputs &amp; Outputs'!$A$9:$A$34,'Inputs &amp; Outputs'!$J$9:$J$34)</f>
        <v>265080899.22043082</v>
      </c>
      <c r="G161" s="7">
        <f>'No. policies'!G161*LOOKUP(G$1,'Inputs &amp; Outputs'!$A$9:$A$34,'Inputs &amp; Outputs'!$J$9:$J$34)</f>
        <v>348966444.48147911</v>
      </c>
      <c r="H161" s="7">
        <f>'No. policies'!H161*LOOKUP(H$1,'Inputs &amp; Outputs'!$A$9:$A$34,'Inputs &amp; Outputs'!$J$9:$J$34)</f>
        <v>435624501.7696867</v>
      </c>
      <c r="I161" s="7">
        <f>'No. policies'!I161*LOOKUP(I$1,'Inputs &amp; Outputs'!$A$9:$A$34,'Inputs &amp; Outputs'!$J$9:$J$34)</f>
        <v>525440259.18193644</v>
      </c>
      <c r="J161" s="7">
        <f>'No. policies'!J161*LOOKUP(J$1,'Inputs &amp; Outputs'!$A$9:$A$34,'Inputs &amp; Outputs'!$J$9:$J$34)</f>
        <v>618499859.87659061</v>
      </c>
      <c r="K161" s="7">
        <f>'No. policies'!K161*LOOKUP(K$1,'Inputs &amp; Outputs'!$A$9:$A$34,'Inputs &amp; Outputs'!$J$9:$J$34)</f>
        <v>714459508.90797353</v>
      </c>
      <c r="L161" s="7">
        <f>'No. policies'!L161*LOOKUP(L$1,'Inputs &amp; Outputs'!$A$9:$A$34,'Inputs &amp; Outputs'!$J$9:$J$34)</f>
        <v>813863706.17050815</v>
      </c>
      <c r="M161" s="7">
        <f>'No. policies'!M161*LOOKUP(M$1,'Inputs &amp; Outputs'!$A$9:$A$34,'Inputs &amp; Outputs'!$J$9:$J$34)</f>
        <v>916047264.90972769</v>
      </c>
      <c r="N161" s="7">
        <f>'No. policies'!N161*LOOKUP(N$1,'Inputs &amp; Outputs'!$A$9:$A$34,'Inputs &amp; Outputs'!$J$9:$J$34)</f>
        <v>1021642000.5219228</v>
      </c>
      <c r="O161" s="7">
        <f>'No. policies'!O161*LOOKUP(O$1,'Inputs &amp; Outputs'!$A$9:$A$34,'Inputs &amp; Outputs'!$J$9:$J$34)</f>
        <v>1130660931.8526626</v>
      </c>
      <c r="P161" s="7">
        <f>'No. policies'!P161*LOOKUP(P$1,'Inputs &amp; Outputs'!$A$9:$A$34,'Inputs &amp; Outputs'!$J$9:$J$34)</f>
        <v>1244764855.3533003</v>
      </c>
      <c r="Q161" s="7">
        <f>'No. policies'!Q161*LOOKUP(Q$1,'Inputs &amp; Outputs'!$A$9:$A$34,'Inputs &amp; Outputs'!$J$9:$J$34)</f>
        <v>1359258177.2032142</v>
      </c>
      <c r="R161" s="7">
        <f>'No. policies'!R161*LOOKUP(R$1,'Inputs &amp; Outputs'!$A$9:$A$34,'Inputs &amp; Outputs'!$J$9:$J$34)</f>
        <v>1477492753.6994417</v>
      </c>
      <c r="S161" s="7">
        <f>'No. policies'!S161*LOOKUP(S$1,'Inputs &amp; Outputs'!$A$9:$A$34,'Inputs &amp; Outputs'!$J$9:$J$34)</f>
        <v>1600179340.899894</v>
      </c>
      <c r="T161" s="7">
        <f>'No. policies'!T161*LOOKUP(T$1,'Inputs &amp; Outputs'!$A$9:$A$34,'Inputs &amp; Outputs'!$J$9:$J$34)</f>
        <v>1726013574.5480893</v>
      </c>
      <c r="U161" s="7">
        <f>'No. policies'!U161*LOOKUP(U$1,'Inputs &amp; Outputs'!$A$9:$A$34,'Inputs &amp; Outputs'!$J$9:$J$34)</f>
        <v>1856772360.5580206</v>
      </c>
      <c r="V161" s="7">
        <f>'No. policies'!V161*LOOKUP(V$1,'Inputs &amp; Outputs'!$A$9:$A$34,'Inputs &amp; Outputs'!$J$9:$J$34)</f>
        <v>1988777652.4125984</v>
      </c>
      <c r="W161" s="7">
        <f>'No. policies'!W161*LOOKUP(W$1,'Inputs &amp; Outputs'!$A$9:$A$34,'Inputs &amp; Outputs'!$J$9:$J$34)</f>
        <v>2126185323.4295714</v>
      </c>
      <c r="X161" s="7">
        <f>'No. policies'!X161*LOOKUP(X$1,'Inputs &amp; Outputs'!$A$9:$A$34,'Inputs &amp; Outputs'!$J$9:$J$34)</f>
        <v>2260783652.0950089</v>
      </c>
      <c r="Y161" s="7">
        <f>'No. policies'!Y161*LOOKUP(Y$1,'Inputs &amp; Outputs'!$A$9:$A$34,'Inputs &amp; Outputs'!$J$9:$J$34)</f>
        <v>2402222285.0032988</v>
      </c>
      <c r="Z161" s="7">
        <f>'No. policies'!Z161*LOOKUP(Z$1,'Inputs &amp; Outputs'!$A$9:$A$34,'Inputs &amp; Outputs'!$J$9:$J$34)</f>
        <v>2549690366.8848524</v>
      </c>
      <c r="AA161" s="7">
        <f>'No. policies'!AA161*LOOKUP(AA$1,'Inputs &amp; Outputs'!$A$9:$A$34,'Inputs &amp; Outputs'!$J$9:$J$34)</f>
        <v>0</v>
      </c>
      <c r="AB161" s="7">
        <f>'No. policies'!AB161*LOOKUP(AB$1,'Inputs &amp; Outputs'!$A$9:$A$34,'Inputs &amp; Outputs'!$J$9:$J$34)</f>
        <v>0</v>
      </c>
      <c r="AC161" s="7">
        <f>'No. policies'!AC161*LOOKUP(AC$1,'Inputs &amp; Outputs'!$A$9:$A$34,'Inputs &amp; Outputs'!$J$9:$J$34)</f>
        <v>0</v>
      </c>
      <c r="AD161" s="7">
        <f>'No. policies'!AD161*LOOKUP(AD$1,'Inputs &amp; Outputs'!$A$9:$A$34,'Inputs &amp; Outputs'!$J$9:$J$34)</f>
        <v>0</v>
      </c>
      <c r="AE161" s="7">
        <f>'No. policies'!AE161*LOOKUP(AE$1,'Inputs &amp; Outputs'!$A$9:$A$34,'Inputs &amp; Outputs'!$J$9:$J$34)</f>
        <v>0</v>
      </c>
      <c r="AF161" s="7">
        <f>'No. policies'!AF161*LOOKUP(AF$1,'Inputs &amp; Outputs'!$A$9:$A$34,'Inputs &amp; Outputs'!$J$9:$J$34)</f>
        <v>0</v>
      </c>
      <c r="AG161" s="7">
        <f>'No. policies'!AG161*LOOKUP(AG$1,'Inputs &amp; Outputs'!$A$9:$A$34,'Inputs &amp; Outputs'!$J$9:$J$34)</f>
        <v>0</v>
      </c>
      <c r="AH161" s="7">
        <f>'No. policies'!AH161*LOOKUP(AH$1,'Inputs &amp; Outputs'!$A$9:$A$34,'Inputs &amp; Outputs'!$J$9:$J$34)</f>
        <v>0</v>
      </c>
      <c r="AI161" s="7">
        <f>'No. policies'!AI161*LOOKUP(AI$1,'Inputs &amp; Outputs'!$A$9:$A$34,'Inputs &amp; Outputs'!$J$9:$J$34)</f>
        <v>0</v>
      </c>
      <c r="AJ161" s="7">
        <f>'No. policies'!AJ161*LOOKUP(AJ$1,'Inputs &amp; Outputs'!$A$9:$A$34,'Inputs &amp; Outputs'!$J$9:$J$34)</f>
        <v>0</v>
      </c>
      <c r="AK161" s="7">
        <f>'No. policies'!AK161*LOOKUP(AK$1,'Inputs &amp; Outputs'!$A$9:$A$34,'Inputs &amp; Outputs'!$J$9:$J$34)</f>
        <v>0</v>
      </c>
      <c r="AL161" s="7">
        <f>'No. policies'!AL161*LOOKUP(AL$1,'Inputs &amp; Outputs'!$A$9:$A$34,'Inputs &amp; Outputs'!$J$9:$J$34)</f>
        <v>0</v>
      </c>
      <c r="AM161" s="7">
        <f>'No. policies'!AM161*LOOKUP(AM$1,'Inputs &amp; Outputs'!$A$9:$A$34,'Inputs &amp; Outputs'!$J$9:$J$34)</f>
        <v>0</v>
      </c>
      <c r="AN161" s="7">
        <f>'No. policies'!AN161*LOOKUP(AN$1,'Inputs &amp; Outputs'!$A$9:$A$34,'Inputs &amp; Outputs'!$J$9:$J$34)</f>
        <v>0</v>
      </c>
      <c r="AO161" s="7">
        <f>'No. policies'!AO161*LOOKUP(AO$1,'Inputs &amp; Outputs'!$A$9:$A$34,'Inputs &amp; Outputs'!$J$9:$J$34)</f>
        <v>0</v>
      </c>
      <c r="AP161" s="7">
        <f>'No. policies'!AP161*LOOKUP(AP$1,'Inputs &amp; Outputs'!$A$9:$A$34,'Inputs &amp; Outputs'!$J$9:$J$34)</f>
        <v>0</v>
      </c>
      <c r="AQ161" s="7">
        <f>'No. policies'!AQ161*LOOKUP(AQ$1,'Inputs &amp; Outputs'!$A$9:$A$34,'Inputs &amp; Outputs'!$J$9:$J$34)</f>
        <v>0</v>
      </c>
      <c r="AR161" s="7">
        <f>'No. policies'!AR161*LOOKUP(AR$1,'Inputs &amp; Outputs'!$A$9:$A$34,'Inputs &amp; Outputs'!$J$9:$J$34)</f>
        <v>0</v>
      </c>
      <c r="AS161" s="7">
        <f>'No. policies'!AS161*LOOKUP(AS$1,'Inputs &amp; Outputs'!$A$9:$A$34,'Inputs &amp; Outputs'!$J$9:$J$34)</f>
        <v>0</v>
      </c>
      <c r="AT161" s="7">
        <f>'No. policies'!AT161*LOOKUP(AT$1,'Inputs &amp; Outputs'!$A$9:$A$34,'Inputs &amp; Outputs'!$J$9:$J$34)</f>
        <v>0</v>
      </c>
      <c r="AU161" s="7">
        <f>'No. policies'!AU161*LOOKUP(AU$1,'Inputs &amp; Outputs'!$A$9:$A$34,'Inputs &amp; Outputs'!$J$9:$J$34)</f>
        <v>0</v>
      </c>
      <c r="AV161" s="7">
        <f>'No. policies'!AV161*LOOKUP(AV$1,'Inputs &amp; Outputs'!$A$9:$A$34,'Inputs &amp; Outputs'!$J$9:$J$34)</f>
        <v>0</v>
      </c>
      <c r="AW161" s="7">
        <f>'No. policies'!AW161*LOOKUP(AW$1,'Inputs &amp; Outputs'!$A$9:$A$34,'Inputs &amp; Outputs'!$J$9:$J$34)</f>
        <v>0</v>
      </c>
      <c r="AX161" s="7">
        <f>'No. policies'!AX161*LOOKUP(AX$1,'Inputs &amp; Outputs'!$A$9:$A$34,'Inputs &amp; Outputs'!$J$9:$J$34)</f>
        <v>0</v>
      </c>
      <c r="AY161" s="7">
        <f>'[1]No. policies'!AZ161*LOOKUP(AZ$1,'[1]Inputs &amp; Outputs'!$A$9:$A$58,'[1]Inputs &amp; Outputs'!$I$9:$I$58)</f>
        <v>0</v>
      </c>
      <c r="AZ161" s="7">
        <f>'[1]No. policies'!BA161*LOOKUP(BA$1,'[1]Inputs &amp; Outputs'!$A$9:$A$58,'[1]Inputs &amp; Outputs'!$I$9:$I$58)</f>
        <v>0</v>
      </c>
      <c r="BA161" s="7">
        <f>'[1]No. policies'!BB161*LOOKUP(BB$1,'[1]Inputs &amp; Outputs'!$A$9:$A$58,'[1]Inputs &amp; Outputs'!$I$9:$I$58)</f>
        <v>0</v>
      </c>
      <c r="BB161" s="7">
        <f>'[1]No. policies'!BC161*LOOKUP(BC$1,'[1]Inputs &amp; Outputs'!$A$9:$A$58,'[1]Inputs &amp; Outputs'!$I$9:$I$58)</f>
        <v>0</v>
      </c>
      <c r="BC161" s="7">
        <f>'[1]No. policies'!BD161*LOOKUP(BD$1,'[1]Inputs &amp; Outputs'!$A$9:$A$58,'[1]Inputs &amp; Outputs'!$I$9:$I$58)</f>
        <v>0</v>
      </c>
      <c r="BD161" s="7">
        <f>'[1]No. policies'!BE161*LOOKUP(BE$1,'[1]Inputs &amp; Outputs'!$A$9:$A$58,'[1]Inputs &amp; Outputs'!$I$9:$I$58)</f>
        <v>0</v>
      </c>
      <c r="BE161" s="7">
        <f>'[1]No. policies'!BF161*LOOKUP(BF$1,'[1]Inputs &amp; Outputs'!$A$9:$A$58,'[1]Inputs &amp; Outputs'!$I$9:$I$58)</f>
        <v>0</v>
      </c>
      <c r="BF161" s="7">
        <f>'[1]No. policies'!BG161*LOOKUP(BG$1,'[1]Inputs &amp; Outputs'!$A$9:$A$58,'[1]Inputs &amp; Outputs'!$I$9:$I$58)</f>
        <v>0</v>
      </c>
      <c r="BG161" s="7">
        <f>'[1]No. policies'!BH161*LOOKUP(BH$1,'[1]Inputs &amp; Outputs'!$A$9:$A$58,'[1]Inputs &amp; Outputs'!$I$9:$I$58)</f>
        <v>0</v>
      </c>
      <c r="BH161" s="7">
        <f>'[1]No. policies'!BI161*LOOKUP(BI$1,'[1]Inputs &amp; Outputs'!$A$9:$A$58,'[1]Inputs &amp; Outputs'!$I$9:$I$58)</f>
        <v>0</v>
      </c>
      <c r="BI161" s="7">
        <f>'[1]No. policies'!BJ161*LOOKUP(BJ$1,'[1]Inputs &amp; Outputs'!$A$9:$A$58,'[1]Inputs &amp; Outputs'!$I$9:$I$58)</f>
        <v>0</v>
      </c>
      <c r="BJ161" s="7">
        <f>'[1]No. policies'!BK161*LOOKUP(BK$1,'[1]Inputs &amp; Outputs'!$A$9:$A$58,'[1]Inputs &amp; Outputs'!$I$9:$I$58)</f>
        <v>0</v>
      </c>
      <c r="BK161" s="7">
        <f>'[1]No. policies'!BL161*LOOKUP(BL$1,'[1]Inputs &amp; Outputs'!$A$9:$A$58,'[1]Inputs &amp; Outputs'!$I$9:$I$58)</f>
        <v>0</v>
      </c>
      <c r="BL161" s="7">
        <f>'[1]No. policies'!BM161*LOOKUP(BM$1,'[1]Inputs &amp; Outputs'!$A$9:$A$58,'[1]Inputs &amp; Outputs'!$I$9:$I$58)</f>
        <v>0</v>
      </c>
      <c r="BM161" s="7">
        <f>'[1]No. policies'!BN161*LOOKUP(BN$1,'[1]Inputs &amp; Outputs'!$A$9:$A$58,'[1]Inputs &amp; Outputs'!$I$9:$I$58)</f>
        <v>0</v>
      </c>
      <c r="BN161" s="7">
        <f>'[1]No. policies'!BO161*LOOKUP(BO$1,'[1]Inputs &amp; Outputs'!$A$9:$A$58,'[1]Inputs &amp; Outputs'!$I$9:$I$58)</f>
        <v>0</v>
      </c>
      <c r="BO161" s="7">
        <f>'[1]No. policies'!BP161*LOOKUP(BP$1,'[1]Inputs &amp; Outputs'!$A$9:$A$58,'[1]Inputs &amp; Outputs'!$I$9:$I$58)</f>
        <v>0</v>
      </c>
      <c r="BP161" s="7">
        <f>'[1]No. policies'!BQ161*LOOKUP(BQ$1,'[1]Inputs &amp; Outputs'!$A$9:$A$58,'[1]Inputs &amp; Outputs'!$I$9:$I$58)</f>
        <v>0</v>
      </c>
      <c r="BQ161" s="7">
        <f>'[1]No. policies'!BR161*LOOKUP(BR$1,'[1]Inputs &amp; Outputs'!$A$9:$A$58,'[1]Inputs &amp; Outputs'!$I$9:$I$58)</f>
        <v>0</v>
      </c>
      <c r="BR161" s="7">
        <f>'[1]No. policies'!BS161*LOOKUP(BS$1,'[1]Inputs &amp; Outputs'!$A$9:$A$58,'[1]Inputs &amp; Outputs'!$I$9:$I$58)</f>
        <v>0</v>
      </c>
      <c r="BS161" s="7">
        <f>'[1]No. policies'!BT161*LOOKUP(BT$1,'[1]Inputs &amp; Outputs'!$A$9:$A$58,'[1]Inputs &amp; Outputs'!$I$9:$I$58)</f>
        <v>0</v>
      </c>
      <c r="BT161" s="7">
        <f>'[1]No. policies'!BU161*LOOKUP(BU$1,'[1]Inputs &amp; Outputs'!$A$9:$A$58,'[1]Inputs &amp; Outputs'!$I$9:$I$58)</f>
        <v>0</v>
      </c>
    </row>
    <row r="162" spans="1:72" x14ac:dyDescent="0.25">
      <c r="A162" s="1">
        <v>161</v>
      </c>
      <c r="B162" s="7">
        <f>'No. policies'!B162*LOOKUP(B$1,'Inputs &amp; Outputs'!$A$9:$A$34,'Inputs &amp; Outputs'!$J$9:$J$34)</f>
        <v>-43067168.474612407</v>
      </c>
      <c r="C162" s="7">
        <f>'No. policies'!C162*LOOKUP(C$1,'Inputs &amp; Outputs'!$A$9:$A$34,'Inputs &amp; Outputs'!$J$9:$J$34)</f>
        <v>29939545.555817079</v>
      </c>
      <c r="D162" s="7">
        <f>'No. policies'!D162*LOOKUP(D$1,'Inputs &amp; Outputs'!$A$9:$A$34,'Inputs &amp; Outputs'!$J$9:$J$34)</f>
        <v>105722159.54496759</v>
      </c>
      <c r="E162" s="7">
        <f>'No. policies'!E162*LOOKUP(E$1,'Inputs &amp; Outputs'!$A$9:$A$34,'Inputs &amp; Outputs'!$J$9:$J$34)</f>
        <v>184176808.08906344</v>
      </c>
      <c r="F162" s="7">
        <f>'No. policies'!F162*LOOKUP(F$1,'Inputs &amp; Outputs'!$A$9:$A$34,'Inputs &amp; Outputs'!$J$9:$J$34)</f>
        <v>265321274.84692794</v>
      </c>
      <c r="G162" s="7">
        <f>'No. policies'!G162*LOOKUP(G$1,'Inputs &amp; Outputs'!$A$9:$A$34,'Inputs &amp; Outputs'!$J$9:$J$34)</f>
        <v>349389476.84169507</v>
      </c>
      <c r="H162" s="7">
        <f>'No. policies'!H162*LOOKUP(H$1,'Inputs &amp; Outputs'!$A$9:$A$34,'Inputs &amp; Outputs'!$J$9:$J$34)</f>
        <v>436463174.94160116</v>
      </c>
      <c r="I162" s="7">
        <f>'No. policies'!I162*LOOKUP(I$1,'Inputs &amp; Outputs'!$A$9:$A$34,'Inputs &amp; Outputs'!$J$9:$J$34)</f>
        <v>526721560.36262804</v>
      </c>
      <c r="J162" s="7">
        <f>'No. policies'!J162*LOOKUP(J$1,'Inputs &amp; Outputs'!$A$9:$A$34,'Inputs &amp; Outputs'!$J$9:$J$34)</f>
        <v>619634028.32379711</v>
      </c>
      <c r="K162" s="7">
        <f>'No. policies'!K162*LOOKUP(K$1,'Inputs &amp; Outputs'!$A$9:$A$34,'Inputs &amp; Outputs'!$J$9:$J$34)</f>
        <v>715992997.22431314</v>
      </c>
      <c r="L162" s="7">
        <f>'No. policies'!L162*LOOKUP(L$1,'Inputs &amp; Outputs'!$A$9:$A$34,'Inputs &amp; Outputs'!$J$9:$J$34)</f>
        <v>814781628.93969464</v>
      </c>
      <c r="M162" s="7">
        <f>'No. policies'!M162*LOOKUP(M$1,'Inputs &amp; Outputs'!$A$9:$A$34,'Inputs &amp; Outputs'!$J$9:$J$34)</f>
        <v>918216205.31459939</v>
      </c>
      <c r="N162" s="7">
        <f>'No. policies'!N162*LOOKUP(N$1,'Inputs &amp; Outputs'!$A$9:$A$34,'Inputs &amp; Outputs'!$J$9:$J$34)</f>
        <v>1023859747.2669053</v>
      </c>
      <c r="O162" s="7">
        <f>'No. policies'!O162*LOOKUP(O$1,'Inputs &amp; Outputs'!$A$9:$A$34,'Inputs &amp; Outputs'!$J$9:$J$34)</f>
        <v>1133243421.5225918</v>
      </c>
      <c r="P162" s="7">
        <f>'No. policies'!P162*LOOKUP(P$1,'Inputs &amp; Outputs'!$A$9:$A$34,'Inputs &amp; Outputs'!$J$9:$J$34)</f>
        <v>1245413170.3821301</v>
      </c>
      <c r="Q162" s="7">
        <f>'No. policies'!Q162*LOOKUP(Q$1,'Inputs &amp; Outputs'!$A$9:$A$34,'Inputs &amp; Outputs'!$J$9:$J$34)</f>
        <v>1363104731.1057911</v>
      </c>
      <c r="R162" s="7">
        <f>'No. policies'!R162*LOOKUP(R$1,'Inputs &amp; Outputs'!$A$9:$A$34,'Inputs &amp; Outputs'!$J$9:$J$34)</f>
        <v>1482479019.0567906</v>
      </c>
      <c r="S162" s="7">
        <f>'No. policies'!S162*LOOKUP(S$1,'Inputs &amp; Outputs'!$A$9:$A$34,'Inputs &amp; Outputs'!$J$9:$J$34)</f>
        <v>1606460545.61168</v>
      </c>
      <c r="T162" s="7">
        <f>'No. policies'!T162*LOOKUP(T$1,'Inputs &amp; Outputs'!$A$9:$A$34,'Inputs &amp; Outputs'!$J$9:$J$34)</f>
        <v>1733017901.3136625</v>
      </c>
      <c r="U162" s="7">
        <f>'No. policies'!U162*LOOKUP(U$1,'Inputs &amp; Outputs'!$A$9:$A$34,'Inputs &amp; Outputs'!$J$9:$J$34)</f>
        <v>1863357367.3176568</v>
      </c>
      <c r="V162" s="7">
        <f>'No. policies'!V162*LOOKUP(V$1,'Inputs &amp; Outputs'!$A$9:$A$34,'Inputs &amp; Outputs'!$J$9:$J$34)</f>
        <v>1999120158.0806162</v>
      </c>
      <c r="W162" s="7">
        <f>'No. policies'!W162*LOOKUP(W$1,'Inputs &amp; Outputs'!$A$9:$A$34,'Inputs &amp; Outputs'!$J$9:$J$34)</f>
        <v>2137792405.6625092</v>
      </c>
      <c r="X162" s="7">
        <f>'No. policies'!X162*LOOKUP(X$1,'Inputs &amp; Outputs'!$A$9:$A$34,'Inputs &amp; Outputs'!$J$9:$J$34)</f>
        <v>2278007244.0122614</v>
      </c>
      <c r="Y162" s="7">
        <f>'No. policies'!Y162*LOOKUP(Y$1,'Inputs &amp; Outputs'!$A$9:$A$34,'Inputs &amp; Outputs'!$J$9:$J$34)</f>
        <v>2418299623.2186022</v>
      </c>
      <c r="Z162" s="7">
        <f>'No. policies'!Z162*LOOKUP(Z$1,'Inputs &amp; Outputs'!$A$9:$A$34,'Inputs &amp; Outputs'!$J$9:$J$34)</f>
        <v>2568359948.2577839</v>
      </c>
      <c r="AA162" s="7">
        <f>'No. policies'!AA162*LOOKUP(AA$1,'Inputs &amp; Outputs'!$A$9:$A$34,'Inputs &amp; Outputs'!$J$9:$J$34)</f>
        <v>0</v>
      </c>
      <c r="AB162" s="7">
        <f>'No. policies'!AB162*LOOKUP(AB$1,'Inputs &amp; Outputs'!$A$9:$A$34,'Inputs &amp; Outputs'!$J$9:$J$34)</f>
        <v>0</v>
      </c>
      <c r="AC162" s="7">
        <f>'No. policies'!AC162*LOOKUP(AC$1,'Inputs &amp; Outputs'!$A$9:$A$34,'Inputs &amp; Outputs'!$J$9:$J$34)</f>
        <v>0</v>
      </c>
      <c r="AD162" s="7">
        <f>'No. policies'!AD162*LOOKUP(AD$1,'Inputs &amp; Outputs'!$A$9:$A$34,'Inputs &amp; Outputs'!$J$9:$J$34)</f>
        <v>0</v>
      </c>
      <c r="AE162" s="7">
        <f>'No. policies'!AE162*LOOKUP(AE$1,'Inputs &amp; Outputs'!$A$9:$A$34,'Inputs &amp; Outputs'!$J$9:$J$34)</f>
        <v>0</v>
      </c>
      <c r="AF162" s="7">
        <f>'No. policies'!AF162*LOOKUP(AF$1,'Inputs &amp; Outputs'!$A$9:$A$34,'Inputs &amp; Outputs'!$J$9:$J$34)</f>
        <v>0</v>
      </c>
      <c r="AG162" s="7">
        <f>'No. policies'!AG162*LOOKUP(AG$1,'Inputs &amp; Outputs'!$A$9:$A$34,'Inputs &amp; Outputs'!$J$9:$J$34)</f>
        <v>0</v>
      </c>
      <c r="AH162" s="7">
        <f>'No. policies'!AH162*LOOKUP(AH$1,'Inputs &amp; Outputs'!$A$9:$A$34,'Inputs &amp; Outputs'!$J$9:$J$34)</f>
        <v>0</v>
      </c>
      <c r="AI162" s="7">
        <f>'No. policies'!AI162*LOOKUP(AI$1,'Inputs &amp; Outputs'!$A$9:$A$34,'Inputs &amp; Outputs'!$J$9:$J$34)</f>
        <v>0</v>
      </c>
      <c r="AJ162" s="7">
        <f>'No. policies'!AJ162*LOOKUP(AJ$1,'Inputs &amp; Outputs'!$A$9:$A$34,'Inputs &amp; Outputs'!$J$9:$J$34)</f>
        <v>0</v>
      </c>
      <c r="AK162" s="7">
        <f>'No. policies'!AK162*LOOKUP(AK$1,'Inputs &amp; Outputs'!$A$9:$A$34,'Inputs &amp; Outputs'!$J$9:$J$34)</f>
        <v>0</v>
      </c>
      <c r="AL162" s="7">
        <f>'No. policies'!AL162*LOOKUP(AL$1,'Inputs &amp; Outputs'!$A$9:$A$34,'Inputs &amp; Outputs'!$J$9:$J$34)</f>
        <v>0</v>
      </c>
      <c r="AM162" s="7">
        <f>'No. policies'!AM162*LOOKUP(AM$1,'Inputs &amp; Outputs'!$A$9:$A$34,'Inputs &amp; Outputs'!$J$9:$J$34)</f>
        <v>0</v>
      </c>
      <c r="AN162" s="7">
        <f>'No. policies'!AN162*LOOKUP(AN$1,'Inputs &amp; Outputs'!$A$9:$A$34,'Inputs &amp; Outputs'!$J$9:$J$34)</f>
        <v>0</v>
      </c>
      <c r="AO162" s="7">
        <f>'No. policies'!AO162*LOOKUP(AO$1,'Inputs &amp; Outputs'!$A$9:$A$34,'Inputs &amp; Outputs'!$J$9:$J$34)</f>
        <v>0</v>
      </c>
      <c r="AP162" s="7">
        <f>'No. policies'!AP162*LOOKUP(AP$1,'Inputs &amp; Outputs'!$A$9:$A$34,'Inputs &amp; Outputs'!$J$9:$J$34)</f>
        <v>0</v>
      </c>
      <c r="AQ162" s="7">
        <f>'No. policies'!AQ162*LOOKUP(AQ$1,'Inputs &amp; Outputs'!$A$9:$A$34,'Inputs &amp; Outputs'!$J$9:$J$34)</f>
        <v>0</v>
      </c>
      <c r="AR162" s="7">
        <f>'No. policies'!AR162*LOOKUP(AR$1,'Inputs &amp; Outputs'!$A$9:$A$34,'Inputs &amp; Outputs'!$J$9:$J$34)</f>
        <v>0</v>
      </c>
      <c r="AS162" s="7">
        <f>'No. policies'!AS162*LOOKUP(AS$1,'Inputs &amp; Outputs'!$A$9:$A$34,'Inputs &amp; Outputs'!$J$9:$J$34)</f>
        <v>0</v>
      </c>
      <c r="AT162" s="7">
        <f>'No. policies'!AT162*LOOKUP(AT$1,'Inputs &amp; Outputs'!$A$9:$A$34,'Inputs &amp; Outputs'!$J$9:$J$34)</f>
        <v>0</v>
      </c>
      <c r="AU162" s="7">
        <f>'No. policies'!AU162*LOOKUP(AU$1,'Inputs &amp; Outputs'!$A$9:$A$34,'Inputs &amp; Outputs'!$J$9:$J$34)</f>
        <v>0</v>
      </c>
      <c r="AV162" s="7">
        <f>'No. policies'!AV162*LOOKUP(AV$1,'Inputs &amp; Outputs'!$A$9:$A$34,'Inputs &amp; Outputs'!$J$9:$J$34)</f>
        <v>0</v>
      </c>
      <c r="AW162" s="7">
        <f>'No. policies'!AW162*LOOKUP(AW$1,'Inputs &amp; Outputs'!$A$9:$A$34,'Inputs &amp; Outputs'!$J$9:$J$34)</f>
        <v>0</v>
      </c>
      <c r="AX162" s="7">
        <f>'No. policies'!AX162*LOOKUP(AX$1,'Inputs &amp; Outputs'!$A$9:$A$34,'Inputs &amp; Outputs'!$J$9:$J$34)</f>
        <v>0</v>
      </c>
      <c r="AY162" s="7">
        <f>'[1]No. policies'!AZ162*LOOKUP(AZ$1,'[1]Inputs &amp; Outputs'!$A$9:$A$58,'[1]Inputs &amp; Outputs'!$I$9:$I$58)</f>
        <v>0</v>
      </c>
      <c r="AZ162" s="7">
        <f>'[1]No. policies'!BA162*LOOKUP(BA$1,'[1]Inputs &amp; Outputs'!$A$9:$A$58,'[1]Inputs &amp; Outputs'!$I$9:$I$58)</f>
        <v>0</v>
      </c>
      <c r="BA162" s="7">
        <f>'[1]No. policies'!BB162*LOOKUP(BB$1,'[1]Inputs &amp; Outputs'!$A$9:$A$58,'[1]Inputs &amp; Outputs'!$I$9:$I$58)</f>
        <v>0</v>
      </c>
      <c r="BB162" s="7">
        <f>'[1]No. policies'!BC162*LOOKUP(BC$1,'[1]Inputs &amp; Outputs'!$A$9:$A$58,'[1]Inputs &amp; Outputs'!$I$9:$I$58)</f>
        <v>0</v>
      </c>
      <c r="BC162" s="7">
        <f>'[1]No. policies'!BD162*LOOKUP(BD$1,'[1]Inputs &amp; Outputs'!$A$9:$A$58,'[1]Inputs &amp; Outputs'!$I$9:$I$58)</f>
        <v>0</v>
      </c>
      <c r="BD162" s="7">
        <f>'[1]No. policies'!BE162*LOOKUP(BE$1,'[1]Inputs &amp; Outputs'!$A$9:$A$58,'[1]Inputs &amp; Outputs'!$I$9:$I$58)</f>
        <v>0</v>
      </c>
      <c r="BE162" s="7">
        <f>'[1]No. policies'!BF162*LOOKUP(BF$1,'[1]Inputs &amp; Outputs'!$A$9:$A$58,'[1]Inputs &amp; Outputs'!$I$9:$I$58)</f>
        <v>0</v>
      </c>
      <c r="BF162" s="7">
        <f>'[1]No. policies'!BG162*LOOKUP(BG$1,'[1]Inputs &amp; Outputs'!$A$9:$A$58,'[1]Inputs &amp; Outputs'!$I$9:$I$58)</f>
        <v>0</v>
      </c>
      <c r="BG162" s="7">
        <f>'[1]No. policies'!BH162*LOOKUP(BH$1,'[1]Inputs &amp; Outputs'!$A$9:$A$58,'[1]Inputs &amp; Outputs'!$I$9:$I$58)</f>
        <v>0</v>
      </c>
      <c r="BH162" s="7">
        <f>'[1]No. policies'!BI162*LOOKUP(BI$1,'[1]Inputs &amp; Outputs'!$A$9:$A$58,'[1]Inputs &amp; Outputs'!$I$9:$I$58)</f>
        <v>0</v>
      </c>
      <c r="BI162" s="7">
        <f>'[1]No. policies'!BJ162*LOOKUP(BJ$1,'[1]Inputs &amp; Outputs'!$A$9:$A$58,'[1]Inputs &amp; Outputs'!$I$9:$I$58)</f>
        <v>0</v>
      </c>
      <c r="BJ162" s="7">
        <f>'[1]No. policies'!BK162*LOOKUP(BK$1,'[1]Inputs &amp; Outputs'!$A$9:$A$58,'[1]Inputs &amp; Outputs'!$I$9:$I$58)</f>
        <v>0</v>
      </c>
      <c r="BK162" s="7">
        <f>'[1]No. policies'!BL162*LOOKUP(BL$1,'[1]Inputs &amp; Outputs'!$A$9:$A$58,'[1]Inputs &amp; Outputs'!$I$9:$I$58)</f>
        <v>0</v>
      </c>
      <c r="BL162" s="7">
        <f>'[1]No. policies'!BM162*LOOKUP(BM$1,'[1]Inputs &amp; Outputs'!$A$9:$A$58,'[1]Inputs &amp; Outputs'!$I$9:$I$58)</f>
        <v>0</v>
      </c>
      <c r="BM162" s="7">
        <f>'[1]No. policies'!BN162*LOOKUP(BN$1,'[1]Inputs &amp; Outputs'!$A$9:$A$58,'[1]Inputs &amp; Outputs'!$I$9:$I$58)</f>
        <v>0</v>
      </c>
      <c r="BN162" s="7">
        <f>'[1]No. policies'!BO162*LOOKUP(BO$1,'[1]Inputs &amp; Outputs'!$A$9:$A$58,'[1]Inputs &amp; Outputs'!$I$9:$I$58)</f>
        <v>0</v>
      </c>
      <c r="BO162" s="7">
        <f>'[1]No. policies'!BP162*LOOKUP(BP$1,'[1]Inputs &amp; Outputs'!$A$9:$A$58,'[1]Inputs &amp; Outputs'!$I$9:$I$58)</f>
        <v>0</v>
      </c>
      <c r="BP162" s="7">
        <f>'[1]No. policies'!BQ162*LOOKUP(BQ$1,'[1]Inputs &amp; Outputs'!$A$9:$A$58,'[1]Inputs &amp; Outputs'!$I$9:$I$58)</f>
        <v>0</v>
      </c>
      <c r="BQ162" s="7">
        <f>'[1]No. policies'!BR162*LOOKUP(BR$1,'[1]Inputs &amp; Outputs'!$A$9:$A$58,'[1]Inputs &amp; Outputs'!$I$9:$I$58)</f>
        <v>0</v>
      </c>
      <c r="BR162" s="7">
        <f>'[1]No. policies'!BS162*LOOKUP(BS$1,'[1]Inputs &amp; Outputs'!$A$9:$A$58,'[1]Inputs &amp; Outputs'!$I$9:$I$58)</f>
        <v>0</v>
      </c>
      <c r="BS162" s="7">
        <f>'[1]No. policies'!BT162*LOOKUP(BT$1,'[1]Inputs &amp; Outputs'!$A$9:$A$58,'[1]Inputs &amp; Outputs'!$I$9:$I$58)</f>
        <v>0</v>
      </c>
      <c r="BT162" s="7">
        <f>'[1]No. policies'!BU162*LOOKUP(BU$1,'[1]Inputs &amp; Outputs'!$A$9:$A$58,'[1]Inputs &amp; Outputs'!$I$9:$I$58)</f>
        <v>0</v>
      </c>
    </row>
    <row r="163" spans="1:72" x14ac:dyDescent="0.25">
      <c r="A163" s="1">
        <v>162</v>
      </c>
      <c r="B163" s="7">
        <f>'No. policies'!B163*LOOKUP(B$1,'Inputs &amp; Outputs'!$A$9:$A$34,'Inputs &amp; Outputs'!$J$9:$J$34)</f>
        <v>-43067168.474612407</v>
      </c>
      <c r="C163" s="7">
        <f>'No. policies'!C163*LOOKUP(C$1,'Inputs &amp; Outputs'!$A$9:$A$34,'Inputs &amp; Outputs'!$J$9:$J$34)</f>
        <v>29903564.129009888</v>
      </c>
      <c r="D163" s="7">
        <f>'No. policies'!D163*LOOKUP(D$1,'Inputs &amp; Outputs'!$A$9:$A$34,'Inputs &amp; Outputs'!$J$9:$J$34)</f>
        <v>105446703.47239828</v>
      </c>
      <c r="E163" s="7">
        <f>'No. policies'!E163*LOOKUP(E$1,'Inputs &amp; Outputs'!$A$9:$A$34,'Inputs &amp; Outputs'!$J$9:$J$34)</f>
        <v>183622002.96378258</v>
      </c>
      <c r="F163" s="7">
        <f>'No. policies'!F163*LOOKUP(F$1,'Inputs &amp; Outputs'!$A$9:$A$34,'Inputs &amp; Outputs'!$J$9:$J$34)</f>
        <v>264573439.56449246</v>
      </c>
      <c r="G163" s="7">
        <f>'No. policies'!G163*LOOKUP(G$1,'Inputs &amp; Outputs'!$A$9:$A$34,'Inputs &amp; Outputs'!$J$9:$J$34)</f>
        <v>348543412.12126315</v>
      </c>
      <c r="H163" s="7">
        <f>'No. policies'!H163*LOOKUP(H$1,'Inputs &amp; Outputs'!$A$9:$A$34,'Inputs &amp; Outputs'!$J$9:$J$34)</f>
        <v>435447938.99665207</v>
      </c>
      <c r="I163" s="7">
        <f>'No. policies'!I163*LOOKUP(I$1,'Inputs &amp; Outputs'!$A$9:$A$34,'Inputs &amp; Outputs'!$J$9:$J$34)</f>
        <v>524692833.49319971</v>
      </c>
      <c r="J163" s="7">
        <f>'No. policies'!J163*LOOKUP(J$1,'Inputs &amp; Outputs'!$A$9:$A$34,'Inputs &amp; Outputs'!$J$9:$J$34)</f>
        <v>617176663.35484982</v>
      </c>
      <c r="K163" s="7">
        <f>'No. policies'!K163*LOOKUP(K$1,'Inputs &amp; Outputs'!$A$9:$A$34,'Inputs &amp; Outputs'!$J$9:$J$34)</f>
        <v>713437183.363747</v>
      </c>
      <c r="L163" s="7">
        <f>'No. policies'!L163*LOOKUP(L$1,'Inputs &amp; Outputs'!$A$9:$A$34,'Inputs &amp; Outputs'!$J$9:$J$34)</f>
        <v>812528545.77896416</v>
      </c>
      <c r="M163" s="7">
        <f>'No. policies'!M163*LOOKUP(M$1,'Inputs &amp; Outputs'!$A$9:$A$34,'Inputs &amp; Outputs'!$J$9:$J$34)</f>
        <v>914632738.5587244</v>
      </c>
      <c r="N163" s="7">
        <f>'No. policies'!N163*LOOKUP(N$1,'Inputs &amp; Outputs'!$A$9:$A$34,'Inputs &amp; Outputs'!$J$9:$J$34)</f>
        <v>1020585930.6433598</v>
      </c>
      <c r="O163" s="7">
        <f>'No. policies'!O163*LOOKUP(O$1,'Inputs &amp; Outputs'!$A$9:$A$34,'Inputs &amp; Outputs'!$J$9:$J$34)</f>
        <v>1129839230.5940487</v>
      </c>
      <c r="P163" s="7">
        <f>'No. policies'!P163*LOOKUP(P$1,'Inputs &amp; Outputs'!$A$9:$A$34,'Inputs &amp; Outputs'!$J$9:$J$34)</f>
        <v>1240615639.1687894</v>
      </c>
      <c r="Q163" s="7">
        <f>'No. policies'!Q163*LOOKUP(Q$1,'Inputs &amp; Outputs'!$A$9:$A$34,'Inputs &amp; Outputs'!$J$9:$J$34)</f>
        <v>1357406132.7316029</v>
      </c>
      <c r="R163" s="7">
        <f>'No. policies'!R163*LOOKUP(R$1,'Inputs &amp; Outputs'!$A$9:$A$34,'Inputs &amp; Outputs'!$J$9:$J$34)</f>
        <v>1476246187.3601043</v>
      </c>
      <c r="S163" s="7">
        <f>'No. policies'!S163*LOOKUP(S$1,'Inputs &amp; Outputs'!$A$9:$A$34,'Inputs &amp; Outputs'!$J$9:$J$34)</f>
        <v>1599330529.4523551</v>
      </c>
      <c r="T163" s="7">
        <f>'No. policies'!T163*LOOKUP(T$1,'Inputs &amp; Outputs'!$A$9:$A$34,'Inputs &amp; Outputs'!$J$9:$J$34)</f>
        <v>1723064384.3310058</v>
      </c>
      <c r="U163" s="7">
        <f>'No. policies'!U163*LOOKUP(U$1,'Inputs &amp; Outputs'!$A$9:$A$34,'Inputs &amp; Outputs'!$J$9:$J$34)</f>
        <v>1849588716.8202357</v>
      </c>
      <c r="V163" s="7">
        <f>'No. policies'!V163*LOOKUP(V$1,'Inputs &amp; Outputs'!$A$9:$A$34,'Inputs &amp; Outputs'!$J$9:$J$34)</f>
        <v>1982959992.9743383</v>
      </c>
      <c r="W163" s="7">
        <f>'No. policies'!W163*LOOKUP(W$1,'Inputs &amp; Outputs'!$A$9:$A$34,'Inputs &amp; Outputs'!$J$9:$J$34)</f>
        <v>2119917499.0237849</v>
      </c>
      <c r="X163" s="7">
        <f>'No. policies'!X163*LOOKUP(X$1,'Inputs &amp; Outputs'!$A$9:$A$34,'Inputs &amp; Outputs'!$J$9:$J$34)</f>
        <v>2257788244.8050518</v>
      </c>
      <c r="Y163" s="7">
        <f>'No. policies'!Y163*LOOKUP(Y$1,'Inputs &amp; Outputs'!$A$9:$A$34,'Inputs &amp; Outputs'!$J$9:$J$34)</f>
        <v>2396327260.9910207</v>
      </c>
      <c r="Z163" s="7">
        <f>'No. policies'!Z163*LOOKUP(Z$1,'Inputs &amp; Outputs'!$A$9:$A$34,'Inputs &amp; Outputs'!$J$9:$J$34)</f>
        <v>2542796982.9933081</v>
      </c>
      <c r="AA163" s="7">
        <f>'No. policies'!AA163*LOOKUP(AA$1,'Inputs &amp; Outputs'!$A$9:$A$34,'Inputs &amp; Outputs'!$J$9:$J$34)</f>
        <v>0</v>
      </c>
      <c r="AB163" s="7">
        <f>'No. policies'!AB163*LOOKUP(AB$1,'Inputs &amp; Outputs'!$A$9:$A$34,'Inputs &amp; Outputs'!$J$9:$J$34)</f>
        <v>0</v>
      </c>
      <c r="AC163" s="7">
        <f>'No. policies'!AC163*LOOKUP(AC$1,'Inputs &amp; Outputs'!$A$9:$A$34,'Inputs &amp; Outputs'!$J$9:$J$34)</f>
        <v>0</v>
      </c>
      <c r="AD163" s="7">
        <f>'No. policies'!AD163*LOOKUP(AD$1,'Inputs &amp; Outputs'!$A$9:$A$34,'Inputs &amp; Outputs'!$J$9:$J$34)</f>
        <v>0</v>
      </c>
      <c r="AE163" s="7">
        <f>'No. policies'!AE163*LOOKUP(AE$1,'Inputs &amp; Outputs'!$A$9:$A$34,'Inputs &amp; Outputs'!$J$9:$J$34)</f>
        <v>0</v>
      </c>
      <c r="AF163" s="7">
        <f>'No. policies'!AF163*LOOKUP(AF$1,'Inputs &amp; Outputs'!$A$9:$A$34,'Inputs &amp; Outputs'!$J$9:$J$34)</f>
        <v>0</v>
      </c>
      <c r="AG163" s="7">
        <f>'No. policies'!AG163*LOOKUP(AG$1,'Inputs &amp; Outputs'!$A$9:$A$34,'Inputs &amp; Outputs'!$J$9:$J$34)</f>
        <v>0</v>
      </c>
      <c r="AH163" s="7">
        <f>'No. policies'!AH163*LOOKUP(AH$1,'Inputs &amp; Outputs'!$A$9:$A$34,'Inputs &amp; Outputs'!$J$9:$J$34)</f>
        <v>0</v>
      </c>
      <c r="AI163" s="7">
        <f>'No. policies'!AI163*LOOKUP(AI$1,'Inputs &amp; Outputs'!$A$9:$A$34,'Inputs &amp; Outputs'!$J$9:$J$34)</f>
        <v>0</v>
      </c>
      <c r="AJ163" s="7">
        <f>'No. policies'!AJ163*LOOKUP(AJ$1,'Inputs &amp; Outputs'!$A$9:$A$34,'Inputs &amp; Outputs'!$J$9:$J$34)</f>
        <v>0</v>
      </c>
      <c r="AK163" s="7">
        <f>'No. policies'!AK163*LOOKUP(AK$1,'Inputs &amp; Outputs'!$A$9:$A$34,'Inputs &amp; Outputs'!$J$9:$J$34)</f>
        <v>0</v>
      </c>
      <c r="AL163" s="7">
        <f>'No. policies'!AL163*LOOKUP(AL$1,'Inputs &amp; Outputs'!$A$9:$A$34,'Inputs &amp; Outputs'!$J$9:$J$34)</f>
        <v>0</v>
      </c>
      <c r="AM163" s="7">
        <f>'No. policies'!AM163*LOOKUP(AM$1,'Inputs &amp; Outputs'!$A$9:$A$34,'Inputs &amp; Outputs'!$J$9:$J$34)</f>
        <v>0</v>
      </c>
      <c r="AN163" s="7">
        <f>'No. policies'!AN163*LOOKUP(AN$1,'Inputs &amp; Outputs'!$A$9:$A$34,'Inputs &amp; Outputs'!$J$9:$J$34)</f>
        <v>0</v>
      </c>
      <c r="AO163" s="7">
        <f>'No. policies'!AO163*LOOKUP(AO$1,'Inputs &amp; Outputs'!$A$9:$A$34,'Inputs &amp; Outputs'!$J$9:$J$34)</f>
        <v>0</v>
      </c>
      <c r="AP163" s="7">
        <f>'No. policies'!AP163*LOOKUP(AP$1,'Inputs &amp; Outputs'!$A$9:$A$34,'Inputs &amp; Outputs'!$J$9:$J$34)</f>
        <v>0</v>
      </c>
      <c r="AQ163" s="7">
        <f>'No. policies'!AQ163*LOOKUP(AQ$1,'Inputs &amp; Outputs'!$A$9:$A$34,'Inputs &amp; Outputs'!$J$9:$J$34)</f>
        <v>0</v>
      </c>
      <c r="AR163" s="7">
        <f>'No. policies'!AR163*LOOKUP(AR$1,'Inputs &amp; Outputs'!$A$9:$A$34,'Inputs &amp; Outputs'!$J$9:$J$34)</f>
        <v>0</v>
      </c>
      <c r="AS163" s="7">
        <f>'No. policies'!AS163*LOOKUP(AS$1,'Inputs &amp; Outputs'!$A$9:$A$34,'Inputs &amp; Outputs'!$J$9:$J$34)</f>
        <v>0</v>
      </c>
      <c r="AT163" s="7">
        <f>'No. policies'!AT163*LOOKUP(AT$1,'Inputs &amp; Outputs'!$A$9:$A$34,'Inputs &amp; Outputs'!$J$9:$J$34)</f>
        <v>0</v>
      </c>
      <c r="AU163" s="7">
        <f>'No. policies'!AU163*LOOKUP(AU$1,'Inputs &amp; Outputs'!$A$9:$A$34,'Inputs &amp; Outputs'!$J$9:$J$34)</f>
        <v>0</v>
      </c>
      <c r="AV163" s="7">
        <f>'No. policies'!AV163*LOOKUP(AV$1,'Inputs &amp; Outputs'!$A$9:$A$34,'Inputs &amp; Outputs'!$J$9:$J$34)</f>
        <v>0</v>
      </c>
      <c r="AW163" s="7">
        <f>'No. policies'!AW163*LOOKUP(AW$1,'Inputs &amp; Outputs'!$A$9:$A$34,'Inputs &amp; Outputs'!$J$9:$J$34)</f>
        <v>0</v>
      </c>
      <c r="AX163" s="7">
        <f>'No. policies'!AX163*LOOKUP(AX$1,'Inputs &amp; Outputs'!$A$9:$A$34,'Inputs &amp; Outputs'!$J$9:$J$34)</f>
        <v>0</v>
      </c>
      <c r="AY163" s="7">
        <f>'[1]No. policies'!AZ163*LOOKUP(AZ$1,'[1]Inputs &amp; Outputs'!$A$9:$A$58,'[1]Inputs &amp; Outputs'!$I$9:$I$58)</f>
        <v>0</v>
      </c>
      <c r="AZ163" s="7">
        <f>'[1]No. policies'!BA163*LOOKUP(BA$1,'[1]Inputs &amp; Outputs'!$A$9:$A$58,'[1]Inputs &amp; Outputs'!$I$9:$I$58)</f>
        <v>0</v>
      </c>
      <c r="BA163" s="7">
        <f>'[1]No. policies'!BB163*LOOKUP(BB$1,'[1]Inputs &amp; Outputs'!$A$9:$A$58,'[1]Inputs &amp; Outputs'!$I$9:$I$58)</f>
        <v>0</v>
      </c>
      <c r="BB163" s="7">
        <f>'[1]No. policies'!BC163*LOOKUP(BC$1,'[1]Inputs &amp; Outputs'!$A$9:$A$58,'[1]Inputs &amp; Outputs'!$I$9:$I$58)</f>
        <v>0</v>
      </c>
      <c r="BC163" s="7">
        <f>'[1]No. policies'!BD163*LOOKUP(BD$1,'[1]Inputs &amp; Outputs'!$A$9:$A$58,'[1]Inputs &amp; Outputs'!$I$9:$I$58)</f>
        <v>0</v>
      </c>
      <c r="BD163" s="7">
        <f>'[1]No. policies'!BE163*LOOKUP(BE$1,'[1]Inputs &amp; Outputs'!$A$9:$A$58,'[1]Inputs &amp; Outputs'!$I$9:$I$58)</f>
        <v>0</v>
      </c>
      <c r="BE163" s="7">
        <f>'[1]No. policies'!BF163*LOOKUP(BF$1,'[1]Inputs &amp; Outputs'!$A$9:$A$58,'[1]Inputs &amp; Outputs'!$I$9:$I$58)</f>
        <v>0</v>
      </c>
      <c r="BF163" s="7">
        <f>'[1]No. policies'!BG163*LOOKUP(BG$1,'[1]Inputs &amp; Outputs'!$A$9:$A$58,'[1]Inputs &amp; Outputs'!$I$9:$I$58)</f>
        <v>0</v>
      </c>
      <c r="BG163" s="7">
        <f>'[1]No. policies'!BH163*LOOKUP(BH$1,'[1]Inputs &amp; Outputs'!$A$9:$A$58,'[1]Inputs &amp; Outputs'!$I$9:$I$58)</f>
        <v>0</v>
      </c>
      <c r="BH163" s="7">
        <f>'[1]No. policies'!BI163*LOOKUP(BI$1,'[1]Inputs &amp; Outputs'!$A$9:$A$58,'[1]Inputs &amp; Outputs'!$I$9:$I$58)</f>
        <v>0</v>
      </c>
      <c r="BI163" s="7">
        <f>'[1]No. policies'!BJ163*LOOKUP(BJ$1,'[1]Inputs &amp; Outputs'!$A$9:$A$58,'[1]Inputs &amp; Outputs'!$I$9:$I$58)</f>
        <v>0</v>
      </c>
      <c r="BJ163" s="7">
        <f>'[1]No. policies'!BK163*LOOKUP(BK$1,'[1]Inputs &amp; Outputs'!$A$9:$A$58,'[1]Inputs &amp; Outputs'!$I$9:$I$58)</f>
        <v>0</v>
      </c>
      <c r="BK163" s="7">
        <f>'[1]No. policies'!BL163*LOOKUP(BL$1,'[1]Inputs &amp; Outputs'!$A$9:$A$58,'[1]Inputs &amp; Outputs'!$I$9:$I$58)</f>
        <v>0</v>
      </c>
      <c r="BL163" s="7">
        <f>'[1]No. policies'!BM163*LOOKUP(BM$1,'[1]Inputs &amp; Outputs'!$A$9:$A$58,'[1]Inputs &amp; Outputs'!$I$9:$I$58)</f>
        <v>0</v>
      </c>
      <c r="BM163" s="7">
        <f>'[1]No. policies'!BN163*LOOKUP(BN$1,'[1]Inputs &amp; Outputs'!$A$9:$A$58,'[1]Inputs &amp; Outputs'!$I$9:$I$58)</f>
        <v>0</v>
      </c>
      <c r="BN163" s="7">
        <f>'[1]No. policies'!BO163*LOOKUP(BO$1,'[1]Inputs &amp; Outputs'!$A$9:$A$58,'[1]Inputs &amp; Outputs'!$I$9:$I$58)</f>
        <v>0</v>
      </c>
      <c r="BO163" s="7">
        <f>'[1]No. policies'!BP163*LOOKUP(BP$1,'[1]Inputs &amp; Outputs'!$A$9:$A$58,'[1]Inputs &amp; Outputs'!$I$9:$I$58)</f>
        <v>0</v>
      </c>
      <c r="BP163" s="7">
        <f>'[1]No. policies'!BQ163*LOOKUP(BQ$1,'[1]Inputs &amp; Outputs'!$A$9:$A$58,'[1]Inputs &amp; Outputs'!$I$9:$I$58)</f>
        <v>0</v>
      </c>
      <c r="BQ163" s="7">
        <f>'[1]No. policies'!BR163*LOOKUP(BR$1,'[1]Inputs &amp; Outputs'!$A$9:$A$58,'[1]Inputs &amp; Outputs'!$I$9:$I$58)</f>
        <v>0</v>
      </c>
      <c r="BR163" s="7">
        <f>'[1]No. policies'!BS163*LOOKUP(BS$1,'[1]Inputs &amp; Outputs'!$A$9:$A$58,'[1]Inputs &amp; Outputs'!$I$9:$I$58)</f>
        <v>0</v>
      </c>
      <c r="BS163" s="7">
        <f>'[1]No. policies'!BT163*LOOKUP(BT$1,'[1]Inputs &amp; Outputs'!$A$9:$A$58,'[1]Inputs &amp; Outputs'!$I$9:$I$58)</f>
        <v>0</v>
      </c>
      <c r="BT163" s="7">
        <f>'[1]No. policies'!BU163*LOOKUP(BU$1,'[1]Inputs &amp; Outputs'!$A$9:$A$58,'[1]Inputs &amp; Outputs'!$I$9:$I$58)</f>
        <v>0</v>
      </c>
    </row>
    <row r="164" spans="1:72" x14ac:dyDescent="0.25">
      <c r="A164" s="1">
        <v>163</v>
      </c>
      <c r="B164" s="7">
        <f>'No. policies'!B164*LOOKUP(B$1,'Inputs &amp; Outputs'!$A$9:$A$34,'Inputs &amp; Outputs'!$J$9:$J$34)</f>
        <v>-43067168.474612407</v>
      </c>
      <c r="C164" s="7">
        <f>'No. policies'!C164*LOOKUP(C$1,'Inputs &amp; Outputs'!$A$9:$A$34,'Inputs &amp; Outputs'!$J$9:$J$34)</f>
        <v>29942544.008051012</v>
      </c>
      <c r="D164" s="7">
        <f>'No. policies'!D164*LOOKUP(D$1,'Inputs &amp; Outputs'!$A$9:$A$34,'Inputs &amp; Outputs'!$J$9:$J$34)</f>
        <v>105542053.65136458</v>
      </c>
      <c r="E164" s="7">
        <f>'No. policies'!E164*LOOKUP(E$1,'Inputs &amp; Outputs'!$A$9:$A$34,'Inputs &amp; Outputs'!$J$9:$J$34)</f>
        <v>183899405.52642301</v>
      </c>
      <c r="F164" s="7">
        <f>'No. policies'!F164*LOOKUP(F$1,'Inputs &amp; Outputs'!$A$9:$A$34,'Inputs &amp; Outputs'!$J$9:$J$34)</f>
        <v>265054190.8174867</v>
      </c>
      <c r="G164" s="7">
        <f>'No. policies'!G164*LOOKUP(G$1,'Inputs &amp; Outputs'!$A$9:$A$34,'Inputs &amp; Outputs'!$J$9:$J$34)</f>
        <v>349177960.66158712</v>
      </c>
      <c r="H164" s="7">
        <f>'No. policies'!H164*LOOKUP(H$1,'Inputs &amp; Outputs'!$A$9:$A$34,'Inputs &amp; Outputs'!$J$9:$J$34)</f>
        <v>435580361.07642806</v>
      </c>
      <c r="I164" s="7">
        <f>'No. policies'!I164*LOOKUP(I$1,'Inputs &amp; Outputs'!$A$9:$A$34,'Inputs &amp; Outputs'!$J$9:$J$34)</f>
        <v>525440259.18193644</v>
      </c>
      <c r="J164" s="7">
        <f>'No. policies'!J164*LOOKUP(J$1,'Inputs &amp; Outputs'!$A$9:$A$34,'Inputs &amp; Outputs'!$J$9:$J$34)</f>
        <v>618373841.16023433</v>
      </c>
      <c r="K164" s="7">
        <f>'No. policies'!K164*LOOKUP(K$1,'Inputs &amp; Outputs'!$A$9:$A$34,'Inputs &amp; Outputs'!$J$9:$J$34)</f>
        <v>714532532.16113257</v>
      </c>
      <c r="L164" s="7">
        <f>'No. policies'!L164*LOOKUP(L$1,'Inputs &amp; Outputs'!$A$9:$A$34,'Inputs &amp; Outputs'!$J$9:$J$34)</f>
        <v>814197496.26839411</v>
      </c>
      <c r="M164" s="7">
        <f>'No. policies'!M164*LOOKUP(M$1,'Inputs &amp; Outputs'!$A$9:$A$34,'Inputs &amp; Outputs'!$J$9:$J$34)</f>
        <v>917084584.23379672</v>
      </c>
      <c r="N164" s="7">
        <f>'No. policies'!N164*LOOKUP(N$1,'Inputs &amp; Outputs'!$A$9:$A$34,'Inputs &amp; Outputs'!$J$9:$J$34)</f>
        <v>1022381249.4369171</v>
      </c>
      <c r="O164" s="7">
        <f>'No. policies'!O164*LOOKUP(O$1,'Inputs &amp; Outputs'!$A$9:$A$34,'Inputs &amp; Outputs'!$J$9:$J$34)</f>
        <v>1131952176.6876273</v>
      </c>
      <c r="P164" s="7">
        <f>'No. policies'!P164*LOOKUP(P$1,'Inputs &amp; Outputs'!$A$9:$A$34,'Inputs &amp; Outputs'!$J$9:$J$34)</f>
        <v>1245024181.3648324</v>
      </c>
      <c r="Q164" s="7">
        <f>'No. policies'!Q164*LOOKUP(Q$1,'Inputs &amp; Outputs'!$A$9:$A$34,'Inputs &amp; Outputs'!$J$9:$J$34)</f>
        <v>1358403387.4470859</v>
      </c>
      <c r="R164" s="7">
        <f>'No. policies'!R164*LOOKUP(R$1,'Inputs &amp; Outputs'!$A$9:$A$34,'Inputs &amp; Outputs'!$J$9:$J$34)</f>
        <v>1476869470.529773</v>
      </c>
      <c r="S164" s="7">
        <f>'No. policies'!S164*LOOKUP(S$1,'Inputs &amp; Outputs'!$A$9:$A$34,'Inputs &amp; Outputs'!$J$9:$J$34)</f>
        <v>1599500291.741863</v>
      </c>
      <c r="T164" s="7">
        <f>'No. policies'!T164*LOOKUP(T$1,'Inputs &amp; Outputs'!$A$9:$A$34,'Inputs &amp; Outputs'!$J$9:$J$34)</f>
        <v>1722511411.1653028</v>
      </c>
      <c r="U164" s="7">
        <f>'No. policies'!U164*LOOKUP(U$1,'Inputs &amp; Outputs'!$A$9:$A$34,'Inputs &amp; Outputs'!$J$9:$J$34)</f>
        <v>1850386899.4577672</v>
      </c>
      <c r="V164" s="7">
        <f>'No. policies'!V164*LOOKUP(V$1,'Inputs &amp; Outputs'!$A$9:$A$34,'Inputs &amp; Outputs'!$J$9:$J$34)</f>
        <v>1985761088.2594266</v>
      </c>
      <c r="W164" s="7">
        <f>'No. policies'!W164*LOOKUP(W$1,'Inputs &amp; Outputs'!$A$9:$A$34,'Inputs &amp; Outputs'!$J$9:$J$34)</f>
        <v>2121078207.2470787</v>
      </c>
      <c r="X164" s="7">
        <f>'No. policies'!X164*LOOKUP(X$1,'Inputs &amp; Outputs'!$A$9:$A$34,'Inputs &amp; Outputs'!$J$9:$J$34)</f>
        <v>2262530973.0141501</v>
      </c>
      <c r="Y164" s="7">
        <f>'No. policies'!Y164*LOOKUP(Y$1,'Inputs &amp; Outputs'!$A$9:$A$34,'Inputs &amp; Outputs'!$J$9:$J$34)</f>
        <v>2407581397.7417331</v>
      </c>
      <c r="Z164" s="7">
        <f>'No. policies'!Z164*LOOKUP(Z$1,'Inputs &amp; Outputs'!$A$9:$A$34,'Inputs &amp; Outputs'!$J$9:$J$34)</f>
        <v>2558881545.4069109</v>
      </c>
      <c r="AA164" s="7">
        <f>'No. policies'!AA164*LOOKUP(AA$1,'Inputs &amp; Outputs'!$A$9:$A$34,'Inputs &amp; Outputs'!$J$9:$J$34)</f>
        <v>0</v>
      </c>
      <c r="AB164" s="7">
        <f>'No. policies'!AB164*LOOKUP(AB$1,'Inputs &amp; Outputs'!$A$9:$A$34,'Inputs &amp; Outputs'!$J$9:$J$34)</f>
        <v>0</v>
      </c>
      <c r="AC164" s="7">
        <f>'No. policies'!AC164*LOOKUP(AC$1,'Inputs &amp; Outputs'!$A$9:$A$34,'Inputs &amp; Outputs'!$J$9:$J$34)</f>
        <v>0</v>
      </c>
      <c r="AD164" s="7">
        <f>'No. policies'!AD164*LOOKUP(AD$1,'Inputs &amp; Outputs'!$A$9:$A$34,'Inputs &amp; Outputs'!$J$9:$J$34)</f>
        <v>0</v>
      </c>
      <c r="AE164" s="7">
        <f>'No. policies'!AE164*LOOKUP(AE$1,'Inputs &amp; Outputs'!$A$9:$A$34,'Inputs &amp; Outputs'!$J$9:$J$34)</f>
        <v>0</v>
      </c>
      <c r="AF164" s="7">
        <f>'No. policies'!AF164*LOOKUP(AF$1,'Inputs &amp; Outputs'!$A$9:$A$34,'Inputs &amp; Outputs'!$J$9:$J$34)</f>
        <v>0</v>
      </c>
      <c r="AG164" s="7">
        <f>'No. policies'!AG164*LOOKUP(AG$1,'Inputs &amp; Outputs'!$A$9:$A$34,'Inputs &amp; Outputs'!$J$9:$J$34)</f>
        <v>0</v>
      </c>
      <c r="AH164" s="7">
        <f>'No. policies'!AH164*LOOKUP(AH$1,'Inputs &amp; Outputs'!$A$9:$A$34,'Inputs &amp; Outputs'!$J$9:$J$34)</f>
        <v>0</v>
      </c>
      <c r="AI164" s="7">
        <f>'No. policies'!AI164*LOOKUP(AI$1,'Inputs &amp; Outputs'!$A$9:$A$34,'Inputs &amp; Outputs'!$J$9:$J$34)</f>
        <v>0</v>
      </c>
      <c r="AJ164" s="7">
        <f>'No. policies'!AJ164*LOOKUP(AJ$1,'Inputs &amp; Outputs'!$A$9:$A$34,'Inputs &amp; Outputs'!$J$9:$J$34)</f>
        <v>0</v>
      </c>
      <c r="AK164" s="7">
        <f>'No. policies'!AK164*LOOKUP(AK$1,'Inputs &amp; Outputs'!$A$9:$A$34,'Inputs &amp; Outputs'!$J$9:$J$34)</f>
        <v>0</v>
      </c>
      <c r="AL164" s="7">
        <f>'No. policies'!AL164*LOOKUP(AL$1,'Inputs &amp; Outputs'!$A$9:$A$34,'Inputs &amp; Outputs'!$J$9:$J$34)</f>
        <v>0</v>
      </c>
      <c r="AM164" s="7">
        <f>'No. policies'!AM164*LOOKUP(AM$1,'Inputs &amp; Outputs'!$A$9:$A$34,'Inputs &amp; Outputs'!$J$9:$J$34)</f>
        <v>0</v>
      </c>
      <c r="AN164" s="7">
        <f>'No. policies'!AN164*LOOKUP(AN$1,'Inputs &amp; Outputs'!$A$9:$A$34,'Inputs &amp; Outputs'!$J$9:$J$34)</f>
        <v>0</v>
      </c>
      <c r="AO164" s="7">
        <f>'No. policies'!AO164*LOOKUP(AO$1,'Inputs &amp; Outputs'!$A$9:$A$34,'Inputs &amp; Outputs'!$J$9:$J$34)</f>
        <v>0</v>
      </c>
      <c r="AP164" s="7">
        <f>'No. policies'!AP164*LOOKUP(AP$1,'Inputs &amp; Outputs'!$A$9:$A$34,'Inputs &amp; Outputs'!$J$9:$J$34)</f>
        <v>0</v>
      </c>
      <c r="AQ164" s="7">
        <f>'No. policies'!AQ164*LOOKUP(AQ$1,'Inputs &amp; Outputs'!$A$9:$A$34,'Inputs &amp; Outputs'!$J$9:$J$34)</f>
        <v>0</v>
      </c>
      <c r="AR164" s="7">
        <f>'No. policies'!AR164*LOOKUP(AR$1,'Inputs &amp; Outputs'!$A$9:$A$34,'Inputs &amp; Outputs'!$J$9:$J$34)</f>
        <v>0</v>
      </c>
      <c r="AS164" s="7">
        <f>'No. policies'!AS164*LOOKUP(AS$1,'Inputs &amp; Outputs'!$A$9:$A$34,'Inputs &amp; Outputs'!$J$9:$J$34)</f>
        <v>0</v>
      </c>
      <c r="AT164" s="7">
        <f>'No. policies'!AT164*LOOKUP(AT$1,'Inputs &amp; Outputs'!$A$9:$A$34,'Inputs &amp; Outputs'!$J$9:$J$34)</f>
        <v>0</v>
      </c>
      <c r="AU164" s="7">
        <f>'No. policies'!AU164*LOOKUP(AU$1,'Inputs &amp; Outputs'!$A$9:$A$34,'Inputs &amp; Outputs'!$J$9:$J$34)</f>
        <v>0</v>
      </c>
      <c r="AV164" s="7">
        <f>'No. policies'!AV164*LOOKUP(AV$1,'Inputs &amp; Outputs'!$A$9:$A$34,'Inputs &amp; Outputs'!$J$9:$J$34)</f>
        <v>0</v>
      </c>
      <c r="AW164" s="7">
        <f>'No. policies'!AW164*LOOKUP(AW$1,'Inputs &amp; Outputs'!$A$9:$A$34,'Inputs &amp; Outputs'!$J$9:$J$34)</f>
        <v>0</v>
      </c>
      <c r="AX164" s="7">
        <f>'No. policies'!AX164*LOOKUP(AX$1,'Inputs &amp; Outputs'!$A$9:$A$34,'Inputs &amp; Outputs'!$J$9:$J$34)</f>
        <v>0</v>
      </c>
      <c r="AY164" s="7">
        <f>'[1]No. policies'!AZ164*LOOKUP(AZ$1,'[1]Inputs &amp; Outputs'!$A$9:$A$58,'[1]Inputs &amp; Outputs'!$I$9:$I$58)</f>
        <v>0</v>
      </c>
      <c r="AZ164" s="7">
        <f>'[1]No. policies'!BA164*LOOKUP(BA$1,'[1]Inputs &amp; Outputs'!$A$9:$A$58,'[1]Inputs &amp; Outputs'!$I$9:$I$58)</f>
        <v>0</v>
      </c>
      <c r="BA164" s="7">
        <f>'[1]No. policies'!BB164*LOOKUP(BB$1,'[1]Inputs &amp; Outputs'!$A$9:$A$58,'[1]Inputs &amp; Outputs'!$I$9:$I$58)</f>
        <v>0</v>
      </c>
      <c r="BB164" s="7">
        <f>'[1]No. policies'!BC164*LOOKUP(BC$1,'[1]Inputs &amp; Outputs'!$A$9:$A$58,'[1]Inputs &amp; Outputs'!$I$9:$I$58)</f>
        <v>0</v>
      </c>
      <c r="BC164" s="7">
        <f>'[1]No. policies'!BD164*LOOKUP(BD$1,'[1]Inputs &amp; Outputs'!$A$9:$A$58,'[1]Inputs &amp; Outputs'!$I$9:$I$58)</f>
        <v>0</v>
      </c>
      <c r="BD164" s="7">
        <f>'[1]No. policies'!BE164*LOOKUP(BE$1,'[1]Inputs &amp; Outputs'!$A$9:$A$58,'[1]Inputs &amp; Outputs'!$I$9:$I$58)</f>
        <v>0</v>
      </c>
      <c r="BE164" s="7">
        <f>'[1]No. policies'!BF164*LOOKUP(BF$1,'[1]Inputs &amp; Outputs'!$A$9:$A$58,'[1]Inputs &amp; Outputs'!$I$9:$I$58)</f>
        <v>0</v>
      </c>
      <c r="BF164" s="7">
        <f>'[1]No. policies'!BG164*LOOKUP(BG$1,'[1]Inputs &amp; Outputs'!$A$9:$A$58,'[1]Inputs &amp; Outputs'!$I$9:$I$58)</f>
        <v>0</v>
      </c>
      <c r="BG164" s="7">
        <f>'[1]No. policies'!BH164*LOOKUP(BH$1,'[1]Inputs &amp; Outputs'!$A$9:$A$58,'[1]Inputs &amp; Outputs'!$I$9:$I$58)</f>
        <v>0</v>
      </c>
      <c r="BH164" s="7">
        <f>'[1]No. policies'!BI164*LOOKUP(BI$1,'[1]Inputs &amp; Outputs'!$A$9:$A$58,'[1]Inputs &amp; Outputs'!$I$9:$I$58)</f>
        <v>0</v>
      </c>
      <c r="BI164" s="7">
        <f>'[1]No. policies'!BJ164*LOOKUP(BJ$1,'[1]Inputs &amp; Outputs'!$A$9:$A$58,'[1]Inputs &amp; Outputs'!$I$9:$I$58)</f>
        <v>0</v>
      </c>
      <c r="BJ164" s="7">
        <f>'[1]No. policies'!BK164*LOOKUP(BK$1,'[1]Inputs &amp; Outputs'!$A$9:$A$58,'[1]Inputs &amp; Outputs'!$I$9:$I$58)</f>
        <v>0</v>
      </c>
      <c r="BK164" s="7">
        <f>'[1]No. policies'!BL164*LOOKUP(BL$1,'[1]Inputs &amp; Outputs'!$A$9:$A$58,'[1]Inputs &amp; Outputs'!$I$9:$I$58)</f>
        <v>0</v>
      </c>
      <c r="BL164" s="7">
        <f>'[1]No. policies'!BM164*LOOKUP(BM$1,'[1]Inputs &amp; Outputs'!$A$9:$A$58,'[1]Inputs &amp; Outputs'!$I$9:$I$58)</f>
        <v>0</v>
      </c>
      <c r="BM164" s="7">
        <f>'[1]No. policies'!BN164*LOOKUP(BN$1,'[1]Inputs &amp; Outputs'!$A$9:$A$58,'[1]Inputs &amp; Outputs'!$I$9:$I$58)</f>
        <v>0</v>
      </c>
      <c r="BN164" s="7">
        <f>'[1]No. policies'!BO164*LOOKUP(BO$1,'[1]Inputs &amp; Outputs'!$A$9:$A$58,'[1]Inputs &amp; Outputs'!$I$9:$I$58)</f>
        <v>0</v>
      </c>
      <c r="BO164" s="7">
        <f>'[1]No. policies'!BP164*LOOKUP(BP$1,'[1]Inputs &amp; Outputs'!$A$9:$A$58,'[1]Inputs &amp; Outputs'!$I$9:$I$58)</f>
        <v>0</v>
      </c>
      <c r="BP164" s="7">
        <f>'[1]No. policies'!BQ164*LOOKUP(BQ$1,'[1]Inputs &amp; Outputs'!$A$9:$A$58,'[1]Inputs &amp; Outputs'!$I$9:$I$58)</f>
        <v>0</v>
      </c>
      <c r="BQ164" s="7">
        <f>'[1]No. policies'!BR164*LOOKUP(BR$1,'[1]Inputs &amp; Outputs'!$A$9:$A$58,'[1]Inputs &amp; Outputs'!$I$9:$I$58)</f>
        <v>0</v>
      </c>
      <c r="BR164" s="7">
        <f>'[1]No. policies'!BS164*LOOKUP(BS$1,'[1]Inputs &amp; Outputs'!$A$9:$A$58,'[1]Inputs &amp; Outputs'!$I$9:$I$58)</f>
        <v>0</v>
      </c>
      <c r="BS164" s="7">
        <f>'[1]No. policies'!BT164*LOOKUP(BT$1,'[1]Inputs &amp; Outputs'!$A$9:$A$58,'[1]Inputs &amp; Outputs'!$I$9:$I$58)</f>
        <v>0</v>
      </c>
      <c r="BT164" s="7">
        <f>'[1]No. policies'!BU164*LOOKUP(BU$1,'[1]Inputs &amp; Outputs'!$A$9:$A$58,'[1]Inputs &amp; Outputs'!$I$9:$I$58)</f>
        <v>0</v>
      </c>
    </row>
    <row r="165" spans="1:72" x14ac:dyDescent="0.25">
      <c r="A165" s="1">
        <v>164</v>
      </c>
      <c r="B165" s="7">
        <f>'No. policies'!B165*LOOKUP(B$1,'Inputs &amp; Outputs'!$A$9:$A$34,'Inputs &amp; Outputs'!$J$9:$J$34)</f>
        <v>-43067168.474612407</v>
      </c>
      <c r="C165" s="7">
        <f>'No. policies'!C165*LOOKUP(C$1,'Inputs &amp; Outputs'!$A$9:$A$34,'Inputs &amp; Outputs'!$J$9:$J$34)</f>
        <v>29930550.19911528</v>
      </c>
      <c r="D165" s="7">
        <f>'No. policies'!D165*LOOKUP(D$1,'Inputs &amp; Outputs'!$A$9:$A$34,'Inputs &amp; Outputs'!$J$9:$J$34)</f>
        <v>105542053.65136458</v>
      </c>
      <c r="E165" s="7">
        <f>'No. policies'!E165*LOOKUP(E$1,'Inputs &amp; Outputs'!$A$9:$A$34,'Inputs &amp; Outputs'!$J$9:$J$34)</f>
        <v>183899405.52642301</v>
      </c>
      <c r="F165" s="7">
        <f>'No. policies'!F165*LOOKUP(F$1,'Inputs &amp; Outputs'!$A$9:$A$34,'Inputs &amp; Outputs'!$J$9:$J$34)</f>
        <v>265054190.8174867</v>
      </c>
      <c r="G165" s="7">
        <f>'No. policies'!G165*LOOKUP(G$1,'Inputs &amp; Outputs'!$A$9:$A$34,'Inputs &amp; Outputs'!$J$9:$J$34)</f>
        <v>349142707.96490246</v>
      </c>
      <c r="H165" s="7">
        <f>'No. policies'!H165*LOOKUP(H$1,'Inputs &amp; Outputs'!$A$9:$A$34,'Inputs &amp; Outputs'!$J$9:$J$34)</f>
        <v>436065908.70227325</v>
      </c>
      <c r="I165" s="7">
        <f>'No. policies'!I165*LOOKUP(I$1,'Inputs &amp; Outputs'!$A$9:$A$34,'Inputs &amp; Outputs'!$J$9:$J$34)</f>
        <v>525867359.57550031</v>
      </c>
      <c r="J165" s="7">
        <f>'No. policies'!J165*LOOKUP(J$1,'Inputs &amp; Outputs'!$A$9:$A$34,'Inputs &amp; Outputs'!$J$9:$J$34)</f>
        <v>618751897.30930316</v>
      </c>
      <c r="K165" s="7">
        <f>'No. policies'!K165*LOOKUP(K$1,'Inputs &amp; Outputs'!$A$9:$A$34,'Inputs &amp; Outputs'!$J$9:$J$34)</f>
        <v>714459508.90797353</v>
      </c>
      <c r="L165" s="7">
        <f>'No. policies'!L165*LOOKUP(L$1,'Inputs &amp; Outputs'!$A$9:$A$34,'Inputs &amp; Outputs'!$J$9:$J$34)</f>
        <v>813780258.64603662</v>
      </c>
      <c r="M165" s="7">
        <f>'No. policies'!M165*LOOKUP(M$1,'Inputs &amp; Outputs'!$A$9:$A$34,'Inputs &amp; Outputs'!$J$9:$J$34)</f>
        <v>916801678.96359611</v>
      </c>
      <c r="N165" s="7">
        <f>'No. policies'!N165*LOOKUP(N$1,'Inputs &amp; Outputs'!$A$9:$A$34,'Inputs &amp; Outputs'!$J$9:$J$34)</f>
        <v>1022592463.4126296</v>
      </c>
      <c r="O165" s="7">
        <f>'No. policies'!O165*LOOKUP(O$1,'Inputs &amp; Outputs'!$A$9:$A$34,'Inputs &amp; Outputs'!$J$9:$J$34)</f>
        <v>1132539106.1580658</v>
      </c>
      <c r="P165" s="7">
        <f>'No. policies'!P165*LOOKUP(P$1,'Inputs &amp; Outputs'!$A$9:$A$34,'Inputs &amp; Outputs'!$J$9:$J$34)</f>
        <v>1243857214.3129387</v>
      </c>
      <c r="Q165" s="7">
        <f>'No. policies'!Q165*LOOKUP(Q$1,'Inputs &amp; Outputs'!$A$9:$A$34,'Inputs &amp; Outputs'!$J$9:$J$34)</f>
        <v>1358545852.4064405</v>
      </c>
      <c r="R165" s="7">
        <f>'No. policies'!R165*LOOKUP(R$1,'Inputs &amp; Outputs'!$A$9:$A$34,'Inputs &amp; Outputs'!$J$9:$J$34)</f>
        <v>1480141707.1705332</v>
      </c>
      <c r="S165" s="7">
        <f>'No. policies'!S165*LOOKUP(S$1,'Inputs &amp; Outputs'!$A$9:$A$34,'Inputs &amp; Outputs'!$J$9:$J$34)</f>
        <v>1603235062.1110332</v>
      </c>
      <c r="T165" s="7">
        <f>'No. policies'!T165*LOOKUP(T$1,'Inputs &amp; Outputs'!$A$9:$A$34,'Inputs &amp; Outputs'!$J$9:$J$34)</f>
        <v>1729700062.3194437</v>
      </c>
      <c r="U165" s="7">
        <f>'No. policies'!U165*LOOKUP(U$1,'Inputs &amp; Outputs'!$A$9:$A$34,'Inputs &amp; Outputs'!$J$9:$J$34)</f>
        <v>1859765545.4487643</v>
      </c>
      <c r="V165" s="7">
        <f>'No. policies'!V165*LOOKUP(V$1,'Inputs &amp; Outputs'!$A$9:$A$34,'Inputs &amp; Outputs'!$J$9:$J$34)</f>
        <v>1995457187.3231933</v>
      </c>
      <c r="W165" s="7">
        <f>'No. policies'!W165*LOOKUP(W$1,'Inputs &amp; Outputs'!$A$9:$A$34,'Inputs &amp; Outputs'!$J$9:$J$34)</f>
        <v>2133845997.7033103</v>
      </c>
      <c r="X165" s="7">
        <f>'No. policies'!X165*LOOKUP(X$1,'Inputs &amp; Outputs'!$A$9:$A$34,'Inputs &amp; Outputs'!$J$9:$J$34)</f>
        <v>2275511071.2706304</v>
      </c>
      <c r="Y165" s="7">
        <f>'No. policies'!Y165*LOOKUP(Y$1,'Inputs &amp; Outputs'!$A$9:$A$34,'Inputs &amp; Outputs'!$J$9:$J$34)</f>
        <v>2416959845.0339937</v>
      </c>
      <c r="Z165" s="7">
        <f>'No. policies'!Z165*LOOKUP(Z$1,'Inputs &amp; Outputs'!$A$9:$A$34,'Inputs &amp; Outputs'!$J$9:$J$34)</f>
        <v>2561179340.0374255</v>
      </c>
      <c r="AA165" s="7">
        <f>'No. policies'!AA165*LOOKUP(AA$1,'Inputs &amp; Outputs'!$A$9:$A$34,'Inputs &amp; Outputs'!$J$9:$J$34)</f>
        <v>0</v>
      </c>
      <c r="AB165" s="7">
        <f>'No. policies'!AB165*LOOKUP(AB$1,'Inputs &amp; Outputs'!$A$9:$A$34,'Inputs &amp; Outputs'!$J$9:$J$34)</f>
        <v>0</v>
      </c>
      <c r="AC165" s="7">
        <f>'No. policies'!AC165*LOOKUP(AC$1,'Inputs &amp; Outputs'!$A$9:$A$34,'Inputs &amp; Outputs'!$J$9:$J$34)</f>
        <v>0</v>
      </c>
      <c r="AD165" s="7">
        <f>'No. policies'!AD165*LOOKUP(AD$1,'Inputs &amp; Outputs'!$A$9:$A$34,'Inputs &amp; Outputs'!$J$9:$J$34)</f>
        <v>0</v>
      </c>
      <c r="AE165" s="7">
        <f>'No. policies'!AE165*LOOKUP(AE$1,'Inputs &amp; Outputs'!$A$9:$A$34,'Inputs &amp; Outputs'!$J$9:$J$34)</f>
        <v>0</v>
      </c>
      <c r="AF165" s="7">
        <f>'No. policies'!AF165*LOOKUP(AF$1,'Inputs &amp; Outputs'!$A$9:$A$34,'Inputs &amp; Outputs'!$J$9:$J$34)</f>
        <v>0</v>
      </c>
      <c r="AG165" s="7">
        <f>'No. policies'!AG165*LOOKUP(AG$1,'Inputs &amp; Outputs'!$A$9:$A$34,'Inputs &amp; Outputs'!$J$9:$J$34)</f>
        <v>0</v>
      </c>
      <c r="AH165" s="7">
        <f>'No. policies'!AH165*LOOKUP(AH$1,'Inputs &amp; Outputs'!$A$9:$A$34,'Inputs &amp; Outputs'!$J$9:$J$34)</f>
        <v>0</v>
      </c>
      <c r="AI165" s="7">
        <f>'No. policies'!AI165*LOOKUP(AI$1,'Inputs &amp; Outputs'!$A$9:$A$34,'Inputs &amp; Outputs'!$J$9:$J$34)</f>
        <v>0</v>
      </c>
      <c r="AJ165" s="7">
        <f>'No. policies'!AJ165*LOOKUP(AJ$1,'Inputs &amp; Outputs'!$A$9:$A$34,'Inputs &amp; Outputs'!$J$9:$J$34)</f>
        <v>0</v>
      </c>
      <c r="AK165" s="7">
        <f>'No. policies'!AK165*LOOKUP(AK$1,'Inputs &amp; Outputs'!$A$9:$A$34,'Inputs &amp; Outputs'!$J$9:$J$34)</f>
        <v>0</v>
      </c>
      <c r="AL165" s="7">
        <f>'No. policies'!AL165*LOOKUP(AL$1,'Inputs &amp; Outputs'!$A$9:$A$34,'Inputs &amp; Outputs'!$J$9:$J$34)</f>
        <v>0</v>
      </c>
      <c r="AM165" s="7">
        <f>'No. policies'!AM165*LOOKUP(AM$1,'Inputs &amp; Outputs'!$A$9:$A$34,'Inputs &amp; Outputs'!$J$9:$J$34)</f>
        <v>0</v>
      </c>
      <c r="AN165" s="7">
        <f>'No. policies'!AN165*LOOKUP(AN$1,'Inputs &amp; Outputs'!$A$9:$A$34,'Inputs &amp; Outputs'!$J$9:$J$34)</f>
        <v>0</v>
      </c>
      <c r="AO165" s="7">
        <f>'No. policies'!AO165*LOOKUP(AO$1,'Inputs &amp; Outputs'!$A$9:$A$34,'Inputs &amp; Outputs'!$J$9:$J$34)</f>
        <v>0</v>
      </c>
      <c r="AP165" s="7">
        <f>'No. policies'!AP165*LOOKUP(AP$1,'Inputs &amp; Outputs'!$A$9:$A$34,'Inputs &amp; Outputs'!$J$9:$J$34)</f>
        <v>0</v>
      </c>
      <c r="AQ165" s="7">
        <f>'No. policies'!AQ165*LOOKUP(AQ$1,'Inputs &amp; Outputs'!$A$9:$A$34,'Inputs &amp; Outputs'!$J$9:$J$34)</f>
        <v>0</v>
      </c>
      <c r="AR165" s="7">
        <f>'No. policies'!AR165*LOOKUP(AR$1,'Inputs &amp; Outputs'!$A$9:$A$34,'Inputs &amp; Outputs'!$J$9:$J$34)</f>
        <v>0</v>
      </c>
      <c r="AS165" s="7">
        <f>'No. policies'!AS165*LOOKUP(AS$1,'Inputs &amp; Outputs'!$A$9:$A$34,'Inputs &amp; Outputs'!$J$9:$J$34)</f>
        <v>0</v>
      </c>
      <c r="AT165" s="7">
        <f>'No. policies'!AT165*LOOKUP(AT$1,'Inputs &amp; Outputs'!$A$9:$A$34,'Inputs &amp; Outputs'!$J$9:$J$34)</f>
        <v>0</v>
      </c>
      <c r="AU165" s="7">
        <f>'No. policies'!AU165*LOOKUP(AU$1,'Inputs &amp; Outputs'!$A$9:$A$34,'Inputs &amp; Outputs'!$J$9:$J$34)</f>
        <v>0</v>
      </c>
      <c r="AV165" s="7">
        <f>'No. policies'!AV165*LOOKUP(AV$1,'Inputs &amp; Outputs'!$A$9:$A$34,'Inputs &amp; Outputs'!$J$9:$J$34)</f>
        <v>0</v>
      </c>
      <c r="AW165" s="7">
        <f>'No. policies'!AW165*LOOKUP(AW$1,'Inputs &amp; Outputs'!$A$9:$A$34,'Inputs &amp; Outputs'!$J$9:$J$34)</f>
        <v>0</v>
      </c>
      <c r="AX165" s="7">
        <f>'No. policies'!AX165*LOOKUP(AX$1,'Inputs &amp; Outputs'!$A$9:$A$34,'Inputs &amp; Outputs'!$J$9:$J$34)</f>
        <v>0</v>
      </c>
      <c r="AY165" s="7">
        <f>'[1]No. policies'!AZ165*LOOKUP(AZ$1,'[1]Inputs &amp; Outputs'!$A$9:$A$58,'[1]Inputs &amp; Outputs'!$I$9:$I$58)</f>
        <v>0</v>
      </c>
      <c r="AZ165" s="7">
        <f>'[1]No. policies'!BA165*LOOKUP(BA$1,'[1]Inputs &amp; Outputs'!$A$9:$A$58,'[1]Inputs &amp; Outputs'!$I$9:$I$58)</f>
        <v>0</v>
      </c>
      <c r="BA165" s="7">
        <f>'[1]No. policies'!BB165*LOOKUP(BB$1,'[1]Inputs &amp; Outputs'!$A$9:$A$58,'[1]Inputs &amp; Outputs'!$I$9:$I$58)</f>
        <v>0</v>
      </c>
      <c r="BB165" s="7">
        <f>'[1]No. policies'!BC165*LOOKUP(BC$1,'[1]Inputs &amp; Outputs'!$A$9:$A$58,'[1]Inputs &amp; Outputs'!$I$9:$I$58)</f>
        <v>0</v>
      </c>
      <c r="BC165" s="7">
        <f>'[1]No. policies'!BD165*LOOKUP(BD$1,'[1]Inputs &amp; Outputs'!$A$9:$A$58,'[1]Inputs &amp; Outputs'!$I$9:$I$58)</f>
        <v>0</v>
      </c>
      <c r="BD165" s="7">
        <f>'[1]No. policies'!BE165*LOOKUP(BE$1,'[1]Inputs &amp; Outputs'!$A$9:$A$58,'[1]Inputs &amp; Outputs'!$I$9:$I$58)</f>
        <v>0</v>
      </c>
      <c r="BE165" s="7">
        <f>'[1]No. policies'!BF165*LOOKUP(BF$1,'[1]Inputs &amp; Outputs'!$A$9:$A$58,'[1]Inputs &amp; Outputs'!$I$9:$I$58)</f>
        <v>0</v>
      </c>
      <c r="BF165" s="7">
        <f>'[1]No. policies'!BG165*LOOKUP(BG$1,'[1]Inputs &amp; Outputs'!$A$9:$A$58,'[1]Inputs &amp; Outputs'!$I$9:$I$58)</f>
        <v>0</v>
      </c>
      <c r="BG165" s="7">
        <f>'[1]No. policies'!BH165*LOOKUP(BH$1,'[1]Inputs &amp; Outputs'!$A$9:$A$58,'[1]Inputs &amp; Outputs'!$I$9:$I$58)</f>
        <v>0</v>
      </c>
      <c r="BH165" s="7">
        <f>'[1]No. policies'!BI165*LOOKUP(BI$1,'[1]Inputs &amp; Outputs'!$A$9:$A$58,'[1]Inputs &amp; Outputs'!$I$9:$I$58)</f>
        <v>0</v>
      </c>
      <c r="BI165" s="7">
        <f>'[1]No. policies'!BJ165*LOOKUP(BJ$1,'[1]Inputs &amp; Outputs'!$A$9:$A$58,'[1]Inputs &amp; Outputs'!$I$9:$I$58)</f>
        <v>0</v>
      </c>
      <c r="BJ165" s="7">
        <f>'[1]No. policies'!BK165*LOOKUP(BK$1,'[1]Inputs &amp; Outputs'!$A$9:$A$58,'[1]Inputs &amp; Outputs'!$I$9:$I$58)</f>
        <v>0</v>
      </c>
      <c r="BK165" s="7">
        <f>'[1]No. policies'!BL165*LOOKUP(BL$1,'[1]Inputs &amp; Outputs'!$A$9:$A$58,'[1]Inputs &amp; Outputs'!$I$9:$I$58)</f>
        <v>0</v>
      </c>
      <c r="BL165" s="7">
        <f>'[1]No. policies'!BM165*LOOKUP(BM$1,'[1]Inputs &amp; Outputs'!$A$9:$A$58,'[1]Inputs &amp; Outputs'!$I$9:$I$58)</f>
        <v>0</v>
      </c>
      <c r="BM165" s="7">
        <f>'[1]No. policies'!BN165*LOOKUP(BN$1,'[1]Inputs &amp; Outputs'!$A$9:$A$58,'[1]Inputs &amp; Outputs'!$I$9:$I$58)</f>
        <v>0</v>
      </c>
      <c r="BN165" s="7">
        <f>'[1]No. policies'!BO165*LOOKUP(BO$1,'[1]Inputs &amp; Outputs'!$A$9:$A$58,'[1]Inputs &amp; Outputs'!$I$9:$I$58)</f>
        <v>0</v>
      </c>
      <c r="BO165" s="7">
        <f>'[1]No. policies'!BP165*LOOKUP(BP$1,'[1]Inputs &amp; Outputs'!$A$9:$A$58,'[1]Inputs &amp; Outputs'!$I$9:$I$58)</f>
        <v>0</v>
      </c>
      <c r="BP165" s="7">
        <f>'[1]No. policies'!BQ165*LOOKUP(BQ$1,'[1]Inputs &amp; Outputs'!$A$9:$A$58,'[1]Inputs &amp; Outputs'!$I$9:$I$58)</f>
        <v>0</v>
      </c>
      <c r="BQ165" s="7">
        <f>'[1]No. policies'!BR165*LOOKUP(BR$1,'[1]Inputs &amp; Outputs'!$A$9:$A$58,'[1]Inputs &amp; Outputs'!$I$9:$I$58)</f>
        <v>0</v>
      </c>
      <c r="BR165" s="7">
        <f>'[1]No. policies'!BS165*LOOKUP(BS$1,'[1]Inputs &amp; Outputs'!$A$9:$A$58,'[1]Inputs &amp; Outputs'!$I$9:$I$58)</f>
        <v>0</v>
      </c>
      <c r="BS165" s="7">
        <f>'[1]No. policies'!BT165*LOOKUP(BT$1,'[1]Inputs &amp; Outputs'!$A$9:$A$58,'[1]Inputs &amp; Outputs'!$I$9:$I$58)</f>
        <v>0</v>
      </c>
      <c r="BT165" s="7">
        <f>'[1]No. policies'!BU165*LOOKUP(BU$1,'[1]Inputs &amp; Outputs'!$A$9:$A$58,'[1]Inputs &amp; Outputs'!$I$9:$I$58)</f>
        <v>0</v>
      </c>
    </row>
    <row r="166" spans="1:72" x14ac:dyDescent="0.25">
      <c r="A166" s="1">
        <v>165</v>
      </c>
      <c r="B166" s="7">
        <f>'No. policies'!B166*LOOKUP(B$1,'Inputs &amp; Outputs'!$A$9:$A$34,'Inputs &amp; Outputs'!$J$9:$J$34)</f>
        <v>-43067168.474612407</v>
      </c>
      <c r="C166" s="7">
        <f>'No. policies'!C166*LOOKUP(C$1,'Inputs &amp; Outputs'!$A$9:$A$34,'Inputs &amp; Outputs'!$J$9:$J$34)</f>
        <v>29912559.485711686</v>
      </c>
      <c r="D166" s="7">
        <f>'No. policies'!D166*LOOKUP(D$1,'Inputs &amp; Outputs'!$A$9:$A$34,'Inputs &amp; Outputs'!$J$9:$J$34)</f>
        <v>105520864.72270541</v>
      </c>
      <c r="E166" s="7">
        <f>'No. policies'!E166*LOOKUP(E$1,'Inputs &amp; Outputs'!$A$9:$A$34,'Inputs &amp; Outputs'!$J$9:$J$34)</f>
        <v>183769950.9971908</v>
      </c>
      <c r="F166" s="7">
        <f>'No. policies'!F166*LOOKUP(F$1,'Inputs &amp; Outputs'!$A$9:$A$34,'Inputs &amp; Outputs'!$J$9:$J$34)</f>
        <v>264600147.96743658</v>
      </c>
      <c r="G166" s="7">
        <f>'No. policies'!G166*LOOKUP(G$1,'Inputs &amp; Outputs'!$A$9:$A$34,'Inputs &amp; Outputs'!$J$9:$J$34)</f>
        <v>348790180.99805582</v>
      </c>
      <c r="H166" s="7">
        <f>'No. policies'!H166*LOOKUP(H$1,'Inputs &amp; Outputs'!$A$9:$A$34,'Inputs &amp; Outputs'!$J$9:$J$34)</f>
        <v>435624501.7696867</v>
      </c>
      <c r="I166" s="7">
        <f>'No. policies'!I166*LOOKUP(I$1,'Inputs &amp; Outputs'!$A$9:$A$34,'Inputs &amp; Outputs'!$J$9:$J$34)</f>
        <v>525386871.63274097</v>
      </c>
      <c r="J166" s="7">
        <f>'No. policies'!J166*LOOKUP(J$1,'Inputs &amp; Outputs'!$A$9:$A$34,'Inputs &amp; Outputs'!$J$9:$J$34)</f>
        <v>618436850.51841247</v>
      </c>
      <c r="K166" s="7">
        <f>'No. policies'!K166*LOOKUP(K$1,'Inputs &amp; Outputs'!$A$9:$A$34,'Inputs &amp; Outputs'!$J$9:$J$34)</f>
        <v>714678578.66745055</v>
      </c>
      <c r="L166" s="7">
        <f>'No. policies'!L166*LOOKUP(L$1,'Inputs &amp; Outputs'!$A$9:$A$34,'Inputs &amp; Outputs'!$J$9:$J$34)</f>
        <v>814447838.84180868</v>
      </c>
      <c r="M166" s="7">
        <f>'No. policies'!M166*LOOKUP(M$1,'Inputs &amp; Outputs'!$A$9:$A$34,'Inputs &amp; Outputs'!$J$9:$J$34)</f>
        <v>915387152.61259282</v>
      </c>
      <c r="N166" s="7">
        <f>'No. policies'!N166*LOOKUP(N$1,'Inputs &amp; Outputs'!$A$9:$A$34,'Inputs &amp; Outputs'!$J$9:$J$34)</f>
        <v>1022698070.400486</v>
      </c>
      <c r="O166" s="7">
        <f>'No. policies'!O166*LOOKUP(O$1,'Inputs &amp; Outputs'!$A$9:$A$34,'Inputs &amp; Outputs'!$J$9:$J$34)</f>
        <v>1131482633.1112764</v>
      </c>
      <c r="P166" s="7">
        <f>'No. policies'!P166*LOOKUP(P$1,'Inputs &amp; Outputs'!$A$9:$A$34,'Inputs &amp; Outputs'!$J$9:$J$34)</f>
        <v>1244246203.3302364</v>
      </c>
      <c r="Q166" s="7">
        <f>'No. policies'!Q166*LOOKUP(Q$1,'Inputs &amp; Outputs'!$A$9:$A$34,'Inputs &amp; Outputs'!$J$9:$J$34)</f>
        <v>1360397896.8780518</v>
      </c>
      <c r="R166" s="7">
        <f>'No. policies'!R166*LOOKUP(R$1,'Inputs &amp; Outputs'!$A$9:$A$34,'Inputs &amp; Outputs'!$J$9:$J$34)</f>
        <v>1481388273.5098705</v>
      </c>
      <c r="S166" s="7">
        <f>'No. policies'!S166*LOOKUP(S$1,'Inputs &amp; Outputs'!$A$9:$A$34,'Inputs &amp; Outputs'!$J$9:$J$34)</f>
        <v>1604423398.1375873</v>
      </c>
      <c r="T166" s="7">
        <f>'No. policies'!T166*LOOKUP(T$1,'Inputs &amp; Outputs'!$A$9:$A$34,'Inputs &amp; Outputs'!$J$9:$J$34)</f>
        <v>1729515737.930876</v>
      </c>
      <c r="U166" s="7">
        <f>'No. policies'!U166*LOOKUP(U$1,'Inputs &amp; Outputs'!$A$9:$A$34,'Inputs &amp; Outputs'!$J$9:$J$34)</f>
        <v>1858169180.173701</v>
      </c>
      <c r="V166" s="7">
        <f>'No. policies'!V166*LOOKUP(V$1,'Inputs &amp; Outputs'!$A$9:$A$34,'Inputs &amp; Outputs'!$J$9:$J$34)</f>
        <v>1993948905.2466073</v>
      </c>
      <c r="W166" s="7">
        <f>'No. policies'!W166*LOOKUP(W$1,'Inputs &amp; Outputs'!$A$9:$A$34,'Inputs &amp; Outputs'!$J$9:$J$34)</f>
        <v>2130363873.0334289</v>
      </c>
      <c r="X166" s="7">
        <f>'No. policies'!X166*LOOKUP(X$1,'Inputs &amp; Outputs'!$A$9:$A$34,'Inputs &amp; Outputs'!$J$9:$J$34)</f>
        <v>2273014898.5289998</v>
      </c>
      <c r="Y166" s="7">
        <f>'No. policies'!Y166*LOOKUP(Y$1,'Inputs &amp; Outputs'!$A$9:$A$34,'Inputs &amp; Outputs'!$J$9:$J$34)</f>
        <v>2417495756.307837</v>
      </c>
      <c r="Z166" s="7">
        <f>'No. policies'!Z166*LOOKUP(Z$1,'Inputs &amp; Outputs'!$A$9:$A$34,'Inputs &amp; Outputs'!$J$9:$J$34)</f>
        <v>2564913256.3120122</v>
      </c>
      <c r="AA166" s="7">
        <f>'No. policies'!AA166*LOOKUP(AA$1,'Inputs &amp; Outputs'!$A$9:$A$34,'Inputs &amp; Outputs'!$J$9:$J$34)</f>
        <v>0</v>
      </c>
      <c r="AB166" s="7">
        <f>'No. policies'!AB166*LOOKUP(AB$1,'Inputs &amp; Outputs'!$A$9:$A$34,'Inputs &amp; Outputs'!$J$9:$J$34)</f>
        <v>0</v>
      </c>
      <c r="AC166" s="7">
        <f>'No. policies'!AC166*LOOKUP(AC$1,'Inputs &amp; Outputs'!$A$9:$A$34,'Inputs &amp; Outputs'!$J$9:$J$34)</f>
        <v>0</v>
      </c>
      <c r="AD166" s="7">
        <f>'No. policies'!AD166*LOOKUP(AD$1,'Inputs &amp; Outputs'!$A$9:$A$34,'Inputs &amp; Outputs'!$J$9:$J$34)</f>
        <v>0</v>
      </c>
      <c r="AE166" s="7">
        <f>'No. policies'!AE166*LOOKUP(AE$1,'Inputs &amp; Outputs'!$A$9:$A$34,'Inputs &amp; Outputs'!$J$9:$J$34)</f>
        <v>0</v>
      </c>
      <c r="AF166" s="7">
        <f>'No. policies'!AF166*LOOKUP(AF$1,'Inputs &amp; Outputs'!$A$9:$A$34,'Inputs &amp; Outputs'!$J$9:$J$34)</f>
        <v>0</v>
      </c>
      <c r="AG166" s="7">
        <f>'No. policies'!AG166*LOOKUP(AG$1,'Inputs &amp; Outputs'!$A$9:$A$34,'Inputs &amp; Outputs'!$J$9:$J$34)</f>
        <v>0</v>
      </c>
      <c r="AH166" s="7">
        <f>'No. policies'!AH166*LOOKUP(AH$1,'Inputs &amp; Outputs'!$A$9:$A$34,'Inputs &amp; Outputs'!$J$9:$J$34)</f>
        <v>0</v>
      </c>
      <c r="AI166" s="7">
        <f>'No. policies'!AI166*LOOKUP(AI$1,'Inputs &amp; Outputs'!$A$9:$A$34,'Inputs &amp; Outputs'!$J$9:$J$34)</f>
        <v>0</v>
      </c>
      <c r="AJ166" s="7">
        <f>'No. policies'!AJ166*LOOKUP(AJ$1,'Inputs &amp; Outputs'!$A$9:$A$34,'Inputs &amp; Outputs'!$J$9:$J$34)</f>
        <v>0</v>
      </c>
      <c r="AK166" s="7">
        <f>'No. policies'!AK166*LOOKUP(AK$1,'Inputs &amp; Outputs'!$A$9:$A$34,'Inputs &amp; Outputs'!$J$9:$J$34)</f>
        <v>0</v>
      </c>
      <c r="AL166" s="7">
        <f>'No. policies'!AL166*LOOKUP(AL$1,'Inputs &amp; Outputs'!$A$9:$A$34,'Inputs &amp; Outputs'!$J$9:$J$34)</f>
        <v>0</v>
      </c>
      <c r="AM166" s="7">
        <f>'No. policies'!AM166*LOOKUP(AM$1,'Inputs &amp; Outputs'!$A$9:$A$34,'Inputs &amp; Outputs'!$J$9:$J$34)</f>
        <v>0</v>
      </c>
      <c r="AN166" s="7">
        <f>'No. policies'!AN166*LOOKUP(AN$1,'Inputs &amp; Outputs'!$A$9:$A$34,'Inputs &amp; Outputs'!$J$9:$J$34)</f>
        <v>0</v>
      </c>
      <c r="AO166" s="7">
        <f>'No. policies'!AO166*LOOKUP(AO$1,'Inputs &amp; Outputs'!$A$9:$A$34,'Inputs &amp; Outputs'!$J$9:$J$34)</f>
        <v>0</v>
      </c>
      <c r="AP166" s="7">
        <f>'No. policies'!AP166*LOOKUP(AP$1,'Inputs &amp; Outputs'!$A$9:$A$34,'Inputs &amp; Outputs'!$J$9:$J$34)</f>
        <v>0</v>
      </c>
      <c r="AQ166" s="7">
        <f>'No. policies'!AQ166*LOOKUP(AQ$1,'Inputs &amp; Outputs'!$A$9:$A$34,'Inputs &amp; Outputs'!$J$9:$J$34)</f>
        <v>0</v>
      </c>
      <c r="AR166" s="7">
        <f>'No. policies'!AR166*LOOKUP(AR$1,'Inputs &amp; Outputs'!$A$9:$A$34,'Inputs &amp; Outputs'!$J$9:$J$34)</f>
        <v>0</v>
      </c>
      <c r="AS166" s="7">
        <f>'No. policies'!AS166*LOOKUP(AS$1,'Inputs &amp; Outputs'!$A$9:$A$34,'Inputs &amp; Outputs'!$J$9:$J$34)</f>
        <v>0</v>
      </c>
      <c r="AT166" s="7">
        <f>'No. policies'!AT166*LOOKUP(AT$1,'Inputs &amp; Outputs'!$A$9:$A$34,'Inputs &amp; Outputs'!$J$9:$J$34)</f>
        <v>0</v>
      </c>
      <c r="AU166" s="7">
        <f>'No. policies'!AU166*LOOKUP(AU$1,'Inputs &amp; Outputs'!$A$9:$A$34,'Inputs &amp; Outputs'!$J$9:$J$34)</f>
        <v>0</v>
      </c>
      <c r="AV166" s="7">
        <f>'No. policies'!AV166*LOOKUP(AV$1,'Inputs &amp; Outputs'!$A$9:$A$34,'Inputs &amp; Outputs'!$J$9:$J$34)</f>
        <v>0</v>
      </c>
      <c r="AW166" s="7">
        <f>'No. policies'!AW166*LOOKUP(AW$1,'Inputs &amp; Outputs'!$A$9:$A$34,'Inputs &amp; Outputs'!$J$9:$J$34)</f>
        <v>0</v>
      </c>
      <c r="AX166" s="7">
        <f>'No. policies'!AX166*LOOKUP(AX$1,'Inputs &amp; Outputs'!$A$9:$A$34,'Inputs &amp; Outputs'!$J$9:$J$34)</f>
        <v>0</v>
      </c>
      <c r="AY166" s="7">
        <f>'[1]No. policies'!AZ166*LOOKUP(AZ$1,'[1]Inputs &amp; Outputs'!$A$9:$A$58,'[1]Inputs &amp; Outputs'!$I$9:$I$58)</f>
        <v>0</v>
      </c>
      <c r="AZ166" s="7">
        <f>'[1]No. policies'!BA166*LOOKUP(BA$1,'[1]Inputs &amp; Outputs'!$A$9:$A$58,'[1]Inputs &amp; Outputs'!$I$9:$I$58)</f>
        <v>0</v>
      </c>
      <c r="BA166" s="7">
        <f>'[1]No. policies'!BB166*LOOKUP(BB$1,'[1]Inputs &amp; Outputs'!$A$9:$A$58,'[1]Inputs &amp; Outputs'!$I$9:$I$58)</f>
        <v>0</v>
      </c>
      <c r="BB166" s="7">
        <f>'[1]No. policies'!BC166*LOOKUP(BC$1,'[1]Inputs &amp; Outputs'!$A$9:$A$58,'[1]Inputs &amp; Outputs'!$I$9:$I$58)</f>
        <v>0</v>
      </c>
      <c r="BC166" s="7">
        <f>'[1]No. policies'!BD166*LOOKUP(BD$1,'[1]Inputs &amp; Outputs'!$A$9:$A$58,'[1]Inputs &amp; Outputs'!$I$9:$I$58)</f>
        <v>0</v>
      </c>
      <c r="BD166" s="7">
        <f>'[1]No. policies'!BE166*LOOKUP(BE$1,'[1]Inputs &amp; Outputs'!$A$9:$A$58,'[1]Inputs &amp; Outputs'!$I$9:$I$58)</f>
        <v>0</v>
      </c>
      <c r="BE166" s="7">
        <f>'[1]No. policies'!BF166*LOOKUP(BF$1,'[1]Inputs &amp; Outputs'!$A$9:$A$58,'[1]Inputs &amp; Outputs'!$I$9:$I$58)</f>
        <v>0</v>
      </c>
      <c r="BF166" s="7">
        <f>'[1]No. policies'!BG166*LOOKUP(BG$1,'[1]Inputs &amp; Outputs'!$A$9:$A$58,'[1]Inputs &amp; Outputs'!$I$9:$I$58)</f>
        <v>0</v>
      </c>
      <c r="BG166" s="7">
        <f>'[1]No. policies'!BH166*LOOKUP(BH$1,'[1]Inputs &amp; Outputs'!$A$9:$A$58,'[1]Inputs &amp; Outputs'!$I$9:$I$58)</f>
        <v>0</v>
      </c>
      <c r="BH166" s="7">
        <f>'[1]No. policies'!BI166*LOOKUP(BI$1,'[1]Inputs &amp; Outputs'!$A$9:$A$58,'[1]Inputs &amp; Outputs'!$I$9:$I$58)</f>
        <v>0</v>
      </c>
      <c r="BI166" s="7">
        <f>'[1]No. policies'!BJ166*LOOKUP(BJ$1,'[1]Inputs &amp; Outputs'!$A$9:$A$58,'[1]Inputs &amp; Outputs'!$I$9:$I$58)</f>
        <v>0</v>
      </c>
      <c r="BJ166" s="7">
        <f>'[1]No. policies'!BK166*LOOKUP(BK$1,'[1]Inputs &amp; Outputs'!$A$9:$A$58,'[1]Inputs &amp; Outputs'!$I$9:$I$58)</f>
        <v>0</v>
      </c>
      <c r="BK166" s="7">
        <f>'[1]No. policies'!BL166*LOOKUP(BL$1,'[1]Inputs &amp; Outputs'!$A$9:$A$58,'[1]Inputs &amp; Outputs'!$I$9:$I$58)</f>
        <v>0</v>
      </c>
      <c r="BL166" s="7">
        <f>'[1]No. policies'!BM166*LOOKUP(BM$1,'[1]Inputs &amp; Outputs'!$A$9:$A$58,'[1]Inputs &amp; Outputs'!$I$9:$I$58)</f>
        <v>0</v>
      </c>
      <c r="BM166" s="7">
        <f>'[1]No. policies'!BN166*LOOKUP(BN$1,'[1]Inputs &amp; Outputs'!$A$9:$A$58,'[1]Inputs &amp; Outputs'!$I$9:$I$58)</f>
        <v>0</v>
      </c>
      <c r="BN166" s="7">
        <f>'[1]No. policies'!BO166*LOOKUP(BO$1,'[1]Inputs &amp; Outputs'!$A$9:$A$58,'[1]Inputs &amp; Outputs'!$I$9:$I$58)</f>
        <v>0</v>
      </c>
      <c r="BO166" s="7">
        <f>'[1]No. policies'!BP166*LOOKUP(BP$1,'[1]Inputs &amp; Outputs'!$A$9:$A$58,'[1]Inputs &amp; Outputs'!$I$9:$I$58)</f>
        <v>0</v>
      </c>
      <c r="BP166" s="7">
        <f>'[1]No. policies'!BQ166*LOOKUP(BQ$1,'[1]Inputs &amp; Outputs'!$A$9:$A$58,'[1]Inputs &amp; Outputs'!$I$9:$I$58)</f>
        <v>0</v>
      </c>
      <c r="BQ166" s="7">
        <f>'[1]No. policies'!BR166*LOOKUP(BR$1,'[1]Inputs &amp; Outputs'!$A$9:$A$58,'[1]Inputs &amp; Outputs'!$I$9:$I$58)</f>
        <v>0</v>
      </c>
      <c r="BR166" s="7">
        <f>'[1]No. policies'!BS166*LOOKUP(BS$1,'[1]Inputs &amp; Outputs'!$A$9:$A$58,'[1]Inputs &amp; Outputs'!$I$9:$I$58)</f>
        <v>0</v>
      </c>
      <c r="BS166" s="7">
        <f>'[1]No. policies'!BT166*LOOKUP(BT$1,'[1]Inputs &amp; Outputs'!$A$9:$A$58,'[1]Inputs &amp; Outputs'!$I$9:$I$58)</f>
        <v>0</v>
      </c>
      <c r="BT166" s="7">
        <f>'[1]No. policies'!BU166*LOOKUP(BU$1,'[1]Inputs &amp; Outputs'!$A$9:$A$58,'[1]Inputs &amp; Outputs'!$I$9:$I$58)</f>
        <v>0</v>
      </c>
    </row>
    <row r="167" spans="1:72" x14ac:dyDescent="0.25">
      <c r="A167" s="1">
        <v>166</v>
      </c>
      <c r="B167" s="7">
        <f>'No. policies'!B167*LOOKUP(B$1,'Inputs &amp; Outputs'!$A$9:$A$34,'Inputs &amp; Outputs'!$J$9:$J$34)</f>
        <v>-43067168.474612407</v>
      </c>
      <c r="C167" s="7">
        <f>'No. policies'!C167*LOOKUP(C$1,'Inputs &amp; Outputs'!$A$9:$A$34,'Inputs &amp; Outputs'!$J$9:$J$34)</f>
        <v>29954537.816986743</v>
      </c>
      <c r="D167" s="7">
        <f>'No. policies'!D167*LOOKUP(D$1,'Inputs &amp; Outputs'!$A$9:$A$34,'Inputs &amp; Outputs'!$J$9:$J$34)</f>
        <v>105679781.68764924</v>
      </c>
      <c r="E167" s="7">
        <f>'No. policies'!E167*LOOKUP(E$1,'Inputs &amp; Outputs'!$A$9:$A$34,'Inputs &amp; Outputs'!$J$9:$J$34)</f>
        <v>184028860.05565521</v>
      </c>
      <c r="F167" s="7">
        <f>'No. policies'!F167*LOOKUP(F$1,'Inputs &amp; Outputs'!$A$9:$A$34,'Inputs &amp; Outputs'!$J$9:$J$34)</f>
        <v>265080899.22043082</v>
      </c>
      <c r="G167" s="7">
        <f>'No. policies'!G167*LOOKUP(G$1,'Inputs &amp; Outputs'!$A$9:$A$34,'Inputs &amp; Outputs'!$J$9:$J$34)</f>
        <v>349177960.66158712</v>
      </c>
      <c r="H167" s="7">
        <f>'No. policies'!H167*LOOKUP(H$1,'Inputs &amp; Outputs'!$A$9:$A$34,'Inputs &amp; Outputs'!$J$9:$J$34)</f>
        <v>435624501.7696867</v>
      </c>
      <c r="I167" s="7">
        <f>'No. policies'!I167*LOOKUP(I$1,'Inputs &amp; Outputs'!$A$9:$A$34,'Inputs &amp; Outputs'!$J$9:$J$34)</f>
        <v>525386871.63274097</v>
      </c>
      <c r="J167" s="7">
        <f>'No. policies'!J167*LOOKUP(J$1,'Inputs &amp; Outputs'!$A$9:$A$34,'Inputs &amp; Outputs'!$J$9:$J$34)</f>
        <v>618058794.36934376</v>
      </c>
      <c r="K167" s="7">
        <f>'No. policies'!K167*LOOKUP(K$1,'Inputs &amp; Outputs'!$A$9:$A$34,'Inputs &amp; Outputs'!$J$9:$J$34)</f>
        <v>714313462.40165544</v>
      </c>
      <c r="L167" s="7">
        <f>'No. policies'!L167*LOOKUP(L$1,'Inputs &amp; Outputs'!$A$9:$A$34,'Inputs &amp; Outputs'!$J$9:$J$34)</f>
        <v>813529916.07262218</v>
      </c>
      <c r="M167" s="7">
        <f>'No. policies'!M167*LOOKUP(M$1,'Inputs &amp; Outputs'!$A$9:$A$34,'Inputs &amp; Outputs'!$J$9:$J$34)</f>
        <v>915575756.12605989</v>
      </c>
      <c r="N167" s="7">
        <f>'No. policies'!N167*LOOKUP(N$1,'Inputs &amp; Outputs'!$A$9:$A$34,'Inputs &amp; Outputs'!$J$9:$J$34)</f>
        <v>1021958821.4854918</v>
      </c>
      <c r="O167" s="7">
        <f>'No. policies'!O167*LOOKUP(O$1,'Inputs &amp; Outputs'!$A$9:$A$34,'Inputs &amp; Outputs'!$J$9:$J$34)</f>
        <v>1129017529.3354349</v>
      </c>
      <c r="P167" s="7">
        <f>'No. policies'!P167*LOOKUP(P$1,'Inputs &amp; Outputs'!$A$9:$A$34,'Inputs &amp; Outputs'!$J$9:$J$34)</f>
        <v>1241263954.1976192</v>
      </c>
      <c r="Q167" s="7">
        <f>'No. policies'!Q167*LOOKUP(Q$1,'Inputs &amp; Outputs'!$A$9:$A$34,'Inputs &amp; Outputs'!$J$9:$J$34)</f>
        <v>1356836272.8941841</v>
      </c>
      <c r="R167" s="7">
        <f>'No. policies'!R167*LOOKUP(R$1,'Inputs &amp; Outputs'!$A$9:$A$34,'Inputs &amp; Outputs'!$J$9:$J$34)</f>
        <v>1477025291.32219</v>
      </c>
      <c r="S167" s="7">
        <f>'No. policies'!S167*LOOKUP(S$1,'Inputs &amp; Outputs'!$A$9:$A$34,'Inputs &amp; Outputs'!$J$9:$J$34)</f>
        <v>1600179340.899894</v>
      </c>
      <c r="T167" s="7">
        <f>'No. policies'!T167*LOOKUP(T$1,'Inputs &amp; Outputs'!$A$9:$A$34,'Inputs &amp; Outputs'!$J$9:$J$34)</f>
        <v>1727672494.0451987</v>
      </c>
      <c r="U167" s="7">
        <f>'No. policies'!U167*LOOKUP(U$1,'Inputs &amp; Outputs'!$A$9:$A$34,'Inputs &amp; Outputs'!$J$9:$J$34)</f>
        <v>1857969634.5143182</v>
      </c>
      <c r="V167" s="7">
        <f>'No. policies'!V167*LOOKUP(V$1,'Inputs &amp; Outputs'!$A$9:$A$34,'Inputs &amp; Outputs'!$J$9:$J$34)</f>
        <v>1991147809.9615192</v>
      </c>
      <c r="W167" s="7">
        <f>'No. policies'!W167*LOOKUP(W$1,'Inputs &amp; Outputs'!$A$9:$A$34,'Inputs &amp; Outputs'!$J$9:$J$34)</f>
        <v>2125488898.495595</v>
      </c>
      <c r="X167" s="7">
        <f>'No. policies'!X167*LOOKUP(X$1,'Inputs &amp; Outputs'!$A$9:$A$34,'Inputs &amp; Outputs'!$J$9:$J$34)</f>
        <v>2264028676.6591287</v>
      </c>
      <c r="Y167" s="7">
        <f>'No. policies'!Y167*LOOKUP(Y$1,'Inputs &amp; Outputs'!$A$9:$A$34,'Inputs &amp; Outputs'!$J$9:$J$34)</f>
        <v>2408653220.2894201</v>
      </c>
      <c r="Z167" s="7">
        <f>'No. policies'!Z167*LOOKUP(Z$1,'Inputs &amp; Outputs'!$A$9:$A$34,'Inputs &amp; Outputs'!$J$9:$J$34)</f>
        <v>2561179340.0374255</v>
      </c>
      <c r="AA167" s="7">
        <f>'No. policies'!AA167*LOOKUP(AA$1,'Inputs &amp; Outputs'!$A$9:$A$34,'Inputs &amp; Outputs'!$J$9:$J$34)</f>
        <v>0</v>
      </c>
      <c r="AB167" s="7">
        <f>'No. policies'!AB167*LOOKUP(AB$1,'Inputs &amp; Outputs'!$A$9:$A$34,'Inputs &amp; Outputs'!$J$9:$J$34)</f>
        <v>0</v>
      </c>
      <c r="AC167" s="7">
        <f>'No. policies'!AC167*LOOKUP(AC$1,'Inputs &amp; Outputs'!$A$9:$A$34,'Inputs &amp; Outputs'!$J$9:$J$34)</f>
        <v>0</v>
      </c>
      <c r="AD167" s="7">
        <f>'No. policies'!AD167*LOOKUP(AD$1,'Inputs &amp; Outputs'!$A$9:$A$34,'Inputs &amp; Outputs'!$J$9:$J$34)</f>
        <v>0</v>
      </c>
      <c r="AE167" s="7">
        <f>'No. policies'!AE167*LOOKUP(AE$1,'Inputs &amp; Outputs'!$A$9:$A$34,'Inputs &amp; Outputs'!$J$9:$J$34)</f>
        <v>0</v>
      </c>
      <c r="AF167" s="7">
        <f>'No. policies'!AF167*LOOKUP(AF$1,'Inputs &amp; Outputs'!$A$9:$A$34,'Inputs &amp; Outputs'!$J$9:$J$34)</f>
        <v>0</v>
      </c>
      <c r="AG167" s="7">
        <f>'No. policies'!AG167*LOOKUP(AG$1,'Inputs &amp; Outputs'!$A$9:$A$34,'Inputs &amp; Outputs'!$J$9:$J$34)</f>
        <v>0</v>
      </c>
      <c r="AH167" s="7">
        <f>'No. policies'!AH167*LOOKUP(AH$1,'Inputs &amp; Outputs'!$A$9:$A$34,'Inputs &amp; Outputs'!$J$9:$J$34)</f>
        <v>0</v>
      </c>
      <c r="AI167" s="7">
        <f>'No. policies'!AI167*LOOKUP(AI$1,'Inputs &amp; Outputs'!$A$9:$A$34,'Inputs &amp; Outputs'!$J$9:$J$34)</f>
        <v>0</v>
      </c>
      <c r="AJ167" s="7">
        <f>'No. policies'!AJ167*LOOKUP(AJ$1,'Inputs &amp; Outputs'!$A$9:$A$34,'Inputs &amp; Outputs'!$J$9:$J$34)</f>
        <v>0</v>
      </c>
      <c r="AK167" s="7">
        <f>'No. policies'!AK167*LOOKUP(AK$1,'Inputs &amp; Outputs'!$A$9:$A$34,'Inputs &amp; Outputs'!$J$9:$J$34)</f>
        <v>0</v>
      </c>
      <c r="AL167" s="7">
        <f>'No. policies'!AL167*LOOKUP(AL$1,'Inputs &amp; Outputs'!$A$9:$A$34,'Inputs &amp; Outputs'!$J$9:$J$34)</f>
        <v>0</v>
      </c>
      <c r="AM167" s="7">
        <f>'No. policies'!AM167*LOOKUP(AM$1,'Inputs &amp; Outputs'!$A$9:$A$34,'Inputs &amp; Outputs'!$J$9:$J$34)</f>
        <v>0</v>
      </c>
      <c r="AN167" s="7">
        <f>'No. policies'!AN167*LOOKUP(AN$1,'Inputs &amp; Outputs'!$A$9:$A$34,'Inputs &amp; Outputs'!$J$9:$J$34)</f>
        <v>0</v>
      </c>
      <c r="AO167" s="7">
        <f>'No. policies'!AO167*LOOKUP(AO$1,'Inputs &amp; Outputs'!$A$9:$A$34,'Inputs &amp; Outputs'!$J$9:$J$34)</f>
        <v>0</v>
      </c>
      <c r="AP167" s="7">
        <f>'No. policies'!AP167*LOOKUP(AP$1,'Inputs &amp; Outputs'!$A$9:$A$34,'Inputs &amp; Outputs'!$J$9:$J$34)</f>
        <v>0</v>
      </c>
      <c r="AQ167" s="7">
        <f>'No. policies'!AQ167*LOOKUP(AQ$1,'Inputs &amp; Outputs'!$A$9:$A$34,'Inputs &amp; Outputs'!$J$9:$J$34)</f>
        <v>0</v>
      </c>
      <c r="AR167" s="7">
        <f>'No. policies'!AR167*LOOKUP(AR$1,'Inputs &amp; Outputs'!$A$9:$A$34,'Inputs &amp; Outputs'!$J$9:$J$34)</f>
        <v>0</v>
      </c>
      <c r="AS167" s="7">
        <f>'No. policies'!AS167*LOOKUP(AS$1,'Inputs &amp; Outputs'!$A$9:$A$34,'Inputs &amp; Outputs'!$J$9:$J$34)</f>
        <v>0</v>
      </c>
      <c r="AT167" s="7">
        <f>'No. policies'!AT167*LOOKUP(AT$1,'Inputs &amp; Outputs'!$A$9:$A$34,'Inputs &amp; Outputs'!$J$9:$J$34)</f>
        <v>0</v>
      </c>
      <c r="AU167" s="7">
        <f>'No. policies'!AU167*LOOKUP(AU$1,'Inputs &amp; Outputs'!$A$9:$A$34,'Inputs &amp; Outputs'!$J$9:$J$34)</f>
        <v>0</v>
      </c>
      <c r="AV167" s="7">
        <f>'No. policies'!AV167*LOOKUP(AV$1,'Inputs &amp; Outputs'!$A$9:$A$34,'Inputs &amp; Outputs'!$J$9:$J$34)</f>
        <v>0</v>
      </c>
      <c r="AW167" s="7">
        <f>'No. policies'!AW167*LOOKUP(AW$1,'Inputs &amp; Outputs'!$A$9:$A$34,'Inputs &amp; Outputs'!$J$9:$J$34)</f>
        <v>0</v>
      </c>
      <c r="AX167" s="7">
        <f>'No. policies'!AX167*LOOKUP(AX$1,'Inputs &amp; Outputs'!$A$9:$A$34,'Inputs &amp; Outputs'!$J$9:$J$34)</f>
        <v>0</v>
      </c>
      <c r="AY167" s="7">
        <f>'[1]No. policies'!AZ167*LOOKUP(AZ$1,'[1]Inputs &amp; Outputs'!$A$9:$A$58,'[1]Inputs &amp; Outputs'!$I$9:$I$58)</f>
        <v>0</v>
      </c>
      <c r="AZ167" s="7">
        <f>'[1]No. policies'!BA167*LOOKUP(BA$1,'[1]Inputs &amp; Outputs'!$A$9:$A$58,'[1]Inputs &amp; Outputs'!$I$9:$I$58)</f>
        <v>0</v>
      </c>
      <c r="BA167" s="7">
        <f>'[1]No. policies'!BB167*LOOKUP(BB$1,'[1]Inputs &amp; Outputs'!$A$9:$A$58,'[1]Inputs &amp; Outputs'!$I$9:$I$58)</f>
        <v>0</v>
      </c>
      <c r="BB167" s="7">
        <f>'[1]No. policies'!BC167*LOOKUP(BC$1,'[1]Inputs &amp; Outputs'!$A$9:$A$58,'[1]Inputs &amp; Outputs'!$I$9:$I$58)</f>
        <v>0</v>
      </c>
      <c r="BC167" s="7">
        <f>'[1]No. policies'!BD167*LOOKUP(BD$1,'[1]Inputs &amp; Outputs'!$A$9:$A$58,'[1]Inputs &amp; Outputs'!$I$9:$I$58)</f>
        <v>0</v>
      </c>
      <c r="BD167" s="7">
        <f>'[1]No. policies'!BE167*LOOKUP(BE$1,'[1]Inputs &amp; Outputs'!$A$9:$A$58,'[1]Inputs &amp; Outputs'!$I$9:$I$58)</f>
        <v>0</v>
      </c>
      <c r="BE167" s="7">
        <f>'[1]No. policies'!BF167*LOOKUP(BF$1,'[1]Inputs &amp; Outputs'!$A$9:$A$58,'[1]Inputs &amp; Outputs'!$I$9:$I$58)</f>
        <v>0</v>
      </c>
      <c r="BF167" s="7">
        <f>'[1]No. policies'!BG167*LOOKUP(BG$1,'[1]Inputs &amp; Outputs'!$A$9:$A$58,'[1]Inputs &amp; Outputs'!$I$9:$I$58)</f>
        <v>0</v>
      </c>
      <c r="BG167" s="7">
        <f>'[1]No. policies'!BH167*LOOKUP(BH$1,'[1]Inputs &amp; Outputs'!$A$9:$A$58,'[1]Inputs &amp; Outputs'!$I$9:$I$58)</f>
        <v>0</v>
      </c>
      <c r="BH167" s="7">
        <f>'[1]No. policies'!BI167*LOOKUP(BI$1,'[1]Inputs &amp; Outputs'!$A$9:$A$58,'[1]Inputs &amp; Outputs'!$I$9:$I$58)</f>
        <v>0</v>
      </c>
      <c r="BI167" s="7">
        <f>'[1]No. policies'!BJ167*LOOKUP(BJ$1,'[1]Inputs &amp; Outputs'!$A$9:$A$58,'[1]Inputs &amp; Outputs'!$I$9:$I$58)</f>
        <v>0</v>
      </c>
      <c r="BJ167" s="7">
        <f>'[1]No. policies'!BK167*LOOKUP(BK$1,'[1]Inputs &amp; Outputs'!$A$9:$A$58,'[1]Inputs &amp; Outputs'!$I$9:$I$58)</f>
        <v>0</v>
      </c>
      <c r="BK167" s="7">
        <f>'[1]No. policies'!BL167*LOOKUP(BL$1,'[1]Inputs &amp; Outputs'!$A$9:$A$58,'[1]Inputs &amp; Outputs'!$I$9:$I$58)</f>
        <v>0</v>
      </c>
      <c r="BL167" s="7">
        <f>'[1]No. policies'!BM167*LOOKUP(BM$1,'[1]Inputs &amp; Outputs'!$A$9:$A$58,'[1]Inputs &amp; Outputs'!$I$9:$I$58)</f>
        <v>0</v>
      </c>
      <c r="BM167" s="7">
        <f>'[1]No. policies'!BN167*LOOKUP(BN$1,'[1]Inputs &amp; Outputs'!$A$9:$A$58,'[1]Inputs &amp; Outputs'!$I$9:$I$58)</f>
        <v>0</v>
      </c>
      <c r="BN167" s="7">
        <f>'[1]No. policies'!BO167*LOOKUP(BO$1,'[1]Inputs &amp; Outputs'!$A$9:$A$58,'[1]Inputs &amp; Outputs'!$I$9:$I$58)</f>
        <v>0</v>
      </c>
      <c r="BO167" s="7">
        <f>'[1]No. policies'!BP167*LOOKUP(BP$1,'[1]Inputs &amp; Outputs'!$A$9:$A$58,'[1]Inputs &amp; Outputs'!$I$9:$I$58)</f>
        <v>0</v>
      </c>
      <c r="BP167" s="7">
        <f>'[1]No. policies'!BQ167*LOOKUP(BQ$1,'[1]Inputs &amp; Outputs'!$A$9:$A$58,'[1]Inputs &amp; Outputs'!$I$9:$I$58)</f>
        <v>0</v>
      </c>
      <c r="BQ167" s="7">
        <f>'[1]No. policies'!BR167*LOOKUP(BR$1,'[1]Inputs &amp; Outputs'!$A$9:$A$58,'[1]Inputs &amp; Outputs'!$I$9:$I$58)</f>
        <v>0</v>
      </c>
      <c r="BR167" s="7">
        <f>'[1]No. policies'!BS167*LOOKUP(BS$1,'[1]Inputs &amp; Outputs'!$A$9:$A$58,'[1]Inputs &amp; Outputs'!$I$9:$I$58)</f>
        <v>0</v>
      </c>
      <c r="BS167" s="7">
        <f>'[1]No. policies'!BT167*LOOKUP(BT$1,'[1]Inputs &amp; Outputs'!$A$9:$A$58,'[1]Inputs &amp; Outputs'!$I$9:$I$58)</f>
        <v>0</v>
      </c>
      <c r="BT167" s="7">
        <f>'[1]No. policies'!BU167*LOOKUP(BU$1,'[1]Inputs &amp; Outputs'!$A$9:$A$58,'[1]Inputs &amp; Outputs'!$I$9:$I$58)</f>
        <v>0</v>
      </c>
    </row>
    <row r="168" spans="1:72" x14ac:dyDescent="0.25">
      <c r="A168" s="1">
        <v>167</v>
      </c>
      <c r="B168" s="7">
        <f>'No. policies'!B168*LOOKUP(B$1,'Inputs &amp; Outputs'!$A$9:$A$34,'Inputs &amp; Outputs'!$J$9:$J$34)</f>
        <v>-43067168.474612407</v>
      </c>
      <c r="C168" s="7">
        <f>'No. policies'!C168*LOOKUP(C$1,'Inputs &amp; Outputs'!$A$9:$A$34,'Inputs &amp; Outputs'!$J$9:$J$34)</f>
        <v>29924553.294647414</v>
      </c>
      <c r="D168" s="7">
        <f>'No. policies'!D168*LOOKUP(D$1,'Inputs &amp; Outputs'!$A$9:$A$34,'Inputs &amp; Outputs'!$J$9:$J$34)</f>
        <v>105605620.43734212</v>
      </c>
      <c r="E168" s="7">
        <f>'No. policies'!E168*LOOKUP(E$1,'Inputs &amp; Outputs'!$A$9:$A$34,'Inputs &amp; Outputs'!$J$9:$J$34)</f>
        <v>183843925.01389492</v>
      </c>
      <c r="F168" s="7">
        <f>'No. policies'!F168*LOOKUP(F$1,'Inputs &amp; Outputs'!$A$9:$A$34,'Inputs &amp; Outputs'!$J$9:$J$34)</f>
        <v>264920648.80276608</v>
      </c>
      <c r="G168" s="7">
        <f>'No. policies'!G168*LOOKUP(G$1,'Inputs &amp; Outputs'!$A$9:$A$34,'Inputs &amp; Outputs'!$J$9:$J$34)</f>
        <v>348754928.30137116</v>
      </c>
      <c r="H168" s="7">
        <f>'No. policies'!H168*LOOKUP(H$1,'Inputs &amp; Outputs'!$A$9:$A$34,'Inputs &amp; Outputs'!$J$9:$J$34)</f>
        <v>435712783.15620399</v>
      </c>
      <c r="I168" s="7">
        <f>'No. policies'!I168*LOOKUP(I$1,'Inputs &amp; Outputs'!$A$9:$A$34,'Inputs &amp; Outputs'!$J$9:$J$34)</f>
        <v>525280096.53434998</v>
      </c>
      <c r="J168" s="7">
        <f>'No. policies'!J168*LOOKUP(J$1,'Inputs &amp; Outputs'!$A$9:$A$34,'Inputs &amp; Outputs'!$J$9:$J$34)</f>
        <v>618814906.6674813</v>
      </c>
      <c r="K168" s="7">
        <f>'No. policies'!K168*LOOKUP(K$1,'Inputs &amp; Outputs'!$A$9:$A$34,'Inputs &amp; Outputs'!$J$9:$J$34)</f>
        <v>714751601.92060959</v>
      </c>
      <c r="L168" s="7">
        <f>'No. policies'!L168*LOOKUP(L$1,'Inputs &amp; Outputs'!$A$9:$A$34,'Inputs &amp; Outputs'!$J$9:$J$34)</f>
        <v>813112678.45026469</v>
      </c>
      <c r="M168" s="7">
        <f>'No. policies'!M168*LOOKUP(M$1,'Inputs &amp; Outputs'!$A$9:$A$34,'Inputs &amp; Outputs'!$J$9:$J$34)</f>
        <v>915952963.15299416</v>
      </c>
      <c r="N168" s="7">
        <f>'No. policies'!N168*LOOKUP(N$1,'Inputs &amp; Outputs'!$A$9:$A$34,'Inputs &amp; Outputs'!$J$9:$J$34)</f>
        <v>1021853214.4976355</v>
      </c>
      <c r="O168" s="7">
        <f>'No. policies'!O168*LOOKUP(O$1,'Inputs &amp; Outputs'!$A$9:$A$34,'Inputs &amp; Outputs'!$J$9:$J$34)</f>
        <v>1130895703.6408379</v>
      </c>
      <c r="P168" s="7">
        <f>'No. policies'!P168*LOOKUP(P$1,'Inputs &amp; Outputs'!$A$9:$A$34,'Inputs &amp; Outputs'!$J$9:$J$34)</f>
        <v>1242560584.2552788</v>
      </c>
      <c r="Q168" s="7">
        <f>'No. policies'!Q168*LOOKUP(Q$1,'Inputs &amp; Outputs'!$A$9:$A$34,'Inputs &amp; Outputs'!$J$9:$J$34)</f>
        <v>1357406132.7316029</v>
      </c>
      <c r="R168" s="7">
        <f>'No. policies'!R168*LOOKUP(R$1,'Inputs &amp; Outputs'!$A$9:$A$34,'Inputs &amp; Outputs'!$J$9:$J$34)</f>
        <v>1476713649.7373559</v>
      </c>
      <c r="S168" s="7">
        <f>'No. policies'!S168*LOOKUP(S$1,'Inputs &amp; Outputs'!$A$9:$A$34,'Inputs &amp; Outputs'!$J$9:$J$34)</f>
        <v>1598481718.0048165</v>
      </c>
      <c r="T168" s="7">
        <f>'No. policies'!T168*LOOKUP(T$1,'Inputs &amp; Outputs'!$A$9:$A$34,'Inputs &amp; Outputs'!$J$9:$J$34)</f>
        <v>1723064384.3310058</v>
      </c>
      <c r="U168" s="7">
        <f>'No. policies'!U168*LOOKUP(U$1,'Inputs &amp; Outputs'!$A$9:$A$34,'Inputs &amp; Outputs'!$J$9:$J$34)</f>
        <v>1853180538.6891282</v>
      </c>
      <c r="V168" s="7">
        <f>'No. policies'!V168*LOOKUP(V$1,'Inputs &amp; Outputs'!$A$9:$A$34,'Inputs &amp; Outputs'!$J$9:$J$34)</f>
        <v>1984468275.0509243</v>
      </c>
      <c r="W168" s="7">
        <f>'No. policies'!W168*LOOKUP(W$1,'Inputs &amp; Outputs'!$A$9:$A$34,'Inputs &amp; Outputs'!$J$9:$J$34)</f>
        <v>2118060365.8665147</v>
      </c>
      <c r="X168" s="7">
        <f>'No. policies'!X168*LOOKUP(X$1,'Inputs &amp; Outputs'!$A$9:$A$34,'Inputs &amp; Outputs'!$J$9:$J$34)</f>
        <v>2258786713.9017043</v>
      </c>
      <c r="Y168" s="7">
        <f>'No. policies'!Y168*LOOKUP(Y$1,'Inputs &amp; Outputs'!$A$9:$A$34,'Inputs &amp; Outputs'!$J$9:$J$34)</f>
        <v>2401418418.0925336</v>
      </c>
      <c r="Z168" s="7">
        <f>'No. policies'!Z168*LOOKUP(Z$1,'Inputs &amp; Outputs'!$A$9:$A$34,'Inputs &amp; Outputs'!$J$9:$J$34)</f>
        <v>2549115918.2272234</v>
      </c>
      <c r="AA168" s="7">
        <f>'No. policies'!AA168*LOOKUP(AA$1,'Inputs &amp; Outputs'!$A$9:$A$34,'Inputs &amp; Outputs'!$J$9:$J$34)</f>
        <v>0</v>
      </c>
      <c r="AB168" s="7">
        <f>'No. policies'!AB168*LOOKUP(AB$1,'Inputs &amp; Outputs'!$A$9:$A$34,'Inputs &amp; Outputs'!$J$9:$J$34)</f>
        <v>0</v>
      </c>
      <c r="AC168" s="7">
        <f>'No. policies'!AC168*LOOKUP(AC$1,'Inputs &amp; Outputs'!$A$9:$A$34,'Inputs &amp; Outputs'!$J$9:$J$34)</f>
        <v>0</v>
      </c>
      <c r="AD168" s="7">
        <f>'No. policies'!AD168*LOOKUP(AD$1,'Inputs &amp; Outputs'!$A$9:$A$34,'Inputs &amp; Outputs'!$J$9:$J$34)</f>
        <v>0</v>
      </c>
      <c r="AE168" s="7">
        <f>'No. policies'!AE168*LOOKUP(AE$1,'Inputs &amp; Outputs'!$A$9:$A$34,'Inputs &amp; Outputs'!$J$9:$J$34)</f>
        <v>0</v>
      </c>
      <c r="AF168" s="7">
        <f>'No. policies'!AF168*LOOKUP(AF$1,'Inputs &amp; Outputs'!$A$9:$A$34,'Inputs &amp; Outputs'!$J$9:$J$34)</f>
        <v>0</v>
      </c>
      <c r="AG168" s="7">
        <f>'No. policies'!AG168*LOOKUP(AG$1,'Inputs &amp; Outputs'!$A$9:$A$34,'Inputs &amp; Outputs'!$J$9:$J$34)</f>
        <v>0</v>
      </c>
      <c r="AH168" s="7">
        <f>'No. policies'!AH168*LOOKUP(AH$1,'Inputs &amp; Outputs'!$A$9:$A$34,'Inputs &amp; Outputs'!$J$9:$J$34)</f>
        <v>0</v>
      </c>
      <c r="AI168" s="7">
        <f>'No. policies'!AI168*LOOKUP(AI$1,'Inputs &amp; Outputs'!$A$9:$A$34,'Inputs &amp; Outputs'!$J$9:$J$34)</f>
        <v>0</v>
      </c>
      <c r="AJ168" s="7">
        <f>'No. policies'!AJ168*LOOKUP(AJ$1,'Inputs &amp; Outputs'!$A$9:$A$34,'Inputs &amp; Outputs'!$J$9:$J$34)</f>
        <v>0</v>
      </c>
      <c r="AK168" s="7">
        <f>'No. policies'!AK168*LOOKUP(AK$1,'Inputs &amp; Outputs'!$A$9:$A$34,'Inputs &amp; Outputs'!$J$9:$J$34)</f>
        <v>0</v>
      </c>
      <c r="AL168" s="7">
        <f>'No. policies'!AL168*LOOKUP(AL$1,'Inputs &amp; Outputs'!$A$9:$A$34,'Inputs &amp; Outputs'!$J$9:$J$34)</f>
        <v>0</v>
      </c>
      <c r="AM168" s="7">
        <f>'No. policies'!AM168*LOOKUP(AM$1,'Inputs &amp; Outputs'!$A$9:$A$34,'Inputs &amp; Outputs'!$J$9:$J$34)</f>
        <v>0</v>
      </c>
      <c r="AN168" s="7">
        <f>'No. policies'!AN168*LOOKUP(AN$1,'Inputs &amp; Outputs'!$A$9:$A$34,'Inputs &amp; Outputs'!$J$9:$J$34)</f>
        <v>0</v>
      </c>
      <c r="AO168" s="7">
        <f>'No. policies'!AO168*LOOKUP(AO$1,'Inputs &amp; Outputs'!$A$9:$A$34,'Inputs &amp; Outputs'!$J$9:$J$34)</f>
        <v>0</v>
      </c>
      <c r="AP168" s="7">
        <f>'No. policies'!AP168*LOOKUP(AP$1,'Inputs &amp; Outputs'!$A$9:$A$34,'Inputs &amp; Outputs'!$J$9:$J$34)</f>
        <v>0</v>
      </c>
      <c r="AQ168" s="7">
        <f>'No. policies'!AQ168*LOOKUP(AQ$1,'Inputs &amp; Outputs'!$A$9:$A$34,'Inputs &amp; Outputs'!$J$9:$J$34)</f>
        <v>0</v>
      </c>
      <c r="AR168" s="7">
        <f>'No. policies'!AR168*LOOKUP(AR$1,'Inputs &amp; Outputs'!$A$9:$A$34,'Inputs &amp; Outputs'!$J$9:$J$34)</f>
        <v>0</v>
      </c>
      <c r="AS168" s="7">
        <f>'No. policies'!AS168*LOOKUP(AS$1,'Inputs &amp; Outputs'!$A$9:$A$34,'Inputs &amp; Outputs'!$J$9:$J$34)</f>
        <v>0</v>
      </c>
      <c r="AT168" s="7">
        <f>'No. policies'!AT168*LOOKUP(AT$1,'Inputs &amp; Outputs'!$A$9:$A$34,'Inputs &amp; Outputs'!$J$9:$J$34)</f>
        <v>0</v>
      </c>
      <c r="AU168" s="7">
        <f>'No. policies'!AU168*LOOKUP(AU$1,'Inputs &amp; Outputs'!$A$9:$A$34,'Inputs &amp; Outputs'!$J$9:$J$34)</f>
        <v>0</v>
      </c>
      <c r="AV168" s="7">
        <f>'No. policies'!AV168*LOOKUP(AV$1,'Inputs &amp; Outputs'!$A$9:$A$34,'Inputs &amp; Outputs'!$J$9:$J$34)</f>
        <v>0</v>
      </c>
      <c r="AW168" s="7">
        <f>'No. policies'!AW168*LOOKUP(AW$1,'Inputs &amp; Outputs'!$A$9:$A$34,'Inputs &amp; Outputs'!$J$9:$J$34)</f>
        <v>0</v>
      </c>
      <c r="AX168" s="7">
        <f>'No. policies'!AX168*LOOKUP(AX$1,'Inputs &amp; Outputs'!$A$9:$A$34,'Inputs &amp; Outputs'!$J$9:$J$34)</f>
        <v>0</v>
      </c>
      <c r="AY168" s="7">
        <f>'[1]No. policies'!AZ168*LOOKUP(AZ$1,'[1]Inputs &amp; Outputs'!$A$9:$A$58,'[1]Inputs &amp; Outputs'!$I$9:$I$58)</f>
        <v>0</v>
      </c>
      <c r="AZ168" s="7">
        <f>'[1]No. policies'!BA168*LOOKUP(BA$1,'[1]Inputs &amp; Outputs'!$A$9:$A$58,'[1]Inputs &amp; Outputs'!$I$9:$I$58)</f>
        <v>0</v>
      </c>
      <c r="BA168" s="7">
        <f>'[1]No. policies'!BB168*LOOKUP(BB$1,'[1]Inputs &amp; Outputs'!$A$9:$A$58,'[1]Inputs &amp; Outputs'!$I$9:$I$58)</f>
        <v>0</v>
      </c>
      <c r="BB168" s="7">
        <f>'[1]No. policies'!BC168*LOOKUP(BC$1,'[1]Inputs &amp; Outputs'!$A$9:$A$58,'[1]Inputs &amp; Outputs'!$I$9:$I$58)</f>
        <v>0</v>
      </c>
      <c r="BC168" s="7">
        <f>'[1]No. policies'!BD168*LOOKUP(BD$1,'[1]Inputs &amp; Outputs'!$A$9:$A$58,'[1]Inputs &amp; Outputs'!$I$9:$I$58)</f>
        <v>0</v>
      </c>
      <c r="BD168" s="7">
        <f>'[1]No. policies'!BE168*LOOKUP(BE$1,'[1]Inputs &amp; Outputs'!$A$9:$A$58,'[1]Inputs &amp; Outputs'!$I$9:$I$58)</f>
        <v>0</v>
      </c>
      <c r="BE168" s="7">
        <f>'[1]No. policies'!BF168*LOOKUP(BF$1,'[1]Inputs &amp; Outputs'!$A$9:$A$58,'[1]Inputs &amp; Outputs'!$I$9:$I$58)</f>
        <v>0</v>
      </c>
      <c r="BF168" s="7">
        <f>'[1]No. policies'!BG168*LOOKUP(BG$1,'[1]Inputs &amp; Outputs'!$A$9:$A$58,'[1]Inputs &amp; Outputs'!$I$9:$I$58)</f>
        <v>0</v>
      </c>
      <c r="BG168" s="7">
        <f>'[1]No. policies'!BH168*LOOKUP(BH$1,'[1]Inputs &amp; Outputs'!$A$9:$A$58,'[1]Inputs &amp; Outputs'!$I$9:$I$58)</f>
        <v>0</v>
      </c>
      <c r="BH168" s="7">
        <f>'[1]No. policies'!BI168*LOOKUP(BI$1,'[1]Inputs &amp; Outputs'!$A$9:$A$58,'[1]Inputs &amp; Outputs'!$I$9:$I$58)</f>
        <v>0</v>
      </c>
      <c r="BI168" s="7">
        <f>'[1]No. policies'!BJ168*LOOKUP(BJ$1,'[1]Inputs &amp; Outputs'!$A$9:$A$58,'[1]Inputs &amp; Outputs'!$I$9:$I$58)</f>
        <v>0</v>
      </c>
      <c r="BJ168" s="7">
        <f>'[1]No. policies'!BK168*LOOKUP(BK$1,'[1]Inputs &amp; Outputs'!$A$9:$A$58,'[1]Inputs &amp; Outputs'!$I$9:$I$58)</f>
        <v>0</v>
      </c>
      <c r="BK168" s="7">
        <f>'[1]No. policies'!BL168*LOOKUP(BL$1,'[1]Inputs &amp; Outputs'!$A$9:$A$58,'[1]Inputs &amp; Outputs'!$I$9:$I$58)</f>
        <v>0</v>
      </c>
      <c r="BL168" s="7">
        <f>'[1]No. policies'!BM168*LOOKUP(BM$1,'[1]Inputs &amp; Outputs'!$A$9:$A$58,'[1]Inputs &amp; Outputs'!$I$9:$I$58)</f>
        <v>0</v>
      </c>
      <c r="BM168" s="7">
        <f>'[1]No. policies'!BN168*LOOKUP(BN$1,'[1]Inputs &amp; Outputs'!$A$9:$A$58,'[1]Inputs &amp; Outputs'!$I$9:$I$58)</f>
        <v>0</v>
      </c>
      <c r="BN168" s="7">
        <f>'[1]No. policies'!BO168*LOOKUP(BO$1,'[1]Inputs &amp; Outputs'!$A$9:$A$58,'[1]Inputs &amp; Outputs'!$I$9:$I$58)</f>
        <v>0</v>
      </c>
      <c r="BO168" s="7">
        <f>'[1]No. policies'!BP168*LOOKUP(BP$1,'[1]Inputs &amp; Outputs'!$A$9:$A$58,'[1]Inputs &amp; Outputs'!$I$9:$I$58)</f>
        <v>0</v>
      </c>
      <c r="BP168" s="7">
        <f>'[1]No. policies'!BQ168*LOOKUP(BQ$1,'[1]Inputs &amp; Outputs'!$A$9:$A$58,'[1]Inputs &amp; Outputs'!$I$9:$I$58)</f>
        <v>0</v>
      </c>
      <c r="BQ168" s="7">
        <f>'[1]No. policies'!BR168*LOOKUP(BR$1,'[1]Inputs &amp; Outputs'!$A$9:$A$58,'[1]Inputs &amp; Outputs'!$I$9:$I$58)</f>
        <v>0</v>
      </c>
      <c r="BR168" s="7">
        <f>'[1]No. policies'!BS168*LOOKUP(BS$1,'[1]Inputs &amp; Outputs'!$A$9:$A$58,'[1]Inputs &amp; Outputs'!$I$9:$I$58)</f>
        <v>0</v>
      </c>
      <c r="BS168" s="7">
        <f>'[1]No. policies'!BT168*LOOKUP(BT$1,'[1]Inputs &amp; Outputs'!$A$9:$A$58,'[1]Inputs &amp; Outputs'!$I$9:$I$58)</f>
        <v>0</v>
      </c>
      <c r="BT168" s="7">
        <f>'[1]No. policies'!BU168*LOOKUP(BU$1,'[1]Inputs &amp; Outputs'!$A$9:$A$58,'[1]Inputs &amp; Outputs'!$I$9:$I$58)</f>
        <v>0</v>
      </c>
    </row>
    <row r="169" spans="1:72" x14ac:dyDescent="0.25">
      <c r="A169" s="1">
        <v>168</v>
      </c>
      <c r="B169" s="7">
        <f>'No. policies'!B169*LOOKUP(B$1,'Inputs &amp; Outputs'!$A$9:$A$34,'Inputs &amp; Outputs'!$J$9:$J$34)</f>
        <v>-43067168.474612407</v>
      </c>
      <c r="C169" s="7">
        <f>'No. policies'!C169*LOOKUP(C$1,'Inputs &amp; Outputs'!$A$9:$A$34,'Inputs &amp; Outputs'!$J$9:$J$34)</f>
        <v>29912559.485711686</v>
      </c>
      <c r="D169" s="7">
        <f>'No. policies'!D169*LOOKUP(D$1,'Inputs &amp; Outputs'!$A$9:$A$34,'Inputs &amp; Outputs'!$J$9:$J$34)</f>
        <v>105510270.25837582</v>
      </c>
      <c r="E169" s="7">
        <f>'No. policies'!E169*LOOKUP(E$1,'Inputs &amp; Outputs'!$A$9:$A$34,'Inputs &amp; Outputs'!$J$9:$J$34)</f>
        <v>183751457.49301478</v>
      </c>
      <c r="F169" s="7">
        <f>'No. policies'!F169*LOOKUP(F$1,'Inputs &amp; Outputs'!$A$9:$A$34,'Inputs &amp; Outputs'!$J$9:$J$34)</f>
        <v>264653564.77332485</v>
      </c>
      <c r="G169" s="7">
        <f>'No. policies'!G169*LOOKUP(G$1,'Inputs &amp; Outputs'!$A$9:$A$34,'Inputs &amp; Outputs'!$J$9:$J$34)</f>
        <v>348367148.63783985</v>
      </c>
      <c r="H169" s="7">
        <f>'No. policies'!H169*LOOKUP(H$1,'Inputs &amp; Outputs'!$A$9:$A$34,'Inputs &amp; Outputs'!$J$9:$J$34)</f>
        <v>434829969.29103088</v>
      </c>
      <c r="I169" s="7">
        <f>'No. policies'!I169*LOOKUP(I$1,'Inputs &amp; Outputs'!$A$9:$A$34,'Inputs &amp; Outputs'!$J$9:$J$34)</f>
        <v>524158958.0012449</v>
      </c>
      <c r="J169" s="7">
        <f>'No. policies'!J169*LOOKUP(J$1,'Inputs &amp; Outputs'!$A$9:$A$34,'Inputs &amp; Outputs'!$J$9:$J$34)</f>
        <v>616672588.48942471</v>
      </c>
      <c r="K169" s="7">
        <f>'No. policies'!K169*LOOKUP(K$1,'Inputs &amp; Outputs'!$A$9:$A$34,'Inputs &amp; Outputs'!$J$9:$J$34)</f>
        <v>712633927.57899773</v>
      </c>
      <c r="L169" s="7">
        <f>'No. policies'!L169*LOOKUP(L$1,'Inputs &amp; Outputs'!$A$9:$A$34,'Inputs &amp; Outputs'!$J$9:$J$34)</f>
        <v>811193385.3874203</v>
      </c>
      <c r="M169" s="7">
        <f>'No. policies'!M169*LOOKUP(M$1,'Inputs &amp; Outputs'!$A$9:$A$34,'Inputs &amp; Outputs'!$J$9:$J$34)</f>
        <v>914066928.01832306</v>
      </c>
      <c r="N169" s="7">
        <f>'No. policies'!N169*LOOKUP(N$1,'Inputs &amp; Outputs'!$A$9:$A$34,'Inputs &amp; Outputs'!$J$9:$J$34)</f>
        <v>1019107432.8133715</v>
      </c>
      <c r="O169" s="7">
        <f>'No. policies'!O169*LOOKUP(O$1,'Inputs &amp; Outputs'!$A$9:$A$34,'Inputs &amp; Outputs'!$J$9:$J$34)</f>
        <v>1128195828.0768211</v>
      </c>
      <c r="P169" s="7">
        <f>'No. policies'!P169*LOOKUP(P$1,'Inputs &amp; Outputs'!$A$9:$A$34,'Inputs &amp; Outputs'!$J$9:$J$34)</f>
        <v>1240226650.1514914</v>
      </c>
      <c r="Q169" s="7">
        <f>'No. policies'!Q169*LOOKUP(Q$1,'Inputs &amp; Outputs'!$A$9:$A$34,'Inputs &amp; Outputs'!$J$9:$J$34)</f>
        <v>1354699298.5038636</v>
      </c>
      <c r="R169" s="7">
        <f>'No. policies'!R169*LOOKUP(R$1,'Inputs &amp; Outputs'!$A$9:$A$34,'Inputs &amp; Outputs'!$J$9:$J$34)</f>
        <v>1472973950.7193441</v>
      </c>
      <c r="S169" s="7">
        <f>'No. policies'!S169*LOOKUP(S$1,'Inputs &amp; Outputs'!$A$9:$A$34,'Inputs &amp; Outputs'!$J$9:$J$34)</f>
        <v>1595935283.6622005</v>
      </c>
      <c r="T169" s="7">
        <f>'No. policies'!T169*LOOKUP(T$1,'Inputs &amp; Outputs'!$A$9:$A$34,'Inputs &amp; Outputs'!$J$9:$J$34)</f>
        <v>1722142762.3881674</v>
      </c>
      <c r="U169" s="7">
        <f>'No. policies'!U169*LOOKUP(U$1,'Inputs &amp; Outputs'!$A$9:$A$34,'Inputs &amp; Outputs'!$J$9:$J$34)</f>
        <v>1849788262.4796185</v>
      </c>
      <c r="V169" s="7">
        <f>'No. policies'!V169*LOOKUP(V$1,'Inputs &amp; Outputs'!$A$9:$A$34,'Inputs &amp; Outputs'!$J$9:$J$34)</f>
        <v>1980589835.4254177</v>
      </c>
      <c r="W169" s="7">
        <f>'No. policies'!W169*LOOKUP(W$1,'Inputs &amp; Outputs'!$A$9:$A$34,'Inputs &amp; Outputs'!$J$9:$J$34)</f>
        <v>2115738949.4199271</v>
      </c>
      <c r="X169" s="7">
        <f>'No. policies'!X169*LOOKUP(X$1,'Inputs &amp; Outputs'!$A$9:$A$34,'Inputs &amp; Outputs'!$J$9:$J$34)</f>
        <v>2250050109.3059964</v>
      </c>
      <c r="Y169" s="7">
        <f>'No. policies'!Y169*LOOKUP(Y$1,'Inputs &amp; Outputs'!$A$9:$A$34,'Inputs &amp; Outputs'!$J$9:$J$34)</f>
        <v>2391504059.5264297</v>
      </c>
      <c r="Z169" s="7">
        <f>'No. policies'!Z169*LOOKUP(Z$1,'Inputs &amp; Outputs'!$A$9:$A$34,'Inputs &amp; Outputs'!$J$9:$J$34)</f>
        <v>2535329150.4441357</v>
      </c>
      <c r="AA169" s="7">
        <f>'No. policies'!AA169*LOOKUP(AA$1,'Inputs &amp; Outputs'!$A$9:$A$34,'Inputs &amp; Outputs'!$J$9:$J$34)</f>
        <v>0</v>
      </c>
      <c r="AB169" s="7">
        <f>'No. policies'!AB169*LOOKUP(AB$1,'Inputs &amp; Outputs'!$A$9:$A$34,'Inputs &amp; Outputs'!$J$9:$J$34)</f>
        <v>0</v>
      </c>
      <c r="AC169" s="7">
        <f>'No. policies'!AC169*LOOKUP(AC$1,'Inputs &amp; Outputs'!$A$9:$A$34,'Inputs &amp; Outputs'!$J$9:$J$34)</f>
        <v>0</v>
      </c>
      <c r="AD169" s="7">
        <f>'No. policies'!AD169*LOOKUP(AD$1,'Inputs &amp; Outputs'!$A$9:$A$34,'Inputs &amp; Outputs'!$J$9:$J$34)</f>
        <v>0</v>
      </c>
      <c r="AE169" s="7">
        <f>'No. policies'!AE169*LOOKUP(AE$1,'Inputs &amp; Outputs'!$A$9:$A$34,'Inputs &amp; Outputs'!$J$9:$J$34)</f>
        <v>0</v>
      </c>
      <c r="AF169" s="7">
        <f>'No. policies'!AF169*LOOKUP(AF$1,'Inputs &amp; Outputs'!$A$9:$A$34,'Inputs &amp; Outputs'!$J$9:$J$34)</f>
        <v>0</v>
      </c>
      <c r="AG169" s="7">
        <f>'No. policies'!AG169*LOOKUP(AG$1,'Inputs &amp; Outputs'!$A$9:$A$34,'Inputs &amp; Outputs'!$J$9:$J$34)</f>
        <v>0</v>
      </c>
      <c r="AH169" s="7">
        <f>'No. policies'!AH169*LOOKUP(AH$1,'Inputs &amp; Outputs'!$A$9:$A$34,'Inputs &amp; Outputs'!$J$9:$J$34)</f>
        <v>0</v>
      </c>
      <c r="AI169" s="7">
        <f>'No. policies'!AI169*LOOKUP(AI$1,'Inputs &amp; Outputs'!$A$9:$A$34,'Inputs &amp; Outputs'!$J$9:$J$34)</f>
        <v>0</v>
      </c>
      <c r="AJ169" s="7">
        <f>'No. policies'!AJ169*LOOKUP(AJ$1,'Inputs &amp; Outputs'!$A$9:$A$34,'Inputs &amp; Outputs'!$J$9:$J$34)</f>
        <v>0</v>
      </c>
      <c r="AK169" s="7">
        <f>'No. policies'!AK169*LOOKUP(AK$1,'Inputs &amp; Outputs'!$A$9:$A$34,'Inputs &amp; Outputs'!$J$9:$J$34)</f>
        <v>0</v>
      </c>
      <c r="AL169" s="7">
        <f>'No. policies'!AL169*LOOKUP(AL$1,'Inputs &amp; Outputs'!$A$9:$A$34,'Inputs &amp; Outputs'!$J$9:$J$34)</f>
        <v>0</v>
      </c>
      <c r="AM169" s="7">
        <f>'No. policies'!AM169*LOOKUP(AM$1,'Inputs &amp; Outputs'!$A$9:$A$34,'Inputs &amp; Outputs'!$J$9:$J$34)</f>
        <v>0</v>
      </c>
      <c r="AN169" s="7">
        <f>'No. policies'!AN169*LOOKUP(AN$1,'Inputs &amp; Outputs'!$A$9:$A$34,'Inputs &amp; Outputs'!$J$9:$J$34)</f>
        <v>0</v>
      </c>
      <c r="AO169" s="7">
        <f>'No. policies'!AO169*LOOKUP(AO$1,'Inputs &amp; Outputs'!$A$9:$A$34,'Inputs &amp; Outputs'!$J$9:$J$34)</f>
        <v>0</v>
      </c>
      <c r="AP169" s="7">
        <f>'No. policies'!AP169*LOOKUP(AP$1,'Inputs &amp; Outputs'!$A$9:$A$34,'Inputs &amp; Outputs'!$J$9:$J$34)</f>
        <v>0</v>
      </c>
      <c r="AQ169" s="7">
        <f>'No. policies'!AQ169*LOOKUP(AQ$1,'Inputs &amp; Outputs'!$A$9:$A$34,'Inputs &amp; Outputs'!$J$9:$J$34)</f>
        <v>0</v>
      </c>
      <c r="AR169" s="7">
        <f>'No. policies'!AR169*LOOKUP(AR$1,'Inputs &amp; Outputs'!$A$9:$A$34,'Inputs &amp; Outputs'!$J$9:$J$34)</f>
        <v>0</v>
      </c>
      <c r="AS169" s="7">
        <f>'No. policies'!AS169*LOOKUP(AS$1,'Inputs &amp; Outputs'!$A$9:$A$34,'Inputs &amp; Outputs'!$J$9:$J$34)</f>
        <v>0</v>
      </c>
      <c r="AT169" s="7">
        <f>'No. policies'!AT169*LOOKUP(AT$1,'Inputs &amp; Outputs'!$A$9:$A$34,'Inputs &amp; Outputs'!$J$9:$J$34)</f>
        <v>0</v>
      </c>
      <c r="AU169" s="7">
        <f>'No. policies'!AU169*LOOKUP(AU$1,'Inputs &amp; Outputs'!$A$9:$A$34,'Inputs &amp; Outputs'!$J$9:$J$34)</f>
        <v>0</v>
      </c>
      <c r="AV169" s="7">
        <f>'No. policies'!AV169*LOOKUP(AV$1,'Inputs &amp; Outputs'!$A$9:$A$34,'Inputs &amp; Outputs'!$J$9:$J$34)</f>
        <v>0</v>
      </c>
      <c r="AW169" s="7">
        <f>'No. policies'!AW169*LOOKUP(AW$1,'Inputs &amp; Outputs'!$A$9:$A$34,'Inputs &amp; Outputs'!$J$9:$J$34)</f>
        <v>0</v>
      </c>
      <c r="AX169" s="7">
        <f>'No. policies'!AX169*LOOKUP(AX$1,'Inputs &amp; Outputs'!$A$9:$A$34,'Inputs &amp; Outputs'!$J$9:$J$34)</f>
        <v>0</v>
      </c>
      <c r="AY169" s="7">
        <f>'[1]No. policies'!AZ169*LOOKUP(AZ$1,'[1]Inputs &amp; Outputs'!$A$9:$A$58,'[1]Inputs &amp; Outputs'!$I$9:$I$58)</f>
        <v>0</v>
      </c>
      <c r="AZ169" s="7">
        <f>'[1]No. policies'!BA169*LOOKUP(BA$1,'[1]Inputs &amp; Outputs'!$A$9:$A$58,'[1]Inputs &amp; Outputs'!$I$9:$I$58)</f>
        <v>0</v>
      </c>
      <c r="BA169" s="7">
        <f>'[1]No. policies'!BB169*LOOKUP(BB$1,'[1]Inputs &amp; Outputs'!$A$9:$A$58,'[1]Inputs &amp; Outputs'!$I$9:$I$58)</f>
        <v>0</v>
      </c>
      <c r="BB169" s="7">
        <f>'[1]No. policies'!BC169*LOOKUP(BC$1,'[1]Inputs &amp; Outputs'!$A$9:$A$58,'[1]Inputs &amp; Outputs'!$I$9:$I$58)</f>
        <v>0</v>
      </c>
      <c r="BC169" s="7">
        <f>'[1]No. policies'!BD169*LOOKUP(BD$1,'[1]Inputs &amp; Outputs'!$A$9:$A$58,'[1]Inputs &amp; Outputs'!$I$9:$I$58)</f>
        <v>0</v>
      </c>
      <c r="BD169" s="7">
        <f>'[1]No. policies'!BE169*LOOKUP(BE$1,'[1]Inputs &amp; Outputs'!$A$9:$A$58,'[1]Inputs &amp; Outputs'!$I$9:$I$58)</f>
        <v>0</v>
      </c>
      <c r="BE169" s="7">
        <f>'[1]No. policies'!BF169*LOOKUP(BF$1,'[1]Inputs &amp; Outputs'!$A$9:$A$58,'[1]Inputs &amp; Outputs'!$I$9:$I$58)</f>
        <v>0</v>
      </c>
      <c r="BF169" s="7">
        <f>'[1]No. policies'!BG169*LOOKUP(BG$1,'[1]Inputs &amp; Outputs'!$A$9:$A$58,'[1]Inputs &amp; Outputs'!$I$9:$I$58)</f>
        <v>0</v>
      </c>
      <c r="BG169" s="7">
        <f>'[1]No. policies'!BH169*LOOKUP(BH$1,'[1]Inputs &amp; Outputs'!$A$9:$A$58,'[1]Inputs &amp; Outputs'!$I$9:$I$58)</f>
        <v>0</v>
      </c>
      <c r="BH169" s="7">
        <f>'[1]No. policies'!BI169*LOOKUP(BI$1,'[1]Inputs &amp; Outputs'!$A$9:$A$58,'[1]Inputs &amp; Outputs'!$I$9:$I$58)</f>
        <v>0</v>
      </c>
      <c r="BI169" s="7">
        <f>'[1]No. policies'!BJ169*LOOKUP(BJ$1,'[1]Inputs &amp; Outputs'!$A$9:$A$58,'[1]Inputs &amp; Outputs'!$I$9:$I$58)</f>
        <v>0</v>
      </c>
      <c r="BJ169" s="7">
        <f>'[1]No. policies'!BK169*LOOKUP(BK$1,'[1]Inputs &amp; Outputs'!$A$9:$A$58,'[1]Inputs &amp; Outputs'!$I$9:$I$58)</f>
        <v>0</v>
      </c>
      <c r="BK169" s="7">
        <f>'[1]No. policies'!BL169*LOOKUP(BL$1,'[1]Inputs &amp; Outputs'!$A$9:$A$58,'[1]Inputs &amp; Outputs'!$I$9:$I$58)</f>
        <v>0</v>
      </c>
      <c r="BL169" s="7">
        <f>'[1]No. policies'!BM169*LOOKUP(BM$1,'[1]Inputs &amp; Outputs'!$A$9:$A$58,'[1]Inputs &amp; Outputs'!$I$9:$I$58)</f>
        <v>0</v>
      </c>
      <c r="BM169" s="7">
        <f>'[1]No. policies'!BN169*LOOKUP(BN$1,'[1]Inputs &amp; Outputs'!$A$9:$A$58,'[1]Inputs &amp; Outputs'!$I$9:$I$58)</f>
        <v>0</v>
      </c>
      <c r="BN169" s="7">
        <f>'[1]No. policies'!BO169*LOOKUP(BO$1,'[1]Inputs &amp; Outputs'!$A$9:$A$58,'[1]Inputs &amp; Outputs'!$I$9:$I$58)</f>
        <v>0</v>
      </c>
      <c r="BO169" s="7">
        <f>'[1]No. policies'!BP169*LOOKUP(BP$1,'[1]Inputs &amp; Outputs'!$A$9:$A$58,'[1]Inputs &amp; Outputs'!$I$9:$I$58)</f>
        <v>0</v>
      </c>
      <c r="BP169" s="7">
        <f>'[1]No. policies'!BQ169*LOOKUP(BQ$1,'[1]Inputs &amp; Outputs'!$A$9:$A$58,'[1]Inputs &amp; Outputs'!$I$9:$I$58)</f>
        <v>0</v>
      </c>
      <c r="BQ169" s="7">
        <f>'[1]No. policies'!BR169*LOOKUP(BR$1,'[1]Inputs &amp; Outputs'!$A$9:$A$58,'[1]Inputs &amp; Outputs'!$I$9:$I$58)</f>
        <v>0</v>
      </c>
      <c r="BR169" s="7">
        <f>'[1]No. policies'!BS169*LOOKUP(BS$1,'[1]Inputs &amp; Outputs'!$A$9:$A$58,'[1]Inputs &amp; Outputs'!$I$9:$I$58)</f>
        <v>0</v>
      </c>
      <c r="BS169" s="7">
        <f>'[1]No. policies'!BT169*LOOKUP(BT$1,'[1]Inputs &amp; Outputs'!$A$9:$A$58,'[1]Inputs &amp; Outputs'!$I$9:$I$58)</f>
        <v>0</v>
      </c>
      <c r="BT169" s="7">
        <f>'[1]No. policies'!BU169*LOOKUP(BU$1,'[1]Inputs &amp; Outputs'!$A$9:$A$58,'[1]Inputs &amp; Outputs'!$I$9:$I$58)</f>
        <v>0</v>
      </c>
    </row>
    <row r="170" spans="1:72" x14ac:dyDescent="0.25">
      <c r="A170" s="1">
        <v>169</v>
      </c>
      <c r="B170" s="7">
        <f>'No. policies'!B170*LOOKUP(B$1,'Inputs &amp; Outputs'!$A$9:$A$34,'Inputs &amp; Outputs'!$J$9:$J$34)</f>
        <v>-43067168.474612407</v>
      </c>
      <c r="C170" s="7">
        <f>'No. policies'!C170*LOOKUP(C$1,'Inputs &amp; Outputs'!$A$9:$A$34,'Inputs &amp; Outputs'!$J$9:$J$34)</f>
        <v>29915557.937945619</v>
      </c>
      <c r="D170" s="7">
        <f>'No. policies'!D170*LOOKUP(D$1,'Inputs &amp; Outputs'!$A$9:$A$34,'Inputs &amp; Outputs'!$J$9:$J$34)</f>
        <v>105531459.18703499</v>
      </c>
      <c r="E170" s="7">
        <f>'No. policies'!E170*LOOKUP(E$1,'Inputs &amp; Outputs'!$A$9:$A$34,'Inputs &amp; Outputs'!$J$9:$J$34)</f>
        <v>183862418.51807097</v>
      </c>
      <c r="F170" s="7">
        <f>'No. policies'!F170*LOOKUP(F$1,'Inputs &amp; Outputs'!$A$9:$A$34,'Inputs &amp; Outputs'!$J$9:$J$34)</f>
        <v>265000774.01159847</v>
      </c>
      <c r="G170" s="7">
        <f>'No. policies'!G170*LOOKUP(G$1,'Inputs &amp; Outputs'!$A$9:$A$34,'Inputs &amp; Outputs'!$J$9:$J$34)</f>
        <v>348719675.6046865</v>
      </c>
      <c r="H170" s="7">
        <f>'No. policies'!H170*LOOKUP(H$1,'Inputs &amp; Outputs'!$A$9:$A$34,'Inputs &amp; Outputs'!$J$9:$J$34)</f>
        <v>435447938.99665207</v>
      </c>
      <c r="I170" s="7">
        <f>'No. policies'!I170*LOOKUP(I$1,'Inputs &amp; Outputs'!$A$9:$A$34,'Inputs &amp; Outputs'!$J$9:$J$34)</f>
        <v>525653809.37871838</v>
      </c>
      <c r="J170" s="7">
        <f>'No. policies'!J170*LOOKUP(J$1,'Inputs &amp; Outputs'!$A$9:$A$34,'Inputs &amp; Outputs'!$J$9:$J$34)</f>
        <v>618625878.59294689</v>
      </c>
      <c r="K170" s="7">
        <f>'No. policies'!K170*LOOKUP(K$1,'Inputs &amp; Outputs'!$A$9:$A$34,'Inputs &amp; Outputs'!$J$9:$J$34)</f>
        <v>714094392.6421783</v>
      </c>
      <c r="L170" s="7">
        <f>'No. policies'!L170*LOOKUP(L$1,'Inputs &amp; Outputs'!$A$9:$A$34,'Inputs &amp; Outputs'!$J$9:$J$34)</f>
        <v>812862335.87685013</v>
      </c>
      <c r="M170" s="7">
        <f>'No. policies'!M170*LOOKUP(M$1,'Inputs &amp; Outputs'!$A$9:$A$34,'Inputs &amp; Outputs'!$J$9:$J$34)</f>
        <v>915198549.09912574</v>
      </c>
      <c r="N170" s="7">
        <f>'No. policies'!N170*LOOKUP(N$1,'Inputs &amp; Outputs'!$A$9:$A$34,'Inputs &amp; Outputs'!$J$9:$J$34)</f>
        <v>1019952288.7162219</v>
      </c>
      <c r="O170" s="7">
        <f>'No. policies'!O170*LOOKUP(O$1,'Inputs &amp; Outputs'!$A$9:$A$34,'Inputs &amp; Outputs'!$J$9:$J$34)</f>
        <v>1129134915.2295227</v>
      </c>
      <c r="P170" s="7">
        <f>'No. policies'!P170*LOOKUP(P$1,'Inputs &amp; Outputs'!$A$9:$A$34,'Inputs &amp; Outputs'!$J$9:$J$34)</f>
        <v>1242301258.243747</v>
      </c>
      <c r="Q170" s="7">
        <f>'No. policies'!Q170*LOOKUP(Q$1,'Inputs &amp; Outputs'!$A$9:$A$34,'Inputs &amp; Outputs'!$J$9:$J$34)</f>
        <v>1359258177.2032142</v>
      </c>
      <c r="R170" s="7">
        <f>'No. policies'!R170*LOOKUP(R$1,'Inputs &amp; Outputs'!$A$9:$A$34,'Inputs &amp; Outputs'!$J$9:$J$34)</f>
        <v>1476869470.529773</v>
      </c>
      <c r="S170" s="7">
        <f>'No. policies'!S170*LOOKUP(S$1,'Inputs &amp; Outputs'!$A$9:$A$34,'Inputs &amp; Outputs'!$J$9:$J$34)</f>
        <v>1599160767.1628475</v>
      </c>
      <c r="T170" s="7">
        <f>'No. policies'!T170*LOOKUP(T$1,'Inputs &amp; Outputs'!$A$9:$A$34,'Inputs &amp; Outputs'!$J$9:$J$34)</f>
        <v>1726197898.936657</v>
      </c>
      <c r="U170" s="7">
        <f>'No. policies'!U170*LOOKUP(U$1,'Inputs &amp; Outputs'!$A$9:$A$34,'Inputs &amp; Outputs'!$J$9:$J$34)</f>
        <v>1853978721.3266599</v>
      </c>
      <c r="V170" s="7">
        <f>'No. policies'!V170*LOOKUP(V$1,'Inputs &amp; Outputs'!$A$9:$A$34,'Inputs &amp; Outputs'!$J$9:$J$34)</f>
        <v>1989208590.1487658</v>
      </c>
      <c r="W170" s="7">
        <f>'No. policies'!W170*LOOKUP(W$1,'Inputs &amp; Outputs'!$A$9:$A$34,'Inputs &amp; Outputs'!$J$9:$J$34)</f>
        <v>2127578173.297524</v>
      </c>
      <c r="X170" s="7">
        <f>'No. policies'!X170*LOOKUP(X$1,'Inputs &amp; Outputs'!$A$9:$A$34,'Inputs &amp; Outputs'!$J$9:$J$34)</f>
        <v>2263779059.3849659</v>
      </c>
      <c r="Y170" s="7">
        <f>'No. policies'!Y170*LOOKUP(Y$1,'Inputs &amp; Outputs'!$A$9:$A$34,'Inputs &amp; Outputs'!$J$9:$J$34)</f>
        <v>2405437752.6463594</v>
      </c>
      <c r="Z170" s="7">
        <f>'No. policies'!Z170*LOOKUP(Z$1,'Inputs &amp; Outputs'!$A$9:$A$34,'Inputs &amp; Outputs'!$J$9:$J$34)</f>
        <v>2550264815.5424809</v>
      </c>
      <c r="AA170" s="7">
        <f>'No. policies'!AA170*LOOKUP(AA$1,'Inputs &amp; Outputs'!$A$9:$A$34,'Inputs &amp; Outputs'!$J$9:$J$34)</f>
        <v>0</v>
      </c>
      <c r="AB170" s="7">
        <f>'No. policies'!AB170*LOOKUP(AB$1,'Inputs &amp; Outputs'!$A$9:$A$34,'Inputs &amp; Outputs'!$J$9:$J$34)</f>
        <v>0</v>
      </c>
      <c r="AC170" s="7">
        <f>'No. policies'!AC170*LOOKUP(AC$1,'Inputs &amp; Outputs'!$A$9:$A$34,'Inputs &amp; Outputs'!$J$9:$J$34)</f>
        <v>0</v>
      </c>
      <c r="AD170" s="7">
        <f>'No. policies'!AD170*LOOKUP(AD$1,'Inputs &amp; Outputs'!$A$9:$A$34,'Inputs &amp; Outputs'!$J$9:$J$34)</f>
        <v>0</v>
      </c>
      <c r="AE170" s="7">
        <f>'No. policies'!AE170*LOOKUP(AE$1,'Inputs &amp; Outputs'!$A$9:$A$34,'Inputs &amp; Outputs'!$J$9:$J$34)</f>
        <v>0</v>
      </c>
      <c r="AF170" s="7">
        <f>'No. policies'!AF170*LOOKUP(AF$1,'Inputs &amp; Outputs'!$A$9:$A$34,'Inputs &amp; Outputs'!$J$9:$J$34)</f>
        <v>0</v>
      </c>
      <c r="AG170" s="7">
        <f>'No. policies'!AG170*LOOKUP(AG$1,'Inputs &amp; Outputs'!$A$9:$A$34,'Inputs &amp; Outputs'!$J$9:$J$34)</f>
        <v>0</v>
      </c>
      <c r="AH170" s="7">
        <f>'No. policies'!AH170*LOOKUP(AH$1,'Inputs &amp; Outputs'!$A$9:$A$34,'Inputs &amp; Outputs'!$J$9:$J$34)</f>
        <v>0</v>
      </c>
      <c r="AI170" s="7">
        <f>'No. policies'!AI170*LOOKUP(AI$1,'Inputs &amp; Outputs'!$A$9:$A$34,'Inputs &amp; Outputs'!$J$9:$J$34)</f>
        <v>0</v>
      </c>
      <c r="AJ170" s="7">
        <f>'No. policies'!AJ170*LOOKUP(AJ$1,'Inputs &amp; Outputs'!$A$9:$A$34,'Inputs &amp; Outputs'!$J$9:$J$34)</f>
        <v>0</v>
      </c>
      <c r="AK170" s="7">
        <f>'No. policies'!AK170*LOOKUP(AK$1,'Inputs &amp; Outputs'!$A$9:$A$34,'Inputs &amp; Outputs'!$J$9:$J$34)</f>
        <v>0</v>
      </c>
      <c r="AL170" s="7">
        <f>'No. policies'!AL170*LOOKUP(AL$1,'Inputs &amp; Outputs'!$A$9:$A$34,'Inputs &amp; Outputs'!$J$9:$J$34)</f>
        <v>0</v>
      </c>
      <c r="AM170" s="7">
        <f>'No. policies'!AM170*LOOKUP(AM$1,'Inputs &amp; Outputs'!$A$9:$A$34,'Inputs &amp; Outputs'!$J$9:$J$34)</f>
        <v>0</v>
      </c>
      <c r="AN170" s="7">
        <f>'No. policies'!AN170*LOOKUP(AN$1,'Inputs &amp; Outputs'!$A$9:$A$34,'Inputs &amp; Outputs'!$J$9:$J$34)</f>
        <v>0</v>
      </c>
      <c r="AO170" s="7">
        <f>'No. policies'!AO170*LOOKUP(AO$1,'Inputs &amp; Outputs'!$A$9:$A$34,'Inputs &amp; Outputs'!$J$9:$J$34)</f>
        <v>0</v>
      </c>
      <c r="AP170" s="7">
        <f>'No. policies'!AP170*LOOKUP(AP$1,'Inputs &amp; Outputs'!$A$9:$A$34,'Inputs &amp; Outputs'!$J$9:$J$34)</f>
        <v>0</v>
      </c>
      <c r="AQ170" s="7">
        <f>'No. policies'!AQ170*LOOKUP(AQ$1,'Inputs &amp; Outputs'!$A$9:$A$34,'Inputs &amp; Outputs'!$J$9:$J$34)</f>
        <v>0</v>
      </c>
      <c r="AR170" s="7">
        <f>'No. policies'!AR170*LOOKUP(AR$1,'Inputs &amp; Outputs'!$A$9:$A$34,'Inputs &amp; Outputs'!$J$9:$J$34)</f>
        <v>0</v>
      </c>
      <c r="AS170" s="7">
        <f>'No. policies'!AS170*LOOKUP(AS$1,'Inputs &amp; Outputs'!$A$9:$A$34,'Inputs &amp; Outputs'!$J$9:$J$34)</f>
        <v>0</v>
      </c>
      <c r="AT170" s="7">
        <f>'No. policies'!AT170*LOOKUP(AT$1,'Inputs &amp; Outputs'!$A$9:$A$34,'Inputs &amp; Outputs'!$J$9:$J$34)</f>
        <v>0</v>
      </c>
      <c r="AU170" s="7">
        <f>'No. policies'!AU170*LOOKUP(AU$1,'Inputs &amp; Outputs'!$A$9:$A$34,'Inputs &amp; Outputs'!$J$9:$J$34)</f>
        <v>0</v>
      </c>
      <c r="AV170" s="7">
        <f>'No. policies'!AV170*LOOKUP(AV$1,'Inputs &amp; Outputs'!$A$9:$A$34,'Inputs &amp; Outputs'!$J$9:$J$34)</f>
        <v>0</v>
      </c>
      <c r="AW170" s="7">
        <f>'No. policies'!AW170*LOOKUP(AW$1,'Inputs &amp; Outputs'!$A$9:$A$34,'Inputs &amp; Outputs'!$J$9:$J$34)</f>
        <v>0</v>
      </c>
      <c r="AX170" s="7">
        <f>'No. policies'!AX170*LOOKUP(AX$1,'Inputs &amp; Outputs'!$A$9:$A$34,'Inputs &amp; Outputs'!$J$9:$J$34)</f>
        <v>0</v>
      </c>
      <c r="AY170" s="7">
        <f>'[1]No. policies'!AZ170*LOOKUP(AZ$1,'[1]Inputs &amp; Outputs'!$A$9:$A$58,'[1]Inputs &amp; Outputs'!$I$9:$I$58)</f>
        <v>0</v>
      </c>
      <c r="AZ170" s="7">
        <f>'[1]No. policies'!BA170*LOOKUP(BA$1,'[1]Inputs &amp; Outputs'!$A$9:$A$58,'[1]Inputs &amp; Outputs'!$I$9:$I$58)</f>
        <v>0</v>
      </c>
      <c r="BA170" s="7">
        <f>'[1]No. policies'!BB170*LOOKUP(BB$1,'[1]Inputs &amp; Outputs'!$A$9:$A$58,'[1]Inputs &amp; Outputs'!$I$9:$I$58)</f>
        <v>0</v>
      </c>
      <c r="BB170" s="7">
        <f>'[1]No. policies'!BC170*LOOKUP(BC$1,'[1]Inputs &amp; Outputs'!$A$9:$A$58,'[1]Inputs &amp; Outputs'!$I$9:$I$58)</f>
        <v>0</v>
      </c>
      <c r="BC170" s="7">
        <f>'[1]No. policies'!BD170*LOOKUP(BD$1,'[1]Inputs &amp; Outputs'!$A$9:$A$58,'[1]Inputs &amp; Outputs'!$I$9:$I$58)</f>
        <v>0</v>
      </c>
      <c r="BD170" s="7">
        <f>'[1]No. policies'!BE170*LOOKUP(BE$1,'[1]Inputs &amp; Outputs'!$A$9:$A$58,'[1]Inputs &amp; Outputs'!$I$9:$I$58)</f>
        <v>0</v>
      </c>
      <c r="BE170" s="7">
        <f>'[1]No. policies'!BF170*LOOKUP(BF$1,'[1]Inputs &amp; Outputs'!$A$9:$A$58,'[1]Inputs &amp; Outputs'!$I$9:$I$58)</f>
        <v>0</v>
      </c>
      <c r="BF170" s="7">
        <f>'[1]No. policies'!BG170*LOOKUP(BG$1,'[1]Inputs &amp; Outputs'!$A$9:$A$58,'[1]Inputs &amp; Outputs'!$I$9:$I$58)</f>
        <v>0</v>
      </c>
      <c r="BG170" s="7">
        <f>'[1]No. policies'!BH170*LOOKUP(BH$1,'[1]Inputs &amp; Outputs'!$A$9:$A$58,'[1]Inputs &amp; Outputs'!$I$9:$I$58)</f>
        <v>0</v>
      </c>
      <c r="BH170" s="7">
        <f>'[1]No. policies'!BI170*LOOKUP(BI$1,'[1]Inputs &amp; Outputs'!$A$9:$A$58,'[1]Inputs &amp; Outputs'!$I$9:$I$58)</f>
        <v>0</v>
      </c>
      <c r="BI170" s="7">
        <f>'[1]No. policies'!BJ170*LOOKUP(BJ$1,'[1]Inputs &amp; Outputs'!$A$9:$A$58,'[1]Inputs &amp; Outputs'!$I$9:$I$58)</f>
        <v>0</v>
      </c>
      <c r="BJ170" s="7">
        <f>'[1]No. policies'!BK170*LOOKUP(BK$1,'[1]Inputs &amp; Outputs'!$A$9:$A$58,'[1]Inputs &amp; Outputs'!$I$9:$I$58)</f>
        <v>0</v>
      </c>
      <c r="BK170" s="7">
        <f>'[1]No. policies'!BL170*LOOKUP(BL$1,'[1]Inputs &amp; Outputs'!$A$9:$A$58,'[1]Inputs &amp; Outputs'!$I$9:$I$58)</f>
        <v>0</v>
      </c>
      <c r="BL170" s="7">
        <f>'[1]No. policies'!BM170*LOOKUP(BM$1,'[1]Inputs &amp; Outputs'!$A$9:$A$58,'[1]Inputs &amp; Outputs'!$I$9:$I$58)</f>
        <v>0</v>
      </c>
      <c r="BM170" s="7">
        <f>'[1]No. policies'!BN170*LOOKUP(BN$1,'[1]Inputs &amp; Outputs'!$A$9:$A$58,'[1]Inputs &amp; Outputs'!$I$9:$I$58)</f>
        <v>0</v>
      </c>
      <c r="BN170" s="7">
        <f>'[1]No. policies'!BO170*LOOKUP(BO$1,'[1]Inputs &amp; Outputs'!$A$9:$A$58,'[1]Inputs &amp; Outputs'!$I$9:$I$58)</f>
        <v>0</v>
      </c>
      <c r="BO170" s="7">
        <f>'[1]No. policies'!BP170*LOOKUP(BP$1,'[1]Inputs &amp; Outputs'!$A$9:$A$58,'[1]Inputs &amp; Outputs'!$I$9:$I$58)</f>
        <v>0</v>
      </c>
      <c r="BP170" s="7">
        <f>'[1]No. policies'!BQ170*LOOKUP(BQ$1,'[1]Inputs &amp; Outputs'!$A$9:$A$58,'[1]Inputs &amp; Outputs'!$I$9:$I$58)</f>
        <v>0</v>
      </c>
      <c r="BQ170" s="7">
        <f>'[1]No. policies'!BR170*LOOKUP(BR$1,'[1]Inputs &amp; Outputs'!$A$9:$A$58,'[1]Inputs &amp; Outputs'!$I$9:$I$58)</f>
        <v>0</v>
      </c>
      <c r="BR170" s="7">
        <f>'[1]No. policies'!BS170*LOOKUP(BS$1,'[1]Inputs &amp; Outputs'!$A$9:$A$58,'[1]Inputs &amp; Outputs'!$I$9:$I$58)</f>
        <v>0</v>
      </c>
      <c r="BS170" s="7">
        <f>'[1]No. policies'!BT170*LOOKUP(BT$1,'[1]Inputs &amp; Outputs'!$A$9:$A$58,'[1]Inputs &amp; Outputs'!$I$9:$I$58)</f>
        <v>0</v>
      </c>
      <c r="BT170" s="7">
        <f>'[1]No. policies'!BU170*LOOKUP(BU$1,'[1]Inputs &amp; Outputs'!$A$9:$A$58,'[1]Inputs &amp; Outputs'!$I$9:$I$58)</f>
        <v>0</v>
      </c>
    </row>
    <row r="171" spans="1:72" x14ac:dyDescent="0.25">
      <c r="A171" s="1">
        <v>170</v>
      </c>
      <c r="B171" s="7">
        <f>'No. policies'!B171*LOOKUP(B$1,'Inputs &amp; Outputs'!$A$9:$A$34,'Inputs &amp; Outputs'!$J$9:$J$34)</f>
        <v>-43067168.474612407</v>
      </c>
      <c r="C171" s="7">
        <f>'No. policies'!C171*LOOKUP(C$1,'Inputs &amp; Outputs'!$A$9:$A$34,'Inputs &amp; Outputs'!$J$9:$J$34)</f>
        <v>29909561.033477753</v>
      </c>
      <c r="D171" s="7">
        <f>'No. policies'!D171*LOOKUP(D$1,'Inputs &amp; Outputs'!$A$9:$A$34,'Inputs &amp; Outputs'!$J$9:$J$34)</f>
        <v>105436109.0080687</v>
      </c>
      <c r="E171" s="7">
        <f>'No. policies'!E171*LOOKUP(E$1,'Inputs &amp; Outputs'!$A$9:$A$34,'Inputs &amp; Outputs'!$J$9:$J$34)</f>
        <v>183529535.44290245</v>
      </c>
      <c r="F171" s="7">
        <f>'No. policies'!F171*LOOKUP(F$1,'Inputs &amp; Outputs'!$A$9:$A$34,'Inputs &amp; Outputs'!$J$9:$J$34)</f>
        <v>264493314.35566011</v>
      </c>
      <c r="G171" s="7">
        <f>'No. policies'!G171*LOOKUP(G$1,'Inputs &amp; Outputs'!$A$9:$A$34,'Inputs &amp; Outputs'!$J$9:$J$34)</f>
        <v>348155632.4577319</v>
      </c>
      <c r="H171" s="7">
        <f>'No. policies'!H171*LOOKUP(H$1,'Inputs &amp; Outputs'!$A$9:$A$34,'Inputs &amp; Outputs'!$J$9:$J$34)</f>
        <v>434609265.82473755</v>
      </c>
      <c r="I171" s="7">
        <f>'No. policies'!I171*LOOKUP(I$1,'Inputs &amp; Outputs'!$A$9:$A$34,'Inputs &amp; Outputs'!$J$9:$J$34)</f>
        <v>524586058.39480871</v>
      </c>
      <c r="J171" s="7">
        <f>'No. policies'!J171*LOOKUP(J$1,'Inputs &amp; Outputs'!$A$9:$A$34,'Inputs &amp; Outputs'!$J$9:$J$34)</f>
        <v>617491710.14574051</v>
      </c>
      <c r="K171" s="7">
        <f>'No. policies'!K171*LOOKUP(K$1,'Inputs &amp; Outputs'!$A$9:$A$34,'Inputs &amp; Outputs'!$J$9:$J$34)</f>
        <v>713145090.35111094</v>
      </c>
      <c r="L171" s="7">
        <f>'No. policies'!L171*LOOKUP(L$1,'Inputs &amp; Outputs'!$A$9:$A$34,'Inputs &amp; Outputs'!$J$9:$J$34)</f>
        <v>812027860.63213527</v>
      </c>
      <c r="M171" s="7">
        <f>'No. policies'!M171*LOOKUP(M$1,'Inputs &amp; Outputs'!$A$9:$A$34,'Inputs &amp; Outputs'!$J$9:$J$34)</f>
        <v>914444135.04525721</v>
      </c>
      <c r="N171" s="7">
        <f>'No. policies'!N171*LOOKUP(N$1,'Inputs &amp; Outputs'!$A$9:$A$34,'Inputs &amp; Outputs'!$J$9:$J$34)</f>
        <v>1020057895.7040782</v>
      </c>
      <c r="O171" s="7">
        <f>'No. policies'!O171*LOOKUP(O$1,'Inputs &amp; Outputs'!$A$9:$A$34,'Inputs &amp; Outputs'!$J$9:$J$34)</f>
        <v>1129134915.2295227</v>
      </c>
      <c r="P171" s="7">
        <f>'No. policies'!P171*LOOKUP(P$1,'Inputs &amp; Outputs'!$A$9:$A$34,'Inputs &amp; Outputs'!$J$9:$J$34)</f>
        <v>1240485976.1630235</v>
      </c>
      <c r="Q171" s="7">
        <f>'No. policies'!Q171*LOOKUP(Q$1,'Inputs &amp; Outputs'!$A$9:$A$34,'Inputs &amp; Outputs'!$J$9:$J$34)</f>
        <v>1356978737.8535388</v>
      </c>
      <c r="R171" s="7">
        <f>'No. policies'!R171*LOOKUP(R$1,'Inputs &amp; Outputs'!$A$9:$A$34,'Inputs &amp; Outputs'!$J$9:$J$34)</f>
        <v>1475934545.77527</v>
      </c>
      <c r="S171" s="7">
        <f>'No. policies'!S171*LOOKUP(S$1,'Inputs &amp; Outputs'!$A$9:$A$34,'Inputs &amp; Outputs'!$J$9:$J$34)</f>
        <v>1596614332.8202314</v>
      </c>
      <c r="T171" s="7">
        <f>'No. policies'!T171*LOOKUP(T$1,'Inputs &amp; Outputs'!$A$9:$A$34,'Inputs &amp; Outputs'!$J$9:$J$34)</f>
        <v>1723064384.3310058</v>
      </c>
      <c r="U171" s="7">
        <f>'No. policies'!U171*LOOKUP(U$1,'Inputs &amp; Outputs'!$A$9:$A$34,'Inputs &amp; Outputs'!$J$9:$J$34)</f>
        <v>1851384627.7546818</v>
      </c>
      <c r="V171" s="7">
        <f>'No. policies'!V171*LOOKUP(V$1,'Inputs &amp; Outputs'!$A$9:$A$34,'Inputs &amp; Outputs'!$J$9:$J$34)</f>
        <v>1987484839.2040961</v>
      </c>
      <c r="W171" s="7">
        <f>'No. policies'!W171*LOOKUP(W$1,'Inputs &amp; Outputs'!$A$9:$A$34,'Inputs &amp; Outputs'!$J$9:$J$34)</f>
        <v>2121774632.1810548</v>
      </c>
      <c r="X171" s="7">
        <f>'No. policies'!X171*LOOKUP(X$1,'Inputs &amp; Outputs'!$A$9:$A$34,'Inputs &amp; Outputs'!$J$9:$J$34)</f>
        <v>2257788244.8050518</v>
      </c>
      <c r="Y171" s="7">
        <f>'No. policies'!Y171*LOOKUP(Y$1,'Inputs &amp; Outputs'!$A$9:$A$34,'Inputs &amp; Outputs'!$J$9:$J$34)</f>
        <v>2398738861.7233162</v>
      </c>
      <c r="Z171" s="7">
        <f>'No. policies'!Z171*LOOKUP(Z$1,'Inputs &amp; Outputs'!$A$9:$A$34,'Inputs &amp; Outputs'!$J$9:$J$34)</f>
        <v>2541935310.006865</v>
      </c>
      <c r="AA171" s="7">
        <f>'No. policies'!AA171*LOOKUP(AA$1,'Inputs &amp; Outputs'!$A$9:$A$34,'Inputs &amp; Outputs'!$J$9:$J$34)</f>
        <v>0</v>
      </c>
      <c r="AB171" s="7">
        <f>'No. policies'!AB171*LOOKUP(AB$1,'Inputs &amp; Outputs'!$A$9:$A$34,'Inputs &amp; Outputs'!$J$9:$J$34)</f>
        <v>0</v>
      </c>
      <c r="AC171" s="7">
        <f>'No. policies'!AC171*LOOKUP(AC$1,'Inputs &amp; Outputs'!$A$9:$A$34,'Inputs &amp; Outputs'!$J$9:$J$34)</f>
        <v>0</v>
      </c>
      <c r="AD171" s="7">
        <f>'No. policies'!AD171*LOOKUP(AD$1,'Inputs &amp; Outputs'!$A$9:$A$34,'Inputs &amp; Outputs'!$J$9:$J$34)</f>
        <v>0</v>
      </c>
      <c r="AE171" s="7">
        <f>'No. policies'!AE171*LOOKUP(AE$1,'Inputs &amp; Outputs'!$A$9:$A$34,'Inputs &amp; Outputs'!$J$9:$J$34)</f>
        <v>0</v>
      </c>
      <c r="AF171" s="7">
        <f>'No. policies'!AF171*LOOKUP(AF$1,'Inputs &amp; Outputs'!$A$9:$A$34,'Inputs &amp; Outputs'!$J$9:$J$34)</f>
        <v>0</v>
      </c>
      <c r="AG171" s="7">
        <f>'No. policies'!AG171*LOOKUP(AG$1,'Inputs &amp; Outputs'!$A$9:$A$34,'Inputs &amp; Outputs'!$J$9:$J$34)</f>
        <v>0</v>
      </c>
      <c r="AH171" s="7">
        <f>'No. policies'!AH171*LOOKUP(AH$1,'Inputs &amp; Outputs'!$A$9:$A$34,'Inputs &amp; Outputs'!$J$9:$J$34)</f>
        <v>0</v>
      </c>
      <c r="AI171" s="7">
        <f>'No. policies'!AI171*LOOKUP(AI$1,'Inputs &amp; Outputs'!$A$9:$A$34,'Inputs &amp; Outputs'!$J$9:$J$34)</f>
        <v>0</v>
      </c>
      <c r="AJ171" s="7">
        <f>'No. policies'!AJ171*LOOKUP(AJ$1,'Inputs &amp; Outputs'!$A$9:$A$34,'Inputs &amp; Outputs'!$J$9:$J$34)</f>
        <v>0</v>
      </c>
      <c r="AK171" s="7">
        <f>'No. policies'!AK171*LOOKUP(AK$1,'Inputs &amp; Outputs'!$A$9:$A$34,'Inputs &amp; Outputs'!$J$9:$J$34)</f>
        <v>0</v>
      </c>
      <c r="AL171" s="7">
        <f>'No. policies'!AL171*LOOKUP(AL$1,'Inputs &amp; Outputs'!$A$9:$A$34,'Inputs &amp; Outputs'!$J$9:$J$34)</f>
        <v>0</v>
      </c>
      <c r="AM171" s="7">
        <f>'No. policies'!AM171*LOOKUP(AM$1,'Inputs &amp; Outputs'!$A$9:$A$34,'Inputs &amp; Outputs'!$J$9:$J$34)</f>
        <v>0</v>
      </c>
      <c r="AN171" s="7">
        <f>'No. policies'!AN171*LOOKUP(AN$1,'Inputs &amp; Outputs'!$A$9:$A$34,'Inputs &amp; Outputs'!$J$9:$J$34)</f>
        <v>0</v>
      </c>
      <c r="AO171" s="7">
        <f>'No. policies'!AO171*LOOKUP(AO$1,'Inputs &amp; Outputs'!$A$9:$A$34,'Inputs &amp; Outputs'!$J$9:$J$34)</f>
        <v>0</v>
      </c>
      <c r="AP171" s="7">
        <f>'No. policies'!AP171*LOOKUP(AP$1,'Inputs &amp; Outputs'!$A$9:$A$34,'Inputs &amp; Outputs'!$J$9:$J$34)</f>
        <v>0</v>
      </c>
      <c r="AQ171" s="7">
        <f>'No. policies'!AQ171*LOOKUP(AQ$1,'Inputs &amp; Outputs'!$A$9:$A$34,'Inputs &amp; Outputs'!$J$9:$J$34)</f>
        <v>0</v>
      </c>
      <c r="AR171" s="7">
        <f>'No. policies'!AR171*LOOKUP(AR$1,'Inputs &amp; Outputs'!$A$9:$A$34,'Inputs &amp; Outputs'!$J$9:$J$34)</f>
        <v>0</v>
      </c>
      <c r="AS171" s="7">
        <f>'No. policies'!AS171*LOOKUP(AS$1,'Inputs &amp; Outputs'!$A$9:$A$34,'Inputs &amp; Outputs'!$J$9:$J$34)</f>
        <v>0</v>
      </c>
      <c r="AT171" s="7">
        <f>'No. policies'!AT171*LOOKUP(AT$1,'Inputs &amp; Outputs'!$A$9:$A$34,'Inputs &amp; Outputs'!$J$9:$J$34)</f>
        <v>0</v>
      </c>
      <c r="AU171" s="7">
        <f>'No. policies'!AU171*LOOKUP(AU$1,'Inputs &amp; Outputs'!$A$9:$A$34,'Inputs &amp; Outputs'!$J$9:$J$34)</f>
        <v>0</v>
      </c>
      <c r="AV171" s="7">
        <f>'No. policies'!AV171*LOOKUP(AV$1,'Inputs &amp; Outputs'!$A$9:$A$34,'Inputs &amp; Outputs'!$J$9:$J$34)</f>
        <v>0</v>
      </c>
      <c r="AW171" s="7">
        <f>'No. policies'!AW171*LOOKUP(AW$1,'Inputs &amp; Outputs'!$A$9:$A$34,'Inputs &amp; Outputs'!$J$9:$J$34)</f>
        <v>0</v>
      </c>
      <c r="AX171" s="7">
        <f>'No. policies'!AX171*LOOKUP(AX$1,'Inputs &amp; Outputs'!$A$9:$A$34,'Inputs &amp; Outputs'!$J$9:$J$34)</f>
        <v>0</v>
      </c>
      <c r="AY171" s="7">
        <f>'[1]No. policies'!AZ171*LOOKUP(AZ$1,'[1]Inputs &amp; Outputs'!$A$9:$A$58,'[1]Inputs &amp; Outputs'!$I$9:$I$58)</f>
        <v>0</v>
      </c>
      <c r="AZ171" s="7">
        <f>'[1]No. policies'!BA171*LOOKUP(BA$1,'[1]Inputs &amp; Outputs'!$A$9:$A$58,'[1]Inputs &amp; Outputs'!$I$9:$I$58)</f>
        <v>0</v>
      </c>
      <c r="BA171" s="7">
        <f>'[1]No. policies'!BB171*LOOKUP(BB$1,'[1]Inputs &amp; Outputs'!$A$9:$A$58,'[1]Inputs &amp; Outputs'!$I$9:$I$58)</f>
        <v>0</v>
      </c>
      <c r="BB171" s="7">
        <f>'[1]No. policies'!BC171*LOOKUP(BC$1,'[1]Inputs &amp; Outputs'!$A$9:$A$58,'[1]Inputs &amp; Outputs'!$I$9:$I$58)</f>
        <v>0</v>
      </c>
      <c r="BC171" s="7">
        <f>'[1]No. policies'!BD171*LOOKUP(BD$1,'[1]Inputs &amp; Outputs'!$A$9:$A$58,'[1]Inputs &amp; Outputs'!$I$9:$I$58)</f>
        <v>0</v>
      </c>
      <c r="BD171" s="7">
        <f>'[1]No. policies'!BE171*LOOKUP(BE$1,'[1]Inputs &amp; Outputs'!$A$9:$A$58,'[1]Inputs &amp; Outputs'!$I$9:$I$58)</f>
        <v>0</v>
      </c>
      <c r="BE171" s="7">
        <f>'[1]No. policies'!BF171*LOOKUP(BF$1,'[1]Inputs &amp; Outputs'!$A$9:$A$58,'[1]Inputs &amp; Outputs'!$I$9:$I$58)</f>
        <v>0</v>
      </c>
      <c r="BF171" s="7">
        <f>'[1]No. policies'!BG171*LOOKUP(BG$1,'[1]Inputs &amp; Outputs'!$A$9:$A$58,'[1]Inputs &amp; Outputs'!$I$9:$I$58)</f>
        <v>0</v>
      </c>
      <c r="BG171" s="7">
        <f>'[1]No. policies'!BH171*LOOKUP(BH$1,'[1]Inputs &amp; Outputs'!$A$9:$A$58,'[1]Inputs &amp; Outputs'!$I$9:$I$58)</f>
        <v>0</v>
      </c>
      <c r="BH171" s="7">
        <f>'[1]No. policies'!BI171*LOOKUP(BI$1,'[1]Inputs &amp; Outputs'!$A$9:$A$58,'[1]Inputs &amp; Outputs'!$I$9:$I$58)</f>
        <v>0</v>
      </c>
      <c r="BI171" s="7">
        <f>'[1]No. policies'!BJ171*LOOKUP(BJ$1,'[1]Inputs &amp; Outputs'!$A$9:$A$58,'[1]Inputs &amp; Outputs'!$I$9:$I$58)</f>
        <v>0</v>
      </c>
      <c r="BJ171" s="7">
        <f>'[1]No. policies'!BK171*LOOKUP(BK$1,'[1]Inputs &amp; Outputs'!$A$9:$A$58,'[1]Inputs &amp; Outputs'!$I$9:$I$58)</f>
        <v>0</v>
      </c>
      <c r="BK171" s="7">
        <f>'[1]No. policies'!BL171*LOOKUP(BL$1,'[1]Inputs &amp; Outputs'!$A$9:$A$58,'[1]Inputs &amp; Outputs'!$I$9:$I$58)</f>
        <v>0</v>
      </c>
      <c r="BL171" s="7">
        <f>'[1]No. policies'!BM171*LOOKUP(BM$1,'[1]Inputs &amp; Outputs'!$A$9:$A$58,'[1]Inputs &amp; Outputs'!$I$9:$I$58)</f>
        <v>0</v>
      </c>
      <c r="BM171" s="7">
        <f>'[1]No. policies'!BN171*LOOKUP(BN$1,'[1]Inputs &amp; Outputs'!$A$9:$A$58,'[1]Inputs &amp; Outputs'!$I$9:$I$58)</f>
        <v>0</v>
      </c>
      <c r="BN171" s="7">
        <f>'[1]No. policies'!BO171*LOOKUP(BO$1,'[1]Inputs &amp; Outputs'!$A$9:$A$58,'[1]Inputs &amp; Outputs'!$I$9:$I$58)</f>
        <v>0</v>
      </c>
      <c r="BO171" s="7">
        <f>'[1]No. policies'!BP171*LOOKUP(BP$1,'[1]Inputs &amp; Outputs'!$A$9:$A$58,'[1]Inputs &amp; Outputs'!$I$9:$I$58)</f>
        <v>0</v>
      </c>
      <c r="BP171" s="7">
        <f>'[1]No. policies'!BQ171*LOOKUP(BQ$1,'[1]Inputs &amp; Outputs'!$A$9:$A$58,'[1]Inputs &amp; Outputs'!$I$9:$I$58)</f>
        <v>0</v>
      </c>
      <c r="BQ171" s="7">
        <f>'[1]No. policies'!BR171*LOOKUP(BR$1,'[1]Inputs &amp; Outputs'!$A$9:$A$58,'[1]Inputs &amp; Outputs'!$I$9:$I$58)</f>
        <v>0</v>
      </c>
      <c r="BR171" s="7">
        <f>'[1]No. policies'!BS171*LOOKUP(BS$1,'[1]Inputs &amp; Outputs'!$A$9:$A$58,'[1]Inputs &amp; Outputs'!$I$9:$I$58)</f>
        <v>0</v>
      </c>
      <c r="BS171" s="7">
        <f>'[1]No. policies'!BT171*LOOKUP(BT$1,'[1]Inputs &amp; Outputs'!$A$9:$A$58,'[1]Inputs &amp; Outputs'!$I$9:$I$58)</f>
        <v>0</v>
      </c>
      <c r="BT171" s="7">
        <f>'[1]No. policies'!BU171*LOOKUP(BU$1,'[1]Inputs &amp; Outputs'!$A$9:$A$58,'[1]Inputs &amp; Outputs'!$I$9:$I$58)</f>
        <v>0</v>
      </c>
    </row>
    <row r="172" spans="1:72" x14ac:dyDescent="0.25">
      <c r="A172" s="1">
        <v>171</v>
      </c>
      <c r="B172" s="7">
        <f>'No. policies'!B172*LOOKUP(B$1,'Inputs &amp; Outputs'!$A$9:$A$34,'Inputs &amp; Outputs'!$J$9:$J$34)</f>
        <v>-43067168.474612407</v>
      </c>
      <c r="C172" s="7">
        <f>'No. policies'!C172*LOOKUP(C$1,'Inputs &amp; Outputs'!$A$9:$A$34,'Inputs &amp; Outputs'!$J$9:$J$34)</f>
        <v>29936547.103583146</v>
      </c>
      <c r="D172" s="7">
        <f>'No. policies'!D172*LOOKUP(D$1,'Inputs &amp; Outputs'!$A$9:$A$34,'Inputs &amp; Outputs'!$J$9:$J$34)</f>
        <v>105616214.90167171</v>
      </c>
      <c r="E172" s="7">
        <f>'No. policies'!E172*LOOKUP(E$1,'Inputs &amp; Outputs'!$A$9:$A$34,'Inputs &amp; Outputs'!$J$9:$J$34)</f>
        <v>183880912.02224699</v>
      </c>
      <c r="F172" s="7">
        <f>'No. policies'!F172*LOOKUP(F$1,'Inputs &amp; Outputs'!$A$9:$A$34,'Inputs &amp; Outputs'!$J$9:$J$34)</f>
        <v>264760398.38510135</v>
      </c>
      <c r="G172" s="7">
        <f>'No. policies'!G172*LOOKUP(G$1,'Inputs &amp; Outputs'!$A$9:$A$34,'Inputs &amp; Outputs'!$J$9:$J$34)</f>
        <v>348649170.21131718</v>
      </c>
      <c r="H172" s="7">
        <f>'No. policies'!H172*LOOKUP(H$1,'Inputs &amp; Outputs'!$A$9:$A$34,'Inputs &amp; Outputs'!$J$9:$J$34)</f>
        <v>435359657.61013472</v>
      </c>
      <c r="I172" s="7">
        <f>'No. policies'!I172*LOOKUP(I$1,'Inputs &amp; Outputs'!$A$9:$A$34,'Inputs &amp; Outputs'!$J$9:$J$34)</f>
        <v>524639445.94400424</v>
      </c>
      <c r="J172" s="7">
        <f>'No. policies'!J172*LOOKUP(J$1,'Inputs &amp; Outputs'!$A$9:$A$34,'Inputs &amp; Outputs'!$J$9:$J$34)</f>
        <v>617302682.07120609</v>
      </c>
      <c r="K172" s="7">
        <f>'No. policies'!K172*LOOKUP(K$1,'Inputs &amp; Outputs'!$A$9:$A$34,'Inputs &amp; Outputs'!$J$9:$J$34)</f>
        <v>713437183.363747</v>
      </c>
      <c r="L172" s="7">
        <f>'No. policies'!L172*LOOKUP(L$1,'Inputs &amp; Outputs'!$A$9:$A$34,'Inputs &amp; Outputs'!$J$9:$J$34)</f>
        <v>811944413.10766375</v>
      </c>
      <c r="M172" s="7">
        <f>'No. policies'!M172*LOOKUP(M$1,'Inputs &amp; Outputs'!$A$9:$A$34,'Inputs &amp; Outputs'!$J$9:$J$34)</f>
        <v>913406815.72118819</v>
      </c>
      <c r="N172" s="7">
        <f>'No. policies'!N172*LOOKUP(N$1,'Inputs &amp; Outputs'!$A$9:$A$34,'Inputs &amp; Outputs'!$J$9:$J$34)</f>
        <v>1016784079.0805327</v>
      </c>
      <c r="O172" s="7">
        <f>'No. policies'!O172*LOOKUP(O$1,'Inputs &amp; Outputs'!$A$9:$A$34,'Inputs &amp; Outputs'!$J$9:$J$34)</f>
        <v>1125378566.6187165</v>
      </c>
      <c r="P172" s="7">
        <f>'No. policies'!P172*LOOKUP(P$1,'Inputs &amp; Outputs'!$A$9:$A$34,'Inputs &amp; Outputs'!$J$9:$J$34)</f>
        <v>1236985075.0073423</v>
      </c>
      <c r="Q172" s="7">
        <f>'No. policies'!Q172*LOOKUP(Q$1,'Inputs &amp; Outputs'!$A$9:$A$34,'Inputs &amp; Outputs'!$J$9:$J$34)</f>
        <v>1351849999.3167696</v>
      </c>
      <c r="R172" s="7">
        <f>'No. policies'!R172*LOOKUP(R$1,'Inputs &amp; Outputs'!$A$9:$A$34,'Inputs &amp; Outputs'!$J$9:$J$34)</f>
        <v>1470013355.6634183</v>
      </c>
      <c r="S172" s="7">
        <f>'No. policies'!S172*LOOKUP(S$1,'Inputs &amp; Outputs'!$A$9:$A$34,'Inputs &amp; Outputs'!$J$9:$J$34)</f>
        <v>1591351701.8454916</v>
      </c>
      <c r="T172" s="7">
        <f>'No. policies'!T172*LOOKUP(T$1,'Inputs &amp; Outputs'!$A$9:$A$34,'Inputs &amp; Outputs'!$J$9:$J$34)</f>
        <v>1717718977.0625422</v>
      </c>
      <c r="U172" s="7">
        <f>'No. policies'!U172*LOOKUP(U$1,'Inputs &amp; Outputs'!$A$9:$A$34,'Inputs &amp; Outputs'!$J$9:$J$34)</f>
        <v>1844001438.3575141</v>
      </c>
      <c r="V172" s="7">
        <f>'No. policies'!V172*LOOKUP(V$1,'Inputs &amp; Outputs'!$A$9:$A$34,'Inputs &amp; Outputs'!$J$9:$J$34)</f>
        <v>1977357802.4041619</v>
      </c>
      <c r="W172" s="7">
        <f>'No. policies'!W172*LOOKUP(W$1,'Inputs &amp; Outputs'!$A$9:$A$34,'Inputs &amp; Outputs'!$J$9:$J$34)</f>
        <v>2112721108.0393634</v>
      </c>
      <c r="X172" s="7">
        <f>'No. policies'!X172*LOOKUP(X$1,'Inputs &amp; Outputs'!$A$9:$A$34,'Inputs &amp; Outputs'!$J$9:$J$34)</f>
        <v>2251048578.4026484</v>
      </c>
      <c r="Y172" s="7">
        <f>'No. policies'!Y172*LOOKUP(Y$1,'Inputs &amp; Outputs'!$A$9:$A$34,'Inputs &amp; Outputs'!$J$9:$J$34)</f>
        <v>2394451571.5325685</v>
      </c>
      <c r="Z172" s="7">
        <f>'No. policies'!Z172*LOOKUP(Z$1,'Inputs &amp; Outputs'!$A$9:$A$34,'Inputs &amp; Outputs'!$J$9:$J$34)</f>
        <v>2536765272.0882072</v>
      </c>
      <c r="AA172" s="7">
        <f>'No. policies'!AA172*LOOKUP(AA$1,'Inputs &amp; Outputs'!$A$9:$A$34,'Inputs &amp; Outputs'!$J$9:$J$34)</f>
        <v>0</v>
      </c>
      <c r="AB172" s="7">
        <f>'No. policies'!AB172*LOOKUP(AB$1,'Inputs &amp; Outputs'!$A$9:$A$34,'Inputs &amp; Outputs'!$J$9:$J$34)</f>
        <v>0</v>
      </c>
      <c r="AC172" s="7">
        <f>'No. policies'!AC172*LOOKUP(AC$1,'Inputs &amp; Outputs'!$A$9:$A$34,'Inputs &amp; Outputs'!$J$9:$J$34)</f>
        <v>0</v>
      </c>
      <c r="AD172" s="7">
        <f>'No. policies'!AD172*LOOKUP(AD$1,'Inputs &amp; Outputs'!$A$9:$A$34,'Inputs &amp; Outputs'!$J$9:$J$34)</f>
        <v>0</v>
      </c>
      <c r="AE172" s="7">
        <f>'No. policies'!AE172*LOOKUP(AE$1,'Inputs &amp; Outputs'!$A$9:$A$34,'Inputs &amp; Outputs'!$J$9:$J$34)</f>
        <v>0</v>
      </c>
      <c r="AF172" s="7">
        <f>'No. policies'!AF172*LOOKUP(AF$1,'Inputs &amp; Outputs'!$A$9:$A$34,'Inputs &amp; Outputs'!$J$9:$J$34)</f>
        <v>0</v>
      </c>
      <c r="AG172" s="7">
        <f>'No. policies'!AG172*LOOKUP(AG$1,'Inputs &amp; Outputs'!$A$9:$A$34,'Inputs &amp; Outputs'!$J$9:$J$34)</f>
        <v>0</v>
      </c>
      <c r="AH172" s="7">
        <f>'No. policies'!AH172*LOOKUP(AH$1,'Inputs &amp; Outputs'!$A$9:$A$34,'Inputs &amp; Outputs'!$J$9:$J$34)</f>
        <v>0</v>
      </c>
      <c r="AI172" s="7">
        <f>'No. policies'!AI172*LOOKUP(AI$1,'Inputs &amp; Outputs'!$A$9:$A$34,'Inputs &amp; Outputs'!$J$9:$J$34)</f>
        <v>0</v>
      </c>
      <c r="AJ172" s="7">
        <f>'No. policies'!AJ172*LOOKUP(AJ$1,'Inputs &amp; Outputs'!$A$9:$A$34,'Inputs &amp; Outputs'!$J$9:$J$34)</f>
        <v>0</v>
      </c>
      <c r="AK172" s="7">
        <f>'No. policies'!AK172*LOOKUP(AK$1,'Inputs &amp; Outputs'!$A$9:$A$34,'Inputs &amp; Outputs'!$J$9:$J$34)</f>
        <v>0</v>
      </c>
      <c r="AL172" s="7">
        <f>'No. policies'!AL172*LOOKUP(AL$1,'Inputs &amp; Outputs'!$A$9:$A$34,'Inputs &amp; Outputs'!$J$9:$J$34)</f>
        <v>0</v>
      </c>
      <c r="AM172" s="7">
        <f>'No. policies'!AM172*LOOKUP(AM$1,'Inputs &amp; Outputs'!$A$9:$A$34,'Inputs &amp; Outputs'!$J$9:$J$34)</f>
        <v>0</v>
      </c>
      <c r="AN172" s="7">
        <f>'No. policies'!AN172*LOOKUP(AN$1,'Inputs &amp; Outputs'!$A$9:$A$34,'Inputs &amp; Outputs'!$J$9:$J$34)</f>
        <v>0</v>
      </c>
      <c r="AO172" s="7">
        <f>'No. policies'!AO172*LOOKUP(AO$1,'Inputs &amp; Outputs'!$A$9:$A$34,'Inputs &amp; Outputs'!$J$9:$J$34)</f>
        <v>0</v>
      </c>
      <c r="AP172" s="7">
        <f>'No. policies'!AP172*LOOKUP(AP$1,'Inputs &amp; Outputs'!$A$9:$A$34,'Inputs &amp; Outputs'!$J$9:$J$34)</f>
        <v>0</v>
      </c>
      <c r="AQ172" s="7">
        <f>'No. policies'!AQ172*LOOKUP(AQ$1,'Inputs &amp; Outputs'!$A$9:$A$34,'Inputs &amp; Outputs'!$J$9:$J$34)</f>
        <v>0</v>
      </c>
      <c r="AR172" s="7">
        <f>'No. policies'!AR172*LOOKUP(AR$1,'Inputs &amp; Outputs'!$A$9:$A$34,'Inputs &amp; Outputs'!$J$9:$J$34)</f>
        <v>0</v>
      </c>
      <c r="AS172" s="7">
        <f>'No. policies'!AS172*LOOKUP(AS$1,'Inputs &amp; Outputs'!$A$9:$A$34,'Inputs &amp; Outputs'!$J$9:$J$34)</f>
        <v>0</v>
      </c>
      <c r="AT172" s="7">
        <f>'No. policies'!AT172*LOOKUP(AT$1,'Inputs &amp; Outputs'!$A$9:$A$34,'Inputs &amp; Outputs'!$J$9:$J$34)</f>
        <v>0</v>
      </c>
      <c r="AU172" s="7">
        <f>'No. policies'!AU172*LOOKUP(AU$1,'Inputs &amp; Outputs'!$A$9:$A$34,'Inputs &amp; Outputs'!$J$9:$J$34)</f>
        <v>0</v>
      </c>
      <c r="AV172" s="7">
        <f>'No. policies'!AV172*LOOKUP(AV$1,'Inputs &amp; Outputs'!$A$9:$A$34,'Inputs &amp; Outputs'!$J$9:$J$34)</f>
        <v>0</v>
      </c>
      <c r="AW172" s="7">
        <f>'No. policies'!AW172*LOOKUP(AW$1,'Inputs &amp; Outputs'!$A$9:$A$34,'Inputs &amp; Outputs'!$J$9:$J$34)</f>
        <v>0</v>
      </c>
      <c r="AX172" s="7">
        <f>'No. policies'!AX172*LOOKUP(AX$1,'Inputs &amp; Outputs'!$A$9:$A$34,'Inputs &amp; Outputs'!$J$9:$J$34)</f>
        <v>0</v>
      </c>
      <c r="AY172" s="7">
        <f>'[1]No. policies'!AZ172*LOOKUP(AZ$1,'[1]Inputs &amp; Outputs'!$A$9:$A$58,'[1]Inputs &amp; Outputs'!$I$9:$I$58)</f>
        <v>0</v>
      </c>
      <c r="AZ172" s="7">
        <f>'[1]No. policies'!BA172*LOOKUP(BA$1,'[1]Inputs &amp; Outputs'!$A$9:$A$58,'[1]Inputs &amp; Outputs'!$I$9:$I$58)</f>
        <v>0</v>
      </c>
      <c r="BA172" s="7">
        <f>'[1]No. policies'!BB172*LOOKUP(BB$1,'[1]Inputs &amp; Outputs'!$A$9:$A$58,'[1]Inputs &amp; Outputs'!$I$9:$I$58)</f>
        <v>0</v>
      </c>
      <c r="BB172" s="7">
        <f>'[1]No. policies'!BC172*LOOKUP(BC$1,'[1]Inputs &amp; Outputs'!$A$9:$A$58,'[1]Inputs &amp; Outputs'!$I$9:$I$58)</f>
        <v>0</v>
      </c>
      <c r="BC172" s="7">
        <f>'[1]No. policies'!BD172*LOOKUP(BD$1,'[1]Inputs &amp; Outputs'!$A$9:$A$58,'[1]Inputs &amp; Outputs'!$I$9:$I$58)</f>
        <v>0</v>
      </c>
      <c r="BD172" s="7">
        <f>'[1]No. policies'!BE172*LOOKUP(BE$1,'[1]Inputs &amp; Outputs'!$A$9:$A$58,'[1]Inputs &amp; Outputs'!$I$9:$I$58)</f>
        <v>0</v>
      </c>
      <c r="BE172" s="7">
        <f>'[1]No. policies'!BF172*LOOKUP(BF$1,'[1]Inputs &amp; Outputs'!$A$9:$A$58,'[1]Inputs &amp; Outputs'!$I$9:$I$58)</f>
        <v>0</v>
      </c>
      <c r="BF172" s="7">
        <f>'[1]No. policies'!BG172*LOOKUP(BG$1,'[1]Inputs &amp; Outputs'!$A$9:$A$58,'[1]Inputs &amp; Outputs'!$I$9:$I$58)</f>
        <v>0</v>
      </c>
      <c r="BG172" s="7">
        <f>'[1]No. policies'!BH172*LOOKUP(BH$1,'[1]Inputs &amp; Outputs'!$A$9:$A$58,'[1]Inputs &amp; Outputs'!$I$9:$I$58)</f>
        <v>0</v>
      </c>
      <c r="BH172" s="7">
        <f>'[1]No. policies'!BI172*LOOKUP(BI$1,'[1]Inputs &amp; Outputs'!$A$9:$A$58,'[1]Inputs &amp; Outputs'!$I$9:$I$58)</f>
        <v>0</v>
      </c>
      <c r="BI172" s="7">
        <f>'[1]No. policies'!BJ172*LOOKUP(BJ$1,'[1]Inputs &amp; Outputs'!$A$9:$A$58,'[1]Inputs &amp; Outputs'!$I$9:$I$58)</f>
        <v>0</v>
      </c>
      <c r="BJ172" s="7">
        <f>'[1]No. policies'!BK172*LOOKUP(BK$1,'[1]Inputs &amp; Outputs'!$A$9:$A$58,'[1]Inputs &amp; Outputs'!$I$9:$I$58)</f>
        <v>0</v>
      </c>
      <c r="BK172" s="7">
        <f>'[1]No. policies'!BL172*LOOKUP(BL$1,'[1]Inputs &amp; Outputs'!$A$9:$A$58,'[1]Inputs &amp; Outputs'!$I$9:$I$58)</f>
        <v>0</v>
      </c>
      <c r="BL172" s="7">
        <f>'[1]No. policies'!BM172*LOOKUP(BM$1,'[1]Inputs &amp; Outputs'!$A$9:$A$58,'[1]Inputs &amp; Outputs'!$I$9:$I$58)</f>
        <v>0</v>
      </c>
      <c r="BM172" s="7">
        <f>'[1]No. policies'!BN172*LOOKUP(BN$1,'[1]Inputs &amp; Outputs'!$A$9:$A$58,'[1]Inputs &amp; Outputs'!$I$9:$I$58)</f>
        <v>0</v>
      </c>
      <c r="BN172" s="7">
        <f>'[1]No. policies'!BO172*LOOKUP(BO$1,'[1]Inputs &amp; Outputs'!$A$9:$A$58,'[1]Inputs &amp; Outputs'!$I$9:$I$58)</f>
        <v>0</v>
      </c>
      <c r="BO172" s="7">
        <f>'[1]No. policies'!BP172*LOOKUP(BP$1,'[1]Inputs &amp; Outputs'!$A$9:$A$58,'[1]Inputs &amp; Outputs'!$I$9:$I$58)</f>
        <v>0</v>
      </c>
      <c r="BP172" s="7">
        <f>'[1]No. policies'!BQ172*LOOKUP(BQ$1,'[1]Inputs &amp; Outputs'!$A$9:$A$58,'[1]Inputs &amp; Outputs'!$I$9:$I$58)</f>
        <v>0</v>
      </c>
      <c r="BQ172" s="7">
        <f>'[1]No. policies'!BR172*LOOKUP(BR$1,'[1]Inputs &amp; Outputs'!$A$9:$A$58,'[1]Inputs &amp; Outputs'!$I$9:$I$58)</f>
        <v>0</v>
      </c>
      <c r="BR172" s="7">
        <f>'[1]No. policies'!BS172*LOOKUP(BS$1,'[1]Inputs &amp; Outputs'!$A$9:$A$58,'[1]Inputs &amp; Outputs'!$I$9:$I$58)</f>
        <v>0</v>
      </c>
      <c r="BS172" s="7">
        <f>'[1]No. policies'!BT172*LOOKUP(BT$1,'[1]Inputs &amp; Outputs'!$A$9:$A$58,'[1]Inputs &amp; Outputs'!$I$9:$I$58)</f>
        <v>0</v>
      </c>
      <c r="BT172" s="7">
        <f>'[1]No. policies'!BU172*LOOKUP(BU$1,'[1]Inputs &amp; Outputs'!$A$9:$A$58,'[1]Inputs &amp; Outputs'!$I$9:$I$58)</f>
        <v>0</v>
      </c>
    </row>
    <row r="173" spans="1:72" x14ac:dyDescent="0.25">
      <c r="A173" s="1">
        <v>172</v>
      </c>
      <c r="B173" s="7">
        <f>'No. policies'!B173*LOOKUP(B$1,'Inputs &amp; Outputs'!$A$9:$A$34,'Inputs &amp; Outputs'!$J$9:$J$34)</f>
        <v>-43067168.474612407</v>
      </c>
      <c r="C173" s="7">
        <f>'No. policies'!C173*LOOKUP(C$1,'Inputs &amp; Outputs'!$A$9:$A$34,'Inputs &amp; Outputs'!$J$9:$J$34)</f>
        <v>29927551.746881347</v>
      </c>
      <c r="D173" s="7">
        <f>'No. policies'!D173*LOOKUP(D$1,'Inputs &amp; Outputs'!$A$9:$A$34,'Inputs &amp; Outputs'!$J$9:$J$34)</f>
        <v>105520864.72270541</v>
      </c>
      <c r="E173" s="7">
        <f>'No. policies'!E173*LOOKUP(E$1,'Inputs &amp; Outputs'!$A$9:$A$34,'Inputs &amp; Outputs'!$J$9:$J$34)</f>
        <v>183862418.51807097</v>
      </c>
      <c r="F173" s="7">
        <f>'No. policies'!F173*LOOKUP(F$1,'Inputs &amp; Outputs'!$A$9:$A$34,'Inputs &amp; Outputs'!$J$9:$J$34)</f>
        <v>265000774.01159847</v>
      </c>
      <c r="G173" s="7">
        <f>'No. policies'!G173*LOOKUP(G$1,'Inputs &amp; Outputs'!$A$9:$A$34,'Inputs &amp; Outputs'!$J$9:$J$34)</f>
        <v>348754928.30137116</v>
      </c>
      <c r="H173" s="7">
        <f>'No. policies'!H173*LOOKUP(H$1,'Inputs &amp; Outputs'!$A$9:$A$34,'Inputs &amp; Outputs'!$J$9:$J$34)</f>
        <v>435536220.38316935</v>
      </c>
      <c r="I173" s="7">
        <f>'No. policies'!I173*LOOKUP(I$1,'Inputs &amp; Outputs'!$A$9:$A$34,'Inputs &amp; Outputs'!$J$9:$J$34)</f>
        <v>525760584.47710931</v>
      </c>
      <c r="J173" s="7">
        <f>'No. policies'!J173*LOOKUP(J$1,'Inputs &amp; Outputs'!$A$9:$A$34,'Inputs &amp; Outputs'!$J$9:$J$34)</f>
        <v>618814906.6674813</v>
      </c>
      <c r="K173" s="7">
        <f>'No. policies'!K173*LOOKUP(K$1,'Inputs &amp; Outputs'!$A$9:$A$34,'Inputs &amp; Outputs'!$J$9:$J$34)</f>
        <v>714678578.66745055</v>
      </c>
      <c r="L173" s="7">
        <f>'No. policies'!L173*LOOKUP(L$1,'Inputs &amp; Outputs'!$A$9:$A$34,'Inputs &amp; Outputs'!$J$9:$J$34)</f>
        <v>813446468.54815066</v>
      </c>
      <c r="M173" s="7">
        <f>'No. policies'!M173*LOOKUP(M$1,'Inputs &amp; Outputs'!$A$9:$A$34,'Inputs &amp; Outputs'!$J$9:$J$34)</f>
        <v>916330170.1799283</v>
      </c>
      <c r="N173" s="7">
        <f>'No. policies'!N173*LOOKUP(N$1,'Inputs &amp; Outputs'!$A$9:$A$34,'Inputs &amp; Outputs'!$J$9:$J$34)</f>
        <v>1022486856.4247733</v>
      </c>
      <c r="O173" s="7">
        <f>'No. policies'!O173*LOOKUP(O$1,'Inputs &amp; Outputs'!$A$9:$A$34,'Inputs &amp; Outputs'!$J$9:$J$34)</f>
        <v>1131130475.4290135</v>
      </c>
      <c r="P173" s="7">
        <f>'No. policies'!P173*LOOKUP(P$1,'Inputs &amp; Outputs'!$A$9:$A$34,'Inputs &amp; Outputs'!$J$9:$J$34)</f>
        <v>1242949573.2725768</v>
      </c>
      <c r="Q173" s="7">
        <f>'No. policies'!Q173*LOOKUP(Q$1,'Inputs &amp; Outputs'!$A$9:$A$34,'Inputs &amp; Outputs'!$J$9:$J$34)</f>
        <v>1358403387.4470859</v>
      </c>
      <c r="R173" s="7">
        <f>'No. policies'!R173*LOOKUP(R$1,'Inputs &amp; Outputs'!$A$9:$A$34,'Inputs &amp; Outputs'!$J$9:$J$34)</f>
        <v>1476246187.3601043</v>
      </c>
      <c r="S173" s="7">
        <f>'No. policies'!S173*LOOKUP(S$1,'Inputs &amp; Outputs'!$A$9:$A$34,'Inputs &amp; Outputs'!$J$9:$J$34)</f>
        <v>1600349103.1894016</v>
      </c>
      <c r="T173" s="7">
        <f>'No. policies'!T173*LOOKUP(T$1,'Inputs &amp; Outputs'!$A$9:$A$34,'Inputs &amp; Outputs'!$J$9:$J$34)</f>
        <v>1728409791.5994697</v>
      </c>
      <c r="U173" s="7">
        <f>'No. policies'!U173*LOOKUP(U$1,'Inputs &amp; Outputs'!$A$9:$A$34,'Inputs &amp; Outputs'!$J$9:$J$34)</f>
        <v>1858967362.8112328</v>
      </c>
      <c r="V173" s="7">
        <f>'No. policies'!V173*LOOKUP(V$1,'Inputs &amp; Outputs'!$A$9:$A$34,'Inputs &amp; Outputs'!$J$9:$J$34)</f>
        <v>1990285934.4891844</v>
      </c>
      <c r="W173" s="7">
        <f>'No. policies'!W173*LOOKUP(W$1,'Inputs &amp; Outputs'!$A$9:$A$34,'Inputs &amp; Outputs'!$J$9:$J$34)</f>
        <v>2129435306.4547939</v>
      </c>
      <c r="X173" s="7">
        <f>'No. policies'!X173*LOOKUP(X$1,'Inputs &amp; Outputs'!$A$9:$A$34,'Inputs &amp; Outputs'!$J$9:$J$34)</f>
        <v>2268022553.0457382</v>
      </c>
      <c r="Y173" s="7">
        <f>'No. policies'!Y173*LOOKUP(Y$1,'Inputs &amp; Outputs'!$A$9:$A$34,'Inputs &amp; Outputs'!$J$9:$J$34)</f>
        <v>2405437752.6463594</v>
      </c>
      <c r="Z173" s="7">
        <f>'No. policies'!Z173*LOOKUP(Z$1,'Inputs &amp; Outputs'!$A$9:$A$34,'Inputs &amp; Outputs'!$J$9:$J$34)</f>
        <v>2550552039.8712955</v>
      </c>
      <c r="AA173" s="7">
        <f>'No. policies'!AA173*LOOKUP(AA$1,'Inputs &amp; Outputs'!$A$9:$A$34,'Inputs &amp; Outputs'!$J$9:$J$34)</f>
        <v>0</v>
      </c>
      <c r="AB173" s="7">
        <f>'No. policies'!AB173*LOOKUP(AB$1,'Inputs &amp; Outputs'!$A$9:$A$34,'Inputs &amp; Outputs'!$J$9:$J$34)</f>
        <v>0</v>
      </c>
      <c r="AC173" s="7">
        <f>'No. policies'!AC173*LOOKUP(AC$1,'Inputs &amp; Outputs'!$A$9:$A$34,'Inputs &amp; Outputs'!$J$9:$J$34)</f>
        <v>0</v>
      </c>
      <c r="AD173" s="7">
        <f>'No. policies'!AD173*LOOKUP(AD$1,'Inputs &amp; Outputs'!$A$9:$A$34,'Inputs &amp; Outputs'!$J$9:$J$34)</f>
        <v>0</v>
      </c>
      <c r="AE173" s="7">
        <f>'No. policies'!AE173*LOOKUP(AE$1,'Inputs &amp; Outputs'!$A$9:$A$34,'Inputs &amp; Outputs'!$J$9:$J$34)</f>
        <v>0</v>
      </c>
      <c r="AF173" s="7">
        <f>'No. policies'!AF173*LOOKUP(AF$1,'Inputs &amp; Outputs'!$A$9:$A$34,'Inputs &amp; Outputs'!$J$9:$J$34)</f>
        <v>0</v>
      </c>
      <c r="AG173" s="7">
        <f>'No. policies'!AG173*LOOKUP(AG$1,'Inputs &amp; Outputs'!$A$9:$A$34,'Inputs &amp; Outputs'!$J$9:$J$34)</f>
        <v>0</v>
      </c>
      <c r="AH173" s="7">
        <f>'No. policies'!AH173*LOOKUP(AH$1,'Inputs &amp; Outputs'!$A$9:$A$34,'Inputs &amp; Outputs'!$J$9:$J$34)</f>
        <v>0</v>
      </c>
      <c r="AI173" s="7">
        <f>'No. policies'!AI173*LOOKUP(AI$1,'Inputs &amp; Outputs'!$A$9:$A$34,'Inputs &amp; Outputs'!$J$9:$J$34)</f>
        <v>0</v>
      </c>
      <c r="AJ173" s="7">
        <f>'No. policies'!AJ173*LOOKUP(AJ$1,'Inputs &amp; Outputs'!$A$9:$A$34,'Inputs &amp; Outputs'!$J$9:$J$34)</f>
        <v>0</v>
      </c>
      <c r="AK173" s="7">
        <f>'No. policies'!AK173*LOOKUP(AK$1,'Inputs &amp; Outputs'!$A$9:$A$34,'Inputs &amp; Outputs'!$J$9:$J$34)</f>
        <v>0</v>
      </c>
      <c r="AL173" s="7">
        <f>'No. policies'!AL173*LOOKUP(AL$1,'Inputs &amp; Outputs'!$A$9:$A$34,'Inputs &amp; Outputs'!$J$9:$J$34)</f>
        <v>0</v>
      </c>
      <c r="AM173" s="7">
        <f>'No. policies'!AM173*LOOKUP(AM$1,'Inputs &amp; Outputs'!$A$9:$A$34,'Inputs &amp; Outputs'!$J$9:$J$34)</f>
        <v>0</v>
      </c>
      <c r="AN173" s="7">
        <f>'No. policies'!AN173*LOOKUP(AN$1,'Inputs &amp; Outputs'!$A$9:$A$34,'Inputs &amp; Outputs'!$J$9:$J$34)</f>
        <v>0</v>
      </c>
      <c r="AO173" s="7">
        <f>'No. policies'!AO173*LOOKUP(AO$1,'Inputs &amp; Outputs'!$A$9:$A$34,'Inputs &amp; Outputs'!$J$9:$J$34)</f>
        <v>0</v>
      </c>
      <c r="AP173" s="7">
        <f>'No. policies'!AP173*LOOKUP(AP$1,'Inputs &amp; Outputs'!$A$9:$A$34,'Inputs &amp; Outputs'!$J$9:$J$34)</f>
        <v>0</v>
      </c>
      <c r="AQ173" s="7">
        <f>'No. policies'!AQ173*LOOKUP(AQ$1,'Inputs &amp; Outputs'!$A$9:$A$34,'Inputs &amp; Outputs'!$J$9:$J$34)</f>
        <v>0</v>
      </c>
      <c r="AR173" s="7">
        <f>'No. policies'!AR173*LOOKUP(AR$1,'Inputs &amp; Outputs'!$A$9:$A$34,'Inputs &amp; Outputs'!$J$9:$J$34)</f>
        <v>0</v>
      </c>
      <c r="AS173" s="7">
        <f>'No. policies'!AS173*LOOKUP(AS$1,'Inputs &amp; Outputs'!$A$9:$A$34,'Inputs &amp; Outputs'!$J$9:$J$34)</f>
        <v>0</v>
      </c>
      <c r="AT173" s="7">
        <f>'No. policies'!AT173*LOOKUP(AT$1,'Inputs &amp; Outputs'!$A$9:$A$34,'Inputs &amp; Outputs'!$J$9:$J$34)</f>
        <v>0</v>
      </c>
      <c r="AU173" s="7">
        <f>'No. policies'!AU173*LOOKUP(AU$1,'Inputs &amp; Outputs'!$A$9:$A$34,'Inputs &amp; Outputs'!$J$9:$J$34)</f>
        <v>0</v>
      </c>
      <c r="AV173" s="7">
        <f>'No. policies'!AV173*LOOKUP(AV$1,'Inputs &amp; Outputs'!$A$9:$A$34,'Inputs &amp; Outputs'!$J$9:$J$34)</f>
        <v>0</v>
      </c>
      <c r="AW173" s="7">
        <f>'No. policies'!AW173*LOOKUP(AW$1,'Inputs &amp; Outputs'!$A$9:$A$34,'Inputs &amp; Outputs'!$J$9:$J$34)</f>
        <v>0</v>
      </c>
      <c r="AX173" s="7">
        <f>'No. policies'!AX173*LOOKUP(AX$1,'Inputs &amp; Outputs'!$A$9:$A$34,'Inputs &amp; Outputs'!$J$9:$J$34)</f>
        <v>0</v>
      </c>
      <c r="AY173" s="7">
        <f>'[1]No. policies'!AZ173*LOOKUP(AZ$1,'[1]Inputs &amp; Outputs'!$A$9:$A$58,'[1]Inputs &amp; Outputs'!$I$9:$I$58)</f>
        <v>0</v>
      </c>
      <c r="AZ173" s="7">
        <f>'[1]No. policies'!BA173*LOOKUP(BA$1,'[1]Inputs &amp; Outputs'!$A$9:$A$58,'[1]Inputs &amp; Outputs'!$I$9:$I$58)</f>
        <v>0</v>
      </c>
      <c r="BA173" s="7">
        <f>'[1]No. policies'!BB173*LOOKUP(BB$1,'[1]Inputs &amp; Outputs'!$A$9:$A$58,'[1]Inputs &amp; Outputs'!$I$9:$I$58)</f>
        <v>0</v>
      </c>
      <c r="BB173" s="7">
        <f>'[1]No. policies'!BC173*LOOKUP(BC$1,'[1]Inputs &amp; Outputs'!$A$9:$A$58,'[1]Inputs &amp; Outputs'!$I$9:$I$58)</f>
        <v>0</v>
      </c>
      <c r="BC173" s="7">
        <f>'[1]No. policies'!BD173*LOOKUP(BD$1,'[1]Inputs &amp; Outputs'!$A$9:$A$58,'[1]Inputs &amp; Outputs'!$I$9:$I$58)</f>
        <v>0</v>
      </c>
      <c r="BD173" s="7">
        <f>'[1]No. policies'!BE173*LOOKUP(BE$1,'[1]Inputs &amp; Outputs'!$A$9:$A$58,'[1]Inputs &amp; Outputs'!$I$9:$I$58)</f>
        <v>0</v>
      </c>
      <c r="BE173" s="7">
        <f>'[1]No. policies'!BF173*LOOKUP(BF$1,'[1]Inputs &amp; Outputs'!$A$9:$A$58,'[1]Inputs &amp; Outputs'!$I$9:$I$58)</f>
        <v>0</v>
      </c>
      <c r="BF173" s="7">
        <f>'[1]No. policies'!BG173*LOOKUP(BG$1,'[1]Inputs &amp; Outputs'!$A$9:$A$58,'[1]Inputs &amp; Outputs'!$I$9:$I$58)</f>
        <v>0</v>
      </c>
      <c r="BG173" s="7">
        <f>'[1]No. policies'!BH173*LOOKUP(BH$1,'[1]Inputs &amp; Outputs'!$A$9:$A$58,'[1]Inputs &amp; Outputs'!$I$9:$I$58)</f>
        <v>0</v>
      </c>
      <c r="BH173" s="7">
        <f>'[1]No. policies'!BI173*LOOKUP(BI$1,'[1]Inputs &amp; Outputs'!$A$9:$A$58,'[1]Inputs &amp; Outputs'!$I$9:$I$58)</f>
        <v>0</v>
      </c>
      <c r="BI173" s="7">
        <f>'[1]No. policies'!BJ173*LOOKUP(BJ$1,'[1]Inputs &amp; Outputs'!$A$9:$A$58,'[1]Inputs &amp; Outputs'!$I$9:$I$58)</f>
        <v>0</v>
      </c>
      <c r="BJ173" s="7">
        <f>'[1]No. policies'!BK173*LOOKUP(BK$1,'[1]Inputs &amp; Outputs'!$A$9:$A$58,'[1]Inputs &amp; Outputs'!$I$9:$I$58)</f>
        <v>0</v>
      </c>
      <c r="BK173" s="7">
        <f>'[1]No. policies'!BL173*LOOKUP(BL$1,'[1]Inputs &amp; Outputs'!$A$9:$A$58,'[1]Inputs &amp; Outputs'!$I$9:$I$58)</f>
        <v>0</v>
      </c>
      <c r="BL173" s="7">
        <f>'[1]No. policies'!BM173*LOOKUP(BM$1,'[1]Inputs &amp; Outputs'!$A$9:$A$58,'[1]Inputs &amp; Outputs'!$I$9:$I$58)</f>
        <v>0</v>
      </c>
      <c r="BM173" s="7">
        <f>'[1]No. policies'!BN173*LOOKUP(BN$1,'[1]Inputs &amp; Outputs'!$A$9:$A$58,'[1]Inputs &amp; Outputs'!$I$9:$I$58)</f>
        <v>0</v>
      </c>
      <c r="BN173" s="7">
        <f>'[1]No. policies'!BO173*LOOKUP(BO$1,'[1]Inputs &amp; Outputs'!$A$9:$A$58,'[1]Inputs &amp; Outputs'!$I$9:$I$58)</f>
        <v>0</v>
      </c>
      <c r="BO173" s="7">
        <f>'[1]No. policies'!BP173*LOOKUP(BP$1,'[1]Inputs &amp; Outputs'!$A$9:$A$58,'[1]Inputs &amp; Outputs'!$I$9:$I$58)</f>
        <v>0</v>
      </c>
      <c r="BP173" s="7">
        <f>'[1]No. policies'!BQ173*LOOKUP(BQ$1,'[1]Inputs &amp; Outputs'!$A$9:$A$58,'[1]Inputs &amp; Outputs'!$I$9:$I$58)</f>
        <v>0</v>
      </c>
      <c r="BQ173" s="7">
        <f>'[1]No. policies'!BR173*LOOKUP(BR$1,'[1]Inputs &amp; Outputs'!$A$9:$A$58,'[1]Inputs &amp; Outputs'!$I$9:$I$58)</f>
        <v>0</v>
      </c>
      <c r="BR173" s="7">
        <f>'[1]No. policies'!BS173*LOOKUP(BS$1,'[1]Inputs &amp; Outputs'!$A$9:$A$58,'[1]Inputs &amp; Outputs'!$I$9:$I$58)</f>
        <v>0</v>
      </c>
      <c r="BS173" s="7">
        <f>'[1]No. policies'!BT173*LOOKUP(BT$1,'[1]Inputs &amp; Outputs'!$A$9:$A$58,'[1]Inputs &amp; Outputs'!$I$9:$I$58)</f>
        <v>0</v>
      </c>
      <c r="BT173" s="7">
        <f>'[1]No. policies'!BU173*LOOKUP(BU$1,'[1]Inputs &amp; Outputs'!$A$9:$A$58,'[1]Inputs &amp; Outputs'!$I$9:$I$58)</f>
        <v>0</v>
      </c>
    </row>
    <row r="174" spans="1:72" x14ac:dyDescent="0.25">
      <c r="A174" s="1">
        <v>173</v>
      </c>
      <c r="B174" s="7">
        <f>'No. policies'!B174*LOOKUP(B$1,'Inputs &amp; Outputs'!$A$9:$A$34,'Inputs &amp; Outputs'!$J$9:$J$34)</f>
        <v>-43067168.474612407</v>
      </c>
      <c r="C174" s="7">
        <f>'No. policies'!C174*LOOKUP(C$1,'Inputs &amp; Outputs'!$A$9:$A$34,'Inputs &amp; Outputs'!$J$9:$J$34)</f>
        <v>29921554.842413481</v>
      </c>
      <c r="D174" s="7">
        <f>'No. policies'!D174*LOOKUP(D$1,'Inputs &amp; Outputs'!$A$9:$A$34,'Inputs &amp; Outputs'!$J$9:$J$34)</f>
        <v>105573837.04435335</v>
      </c>
      <c r="E174" s="7">
        <f>'No. policies'!E174*LOOKUP(E$1,'Inputs &amp; Outputs'!$A$9:$A$34,'Inputs &amp; Outputs'!$J$9:$J$34)</f>
        <v>183769950.9971908</v>
      </c>
      <c r="F174" s="7">
        <f>'No. policies'!F174*LOOKUP(F$1,'Inputs &amp; Outputs'!$A$9:$A$34,'Inputs &amp; Outputs'!$J$9:$J$34)</f>
        <v>264760398.38510135</v>
      </c>
      <c r="G174" s="7">
        <f>'No. policies'!G174*LOOKUP(G$1,'Inputs &amp; Outputs'!$A$9:$A$34,'Inputs &amp; Outputs'!$J$9:$J$34)</f>
        <v>348472906.72789383</v>
      </c>
      <c r="H174" s="7">
        <f>'No. policies'!H174*LOOKUP(H$1,'Inputs &amp; Outputs'!$A$9:$A$34,'Inputs &amp; Outputs'!$J$9:$J$34)</f>
        <v>435624501.7696867</v>
      </c>
      <c r="I174" s="7">
        <f>'No. policies'!I174*LOOKUP(I$1,'Inputs &amp; Outputs'!$A$9:$A$34,'Inputs &amp; Outputs'!$J$9:$J$34)</f>
        <v>525066546.33756804</v>
      </c>
      <c r="J174" s="7">
        <f>'No. policies'!J174*LOOKUP(J$1,'Inputs &amp; Outputs'!$A$9:$A$34,'Inputs &amp; Outputs'!$J$9:$J$34)</f>
        <v>618436850.51841247</v>
      </c>
      <c r="K174" s="7">
        <f>'No. policies'!K174*LOOKUP(K$1,'Inputs &amp; Outputs'!$A$9:$A$34,'Inputs &amp; Outputs'!$J$9:$J$34)</f>
        <v>715043694.93324578</v>
      </c>
      <c r="L174" s="7">
        <f>'No. policies'!L174*LOOKUP(L$1,'Inputs &amp; Outputs'!$A$9:$A$34,'Inputs &amp; Outputs'!$J$9:$J$34)</f>
        <v>814364391.31733716</v>
      </c>
      <c r="M174" s="7">
        <f>'No. policies'!M174*LOOKUP(M$1,'Inputs &amp; Outputs'!$A$9:$A$34,'Inputs &amp; Outputs'!$J$9:$J$34)</f>
        <v>916613075.45012903</v>
      </c>
      <c r="N174" s="7">
        <f>'No. policies'!N174*LOOKUP(N$1,'Inputs &amp; Outputs'!$A$9:$A$34,'Inputs &amp; Outputs'!$J$9:$J$34)</f>
        <v>1022275642.4490607</v>
      </c>
      <c r="O174" s="7">
        <f>'No. policies'!O174*LOOKUP(O$1,'Inputs &amp; Outputs'!$A$9:$A$34,'Inputs &amp; Outputs'!$J$9:$J$34)</f>
        <v>1131247861.323101</v>
      </c>
      <c r="P174" s="7">
        <f>'No. policies'!P174*LOOKUP(P$1,'Inputs &amp; Outputs'!$A$9:$A$34,'Inputs &amp; Outputs'!$J$9:$J$34)</f>
        <v>1243208899.2841086</v>
      </c>
      <c r="Q174" s="7">
        <f>'No. policies'!Q174*LOOKUP(Q$1,'Inputs &amp; Outputs'!$A$9:$A$34,'Inputs &amp; Outputs'!$J$9:$J$34)</f>
        <v>1361252686.6341798</v>
      </c>
      <c r="R174" s="7">
        <f>'No. policies'!R174*LOOKUP(R$1,'Inputs &amp; Outputs'!$A$9:$A$34,'Inputs &amp; Outputs'!$J$9:$J$34)</f>
        <v>1482167377.4719563</v>
      </c>
      <c r="S174" s="7">
        <f>'No. policies'!S174*LOOKUP(S$1,'Inputs &amp; Outputs'!$A$9:$A$34,'Inputs &amp; Outputs'!$J$9:$J$34)</f>
        <v>1606121021.0326645</v>
      </c>
      <c r="T174" s="7">
        <f>'No. policies'!T174*LOOKUP(T$1,'Inputs &amp; Outputs'!$A$9:$A$34,'Inputs &amp; Outputs'!$J$9:$J$34)</f>
        <v>1733202225.7022302</v>
      </c>
      <c r="U174" s="7">
        <f>'No. policies'!U174*LOOKUP(U$1,'Inputs &amp; Outputs'!$A$9:$A$34,'Inputs &amp; Outputs'!$J$9:$J$34)</f>
        <v>1864155549.9551885</v>
      </c>
      <c r="V174" s="7">
        <f>'No. policies'!V174*LOOKUP(V$1,'Inputs &amp; Outputs'!$A$9:$A$34,'Inputs &amp; Outputs'!$J$9:$J$34)</f>
        <v>2001059377.8933697</v>
      </c>
      <c r="W174" s="7">
        <f>'No. policies'!W174*LOOKUP(W$1,'Inputs &amp; Outputs'!$A$9:$A$34,'Inputs &amp; Outputs'!$J$9:$J$34)</f>
        <v>2137328122.3731918</v>
      </c>
      <c r="X174" s="7">
        <f>'No. policies'!X174*LOOKUP(X$1,'Inputs &amp; Outputs'!$A$9:$A$34,'Inputs &amp; Outputs'!$J$9:$J$34)</f>
        <v>2277508009.4639349</v>
      </c>
      <c r="Y174" s="7">
        <f>'No. policies'!Y174*LOOKUP(Y$1,'Inputs &amp; Outputs'!$A$9:$A$34,'Inputs &amp; Outputs'!$J$9:$J$34)</f>
        <v>2418835534.4924459</v>
      </c>
      <c r="Z174" s="7">
        <f>'No. policies'!Z174*LOOKUP(Z$1,'Inputs &amp; Outputs'!$A$9:$A$34,'Inputs &amp; Outputs'!$J$9:$J$34)</f>
        <v>2568934396.9154129</v>
      </c>
      <c r="AA174" s="7">
        <f>'No. policies'!AA174*LOOKUP(AA$1,'Inputs &amp; Outputs'!$A$9:$A$34,'Inputs &amp; Outputs'!$J$9:$J$34)</f>
        <v>0</v>
      </c>
      <c r="AB174" s="7">
        <f>'No. policies'!AB174*LOOKUP(AB$1,'Inputs &amp; Outputs'!$A$9:$A$34,'Inputs &amp; Outputs'!$J$9:$J$34)</f>
        <v>0</v>
      </c>
      <c r="AC174" s="7">
        <f>'No. policies'!AC174*LOOKUP(AC$1,'Inputs &amp; Outputs'!$A$9:$A$34,'Inputs &amp; Outputs'!$J$9:$J$34)</f>
        <v>0</v>
      </c>
      <c r="AD174" s="7">
        <f>'No. policies'!AD174*LOOKUP(AD$1,'Inputs &amp; Outputs'!$A$9:$A$34,'Inputs &amp; Outputs'!$J$9:$J$34)</f>
        <v>0</v>
      </c>
      <c r="AE174" s="7">
        <f>'No. policies'!AE174*LOOKUP(AE$1,'Inputs &amp; Outputs'!$A$9:$A$34,'Inputs &amp; Outputs'!$J$9:$J$34)</f>
        <v>0</v>
      </c>
      <c r="AF174" s="7">
        <f>'No. policies'!AF174*LOOKUP(AF$1,'Inputs &amp; Outputs'!$A$9:$A$34,'Inputs &amp; Outputs'!$J$9:$J$34)</f>
        <v>0</v>
      </c>
      <c r="AG174" s="7">
        <f>'No. policies'!AG174*LOOKUP(AG$1,'Inputs &amp; Outputs'!$A$9:$A$34,'Inputs &amp; Outputs'!$J$9:$J$34)</f>
        <v>0</v>
      </c>
      <c r="AH174" s="7">
        <f>'No. policies'!AH174*LOOKUP(AH$1,'Inputs &amp; Outputs'!$A$9:$A$34,'Inputs &amp; Outputs'!$J$9:$J$34)</f>
        <v>0</v>
      </c>
      <c r="AI174" s="7">
        <f>'No. policies'!AI174*LOOKUP(AI$1,'Inputs &amp; Outputs'!$A$9:$A$34,'Inputs &amp; Outputs'!$J$9:$J$34)</f>
        <v>0</v>
      </c>
      <c r="AJ174" s="7">
        <f>'No. policies'!AJ174*LOOKUP(AJ$1,'Inputs &amp; Outputs'!$A$9:$A$34,'Inputs &amp; Outputs'!$J$9:$J$34)</f>
        <v>0</v>
      </c>
      <c r="AK174" s="7">
        <f>'No. policies'!AK174*LOOKUP(AK$1,'Inputs &amp; Outputs'!$A$9:$A$34,'Inputs &amp; Outputs'!$J$9:$J$34)</f>
        <v>0</v>
      </c>
      <c r="AL174" s="7">
        <f>'No. policies'!AL174*LOOKUP(AL$1,'Inputs &amp; Outputs'!$A$9:$A$34,'Inputs &amp; Outputs'!$J$9:$J$34)</f>
        <v>0</v>
      </c>
      <c r="AM174" s="7">
        <f>'No. policies'!AM174*LOOKUP(AM$1,'Inputs &amp; Outputs'!$A$9:$A$34,'Inputs &amp; Outputs'!$J$9:$J$34)</f>
        <v>0</v>
      </c>
      <c r="AN174" s="7">
        <f>'No. policies'!AN174*LOOKUP(AN$1,'Inputs &amp; Outputs'!$A$9:$A$34,'Inputs &amp; Outputs'!$J$9:$J$34)</f>
        <v>0</v>
      </c>
      <c r="AO174" s="7">
        <f>'No. policies'!AO174*LOOKUP(AO$1,'Inputs &amp; Outputs'!$A$9:$A$34,'Inputs &amp; Outputs'!$J$9:$J$34)</f>
        <v>0</v>
      </c>
      <c r="AP174" s="7">
        <f>'No. policies'!AP174*LOOKUP(AP$1,'Inputs &amp; Outputs'!$A$9:$A$34,'Inputs &amp; Outputs'!$J$9:$J$34)</f>
        <v>0</v>
      </c>
      <c r="AQ174" s="7">
        <f>'No. policies'!AQ174*LOOKUP(AQ$1,'Inputs &amp; Outputs'!$A$9:$A$34,'Inputs &amp; Outputs'!$J$9:$J$34)</f>
        <v>0</v>
      </c>
      <c r="AR174" s="7">
        <f>'No. policies'!AR174*LOOKUP(AR$1,'Inputs &amp; Outputs'!$A$9:$A$34,'Inputs &amp; Outputs'!$J$9:$J$34)</f>
        <v>0</v>
      </c>
      <c r="AS174" s="7">
        <f>'No. policies'!AS174*LOOKUP(AS$1,'Inputs &amp; Outputs'!$A$9:$A$34,'Inputs &amp; Outputs'!$J$9:$J$34)</f>
        <v>0</v>
      </c>
      <c r="AT174" s="7">
        <f>'No. policies'!AT174*LOOKUP(AT$1,'Inputs &amp; Outputs'!$A$9:$A$34,'Inputs &amp; Outputs'!$J$9:$J$34)</f>
        <v>0</v>
      </c>
      <c r="AU174" s="7">
        <f>'No. policies'!AU174*LOOKUP(AU$1,'Inputs &amp; Outputs'!$A$9:$A$34,'Inputs &amp; Outputs'!$J$9:$J$34)</f>
        <v>0</v>
      </c>
      <c r="AV174" s="7">
        <f>'No. policies'!AV174*LOOKUP(AV$1,'Inputs &amp; Outputs'!$A$9:$A$34,'Inputs &amp; Outputs'!$J$9:$J$34)</f>
        <v>0</v>
      </c>
      <c r="AW174" s="7">
        <f>'No. policies'!AW174*LOOKUP(AW$1,'Inputs &amp; Outputs'!$A$9:$A$34,'Inputs &amp; Outputs'!$J$9:$J$34)</f>
        <v>0</v>
      </c>
      <c r="AX174" s="7">
        <f>'No. policies'!AX174*LOOKUP(AX$1,'Inputs &amp; Outputs'!$A$9:$A$34,'Inputs &amp; Outputs'!$J$9:$J$34)</f>
        <v>0</v>
      </c>
      <c r="AY174" s="7">
        <f>'[1]No. policies'!AZ174*LOOKUP(AZ$1,'[1]Inputs &amp; Outputs'!$A$9:$A$58,'[1]Inputs &amp; Outputs'!$I$9:$I$58)</f>
        <v>0</v>
      </c>
      <c r="AZ174" s="7">
        <f>'[1]No. policies'!BA174*LOOKUP(BA$1,'[1]Inputs &amp; Outputs'!$A$9:$A$58,'[1]Inputs &amp; Outputs'!$I$9:$I$58)</f>
        <v>0</v>
      </c>
      <c r="BA174" s="7">
        <f>'[1]No. policies'!BB174*LOOKUP(BB$1,'[1]Inputs &amp; Outputs'!$A$9:$A$58,'[1]Inputs &amp; Outputs'!$I$9:$I$58)</f>
        <v>0</v>
      </c>
      <c r="BB174" s="7">
        <f>'[1]No. policies'!BC174*LOOKUP(BC$1,'[1]Inputs &amp; Outputs'!$A$9:$A$58,'[1]Inputs &amp; Outputs'!$I$9:$I$58)</f>
        <v>0</v>
      </c>
      <c r="BC174" s="7">
        <f>'[1]No. policies'!BD174*LOOKUP(BD$1,'[1]Inputs &amp; Outputs'!$A$9:$A$58,'[1]Inputs &amp; Outputs'!$I$9:$I$58)</f>
        <v>0</v>
      </c>
      <c r="BD174" s="7">
        <f>'[1]No. policies'!BE174*LOOKUP(BE$1,'[1]Inputs &amp; Outputs'!$A$9:$A$58,'[1]Inputs &amp; Outputs'!$I$9:$I$58)</f>
        <v>0</v>
      </c>
      <c r="BE174" s="7">
        <f>'[1]No. policies'!BF174*LOOKUP(BF$1,'[1]Inputs &amp; Outputs'!$A$9:$A$58,'[1]Inputs &amp; Outputs'!$I$9:$I$58)</f>
        <v>0</v>
      </c>
      <c r="BF174" s="7">
        <f>'[1]No. policies'!BG174*LOOKUP(BG$1,'[1]Inputs &amp; Outputs'!$A$9:$A$58,'[1]Inputs &amp; Outputs'!$I$9:$I$58)</f>
        <v>0</v>
      </c>
      <c r="BG174" s="7">
        <f>'[1]No. policies'!BH174*LOOKUP(BH$1,'[1]Inputs &amp; Outputs'!$A$9:$A$58,'[1]Inputs &amp; Outputs'!$I$9:$I$58)</f>
        <v>0</v>
      </c>
      <c r="BH174" s="7">
        <f>'[1]No. policies'!BI174*LOOKUP(BI$1,'[1]Inputs &amp; Outputs'!$A$9:$A$58,'[1]Inputs &amp; Outputs'!$I$9:$I$58)</f>
        <v>0</v>
      </c>
      <c r="BI174" s="7">
        <f>'[1]No. policies'!BJ174*LOOKUP(BJ$1,'[1]Inputs &amp; Outputs'!$A$9:$A$58,'[1]Inputs &amp; Outputs'!$I$9:$I$58)</f>
        <v>0</v>
      </c>
      <c r="BJ174" s="7">
        <f>'[1]No. policies'!BK174*LOOKUP(BK$1,'[1]Inputs &amp; Outputs'!$A$9:$A$58,'[1]Inputs &amp; Outputs'!$I$9:$I$58)</f>
        <v>0</v>
      </c>
      <c r="BK174" s="7">
        <f>'[1]No. policies'!BL174*LOOKUP(BL$1,'[1]Inputs &amp; Outputs'!$A$9:$A$58,'[1]Inputs &amp; Outputs'!$I$9:$I$58)</f>
        <v>0</v>
      </c>
      <c r="BL174" s="7">
        <f>'[1]No. policies'!BM174*LOOKUP(BM$1,'[1]Inputs &amp; Outputs'!$A$9:$A$58,'[1]Inputs &amp; Outputs'!$I$9:$I$58)</f>
        <v>0</v>
      </c>
      <c r="BM174" s="7">
        <f>'[1]No. policies'!BN174*LOOKUP(BN$1,'[1]Inputs &amp; Outputs'!$A$9:$A$58,'[1]Inputs &amp; Outputs'!$I$9:$I$58)</f>
        <v>0</v>
      </c>
      <c r="BN174" s="7">
        <f>'[1]No. policies'!BO174*LOOKUP(BO$1,'[1]Inputs &amp; Outputs'!$A$9:$A$58,'[1]Inputs &amp; Outputs'!$I$9:$I$58)</f>
        <v>0</v>
      </c>
      <c r="BO174" s="7">
        <f>'[1]No. policies'!BP174*LOOKUP(BP$1,'[1]Inputs &amp; Outputs'!$A$9:$A$58,'[1]Inputs &amp; Outputs'!$I$9:$I$58)</f>
        <v>0</v>
      </c>
      <c r="BP174" s="7">
        <f>'[1]No. policies'!BQ174*LOOKUP(BQ$1,'[1]Inputs &amp; Outputs'!$A$9:$A$58,'[1]Inputs &amp; Outputs'!$I$9:$I$58)</f>
        <v>0</v>
      </c>
      <c r="BQ174" s="7">
        <f>'[1]No. policies'!BR174*LOOKUP(BR$1,'[1]Inputs &amp; Outputs'!$A$9:$A$58,'[1]Inputs &amp; Outputs'!$I$9:$I$58)</f>
        <v>0</v>
      </c>
      <c r="BR174" s="7">
        <f>'[1]No. policies'!BS174*LOOKUP(BS$1,'[1]Inputs &amp; Outputs'!$A$9:$A$58,'[1]Inputs &amp; Outputs'!$I$9:$I$58)</f>
        <v>0</v>
      </c>
      <c r="BS174" s="7">
        <f>'[1]No. policies'!BT174*LOOKUP(BT$1,'[1]Inputs &amp; Outputs'!$A$9:$A$58,'[1]Inputs &amp; Outputs'!$I$9:$I$58)</f>
        <v>0</v>
      </c>
      <c r="BT174" s="7">
        <f>'[1]No. policies'!BU174*LOOKUP(BU$1,'[1]Inputs &amp; Outputs'!$A$9:$A$58,'[1]Inputs &amp; Outputs'!$I$9:$I$58)</f>
        <v>0</v>
      </c>
    </row>
    <row r="175" spans="1:72" x14ac:dyDescent="0.25">
      <c r="A175" s="1">
        <v>174</v>
      </c>
      <c r="B175" s="7">
        <f>'No. policies'!B175*LOOKUP(B$1,'Inputs &amp; Outputs'!$A$9:$A$34,'Inputs &amp; Outputs'!$J$9:$J$34)</f>
        <v>-43067168.474612407</v>
      </c>
      <c r="C175" s="7">
        <f>'No. policies'!C175*LOOKUP(C$1,'Inputs &amp; Outputs'!$A$9:$A$34,'Inputs &amp; Outputs'!$J$9:$J$34)</f>
        <v>29939545.555817079</v>
      </c>
      <c r="D175" s="7">
        <f>'No. policies'!D175*LOOKUP(D$1,'Inputs &amp; Outputs'!$A$9:$A$34,'Inputs &amp; Outputs'!$J$9:$J$34)</f>
        <v>105552648.11569418</v>
      </c>
      <c r="E175" s="7">
        <f>'No. policies'!E175*LOOKUP(E$1,'Inputs &amp; Outputs'!$A$9:$A$34,'Inputs &amp; Outputs'!$J$9:$J$34)</f>
        <v>183899405.52642301</v>
      </c>
      <c r="F175" s="7">
        <f>'No. policies'!F175*LOOKUP(F$1,'Inputs &amp; Outputs'!$A$9:$A$34,'Inputs &amp; Outputs'!$J$9:$J$34)</f>
        <v>264813815.19098958</v>
      </c>
      <c r="G175" s="7">
        <f>'No. policies'!G175*LOOKUP(G$1,'Inputs &amp; Outputs'!$A$9:$A$34,'Inputs &amp; Outputs'!$J$9:$J$34)</f>
        <v>348649170.21131718</v>
      </c>
      <c r="H175" s="7">
        <f>'No. policies'!H175*LOOKUP(H$1,'Inputs &amp; Outputs'!$A$9:$A$34,'Inputs &amp; Outputs'!$J$9:$J$34)</f>
        <v>435227235.53035879</v>
      </c>
      <c r="I175" s="7">
        <f>'No. policies'!I175*LOOKUP(I$1,'Inputs &amp; Outputs'!$A$9:$A$34,'Inputs &amp; Outputs'!$J$9:$J$34)</f>
        <v>524586058.39480871</v>
      </c>
      <c r="J175" s="7">
        <f>'No. policies'!J175*LOOKUP(J$1,'Inputs &amp; Outputs'!$A$9:$A$34,'Inputs &amp; Outputs'!$J$9:$J$34)</f>
        <v>618184813.08570004</v>
      </c>
      <c r="K175" s="7">
        <f>'No. policies'!K175*LOOKUP(K$1,'Inputs &amp; Outputs'!$A$9:$A$34,'Inputs &amp; Outputs'!$J$9:$J$34)</f>
        <v>714532532.16113257</v>
      </c>
      <c r="L175" s="7">
        <f>'No. policies'!L175*LOOKUP(L$1,'Inputs &amp; Outputs'!$A$9:$A$34,'Inputs &amp; Outputs'!$J$9:$J$34)</f>
        <v>813363021.02367914</v>
      </c>
      <c r="M175" s="7">
        <f>'No. policies'!M175*LOOKUP(M$1,'Inputs &amp; Outputs'!$A$9:$A$34,'Inputs &amp; Outputs'!$J$9:$J$34)</f>
        <v>916141566.66646123</v>
      </c>
      <c r="N175" s="7">
        <f>'No. policies'!N175*LOOKUP(N$1,'Inputs &amp; Outputs'!$A$9:$A$34,'Inputs &amp; Outputs'!$J$9:$J$34)</f>
        <v>1022170035.4612044</v>
      </c>
      <c r="O175" s="7">
        <f>'No. policies'!O175*LOOKUP(O$1,'Inputs &amp; Outputs'!$A$9:$A$34,'Inputs &amp; Outputs'!$J$9:$J$34)</f>
        <v>1130308774.1703994</v>
      </c>
      <c r="P175" s="7">
        <f>'No. policies'!P175*LOOKUP(P$1,'Inputs &amp; Outputs'!$A$9:$A$34,'Inputs &amp; Outputs'!$J$9:$J$34)</f>
        <v>1244246203.3302364</v>
      </c>
      <c r="Q175" s="7">
        <f>'No. policies'!Q175*LOOKUP(Q$1,'Inputs &amp; Outputs'!$A$9:$A$34,'Inputs &amp; Outputs'!$J$9:$J$34)</f>
        <v>1359970501.9999876</v>
      </c>
      <c r="R175" s="7">
        <f>'No. policies'!R175*LOOKUP(R$1,'Inputs &amp; Outputs'!$A$9:$A$34,'Inputs &amp; Outputs'!$J$9:$J$34)</f>
        <v>1478739320.0387788</v>
      </c>
      <c r="S175" s="7">
        <f>'No. policies'!S175*LOOKUP(S$1,'Inputs &amp; Outputs'!$A$9:$A$34,'Inputs &amp; Outputs'!$J$9:$J$34)</f>
        <v>1601197914.6369402</v>
      </c>
      <c r="T175" s="7">
        <f>'No. policies'!T175*LOOKUP(T$1,'Inputs &amp; Outputs'!$A$9:$A$34,'Inputs &amp; Outputs'!$J$9:$J$34)</f>
        <v>1724170330.6624122</v>
      </c>
      <c r="U175" s="7">
        <f>'No. policies'!U175*LOOKUP(U$1,'Inputs &amp; Outputs'!$A$9:$A$34,'Inputs &amp; Outputs'!$J$9:$J$34)</f>
        <v>1851384627.7546818</v>
      </c>
      <c r="V175" s="7">
        <f>'No. policies'!V175*LOOKUP(V$1,'Inputs &amp; Outputs'!$A$9:$A$34,'Inputs &amp; Outputs'!$J$9:$J$34)</f>
        <v>1982313586.3700871</v>
      </c>
      <c r="W175" s="7">
        <f>'No. policies'!W175*LOOKUP(W$1,'Inputs &amp; Outputs'!$A$9:$A$34,'Inputs &amp; Outputs'!$J$9:$J$34)</f>
        <v>2119685357.3791261</v>
      </c>
      <c r="X175" s="7">
        <f>'No. policies'!X175*LOOKUP(X$1,'Inputs &amp; Outputs'!$A$9:$A$34,'Inputs &amp; Outputs'!$J$9:$J$34)</f>
        <v>2258537096.6275411</v>
      </c>
      <c r="Y175" s="7">
        <f>'No. policies'!Y175*LOOKUP(Y$1,'Inputs &amp; Outputs'!$A$9:$A$34,'Inputs &amp; Outputs'!$J$9:$J$34)</f>
        <v>2398470906.0863943</v>
      </c>
      <c r="Z175" s="7">
        <f>'No. policies'!Z175*LOOKUP(Z$1,'Inputs &amp; Outputs'!$A$9:$A$34,'Inputs &amp; Outputs'!$J$9:$J$34)</f>
        <v>2545094777.6238227</v>
      </c>
      <c r="AA175" s="7">
        <f>'No. policies'!AA175*LOOKUP(AA$1,'Inputs &amp; Outputs'!$A$9:$A$34,'Inputs &amp; Outputs'!$J$9:$J$34)</f>
        <v>0</v>
      </c>
      <c r="AB175" s="7">
        <f>'No. policies'!AB175*LOOKUP(AB$1,'Inputs &amp; Outputs'!$A$9:$A$34,'Inputs &amp; Outputs'!$J$9:$J$34)</f>
        <v>0</v>
      </c>
      <c r="AC175" s="7">
        <f>'No. policies'!AC175*LOOKUP(AC$1,'Inputs &amp; Outputs'!$A$9:$A$34,'Inputs &amp; Outputs'!$J$9:$J$34)</f>
        <v>0</v>
      </c>
      <c r="AD175" s="7">
        <f>'No. policies'!AD175*LOOKUP(AD$1,'Inputs &amp; Outputs'!$A$9:$A$34,'Inputs &amp; Outputs'!$J$9:$J$34)</f>
        <v>0</v>
      </c>
      <c r="AE175" s="7">
        <f>'No. policies'!AE175*LOOKUP(AE$1,'Inputs &amp; Outputs'!$A$9:$A$34,'Inputs &amp; Outputs'!$J$9:$J$34)</f>
        <v>0</v>
      </c>
      <c r="AF175" s="7">
        <f>'No. policies'!AF175*LOOKUP(AF$1,'Inputs &amp; Outputs'!$A$9:$A$34,'Inputs &amp; Outputs'!$J$9:$J$34)</f>
        <v>0</v>
      </c>
      <c r="AG175" s="7">
        <f>'No. policies'!AG175*LOOKUP(AG$1,'Inputs &amp; Outputs'!$A$9:$A$34,'Inputs &amp; Outputs'!$J$9:$J$34)</f>
        <v>0</v>
      </c>
      <c r="AH175" s="7">
        <f>'No. policies'!AH175*LOOKUP(AH$1,'Inputs &amp; Outputs'!$A$9:$A$34,'Inputs &amp; Outputs'!$J$9:$J$34)</f>
        <v>0</v>
      </c>
      <c r="AI175" s="7">
        <f>'No. policies'!AI175*LOOKUP(AI$1,'Inputs &amp; Outputs'!$A$9:$A$34,'Inputs &amp; Outputs'!$J$9:$J$34)</f>
        <v>0</v>
      </c>
      <c r="AJ175" s="7">
        <f>'No. policies'!AJ175*LOOKUP(AJ$1,'Inputs &amp; Outputs'!$A$9:$A$34,'Inputs &amp; Outputs'!$J$9:$J$34)</f>
        <v>0</v>
      </c>
      <c r="AK175" s="7">
        <f>'No. policies'!AK175*LOOKUP(AK$1,'Inputs &amp; Outputs'!$A$9:$A$34,'Inputs &amp; Outputs'!$J$9:$J$34)</f>
        <v>0</v>
      </c>
      <c r="AL175" s="7">
        <f>'No. policies'!AL175*LOOKUP(AL$1,'Inputs &amp; Outputs'!$A$9:$A$34,'Inputs &amp; Outputs'!$J$9:$J$34)</f>
        <v>0</v>
      </c>
      <c r="AM175" s="7">
        <f>'No. policies'!AM175*LOOKUP(AM$1,'Inputs &amp; Outputs'!$A$9:$A$34,'Inputs &amp; Outputs'!$J$9:$J$34)</f>
        <v>0</v>
      </c>
      <c r="AN175" s="7">
        <f>'No. policies'!AN175*LOOKUP(AN$1,'Inputs &amp; Outputs'!$A$9:$A$34,'Inputs &amp; Outputs'!$J$9:$J$34)</f>
        <v>0</v>
      </c>
      <c r="AO175" s="7">
        <f>'No. policies'!AO175*LOOKUP(AO$1,'Inputs &amp; Outputs'!$A$9:$A$34,'Inputs &amp; Outputs'!$J$9:$J$34)</f>
        <v>0</v>
      </c>
      <c r="AP175" s="7">
        <f>'No. policies'!AP175*LOOKUP(AP$1,'Inputs &amp; Outputs'!$A$9:$A$34,'Inputs &amp; Outputs'!$J$9:$J$34)</f>
        <v>0</v>
      </c>
      <c r="AQ175" s="7">
        <f>'No. policies'!AQ175*LOOKUP(AQ$1,'Inputs &amp; Outputs'!$A$9:$A$34,'Inputs &amp; Outputs'!$J$9:$J$34)</f>
        <v>0</v>
      </c>
      <c r="AR175" s="7">
        <f>'No. policies'!AR175*LOOKUP(AR$1,'Inputs &amp; Outputs'!$A$9:$A$34,'Inputs &amp; Outputs'!$J$9:$J$34)</f>
        <v>0</v>
      </c>
      <c r="AS175" s="7">
        <f>'No. policies'!AS175*LOOKUP(AS$1,'Inputs &amp; Outputs'!$A$9:$A$34,'Inputs &amp; Outputs'!$J$9:$J$34)</f>
        <v>0</v>
      </c>
      <c r="AT175" s="7">
        <f>'No. policies'!AT175*LOOKUP(AT$1,'Inputs &amp; Outputs'!$A$9:$A$34,'Inputs &amp; Outputs'!$J$9:$J$34)</f>
        <v>0</v>
      </c>
      <c r="AU175" s="7">
        <f>'No. policies'!AU175*LOOKUP(AU$1,'Inputs &amp; Outputs'!$A$9:$A$34,'Inputs &amp; Outputs'!$J$9:$J$34)</f>
        <v>0</v>
      </c>
      <c r="AV175" s="7">
        <f>'No. policies'!AV175*LOOKUP(AV$1,'Inputs &amp; Outputs'!$A$9:$A$34,'Inputs &amp; Outputs'!$J$9:$J$34)</f>
        <v>0</v>
      </c>
      <c r="AW175" s="7">
        <f>'No. policies'!AW175*LOOKUP(AW$1,'Inputs &amp; Outputs'!$A$9:$A$34,'Inputs &amp; Outputs'!$J$9:$J$34)</f>
        <v>0</v>
      </c>
      <c r="AX175" s="7">
        <f>'No. policies'!AX175*LOOKUP(AX$1,'Inputs &amp; Outputs'!$A$9:$A$34,'Inputs &amp; Outputs'!$J$9:$J$34)</f>
        <v>0</v>
      </c>
      <c r="AY175" s="7">
        <f>'[1]No. policies'!AZ175*LOOKUP(AZ$1,'[1]Inputs &amp; Outputs'!$A$9:$A$58,'[1]Inputs &amp; Outputs'!$I$9:$I$58)</f>
        <v>0</v>
      </c>
      <c r="AZ175" s="7">
        <f>'[1]No. policies'!BA175*LOOKUP(BA$1,'[1]Inputs &amp; Outputs'!$A$9:$A$58,'[1]Inputs &amp; Outputs'!$I$9:$I$58)</f>
        <v>0</v>
      </c>
      <c r="BA175" s="7">
        <f>'[1]No. policies'!BB175*LOOKUP(BB$1,'[1]Inputs &amp; Outputs'!$A$9:$A$58,'[1]Inputs &amp; Outputs'!$I$9:$I$58)</f>
        <v>0</v>
      </c>
      <c r="BB175" s="7">
        <f>'[1]No. policies'!BC175*LOOKUP(BC$1,'[1]Inputs &amp; Outputs'!$A$9:$A$58,'[1]Inputs &amp; Outputs'!$I$9:$I$58)</f>
        <v>0</v>
      </c>
      <c r="BC175" s="7">
        <f>'[1]No. policies'!BD175*LOOKUP(BD$1,'[1]Inputs &amp; Outputs'!$A$9:$A$58,'[1]Inputs &amp; Outputs'!$I$9:$I$58)</f>
        <v>0</v>
      </c>
      <c r="BD175" s="7">
        <f>'[1]No. policies'!BE175*LOOKUP(BE$1,'[1]Inputs &amp; Outputs'!$A$9:$A$58,'[1]Inputs &amp; Outputs'!$I$9:$I$58)</f>
        <v>0</v>
      </c>
      <c r="BE175" s="7">
        <f>'[1]No. policies'!BF175*LOOKUP(BF$1,'[1]Inputs &amp; Outputs'!$A$9:$A$58,'[1]Inputs &amp; Outputs'!$I$9:$I$58)</f>
        <v>0</v>
      </c>
      <c r="BF175" s="7">
        <f>'[1]No. policies'!BG175*LOOKUP(BG$1,'[1]Inputs &amp; Outputs'!$A$9:$A$58,'[1]Inputs &amp; Outputs'!$I$9:$I$58)</f>
        <v>0</v>
      </c>
      <c r="BG175" s="7">
        <f>'[1]No. policies'!BH175*LOOKUP(BH$1,'[1]Inputs &amp; Outputs'!$A$9:$A$58,'[1]Inputs &amp; Outputs'!$I$9:$I$58)</f>
        <v>0</v>
      </c>
      <c r="BH175" s="7">
        <f>'[1]No. policies'!BI175*LOOKUP(BI$1,'[1]Inputs &amp; Outputs'!$A$9:$A$58,'[1]Inputs &amp; Outputs'!$I$9:$I$58)</f>
        <v>0</v>
      </c>
      <c r="BI175" s="7">
        <f>'[1]No. policies'!BJ175*LOOKUP(BJ$1,'[1]Inputs &amp; Outputs'!$A$9:$A$58,'[1]Inputs &amp; Outputs'!$I$9:$I$58)</f>
        <v>0</v>
      </c>
      <c r="BJ175" s="7">
        <f>'[1]No. policies'!BK175*LOOKUP(BK$1,'[1]Inputs &amp; Outputs'!$A$9:$A$58,'[1]Inputs &amp; Outputs'!$I$9:$I$58)</f>
        <v>0</v>
      </c>
      <c r="BK175" s="7">
        <f>'[1]No. policies'!BL175*LOOKUP(BL$1,'[1]Inputs &amp; Outputs'!$A$9:$A$58,'[1]Inputs &amp; Outputs'!$I$9:$I$58)</f>
        <v>0</v>
      </c>
      <c r="BL175" s="7">
        <f>'[1]No. policies'!BM175*LOOKUP(BM$1,'[1]Inputs &amp; Outputs'!$A$9:$A$58,'[1]Inputs &amp; Outputs'!$I$9:$I$58)</f>
        <v>0</v>
      </c>
      <c r="BM175" s="7">
        <f>'[1]No. policies'!BN175*LOOKUP(BN$1,'[1]Inputs &amp; Outputs'!$A$9:$A$58,'[1]Inputs &amp; Outputs'!$I$9:$I$58)</f>
        <v>0</v>
      </c>
      <c r="BN175" s="7">
        <f>'[1]No. policies'!BO175*LOOKUP(BO$1,'[1]Inputs &amp; Outputs'!$A$9:$A$58,'[1]Inputs &amp; Outputs'!$I$9:$I$58)</f>
        <v>0</v>
      </c>
      <c r="BO175" s="7">
        <f>'[1]No. policies'!BP175*LOOKUP(BP$1,'[1]Inputs &amp; Outputs'!$A$9:$A$58,'[1]Inputs &amp; Outputs'!$I$9:$I$58)</f>
        <v>0</v>
      </c>
      <c r="BP175" s="7">
        <f>'[1]No. policies'!BQ175*LOOKUP(BQ$1,'[1]Inputs &amp; Outputs'!$A$9:$A$58,'[1]Inputs &amp; Outputs'!$I$9:$I$58)</f>
        <v>0</v>
      </c>
      <c r="BQ175" s="7">
        <f>'[1]No. policies'!BR175*LOOKUP(BR$1,'[1]Inputs &amp; Outputs'!$A$9:$A$58,'[1]Inputs &amp; Outputs'!$I$9:$I$58)</f>
        <v>0</v>
      </c>
      <c r="BR175" s="7">
        <f>'[1]No. policies'!BS175*LOOKUP(BS$1,'[1]Inputs &amp; Outputs'!$A$9:$A$58,'[1]Inputs &amp; Outputs'!$I$9:$I$58)</f>
        <v>0</v>
      </c>
      <c r="BS175" s="7">
        <f>'[1]No. policies'!BT175*LOOKUP(BT$1,'[1]Inputs &amp; Outputs'!$A$9:$A$58,'[1]Inputs &amp; Outputs'!$I$9:$I$58)</f>
        <v>0</v>
      </c>
      <c r="BT175" s="7">
        <f>'[1]No. policies'!BU175*LOOKUP(BU$1,'[1]Inputs &amp; Outputs'!$A$9:$A$58,'[1]Inputs &amp; Outputs'!$I$9:$I$58)</f>
        <v>0</v>
      </c>
    </row>
    <row r="176" spans="1:72" x14ac:dyDescent="0.25">
      <c r="A176" s="1">
        <v>175</v>
      </c>
      <c r="B176" s="7">
        <f>'No. policies'!B176*LOOKUP(B$1,'Inputs &amp; Outputs'!$A$9:$A$34,'Inputs &amp; Outputs'!$J$9:$J$34)</f>
        <v>-43067168.474612407</v>
      </c>
      <c r="C176" s="7">
        <f>'No. policies'!C176*LOOKUP(C$1,'Inputs &amp; Outputs'!$A$9:$A$34,'Inputs &amp; Outputs'!$J$9:$J$34)</f>
        <v>29909561.033477753</v>
      </c>
      <c r="D176" s="7">
        <f>'No. policies'!D176*LOOKUP(D$1,'Inputs &amp; Outputs'!$A$9:$A$34,'Inputs &amp; Outputs'!$J$9:$J$34)</f>
        <v>105552648.11569418</v>
      </c>
      <c r="E176" s="7">
        <f>'No. policies'!E176*LOOKUP(E$1,'Inputs &amp; Outputs'!$A$9:$A$34,'Inputs &amp; Outputs'!$J$9:$J$34)</f>
        <v>183917899.03059903</v>
      </c>
      <c r="F176" s="7">
        <f>'No. policies'!F176*LOOKUP(F$1,'Inputs &amp; Outputs'!$A$9:$A$34,'Inputs &amp; Outputs'!$J$9:$J$34)</f>
        <v>265107607.62337494</v>
      </c>
      <c r="G176" s="7">
        <f>'No. policies'!G176*LOOKUP(G$1,'Inputs &amp; Outputs'!$A$9:$A$34,'Inputs &amp; Outputs'!$J$9:$J$34)</f>
        <v>349036949.87484848</v>
      </c>
      <c r="H176" s="7">
        <f>'No. policies'!H176*LOOKUP(H$1,'Inputs &amp; Outputs'!$A$9:$A$34,'Inputs &amp; Outputs'!$J$9:$J$34)</f>
        <v>435889345.92923862</v>
      </c>
      <c r="I176" s="7">
        <f>'No. policies'!I176*LOOKUP(I$1,'Inputs &amp; Outputs'!$A$9:$A$34,'Inputs &amp; Outputs'!$J$9:$J$34)</f>
        <v>526134297.32147771</v>
      </c>
      <c r="J176" s="7">
        <f>'No. policies'!J176*LOOKUP(J$1,'Inputs &amp; Outputs'!$A$9:$A$34,'Inputs &amp; Outputs'!$J$9:$J$34)</f>
        <v>619255972.17472827</v>
      </c>
      <c r="K176" s="7">
        <f>'No. policies'!K176*LOOKUP(K$1,'Inputs &amp; Outputs'!$A$9:$A$34,'Inputs &amp; Outputs'!$J$9:$J$34)</f>
        <v>714459508.90797353</v>
      </c>
      <c r="L176" s="7">
        <f>'No. policies'!L176*LOOKUP(L$1,'Inputs &amp; Outputs'!$A$9:$A$34,'Inputs &amp; Outputs'!$J$9:$J$34)</f>
        <v>813780258.64603662</v>
      </c>
      <c r="M176" s="7">
        <f>'No. policies'!M176*LOOKUP(M$1,'Inputs &amp; Outputs'!$A$9:$A$34,'Inputs &amp; Outputs'!$J$9:$J$34)</f>
        <v>915292850.85585928</v>
      </c>
      <c r="N176" s="7">
        <f>'No. policies'!N176*LOOKUP(N$1,'Inputs &amp; Outputs'!$A$9:$A$34,'Inputs &amp; Outputs'!$J$9:$J$34)</f>
        <v>1020691537.631216</v>
      </c>
      <c r="O176" s="7">
        <f>'No. policies'!O176*LOOKUP(O$1,'Inputs &amp; Outputs'!$A$9:$A$34,'Inputs &amp; Outputs'!$J$9:$J$34)</f>
        <v>1128078442.1827333</v>
      </c>
      <c r="P176" s="7">
        <f>'No. policies'!P176*LOOKUP(P$1,'Inputs &amp; Outputs'!$A$9:$A$34,'Inputs &amp; Outputs'!$J$9:$J$34)</f>
        <v>1239448672.1168957</v>
      </c>
      <c r="Q176" s="7">
        <f>'No. policies'!Q176*LOOKUP(Q$1,'Inputs &amp; Outputs'!$A$9:$A$34,'Inputs &amp; Outputs'!$J$9:$J$34)</f>
        <v>1355411623.300637</v>
      </c>
      <c r="R176" s="7">
        <f>'No. policies'!R176*LOOKUP(R$1,'Inputs &amp; Outputs'!$A$9:$A$34,'Inputs &amp; Outputs'!$J$9:$J$34)</f>
        <v>1473441413.0965955</v>
      </c>
      <c r="S176" s="7">
        <f>'No. policies'!S176*LOOKUP(S$1,'Inputs &amp; Outputs'!$A$9:$A$34,'Inputs &amp; Outputs'!$J$9:$J$34)</f>
        <v>1596444570.5307238</v>
      </c>
      <c r="T176" s="7">
        <f>'No. policies'!T176*LOOKUP(T$1,'Inputs &amp; Outputs'!$A$9:$A$34,'Inputs &amp; Outputs'!$J$9:$J$34)</f>
        <v>1722695735.5538704</v>
      </c>
      <c r="U176" s="7">
        <f>'No. policies'!U176*LOOKUP(U$1,'Inputs &amp; Outputs'!$A$9:$A$34,'Inputs &amp; Outputs'!$J$9:$J$34)</f>
        <v>1854377812.6454256</v>
      </c>
      <c r="V176" s="7">
        <f>'No. policies'!V176*LOOKUP(V$1,'Inputs &amp; Outputs'!$A$9:$A$34,'Inputs &amp; Outputs'!$J$9:$J$34)</f>
        <v>1990285934.4891844</v>
      </c>
      <c r="W176" s="7">
        <f>'No. policies'!W176*LOOKUP(W$1,'Inputs &amp; Outputs'!$A$9:$A$34,'Inputs &amp; Outputs'!$J$9:$J$34)</f>
        <v>2130131731.3887701</v>
      </c>
      <c r="X176" s="7">
        <f>'No. policies'!X176*LOOKUP(X$1,'Inputs &amp; Outputs'!$A$9:$A$34,'Inputs &amp; Outputs'!$J$9:$J$34)</f>
        <v>2273014898.5289998</v>
      </c>
      <c r="Y176" s="7">
        <f>'No. policies'!Y176*LOOKUP(Y$1,'Inputs &amp; Outputs'!$A$9:$A$34,'Inputs &amp; Outputs'!$J$9:$J$34)</f>
        <v>2417495756.307837</v>
      </c>
      <c r="Z176" s="7">
        <f>'No. policies'!Z176*LOOKUP(Z$1,'Inputs &amp; Outputs'!$A$9:$A$34,'Inputs &amp; Outputs'!$J$9:$J$34)</f>
        <v>2564913256.3120122</v>
      </c>
      <c r="AA176" s="7">
        <f>'No. policies'!AA176*LOOKUP(AA$1,'Inputs &amp; Outputs'!$A$9:$A$34,'Inputs &amp; Outputs'!$J$9:$J$34)</f>
        <v>0</v>
      </c>
      <c r="AB176" s="7">
        <f>'No. policies'!AB176*LOOKUP(AB$1,'Inputs &amp; Outputs'!$A$9:$A$34,'Inputs &amp; Outputs'!$J$9:$J$34)</f>
        <v>0</v>
      </c>
      <c r="AC176" s="7">
        <f>'No. policies'!AC176*LOOKUP(AC$1,'Inputs &amp; Outputs'!$A$9:$A$34,'Inputs &amp; Outputs'!$J$9:$J$34)</f>
        <v>0</v>
      </c>
      <c r="AD176" s="7">
        <f>'No. policies'!AD176*LOOKUP(AD$1,'Inputs &amp; Outputs'!$A$9:$A$34,'Inputs &amp; Outputs'!$J$9:$J$34)</f>
        <v>0</v>
      </c>
      <c r="AE176" s="7">
        <f>'No. policies'!AE176*LOOKUP(AE$1,'Inputs &amp; Outputs'!$A$9:$A$34,'Inputs &amp; Outputs'!$J$9:$J$34)</f>
        <v>0</v>
      </c>
      <c r="AF176" s="7">
        <f>'No. policies'!AF176*LOOKUP(AF$1,'Inputs &amp; Outputs'!$A$9:$A$34,'Inputs &amp; Outputs'!$J$9:$J$34)</f>
        <v>0</v>
      </c>
      <c r="AG176" s="7">
        <f>'No. policies'!AG176*LOOKUP(AG$1,'Inputs &amp; Outputs'!$A$9:$A$34,'Inputs &amp; Outputs'!$J$9:$J$34)</f>
        <v>0</v>
      </c>
      <c r="AH176" s="7">
        <f>'No. policies'!AH176*LOOKUP(AH$1,'Inputs &amp; Outputs'!$A$9:$A$34,'Inputs &amp; Outputs'!$J$9:$J$34)</f>
        <v>0</v>
      </c>
      <c r="AI176" s="7">
        <f>'No. policies'!AI176*LOOKUP(AI$1,'Inputs &amp; Outputs'!$A$9:$A$34,'Inputs &amp; Outputs'!$J$9:$J$34)</f>
        <v>0</v>
      </c>
      <c r="AJ176" s="7">
        <f>'No. policies'!AJ176*LOOKUP(AJ$1,'Inputs &amp; Outputs'!$A$9:$A$34,'Inputs &amp; Outputs'!$J$9:$J$34)</f>
        <v>0</v>
      </c>
      <c r="AK176" s="7">
        <f>'No. policies'!AK176*LOOKUP(AK$1,'Inputs &amp; Outputs'!$A$9:$A$34,'Inputs &amp; Outputs'!$J$9:$J$34)</f>
        <v>0</v>
      </c>
      <c r="AL176" s="7">
        <f>'No. policies'!AL176*LOOKUP(AL$1,'Inputs &amp; Outputs'!$A$9:$A$34,'Inputs &amp; Outputs'!$J$9:$J$34)</f>
        <v>0</v>
      </c>
      <c r="AM176" s="7">
        <f>'No. policies'!AM176*LOOKUP(AM$1,'Inputs &amp; Outputs'!$A$9:$A$34,'Inputs &amp; Outputs'!$J$9:$J$34)</f>
        <v>0</v>
      </c>
      <c r="AN176" s="7">
        <f>'No. policies'!AN176*LOOKUP(AN$1,'Inputs &amp; Outputs'!$A$9:$A$34,'Inputs &amp; Outputs'!$J$9:$J$34)</f>
        <v>0</v>
      </c>
      <c r="AO176" s="7">
        <f>'No. policies'!AO176*LOOKUP(AO$1,'Inputs &amp; Outputs'!$A$9:$A$34,'Inputs &amp; Outputs'!$J$9:$J$34)</f>
        <v>0</v>
      </c>
      <c r="AP176" s="7">
        <f>'No. policies'!AP176*LOOKUP(AP$1,'Inputs &amp; Outputs'!$A$9:$A$34,'Inputs &amp; Outputs'!$J$9:$J$34)</f>
        <v>0</v>
      </c>
      <c r="AQ176" s="7">
        <f>'No. policies'!AQ176*LOOKUP(AQ$1,'Inputs &amp; Outputs'!$A$9:$A$34,'Inputs &amp; Outputs'!$J$9:$J$34)</f>
        <v>0</v>
      </c>
      <c r="AR176" s="7">
        <f>'No. policies'!AR176*LOOKUP(AR$1,'Inputs &amp; Outputs'!$A$9:$A$34,'Inputs &amp; Outputs'!$J$9:$J$34)</f>
        <v>0</v>
      </c>
      <c r="AS176" s="7">
        <f>'No. policies'!AS176*LOOKUP(AS$1,'Inputs &amp; Outputs'!$A$9:$A$34,'Inputs &amp; Outputs'!$J$9:$J$34)</f>
        <v>0</v>
      </c>
      <c r="AT176" s="7">
        <f>'No. policies'!AT176*LOOKUP(AT$1,'Inputs &amp; Outputs'!$A$9:$A$34,'Inputs &amp; Outputs'!$J$9:$J$34)</f>
        <v>0</v>
      </c>
      <c r="AU176" s="7">
        <f>'No. policies'!AU176*LOOKUP(AU$1,'Inputs &amp; Outputs'!$A$9:$A$34,'Inputs &amp; Outputs'!$J$9:$J$34)</f>
        <v>0</v>
      </c>
      <c r="AV176" s="7">
        <f>'No. policies'!AV176*LOOKUP(AV$1,'Inputs &amp; Outputs'!$A$9:$A$34,'Inputs &amp; Outputs'!$J$9:$J$34)</f>
        <v>0</v>
      </c>
      <c r="AW176" s="7">
        <f>'No. policies'!AW176*LOOKUP(AW$1,'Inputs &amp; Outputs'!$A$9:$A$34,'Inputs &amp; Outputs'!$J$9:$J$34)</f>
        <v>0</v>
      </c>
      <c r="AX176" s="7">
        <f>'No. policies'!AX176*LOOKUP(AX$1,'Inputs &amp; Outputs'!$A$9:$A$34,'Inputs &amp; Outputs'!$J$9:$J$34)</f>
        <v>0</v>
      </c>
      <c r="AY176" s="7">
        <f>'[1]No. policies'!AZ176*LOOKUP(AZ$1,'[1]Inputs &amp; Outputs'!$A$9:$A$58,'[1]Inputs &amp; Outputs'!$I$9:$I$58)</f>
        <v>0</v>
      </c>
      <c r="AZ176" s="7">
        <f>'[1]No. policies'!BA176*LOOKUP(BA$1,'[1]Inputs &amp; Outputs'!$A$9:$A$58,'[1]Inputs &amp; Outputs'!$I$9:$I$58)</f>
        <v>0</v>
      </c>
      <c r="BA176" s="7">
        <f>'[1]No. policies'!BB176*LOOKUP(BB$1,'[1]Inputs &amp; Outputs'!$A$9:$A$58,'[1]Inputs &amp; Outputs'!$I$9:$I$58)</f>
        <v>0</v>
      </c>
      <c r="BB176" s="7">
        <f>'[1]No. policies'!BC176*LOOKUP(BC$1,'[1]Inputs &amp; Outputs'!$A$9:$A$58,'[1]Inputs &amp; Outputs'!$I$9:$I$58)</f>
        <v>0</v>
      </c>
      <c r="BC176" s="7">
        <f>'[1]No. policies'!BD176*LOOKUP(BD$1,'[1]Inputs &amp; Outputs'!$A$9:$A$58,'[1]Inputs &amp; Outputs'!$I$9:$I$58)</f>
        <v>0</v>
      </c>
      <c r="BD176" s="7">
        <f>'[1]No. policies'!BE176*LOOKUP(BE$1,'[1]Inputs &amp; Outputs'!$A$9:$A$58,'[1]Inputs &amp; Outputs'!$I$9:$I$58)</f>
        <v>0</v>
      </c>
      <c r="BE176" s="7">
        <f>'[1]No. policies'!BF176*LOOKUP(BF$1,'[1]Inputs &amp; Outputs'!$A$9:$A$58,'[1]Inputs &amp; Outputs'!$I$9:$I$58)</f>
        <v>0</v>
      </c>
      <c r="BF176" s="7">
        <f>'[1]No. policies'!BG176*LOOKUP(BG$1,'[1]Inputs &amp; Outputs'!$A$9:$A$58,'[1]Inputs &amp; Outputs'!$I$9:$I$58)</f>
        <v>0</v>
      </c>
      <c r="BG176" s="7">
        <f>'[1]No. policies'!BH176*LOOKUP(BH$1,'[1]Inputs &amp; Outputs'!$A$9:$A$58,'[1]Inputs &amp; Outputs'!$I$9:$I$58)</f>
        <v>0</v>
      </c>
      <c r="BH176" s="7">
        <f>'[1]No. policies'!BI176*LOOKUP(BI$1,'[1]Inputs &amp; Outputs'!$A$9:$A$58,'[1]Inputs &amp; Outputs'!$I$9:$I$58)</f>
        <v>0</v>
      </c>
      <c r="BI176" s="7">
        <f>'[1]No. policies'!BJ176*LOOKUP(BJ$1,'[1]Inputs &amp; Outputs'!$A$9:$A$58,'[1]Inputs &amp; Outputs'!$I$9:$I$58)</f>
        <v>0</v>
      </c>
      <c r="BJ176" s="7">
        <f>'[1]No. policies'!BK176*LOOKUP(BK$1,'[1]Inputs &amp; Outputs'!$A$9:$A$58,'[1]Inputs &amp; Outputs'!$I$9:$I$58)</f>
        <v>0</v>
      </c>
      <c r="BK176" s="7">
        <f>'[1]No. policies'!BL176*LOOKUP(BL$1,'[1]Inputs &amp; Outputs'!$A$9:$A$58,'[1]Inputs &amp; Outputs'!$I$9:$I$58)</f>
        <v>0</v>
      </c>
      <c r="BL176" s="7">
        <f>'[1]No. policies'!BM176*LOOKUP(BM$1,'[1]Inputs &amp; Outputs'!$A$9:$A$58,'[1]Inputs &amp; Outputs'!$I$9:$I$58)</f>
        <v>0</v>
      </c>
      <c r="BM176" s="7">
        <f>'[1]No. policies'!BN176*LOOKUP(BN$1,'[1]Inputs &amp; Outputs'!$A$9:$A$58,'[1]Inputs &amp; Outputs'!$I$9:$I$58)</f>
        <v>0</v>
      </c>
      <c r="BN176" s="7">
        <f>'[1]No. policies'!BO176*LOOKUP(BO$1,'[1]Inputs &amp; Outputs'!$A$9:$A$58,'[1]Inputs &amp; Outputs'!$I$9:$I$58)</f>
        <v>0</v>
      </c>
      <c r="BO176" s="7">
        <f>'[1]No. policies'!BP176*LOOKUP(BP$1,'[1]Inputs &amp; Outputs'!$A$9:$A$58,'[1]Inputs &amp; Outputs'!$I$9:$I$58)</f>
        <v>0</v>
      </c>
      <c r="BP176" s="7">
        <f>'[1]No. policies'!BQ176*LOOKUP(BQ$1,'[1]Inputs &amp; Outputs'!$A$9:$A$58,'[1]Inputs &amp; Outputs'!$I$9:$I$58)</f>
        <v>0</v>
      </c>
      <c r="BQ176" s="7">
        <f>'[1]No. policies'!BR176*LOOKUP(BR$1,'[1]Inputs &amp; Outputs'!$A$9:$A$58,'[1]Inputs &amp; Outputs'!$I$9:$I$58)</f>
        <v>0</v>
      </c>
      <c r="BR176" s="7">
        <f>'[1]No. policies'!BS176*LOOKUP(BS$1,'[1]Inputs &amp; Outputs'!$A$9:$A$58,'[1]Inputs &amp; Outputs'!$I$9:$I$58)</f>
        <v>0</v>
      </c>
      <c r="BS176" s="7">
        <f>'[1]No. policies'!BT176*LOOKUP(BT$1,'[1]Inputs &amp; Outputs'!$A$9:$A$58,'[1]Inputs &amp; Outputs'!$I$9:$I$58)</f>
        <v>0</v>
      </c>
      <c r="BT176" s="7">
        <f>'[1]No. policies'!BU176*LOOKUP(BU$1,'[1]Inputs &amp; Outputs'!$A$9:$A$58,'[1]Inputs &amp; Outputs'!$I$9:$I$58)</f>
        <v>0</v>
      </c>
    </row>
    <row r="177" spans="1:72" x14ac:dyDescent="0.25">
      <c r="A177" s="1">
        <v>176</v>
      </c>
      <c r="B177" s="7">
        <f>'No. policies'!B177*LOOKUP(B$1,'Inputs &amp; Outputs'!$A$9:$A$34,'Inputs &amp; Outputs'!$J$9:$J$34)</f>
        <v>-43067168.474612407</v>
      </c>
      <c r="C177" s="7">
        <f>'No. policies'!C177*LOOKUP(C$1,'Inputs &amp; Outputs'!$A$9:$A$34,'Inputs &amp; Outputs'!$J$9:$J$34)</f>
        <v>29960534.721454605</v>
      </c>
      <c r="D177" s="7">
        <f>'No. policies'!D177*LOOKUP(D$1,'Inputs &amp; Outputs'!$A$9:$A$34,'Inputs &amp; Outputs'!$J$9:$J$34)</f>
        <v>105658592.75899006</v>
      </c>
      <c r="E177" s="7">
        <f>'No. policies'!E177*LOOKUP(E$1,'Inputs &amp; Outputs'!$A$9:$A$34,'Inputs &amp; Outputs'!$J$9:$J$34)</f>
        <v>183899405.52642301</v>
      </c>
      <c r="F177" s="7">
        <f>'No. policies'!F177*LOOKUP(F$1,'Inputs &amp; Outputs'!$A$9:$A$34,'Inputs &amp; Outputs'!$J$9:$J$34)</f>
        <v>264893940.39982197</v>
      </c>
      <c r="G177" s="7">
        <f>'No. policies'!G177*LOOKUP(G$1,'Inputs &amp; Outputs'!$A$9:$A$34,'Inputs &amp; Outputs'!$J$9:$J$34)</f>
        <v>349001697.17816377</v>
      </c>
      <c r="H177" s="7">
        <f>'No. policies'!H177*LOOKUP(H$1,'Inputs &amp; Outputs'!$A$9:$A$34,'Inputs &amp; Outputs'!$J$9:$J$34)</f>
        <v>435845205.23597997</v>
      </c>
      <c r="I177" s="7">
        <f>'No. policies'!I177*LOOKUP(I$1,'Inputs &amp; Outputs'!$A$9:$A$34,'Inputs &amp; Outputs'!$J$9:$J$34)</f>
        <v>526134297.32147771</v>
      </c>
      <c r="J177" s="7">
        <f>'No. policies'!J177*LOOKUP(J$1,'Inputs &amp; Outputs'!$A$9:$A$34,'Inputs &amp; Outputs'!$J$9:$J$34)</f>
        <v>619192962.81655014</v>
      </c>
      <c r="K177" s="7">
        <f>'No. policies'!K177*LOOKUP(K$1,'Inputs &amp; Outputs'!$A$9:$A$34,'Inputs &amp; Outputs'!$J$9:$J$34)</f>
        <v>715189741.43956387</v>
      </c>
      <c r="L177" s="7">
        <f>'No. policies'!L177*LOOKUP(L$1,'Inputs &amp; Outputs'!$A$9:$A$34,'Inputs &amp; Outputs'!$J$9:$J$34)</f>
        <v>814614733.8907516</v>
      </c>
      <c r="M177" s="7">
        <f>'No. policies'!M177*LOOKUP(M$1,'Inputs &amp; Outputs'!$A$9:$A$34,'Inputs &amp; Outputs'!$J$9:$J$34)</f>
        <v>916895980.72032964</v>
      </c>
      <c r="N177" s="7">
        <f>'No. policies'!N177*LOOKUP(N$1,'Inputs &amp; Outputs'!$A$9:$A$34,'Inputs &amp; Outputs'!$J$9:$J$34)</f>
        <v>1022803677.3883423</v>
      </c>
      <c r="O177" s="7">
        <f>'No. policies'!O177*LOOKUP(O$1,'Inputs &amp; Outputs'!$A$9:$A$34,'Inputs &amp; Outputs'!$J$9:$J$34)</f>
        <v>1131247861.323101</v>
      </c>
      <c r="P177" s="7">
        <f>'No. policies'!P177*LOOKUP(P$1,'Inputs &amp; Outputs'!$A$9:$A$34,'Inputs &amp; Outputs'!$J$9:$J$34)</f>
        <v>1243727551.3071725</v>
      </c>
      <c r="Q177" s="7">
        <f>'No. policies'!Q177*LOOKUP(Q$1,'Inputs &amp; Outputs'!$A$9:$A$34,'Inputs &amp; Outputs'!$J$9:$J$34)</f>
        <v>1360540361.8374064</v>
      </c>
      <c r="R177" s="7">
        <f>'No. policies'!R177*LOOKUP(R$1,'Inputs &amp; Outputs'!$A$9:$A$34,'Inputs &amp; Outputs'!$J$9:$J$34)</f>
        <v>1479518424.0008645</v>
      </c>
      <c r="S177" s="7">
        <f>'No. policies'!S177*LOOKUP(S$1,'Inputs &amp; Outputs'!$A$9:$A$34,'Inputs &amp; Outputs'!$J$9:$J$34)</f>
        <v>1602895537.5320177</v>
      </c>
      <c r="T177" s="7">
        <f>'No. policies'!T177*LOOKUP(T$1,'Inputs &amp; Outputs'!$A$9:$A$34,'Inputs &amp; Outputs'!$J$9:$J$34)</f>
        <v>1730437359.8737144</v>
      </c>
      <c r="U177" s="7">
        <f>'No. policies'!U177*LOOKUP(U$1,'Inputs &amp; Outputs'!$A$9:$A$34,'Inputs &amp; Outputs'!$J$9:$J$34)</f>
        <v>1863756458.6364226</v>
      </c>
      <c r="V177" s="7">
        <f>'No. policies'!V177*LOOKUP(V$1,'Inputs &amp; Outputs'!$A$9:$A$34,'Inputs &amp; Outputs'!$J$9:$J$34)</f>
        <v>1997827344.8721139</v>
      </c>
      <c r="W177" s="7">
        <f>'No. policies'!W177*LOOKUP(W$1,'Inputs &amp; Outputs'!$A$9:$A$34,'Inputs &amp; Outputs'!$J$9:$J$34)</f>
        <v>2132453147.8353579</v>
      </c>
      <c r="X177" s="7">
        <f>'No. policies'!X177*LOOKUP(X$1,'Inputs &amp; Outputs'!$A$9:$A$34,'Inputs &amp; Outputs'!$J$9:$J$34)</f>
        <v>2267273701.223249</v>
      </c>
      <c r="Y177" s="7">
        <f>'No. policies'!Y177*LOOKUP(Y$1,'Inputs &amp; Outputs'!$A$9:$A$34,'Inputs &amp; Outputs'!$J$9:$J$34)</f>
        <v>2414548244.3016982</v>
      </c>
      <c r="Z177" s="7">
        <f>'No. policies'!Z177*LOOKUP(Z$1,'Inputs &amp; Outputs'!$A$9:$A$34,'Inputs &amp; Outputs'!$J$9:$J$34)</f>
        <v>2560030442.7221684</v>
      </c>
      <c r="AA177" s="7">
        <f>'No. policies'!AA177*LOOKUP(AA$1,'Inputs &amp; Outputs'!$A$9:$A$34,'Inputs &amp; Outputs'!$J$9:$J$34)</f>
        <v>0</v>
      </c>
      <c r="AB177" s="7">
        <f>'No. policies'!AB177*LOOKUP(AB$1,'Inputs &amp; Outputs'!$A$9:$A$34,'Inputs &amp; Outputs'!$J$9:$J$34)</f>
        <v>0</v>
      </c>
      <c r="AC177" s="7">
        <f>'No. policies'!AC177*LOOKUP(AC$1,'Inputs &amp; Outputs'!$A$9:$A$34,'Inputs &amp; Outputs'!$J$9:$J$34)</f>
        <v>0</v>
      </c>
      <c r="AD177" s="7">
        <f>'No. policies'!AD177*LOOKUP(AD$1,'Inputs &amp; Outputs'!$A$9:$A$34,'Inputs &amp; Outputs'!$J$9:$J$34)</f>
        <v>0</v>
      </c>
      <c r="AE177" s="7">
        <f>'No. policies'!AE177*LOOKUP(AE$1,'Inputs &amp; Outputs'!$A$9:$A$34,'Inputs &amp; Outputs'!$J$9:$J$34)</f>
        <v>0</v>
      </c>
      <c r="AF177" s="7">
        <f>'No. policies'!AF177*LOOKUP(AF$1,'Inputs &amp; Outputs'!$A$9:$A$34,'Inputs &amp; Outputs'!$J$9:$J$34)</f>
        <v>0</v>
      </c>
      <c r="AG177" s="7">
        <f>'No. policies'!AG177*LOOKUP(AG$1,'Inputs &amp; Outputs'!$A$9:$A$34,'Inputs &amp; Outputs'!$J$9:$J$34)</f>
        <v>0</v>
      </c>
      <c r="AH177" s="7">
        <f>'No. policies'!AH177*LOOKUP(AH$1,'Inputs &amp; Outputs'!$A$9:$A$34,'Inputs &amp; Outputs'!$J$9:$J$34)</f>
        <v>0</v>
      </c>
      <c r="AI177" s="7">
        <f>'No. policies'!AI177*LOOKUP(AI$1,'Inputs &amp; Outputs'!$A$9:$A$34,'Inputs &amp; Outputs'!$J$9:$J$34)</f>
        <v>0</v>
      </c>
      <c r="AJ177" s="7">
        <f>'No. policies'!AJ177*LOOKUP(AJ$1,'Inputs &amp; Outputs'!$A$9:$A$34,'Inputs &amp; Outputs'!$J$9:$J$34)</f>
        <v>0</v>
      </c>
      <c r="AK177" s="7">
        <f>'No. policies'!AK177*LOOKUP(AK$1,'Inputs &amp; Outputs'!$A$9:$A$34,'Inputs &amp; Outputs'!$J$9:$J$34)</f>
        <v>0</v>
      </c>
      <c r="AL177" s="7">
        <f>'No. policies'!AL177*LOOKUP(AL$1,'Inputs &amp; Outputs'!$A$9:$A$34,'Inputs &amp; Outputs'!$J$9:$J$34)</f>
        <v>0</v>
      </c>
      <c r="AM177" s="7">
        <f>'No. policies'!AM177*LOOKUP(AM$1,'Inputs &amp; Outputs'!$A$9:$A$34,'Inputs &amp; Outputs'!$J$9:$J$34)</f>
        <v>0</v>
      </c>
      <c r="AN177" s="7">
        <f>'No. policies'!AN177*LOOKUP(AN$1,'Inputs &amp; Outputs'!$A$9:$A$34,'Inputs &amp; Outputs'!$J$9:$J$34)</f>
        <v>0</v>
      </c>
      <c r="AO177" s="7">
        <f>'No. policies'!AO177*LOOKUP(AO$1,'Inputs &amp; Outputs'!$A$9:$A$34,'Inputs &amp; Outputs'!$J$9:$J$34)</f>
        <v>0</v>
      </c>
      <c r="AP177" s="7">
        <f>'No. policies'!AP177*LOOKUP(AP$1,'Inputs &amp; Outputs'!$A$9:$A$34,'Inputs &amp; Outputs'!$J$9:$J$34)</f>
        <v>0</v>
      </c>
      <c r="AQ177" s="7">
        <f>'No. policies'!AQ177*LOOKUP(AQ$1,'Inputs &amp; Outputs'!$A$9:$A$34,'Inputs &amp; Outputs'!$J$9:$J$34)</f>
        <v>0</v>
      </c>
      <c r="AR177" s="7">
        <f>'No. policies'!AR177*LOOKUP(AR$1,'Inputs &amp; Outputs'!$A$9:$A$34,'Inputs &amp; Outputs'!$J$9:$J$34)</f>
        <v>0</v>
      </c>
      <c r="AS177" s="7">
        <f>'No. policies'!AS177*LOOKUP(AS$1,'Inputs &amp; Outputs'!$A$9:$A$34,'Inputs &amp; Outputs'!$J$9:$J$34)</f>
        <v>0</v>
      </c>
      <c r="AT177" s="7">
        <f>'No. policies'!AT177*LOOKUP(AT$1,'Inputs &amp; Outputs'!$A$9:$A$34,'Inputs &amp; Outputs'!$J$9:$J$34)</f>
        <v>0</v>
      </c>
      <c r="AU177" s="7">
        <f>'No. policies'!AU177*LOOKUP(AU$1,'Inputs &amp; Outputs'!$A$9:$A$34,'Inputs &amp; Outputs'!$J$9:$J$34)</f>
        <v>0</v>
      </c>
      <c r="AV177" s="7">
        <f>'No. policies'!AV177*LOOKUP(AV$1,'Inputs &amp; Outputs'!$A$9:$A$34,'Inputs &amp; Outputs'!$J$9:$J$34)</f>
        <v>0</v>
      </c>
      <c r="AW177" s="7">
        <f>'No. policies'!AW177*LOOKUP(AW$1,'Inputs &amp; Outputs'!$A$9:$A$34,'Inputs &amp; Outputs'!$J$9:$J$34)</f>
        <v>0</v>
      </c>
      <c r="AX177" s="7">
        <f>'No. policies'!AX177*LOOKUP(AX$1,'Inputs &amp; Outputs'!$A$9:$A$34,'Inputs &amp; Outputs'!$J$9:$J$34)</f>
        <v>0</v>
      </c>
      <c r="AY177" s="7">
        <f>'[1]No. policies'!AZ177*LOOKUP(AZ$1,'[1]Inputs &amp; Outputs'!$A$9:$A$58,'[1]Inputs &amp; Outputs'!$I$9:$I$58)</f>
        <v>0</v>
      </c>
      <c r="AZ177" s="7">
        <f>'[1]No. policies'!BA177*LOOKUP(BA$1,'[1]Inputs &amp; Outputs'!$A$9:$A$58,'[1]Inputs &amp; Outputs'!$I$9:$I$58)</f>
        <v>0</v>
      </c>
      <c r="BA177" s="7">
        <f>'[1]No. policies'!BB177*LOOKUP(BB$1,'[1]Inputs &amp; Outputs'!$A$9:$A$58,'[1]Inputs &amp; Outputs'!$I$9:$I$58)</f>
        <v>0</v>
      </c>
      <c r="BB177" s="7">
        <f>'[1]No. policies'!BC177*LOOKUP(BC$1,'[1]Inputs &amp; Outputs'!$A$9:$A$58,'[1]Inputs &amp; Outputs'!$I$9:$I$58)</f>
        <v>0</v>
      </c>
      <c r="BC177" s="7">
        <f>'[1]No. policies'!BD177*LOOKUP(BD$1,'[1]Inputs &amp; Outputs'!$A$9:$A$58,'[1]Inputs &amp; Outputs'!$I$9:$I$58)</f>
        <v>0</v>
      </c>
      <c r="BD177" s="7">
        <f>'[1]No. policies'!BE177*LOOKUP(BE$1,'[1]Inputs &amp; Outputs'!$A$9:$A$58,'[1]Inputs &amp; Outputs'!$I$9:$I$58)</f>
        <v>0</v>
      </c>
      <c r="BE177" s="7">
        <f>'[1]No. policies'!BF177*LOOKUP(BF$1,'[1]Inputs &amp; Outputs'!$A$9:$A$58,'[1]Inputs &amp; Outputs'!$I$9:$I$58)</f>
        <v>0</v>
      </c>
      <c r="BF177" s="7">
        <f>'[1]No. policies'!BG177*LOOKUP(BG$1,'[1]Inputs &amp; Outputs'!$A$9:$A$58,'[1]Inputs &amp; Outputs'!$I$9:$I$58)</f>
        <v>0</v>
      </c>
      <c r="BG177" s="7">
        <f>'[1]No. policies'!BH177*LOOKUP(BH$1,'[1]Inputs &amp; Outputs'!$A$9:$A$58,'[1]Inputs &amp; Outputs'!$I$9:$I$58)</f>
        <v>0</v>
      </c>
      <c r="BH177" s="7">
        <f>'[1]No. policies'!BI177*LOOKUP(BI$1,'[1]Inputs &amp; Outputs'!$A$9:$A$58,'[1]Inputs &amp; Outputs'!$I$9:$I$58)</f>
        <v>0</v>
      </c>
      <c r="BI177" s="7">
        <f>'[1]No. policies'!BJ177*LOOKUP(BJ$1,'[1]Inputs &amp; Outputs'!$A$9:$A$58,'[1]Inputs &amp; Outputs'!$I$9:$I$58)</f>
        <v>0</v>
      </c>
      <c r="BJ177" s="7">
        <f>'[1]No. policies'!BK177*LOOKUP(BK$1,'[1]Inputs &amp; Outputs'!$A$9:$A$58,'[1]Inputs &amp; Outputs'!$I$9:$I$58)</f>
        <v>0</v>
      </c>
      <c r="BK177" s="7">
        <f>'[1]No. policies'!BL177*LOOKUP(BL$1,'[1]Inputs &amp; Outputs'!$A$9:$A$58,'[1]Inputs &amp; Outputs'!$I$9:$I$58)</f>
        <v>0</v>
      </c>
      <c r="BL177" s="7">
        <f>'[1]No. policies'!BM177*LOOKUP(BM$1,'[1]Inputs &amp; Outputs'!$A$9:$A$58,'[1]Inputs &amp; Outputs'!$I$9:$I$58)</f>
        <v>0</v>
      </c>
      <c r="BM177" s="7">
        <f>'[1]No. policies'!BN177*LOOKUP(BN$1,'[1]Inputs &amp; Outputs'!$A$9:$A$58,'[1]Inputs &amp; Outputs'!$I$9:$I$58)</f>
        <v>0</v>
      </c>
      <c r="BN177" s="7">
        <f>'[1]No. policies'!BO177*LOOKUP(BO$1,'[1]Inputs &amp; Outputs'!$A$9:$A$58,'[1]Inputs &amp; Outputs'!$I$9:$I$58)</f>
        <v>0</v>
      </c>
      <c r="BO177" s="7">
        <f>'[1]No. policies'!BP177*LOOKUP(BP$1,'[1]Inputs &amp; Outputs'!$A$9:$A$58,'[1]Inputs &amp; Outputs'!$I$9:$I$58)</f>
        <v>0</v>
      </c>
      <c r="BP177" s="7">
        <f>'[1]No. policies'!BQ177*LOOKUP(BQ$1,'[1]Inputs &amp; Outputs'!$A$9:$A$58,'[1]Inputs &amp; Outputs'!$I$9:$I$58)</f>
        <v>0</v>
      </c>
      <c r="BQ177" s="7">
        <f>'[1]No. policies'!BR177*LOOKUP(BR$1,'[1]Inputs &amp; Outputs'!$A$9:$A$58,'[1]Inputs &amp; Outputs'!$I$9:$I$58)</f>
        <v>0</v>
      </c>
      <c r="BR177" s="7">
        <f>'[1]No. policies'!BS177*LOOKUP(BS$1,'[1]Inputs &amp; Outputs'!$A$9:$A$58,'[1]Inputs &amp; Outputs'!$I$9:$I$58)</f>
        <v>0</v>
      </c>
      <c r="BS177" s="7">
        <f>'[1]No. policies'!BT177*LOOKUP(BT$1,'[1]Inputs &amp; Outputs'!$A$9:$A$58,'[1]Inputs &amp; Outputs'!$I$9:$I$58)</f>
        <v>0</v>
      </c>
      <c r="BT177" s="7">
        <f>'[1]No. policies'!BU177*LOOKUP(BU$1,'[1]Inputs &amp; Outputs'!$A$9:$A$58,'[1]Inputs &amp; Outputs'!$I$9:$I$58)</f>
        <v>0</v>
      </c>
    </row>
    <row r="178" spans="1:72" x14ac:dyDescent="0.25">
      <c r="A178" s="1">
        <v>177</v>
      </c>
      <c r="B178" s="7">
        <f>'No. policies'!B178*LOOKUP(B$1,'Inputs &amp; Outputs'!$A$9:$A$34,'Inputs &amp; Outputs'!$J$9:$J$34)</f>
        <v>-43067168.474612407</v>
      </c>
      <c r="C178" s="7">
        <f>'No. policies'!C178*LOOKUP(C$1,'Inputs &amp; Outputs'!$A$9:$A$34,'Inputs &amp; Outputs'!$J$9:$J$34)</f>
        <v>29918556.390179548</v>
      </c>
      <c r="D178" s="7">
        <f>'No. policies'!D178*LOOKUP(D$1,'Inputs &amp; Outputs'!$A$9:$A$34,'Inputs &amp; Outputs'!$J$9:$J$34)</f>
        <v>105563242.58002377</v>
      </c>
      <c r="E178" s="7">
        <f>'No. policies'!E178*LOOKUP(E$1,'Inputs &amp; Outputs'!$A$9:$A$34,'Inputs &amp; Outputs'!$J$9:$J$34)</f>
        <v>183843925.01389492</v>
      </c>
      <c r="F178" s="7">
        <f>'No. policies'!F178*LOOKUP(F$1,'Inputs &amp; Outputs'!$A$9:$A$34,'Inputs &amp; Outputs'!$J$9:$J$34)</f>
        <v>264600147.96743658</v>
      </c>
      <c r="G178" s="7">
        <f>'No. policies'!G178*LOOKUP(G$1,'Inputs &amp; Outputs'!$A$9:$A$34,'Inputs &amp; Outputs'!$J$9:$J$34)</f>
        <v>348437654.03120917</v>
      </c>
      <c r="H178" s="7">
        <f>'No. policies'!H178*LOOKUP(H$1,'Inputs &amp; Outputs'!$A$9:$A$34,'Inputs &amp; Outputs'!$J$9:$J$34)</f>
        <v>435492079.68991071</v>
      </c>
      <c r="I178" s="7">
        <f>'No. policies'!I178*LOOKUP(I$1,'Inputs &amp; Outputs'!$A$9:$A$34,'Inputs &amp; Outputs'!$J$9:$J$34)</f>
        <v>525440259.18193644</v>
      </c>
      <c r="J178" s="7">
        <f>'No. policies'!J178*LOOKUP(J$1,'Inputs &amp; Outputs'!$A$9:$A$34,'Inputs &amp; Outputs'!$J$9:$J$34)</f>
        <v>618814906.6674813</v>
      </c>
      <c r="K178" s="7">
        <f>'No. policies'!K178*LOOKUP(K$1,'Inputs &amp; Outputs'!$A$9:$A$34,'Inputs &amp; Outputs'!$J$9:$J$34)</f>
        <v>714970671.68008673</v>
      </c>
      <c r="L178" s="7">
        <f>'No. policies'!L178*LOOKUP(L$1,'Inputs &amp; Outputs'!$A$9:$A$34,'Inputs &amp; Outputs'!$J$9:$J$34)</f>
        <v>813529916.07262218</v>
      </c>
      <c r="M178" s="7">
        <f>'No. policies'!M178*LOOKUP(M$1,'Inputs &amp; Outputs'!$A$9:$A$34,'Inputs &amp; Outputs'!$J$9:$J$34)</f>
        <v>915952963.15299416</v>
      </c>
      <c r="N178" s="7">
        <f>'No. policies'!N178*LOOKUP(N$1,'Inputs &amp; Outputs'!$A$9:$A$34,'Inputs &amp; Outputs'!$J$9:$J$34)</f>
        <v>1021747607.5097792</v>
      </c>
      <c r="O178" s="7">
        <f>'No. policies'!O178*LOOKUP(O$1,'Inputs &amp; Outputs'!$A$9:$A$34,'Inputs &amp; Outputs'!$J$9:$J$34)</f>
        <v>1129839230.5940487</v>
      </c>
      <c r="P178" s="7">
        <f>'No. policies'!P178*LOOKUP(P$1,'Inputs &amp; Outputs'!$A$9:$A$34,'Inputs &amp; Outputs'!$J$9:$J$34)</f>
        <v>1242171595.2379811</v>
      </c>
      <c r="Q178" s="7">
        <f>'No. policies'!Q178*LOOKUP(Q$1,'Inputs &amp; Outputs'!$A$9:$A$34,'Inputs &amp; Outputs'!$J$9:$J$34)</f>
        <v>1356978737.8535388</v>
      </c>
      <c r="R178" s="7">
        <f>'No. policies'!R178*LOOKUP(R$1,'Inputs &amp; Outputs'!$A$9:$A$34,'Inputs &amp; Outputs'!$J$9:$J$34)</f>
        <v>1476402008.1525216</v>
      </c>
      <c r="S178" s="7">
        <f>'No. policies'!S178*LOOKUP(S$1,'Inputs &amp; Outputs'!$A$9:$A$34,'Inputs &amp; Outputs'!$J$9:$J$34)</f>
        <v>1600009578.6103861</v>
      </c>
      <c r="T178" s="7">
        <f>'No. policies'!T178*LOOKUP(T$1,'Inputs &amp; Outputs'!$A$9:$A$34,'Inputs &amp; Outputs'!$J$9:$J$34)</f>
        <v>1726013574.5480893</v>
      </c>
      <c r="U178" s="7">
        <f>'No. policies'!U178*LOOKUP(U$1,'Inputs &amp; Outputs'!$A$9:$A$34,'Inputs &amp; Outputs'!$J$9:$J$34)</f>
        <v>1857171451.8767865</v>
      </c>
      <c r="V178" s="7">
        <f>'No. policies'!V178*LOOKUP(V$1,'Inputs &amp; Outputs'!$A$9:$A$34,'Inputs &amp; Outputs'!$J$9:$J$34)</f>
        <v>1990070465.6211007</v>
      </c>
      <c r="W178" s="7">
        <f>'No. policies'!W178*LOOKUP(W$1,'Inputs &amp; Outputs'!$A$9:$A$34,'Inputs &amp; Outputs'!$J$9:$J$34)</f>
        <v>2129435306.4547939</v>
      </c>
      <c r="X178" s="7">
        <f>'No. policies'!X178*LOOKUP(X$1,'Inputs &amp; Outputs'!$A$9:$A$34,'Inputs &amp; Outputs'!$J$9:$J$34)</f>
        <v>2272016429.4323473</v>
      </c>
      <c r="Y178" s="7">
        <f>'No. policies'!Y178*LOOKUP(Y$1,'Inputs &amp; Outputs'!$A$9:$A$34,'Inputs &amp; Outputs'!$J$9:$J$34)</f>
        <v>2412940510.4801679</v>
      </c>
      <c r="Z178" s="7">
        <f>'No. policies'!Z178*LOOKUP(Z$1,'Inputs &amp; Outputs'!$A$9:$A$34,'Inputs &amp; Outputs'!$J$9:$J$34)</f>
        <v>2563477134.6679401</v>
      </c>
      <c r="AA178" s="7">
        <f>'No. policies'!AA178*LOOKUP(AA$1,'Inputs &amp; Outputs'!$A$9:$A$34,'Inputs &amp; Outputs'!$J$9:$J$34)</f>
        <v>0</v>
      </c>
      <c r="AB178" s="7">
        <f>'No. policies'!AB178*LOOKUP(AB$1,'Inputs &amp; Outputs'!$A$9:$A$34,'Inputs &amp; Outputs'!$J$9:$J$34)</f>
        <v>0</v>
      </c>
      <c r="AC178" s="7">
        <f>'No. policies'!AC178*LOOKUP(AC$1,'Inputs &amp; Outputs'!$A$9:$A$34,'Inputs &amp; Outputs'!$J$9:$J$34)</f>
        <v>0</v>
      </c>
      <c r="AD178" s="7">
        <f>'No. policies'!AD178*LOOKUP(AD$1,'Inputs &amp; Outputs'!$A$9:$A$34,'Inputs &amp; Outputs'!$J$9:$J$34)</f>
        <v>0</v>
      </c>
      <c r="AE178" s="7">
        <f>'No. policies'!AE178*LOOKUP(AE$1,'Inputs &amp; Outputs'!$A$9:$A$34,'Inputs &amp; Outputs'!$J$9:$J$34)</f>
        <v>0</v>
      </c>
      <c r="AF178" s="7">
        <f>'No. policies'!AF178*LOOKUP(AF$1,'Inputs &amp; Outputs'!$A$9:$A$34,'Inputs &amp; Outputs'!$J$9:$J$34)</f>
        <v>0</v>
      </c>
      <c r="AG178" s="7">
        <f>'No. policies'!AG178*LOOKUP(AG$1,'Inputs &amp; Outputs'!$A$9:$A$34,'Inputs &amp; Outputs'!$J$9:$J$34)</f>
        <v>0</v>
      </c>
      <c r="AH178" s="7">
        <f>'No. policies'!AH178*LOOKUP(AH$1,'Inputs &amp; Outputs'!$A$9:$A$34,'Inputs &amp; Outputs'!$J$9:$J$34)</f>
        <v>0</v>
      </c>
      <c r="AI178" s="7">
        <f>'No. policies'!AI178*LOOKUP(AI$1,'Inputs &amp; Outputs'!$A$9:$A$34,'Inputs &amp; Outputs'!$J$9:$J$34)</f>
        <v>0</v>
      </c>
      <c r="AJ178" s="7">
        <f>'No. policies'!AJ178*LOOKUP(AJ$1,'Inputs &amp; Outputs'!$A$9:$A$34,'Inputs &amp; Outputs'!$J$9:$J$34)</f>
        <v>0</v>
      </c>
      <c r="AK178" s="7">
        <f>'No. policies'!AK178*LOOKUP(AK$1,'Inputs &amp; Outputs'!$A$9:$A$34,'Inputs &amp; Outputs'!$J$9:$J$34)</f>
        <v>0</v>
      </c>
      <c r="AL178" s="7">
        <f>'No. policies'!AL178*LOOKUP(AL$1,'Inputs &amp; Outputs'!$A$9:$A$34,'Inputs &amp; Outputs'!$J$9:$J$34)</f>
        <v>0</v>
      </c>
      <c r="AM178" s="7">
        <f>'No. policies'!AM178*LOOKUP(AM$1,'Inputs &amp; Outputs'!$A$9:$A$34,'Inputs &amp; Outputs'!$J$9:$J$34)</f>
        <v>0</v>
      </c>
      <c r="AN178" s="7">
        <f>'No. policies'!AN178*LOOKUP(AN$1,'Inputs &amp; Outputs'!$A$9:$A$34,'Inputs &amp; Outputs'!$J$9:$J$34)</f>
        <v>0</v>
      </c>
      <c r="AO178" s="7">
        <f>'No. policies'!AO178*LOOKUP(AO$1,'Inputs &amp; Outputs'!$A$9:$A$34,'Inputs &amp; Outputs'!$J$9:$J$34)</f>
        <v>0</v>
      </c>
      <c r="AP178" s="7">
        <f>'No. policies'!AP178*LOOKUP(AP$1,'Inputs &amp; Outputs'!$A$9:$A$34,'Inputs &amp; Outputs'!$J$9:$J$34)</f>
        <v>0</v>
      </c>
      <c r="AQ178" s="7">
        <f>'No. policies'!AQ178*LOOKUP(AQ$1,'Inputs &amp; Outputs'!$A$9:$A$34,'Inputs &amp; Outputs'!$J$9:$J$34)</f>
        <v>0</v>
      </c>
      <c r="AR178" s="7">
        <f>'No. policies'!AR178*LOOKUP(AR$1,'Inputs &amp; Outputs'!$A$9:$A$34,'Inputs &amp; Outputs'!$J$9:$J$34)</f>
        <v>0</v>
      </c>
      <c r="AS178" s="7">
        <f>'No. policies'!AS178*LOOKUP(AS$1,'Inputs &amp; Outputs'!$A$9:$A$34,'Inputs &amp; Outputs'!$J$9:$J$34)</f>
        <v>0</v>
      </c>
      <c r="AT178" s="7">
        <f>'No. policies'!AT178*LOOKUP(AT$1,'Inputs &amp; Outputs'!$A$9:$A$34,'Inputs &amp; Outputs'!$J$9:$J$34)</f>
        <v>0</v>
      </c>
      <c r="AU178" s="7">
        <f>'No. policies'!AU178*LOOKUP(AU$1,'Inputs &amp; Outputs'!$A$9:$A$34,'Inputs &amp; Outputs'!$J$9:$J$34)</f>
        <v>0</v>
      </c>
      <c r="AV178" s="7">
        <f>'No. policies'!AV178*LOOKUP(AV$1,'Inputs &amp; Outputs'!$A$9:$A$34,'Inputs &amp; Outputs'!$J$9:$J$34)</f>
        <v>0</v>
      </c>
      <c r="AW178" s="7">
        <f>'No. policies'!AW178*LOOKUP(AW$1,'Inputs &amp; Outputs'!$A$9:$A$34,'Inputs &amp; Outputs'!$J$9:$J$34)</f>
        <v>0</v>
      </c>
      <c r="AX178" s="7">
        <f>'No. policies'!AX178*LOOKUP(AX$1,'Inputs &amp; Outputs'!$A$9:$A$34,'Inputs &amp; Outputs'!$J$9:$J$34)</f>
        <v>0</v>
      </c>
      <c r="AY178" s="7">
        <f>'[1]No. policies'!AZ178*LOOKUP(AZ$1,'[1]Inputs &amp; Outputs'!$A$9:$A$58,'[1]Inputs &amp; Outputs'!$I$9:$I$58)</f>
        <v>0</v>
      </c>
      <c r="AZ178" s="7">
        <f>'[1]No. policies'!BA178*LOOKUP(BA$1,'[1]Inputs &amp; Outputs'!$A$9:$A$58,'[1]Inputs &amp; Outputs'!$I$9:$I$58)</f>
        <v>0</v>
      </c>
      <c r="BA178" s="7">
        <f>'[1]No. policies'!BB178*LOOKUP(BB$1,'[1]Inputs &amp; Outputs'!$A$9:$A$58,'[1]Inputs &amp; Outputs'!$I$9:$I$58)</f>
        <v>0</v>
      </c>
      <c r="BB178" s="7">
        <f>'[1]No. policies'!BC178*LOOKUP(BC$1,'[1]Inputs &amp; Outputs'!$A$9:$A$58,'[1]Inputs &amp; Outputs'!$I$9:$I$58)</f>
        <v>0</v>
      </c>
      <c r="BC178" s="7">
        <f>'[1]No. policies'!BD178*LOOKUP(BD$1,'[1]Inputs &amp; Outputs'!$A$9:$A$58,'[1]Inputs &amp; Outputs'!$I$9:$I$58)</f>
        <v>0</v>
      </c>
      <c r="BD178" s="7">
        <f>'[1]No. policies'!BE178*LOOKUP(BE$1,'[1]Inputs &amp; Outputs'!$A$9:$A$58,'[1]Inputs &amp; Outputs'!$I$9:$I$58)</f>
        <v>0</v>
      </c>
      <c r="BE178" s="7">
        <f>'[1]No. policies'!BF178*LOOKUP(BF$1,'[1]Inputs &amp; Outputs'!$A$9:$A$58,'[1]Inputs &amp; Outputs'!$I$9:$I$58)</f>
        <v>0</v>
      </c>
      <c r="BF178" s="7">
        <f>'[1]No. policies'!BG178*LOOKUP(BG$1,'[1]Inputs &amp; Outputs'!$A$9:$A$58,'[1]Inputs &amp; Outputs'!$I$9:$I$58)</f>
        <v>0</v>
      </c>
      <c r="BG178" s="7">
        <f>'[1]No. policies'!BH178*LOOKUP(BH$1,'[1]Inputs &amp; Outputs'!$A$9:$A$58,'[1]Inputs &amp; Outputs'!$I$9:$I$58)</f>
        <v>0</v>
      </c>
      <c r="BH178" s="7">
        <f>'[1]No. policies'!BI178*LOOKUP(BI$1,'[1]Inputs &amp; Outputs'!$A$9:$A$58,'[1]Inputs &amp; Outputs'!$I$9:$I$58)</f>
        <v>0</v>
      </c>
      <c r="BI178" s="7">
        <f>'[1]No. policies'!BJ178*LOOKUP(BJ$1,'[1]Inputs &amp; Outputs'!$A$9:$A$58,'[1]Inputs &amp; Outputs'!$I$9:$I$58)</f>
        <v>0</v>
      </c>
      <c r="BJ178" s="7">
        <f>'[1]No. policies'!BK178*LOOKUP(BK$1,'[1]Inputs &amp; Outputs'!$A$9:$A$58,'[1]Inputs &amp; Outputs'!$I$9:$I$58)</f>
        <v>0</v>
      </c>
      <c r="BK178" s="7">
        <f>'[1]No. policies'!BL178*LOOKUP(BL$1,'[1]Inputs &amp; Outputs'!$A$9:$A$58,'[1]Inputs &amp; Outputs'!$I$9:$I$58)</f>
        <v>0</v>
      </c>
      <c r="BL178" s="7">
        <f>'[1]No. policies'!BM178*LOOKUP(BM$1,'[1]Inputs &amp; Outputs'!$A$9:$A$58,'[1]Inputs &amp; Outputs'!$I$9:$I$58)</f>
        <v>0</v>
      </c>
      <c r="BM178" s="7">
        <f>'[1]No. policies'!BN178*LOOKUP(BN$1,'[1]Inputs &amp; Outputs'!$A$9:$A$58,'[1]Inputs &amp; Outputs'!$I$9:$I$58)</f>
        <v>0</v>
      </c>
      <c r="BN178" s="7">
        <f>'[1]No. policies'!BO178*LOOKUP(BO$1,'[1]Inputs &amp; Outputs'!$A$9:$A$58,'[1]Inputs &amp; Outputs'!$I$9:$I$58)</f>
        <v>0</v>
      </c>
      <c r="BO178" s="7">
        <f>'[1]No. policies'!BP178*LOOKUP(BP$1,'[1]Inputs &amp; Outputs'!$A$9:$A$58,'[1]Inputs &amp; Outputs'!$I$9:$I$58)</f>
        <v>0</v>
      </c>
      <c r="BP178" s="7">
        <f>'[1]No. policies'!BQ178*LOOKUP(BQ$1,'[1]Inputs &amp; Outputs'!$A$9:$A$58,'[1]Inputs &amp; Outputs'!$I$9:$I$58)</f>
        <v>0</v>
      </c>
      <c r="BQ178" s="7">
        <f>'[1]No. policies'!BR178*LOOKUP(BR$1,'[1]Inputs &amp; Outputs'!$A$9:$A$58,'[1]Inputs &amp; Outputs'!$I$9:$I$58)</f>
        <v>0</v>
      </c>
      <c r="BR178" s="7">
        <f>'[1]No. policies'!BS178*LOOKUP(BS$1,'[1]Inputs &amp; Outputs'!$A$9:$A$58,'[1]Inputs &amp; Outputs'!$I$9:$I$58)</f>
        <v>0</v>
      </c>
      <c r="BS178" s="7">
        <f>'[1]No. policies'!BT178*LOOKUP(BT$1,'[1]Inputs &amp; Outputs'!$A$9:$A$58,'[1]Inputs &amp; Outputs'!$I$9:$I$58)</f>
        <v>0</v>
      </c>
      <c r="BT178" s="7">
        <f>'[1]No. policies'!BU178*LOOKUP(BU$1,'[1]Inputs &amp; Outputs'!$A$9:$A$58,'[1]Inputs &amp; Outputs'!$I$9:$I$58)</f>
        <v>0</v>
      </c>
    </row>
    <row r="179" spans="1:72" x14ac:dyDescent="0.25">
      <c r="A179" s="1">
        <v>178</v>
      </c>
      <c r="B179" s="7">
        <f>'No. policies'!B179*LOOKUP(B$1,'Inputs &amp; Outputs'!$A$9:$A$34,'Inputs &amp; Outputs'!$J$9:$J$34)</f>
        <v>-43067168.474612407</v>
      </c>
      <c r="C179" s="7">
        <f>'No. policies'!C179*LOOKUP(C$1,'Inputs &amp; Outputs'!$A$9:$A$34,'Inputs &amp; Outputs'!$J$9:$J$34)</f>
        <v>29936547.103583146</v>
      </c>
      <c r="D179" s="7">
        <f>'No. policies'!D179*LOOKUP(D$1,'Inputs &amp; Outputs'!$A$9:$A$34,'Inputs &amp; Outputs'!$J$9:$J$34)</f>
        <v>105520864.72270541</v>
      </c>
      <c r="E179" s="7">
        <f>'No. policies'!E179*LOOKUP(E$1,'Inputs &amp; Outputs'!$A$9:$A$34,'Inputs &amp; Outputs'!$J$9:$J$34)</f>
        <v>183917899.03059903</v>
      </c>
      <c r="F179" s="7">
        <f>'No. policies'!F179*LOOKUP(F$1,'Inputs &amp; Outputs'!$A$9:$A$34,'Inputs &amp; Outputs'!$J$9:$J$34)</f>
        <v>265027482.41454259</v>
      </c>
      <c r="G179" s="7">
        <f>'No. policies'!G179*LOOKUP(G$1,'Inputs &amp; Outputs'!$A$9:$A$34,'Inputs &amp; Outputs'!$J$9:$J$34)</f>
        <v>349142707.96490246</v>
      </c>
      <c r="H179" s="7">
        <f>'No. policies'!H179*LOOKUP(H$1,'Inputs &amp; Outputs'!$A$9:$A$34,'Inputs &amp; Outputs'!$J$9:$J$34)</f>
        <v>435977627.31575596</v>
      </c>
      <c r="I179" s="7">
        <f>'No. policies'!I179*LOOKUP(I$1,'Inputs &amp; Outputs'!$A$9:$A$34,'Inputs &amp; Outputs'!$J$9:$J$34)</f>
        <v>525333484.08354551</v>
      </c>
      <c r="J179" s="7">
        <f>'No. policies'!J179*LOOKUP(J$1,'Inputs &amp; Outputs'!$A$9:$A$34,'Inputs &amp; Outputs'!$J$9:$J$34)</f>
        <v>617806756.9366312</v>
      </c>
      <c r="K179" s="7">
        <f>'No. policies'!K179*LOOKUP(K$1,'Inputs &amp; Outputs'!$A$9:$A$34,'Inputs &amp; Outputs'!$J$9:$J$34)</f>
        <v>713583229.87006509</v>
      </c>
      <c r="L179" s="7">
        <f>'No. policies'!L179*LOOKUP(L$1,'Inputs &amp; Outputs'!$A$9:$A$34,'Inputs &amp; Outputs'!$J$9:$J$34)</f>
        <v>813029230.92579317</v>
      </c>
      <c r="M179" s="7">
        <f>'No. policies'!M179*LOOKUP(M$1,'Inputs &amp; Outputs'!$A$9:$A$34,'Inputs &amp; Outputs'!$J$9:$J$34)</f>
        <v>915104247.34239209</v>
      </c>
      <c r="N179" s="7">
        <f>'No. policies'!N179*LOOKUP(N$1,'Inputs &amp; Outputs'!$A$9:$A$34,'Inputs &amp; Outputs'!$J$9:$J$34)</f>
        <v>1020691537.631216</v>
      </c>
      <c r="O179" s="7">
        <f>'No. policies'!O179*LOOKUP(O$1,'Inputs &amp; Outputs'!$A$9:$A$34,'Inputs &amp; Outputs'!$J$9:$J$34)</f>
        <v>1129252301.1236103</v>
      </c>
      <c r="P179" s="7">
        <f>'No. policies'!P179*LOOKUP(P$1,'Inputs &amp; Outputs'!$A$9:$A$34,'Inputs &amp; Outputs'!$J$9:$J$34)</f>
        <v>1241263954.1976192</v>
      </c>
      <c r="Q179" s="7">
        <f>'No. policies'!Q179*LOOKUP(Q$1,'Inputs &amp; Outputs'!$A$9:$A$34,'Inputs &amp; Outputs'!$J$9:$J$34)</f>
        <v>1355839018.1787012</v>
      </c>
      <c r="R179" s="7">
        <f>'No. policies'!R179*LOOKUP(R$1,'Inputs &amp; Outputs'!$A$9:$A$34,'Inputs &amp; Outputs'!$J$9:$J$34)</f>
        <v>1474376337.8510985</v>
      </c>
      <c r="S179" s="7">
        <f>'No. policies'!S179*LOOKUP(S$1,'Inputs &amp; Outputs'!$A$9:$A$34,'Inputs &amp; Outputs'!$J$9:$J$34)</f>
        <v>1595595759.0831852</v>
      </c>
      <c r="T179" s="7">
        <f>'No. policies'!T179*LOOKUP(T$1,'Inputs &amp; Outputs'!$A$9:$A$34,'Inputs &amp; Outputs'!$J$9:$J$34)</f>
        <v>1720115194.1139224</v>
      </c>
      <c r="U179" s="7">
        <f>'No. policies'!U179*LOOKUP(U$1,'Inputs &amp; Outputs'!$A$9:$A$34,'Inputs &amp; Outputs'!$J$9:$J$34)</f>
        <v>1848191897.2045553</v>
      </c>
      <c r="V179" s="7">
        <f>'No. policies'!V179*LOOKUP(V$1,'Inputs &amp; Outputs'!$A$9:$A$34,'Inputs &amp; Outputs'!$J$9:$J$34)</f>
        <v>1978435146.7445805</v>
      </c>
      <c r="W179" s="7">
        <f>'No. policies'!W179*LOOKUP(W$1,'Inputs &amp; Outputs'!$A$9:$A$34,'Inputs &amp; Outputs'!$J$9:$J$34)</f>
        <v>2113881816.2626572</v>
      </c>
      <c r="X179" s="7">
        <f>'No. policies'!X179*LOOKUP(X$1,'Inputs &amp; Outputs'!$A$9:$A$34,'Inputs &amp; Outputs'!$J$9:$J$34)</f>
        <v>2250299726.5801592</v>
      </c>
      <c r="Y179" s="7">
        <f>'No. policies'!Y179*LOOKUP(Y$1,'Inputs &amp; Outputs'!$A$9:$A$34,'Inputs &amp; Outputs'!$J$9:$J$34)</f>
        <v>2393647704.6218033</v>
      </c>
      <c r="Z179" s="7">
        <f>'No. policies'!Z179*LOOKUP(Z$1,'Inputs &amp; Outputs'!$A$9:$A$34,'Inputs &amp; Outputs'!$J$9:$J$34)</f>
        <v>2536765272.0882072</v>
      </c>
      <c r="AA179" s="7">
        <f>'No. policies'!AA179*LOOKUP(AA$1,'Inputs &amp; Outputs'!$A$9:$A$34,'Inputs &amp; Outputs'!$J$9:$J$34)</f>
        <v>0</v>
      </c>
      <c r="AB179" s="7">
        <f>'No. policies'!AB179*LOOKUP(AB$1,'Inputs &amp; Outputs'!$A$9:$A$34,'Inputs &amp; Outputs'!$J$9:$J$34)</f>
        <v>0</v>
      </c>
      <c r="AC179" s="7">
        <f>'No. policies'!AC179*LOOKUP(AC$1,'Inputs &amp; Outputs'!$A$9:$A$34,'Inputs &amp; Outputs'!$J$9:$J$34)</f>
        <v>0</v>
      </c>
      <c r="AD179" s="7">
        <f>'No. policies'!AD179*LOOKUP(AD$1,'Inputs &amp; Outputs'!$A$9:$A$34,'Inputs &amp; Outputs'!$J$9:$J$34)</f>
        <v>0</v>
      </c>
      <c r="AE179" s="7">
        <f>'No. policies'!AE179*LOOKUP(AE$1,'Inputs &amp; Outputs'!$A$9:$A$34,'Inputs &amp; Outputs'!$J$9:$J$34)</f>
        <v>0</v>
      </c>
      <c r="AF179" s="7">
        <f>'No. policies'!AF179*LOOKUP(AF$1,'Inputs &amp; Outputs'!$A$9:$A$34,'Inputs &amp; Outputs'!$J$9:$J$34)</f>
        <v>0</v>
      </c>
      <c r="AG179" s="7">
        <f>'No. policies'!AG179*LOOKUP(AG$1,'Inputs &amp; Outputs'!$A$9:$A$34,'Inputs &amp; Outputs'!$J$9:$J$34)</f>
        <v>0</v>
      </c>
      <c r="AH179" s="7">
        <f>'No. policies'!AH179*LOOKUP(AH$1,'Inputs &amp; Outputs'!$A$9:$A$34,'Inputs &amp; Outputs'!$J$9:$J$34)</f>
        <v>0</v>
      </c>
      <c r="AI179" s="7">
        <f>'No. policies'!AI179*LOOKUP(AI$1,'Inputs &amp; Outputs'!$A$9:$A$34,'Inputs &amp; Outputs'!$J$9:$J$34)</f>
        <v>0</v>
      </c>
      <c r="AJ179" s="7">
        <f>'No. policies'!AJ179*LOOKUP(AJ$1,'Inputs &amp; Outputs'!$A$9:$A$34,'Inputs &amp; Outputs'!$J$9:$J$34)</f>
        <v>0</v>
      </c>
      <c r="AK179" s="7">
        <f>'No. policies'!AK179*LOOKUP(AK$1,'Inputs &amp; Outputs'!$A$9:$A$34,'Inputs &amp; Outputs'!$J$9:$J$34)</f>
        <v>0</v>
      </c>
      <c r="AL179" s="7">
        <f>'No. policies'!AL179*LOOKUP(AL$1,'Inputs &amp; Outputs'!$A$9:$A$34,'Inputs &amp; Outputs'!$J$9:$J$34)</f>
        <v>0</v>
      </c>
      <c r="AM179" s="7">
        <f>'No. policies'!AM179*LOOKUP(AM$1,'Inputs &amp; Outputs'!$A$9:$A$34,'Inputs &amp; Outputs'!$J$9:$J$34)</f>
        <v>0</v>
      </c>
      <c r="AN179" s="7">
        <f>'No. policies'!AN179*LOOKUP(AN$1,'Inputs &amp; Outputs'!$A$9:$A$34,'Inputs &amp; Outputs'!$J$9:$J$34)</f>
        <v>0</v>
      </c>
      <c r="AO179" s="7">
        <f>'No. policies'!AO179*LOOKUP(AO$1,'Inputs &amp; Outputs'!$A$9:$A$34,'Inputs &amp; Outputs'!$J$9:$J$34)</f>
        <v>0</v>
      </c>
      <c r="AP179" s="7">
        <f>'No. policies'!AP179*LOOKUP(AP$1,'Inputs &amp; Outputs'!$A$9:$A$34,'Inputs &amp; Outputs'!$J$9:$J$34)</f>
        <v>0</v>
      </c>
      <c r="AQ179" s="7">
        <f>'No. policies'!AQ179*LOOKUP(AQ$1,'Inputs &amp; Outputs'!$A$9:$A$34,'Inputs &amp; Outputs'!$J$9:$J$34)</f>
        <v>0</v>
      </c>
      <c r="AR179" s="7">
        <f>'No. policies'!AR179*LOOKUP(AR$1,'Inputs &amp; Outputs'!$A$9:$A$34,'Inputs &amp; Outputs'!$J$9:$J$34)</f>
        <v>0</v>
      </c>
      <c r="AS179" s="7">
        <f>'No. policies'!AS179*LOOKUP(AS$1,'Inputs &amp; Outputs'!$A$9:$A$34,'Inputs &amp; Outputs'!$J$9:$J$34)</f>
        <v>0</v>
      </c>
      <c r="AT179" s="7">
        <f>'No. policies'!AT179*LOOKUP(AT$1,'Inputs &amp; Outputs'!$A$9:$A$34,'Inputs &amp; Outputs'!$J$9:$J$34)</f>
        <v>0</v>
      </c>
      <c r="AU179" s="7">
        <f>'No. policies'!AU179*LOOKUP(AU$1,'Inputs &amp; Outputs'!$A$9:$A$34,'Inputs &amp; Outputs'!$J$9:$J$34)</f>
        <v>0</v>
      </c>
      <c r="AV179" s="7">
        <f>'No. policies'!AV179*LOOKUP(AV$1,'Inputs &amp; Outputs'!$A$9:$A$34,'Inputs &amp; Outputs'!$J$9:$J$34)</f>
        <v>0</v>
      </c>
      <c r="AW179" s="7">
        <f>'No. policies'!AW179*LOOKUP(AW$1,'Inputs &amp; Outputs'!$A$9:$A$34,'Inputs &amp; Outputs'!$J$9:$J$34)</f>
        <v>0</v>
      </c>
      <c r="AX179" s="7">
        <f>'No. policies'!AX179*LOOKUP(AX$1,'Inputs &amp; Outputs'!$A$9:$A$34,'Inputs &amp; Outputs'!$J$9:$J$34)</f>
        <v>0</v>
      </c>
      <c r="AY179" s="7">
        <f>'[1]No. policies'!AZ179*LOOKUP(AZ$1,'[1]Inputs &amp; Outputs'!$A$9:$A$58,'[1]Inputs &amp; Outputs'!$I$9:$I$58)</f>
        <v>0</v>
      </c>
      <c r="AZ179" s="7">
        <f>'[1]No. policies'!BA179*LOOKUP(BA$1,'[1]Inputs &amp; Outputs'!$A$9:$A$58,'[1]Inputs &amp; Outputs'!$I$9:$I$58)</f>
        <v>0</v>
      </c>
      <c r="BA179" s="7">
        <f>'[1]No. policies'!BB179*LOOKUP(BB$1,'[1]Inputs &amp; Outputs'!$A$9:$A$58,'[1]Inputs &amp; Outputs'!$I$9:$I$58)</f>
        <v>0</v>
      </c>
      <c r="BB179" s="7">
        <f>'[1]No. policies'!BC179*LOOKUP(BC$1,'[1]Inputs &amp; Outputs'!$A$9:$A$58,'[1]Inputs &amp; Outputs'!$I$9:$I$58)</f>
        <v>0</v>
      </c>
      <c r="BC179" s="7">
        <f>'[1]No. policies'!BD179*LOOKUP(BD$1,'[1]Inputs &amp; Outputs'!$A$9:$A$58,'[1]Inputs &amp; Outputs'!$I$9:$I$58)</f>
        <v>0</v>
      </c>
      <c r="BD179" s="7">
        <f>'[1]No. policies'!BE179*LOOKUP(BE$1,'[1]Inputs &amp; Outputs'!$A$9:$A$58,'[1]Inputs &amp; Outputs'!$I$9:$I$58)</f>
        <v>0</v>
      </c>
      <c r="BE179" s="7">
        <f>'[1]No. policies'!BF179*LOOKUP(BF$1,'[1]Inputs &amp; Outputs'!$A$9:$A$58,'[1]Inputs &amp; Outputs'!$I$9:$I$58)</f>
        <v>0</v>
      </c>
      <c r="BF179" s="7">
        <f>'[1]No. policies'!BG179*LOOKUP(BG$1,'[1]Inputs &amp; Outputs'!$A$9:$A$58,'[1]Inputs &amp; Outputs'!$I$9:$I$58)</f>
        <v>0</v>
      </c>
      <c r="BG179" s="7">
        <f>'[1]No. policies'!BH179*LOOKUP(BH$1,'[1]Inputs &amp; Outputs'!$A$9:$A$58,'[1]Inputs &amp; Outputs'!$I$9:$I$58)</f>
        <v>0</v>
      </c>
      <c r="BH179" s="7">
        <f>'[1]No. policies'!BI179*LOOKUP(BI$1,'[1]Inputs &amp; Outputs'!$A$9:$A$58,'[1]Inputs &amp; Outputs'!$I$9:$I$58)</f>
        <v>0</v>
      </c>
      <c r="BI179" s="7">
        <f>'[1]No. policies'!BJ179*LOOKUP(BJ$1,'[1]Inputs &amp; Outputs'!$A$9:$A$58,'[1]Inputs &amp; Outputs'!$I$9:$I$58)</f>
        <v>0</v>
      </c>
      <c r="BJ179" s="7">
        <f>'[1]No. policies'!BK179*LOOKUP(BK$1,'[1]Inputs &amp; Outputs'!$A$9:$A$58,'[1]Inputs &amp; Outputs'!$I$9:$I$58)</f>
        <v>0</v>
      </c>
      <c r="BK179" s="7">
        <f>'[1]No. policies'!BL179*LOOKUP(BL$1,'[1]Inputs &amp; Outputs'!$A$9:$A$58,'[1]Inputs &amp; Outputs'!$I$9:$I$58)</f>
        <v>0</v>
      </c>
      <c r="BL179" s="7">
        <f>'[1]No. policies'!BM179*LOOKUP(BM$1,'[1]Inputs &amp; Outputs'!$A$9:$A$58,'[1]Inputs &amp; Outputs'!$I$9:$I$58)</f>
        <v>0</v>
      </c>
      <c r="BM179" s="7">
        <f>'[1]No. policies'!BN179*LOOKUP(BN$1,'[1]Inputs &amp; Outputs'!$A$9:$A$58,'[1]Inputs &amp; Outputs'!$I$9:$I$58)</f>
        <v>0</v>
      </c>
      <c r="BN179" s="7">
        <f>'[1]No. policies'!BO179*LOOKUP(BO$1,'[1]Inputs &amp; Outputs'!$A$9:$A$58,'[1]Inputs &amp; Outputs'!$I$9:$I$58)</f>
        <v>0</v>
      </c>
      <c r="BO179" s="7">
        <f>'[1]No. policies'!BP179*LOOKUP(BP$1,'[1]Inputs &amp; Outputs'!$A$9:$A$58,'[1]Inputs &amp; Outputs'!$I$9:$I$58)</f>
        <v>0</v>
      </c>
      <c r="BP179" s="7">
        <f>'[1]No. policies'!BQ179*LOOKUP(BQ$1,'[1]Inputs &amp; Outputs'!$A$9:$A$58,'[1]Inputs &amp; Outputs'!$I$9:$I$58)</f>
        <v>0</v>
      </c>
      <c r="BQ179" s="7">
        <f>'[1]No. policies'!BR179*LOOKUP(BR$1,'[1]Inputs &amp; Outputs'!$A$9:$A$58,'[1]Inputs &amp; Outputs'!$I$9:$I$58)</f>
        <v>0</v>
      </c>
      <c r="BR179" s="7">
        <f>'[1]No. policies'!BS179*LOOKUP(BS$1,'[1]Inputs &amp; Outputs'!$A$9:$A$58,'[1]Inputs &amp; Outputs'!$I$9:$I$58)</f>
        <v>0</v>
      </c>
      <c r="BS179" s="7">
        <f>'[1]No. policies'!BT179*LOOKUP(BT$1,'[1]Inputs &amp; Outputs'!$A$9:$A$58,'[1]Inputs &amp; Outputs'!$I$9:$I$58)</f>
        <v>0</v>
      </c>
      <c r="BT179" s="7">
        <f>'[1]No. policies'!BU179*LOOKUP(BU$1,'[1]Inputs &amp; Outputs'!$A$9:$A$58,'[1]Inputs &amp; Outputs'!$I$9:$I$58)</f>
        <v>0</v>
      </c>
    </row>
    <row r="180" spans="1:72" x14ac:dyDescent="0.25">
      <c r="A180" s="1">
        <v>179</v>
      </c>
      <c r="B180" s="7">
        <f>'No. policies'!B180*LOOKUP(B$1,'Inputs &amp; Outputs'!$A$9:$A$34,'Inputs &amp; Outputs'!$J$9:$J$34)</f>
        <v>-43067168.474612407</v>
      </c>
      <c r="C180" s="7">
        <f>'No. policies'!C180*LOOKUP(C$1,'Inputs &amp; Outputs'!$A$9:$A$34,'Inputs &amp; Outputs'!$J$9:$J$34)</f>
        <v>29945542.460284945</v>
      </c>
      <c r="D180" s="7">
        <f>'No. policies'!D180*LOOKUP(D$1,'Inputs &amp; Outputs'!$A$9:$A$34,'Inputs &amp; Outputs'!$J$9:$J$34)</f>
        <v>105700970.61630842</v>
      </c>
      <c r="E180" s="7">
        <f>'No. policies'!E180*LOOKUP(E$1,'Inputs &amp; Outputs'!$A$9:$A$34,'Inputs &amp; Outputs'!$J$9:$J$34)</f>
        <v>184158314.58488742</v>
      </c>
      <c r="F180" s="7">
        <f>'No. policies'!F180*LOOKUP(F$1,'Inputs &amp; Outputs'!$A$9:$A$34,'Inputs &amp; Outputs'!$J$9:$J$34)</f>
        <v>265214441.23515144</v>
      </c>
      <c r="G180" s="7">
        <f>'No. policies'!G180*LOOKUP(G$1,'Inputs &amp; Outputs'!$A$9:$A$34,'Inputs &amp; Outputs'!$J$9:$J$34)</f>
        <v>349283718.75164109</v>
      </c>
      <c r="H180" s="7">
        <f>'No. policies'!H180*LOOKUP(H$1,'Inputs &amp; Outputs'!$A$9:$A$34,'Inputs &amp; Outputs'!$J$9:$J$34)</f>
        <v>436065908.70227325</v>
      </c>
      <c r="I180" s="7">
        <f>'No. policies'!I180*LOOKUP(I$1,'Inputs &amp; Outputs'!$A$9:$A$34,'Inputs &amp; Outputs'!$J$9:$J$34)</f>
        <v>526080909.77228224</v>
      </c>
      <c r="J180" s="7">
        <f>'No. policies'!J180*LOOKUP(J$1,'Inputs &amp; Outputs'!$A$9:$A$34,'Inputs &amp; Outputs'!$J$9:$J$34)</f>
        <v>619445000.24926269</v>
      </c>
      <c r="K180" s="7">
        <f>'No. policies'!K180*LOOKUP(K$1,'Inputs &amp; Outputs'!$A$9:$A$34,'Inputs &amp; Outputs'!$J$9:$J$34)</f>
        <v>715700904.21167707</v>
      </c>
      <c r="L180" s="7">
        <f>'No. policies'!L180*LOOKUP(L$1,'Inputs &amp; Outputs'!$A$9:$A$34,'Inputs &amp; Outputs'!$J$9:$J$34)</f>
        <v>815198866.56205213</v>
      </c>
      <c r="M180" s="7">
        <f>'No. policies'!M180*LOOKUP(M$1,'Inputs &amp; Outputs'!$A$9:$A$34,'Inputs &amp; Outputs'!$J$9:$J$34)</f>
        <v>918404808.82806647</v>
      </c>
      <c r="N180" s="7">
        <f>'No. policies'!N180*LOOKUP(N$1,'Inputs &amp; Outputs'!$A$9:$A$34,'Inputs &amp; Outputs'!$J$9:$J$34)</f>
        <v>1023965354.2547617</v>
      </c>
      <c r="O180" s="7">
        <f>'No. policies'!O180*LOOKUP(O$1,'Inputs &amp; Outputs'!$A$9:$A$34,'Inputs &amp; Outputs'!$J$9:$J$34)</f>
        <v>1133595579.204855</v>
      </c>
      <c r="P180" s="7">
        <f>'No. policies'!P180*LOOKUP(P$1,'Inputs &amp; Outputs'!$A$9:$A$34,'Inputs &amp; Outputs'!$J$9:$J$34)</f>
        <v>1246320811.422492</v>
      </c>
      <c r="Q180" s="7">
        <f>'No. policies'!Q180*LOOKUP(Q$1,'Inputs &amp; Outputs'!$A$9:$A$34,'Inputs &amp; Outputs'!$J$9:$J$34)</f>
        <v>1361965011.4309535</v>
      </c>
      <c r="R180" s="7">
        <f>'No. policies'!R180*LOOKUP(R$1,'Inputs &amp; Outputs'!$A$9:$A$34,'Inputs &amp; Outputs'!$J$9:$J$34)</f>
        <v>1479518424.0008645</v>
      </c>
      <c r="S180" s="7">
        <f>'No. policies'!S180*LOOKUP(S$1,'Inputs &amp; Outputs'!$A$9:$A$34,'Inputs &amp; Outputs'!$J$9:$J$34)</f>
        <v>1603574586.6900485</v>
      </c>
      <c r="T180" s="7">
        <f>'No. policies'!T180*LOOKUP(T$1,'Inputs &amp; Outputs'!$A$9:$A$34,'Inputs &amp; Outputs'!$J$9:$J$34)</f>
        <v>1730253035.4851468</v>
      </c>
      <c r="U180" s="7">
        <f>'No. policies'!U180*LOOKUP(U$1,'Inputs &amp; Outputs'!$A$9:$A$34,'Inputs &amp; Outputs'!$J$9:$J$34)</f>
        <v>1857969634.5143182</v>
      </c>
      <c r="V180" s="7">
        <f>'No. policies'!V180*LOOKUP(V$1,'Inputs &amp; Outputs'!$A$9:$A$34,'Inputs &amp; Outputs'!$J$9:$J$34)</f>
        <v>1993733436.3785236</v>
      </c>
      <c r="W180" s="7">
        <f>'No. policies'!W180*LOOKUP(W$1,'Inputs &amp; Outputs'!$A$9:$A$34,'Inputs &amp; Outputs'!$J$9:$J$34)</f>
        <v>2133149572.7693341</v>
      </c>
      <c r="X180" s="7">
        <f>'No. policies'!X180*LOOKUP(X$1,'Inputs &amp; Outputs'!$A$9:$A$34,'Inputs &amp; Outputs'!$J$9:$J$34)</f>
        <v>2272016429.4323473</v>
      </c>
      <c r="Y180" s="7">
        <f>'No. policies'!Y180*LOOKUP(Y$1,'Inputs &amp; Outputs'!$A$9:$A$34,'Inputs &amp; Outputs'!$J$9:$J$34)</f>
        <v>2413208466.1170893</v>
      </c>
      <c r="Z180" s="7">
        <f>'No. policies'!Z180*LOOKUP(Z$1,'Inputs &amp; Outputs'!$A$9:$A$34,'Inputs &amp; Outputs'!$J$9:$J$34)</f>
        <v>2561753788.6950545</v>
      </c>
      <c r="AA180" s="7">
        <f>'No. policies'!AA180*LOOKUP(AA$1,'Inputs &amp; Outputs'!$A$9:$A$34,'Inputs &amp; Outputs'!$J$9:$J$34)</f>
        <v>0</v>
      </c>
      <c r="AB180" s="7">
        <f>'No. policies'!AB180*LOOKUP(AB$1,'Inputs &amp; Outputs'!$A$9:$A$34,'Inputs &amp; Outputs'!$J$9:$J$34)</f>
        <v>0</v>
      </c>
      <c r="AC180" s="7">
        <f>'No. policies'!AC180*LOOKUP(AC$1,'Inputs &amp; Outputs'!$A$9:$A$34,'Inputs &amp; Outputs'!$J$9:$J$34)</f>
        <v>0</v>
      </c>
      <c r="AD180" s="7">
        <f>'No. policies'!AD180*LOOKUP(AD$1,'Inputs &amp; Outputs'!$A$9:$A$34,'Inputs &amp; Outputs'!$J$9:$J$34)</f>
        <v>0</v>
      </c>
      <c r="AE180" s="7">
        <f>'No. policies'!AE180*LOOKUP(AE$1,'Inputs &amp; Outputs'!$A$9:$A$34,'Inputs &amp; Outputs'!$J$9:$J$34)</f>
        <v>0</v>
      </c>
      <c r="AF180" s="7">
        <f>'No. policies'!AF180*LOOKUP(AF$1,'Inputs &amp; Outputs'!$A$9:$A$34,'Inputs &amp; Outputs'!$J$9:$J$34)</f>
        <v>0</v>
      </c>
      <c r="AG180" s="7">
        <f>'No. policies'!AG180*LOOKUP(AG$1,'Inputs &amp; Outputs'!$A$9:$A$34,'Inputs &amp; Outputs'!$J$9:$J$34)</f>
        <v>0</v>
      </c>
      <c r="AH180" s="7">
        <f>'No. policies'!AH180*LOOKUP(AH$1,'Inputs &amp; Outputs'!$A$9:$A$34,'Inputs &amp; Outputs'!$J$9:$J$34)</f>
        <v>0</v>
      </c>
      <c r="AI180" s="7">
        <f>'No. policies'!AI180*LOOKUP(AI$1,'Inputs &amp; Outputs'!$A$9:$A$34,'Inputs &amp; Outputs'!$J$9:$J$34)</f>
        <v>0</v>
      </c>
      <c r="AJ180" s="7">
        <f>'No. policies'!AJ180*LOOKUP(AJ$1,'Inputs &amp; Outputs'!$A$9:$A$34,'Inputs &amp; Outputs'!$J$9:$J$34)</f>
        <v>0</v>
      </c>
      <c r="AK180" s="7">
        <f>'No. policies'!AK180*LOOKUP(AK$1,'Inputs &amp; Outputs'!$A$9:$A$34,'Inputs &amp; Outputs'!$J$9:$J$34)</f>
        <v>0</v>
      </c>
      <c r="AL180" s="7">
        <f>'No. policies'!AL180*LOOKUP(AL$1,'Inputs &amp; Outputs'!$A$9:$A$34,'Inputs &amp; Outputs'!$J$9:$J$34)</f>
        <v>0</v>
      </c>
      <c r="AM180" s="7">
        <f>'No. policies'!AM180*LOOKUP(AM$1,'Inputs &amp; Outputs'!$A$9:$A$34,'Inputs &amp; Outputs'!$J$9:$J$34)</f>
        <v>0</v>
      </c>
      <c r="AN180" s="7">
        <f>'No. policies'!AN180*LOOKUP(AN$1,'Inputs &amp; Outputs'!$A$9:$A$34,'Inputs &amp; Outputs'!$J$9:$J$34)</f>
        <v>0</v>
      </c>
      <c r="AO180" s="7">
        <f>'No. policies'!AO180*LOOKUP(AO$1,'Inputs &amp; Outputs'!$A$9:$A$34,'Inputs &amp; Outputs'!$J$9:$J$34)</f>
        <v>0</v>
      </c>
      <c r="AP180" s="7">
        <f>'No. policies'!AP180*LOOKUP(AP$1,'Inputs &amp; Outputs'!$A$9:$A$34,'Inputs &amp; Outputs'!$J$9:$J$34)</f>
        <v>0</v>
      </c>
      <c r="AQ180" s="7">
        <f>'No. policies'!AQ180*LOOKUP(AQ$1,'Inputs &amp; Outputs'!$A$9:$A$34,'Inputs &amp; Outputs'!$J$9:$J$34)</f>
        <v>0</v>
      </c>
      <c r="AR180" s="7">
        <f>'No. policies'!AR180*LOOKUP(AR$1,'Inputs &amp; Outputs'!$A$9:$A$34,'Inputs &amp; Outputs'!$J$9:$J$34)</f>
        <v>0</v>
      </c>
      <c r="AS180" s="7">
        <f>'No. policies'!AS180*LOOKUP(AS$1,'Inputs &amp; Outputs'!$A$9:$A$34,'Inputs &amp; Outputs'!$J$9:$J$34)</f>
        <v>0</v>
      </c>
      <c r="AT180" s="7">
        <f>'No. policies'!AT180*LOOKUP(AT$1,'Inputs &amp; Outputs'!$A$9:$A$34,'Inputs &amp; Outputs'!$J$9:$J$34)</f>
        <v>0</v>
      </c>
      <c r="AU180" s="7">
        <f>'No. policies'!AU180*LOOKUP(AU$1,'Inputs &amp; Outputs'!$A$9:$A$34,'Inputs &amp; Outputs'!$J$9:$J$34)</f>
        <v>0</v>
      </c>
      <c r="AV180" s="7">
        <f>'No. policies'!AV180*LOOKUP(AV$1,'Inputs &amp; Outputs'!$A$9:$A$34,'Inputs &amp; Outputs'!$J$9:$J$34)</f>
        <v>0</v>
      </c>
      <c r="AW180" s="7">
        <f>'No. policies'!AW180*LOOKUP(AW$1,'Inputs &amp; Outputs'!$A$9:$A$34,'Inputs &amp; Outputs'!$J$9:$J$34)</f>
        <v>0</v>
      </c>
      <c r="AX180" s="7">
        <f>'No. policies'!AX180*LOOKUP(AX$1,'Inputs &amp; Outputs'!$A$9:$A$34,'Inputs &amp; Outputs'!$J$9:$J$34)</f>
        <v>0</v>
      </c>
      <c r="AY180" s="7">
        <f>'[1]No. policies'!AZ180*LOOKUP(AZ$1,'[1]Inputs &amp; Outputs'!$A$9:$A$58,'[1]Inputs &amp; Outputs'!$I$9:$I$58)</f>
        <v>0</v>
      </c>
      <c r="AZ180" s="7">
        <f>'[1]No. policies'!BA180*LOOKUP(BA$1,'[1]Inputs &amp; Outputs'!$A$9:$A$58,'[1]Inputs &amp; Outputs'!$I$9:$I$58)</f>
        <v>0</v>
      </c>
      <c r="BA180" s="7">
        <f>'[1]No. policies'!BB180*LOOKUP(BB$1,'[1]Inputs &amp; Outputs'!$A$9:$A$58,'[1]Inputs &amp; Outputs'!$I$9:$I$58)</f>
        <v>0</v>
      </c>
      <c r="BB180" s="7">
        <f>'[1]No. policies'!BC180*LOOKUP(BC$1,'[1]Inputs &amp; Outputs'!$A$9:$A$58,'[1]Inputs &amp; Outputs'!$I$9:$I$58)</f>
        <v>0</v>
      </c>
      <c r="BC180" s="7">
        <f>'[1]No. policies'!BD180*LOOKUP(BD$1,'[1]Inputs &amp; Outputs'!$A$9:$A$58,'[1]Inputs &amp; Outputs'!$I$9:$I$58)</f>
        <v>0</v>
      </c>
      <c r="BD180" s="7">
        <f>'[1]No. policies'!BE180*LOOKUP(BE$1,'[1]Inputs &amp; Outputs'!$A$9:$A$58,'[1]Inputs &amp; Outputs'!$I$9:$I$58)</f>
        <v>0</v>
      </c>
      <c r="BE180" s="7">
        <f>'[1]No. policies'!BF180*LOOKUP(BF$1,'[1]Inputs &amp; Outputs'!$A$9:$A$58,'[1]Inputs &amp; Outputs'!$I$9:$I$58)</f>
        <v>0</v>
      </c>
      <c r="BF180" s="7">
        <f>'[1]No. policies'!BG180*LOOKUP(BG$1,'[1]Inputs &amp; Outputs'!$A$9:$A$58,'[1]Inputs &amp; Outputs'!$I$9:$I$58)</f>
        <v>0</v>
      </c>
      <c r="BG180" s="7">
        <f>'[1]No. policies'!BH180*LOOKUP(BH$1,'[1]Inputs &amp; Outputs'!$A$9:$A$58,'[1]Inputs &amp; Outputs'!$I$9:$I$58)</f>
        <v>0</v>
      </c>
      <c r="BH180" s="7">
        <f>'[1]No. policies'!BI180*LOOKUP(BI$1,'[1]Inputs &amp; Outputs'!$A$9:$A$58,'[1]Inputs &amp; Outputs'!$I$9:$I$58)</f>
        <v>0</v>
      </c>
      <c r="BI180" s="7">
        <f>'[1]No. policies'!BJ180*LOOKUP(BJ$1,'[1]Inputs &amp; Outputs'!$A$9:$A$58,'[1]Inputs &amp; Outputs'!$I$9:$I$58)</f>
        <v>0</v>
      </c>
      <c r="BJ180" s="7">
        <f>'[1]No. policies'!BK180*LOOKUP(BK$1,'[1]Inputs &amp; Outputs'!$A$9:$A$58,'[1]Inputs &amp; Outputs'!$I$9:$I$58)</f>
        <v>0</v>
      </c>
      <c r="BK180" s="7">
        <f>'[1]No. policies'!BL180*LOOKUP(BL$1,'[1]Inputs &amp; Outputs'!$A$9:$A$58,'[1]Inputs &amp; Outputs'!$I$9:$I$58)</f>
        <v>0</v>
      </c>
      <c r="BL180" s="7">
        <f>'[1]No. policies'!BM180*LOOKUP(BM$1,'[1]Inputs &amp; Outputs'!$A$9:$A$58,'[1]Inputs &amp; Outputs'!$I$9:$I$58)</f>
        <v>0</v>
      </c>
      <c r="BM180" s="7">
        <f>'[1]No. policies'!BN180*LOOKUP(BN$1,'[1]Inputs &amp; Outputs'!$A$9:$A$58,'[1]Inputs &amp; Outputs'!$I$9:$I$58)</f>
        <v>0</v>
      </c>
      <c r="BN180" s="7">
        <f>'[1]No. policies'!BO180*LOOKUP(BO$1,'[1]Inputs &amp; Outputs'!$A$9:$A$58,'[1]Inputs &amp; Outputs'!$I$9:$I$58)</f>
        <v>0</v>
      </c>
      <c r="BO180" s="7">
        <f>'[1]No. policies'!BP180*LOOKUP(BP$1,'[1]Inputs &amp; Outputs'!$A$9:$A$58,'[1]Inputs &amp; Outputs'!$I$9:$I$58)</f>
        <v>0</v>
      </c>
      <c r="BP180" s="7">
        <f>'[1]No. policies'!BQ180*LOOKUP(BQ$1,'[1]Inputs &amp; Outputs'!$A$9:$A$58,'[1]Inputs &amp; Outputs'!$I$9:$I$58)</f>
        <v>0</v>
      </c>
      <c r="BQ180" s="7">
        <f>'[1]No. policies'!BR180*LOOKUP(BR$1,'[1]Inputs &amp; Outputs'!$A$9:$A$58,'[1]Inputs &amp; Outputs'!$I$9:$I$58)</f>
        <v>0</v>
      </c>
      <c r="BR180" s="7">
        <f>'[1]No. policies'!BS180*LOOKUP(BS$1,'[1]Inputs &amp; Outputs'!$A$9:$A$58,'[1]Inputs &amp; Outputs'!$I$9:$I$58)</f>
        <v>0</v>
      </c>
      <c r="BS180" s="7">
        <f>'[1]No. policies'!BT180*LOOKUP(BT$1,'[1]Inputs &amp; Outputs'!$A$9:$A$58,'[1]Inputs &amp; Outputs'!$I$9:$I$58)</f>
        <v>0</v>
      </c>
      <c r="BT180" s="7">
        <f>'[1]No. policies'!BU180*LOOKUP(BU$1,'[1]Inputs &amp; Outputs'!$A$9:$A$58,'[1]Inputs &amp; Outputs'!$I$9:$I$58)</f>
        <v>0</v>
      </c>
    </row>
    <row r="181" spans="1:72" x14ac:dyDescent="0.25">
      <c r="A181" s="1">
        <v>180</v>
      </c>
      <c r="B181" s="7">
        <f>'No. policies'!B181*LOOKUP(B$1,'Inputs &amp; Outputs'!$A$9:$A$34,'Inputs &amp; Outputs'!$J$9:$J$34)</f>
        <v>-43067168.474612407</v>
      </c>
      <c r="C181" s="7">
        <f>'No. policies'!C181*LOOKUP(C$1,'Inputs &amp; Outputs'!$A$9:$A$34,'Inputs &amp; Outputs'!$J$9:$J$34)</f>
        <v>29927551.746881347</v>
      </c>
      <c r="D181" s="7">
        <f>'No. policies'!D181*LOOKUP(D$1,'Inputs &amp; Outputs'!$A$9:$A$34,'Inputs &amp; Outputs'!$J$9:$J$34)</f>
        <v>105531459.18703499</v>
      </c>
      <c r="E181" s="7">
        <f>'No. policies'!E181*LOOKUP(E$1,'Inputs &amp; Outputs'!$A$9:$A$34,'Inputs &amp; Outputs'!$J$9:$J$34)</f>
        <v>183843925.01389492</v>
      </c>
      <c r="F181" s="7">
        <f>'No. policies'!F181*LOOKUP(F$1,'Inputs &amp; Outputs'!$A$9:$A$34,'Inputs &amp; Outputs'!$J$9:$J$34)</f>
        <v>265134316.02631909</v>
      </c>
      <c r="G181" s="7">
        <f>'No. policies'!G181*LOOKUP(G$1,'Inputs &amp; Outputs'!$A$9:$A$34,'Inputs &amp; Outputs'!$J$9:$J$34)</f>
        <v>348931191.78479445</v>
      </c>
      <c r="H181" s="7">
        <f>'No. policies'!H181*LOOKUP(H$1,'Inputs &amp; Outputs'!$A$9:$A$34,'Inputs &amp; Outputs'!$J$9:$J$34)</f>
        <v>436507315.6348598</v>
      </c>
      <c r="I181" s="7">
        <f>'No. policies'!I181*LOOKUP(I$1,'Inputs &amp; Outputs'!$A$9:$A$34,'Inputs &amp; Outputs'!$J$9:$J$34)</f>
        <v>526721560.36262804</v>
      </c>
      <c r="J181" s="7">
        <f>'No. policies'!J181*LOOKUP(J$1,'Inputs &amp; Outputs'!$A$9:$A$34,'Inputs &amp; Outputs'!$J$9:$J$34)</f>
        <v>620012084.47286594</v>
      </c>
      <c r="K181" s="7">
        <f>'No. policies'!K181*LOOKUP(K$1,'Inputs &amp; Outputs'!$A$9:$A$34,'Inputs &amp; Outputs'!$J$9:$J$34)</f>
        <v>715919973.97115409</v>
      </c>
      <c r="L181" s="7">
        <f>'No. policies'!L181*LOOKUP(L$1,'Inputs &amp; Outputs'!$A$9:$A$34,'Inputs &amp; Outputs'!$J$9:$J$34)</f>
        <v>815031971.51310909</v>
      </c>
      <c r="M181" s="7">
        <f>'No. policies'!M181*LOOKUP(M$1,'Inputs &amp; Outputs'!$A$9:$A$34,'Inputs &amp; Outputs'!$J$9:$J$34)</f>
        <v>917367489.50399745</v>
      </c>
      <c r="N181" s="7">
        <f>'No. policies'!N181*LOOKUP(N$1,'Inputs &amp; Outputs'!$A$9:$A$34,'Inputs &amp; Outputs'!$J$9:$J$34)</f>
        <v>1022381249.4369171</v>
      </c>
      <c r="O181" s="7">
        <f>'No. policies'!O181*LOOKUP(O$1,'Inputs &amp; Outputs'!$A$9:$A$34,'Inputs &amp; Outputs'!$J$9:$J$34)</f>
        <v>1132186948.4758027</v>
      </c>
      <c r="P181" s="7">
        <f>'No. policies'!P181*LOOKUP(P$1,'Inputs &amp; Outputs'!$A$9:$A$34,'Inputs &amp; Outputs'!$J$9:$J$34)</f>
        <v>1244505529.3417685</v>
      </c>
      <c r="Q181" s="7">
        <f>'No. policies'!Q181*LOOKUP(Q$1,'Inputs &amp; Outputs'!$A$9:$A$34,'Inputs &amp; Outputs'!$J$9:$J$34)</f>
        <v>1361680081.512244</v>
      </c>
      <c r="R181" s="7">
        <f>'No. policies'!R181*LOOKUP(R$1,'Inputs &amp; Outputs'!$A$9:$A$34,'Inputs &amp; Outputs'!$J$9:$J$34)</f>
        <v>1480764990.3402019</v>
      </c>
      <c r="S181" s="7">
        <f>'No. policies'!S181*LOOKUP(S$1,'Inputs &amp; Outputs'!$A$9:$A$34,'Inputs &amp; Outputs'!$J$9:$J$34)</f>
        <v>1601028152.3474326</v>
      </c>
      <c r="T181" s="7">
        <f>'No. policies'!T181*LOOKUP(T$1,'Inputs &amp; Outputs'!$A$9:$A$34,'Inputs &amp; Outputs'!$J$9:$J$34)</f>
        <v>1726935196.4909279</v>
      </c>
      <c r="U181" s="7">
        <f>'No. policies'!U181*LOOKUP(U$1,'Inputs &amp; Outputs'!$A$9:$A$34,'Inputs &amp; Outputs'!$J$9:$J$34)</f>
        <v>1855774632.261106</v>
      </c>
      <c r="V181" s="7">
        <f>'No. policies'!V181*LOOKUP(V$1,'Inputs &amp; Outputs'!$A$9:$A$34,'Inputs &amp; Outputs'!$J$9:$J$34)</f>
        <v>1990285934.4891844</v>
      </c>
      <c r="W181" s="7">
        <f>'No. policies'!W181*LOOKUP(W$1,'Inputs &amp; Outputs'!$A$9:$A$34,'Inputs &amp; Outputs'!$J$9:$J$34)</f>
        <v>2127113890.0082064</v>
      </c>
      <c r="X181" s="7">
        <f>'No. policies'!X181*LOOKUP(X$1,'Inputs &amp; Outputs'!$A$9:$A$34,'Inputs &amp; Outputs'!$J$9:$J$34)</f>
        <v>2267024083.9490857</v>
      </c>
      <c r="Y181" s="7">
        <f>'No. policies'!Y181*LOOKUP(Y$1,'Inputs &amp; Outputs'!$A$9:$A$34,'Inputs &amp; Outputs'!$J$9:$J$34)</f>
        <v>2407045486.4678898</v>
      </c>
      <c r="Z181" s="7">
        <f>'No. policies'!Z181*LOOKUP(Z$1,'Inputs &amp; Outputs'!$A$9:$A$34,'Inputs &amp; Outputs'!$J$9:$J$34)</f>
        <v>2554285956.1458817</v>
      </c>
      <c r="AA181" s="7">
        <f>'No. policies'!AA181*LOOKUP(AA$1,'Inputs &amp; Outputs'!$A$9:$A$34,'Inputs &amp; Outputs'!$J$9:$J$34)</f>
        <v>0</v>
      </c>
      <c r="AB181" s="7">
        <f>'No. policies'!AB181*LOOKUP(AB$1,'Inputs &amp; Outputs'!$A$9:$A$34,'Inputs &amp; Outputs'!$J$9:$J$34)</f>
        <v>0</v>
      </c>
      <c r="AC181" s="7">
        <f>'No. policies'!AC181*LOOKUP(AC$1,'Inputs &amp; Outputs'!$A$9:$A$34,'Inputs &amp; Outputs'!$J$9:$J$34)</f>
        <v>0</v>
      </c>
      <c r="AD181" s="7">
        <f>'No. policies'!AD181*LOOKUP(AD$1,'Inputs &amp; Outputs'!$A$9:$A$34,'Inputs &amp; Outputs'!$J$9:$J$34)</f>
        <v>0</v>
      </c>
      <c r="AE181" s="7">
        <f>'No. policies'!AE181*LOOKUP(AE$1,'Inputs &amp; Outputs'!$A$9:$A$34,'Inputs &amp; Outputs'!$J$9:$J$34)</f>
        <v>0</v>
      </c>
      <c r="AF181" s="7">
        <f>'No. policies'!AF181*LOOKUP(AF$1,'Inputs &amp; Outputs'!$A$9:$A$34,'Inputs &amp; Outputs'!$J$9:$J$34)</f>
        <v>0</v>
      </c>
      <c r="AG181" s="7">
        <f>'No. policies'!AG181*LOOKUP(AG$1,'Inputs &amp; Outputs'!$A$9:$A$34,'Inputs &amp; Outputs'!$J$9:$J$34)</f>
        <v>0</v>
      </c>
      <c r="AH181" s="7">
        <f>'No. policies'!AH181*LOOKUP(AH$1,'Inputs &amp; Outputs'!$A$9:$A$34,'Inputs &amp; Outputs'!$J$9:$J$34)</f>
        <v>0</v>
      </c>
      <c r="AI181" s="7">
        <f>'No. policies'!AI181*LOOKUP(AI$1,'Inputs &amp; Outputs'!$A$9:$A$34,'Inputs &amp; Outputs'!$J$9:$J$34)</f>
        <v>0</v>
      </c>
      <c r="AJ181" s="7">
        <f>'No. policies'!AJ181*LOOKUP(AJ$1,'Inputs &amp; Outputs'!$A$9:$A$34,'Inputs &amp; Outputs'!$J$9:$J$34)</f>
        <v>0</v>
      </c>
      <c r="AK181" s="7">
        <f>'No. policies'!AK181*LOOKUP(AK$1,'Inputs &amp; Outputs'!$A$9:$A$34,'Inputs &amp; Outputs'!$J$9:$J$34)</f>
        <v>0</v>
      </c>
      <c r="AL181" s="7">
        <f>'No. policies'!AL181*LOOKUP(AL$1,'Inputs &amp; Outputs'!$A$9:$A$34,'Inputs &amp; Outputs'!$J$9:$J$34)</f>
        <v>0</v>
      </c>
      <c r="AM181" s="7">
        <f>'No. policies'!AM181*LOOKUP(AM$1,'Inputs &amp; Outputs'!$A$9:$A$34,'Inputs &amp; Outputs'!$J$9:$J$34)</f>
        <v>0</v>
      </c>
      <c r="AN181" s="7">
        <f>'No. policies'!AN181*LOOKUP(AN$1,'Inputs &amp; Outputs'!$A$9:$A$34,'Inputs &amp; Outputs'!$J$9:$J$34)</f>
        <v>0</v>
      </c>
      <c r="AO181" s="7">
        <f>'No. policies'!AO181*LOOKUP(AO$1,'Inputs &amp; Outputs'!$A$9:$A$34,'Inputs &amp; Outputs'!$J$9:$J$34)</f>
        <v>0</v>
      </c>
      <c r="AP181" s="7">
        <f>'No. policies'!AP181*LOOKUP(AP$1,'Inputs &amp; Outputs'!$A$9:$A$34,'Inputs &amp; Outputs'!$J$9:$J$34)</f>
        <v>0</v>
      </c>
      <c r="AQ181" s="7">
        <f>'No. policies'!AQ181*LOOKUP(AQ$1,'Inputs &amp; Outputs'!$A$9:$A$34,'Inputs &amp; Outputs'!$J$9:$J$34)</f>
        <v>0</v>
      </c>
      <c r="AR181" s="7">
        <f>'No. policies'!AR181*LOOKUP(AR$1,'Inputs &amp; Outputs'!$A$9:$A$34,'Inputs &amp; Outputs'!$J$9:$J$34)</f>
        <v>0</v>
      </c>
      <c r="AS181" s="7">
        <f>'No. policies'!AS181*LOOKUP(AS$1,'Inputs &amp; Outputs'!$A$9:$A$34,'Inputs &amp; Outputs'!$J$9:$J$34)</f>
        <v>0</v>
      </c>
      <c r="AT181" s="7">
        <f>'No. policies'!AT181*LOOKUP(AT$1,'Inputs &amp; Outputs'!$A$9:$A$34,'Inputs &amp; Outputs'!$J$9:$J$34)</f>
        <v>0</v>
      </c>
      <c r="AU181" s="7">
        <f>'No. policies'!AU181*LOOKUP(AU$1,'Inputs &amp; Outputs'!$A$9:$A$34,'Inputs &amp; Outputs'!$J$9:$J$34)</f>
        <v>0</v>
      </c>
      <c r="AV181" s="7">
        <f>'No. policies'!AV181*LOOKUP(AV$1,'Inputs &amp; Outputs'!$A$9:$A$34,'Inputs &amp; Outputs'!$J$9:$J$34)</f>
        <v>0</v>
      </c>
      <c r="AW181" s="7">
        <f>'No. policies'!AW181*LOOKUP(AW$1,'Inputs &amp; Outputs'!$A$9:$A$34,'Inputs &amp; Outputs'!$J$9:$J$34)</f>
        <v>0</v>
      </c>
      <c r="AX181" s="7">
        <f>'No. policies'!AX181*LOOKUP(AX$1,'Inputs &amp; Outputs'!$A$9:$A$34,'Inputs &amp; Outputs'!$J$9:$J$34)</f>
        <v>0</v>
      </c>
      <c r="AY181" s="7">
        <f>'[1]No. policies'!AZ181*LOOKUP(AZ$1,'[1]Inputs &amp; Outputs'!$A$9:$A$58,'[1]Inputs &amp; Outputs'!$I$9:$I$58)</f>
        <v>0</v>
      </c>
      <c r="AZ181" s="7">
        <f>'[1]No. policies'!BA181*LOOKUP(BA$1,'[1]Inputs &amp; Outputs'!$A$9:$A$58,'[1]Inputs &amp; Outputs'!$I$9:$I$58)</f>
        <v>0</v>
      </c>
      <c r="BA181" s="7">
        <f>'[1]No. policies'!BB181*LOOKUP(BB$1,'[1]Inputs &amp; Outputs'!$A$9:$A$58,'[1]Inputs &amp; Outputs'!$I$9:$I$58)</f>
        <v>0</v>
      </c>
      <c r="BB181" s="7">
        <f>'[1]No. policies'!BC181*LOOKUP(BC$1,'[1]Inputs &amp; Outputs'!$A$9:$A$58,'[1]Inputs &amp; Outputs'!$I$9:$I$58)</f>
        <v>0</v>
      </c>
      <c r="BC181" s="7">
        <f>'[1]No. policies'!BD181*LOOKUP(BD$1,'[1]Inputs &amp; Outputs'!$A$9:$A$58,'[1]Inputs &amp; Outputs'!$I$9:$I$58)</f>
        <v>0</v>
      </c>
      <c r="BD181" s="7">
        <f>'[1]No. policies'!BE181*LOOKUP(BE$1,'[1]Inputs &amp; Outputs'!$A$9:$A$58,'[1]Inputs &amp; Outputs'!$I$9:$I$58)</f>
        <v>0</v>
      </c>
      <c r="BE181" s="7">
        <f>'[1]No. policies'!BF181*LOOKUP(BF$1,'[1]Inputs &amp; Outputs'!$A$9:$A$58,'[1]Inputs &amp; Outputs'!$I$9:$I$58)</f>
        <v>0</v>
      </c>
      <c r="BF181" s="7">
        <f>'[1]No. policies'!BG181*LOOKUP(BG$1,'[1]Inputs &amp; Outputs'!$A$9:$A$58,'[1]Inputs &amp; Outputs'!$I$9:$I$58)</f>
        <v>0</v>
      </c>
      <c r="BG181" s="7">
        <f>'[1]No. policies'!BH181*LOOKUP(BH$1,'[1]Inputs &amp; Outputs'!$A$9:$A$58,'[1]Inputs &amp; Outputs'!$I$9:$I$58)</f>
        <v>0</v>
      </c>
      <c r="BH181" s="7">
        <f>'[1]No. policies'!BI181*LOOKUP(BI$1,'[1]Inputs &amp; Outputs'!$A$9:$A$58,'[1]Inputs &amp; Outputs'!$I$9:$I$58)</f>
        <v>0</v>
      </c>
      <c r="BI181" s="7">
        <f>'[1]No. policies'!BJ181*LOOKUP(BJ$1,'[1]Inputs &amp; Outputs'!$A$9:$A$58,'[1]Inputs &amp; Outputs'!$I$9:$I$58)</f>
        <v>0</v>
      </c>
      <c r="BJ181" s="7">
        <f>'[1]No. policies'!BK181*LOOKUP(BK$1,'[1]Inputs &amp; Outputs'!$A$9:$A$58,'[1]Inputs &amp; Outputs'!$I$9:$I$58)</f>
        <v>0</v>
      </c>
      <c r="BK181" s="7">
        <f>'[1]No. policies'!BL181*LOOKUP(BL$1,'[1]Inputs &amp; Outputs'!$A$9:$A$58,'[1]Inputs &amp; Outputs'!$I$9:$I$58)</f>
        <v>0</v>
      </c>
      <c r="BL181" s="7">
        <f>'[1]No. policies'!BM181*LOOKUP(BM$1,'[1]Inputs &amp; Outputs'!$A$9:$A$58,'[1]Inputs &amp; Outputs'!$I$9:$I$58)</f>
        <v>0</v>
      </c>
      <c r="BM181" s="7">
        <f>'[1]No. policies'!BN181*LOOKUP(BN$1,'[1]Inputs &amp; Outputs'!$A$9:$A$58,'[1]Inputs &amp; Outputs'!$I$9:$I$58)</f>
        <v>0</v>
      </c>
      <c r="BN181" s="7">
        <f>'[1]No. policies'!BO181*LOOKUP(BO$1,'[1]Inputs &amp; Outputs'!$A$9:$A$58,'[1]Inputs &amp; Outputs'!$I$9:$I$58)</f>
        <v>0</v>
      </c>
      <c r="BO181" s="7">
        <f>'[1]No. policies'!BP181*LOOKUP(BP$1,'[1]Inputs &amp; Outputs'!$A$9:$A$58,'[1]Inputs &amp; Outputs'!$I$9:$I$58)</f>
        <v>0</v>
      </c>
      <c r="BP181" s="7">
        <f>'[1]No. policies'!BQ181*LOOKUP(BQ$1,'[1]Inputs &amp; Outputs'!$A$9:$A$58,'[1]Inputs &amp; Outputs'!$I$9:$I$58)</f>
        <v>0</v>
      </c>
      <c r="BQ181" s="7">
        <f>'[1]No. policies'!BR181*LOOKUP(BR$1,'[1]Inputs &amp; Outputs'!$A$9:$A$58,'[1]Inputs &amp; Outputs'!$I$9:$I$58)</f>
        <v>0</v>
      </c>
      <c r="BR181" s="7">
        <f>'[1]No. policies'!BS181*LOOKUP(BS$1,'[1]Inputs &amp; Outputs'!$A$9:$A$58,'[1]Inputs &amp; Outputs'!$I$9:$I$58)</f>
        <v>0</v>
      </c>
      <c r="BS181" s="7">
        <f>'[1]No. policies'!BT181*LOOKUP(BT$1,'[1]Inputs &amp; Outputs'!$A$9:$A$58,'[1]Inputs &amp; Outputs'!$I$9:$I$58)</f>
        <v>0</v>
      </c>
      <c r="BT181" s="7">
        <f>'[1]No. policies'!BU181*LOOKUP(BU$1,'[1]Inputs &amp; Outputs'!$A$9:$A$58,'[1]Inputs &amp; Outputs'!$I$9:$I$58)</f>
        <v>0</v>
      </c>
    </row>
    <row r="182" spans="1:72" x14ac:dyDescent="0.25">
      <c r="A182" s="1">
        <v>181</v>
      </c>
      <c r="B182" s="7">
        <f>'No. policies'!B182*LOOKUP(B$1,'Inputs &amp; Outputs'!$A$9:$A$34,'Inputs &amp; Outputs'!$J$9:$J$34)</f>
        <v>-43067168.474612407</v>
      </c>
      <c r="C182" s="7">
        <f>'No. policies'!C182*LOOKUP(C$1,'Inputs &amp; Outputs'!$A$9:$A$34,'Inputs &amp; Outputs'!$J$9:$J$34)</f>
        <v>29942544.008051012</v>
      </c>
      <c r="D182" s="7">
        <f>'No. policies'!D182*LOOKUP(D$1,'Inputs &amp; Outputs'!$A$9:$A$34,'Inputs &amp; Outputs'!$J$9:$J$34)</f>
        <v>105489081.32971664</v>
      </c>
      <c r="E182" s="7">
        <f>'No. policies'!E182*LOOKUP(E$1,'Inputs &amp; Outputs'!$A$9:$A$34,'Inputs &amp; Outputs'!$J$9:$J$34)</f>
        <v>183640496.46795863</v>
      </c>
      <c r="F182" s="7">
        <f>'No. policies'!F182*LOOKUP(F$1,'Inputs &amp; Outputs'!$A$9:$A$34,'Inputs &amp; Outputs'!$J$9:$J$34)</f>
        <v>264680273.17626897</v>
      </c>
      <c r="G182" s="7">
        <f>'No. policies'!G182*LOOKUP(G$1,'Inputs &amp; Outputs'!$A$9:$A$34,'Inputs &amp; Outputs'!$J$9:$J$34)</f>
        <v>348543412.12126315</v>
      </c>
      <c r="H182" s="7">
        <f>'No. policies'!H182*LOOKUP(H$1,'Inputs &amp; Outputs'!$A$9:$A$34,'Inputs &amp; Outputs'!$J$9:$J$34)</f>
        <v>435403798.30339342</v>
      </c>
      <c r="I182" s="7">
        <f>'No. policies'!I182*LOOKUP(I$1,'Inputs &amp; Outputs'!$A$9:$A$34,'Inputs &amp; Outputs'!$J$9:$J$34)</f>
        <v>525119933.88676357</v>
      </c>
      <c r="J182" s="7">
        <f>'No. policies'!J182*LOOKUP(J$1,'Inputs &amp; Outputs'!$A$9:$A$34,'Inputs &amp; Outputs'!$J$9:$J$34)</f>
        <v>617428700.78756237</v>
      </c>
      <c r="K182" s="7">
        <f>'No. policies'!K182*LOOKUP(K$1,'Inputs &amp; Outputs'!$A$9:$A$34,'Inputs &amp; Outputs'!$J$9:$J$34)</f>
        <v>713145090.35111094</v>
      </c>
      <c r="L182" s="7">
        <f>'No. policies'!L182*LOOKUP(L$1,'Inputs &amp; Outputs'!$A$9:$A$34,'Inputs &amp; Outputs'!$J$9:$J$34)</f>
        <v>812111308.15660667</v>
      </c>
      <c r="M182" s="7">
        <f>'No. policies'!M182*LOOKUP(M$1,'Inputs &amp; Outputs'!$A$9:$A$34,'Inputs &amp; Outputs'!$J$9:$J$34)</f>
        <v>914632738.5587244</v>
      </c>
      <c r="N182" s="7">
        <f>'No. policies'!N182*LOOKUP(N$1,'Inputs &amp; Outputs'!$A$9:$A$34,'Inputs &amp; Outputs'!$J$9:$J$34)</f>
        <v>1019846681.7283657</v>
      </c>
      <c r="O182" s="7">
        <f>'No. policies'!O182*LOOKUP(O$1,'Inputs &amp; Outputs'!$A$9:$A$34,'Inputs &amp; Outputs'!$J$9:$J$34)</f>
        <v>1128782757.5472596</v>
      </c>
      <c r="P182" s="7">
        <f>'No. policies'!P182*LOOKUP(P$1,'Inputs &amp; Outputs'!$A$9:$A$34,'Inputs &amp; Outputs'!$J$9:$J$34)</f>
        <v>1241912269.226449</v>
      </c>
      <c r="Q182" s="7">
        <f>'No. policies'!Q182*LOOKUP(Q$1,'Inputs &amp; Outputs'!$A$9:$A$34,'Inputs &amp; Outputs'!$J$9:$J$34)</f>
        <v>1357691062.6503124</v>
      </c>
      <c r="R182" s="7">
        <f>'No. policies'!R182*LOOKUP(R$1,'Inputs &amp; Outputs'!$A$9:$A$34,'Inputs &amp; Outputs'!$J$9:$J$34)</f>
        <v>1477025291.32219</v>
      </c>
      <c r="S182" s="7">
        <f>'No. policies'!S182*LOOKUP(S$1,'Inputs &amp; Outputs'!$A$9:$A$34,'Inputs &amp; Outputs'!$J$9:$J$34)</f>
        <v>1597632906.5572779</v>
      </c>
      <c r="T182" s="7">
        <f>'No. policies'!T182*LOOKUP(T$1,'Inputs &amp; Outputs'!$A$9:$A$34,'Inputs &amp; Outputs'!$J$9:$J$34)</f>
        <v>1723801681.8852768</v>
      </c>
      <c r="U182" s="7">
        <f>'No. policies'!U182*LOOKUP(U$1,'Inputs &amp; Outputs'!$A$9:$A$34,'Inputs &amp; Outputs'!$J$9:$J$34)</f>
        <v>1852581901.7109795</v>
      </c>
      <c r="V182" s="7">
        <f>'No. policies'!V182*LOOKUP(V$1,'Inputs &amp; Outputs'!$A$9:$A$34,'Inputs &amp; Outputs'!$J$9:$J$34)</f>
        <v>1979943428.8211665</v>
      </c>
      <c r="W182" s="7">
        <f>'No. policies'!W182*LOOKUP(W$1,'Inputs &amp; Outputs'!$A$9:$A$34,'Inputs &amp; Outputs'!$J$9:$J$34)</f>
        <v>2112953249.6840219</v>
      </c>
      <c r="X182" s="7">
        <f>'No. policies'!X182*LOOKUP(X$1,'Inputs &amp; Outputs'!$A$9:$A$34,'Inputs &amp; Outputs'!$J$9:$J$34)</f>
        <v>2252546282.047627</v>
      </c>
      <c r="Y182" s="7">
        <f>'No. policies'!Y182*LOOKUP(Y$1,'Inputs &amp; Outputs'!$A$9:$A$34,'Inputs &amp; Outputs'!$J$9:$J$34)</f>
        <v>2395523394.0802555</v>
      </c>
      <c r="Z182" s="7">
        <f>'No. policies'!Z182*LOOKUP(Z$1,'Inputs &amp; Outputs'!$A$9:$A$34,'Inputs &amp; Outputs'!$J$9:$J$34)</f>
        <v>2542796982.9933081</v>
      </c>
      <c r="AA182" s="7">
        <f>'No. policies'!AA182*LOOKUP(AA$1,'Inputs &amp; Outputs'!$A$9:$A$34,'Inputs &amp; Outputs'!$J$9:$J$34)</f>
        <v>0</v>
      </c>
      <c r="AB182" s="7">
        <f>'No. policies'!AB182*LOOKUP(AB$1,'Inputs &amp; Outputs'!$A$9:$A$34,'Inputs &amp; Outputs'!$J$9:$J$34)</f>
        <v>0</v>
      </c>
      <c r="AC182" s="7">
        <f>'No. policies'!AC182*LOOKUP(AC$1,'Inputs &amp; Outputs'!$A$9:$A$34,'Inputs &amp; Outputs'!$J$9:$J$34)</f>
        <v>0</v>
      </c>
      <c r="AD182" s="7">
        <f>'No. policies'!AD182*LOOKUP(AD$1,'Inputs &amp; Outputs'!$A$9:$A$34,'Inputs &amp; Outputs'!$J$9:$J$34)</f>
        <v>0</v>
      </c>
      <c r="AE182" s="7">
        <f>'No. policies'!AE182*LOOKUP(AE$1,'Inputs &amp; Outputs'!$A$9:$A$34,'Inputs &amp; Outputs'!$J$9:$J$34)</f>
        <v>0</v>
      </c>
      <c r="AF182" s="7">
        <f>'No. policies'!AF182*LOOKUP(AF$1,'Inputs &amp; Outputs'!$A$9:$A$34,'Inputs &amp; Outputs'!$J$9:$J$34)</f>
        <v>0</v>
      </c>
      <c r="AG182" s="7">
        <f>'No. policies'!AG182*LOOKUP(AG$1,'Inputs &amp; Outputs'!$A$9:$A$34,'Inputs &amp; Outputs'!$J$9:$J$34)</f>
        <v>0</v>
      </c>
      <c r="AH182" s="7">
        <f>'No. policies'!AH182*LOOKUP(AH$1,'Inputs &amp; Outputs'!$A$9:$A$34,'Inputs &amp; Outputs'!$J$9:$J$34)</f>
        <v>0</v>
      </c>
      <c r="AI182" s="7">
        <f>'No. policies'!AI182*LOOKUP(AI$1,'Inputs &amp; Outputs'!$A$9:$A$34,'Inputs &amp; Outputs'!$J$9:$J$34)</f>
        <v>0</v>
      </c>
      <c r="AJ182" s="7">
        <f>'No. policies'!AJ182*LOOKUP(AJ$1,'Inputs &amp; Outputs'!$A$9:$A$34,'Inputs &amp; Outputs'!$J$9:$J$34)</f>
        <v>0</v>
      </c>
      <c r="AK182" s="7">
        <f>'No. policies'!AK182*LOOKUP(AK$1,'Inputs &amp; Outputs'!$A$9:$A$34,'Inputs &amp; Outputs'!$J$9:$J$34)</f>
        <v>0</v>
      </c>
      <c r="AL182" s="7">
        <f>'No. policies'!AL182*LOOKUP(AL$1,'Inputs &amp; Outputs'!$A$9:$A$34,'Inputs &amp; Outputs'!$J$9:$J$34)</f>
        <v>0</v>
      </c>
      <c r="AM182" s="7">
        <f>'No. policies'!AM182*LOOKUP(AM$1,'Inputs &amp; Outputs'!$A$9:$A$34,'Inputs &amp; Outputs'!$J$9:$J$34)</f>
        <v>0</v>
      </c>
      <c r="AN182" s="7">
        <f>'No. policies'!AN182*LOOKUP(AN$1,'Inputs &amp; Outputs'!$A$9:$A$34,'Inputs &amp; Outputs'!$J$9:$J$34)</f>
        <v>0</v>
      </c>
      <c r="AO182" s="7">
        <f>'No. policies'!AO182*LOOKUP(AO$1,'Inputs &amp; Outputs'!$A$9:$A$34,'Inputs &amp; Outputs'!$J$9:$J$34)</f>
        <v>0</v>
      </c>
      <c r="AP182" s="7">
        <f>'No. policies'!AP182*LOOKUP(AP$1,'Inputs &amp; Outputs'!$A$9:$A$34,'Inputs &amp; Outputs'!$J$9:$J$34)</f>
        <v>0</v>
      </c>
      <c r="AQ182" s="7">
        <f>'No. policies'!AQ182*LOOKUP(AQ$1,'Inputs &amp; Outputs'!$A$9:$A$34,'Inputs &amp; Outputs'!$J$9:$J$34)</f>
        <v>0</v>
      </c>
      <c r="AR182" s="7">
        <f>'No. policies'!AR182*LOOKUP(AR$1,'Inputs &amp; Outputs'!$A$9:$A$34,'Inputs &amp; Outputs'!$J$9:$J$34)</f>
        <v>0</v>
      </c>
      <c r="AS182" s="7">
        <f>'No. policies'!AS182*LOOKUP(AS$1,'Inputs &amp; Outputs'!$A$9:$A$34,'Inputs &amp; Outputs'!$J$9:$J$34)</f>
        <v>0</v>
      </c>
      <c r="AT182" s="7">
        <f>'No. policies'!AT182*LOOKUP(AT$1,'Inputs &amp; Outputs'!$A$9:$A$34,'Inputs &amp; Outputs'!$J$9:$J$34)</f>
        <v>0</v>
      </c>
      <c r="AU182" s="7">
        <f>'No. policies'!AU182*LOOKUP(AU$1,'Inputs &amp; Outputs'!$A$9:$A$34,'Inputs &amp; Outputs'!$J$9:$J$34)</f>
        <v>0</v>
      </c>
      <c r="AV182" s="7">
        <f>'No. policies'!AV182*LOOKUP(AV$1,'Inputs &amp; Outputs'!$A$9:$A$34,'Inputs &amp; Outputs'!$J$9:$J$34)</f>
        <v>0</v>
      </c>
      <c r="AW182" s="7">
        <f>'No. policies'!AW182*LOOKUP(AW$1,'Inputs &amp; Outputs'!$A$9:$A$34,'Inputs &amp; Outputs'!$J$9:$J$34)</f>
        <v>0</v>
      </c>
      <c r="AX182" s="7">
        <f>'No. policies'!AX182*LOOKUP(AX$1,'Inputs &amp; Outputs'!$A$9:$A$34,'Inputs &amp; Outputs'!$J$9:$J$34)</f>
        <v>0</v>
      </c>
      <c r="AY182" s="7">
        <f>'[1]No. policies'!AZ182*LOOKUP(AZ$1,'[1]Inputs &amp; Outputs'!$A$9:$A$58,'[1]Inputs &amp; Outputs'!$I$9:$I$58)</f>
        <v>0</v>
      </c>
      <c r="AZ182" s="7">
        <f>'[1]No. policies'!BA182*LOOKUP(BA$1,'[1]Inputs &amp; Outputs'!$A$9:$A$58,'[1]Inputs &amp; Outputs'!$I$9:$I$58)</f>
        <v>0</v>
      </c>
      <c r="BA182" s="7">
        <f>'[1]No. policies'!BB182*LOOKUP(BB$1,'[1]Inputs &amp; Outputs'!$A$9:$A$58,'[1]Inputs &amp; Outputs'!$I$9:$I$58)</f>
        <v>0</v>
      </c>
      <c r="BB182" s="7">
        <f>'[1]No. policies'!BC182*LOOKUP(BC$1,'[1]Inputs &amp; Outputs'!$A$9:$A$58,'[1]Inputs &amp; Outputs'!$I$9:$I$58)</f>
        <v>0</v>
      </c>
      <c r="BC182" s="7">
        <f>'[1]No. policies'!BD182*LOOKUP(BD$1,'[1]Inputs &amp; Outputs'!$A$9:$A$58,'[1]Inputs &amp; Outputs'!$I$9:$I$58)</f>
        <v>0</v>
      </c>
      <c r="BD182" s="7">
        <f>'[1]No. policies'!BE182*LOOKUP(BE$1,'[1]Inputs &amp; Outputs'!$A$9:$A$58,'[1]Inputs &amp; Outputs'!$I$9:$I$58)</f>
        <v>0</v>
      </c>
      <c r="BE182" s="7">
        <f>'[1]No. policies'!BF182*LOOKUP(BF$1,'[1]Inputs &amp; Outputs'!$A$9:$A$58,'[1]Inputs &amp; Outputs'!$I$9:$I$58)</f>
        <v>0</v>
      </c>
      <c r="BF182" s="7">
        <f>'[1]No. policies'!BG182*LOOKUP(BG$1,'[1]Inputs &amp; Outputs'!$A$9:$A$58,'[1]Inputs &amp; Outputs'!$I$9:$I$58)</f>
        <v>0</v>
      </c>
      <c r="BG182" s="7">
        <f>'[1]No. policies'!BH182*LOOKUP(BH$1,'[1]Inputs &amp; Outputs'!$A$9:$A$58,'[1]Inputs &amp; Outputs'!$I$9:$I$58)</f>
        <v>0</v>
      </c>
      <c r="BH182" s="7">
        <f>'[1]No. policies'!BI182*LOOKUP(BI$1,'[1]Inputs &amp; Outputs'!$A$9:$A$58,'[1]Inputs &amp; Outputs'!$I$9:$I$58)</f>
        <v>0</v>
      </c>
      <c r="BI182" s="7">
        <f>'[1]No. policies'!BJ182*LOOKUP(BJ$1,'[1]Inputs &amp; Outputs'!$A$9:$A$58,'[1]Inputs &amp; Outputs'!$I$9:$I$58)</f>
        <v>0</v>
      </c>
      <c r="BJ182" s="7">
        <f>'[1]No. policies'!BK182*LOOKUP(BK$1,'[1]Inputs &amp; Outputs'!$A$9:$A$58,'[1]Inputs &amp; Outputs'!$I$9:$I$58)</f>
        <v>0</v>
      </c>
      <c r="BK182" s="7">
        <f>'[1]No. policies'!BL182*LOOKUP(BL$1,'[1]Inputs &amp; Outputs'!$A$9:$A$58,'[1]Inputs &amp; Outputs'!$I$9:$I$58)</f>
        <v>0</v>
      </c>
      <c r="BL182" s="7">
        <f>'[1]No. policies'!BM182*LOOKUP(BM$1,'[1]Inputs &amp; Outputs'!$A$9:$A$58,'[1]Inputs &amp; Outputs'!$I$9:$I$58)</f>
        <v>0</v>
      </c>
      <c r="BM182" s="7">
        <f>'[1]No. policies'!BN182*LOOKUP(BN$1,'[1]Inputs &amp; Outputs'!$A$9:$A$58,'[1]Inputs &amp; Outputs'!$I$9:$I$58)</f>
        <v>0</v>
      </c>
      <c r="BN182" s="7">
        <f>'[1]No. policies'!BO182*LOOKUP(BO$1,'[1]Inputs &amp; Outputs'!$A$9:$A$58,'[1]Inputs &amp; Outputs'!$I$9:$I$58)</f>
        <v>0</v>
      </c>
      <c r="BO182" s="7">
        <f>'[1]No. policies'!BP182*LOOKUP(BP$1,'[1]Inputs &amp; Outputs'!$A$9:$A$58,'[1]Inputs &amp; Outputs'!$I$9:$I$58)</f>
        <v>0</v>
      </c>
      <c r="BP182" s="7">
        <f>'[1]No. policies'!BQ182*LOOKUP(BQ$1,'[1]Inputs &amp; Outputs'!$A$9:$A$58,'[1]Inputs &amp; Outputs'!$I$9:$I$58)</f>
        <v>0</v>
      </c>
      <c r="BQ182" s="7">
        <f>'[1]No. policies'!BR182*LOOKUP(BR$1,'[1]Inputs &amp; Outputs'!$A$9:$A$58,'[1]Inputs &amp; Outputs'!$I$9:$I$58)</f>
        <v>0</v>
      </c>
      <c r="BR182" s="7">
        <f>'[1]No. policies'!BS182*LOOKUP(BS$1,'[1]Inputs &amp; Outputs'!$A$9:$A$58,'[1]Inputs &amp; Outputs'!$I$9:$I$58)</f>
        <v>0</v>
      </c>
      <c r="BS182" s="7">
        <f>'[1]No. policies'!BT182*LOOKUP(BT$1,'[1]Inputs &amp; Outputs'!$A$9:$A$58,'[1]Inputs &amp; Outputs'!$I$9:$I$58)</f>
        <v>0</v>
      </c>
      <c r="BT182" s="7">
        <f>'[1]No. policies'!BU182*LOOKUP(BU$1,'[1]Inputs &amp; Outputs'!$A$9:$A$58,'[1]Inputs &amp; Outputs'!$I$9:$I$58)</f>
        <v>0</v>
      </c>
    </row>
    <row r="183" spans="1:72" x14ac:dyDescent="0.25">
      <c r="A183" s="1">
        <v>182</v>
      </c>
      <c r="B183" s="7">
        <f>'No. policies'!B183*LOOKUP(B$1,'Inputs &amp; Outputs'!$A$9:$A$34,'Inputs &amp; Outputs'!$J$9:$J$34)</f>
        <v>-43067168.474612407</v>
      </c>
      <c r="C183" s="7">
        <f>'No. policies'!C183*LOOKUP(C$1,'Inputs &amp; Outputs'!$A$9:$A$34,'Inputs &amp; Outputs'!$J$9:$J$34)</f>
        <v>29918556.390179548</v>
      </c>
      <c r="D183" s="7">
        <f>'No. policies'!D183*LOOKUP(D$1,'Inputs &amp; Outputs'!$A$9:$A$34,'Inputs &amp; Outputs'!$J$9:$J$34)</f>
        <v>105457297.93672788</v>
      </c>
      <c r="E183" s="7">
        <f>'No. policies'!E183*LOOKUP(E$1,'Inputs &amp; Outputs'!$A$9:$A$34,'Inputs &amp; Outputs'!$J$9:$J$34)</f>
        <v>183788444.50136685</v>
      </c>
      <c r="F183" s="7">
        <f>'No. policies'!F183*LOOKUP(F$1,'Inputs &amp; Outputs'!$A$9:$A$34,'Inputs &amp; Outputs'!$J$9:$J$34)</f>
        <v>264867231.99687782</v>
      </c>
      <c r="G183" s="7">
        <f>'No. policies'!G183*LOOKUP(G$1,'Inputs &amp; Outputs'!$A$9:$A$34,'Inputs &amp; Outputs'!$J$9:$J$34)</f>
        <v>348790180.99805582</v>
      </c>
      <c r="H183" s="7">
        <f>'No. policies'!H183*LOOKUP(H$1,'Inputs &amp; Outputs'!$A$9:$A$34,'Inputs &amp; Outputs'!$J$9:$J$34)</f>
        <v>435447938.99665207</v>
      </c>
      <c r="I183" s="7">
        <f>'No. policies'!I183*LOOKUP(I$1,'Inputs &amp; Outputs'!$A$9:$A$34,'Inputs &amp; Outputs'!$J$9:$J$34)</f>
        <v>524692833.49319971</v>
      </c>
      <c r="J183" s="7">
        <f>'No. policies'!J183*LOOKUP(J$1,'Inputs &amp; Outputs'!$A$9:$A$34,'Inputs &amp; Outputs'!$J$9:$J$34)</f>
        <v>617050644.63849354</v>
      </c>
      <c r="K183" s="7">
        <f>'No. policies'!K183*LOOKUP(K$1,'Inputs &amp; Outputs'!$A$9:$A$34,'Inputs &amp; Outputs'!$J$9:$J$34)</f>
        <v>712852997.33847475</v>
      </c>
      <c r="L183" s="7">
        <f>'No. policies'!L183*LOOKUP(L$1,'Inputs &amp; Outputs'!$A$9:$A$34,'Inputs &amp; Outputs'!$J$9:$J$34)</f>
        <v>811527175.48530626</v>
      </c>
      <c r="M183" s="7">
        <f>'No. policies'!M183*LOOKUP(M$1,'Inputs &amp; Outputs'!$A$9:$A$34,'Inputs &amp; Outputs'!$J$9:$J$34)</f>
        <v>913501117.47792172</v>
      </c>
      <c r="N183" s="7">
        <f>'No. policies'!N183*LOOKUP(N$1,'Inputs &amp; Outputs'!$A$9:$A$34,'Inputs &amp; Outputs'!$J$9:$J$34)</f>
        <v>1018685004.8619462</v>
      </c>
      <c r="O183" s="7">
        <f>'No. policies'!O183*LOOKUP(O$1,'Inputs &amp; Outputs'!$A$9:$A$34,'Inputs &amp; Outputs'!$J$9:$J$34)</f>
        <v>1126552425.5595934</v>
      </c>
      <c r="P183" s="7">
        <f>'No. policies'!P183*LOOKUP(P$1,'Inputs &amp; Outputs'!$A$9:$A$34,'Inputs &amp; Outputs'!$J$9:$J$34)</f>
        <v>1237633390.0361722</v>
      </c>
      <c r="Q183" s="7">
        <f>'No. policies'!Q183*LOOKUP(Q$1,'Inputs &amp; Outputs'!$A$9:$A$34,'Inputs &amp; Outputs'!$J$9:$J$34)</f>
        <v>1352562324.113543</v>
      </c>
      <c r="R183" s="7">
        <f>'No. policies'!R183*LOOKUP(R$1,'Inputs &amp; Outputs'!$A$9:$A$34,'Inputs &amp; Outputs'!$J$9:$J$34)</f>
        <v>1472350667.5496755</v>
      </c>
      <c r="S183" s="7">
        <f>'No. policies'!S183*LOOKUP(S$1,'Inputs &amp; Outputs'!$A$9:$A$34,'Inputs &amp; Outputs'!$J$9:$J$34)</f>
        <v>1593388849.3195846</v>
      </c>
      <c r="T183" s="7">
        <f>'No. policies'!T183*LOOKUP(T$1,'Inputs &amp; Outputs'!$A$9:$A$34,'Inputs &amp; Outputs'!$J$9:$J$34)</f>
        <v>1716613030.7311358</v>
      </c>
      <c r="U183" s="7">
        <f>'No. policies'!U183*LOOKUP(U$1,'Inputs &amp; Outputs'!$A$9:$A$34,'Inputs &amp; Outputs'!$J$9:$J$34)</f>
        <v>1845996894.9513433</v>
      </c>
      <c r="V183" s="7">
        <f>'No. policies'!V183*LOOKUP(V$1,'Inputs &amp; Outputs'!$A$9:$A$34,'Inputs &amp; Outputs'!$J$9:$J$34)</f>
        <v>1977142333.5360782</v>
      </c>
      <c r="W183" s="7">
        <f>'No. policies'!W183*LOOKUP(W$1,'Inputs &amp; Outputs'!$A$9:$A$34,'Inputs &amp; Outputs'!$J$9:$J$34)</f>
        <v>2107149708.567553</v>
      </c>
      <c r="X183" s="7">
        <f>'No. policies'!X183*LOOKUP(X$1,'Inputs &amp; Outputs'!$A$9:$A$34,'Inputs &amp; Outputs'!$J$9:$J$34)</f>
        <v>2242561591.0811038</v>
      </c>
      <c r="Y183" s="7">
        <f>'No. policies'!Y183*LOOKUP(Y$1,'Inputs &amp; Outputs'!$A$9:$A$34,'Inputs &amp; Outputs'!$J$9:$J$34)</f>
        <v>2385876991.151073</v>
      </c>
      <c r="Z183" s="7">
        <f>'No. policies'!Z183*LOOKUP(Z$1,'Inputs &amp; Outputs'!$A$9:$A$34,'Inputs &amp; Outputs'!$J$9:$J$34)</f>
        <v>2531308009.840735</v>
      </c>
      <c r="AA183" s="7">
        <f>'No. policies'!AA183*LOOKUP(AA$1,'Inputs &amp; Outputs'!$A$9:$A$34,'Inputs &amp; Outputs'!$J$9:$J$34)</f>
        <v>0</v>
      </c>
      <c r="AB183" s="7">
        <f>'No. policies'!AB183*LOOKUP(AB$1,'Inputs &amp; Outputs'!$A$9:$A$34,'Inputs &amp; Outputs'!$J$9:$J$34)</f>
        <v>0</v>
      </c>
      <c r="AC183" s="7">
        <f>'No. policies'!AC183*LOOKUP(AC$1,'Inputs &amp; Outputs'!$A$9:$A$34,'Inputs &amp; Outputs'!$J$9:$J$34)</f>
        <v>0</v>
      </c>
      <c r="AD183" s="7">
        <f>'No. policies'!AD183*LOOKUP(AD$1,'Inputs &amp; Outputs'!$A$9:$A$34,'Inputs &amp; Outputs'!$J$9:$J$34)</f>
        <v>0</v>
      </c>
      <c r="AE183" s="7">
        <f>'No. policies'!AE183*LOOKUP(AE$1,'Inputs &amp; Outputs'!$A$9:$A$34,'Inputs &amp; Outputs'!$J$9:$J$34)</f>
        <v>0</v>
      </c>
      <c r="AF183" s="7">
        <f>'No. policies'!AF183*LOOKUP(AF$1,'Inputs &amp; Outputs'!$A$9:$A$34,'Inputs &amp; Outputs'!$J$9:$J$34)</f>
        <v>0</v>
      </c>
      <c r="AG183" s="7">
        <f>'No. policies'!AG183*LOOKUP(AG$1,'Inputs &amp; Outputs'!$A$9:$A$34,'Inputs &amp; Outputs'!$J$9:$J$34)</f>
        <v>0</v>
      </c>
      <c r="AH183" s="7">
        <f>'No. policies'!AH183*LOOKUP(AH$1,'Inputs &amp; Outputs'!$A$9:$A$34,'Inputs &amp; Outputs'!$J$9:$J$34)</f>
        <v>0</v>
      </c>
      <c r="AI183" s="7">
        <f>'No. policies'!AI183*LOOKUP(AI$1,'Inputs &amp; Outputs'!$A$9:$A$34,'Inputs &amp; Outputs'!$J$9:$J$34)</f>
        <v>0</v>
      </c>
      <c r="AJ183" s="7">
        <f>'No. policies'!AJ183*LOOKUP(AJ$1,'Inputs &amp; Outputs'!$A$9:$A$34,'Inputs &amp; Outputs'!$J$9:$J$34)</f>
        <v>0</v>
      </c>
      <c r="AK183" s="7">
        <f>'No. policies'!AK183*LOOKUP(AK$1,'Inputs &amp; Outputs'!$A$9:$A$34,'Inputs &amp; Outputs'!$J$9:$J$34)</f>
        <v>0</v>
      </c>
      <c r="AL183" s="7">
        <f>'No. policies'!AL183*LOOKUP(AL$1,'Inputs &amp; Outputs'!$A$9:$A$34,'Inputs &amp; Outputs'!$J$9:$J$34)</f>
        <v>0</v>
      </c>
      <c r="AM183" s="7">
        <f>'No. policies'!AM183*LOOKUP(AM$1,'Inputs &amp; Outputs'!$A$9:$A$34,'Inputs &amp; Outputs'!$J$9:$J$34)</f>
        <v>0</v>
      </c>
      <c r="AN183" s="7">
        <f>'No. policies'!AN183*LOOKUP(AN$1,'Inputs &amp; Outputs'!$A$9:$A$34,'Inputs &amp; Outputs'!$J$9:$J$34)</f>
        <v>0</v>
      </c>
      <c r="AO183" s="7">
        <f>'No. policies'!AO183*LOOKUP(AO$1,'Inputs &amp; Outputs'!$A$9:$A$34,'Inputs &amp; Outputs'!$J$9:$J$34)</f>
        <v>0</v>
      </c>
      <c r="AP183" s="7">
        <f>'No. policies'!AP183*LOOKUP(AP$1,'Inputs &amp; Outputs'!$A$9:$A$34,'Inputs &amp; Outputs'!$J$9:$J$34)</f>
        <v>0</v>
      </c>
      <c r="AQ183" s="7">
        <f>'No. policies'!AQ183*LOOKUP(AQ$1,'Inputs &amp; Outputs'!$A$9:$A$34,'Inputs &amp; Outputs'!$J$9:$J$34)</f>
        <v>0</v>
      </c>
      <c r="AR183" s="7">
        <f>'No. policies'!AR183*LOOKUP(AR$1,'Inputs &amp; Outputs'!$A$9:$A$34,'Inputs &amp; Outputs'!$J$9:$J$34)</f>
        <v>0</v>
      </c>
      <c r="AS183" s="7">
        <f>'No. policies'!AS183*LOOKUP(AS$1,'Inputs &amp; Outputs'!$A$9:$A$34,'Inputs &amp; Outputs'!$J$9:$J$34)</f>
        <v>0</v>
      </c>
      <c r="AT183" s="7">
        <f>'No. policies'!AT183*LOOKUP(AT$1,'Inputs &amp; Outputs'!$A$9:$A$34,'Inputs &amp; Outputs'!$J$9:$J$34)</f>
        <v>0</v>
      </c>
      <c r="AU183" s="7">
        <f>'No. policies'!AU183*LOOKUP(AU$1,'Inputs &amp; Outputs'!$A$9:$A$34,'Inputs &amp; Outputs'!$J$9:$J$34)</f>
        <v>0</v>
      </c>
      <c r="AV183" s="7">
        <f>'No. policies'!AV183*LOOKUP(AV$1,'Inputs &amp; Outputs'!$A$9:$A$34,'Inputs &amp; Outputs'!$J$9:$J$34)</f>
        <v>0</v>
      </c>
      <c r="AW183" s="7">
        <f>'No. policies'!AW183*LOOKUP(AW$1,'Inputs &amp; Outputs'!$A$9:$A$34,'Inputs &amp; Outputs'!$J$9:$J$34)</f>
        <v>0</v>
      </c>
      <c r="AX183" s="7">
        <f>'No. policies'!AX183*LOOKUP(AX$1,'Inputs &amp; Outputs'!$A$9:$A$34,'Inputs &amp; Outputs'!$J$9:$J$34)</f>
        <v>0</v>
      </c>
      <c r="AY183" s="7">
        <f>'[1]No. policies'!AZ183*LOOKUP(AZ$1,'[1]Inputs &amp; Outputs'!$A$9:$A$58,'[1]Inputs &amp; Outputs'!$I$9:$I$58)</f>
        <v>0</v>
      </c>
      <c r="AZ183" s="7">
        <f>'[1]No. policies'!BA183*LOOKUP(BA$1,'[1]Inputs &amp; Outputs'!$A$9:$A$58,'[1]Inputs &amp; Outputs'!$I$9:$I$58)</f>
        <v>0</v>
      </c>
      <c r="BA183" s="7">
        <f>'[1]No. policies'!BB183*LOOKUP(BB$1,'[1]Inputs &amp; Outputs'!$A$9:$A$58,'[1]Inputs &amp; Outputs'!$I$9:$I$58)</f>
        <v>0</v>
      </c>
      <c r="BB183" s="7">
        <f>'[1]No. policies'!BC183*LOOKUP(BC$1,'[1]Inputs &amp; Outputs'!$A$9:$A$58,'[1]Inputs &amp; Outputs'!$I$9:$I$58)</f>
        <v>0</v>
      </c>
      <c r="BC183" s="7">
        <f>'[1]No. policies'!BD183*LOOKUP(BD$1,'[1]Inputs &amp; Outputs'!$A$9:$A$58,'[1]Inputs &amp; Outputs'!$I$9:$I$58)</f>
        <v>0</v>
      </c>
      <c r="BD183" s="7">
        <f>'[1]No. policies'!BE183*LOOKUP(BE$1,'[1]Inputs &amp; Outputs'!$A$9:$A$58,'[1]Inputs &amp; Outputs'!$I$9:$I$58)</f>
        <v>0</v>
      </c>
      <c r="BE183" s="7">
        <f>'[1]No. policies'!BF183*LOOKUP(BF$1,'[1]Inputs &amp; Outputs'!$A$9:$A$58,'[1]Inputs &amp; Outputs'!$I$9:$I$58)</f>
        <v>0</v>
      </c>
      <c r="BF183" s="7">
        <f>'[1]No. policies'!BG183*LOOKUP(BG$1,'[1]Inputs &amp; Outputs'!$A$9:$A$58,'[1]Inputs &amp; Outputs'!$I$9:$I$58)</f>
        <v>0</v>
      </c>
      <c r="BG183" s="7">
        <f>'[1]No. policies'!BH183*LOOKUP(BH$1,'[1]Inputs &amp; Outputs'!$A$9:$A$58,'[1]Inputs &amp; Outputs'!$I$9:$I$58)</f>
        <v>0</v>
      </c>
      <c r="BH183" s="7">
        <f>'[1]No. policies'!BI183*LOOKUP(BI$1,'[1]Inputs &amp; Outputs'!$A$9:$A$58,'[1]Inputs &amp; Outputs'!$I$9:$I$58)</f>
        <v>0</v>
      </c>
      <c r="BI183" s="7">
        <f>'[1]No. policies'!BJ183*LOOKUP(BJ$1,'[1]Inputs &amp; Outputs'!$A$9:$A$58,'[1]Inputs &amp; Outputs'!$I$9:$I$58)</f>
        <v>0</v>
      </c>
      <c r="BJ183" s="7">
        <f>'[1]No. policies'!BK183*LOOKUP(BK$1,'[1]Inputs &amp; Outputs'!$A$9:$A$58,'[1]Inputs &amp; Outputs'!$I$9:$I$58)</f>
        <v>0</v>
      </c>
      <c r="BK183" s="7">
        <f>'[1]No. policies'!BL183*LOOKUP(BL$1,'[1]Inputs &amp; Outputs'!$A$9:$A$58,'[1]Inputs &amp; Outputs'!$I$9:$I$58)</f>
        <v>0</v>
      </c>
      <c r="BL183" s="7">
        <f>'[1]No. policies'!BM183*LOOKUP(BM$1,'[1]Inputs &amp; Outputs'!$A$9:$A$58,'[1]Inputs &amp; Outputs'!$I$9:$I$58)</f>
        <v>0</v>
      </c>
      <c r="BM183" s="7">
        <f>'[1]No. policies'!BN183*LOOKUP(BN$1,'[1]Inputs &amp; Outputs'!$A$9:$A$58,'[1]Inputs &amp; Outputs'!$I$9:$I$58)</f>
        <v>0</v>
      </c>
      <c r="BN183" s="7">
        <f>'[1]No. policies'!BO183*LOOKUP(BO$1,'[1]Inputs &amp; Outputs'!$A$9:$A$58,'[1]Inputs &amp; Outputs'!$I$9:$I$58)</f>
        <v>0</v>
      </c>
      <c r="BO183" s="7">
        <f>'[1]No. policies'!BP183*LOOKUP(BP$1,'[1]Inputs &amp; Outputs'!$A$9:$A$58,'[1]Inputs &amp; Outputs'!$I$9:$I$58)</f>
        <v>0</v>
      </c>
      <c r="BP183" s="7">
        <f>'[1]No. policies'!BQ183*LOOKUP(BQ$1,'[1]Inputs &amp; Outputs'!$A$9:$A$58,'[1]Inputs &amp; Outputs'!$I$9:$I$58)</f>
        <v>0</v>
      </c>
      <c r="BQ183" s="7">
        <f>'[1]No. policies'!BR183*LOOKUP(BR$1,'[1]Inputs &amp; Outputs'!$A$9:$A$58,'[1]Inputs &amp; Outputs'!$I$9:$I$58)</f>
        <v>0</v>
      </c>
      <c r="BR183" s="7">
        <f>'[1]No. policies'!BS183*LOOKUP(BS$1,'[1]Inputs &amp; Outputs'!$A$9:$A$58,'[1]Inputs &amp; Outputs'!$I$9:$I$58)</f>
        <v>0</v>
      </c>
      <c r="BS183" s="7">
        <f>'[1]No. policies'!BT183*LOOKUP(BT$1,'[1]Inputs &amp; Outputs'!$A$9:$A$58,'[1]Inputs &amp; Outputs'!$I$9:$I$58)</f>
        <v>0</v>
      </c>
      <c r="BT183" s="7">
        <f>'[1]No. policies'!BU183*LOOKUP(BU$1,'[1]Inputs &amp; Outputs'!$A$9:$A$58,'[1]Inputs &amp; Outputs'!$I$9:$I$58)</f>
        <v>0</v>
      </c>
    </row>
    <row r="184" spans="1:72" x14ac:dyDescent="0.25">
      <c r="A184" s="1">
        <v>183</v>
      </c>
      <c r="B184" s="7">
        <f>'No. policies'!B184*LOOKUP(B$1,'Inputs &amp; Outputs'!$A$9:$A$34,'Inputs &amp; Outputs'!$J$9:$J$34)</f>
        <v>-43067168.474612407</v>
      </c>
      <c r="C184" s="7">
        <f>'No. policies'!C184*LOOKUP(C$1,'Inputs &amp; Outputs'!$A$9:$A$34,'Inputs &amp; Outputs'!$J$9:$J$34)</f>
        <v>29900565.676775955</v>
      </c>
      <c r="D184" s="7">
        <f>'No. policies'!D184*LOOKUP(D$1,'Inputs &amp; Outputs'!$A$9:$A$34,'Inputs &amp; Outputs'!$J$9:$J$34)</f>
        <v>105478486.86538705</v>
      </c>
      <c r="E184" s="7">
        <f>'No. policies'!E184*LOOKUP(E$1,'Inputs &amp; Outputs'!$A$9:$A$34,'Inputs &amp; Outputs'!$J$9:$J$34)</f>
        <v>183695976.98048669</v>
      </c>
      <c r="F184" s="7">
        <f>'No. policies'!F184*LOOKUP(F$1,'Inputs &amp; Outputs'!$A$9:$A$34,'Inputs &amp; Outputs'!$J$9:$J$34)</f>
        <v>264840523.5939337</v>
      </c>
      <c r="G184" s="7">
        <f>'No. policies'!G184*LOOKUP(G$1,'Inputs &amp; Outputs'!$A$9:$A$34,'Inputs &amp; Outputs'!$J$9:$J$34)</f>
        <v>348719675.6046865</v>
      </c>
      <c r="H184" s="7">
        <f>'No. policies'!H184*LOOKUP(H$1,'Inputs &amp; Outputs'!$A$9:$A$34,'Inputs &amp; Outputs'!$J$9:$J$34)</f>
        <v>435712783.15620399</v>
      </c>
      <c r="I184" s="7">
        <f>'No. policies'!I184*LOOKUP(I$1,'Inputs &amp; Outputs'!$A$9:$A$34,'Inputs &amp; Outputs'!$J$9:$J$34)</f>
        <v>525547034.28032744</v>
      </c>
      <c r="J184" s="7">
        <f>'No. policies'!J184*LOOKUP(J$1,'Inputs &amp; Outputs'!$A$9:$A$34,'Inputs &amp; Outputs'!$J$9:$J$34)</f>
        <v>618184813.08570004</v>
      </c>
      <c r="K184" s="7">
        <f>'No. policies'!K184*LOOKUP(K$1,'Inputs &amp; Outputs'!$A$9:$A$34,'Inputs &amp; Outputs'!$J$9:$J$34)</f>
        <v>715116718.18640482</v>
      </c>
      <c r="L184" s="7">
        <f>'No. policies'!L184*LOOKUP(L$1,'Inputs &amp; Outputs'!$A$9:$A$34,'Inputs &amp; Outputs'!$J$9:$J$34)</f>
        <v>814614733.8907516</v>
      </c>
      <c r="M184" s="7">
        <f>'No. policies'!M184*LOOKUP(M$1,'Inputs &amp; Outputs'!$A$9:$A$34,'Inputs &amp; Outputs'!$J$9:$J$34)</f>
        <v>916895980.72032964</v>
      </c>
      <c r="N184" s="7">
        <f>'No. policies'!N184*LOOKUP(N$1,'Inputs &amp; Outputs'!$A$9:$A$34,'Inputs &amp; Outputs'!$J$9:$J$34)</f>
        <v>1021747607.5097792</v>
      </c>
      <c r="O184" s="7">
        <f>'No. policies'!O184*LOOKUP(O$1,'Inputs &amp; Outputs'!$A$9:$A$34,'Inputs &amp; Outputs'!$J$9:$J$34)</f>
        <v>1130895703.6408379</v>
      </c>
      <c r="P184" s="7">
        <f>'No. policies'!P184*LOOKUP(P$1,'Inputs &amp; Outputs'!$A$9:$A$34,'Inputs &amp; Outputs'!$J$9:$J$34)</f>
        <v>1244116540.3244705</v>
      </c>
      <c r="Q184" s="7">
        <f>'No. policies'!Q184*LOOKUP(Q$1,'Inputs &amp; Outputs'!$A$9:$A$34,'Inputs &amp; Outputs'!$J$9:$J$34)</f>
        <v>1359970501.9999876</v>
      </c>
      <c r="R184" s="7">
        <f>'No. policies'!R184*LOOKUP(R$1,'Inputs &amp; Outputs'!$A$9:$A$34,'Inputs &amp; Outputs'!$J$9:$J$34)</f>
        <v>1480764990.3402019</v>
      </c>
      <c r="S184" s="7">
        <f>'No. policies'!S184*LOOKUP(S$1,'Inputs &amp; Outputs'!$A$9:$A$34,'Inputs &amp; Outputs'!$J$9:$J$34)</f>
        <v>1603065299.8215253</v>
      </c>
      <c r="T184" s="7">
        <f>'No. policies'!T184*LOOKUP(T$1,'Inputs &amp; Outputs'!$A$9:$A$34,'Inputs &amp; Outputs'!$J$9:$J$34)</f>
        <v>1729700062.3194437</v>
      </c>
      <c r="U184" s="7">
        <f>'No. policies'!U184*LOOKUP(U$1,'Inputs &amp; Outputs'!$A$9:$A$34,'Inputs &amp; Outputs'!$J$9:$J$34)</f>
        <v>1859965091.1081471</v>
      </c>
      <c r="V184" s="7">
        <f>'No. policies'!V184*LOOKUP(V$1,'Inputs &amp; Outputs'!$A$9:$A$34,'Inputs &amp; Outputs'!$J$9:$J$34)</f>
        <v>1993517967.5104399</v>
      </c>
      <c r="W184" s="7">
        <f>'No. policies'!W184*LOOKUP(W$1,'Inputs &amp; Outputs'!$A$9:$A$34,'Inputs &amp; Outputs'!$J$9:$J$34)</f>
        <v>2132685289.4800165</v>
      </c>
      <c r="X184" s="7">
        <f>'No. policies'!X184*LOOKUP(X$1,'Inputs &amp; Outputs'!$A$9:$A$34,'Inputs &amp; Outputs'!$J$9:$J$34)</f>
        <v>2267523318.4974117</v>
      </c>
      <c r="Y184" s="7">
        <f>'No. policies'!Y184*LOOKUP(Y$1,'Inputs &amp; Outputs'!$A$9:$A$34,'Inputs &amp; Outputs'!$J$9:$J$34)</f>
        <v>2410796865.3847938</v>
      </c>
      <c r="Z184" s="7">
        <f>'No. policies'!Z184*LOOKUP(Z$1,'Inputs &amp; Outputs'!$A$9:$A$34,'Inputs &amp; Outputs'!$J$9:$J$34)</f>
        <v>2553137058.8306241</v>
      </c>
      <c r="AA184" s="7">
        <f>'No. policies'!AA184*LOOKUP(AA$1,'Inputs &amp; Outputs'!$A$9:$A$34,'Inputs &amp; Outputs'!$J$9:$J$34)</f>
        <v>0</v>
      </c>
      <c r="AB184" s="7">
        <f>'No. policies'!AB184*LOOKUP(AB$1,'Inputs &amp; Outputs'!$A$9:$A$34,'Inputs &amp; Outputs'!$J$9:$J$34)</f>
        <v>0</v>
      </c>
      <c r="AC184" s="7">
        <f>'No. policies'!AC184*LOOKUP(AC$1,'Inputs &amp; Outputs'!$A$9:$A$34,'Inputs &amp; Outputs'!$J$9:$J$34)</f>
        <v>0</v>
      </c>
      <c r="AD184" s="7">
        <f>'No. policies'!AD184*LOOKUP(AD$1,'Inputs &amp; Outputs'!$A$9:$A$34,'Inputs &amp; Outputs'!$J$9:$J$34)</f>
        <v>0</v>
      </c>
      <c r="AE184" s="7">
        <f>'No. policies'!AE184*LOOKUP(AE$1,'Inputs &amp; Outputs'!$A$9:$A$34,'Inputs &amp; Outputs'!$J$9:$J$34)</f>
        <v>0</v>
      </c>
      <c r="AF184" s="7">
        <f>'No. policies'!AF184*LOOKUP(AF$1,'Inputs &amp; Outputs'!$A$9:$A$34,'Inputs &amp; Outputs'!$J$9:$J$34)</f>
        <v>0</v>
      </c>
      <c r="AG184" s="7">
        <f>'No. policies'!AG184*LOOKUP(AG$1,'Inputs &amp; Outputs'!$A$9:$A$34,'Inputs &amp; Outputs'!$J$9:$J$34)</f>
        <v>0</v>
      </c>
      <c r="AH184" s="7">
        <f>'No. policies'!AH184*LOOKUP(AH$1,'Inputs &amp; Outputs'!$A$9:$A$34,'Inputs &amp; Outputs'!$J$9:$J$34)</f>
        <v>0</v>
      </c>
      <c r="AI184" s="7">
        <f>'No. policies'!AI184*LOOKUP(AI$1,'Inputs &amp; Outputs'!$A$9:$A$34,'Inputs &amp; Outputs'!$J$9:$J$34)</f>
        <v>0</v>
      </c>
      <c r="AJ184" s="7">
        <f>'No. policies'!AJ184*LOOKUP(AJ$1,'Inputs &amp; Outputs'!$A$9:$A$34,'Inputs &amp; Outputs'!$J$9:$J$34)</f>
        <v>0</v>
      </c>
      <c r="AK184" s="7">
        <f>'No. policies'!AK184*LOOKUP(AK$1,'Inputs &amp; Outputs'!$A$9:$A$34,'Inputs &amp; Outputs'!$J$9:$J$34)</f>
        <v>0</v>
      </c>
      <c r="AL184" s="7">
        <f>'No. policies'!AL184*LOOKUP(AL$1,'Inputs &amp; Outputs'!$A$9:$A$34,'Inputs &amp; Outputs'!$J$9:$J$34)</f>
        <v>0</v>
      </c>
      <c r="AM184" s="7">
        <f>'No. policies'!AM184*LOOKUP(AM$1,'Inputs &amp; Outputs'!$A$9:$A$34,'Inputs &amp; Outputs'!$J$9:$J$34)</f>
        <v>0</v>
      </c>
      <c r="AN184" s="7">
        <f>'No. policies'!AN184*LOOKUP(AN$1,'Inputs &amp; Outputs'!$A$9:$A$34,'Inputs &amp; Outputs'!$J$9:$J$34)</f>
        <v>0</v>
      </c>
      <c r="AO184" s="7">
        <f>'No. policies'!AO184*LOOKUP(AO$1,'Inputs &amp; Outputs'!$A$9:$A$34,'Inputs &amp; Outputs'!$J$9:$J$34)</f>
        <v>0</v>
      </c>
      <c r="AP184" s="7">
        <f>'No. policies'!AP184*LOOKUP(AP$1,'Inputs &amp; Outputs'!$A$9:$A$34,'Inputs &amp; Outputs'!$J$9:$J$34)</f>
        <v>0</v>
      </c>
      <c r="AQ184" s="7">
        <f>'No. policies'!AQ184*LOOKUP(AQ$1,'Inputs &amp; Outputs'!$A$9:$A$34,'Inputs &amp; Outputs'!$J$9:$J$34)</f>
        <v>0</v>
      </c>
      <c r="AR184" s="7">
        <f>'No. policies'!AR184*LOOKUP(AR$1,'Inputs &amp; Outputs'!$A$9:$A$34,'Inputs &amp; Outputs'!$J$9:$J$34)</f>
        <v>0</v>
      </c>
      <c r="AS184" s="7">
        <f>'No. policies'!AS184*LOOKUP(AS$1,'Inputs &amp; Outputs'!$A$9:$A$34,'Inputs &amp; Outputs'!$J$9:$J$34)</f>
        <v>0</v>
      </c>
      <c r="AT184" s="7">
        <f>'No. policies'!AT184*LOOKUP(AT$1,'Inputs &amp; Outputs'!$A$9:$A$34,'Inputs &amp; Outputs'!$J$9:$J$34)</f>
        <v>0</v>
      </c>
      <c r="AU184" s="7">
        <f>'No. policies'!AU184*LOOKUP(AU$1,'Inputs &amp; Outputs'!$A$9:$A$34,'Inputs &amp; Outputs'!$J$9:$J$34)</f>
        <v>0</v>
      </c>
      <c r="AV184" s="7">
        <f>'No. policies'!AV184*LOOKUP(AV$1,'Inputs &amp; Outputs'!$A$9:$A$34,'Inputs &amp; Outputs'!$J$9:$J$34)</f>
        <v>0</v>
      </c>
      <c r="AW184" s="7">
        <f>'No. policies'!AW184*LOOKUP(AW$1,'Inputs &amp; Outputs'!$A$9:$A$34,'Inputs &amp; Outputs'!$J$9:$J$34)</f>
        <v>0</v>
      </c>
      <c r="AX184" s="7">
        <f>'No. policies'!AX184*LOOKUP(AX$1,'Inputs &amp; Outputs'!$A$9:$A$34,'Inputs &amp; Outputs'!$J$9:$J$34)</f>
        <v>0</v>
      </c>
      <c r="AY184" s="7">
        <f>'[1]No. policies'!AZ184*LOOKUP(AZ$1,'[1]Inputs &amp; Outputs'!$A$9:$A$58,'[1]Inputs &amp; Outputs'!$I$9:$I$58)</f>
        <v>0</v>
      </c>
      <c r="AZ184" s="7">
        <f>'[1]No. policies'!BA184*LOOKUP(BA$1,'[1]Inputs &amp; Outputs'!$A$9:$A$58,'[1]Inputs &amp; Outputs'!$I$9:$I$58)</f>
        <v>0</v>
      </c>
      <c r="BA184" s="7">
        <f>'[1]No. policies'!BB184*LOOKUP(BB$1,'[1]Inputs &amp; Outputs'!$A$9:$A$58,'[1]Inputs &amp; Outputs'!$I$9:$I$58)</f>
        <v>0</v>
      </c>
      <c r="BB184" s="7">
        <f>'[1]No. policies'!BC184*LOOKUP(BC$1,'[1]Inputs &amp; Outputs'!$A$9:$A$58,'[1]Inputs &amp; Outputs'!$I$9:$I$58)</f>
        <v>0</v>
      </c>
      <c r="BC184" s="7">
        <f>'[1]No. policies'!BD184*LOOKUP(BD$1,'[1]Inputs &amp; Outputs'!$A$9:$A$58,'[1]Inputs &amp; Outputs'!$I$9:$I$58)</f>
        <v>0</v>
      </c>
      <c r="BD184" s="7">
        <f>'[1]No. policies'!BE184*LOOKUP(BE$1,'[1]Inputs &amp; Outputs'!$A$9:$A$58,'[1]Inputs &amp; Outputs'!$I$9:$I$58)</f>
        <v>0</v>
      </c>
      <c r="BE184" s="7">
        <f>'[1]No. policies'!BF184*LOOKUP(BF$1,'[1]Inputs &amp; Outputs'!$A$9:$A$58,'[1]Inputs &amp; Outputs'!$I$9:$I$58)</f>
        <v>0</v>
      </c>
      <c r="BF184" s="7">
        <f>'[1]No. policies'!BG184*LOOKUP(BG$1,'[1]Inputs &amp; Outputs'!$A$9:$A$58,'[1]Inputs &amp; Outputs'!$I$9:$I$58)</f>
        <v>0</v>
      </c>
      <c r="BG184" s="7">
        <f>'[1]No. policies'!BH184*LOOKUP(BH$1,'[1]Inputs &amp; Outputs'!$A$9:$A$58,'[1]Inputs &amp; Outputs'!$I$9:$I$58)</f>
        <v>0</v>
      </c>
      <c r="BH184" s="7">
        <f>'[1]No. policies'!BI184*LOOKUP(BI$1,'[1]Inputs &amp; Outputs'!$A$9:$A$58,'[1]Inputs &amp; Outputs'!$I$9:$I$58)</f>
        <v>0</v>
      </c>
      <c r="BI184" s="7">
        <f>'[1]No. policies'!BJ184*LOOKUP(BJ$1,'[1]Inputs &amp; Outputs'!$A$9:$A$58,'[1]Inputs &amp; Outputs'!$I$9:$I$58)</f>
        <v>0</v>
      </c>
      <c r="BJ184" s="7">
        <f>'[1]No. policies'!BK184*LOOKUP(BK$1,'[1]Inputs &amp; Outputs'!$A$9:$A$58,'[1]Inputs &amp; Outputs'!$I$9:$I$58)</f>
        <v>0</v>
      </c>
      <c r="BK184" s="7">
        <f>'[1]No. policies'!BL184*LOOKUP(BL$1,'[1]Inputs &amp; Outputs'!$A$9:$A$58,'[1]Inputs &amp; Outputs'!$I$9:$I$58)</f>
        <v>0</v>
      </c>
      <c r="BL184" s="7">
        <f>'[1]No. policies'!BM184*LOOKUP(BM$1,'[1]Inputs &amp; Outputs'!$A$9:$A$58,'[1]Inputs &amp; Outputs'!$I$9:$I$58)</f>
        <v>0</v>
      </c>
      <c r="BM184" s="7">
        <f>'[1]No. policies'!BN184*LOOKUP(BN$1,'[1]Inputs &amp; Outputs'!$A$9:$A$58,'[1]Inputs &amp; Outputs'!$I$9:$I$58)</f>
        <v>0</v>
      </c>
      <c r="BN184" s="7">
        <f>'[1]No. policies'!BO184*LOOKUP(BO$1,'[1]Inputs &amp; Outputs'!$A$9:$A$58,'[1]Inputs &amp; Outputs'!$I$9:$I$58)</f>
        <v>0</v>
      </c>
      <c r="BO184" s="7">
        <f>'[1]No. policies'!BP184*LOOKUP(BP$1,'[1]Inputs &amp; Outputs'!$A$9:$A$58,'[1]Inputs &amp; Outputs'!$I$9:$I$58)</f>
        <v>0</v>
      </c>
      <c r="BP184" s="7">
        <f>'[1]No. policies'!BQ184*LOOKUP(BQ$1,'[1]Inputs &amp; Outputs'!$A$9:$A$58,'[1]Inputs &amp; Outputs'!$I$9:$I$58)</f>
        <v>0</v>
      </c>
      <c r="BQ184" s="7">
        <f>'[1]No. policies'!BR184*LOOKUP(BR$1,'[1]Inputs &amp; Outputs'!$A$9:$A$58,'[1]Inputs &amp; Outputs'!$I$9:$I$58)</f>
        <v>0</v>
      </c>
      <c r="BR184" s="7">
        <f>'[1]No. policies'!BS184*LOOKUP(BS$1,'[1]Inputs &amp; Outputs'!$A$9:$A$58,'[1]Inputs &amp; Outputs'!$I$9:$I$58)</f>
        <v>0</v>
      </c>
      <c r="BS184" s="7">
        <f>'[1]No. policies'!BT184*LOOKUP(BT$1,'[1]Inputs &amp; Outputs'!$A$9:$A$58,'[1]Inputs &amp; Outputs'!$I$9:$I$58)</f>
        <v>0</v>
      </c>
      <c r="BT184" s="7">
        <f>'[1]No. policies'!BU184*LOOKUP(BU$1,'[1]Inputs &amp; Outputs'!$A$9:$A$58,'[1]Inputs &amp; Outputs'!$I$9:$I$58)</f>
        <v>0</v>
      </c>
    </row>
    <row r="185" spans="1:72" x14ac:dyDescent="0.25">
      <c r="A185" s="1">
        <v>184</v>
      </c>
      <c r="B185" s="7">
        <f>'No. policies'!B185*LOOKUP(B$1,'Inputs &amp; Outputs'!$A$9:$A$34,'Inputs &amp; Outputs'!$J$9:$J$34)</f>
        <v>-43067168.474612407</v>
      </c>
      <c r="C185" s="7">
        <f>'No. policies'!C185*LOOKUP(C$1,'Inputs &amp; Outputs'!$A$9:$A$34,'Inputs &amp; Outputs'!$J$9:$J$34)</f>
        <v>29936547.103583146</v>
      </c>
      <c r="D185" s="7">
        <f>'No. policies'!D185*LOOKUP(D$1,'Inputs &amp; Outputs'!$A$9:$A$34,'Inputs &amp; Outputs'!$J$9:$J$34)</f>
        <v>105658592.75899006</v>
      </c>
      <c r="E185" s="7">
        <f>'No. policies'!E185*LOOKUP(E$1,'Inputs &amp; Outputs'!$A$9:$A$34,'Inputs &amp; Outputs'!$J$9:$J$34)</f>
        <v>183936392.53477508</v>
      </c>
      <c r="F185" s="7">
        <f>'No. policies'!F185*LOOKUP(F$1,'Inputs &amp; Outputs'!$A$9:$A$34,'Inputs &amp; Outputs'!$J$9:$J$34)</f>
        <v>264787106.78804547</v>
      </c>
      <c r="G185" s="7">
        <f>'No. policies'!G185*LOOKUP(G$1,'Inputs &amp; Outputs'!$A$9:$A$34,'Inputs &amp; Outputs'!$J$9:$J$34)</f>
        <v>348472906.72789383</v>
      </c>
      <c r="H185" s="7">
        <f>'No. policies'!H185*LOOKUP(H$1,'Inputs &amp; Outputs'!$A$9:$A$34,'Inputs &amp; Outputs'!$J$9:$J$34)</f>
        <v>435315516.91687608</v>
      </c>
      <c r="I185" s="7">
        <f>'No. policies'!I185*LOOKUP(I$1,'Inputs &amp; Outputs'!$A$9:$A$34,'Inputs &amp; Outputs'!$J$9:$J$34)</f>
        <v>524852996.14078617</v>
      </c>
      <c r="J185" s="7">
        <f>'No. policies'!J185*LOOKUP(J$1,'Inputs &amp; Outputs'!$A$9:$A$34,'Inputs &amp; Outputs'!$J$9:$J$34)</f>
        <v>617113653.99667168</v>
      </c>
      <c r="K185" s="7">
        <f>'No. policies'!K185*LOOKUP(K$1,'Inputs &amp; Outputs'!$A$9:$A$34,'Inputs &amp; Outputs'!$J$9:$J$34)</f>
        <v>712926020.5916338</v>
      </c>
      <c r="L185" s="7">
        <f>'No. policies'!L185*LOOKUP(L$1,'Inputs &amp; Outputs'!$A$9:$A$34,'Inputs &amp; Outputs'!$J$9:$J$34)</f>
        <v>812194755.6810782</v>
      </c>
      <c r="M185" s="7">
        <f>'No. policies'!M185*LOOKUP(M$1,'Inputs &amp; Outputs'!$A$9:$A$34,'Inputs &amp; Outputs'!$J$9:$J$34)</f>
        <v>913595419.23465526</v>
      </c>
      <c r="N185" s="7">
        <f>'No. policies'!N185*LOOKUP(N$1,'Inputs &amp; Outputs'!$A$9:$A$34,'Inputs &amp; Outputs'!$J$9:$J$34)</f>
        <v>1017945755.9469521</v>
      </c>
      <c r="O185" s="7">
        <f>'No. policies'!O185*LOOKUP(O$1,'Inputs &amp; Outputs'!$A$9:$A$34,'Inputs &amp; Outputs'!$J$9:$J$34)</f>
        <v>1127374126.8182073</v>
      </c>
      <c r="P185" s="7">
        <f>'No. policies'!P185*LOOKUP(P$1,'Inputs &amp; Outputs'!$A$9:$A$34,'Inputs &amp; Outputs'!$J$9:$J$34)</f>
        <v>1240226650.1514914</v>
      </c>
      <c r="Q185" s="7">
        <f>'No. policies'!Q185*LOOKUP(Q$1,'Inputs &amp; Outputs'!$A$9:$A$34,'Inputs &amp; Outputs'!$J$9:$J$34)</f>
        <v>1354841763.4632182</v>
      </c>
      <c r="R185" s="7">
        <f>'No. policies'!R185*LOOKUP(R$1,'Inputs &amp; Outputs'!$A$9:$A$34,'Inputs &amp; Outputs'!$J$9:$J$34)</f>
        <v>1473129771.5117614</v>
      </c>
      <c r="S185" s="7">
        <f>'No. policies'!S185*LOOKUP(S$1,'Inputs &amp; Outputs'!$A$9:$A$34,'Inputs &amp; Outputs'!$J$9:$J$34)</f>
        <v>1592879562.4510612</v>
      </c>
      <c r="T185" s="7">
        <f>'No. policies'!T185*LOOKUP(T$1,'Inputs &amp; Outputs'!$A$9:$A$34,'Inputs &amp; Outputs'!$J$9:$J$34)</f>
        <v>1716060057.5654328</v>
      </c>
      <c r="U185" s="7">
        <f>'No. policies'!U185*LOOKUP(U$1,'Inputs &amp; Outputs'!$A$9:$A$34,'Inputs &amp; Outputs'!$J$9:$J$34)</f>
        <v>1844400529.67628</v>
      </c>
      <c r="V185" s="7">
        <f>'No. policies'!V185*LOOKUP(V$1,'Inputs &amp; Outputs'!$A$9:$A$34,'Inputs &amp; Outputs'!$J$9:$J$34)</f>
        <v>1979297022.2169154</v>
      </c>
      <c r="W185" s="7">
        <f>'No. policies'!W185*LOOKUP(W$1,'Inputs &amp; Outputs'!$A$9:$A$34,'Inputs &amp; Outputs'!$J$9:$J$34)</f>
        <v>2115506807.7752683</v>
      </c>
      <c r="X185" s="7">
        <f>'No. policies'!X185*LOOKUP(X$1,'Inputs &amp; Outputs'!$A$9:$A$34,'Inputs &amp; Outputs'!$J$9:$J$34)</f>
        <v>2255541689.337584</v>
      </c>
      <c r="Y185" s="7">
        <f>'No. policies'!Y185*LOOKUP(Y$1,'Inputs &amp; Outputs'!$A$9:$A$34,'Inputs &amp; Outputs'!$J$9:$J$34)</f>
        <v>2399006817.3602376</v>
      </c>
      <c r="Z185" s="7">
        <f>'No. policies'!Z185*LOOKUP(Z$1,'Inputs &amp; Outputs'!$A$9:$A$34,'Inputs &amp; Outputs'!$J$9:$J$34)</f>
        <v>2540786412.691608</v>
      </c>
      <c r="AA185" s="7">
        <f>'No. policies'!AA185*LOOKUP(AA$1,'Inputs &amp; Outputs'!$A$9:$A$34,'Inputs &amp; Outputs'!$J$9:$J$34)</f>
        <v>0</v>
      </c>
      <c r="AB185" s="7">
        <f>'No. policies'!AB185*LOOKUP(AB$1,'Inputs &amp; Outputs'!$A$9:$A$34,'Inputs &amp; Outputs'!$J$9:$J$34)</f>
        <v>0</v>
      </c>
      <c r="AC185" s="7">
        <f>'No. policies'!AC185*LOOKUP(AC$1,'Inputs &amp; Outputs'!$A$9:$A$34,'Inputs &amp; Outputs'!$J$9:$J$34)</f>
        <v>0</v>
      </c>
      <c r="AD185" s="7">
        <f>'No. policies'!AD185*LOOKUP(AD$1,'Inputs &amp; Outputs'!$A$9:$A$34,'Inputs &amp; Outputs'!$J$9:$J$34)</f>
        <v>0</v>
      </c>
      <c r="AE185" s="7">
        <f>'No. policies'!AE185*LOOKUP(AE$1,'Inputs &amp; Outputs'!$A$9:$A$34,'Inputs &amp; Outputs'!$J$9:$J$34)</f>
        <v>0</v>
      </c>
      <c r="AF185" s="7">
        <f>'No. policies'!AF185*LOOKUP(AF$1,'Inputs &amp; Outputs'!$A$9:$A$34,'Inputs &amp; Outputs'!$J$9:$J$34)</f>
        <v>0</v>
      </c>
      <c r="AG185" s="7">
        <f>'No. policies'!AG185*LOOKUP(AG$1,'Inputs &amp; Outputs'!$A$9:$A$34,'Inputs &amp; Outputs'!$J$9:$J$34)</f>
        <v>0</v>
      </c>
      <c r="AH185" s="7">
        <f>'No. policies'!AH185*LOOKUP(AH$1,'Inputs &amp; Outputs'!$A$9:$A$34,'Inputs &amp; Outputs'!$J$9:$J$34)</f>
        <v>0</v>
      </c>
      <c r="AI185" s="7">
        <f>'No. policies'!AI185*LOOKUP(AI$1,'Inputs &amp; Outputs'!$A$9:$A$34,'Inputs &amp; Outputs'!$J$9:$J$34)</f>
        <v>0</v>
      </c>
      <c r="AJ185" s="7">
        <f>'No. policies'!AJ185*LOOKUP(AJ$1,'Inputs &amp; Outputs'!$A$9:$A$34,'Inputs &amp; Outputs'!$J$9:$J$34)</f>
        <v>0</v>
      </c>
      <c r="AK185" s="7">
        <f>'No. policies'!AK185*LOOKUP(AK$1,'Inputs &amp; Outputs'!$A$9:$A$34,'Inputs &amp; Outputs'!$J$9:$J$34)</f>
        <v>0</v>
      </c>
      <c r="AL185" s="7">
        <f>'No. policies'!AL185*LOOKUP(AL$1,'Inputs &amp; Outputs'!$A$9:$A$34,'Inputs &amp; Outputs'!$J$9:$J$34)</f>
        <v>0</v>
      </c>
      <c r="AM185" s="7">
        <f>'No. policies'!AM185*LOOKUP(AM$1,'Inputs &amp; Outputs'!$A$9:$A$34,'Inputs &amp; Outputs'!$J$9:$J$34)</f>
        <v>0</v>
      </c>
      <c r="AN185" s="7">
        <f>'No. policies'!AN185*LOOKUP(AN$1,'Inputs &amp; Outputs'!$A$9:$A$34,'Inputs &amp; Outputs'!$J$9:$J$34)</f>
        <v>0</v>
      </c>
      <c r="AO185" s="7">
        <f>'No. policies'!AO185*LOOKUP(AO$1,'Inputs &amp; Outputs'!$A$9:$A$34,'Inputs &amp; Outputs'!$J$9:$J$34)</f>
        <v>0</v>
      </c>
      <c r="AP185" s="7">
        <f>'No. policies'!AP185*LOOKUP(AP$1,'Inputs &amp; Outputs'!$A$9:$A$34,'Inputs &amp; Outputs'!$J$9:$J$34)</f>
        <v>0</v>
      </c>
      <c r="AQ185" s="7">
        <f>'No. policies'!AQ185*LOOKUP(AQ$1,'Inputs &amp; Outputs'!$A$9:$A$34,'Inputs &amp; Outputs'!$J$9:$J$34)</f>
        <v>0</v>
      </c>
      <c r="AR185" s="7">
        <f>'No. policies'!AR185*LOOKUP(AR$1,'Inputs &amp; Outputs'!$A$9:$A$34,'Inputs &amp; Outputs'!$J$9:$J$34)</f>
        <v>0</v>
      </c>
      <c r="AS185" s="7">
        <f>'No. policies'!AS185*LOOKUP(AS$1,'Inputs &amp; Outputs'!$A$9:$A$34,'Inputs &amp; Outputs'!$J$9:$J$34)</f>
        <v>0</v>
      </c>
      <c r="AT185" s="7">
        <f>'No. policies'!AT185*LOOKUP(AT$1,'Inputs &amp; Outputs'!$A$9:$A$34,'Inputs &amp; Outputs'!$J$9:$J$34)</f>
        <v>0</v>
      </c>
      <c r="AU185" s="7">
        <f>'No. policies'!AU185*LOOKUP(AU$1,'Inputs &amp; Outputs'!$A$9:$A$34,'Inputs &amp; Outputs'!$J$9:$J$34)</f>
        <v>0</v>
      </c>
      <c r="AV185" s="7">
        <f>'No. policies'!AV185*LOOKUP(AV$1,'Inputs &amp; Outputs'!$A$9:$A$34,'Inputs &amp; Outputs'!$J$9:$J$34)</f>
        <v>0</v>
      </c>
      <c r="AW185" s="7">
        <f>'No. policies'!AW185*LOOKUP(AW$1,'Inputs &amp; Outputs'!$A$9:$A$34,'Inputs &amp; Outputs'!$J$9:$J$34)</f>
        <v>0</v>
      </c>
      <c r="AX185" s="7">
        <f>'No. policies'!AX185*LOOKUP(AX$1,'Inputs &amp; Outputs'!$A$9:$A$34,'Inputs &amp; Outputs'!$J$9:$J$34)</f>
        <v>0</v>
      </c>
      <c r="AY185" s="7">
        <f>'[1]No. policies'!AZ185*LOOKUP(AZ$1,'[1]Inputs &amp; Outputs'!$A$9:$A$58,'[1]Inputs &amp; Outputs'!$I$9:$I$58)</f>
        <v>0</v>
      </c>
      <c r="AZ185" s="7">
        <f>'[1]No. policies'!BA185*LOOKUP(BA$1,'[1]Inputs &amp; Outputs'!$A$9:$A$58,'[1]Inputs &amp; Outputs'!$I$9:$I$58)</f>
        <v>0</v>
      </c>
      <c r="BA185" s="7">
        <f>'[1]No. policies'!BB185*LOOKUP(BB$1,'[1]Inputs &amp; Outputs'!$A$9:$A$58,'[1]Inputs &amp; Outputs'!$I$9:$I$58)</f>
        <v>0</v>
      </c>
      <c r="BB185" s="7">
        <f>'[1]No. policies'!BC185*LOOKUP(BC$1,'[1]Inputs &amp; Outputs'!$A$9:$A$58,'[1]Inputs &amp; Outputs'!$I$9:$I$58)</f>
        <v>0</v>
      </c>
      <c r="BC185" s="7">
        <f>'[1]No. policies'!BD185*LOOKUP(BD$1,'[1]Inputs &amp; Outputs'!$A$9:$A$58,'[1]Inputs &amp; Outputs'!$I$9:$I$58)</f>
        <v>0</v>
      </c>
      <c r="BD185" s="7">
        <f>'[1]No. policies'!BE185*LOOKUP(BE$1,'[1]Inputs &amp; Outputs'!$A$9:$A$58,'[1]Inputs &amp; Outputs'!$I$9:$I$58)</f>
        <v>0</v>
      </c>
      <c r="BE185" s="7">
        <f>'[1]No. policies'!BF185*LOOKUP(BF$1,'[1]Inputs &amp; Outputs'!$A$9:$A$58,'[1]Inputs &amp; Outputs'!$I$9:$I$58)</f>
        <v>0</v>
      </c>
      <c r="BF185" s="7">
        <f>'[1]No. policies'!BG185*LOOKUP(BG$1,'[1]Inputs &amp; Outputs'!$A$9:$A$58,'[1]Inputs &amp; Outputs'!$I$9:$I$58)</f>
        <v>0</v>
      </c>
      <c r="BG185" s="7">
        <f>'[1]No. policies'!BH185*LOOKUP(BH$1,'[1]Inputs &amp; Outputs'!$A$9:$A$58,'[1]Inputs &amp; Outputs'!$I$9:$I$58)</f>
        <v>0</v>
      </c>
      <c r="BH185" s="7">
        <f>'[1]No. policies'!BI185*LOOKUP(BI$1,'[1]Inputs &amp; Outputs'!$A$9:$A$58,'[1]Inputs &amp; Outputs'!$I$9:$I$58)</f>
        <v>0</v>
      </c>
      <c r="BI185" s="7">
        <f>'[1]No. policies'!BJ185*LOOKUP(BJ$1,'[1]Inputs &amp; Outputs'!$A$9:$A$58,'[1]Inputs &amp; Outputs'!$I$9:$I$58)</f>
        <v>0</v>
      </c>
      <c r="BJ185" s="7">
        <f>'[1]No. policies'!BK185*LOOKUP(BK$1,'[1]Inputs &amp; Outputs'!$A$9:$A$58,'[1]Inputs &amp; Outputs'!$I$9:$I$58)</f>
        <v>0</v>
      </c>
      <c r="BK185" s="7">
        <f>'[1]No. policies'!BL185*LOOKUP(BL$1,'[1]Inputs &amp; Outputs'!$A$9:$A$58,'[1]Inputs &amp; Outputs'!$I$9:$I$58)</f>
        <v>0</v>
      </c>
      <c r="BL185" s="7">
        <f>'[1]No. policies'!BM185*LOOKUP(BM$1,'[1]Inputs &amp; Outputs'!$A$9:$A$58,'[1]Inputs &amp; Outputs'!$I$9:$I$58)</f>
        <v>0</v>
      </c>
      <c r="BM185" s="7">
        <f>'[1]No. policies'!BN185*LOOKUP(BN$1,'[1]Inputs &amp; Outputs'!$A$9:$A$58,'[1]Inputs &amp; Outputs'!$I$9:$I$58)</f>
        <v>0</v>
      </c>
      <c r="BN185" s="7">
        <f>'[1]No. policies'!BO185*LOOKUP(BO$1,'[1]Inputs &amp; Outputs'!$A$9:$A$58,'[1]Inputs &amp; Outputs'!$I$9:$I$58)</f>
        <v>0</v>
      </c>
      <c r="BO185" s="7">
        <f>'[1]No. policies'!BP185*LOOKUP(BP$1,'[1]Inputs &amp; Outputs'!$A$9:$A$58,'[1]Inputs &amp; Outputs'!$I$9:$I$58)</f>
        <v>0</v>
      </c>
      <c r="BP185" s="7">
        <f>'[1]No. policies'!BQ185*LOOKUP(BQ$1,'[1]Inputs &amp; Outputs'!$A$9:$A$58,'[1]Inputs &amp; Outputs'!$I$9:$I$58)</f>
        <v>0</v>
      </c>
      <c r="BQ185" s="7">
        <f>'[1]No. policies'!BR185*LOOKUP(BR$1,'[1]Inputs &amp; Outputs'!$A$9:$A$58,'[1]Inputs &amp; Outputs'!$I$9:$I$58)</f>
        <v>0</v>
      </c>
      <c r="BR185" s="7">
        <f>'[1]No. policies'!BS185*LOOKUP(BS$1,'[1]Inputs &amp; Outputs'!$A$9:$A$58,'[1]Inputs &amp; Outputs'!$I$9:$I$58)</f>
        <v>0</v>
      </c>
      <c r="BS185" s="7">
        <f>'[1]No. policies'!BT185*LOOKUP(BT$1,'[1]Inputs &amp; Outputs'!$A$9:$A$58,'[1]Inputs &amp; Outputs'!$I$9:$I$58)</f>
        <v>0</v>
      </c>
      <c r="BT185" s="7">
        <f>'[1]No. policies'!BU185*LOOKUP(BU$1,'[1]Inputs &amp; Outputs'!$A$9:$A$58,'[1]Inputs &amp; Outputs'!$I$9:$I$58)</f>
        <v>0</v>
      </c>
    </row>
    <row r="186" spans="1:72" x14ac:dyDescent="0.25">
      <c r="A186" s="1">
        <v>185</v>
      </c>
      <c r="B186" s="7">
        <f>'No. policies'!B186*LOOKUP(B$1,'Inputs &amp; Outputs'!$A$9:$A$34,'Inputs &amp; Outputs'!$J$9:$J$34)</f>
        <v>-43067168.474612407</v>
      </c>
      <c r="C186" s="7">
        <f>'No. policies'!C186*LOOKUP(C$1,'Inputs &amp; Outputs'!$A$9:$A$34,'Inputs &amp; Outputs'!$J$9:$J$34)</f>
        <v>29933548.651349213</v>
      </c>
      <c r="D186" s="7">
        <f>'No. policies'!D186*LOOKUP(D$1,'Inputs &amp; Outputs'!$A$9:$A$34,'Inputs &amp; Outputs'!$J$9:$J$34)</f>
        <v>105531459.18703499</v>
      </c>
      <c r="E186" s="7">
        <f>'No. policies'!E186*LOOKUP(E$1,'Inputs &amp; Outputs'!$A$9:$A$34,'Inputs &amp; Outputs'!$J$9:$J$34)</f>
        <v>183751457.49301478</v>
      </c>
      <c r="F186" s="7">
        <f>'No. policies'!F186*LOOKUP(F$1,'Inputs &amp; Outputs'!$A$9:$A$34,'Inputs &amp; Outputs'!$J$9:$J$34)</f>
        <v>264573439.56449246</v>
      </c>
      <c r="G186" s="7">
        <f>'No. policies'!G186*LOOKUP(G$1,'Inputs &amp; Outputs'!$A$9:$A$34,'Inputs &amp; Outputs'!$J$9:$J$34)</f>
        <v>348543412.12126315</v>
      </c>
      <c r="H186" s="7">
        <f>'No. policies'!H186*LOOKUP(H$1,'Inputs &amp; Outputs'!$A$9:$A$34,'Inputs &amp; Outputs'!$J$9:$J$34)</f>
        <v>435403798.30339342</v>
      </c>
      <c r="I186" s="7">
        <f>'No. policies'!I186*LOOKUP(I$1,'Inputs &amp; Outputs'!$A$9:$A$34,'Inputs &amp; Outputs'!$J$9:$J$34)</f>
        <v>525333484.08354551</v>
      </c>
      <c r="J186" s="7">
        <f>'No. policies'!J186*LOOKUP(J$1,'Inputs &amp; Outputs'!$A$9:$A$34,'Inputs &amp; Outputs'!$J$9:$J$34)</f>
        <v>618436850.51841247</v>
      </c>
      <c r="K186" s="7">
        <f>'No. policies'!K186*LOOKUP(K$1,'Inputs &amp; Outputs'!$A$9:$A$34,'Inputs &amp; Outputs'!$J$9:$J$34)</f>
        <v>714970671.68008673</v>
      </c>
      <c r="L186" s="7">
        <f>'No. policies'!L186*LOOKUP(L$1,'Inputs &amp; Outputs'!$A$9:$A$34,'Inputs &amp; Outputs'!$J$9:$J$34)</f>
        <v>813363021.02367914</v>
      </c>
      <c r="M186" s="7">
        <f>'No. policies'!M186*LOOKUP(M$1,'Inputs &amp; Outputs'!$A$9:$A$34,'Inputs &amp; Outputs'!$J$9:$J$34)</f>
        <v>916235868.42319477</v>
      </c>
      <c r="N186" s="7">
        <f>'No. policies'!N186*LOOKUP(N$1,'Inputs &amp; Outputs'!$A$9:$A$34,'Inputs &amp; Outputs'!$J$9:$J$34)</f>
        <v>1021853214.4976355</v>
      </c>
      <c r="O186" s="7">
        <f>'No. policies'!O186*LOOKUP(O$1,'Inputs &amp; Outputs'!$A$9:$A$34,'Inputs &amp; Outputs'!$J$9:$J$34)</f>
        <v>1130543545.958575</v>
      </c>
      <c r="P186" s="7">
        <f>'No. policies'!P186*LOOKUP(P$1,'Inputs &amp; Outputs'!$A$9:$A$34,'Inputs &amp; Outputs'!$J$9:$J$34)</f>
        <v>1242301258.243747</v>
      </c>
      <c r="Q186" s="7">
        <f>'No. policies'!Q186*LOOKUP(Q$1,'Inputs &amp; Outputs'!$A$9:$A$34,'Inputs &amp; Outputs'!$J$9:$J$34)</f>
        <v>1358260922.4877312</v>
      </c>
      <c r="R186" s="7">
        <f>'No. policies'!R186*LOOKUP(R$1,'Inputs &amp; Outputs'!$A$9:$A$34,'Inputs &amp; Outputs'!$J$9:$J$34)</f>
        <v>1476869470.529773</v>
      </c>
      <c r="S186" s="7">
        <f>'No. policies'!S186*LOOKUP(S$1,'Inputs &amp; Outputs'!$A$9:$A$34,'Inputs &amp; Outputs'!$J$9:$J$34)</f>
        <v>1599330529.4523551</v>
      </c>
      <c r="T186" s="7">
        <f>'No. policies'!T186*LOOKUP(T$1,'Inputs &amp; Outputs'!$A$9:$A$34,'Inputs &amp; Outputs'!$J$9:$J$34)</f>
        <v>1725829250.1595216</v>
      </c>
      <c r="U186" s="7">
        <f>'No. policies'!U186*LOOKUP(U$1,'Inputs &amp; Outputs'!$A$9:$A$34,'Inputs &amp; Outputs'!$J$9:$J$34)</f>
        <v>1856971906.2174037</v>
      </c>
      <c r="V186" s="7">
        <f>'No. policies'!V186*LOOKUP(V$1,'Inputs &amp; Outputs'!$A$9:$A$34,'Inputs &amp; Outputs'!$J$9:$J$34)</f>
        <v>1992009685.4338539</v>
      </c>
      <c r="W186" s="7">
        <f>'No. policies'!W186*LOOKUP(W$1,'Inputs &amp; Outputs'!$A$9:$A$34,'Inputs &amp; Outputs'!$J$9:$J$34)</f>
        <v>2126649606.7188888</v>
      </c>
      <c r="X186" s="7">
        <f>'No. policies'!X186*LOOKUP(X$1,'Inputs &amp; Outputs'!$A$9:$A$34,'Inputs &amp; Outputs'!$J$9:$J$34)</f>
        <v>2265276763.0299439</v>
      </c>
      <c r="Y186" s="7">
        <f>'No. policies'!Y186*LOOKUP(Y$1,'Inputs &amp; Outputs'!$A$9:$A$34,'Inputs &amp; Outputs'!$J$9:$J$34)</f>
        <v>2405705708.2832808</v>
      </c>
      <c r="Z186" s="7">
        <f>'No. policies'!Z186*LOOKUP(Z$1,'Inputs &amp; Outputs'!$A$9:$A$34,'Inputs &amp; Outputs'!$J$9:$J$34)</f>
        <v>2550839264.2001095</v>
      </c>
      <c r="AA186" s="7">
        <f>'No. policies'!AA186*LOOKUP(AA$1,'Inputs &amp; Outputs'!$A$9:$A$34,'Inputs &amp; Outputs'!$J$9:$J$34)</f>
        <v>0</v>
      </c>
      <c r="AB186" s="7">
        <f>'No. policies'!AB186*LOOKUP(AB$1,'Inputs &amp; Outputs'!$A$9:$A$34,'Inputs &amp; Outputs'!$J$9:$J$34)</f>
        <v>0</v>
      </c>
      <c r="AC186" s="7">
        <f>'No. policies'!AC186*LOOKUP(AC$1,'Inputs &amp; Outputs'!$A$9:$A$34,'Inputs &amp; Outputs'!$J$9:$J$34)</f>
        <v>0</v>
      </c>
      <c r="AD186" s="7">
        <f>'No. policies'!AD186*LOOKUP(AD$1,'Inputs &amp; Outputs'!$A$9:$A$34,'Inputs &amp; Outputs'!$J$9:$J$34)</f>
        <v>0</v>
      </c>
      <c r="AE186" s="7">
        <f>'No. policies'!AE186*LOOKUP(AE$1,'Inputs &amp; Outputs'!$A$9:$A$34,'Inputs &amp; Outputs'!$J$9:$J$34)</f>
        <v>0</v>
      </c>
      <c r="AF186" s="7">
        <f>'No. policies'!AF186*LOOKUP(AF$1,'Inputs &amp; Outputs'!$A$9:$A$34,'Inputs &amp; Outputs'!$J$9:$J$34)</f>
        <v>0</v>
      </c>
      <c r="AG186" s="7">
        <f>'No. policies'!AG186*LOOKUP(AG$1,'Inputs &amp; Outputs'!$A$9:$A$34,'Inputs &amp; Outputs'!$J$9:$J$34)</f>
        <v>0</v>
      </c>
      <c r="AH186" s="7">
        <f>'No. policies'!AH186*LOOKUP(AH$1,'Inputs &amp; Outputs'!$A$9:$A$34,'Inputs &amp; Outputs'!$J$9:$J$34)</f>
        <v>0</v>
      </c>
      <c r="AI186" s="7">
        <f>'No. policies'!AI186*LOOKUP(AI$1,'Inputs &amp; Outputs'!$A$9:$A$34,'Inputs &amp; Outputs'!$J$9:$J$34)</f>
        <v>0</v>
      </c>
      <c r="AJ186" s="7">
        <f>'No. policies'!AJ186*LOOKUP(AJ$1,'Inputs &amp; Outputs'!$A$9:$A$34,'Inputs &amp; Outputs'!$J$9:$J$34)</f>
        <v>0</v>
      </c>
      <c r="AK186" s="7">
        <f>'No. policies'!AK186*LOOKUP(AK$1,'Inputs &amp; Outputs'!$A$9:$A$34,'Inputs &amp; Outputs'!$J$9:$J$34)</f>
        <v>0</v>
      </c>
      <c r="AL186" s="7">
        <f>'No. policies'!AL186*LOOKUP(AL$1,'Inputs &amp; Outputs'!$A$9:$A$34,'Inputs &amp; Outputs'!$J$9:$J$34)</f>
        <v>0</v>
      </c>
      <c r="AM186" s="7">
        <f>'No. policies'!AM186*LOOKUP(AM$1,'Inputs &amp; Outputs'!$A$9:$A$34,'Inputs &amp; Outputs'!$J$9:$J$34)</f>
        <v>0</v>
      </c>
      <c r="AN186" s="7">
        <f>'No. policies'!AN186*LOOKUP(AN$1,'Inputs &amp; Outputs'!$A$9:$A$34,'Inputs &amp; Outputs'!$J$9:$J$34)</f>
        <v>0</v>
      </c>
      <c r="AO186" s="7">
        <f>'No. policies'!AO186*LOOKUP(AO$1,'Inputs &amp; Outputs'!$A$9:$A$34,'Inputs &amp; Outputs'!$J$9:$J$34)</f>
        <v>0</v>
      </c>
      <c r="AP186" s="7">
        <f>'No. policies'!AP186*LOOKUP(AP$1,'Inputs &amp; Outputs'!$A$9:$A$34,'Inputs &amp; Outputs'!$J$9:$J$34)</f>
        <v>0</v>
      </c>
      <c r="AQ186" s="7">
        <f>'No. policies'!AQ186*LOOKUP(AQ$1,'Inputs &amp; Outputs'!$A$9:$A$34,'Inputs &amp; Outputs'!$J$9:$J$34)</f>
        <v>0</v>
      </c>
      <c r="AR186" s="7">
        <f>'No. policies'!AR186*LOOKUP(AR$1,'Inputs &amp; Outputs'!$A$9:$A$34,'Inputs &amp; Outputs'!$J$9:$J$34)</f>
        <v>0</v>
      </c>
      <c r="AS186" s="7">
        <f>'No. policies'!AS186*LOOKUP(AS$1,'Inputs &amp; Outputs'!$A$9:$A$34,'Inputs &amp; Outputs'!$J$9:$J$34)</f>
        <v>0</v>
      </c>
      <c r="AT186" s="7">
        <f>'No. policies'!AT186*LOOKUP(AT$1,'Inputs &amp; Outputs'!$A$9:$A$34,'Inputs &amp; Outputs'!$J$9:$J$34)</f>
        <v>0</v>
      </c>
      <c r="AU186" s="7">
        <f>'No. policies'!AU186*LOOKUP(AU$1,'Inputs &amp; Outputs'!$A$9:$A$34,'Inputs &amp; Outputs'!$J$9:$J$34)</f>
        <v>0</v>
      </c>
      <c r="AV186" s="7">
        <f>'No. policies'!AV186*LOOKUP(AV$1,'Inputs &amp; Outputs'!$A$9:$A$34,'Inputs &amp; Outputs'!$J$9:$J$34)</f>
        <v>0</v>
      </c>
      <c r="AW186" s="7">
        <f>'No. policies'!AW186*LOOKUP(AW$1,'Inputs &amp; Outputs'!$A$9:$A$34,'Inputs &amp; Outputs'!$J$9:$J$34)</f>
        <v>0</v>
      </c>
      <c r="AX186" s="7">
        <f>'No. policies'!AX186*LOOKUP(AX$1,'Inputs &amp; Outputs'!$A$9:$A$34,'Inputs &amp; Outputs'!$J$9:$J$34)</f>
        <v>0</v>
      </c>
      <c r="AY186" s="7">
        <f>'[1]No. policies'!AZ186*LOOKUP(AZ$1,'[1]Inputs &amp; Outputs'!$A$9:$A$58,'[1]Inputs &amp; Outputs'!$I$9:$I$58)</f>
        <v>0</v>
      </c>
      <c r="AZ186" s="7">
        <f>'[1]No. policies'!BA186*LOOKUP(BA$1,'[1]Inputs &amp; Outputs'!$A$9:$A$58,'[1]Inputs &amp; Outputs'!$I$9:$I$58)</f>
        <v>0</v>
      </c>
      <c r="BA186" s="7">
        <f>'[1]No. policies'!BB186*LOOKUP(BB$1,'[1]Inputs &amp; Outputs'!$A$9:$A$58,'[1]Inputs &amp; Outputs'!$I$9:$I$58)</f>
        <v>0</v>
      </c>
      <c r="BB186" s="7">
        <f>'[1]No. policies'!BC186*LOOKUP(BC$1,'[1]Inputs &amp; Outputs'!$A$9:$A$58,'[1]Inputs &amp; Outputs'!$I$9:$I$58)</f>
        <v>0</v>
      </c>
      <c r="BC186" s="7">
        <f>'[1]No. policies'!BD186*LOOKUP(BD$1,'[1]Inputs &amp; Outputs'!$A$9:$A$58,'[1]Inputs &amp; Outputs'!$I$9:$I$58)</f>
        <v>0</v>
      </c>
      <c r="BD186" s="7">
        <f>'[1]No. policies'!BE186*LOOKUP(BE$1,'[1]Inputs &amp; Outputs'!$A$9:$A$58,'[1]Inputs &amp; Outputs'!$I$9:$I$58)</f>
        <v>0</v>
      </c>
      <c r="BE186" s="7">
        <f>'[1]No. policies'!BF186*LOOKUP(BF$1,'[1]Inputs &amp; Outputs'!$A$9:$A$58,'[1]Inputs &amp; Outputs'!$I$9:$I$58)</f>
        <v>0</v>
      </c>
      <c r="BF186" s="7">
        <f>'[1]No. policies'!BG186*LOOKUP(BG$1,'[1]Inputs &amp; Outputs'!$A$9:$A$58,'[1]Inputs &amp; Outputs'!$I$9:$I$58)</f>
        <v>0</v>
      </c>
      <c r="BG186" s="7">
        <f>'[1]No. policies'!BH186*LOOKUP(BH$1,'[1]Inputs &amp; Outputs'!$A$9:$A$58,'[1]Inputs &amp; Outputs'!$I$9:$I$58)</f>
        <v>0</v>
      </c>
      <c r="BH186" s="7">
        <f>'[1]No. policies'!BI186*LOOKUP(BI$1,'[1]Inputs &amp; Outputs'!$A$9:$A$58,'[1]Inputs &amp; Outputs'!$I$9:$I$58)</f>
        <v>0</v>
      </c>
      <c r="BI186" s="7">
        <f>'[1]No. policies'!BJ186*LOOKUP(BJ$1,'[1]Inputs &amp; Outputs'!$A$9:$A$58,'[1]Inputs &amp; Outputs'!$I$9:$I$58)</f>
        <v>0</v>
      </c>
      <c r="BJ186" s="7">
        <f>'[1]No. policies'!BK186*LOOKUP(BK$1,'[1]Inputs &amp; Outputs'!$A$9:$A$58,'[1]Inputs &amp; Outputs'!$I$9:$I$58)</f>
        <v>0</v>
      </c>
      <c r="BK186" s="7">
        <f>'[1]No. policies'!BL186*LOOKUP(BL$1,'[1]Inputs &amp; Outputs'!$A$9:$A$58,'[1]Inputs &amp; Outputs'!$I$9:$I$58)</f>
        <v>0</v>
      </c>
      <c r="BL186" s="7">
        <f>'[1]No. policies'!BM186*LOOKUP(BM$1,'[1]Inputs &amp; Outputs'!$A$9:$A$58,'[1]Inputs &amp; Outputs'!$I$9:$I$58)</f>
        <v>0</v>
      </c>
      <c r="BM186" s="7">
        <f>'[1]No. policies'!BN186*LOOKUP(BN$1,'[1]Inputs &amp; Outputs'!$A$9:$A$58,'[1]Inputs &amp; Outputs'!$I$9:$I$58)</f>
        <v>0</v>
      </c>
      <c r="BN186" s="7">
        <f>'[1]No. policies'!BO186*LOOKUP(BO$1,'[1]Inputs &amp; Outputs'!$A$9:$A$58,'[1]Inputs &amp; Outputs'!$I$9:$I$58)</f>
        <v>0</v>
      </c>
      <c r="BO186" s="7">
        <f>'[1]No. policies'!BP186*LOOKUP(BP$1,'[1]Inputs &amp; Outputs'!$A$9:$A$58,'[1]Inputs &amp; Outputs'!$I$9:$I$58)</f>
        <v>0</v>
      </c>
      <c r="BP186" s="7">
        <f>'[1]No. policies'!BQ186*LOOKUP(BQ$1,'[1]Inputs &amp; Outputs'!$A$9:$A$58,'[1]Inputs &amp; Outputs'!$I$9:$I$58)</f>
        <v>0</v>
      </c>
      <c r="BQ186" s="7">
        <f>'[1]No. policies'!BR186*LOOKUP(BR$1,'[1]Inputs &amp; Outputs'!$A$9:$A$58,'[1]Inputs &amp; Outputs'!$I$9:$I$58)</f>
        <v>0</v>
      </c>
      <c r="BR186" s="7">
        <f>'[1]No. policies'!BS186*LOOKUP(BS$1,'[1]Inputs &amp; Outputs'!$A$9:$A$58,'[1]Inputs &amp; Outputs'!$I$9:$I$58)</f>
        <v>0</v>
      </c>
      <c r="BS186" s="7">
        <f>'[1]No. policies'!BT186*LOOKUP(BT$1,'[1]Inputs &amp; Outputs'!$A$9:$A$58,'[1]Inputs &amp; Outputs'!$I$9:$I$58)</f>
        <v>0</v>
      </c>
      <c r="BT186" s="7">
        <f>'[1]No. policies'!BU186*LOOKUP(BU$1,'[1]Inputs &amp; Outputs'!$A$9:$A$58,'[1]Inputs &amp; Outputs'!$I$9:$I$58)</f>
        <v>0</v>
      </c>
    </row>
    <row r="187" spans="1:72" x14ac:dyDescent="0.25">
      <c r="A187" s="1">
        <v>186</v>
      </c>
      <c r="B187" s="7">
        <f>'No. policies'!B187*LOOKUP(B$1,'Inputs &amp; Outputs'!$A$9:$A$34,'Inputs &amp; Outputs'!$J$9:$J$34)</f>
        <v>-43067168.474612407</v>
      </c>
      <c r="C187" s="7">
        <f>'No. policies'!C187*LOOKUP(C$1,'Inputs &amp; Outputs'!$A$9:$A$34,'Inputs &amp; Outputs'!$J$9:$J$34)</f>
        <v>29933548.651349213</v>
      </c>
      <c r="D187" s="7">
        <f>'No. policies'!D187*LOOKUP(D$1,'Inputs &amp; Outputs'!$A$9:$A$34,'Inputs &amp; Outputs'!$J$9:$J$34)</f>
        <v>105520864.72270541</v>
      </c>
      <c r="E187" s="7">
        <f>'No. policies'!E187*LOOKUP(E$1,'Inputs &amp; Outputs'!$A$9:$A$34,'Inputs &amp; Outputs'!$J$9:$J$34)</f>
        <v>183714470.48466274</v>
      </c>
      <c r="F187" s="7">
        <f>'No. policies'!F187*LOOKUP(F$1,'Inputs &amp; Outputs'!$A$9:$A$34,'Inputs &amp; Outputs'!$J$9:$J$34)</f>
        <v>264653564.77332485</v>
      </c>
      <c r="G187" s="7">
        <f>'No. policies'!G187*LOOKUP(G$1,'Inputs &amp; Outputs'!$A$9:$A$34,'Inputs &amp; Outputs'!$J$9:$J$34)</f>
        <v>348895939.08810979</v>
      </c>
      <c r="H187" s="7">
        <f>'No. policies'!H187*LOOKUP(H$1,'Inputs &amp; Outputs'!$A$9:$A$34,'Inputs &amp; Outputs'!$J$9:$J$34)</f>
        <v>435580361.07642806</v>
      </c>
      <c r="I187" s="7">
        <f>'No. policies'!I187*LOOKUP(I$1,'Inputs &amp; Outputs'!$A$9:$A$34,'Inputs &amp; Outputs'!$J$9:$J$34)</f>
        <v>525707196.92791384</v>
      </c>
      <c r="J187" s="7">
        <f>'No. policies'!J187*LOOKUP(J$1,'Inputs &amp; Outputs'!$A$9:$A$34,'Inputs &amp; Outputs'!$J$9:$J$34)</f>
        <v>618625878.59294689</v>
      </c>
      <c r="K187" s="7">
        <f>'No. policies'!K187*LOOKUP(K$1,'Inputs &amp; Outputs'!$A$9:$A$34,'Inputs &amp; Outputs'!$J$9:$J$34)</f>
        <v>714605555.41429162</v>
      </c>
      <c r="L187" s="7">
        <f>'No. policies'!L187*LOOKUP(L$1,'Inputs &amp; Outputs'!$A$9:$A$34,'Inputs &amp; Outputs'!$J$9:$J$34)</f>
        <v>814280943.79286563</v>
      </c>
      <c r="M187" s="7">
        <f>'No. policies'!M187*LOOKUP(M$1,'Inputs &amp; Outputs'!$A$9:$A$34,'Inputs &amp; Outputs'!$J$9:$J$34)</f>
        <v>917178885.99053025</v>
      </c>
      <c r="N187" s="7">
        <f>'No. policies'!N187*LOOKUP(N$1,'Inputs &amp; Outputs'!$A$9:$A$34,'Inputs &amp; Outputs'!$J$9:$J$34)</f>
        <v>1021747607.5097792</v>
      </c>
      <c r="O187" s="7">
        <f>'No. policies'!O187*LOOKUP(O$1,'Inputs &amp; Outputs'!$A$9:$A$34,'Inputs &amp; Outputs'!$J$9:$J$34)</f>
        <v>1131365247.2171888</v>
      </c>
      <c r="P187" s="7">
        <f>'No. policies'!P187*LOOKUP(P$1,'Inputs &amp; Outputs'!$A$9:$A$34,'Inputs &amp; Outputs'!$J$9:$J$34)</f>
        <v>1242560584.2552788</v>
      </c>
      <c r="Q187" s="7">
        <f>'No. policies'!Q187*LOOKUP(Q$1,'Inputs &amp; Outputs'!$A$9:$A$34,'Inputs &amp; Outputs'!$J$9:$J$34)</f>
        <v>1358118457.5283763</v>
      </c>
      <c r="R187" s="7">
        <f>'No. policies'!R187*LOOKUP(R$1,'Inputs &amp; Outputs'!$A$9:$A$34,'Inputs &amp; Outputs'!$J$9:$J$34)</f>
        <v>1475622904.1904359</v>
      </c>
      <c r="S187" s="7">
        <f>'No. policies'!S187*LOOKUP(S$1,'Inputs &amp; Outputs'!$A$9:$A$34,'Inputs &amp; Outputs'!$J$9:$J$34)</f>
        <v>1596953857.3992469</v>
      </c>
      <c r="T187" s="7">
        <f>'No. policies'!T187*LOOKUP(T$1,'Inputs &amp; Outputs'!$A$9:$A$34,'Inputs &amp; Outputs'!$J$9:$J$34)</f>
        <v>1723248708.7195735</v>
      </c>
      <c r="U187" s="7">
        <f>'No. policies'!U187*LOOKUP(U$1,'Inputs &amp; Outputs'!$A$9:$A$34,'Inputs &amp; Outputs'!$J$9:$J$34)</f>
        <v>1853779175.6672769</v>
      </c>
      <c r="V187" s="7">
        <f>'No. policies'!V187*LOOKUP(V$1,'Inputs &amp; Outputs'!$A$9:$A$34,'Inputs &amp; Outputs'!$J$9:$J$34)</f>
        <v>1982313586.3700871</v>
      </c>
      <c r="W187" s="7">
        <f>'No. policies'!W187*LOOKUP(W$1,'Inputs &amp; Outputs'!$A$9:$A$34,'Inputs &amp; Outputs'!$J$9:$J$34)</f>
        <v>2115738949.4199271</v>
      </c>
      <c r="X187" s="7">
        <f>'No. policies'!X187*LOOKUP(X$1,'Inputs &amp; Outputs'!$A$9:$A$34,'Inputs &amp; Outputs'!$J$9:$J$34)</f>
        <v>2255791306.6117473</v>
      </c>
      <c r="Y187" s="7">
        <f>'No. policies'!Y187*LOOKUP(Y$1,'Inputs &amp; Outputs'!$A$9:$A$34,'Inputs &amp; Outputs'!$J$9:$J$34)</f>
        <v>2400346595.5448465</v>
      </c>
      <c r="Z187" s="7">
        <f>'No. policies'!Z187*LOOKUP(Z$1,'Inputs &amp; Outputs'!$A$9:$A$34,'Inputs &amp; Outputs'!$J$9:$J$34)</f>
        <v>2546243674.9390802</v>
      </c>
      <c r="AA187" s="7">
        <f>'No. policies'!AA187*LOOKUP(AA$1,'Inputs &amp; Outputs'!$A$9:$A$34,'Inputs &amp; Outputs'!$J$9:$J$34)</f>
        <v>0</v>
      </c>
      <c r="AB187" s="7">
        <f>'No. policies'!AB187*LOOKUP(AB$1,'Inputs &amp; Outputs'!$A$9:$A$34,'Inputs &amp; Outputs'!$J$9:$J$34)</f>
        <v>0</v>
      </c>
      <c r="AC187" s="7">
        <f>'No. policies'!AC187*LOOKUP(AC$1,'Inputs &amp; Outputs'!$A$9:$A$34,'Inputs &amp; Outputs'!$J$9:$J$34)</f>
        <v>0</v>
      </c>
      <c r="AD187" s="7">
        <f>'No. policies'!AD187*LOOKUP(AD$1,'Inputs &amp; Outputs'!$A$9:$A$34,'Inputs &amp; Outputs'!$J$9:$J$34)</f>
        <v>0</v>
      </c>
      <c r="AE187" s="7">
        <f>'No. policies'!AE187*LOOKUP(AE$1,'Inputs &amp; Outputs'!$A$9:$A$34,'Inputs &amp; Outputs'!$J$9:$J$34)</f>
        <v>0</v>
      </c>
      <c r="AF187" s="7">
        <f>'No. policies'!AF187*LOOKUP(AF$1,'Inputs &amp; Outputs'!$A$9:$A$34,'Inputs &amp; Outputs'!$J$9:$J$34)</f>
        <v>0</v>
      </c>
      <c r="AG187" s="7">
        <f>'No. policies'!AG187*LOOKUP(AG$1,'Inputs &amp; Outputs'!$A$9:$A$34,'Inputs &amp; Outputs'!$J$9:$J$34)</f>
        <v>0</v>
      </c>
      <c r="AH187" s="7">
        <f>'No. policies'!AH187*LOOKUP(AH$1,'Inputs &amp; Outputs'!$A$9:$A$34,'Inputs &amp; Outputs'!$J$9:$J$34)</f>
        <v>0</v>
      </c>
      <c r="AI187" s="7">
        <f>'No. policies'!AI187*LOOKUP(AI$1,'Inputs &amp; Outputs'!$A$9:$A$34,'Inputs &amp; Outputs'!$J$9:$J$34)</f>
        <v>0</v>
      </c>
      <c r="AJ187" s="7">
        <f>'No. policies'!AJ187*LOOKUP(AJ$1,'Inputs &amp; Outputs'!$A$9:$A$34,'Inputs &amp; Outputs'!$J$9:$J$34)</f>
        <v>0</v>
      </c>
      <c r="AK187" s="7">
        <f>'No. policies'!AK187*LOOKUP(AK$1,'Inputs &amp; Outputs'!$A$9:$A$34,'Inputs &amp; Outputs'!$J$9:$J$34)</f>
        <v>0</v>
      </c>
      <c r="AL187" s="7">
        <f>'No. policies'!AL187*LOOKUP(AL$1,'Inputs &amp; Outputs'!$A$9:$A$34,'Inputs &amp; Outputs'!$J$9:$J$34)</f>
        <v>0</v>
      </c>
      <c r="AM187" s="7">
        <f>'No. policies'!AM187*LOOKUP(AM$1,'Inputs &amp; Outputs'!$A$9:$A$34,'Inputs &amp; Outputs'!$J$9:$J$34)</f>
        <v>0</v>
      </c>
      <c r="AN187" s="7">
        <f>'No. policies'!AN187*LOOKUP(AN$1,'Inputs &amp; Outputs'!$A$9:$A$34,'Inputs &amp; Outputs'!$J$9:$J$34)</f>
        <v>0</v>
      </c>
      <c r="AO187" s="7">
        <f>'No. policies'!AO187*LOOKUP(AO$1,'Inputs &amp; Outputs'!$A$9:$A$34,'Inputs &amp; Outputs'!$J$9:$J$34)</f>
        <v>0</v>
      </c>
      <c r="AP187" s="7">
        <f>'No. policies'!AP187*LOOKUP(AP$1,'Inputs &amp; Outputs'!$A$9:$A$34,'Inputs &amp; Outputs'!$J$9:$J$34)</f>
        <v>0</v>
      </c>
      <c r="AQ187" s="7">
        <f>'No. policies'!AQ187*LOOKUP(AQ$1,'Inputs &amp; Outputs'!$A$9:$A$34,'Inputs &amp; Outputs'!$J$9:$J$34)</f>
        <v>0</v>
      </c>
      <c r="AR187" s="7">
        <f>'No. policies'!AR187*LOOKUP(AR$1,'Inputs &amp; Outputs'!$A$9:$A$34,'Inputs &amp; Outputs'!$J$9:$J$34)</f>
        <v>0</v>
      </c>
      <c r="AS187" s="7">
        <f>'No. policies'!AS187*LOOKUP(AS$1,'Inputs &amp; Outputs'!$A$9:$A$34,'Inputs &amp; Outputs'!$J$9:$J$34)</f>
        <v>0</v>
      </c>
      <c r="AT187" s="7">
        <f>'No. policies'!AT187*LOOKUP(AT$1,'Inputs &amp; Outputs'!$A$9:$A$34,'Inputs &amp; Outputs'!$J$9:$J$34)</f>
        <v>0</v>
      </c>
      <c r="AU187" s="7">
        <f>'No. policies'!AU187*LOOKUP(AU$1,'Inputs &amp; Outputs'!$A$9:$A$34,'Inputs &amp; Outputs'!$J$9:$J$34)</f>
        <v>0</v>
      </c>
      <c r="AV187" s="7">
        <f>'No. policies'!AV187*LOOKUP(AV$1,'Inputs &amp; Outputs'!$A$9:$A$34,'Inputs &amp; Outputs'!$J$9:$J$34)</f>
        <v>0</v>
      </c>
      <c r="AW187" s="7">
        <f>'No. policies'!AW187*LOOKUP(AW$1,'Inputs &amp; Outputs'!$A$9:$A$34,'Inputs &amp; Outputs'!$J$9:$J$34)</f>
        <v>0</v>
      </c>
      <c r="AX187" s="7">
        <f>'No. policies'!AX187*LOOKUP(AX$1,'Inputs &amp; Outputs'!$A$9:$A$34,'Inputs &amp; Outputs'!$J$9:$J$34)</f>
        <v>0</v>
      </c>
      <c r="AY187" s="7">
        <f>'[1]No. policies'!AZ187*LOOKUP(AZ$1,'[1]Inputs &amp; Outputs'!$A$9:$A$58,'[1]Inputs &amp; Outputs'!$I$9:$I$58)</f>
        <v>0</v>
      </c>
      <c r="AZ187" s="7">
        <f>'[1]No. policies'!BA187*LOOKUP(BA$1,'[1]Inputs &amp; Outputs'!$A$9:$A$58,'[1]Inputs &amp; Outputs'!$I$9:$I$58)</f>
        <v>0</v>
      </c>
      <c r="BA187" s="7">
        <f>'[1]No. policies'!BB187*LOOKUP(BB$1,'[1]Inputs &amp; Outputs'!$A$9:$A$58,'[1]Inputs &amp; Outputs'!$I$9:$I$58)</f>
        <v>0</v>
      </c>
      <c r="BB187" s="7">
        <f>'[1]No. policies'!BC187*LOOKUP(BC$1,'[1]Inputs &amp; Outputs'!$A$9:$A$58,'[1]Inputs &amp; Outputs'!$I$9:$I$58)</f>
        <v>0</v>
      </c>
      <c r="BC187" s="7">
        <f>'[1]No. policies'!BD187*LOOKUP(BD$1,'[1]Inputs &amp; Outputs'!$A$9:$A$58,'[1]Inputs &amp; Outputs'!$I$9:$I$58)</f>
        <v>0</v>
      </c>
      <c r="BD187" s="7">
        <f>'[1]No. policies'!BE187*LOOKUP(BE$1,'[1]Inputs &amp; Outputs'!$A$9:$A$58,'[1]Inputs &amp; Outputs'!$I$9:$I$58)</f>
        <v>0</v>
      </c>
      <c r="BE187" s="7">
        <f>'[1]No. policies'!BF187*LOOKUP(BF$1,'[1]Inputs &amp; Outputs'!$A$9:$A$58,'[1]Inputs &amp; Outputs'!$I$9:$I$58)</f>
        <v>0</v>
      </c>
      <c r="BF187" s="7">
        <f>'[1]No. policies'!BG187*LOOKUP(BG$1,'[1]Inputs &amp; Outputs'!$A$9:$A$58,'[1]Inputs &amp; Outputs'!$I$9:$I$58)</f>
        <v>0</v>
      </c>
      <c r="BG187" s="7">
        <f>'[1]No. policies'!BH187*LOOKUP(BH$1,'[1]Inputs &amp; Outputs'!$A$9:$A$58,'[1]Inputs &amp; Outputs'!$I$9:$I$58)</f>
        <v>0</v>
      </c>
      <c r="BH187" s="7">
        <f>'[1]No. policies'!BI187*LOOKUP(BI$1,'[1]Inputs &amp; Outputs'!$A$9:$A$58,'[1]Inputs &amp; Outputs'!$I$9:$I$58)</f>
        <v>0</v>
      </c>
      <c r="BI187" s="7">
        <f>'[1]No. policies'!BJ187*LOOKUP(BJ$1,'[1]Inputs &amp; Outputs'!$A$9:$A$58,'[1]Inputs &amp; Outputs'!$I$9:$I$58)</f>
        <v>0</v>
      </c>
      <c r="BJ187" s="7">
        <f>'[1]No. policies'!BK187*LOOKUP(BK$1,'[1]Inputs &amp; Outputs'!$A$9:$A$58,'[1]Inputs &amp; Outputs'!$I$9:$I$58)</f>
        <v>0</v>
      </c>
      <c r="BK187" s="7">
        <f>'[1]No. policies'!BL187*LOOKUP(BL$1,'[1]Inputs &amp; Outputs'!$A$9:$A$58,'[1]Inputs &amp; Outputs'!$I$9:$I$58)</f>
        <v>0</v>
      </c>
      <c r="BL187" s="7">
        <f>'[1]No. policies'!BM187*LOOKUP(BM$1,'[1]Inputs &amp; Outputs'!$A$9:$A$58,'[1]Inputs &amp; Outputs'!$I$9:$I$58)</f>
        <v>0</v>
      </c>
      <c r="BM187" s="7">
        <f>'[1]No. policies'!BN187*LOOKUP(BN$1,'[1]Inputs &amp; Outputs'!$A$9:$A$58,'[1]Inputs &amp; Outputs'!$I$9:$I$58)</f>
        <v>0</v>
      </c>
      <c r="BN187" s="7">
        <f>'[1]No. policies'!BO187*LOOKUP(BO$1,'[1]Inputs &amp; Outputs'!$A$9:$A$58,'[1]Inputs &amp; Outputs'!$I$9:$I$58)</f>
        <v>0</v>
      </c>
      <c r="BO187" s="7">
        <f>'[1]No. policies'!BP187*LOOKUP(BP$1,'[1]Inputs &amp; Outputs'!$A$9:$A$58,'[1]Inputs &amp; Outputs'!$I$9:$I$58)</f>
        <v>0</v>
      </c>
      <c r="BP187" s="7">
        <f>'[1]No. policies'!BQ187*LOOKUP(BQ$1,'[1]Inputs &amp; Outputs'!$A$9:$A$58,'[1]Inputs &amp; Outputs'!$I$9:$I$58)</f>
        <v>0</v>
      </c>
      <c r="BQ187" s="7">
        <f>'[1]No. policies'!BR187*LOOKUP(BR$1,'[1]Inputs &amp; Outputs'!$A$9:$A$58,'[1]Inputs &amp; Outputs'!$I$9:$I$58)</f>
        <v>0</v>
      </c>
      <c r="BR187" s="7">
        <f>'[1]No. policies'!BS187*LOOKUP(BS$1,'[1]Inputs &amp; Outputs'!$A$9:$A$58,'[1]Inputs &amp; Outputs'!$I$9:$I$58)</f>
        <v>0</v>
      </c>
      <c r="BS187" s="7">
        <f>'[1]No. policies'!BT187*LOOKUP(BT$1,'[1]Inputs &amp; Outputs'!$A$9:$A$58,'[1]Inputs &amp; Outputs'!$I$9:$I$58)</f>
        <v>0</v>
      </c>
      <c r="BT187" s="7">
        <f>'[1]No. policies'!BU187*LOOKUP(BU$1,'[1]Inputs &amp; Outputs'!$A$9:$A$58,'[1]Inputs &amp; Outputs'!$I$9:$I$58)</f>
        <v>0</v>
      </c>
    </row>
    <row r="188" spans="1:72" x14ac:dyDescent="0.25">
      <c r="A188" s="1">
        <v>187</v>
      </c>
      <c r="B188" s="7">
        <f>'No. policies'!B188*LOOKUP(B$1,'Inputs &amp; Outputs'!$A$9:$A$34,'Inputs &amp; Outputs'!$J$9:$J$34)</f>
        <v>-43067168.474612407</v>
      </c>
      <c r="C188" s="7">
        <f>'No. policies'!C188*LOOKUP(C$1,'Inputs &amp; Outputs'!$A$9:$A$34,'Inputs &amp; Outputs'!$J$9:$J$34)</f>
        <v>29930550.19911528</v>
      </c>
      <c r="D188" s="7">
        <f>'No. policies'!D188*LOOKUP(D$1,'Inputs &amp; Outputs'!$A$9:$A$34,'Inputs &amp; Outputs'!$J$9:$J$34)</f>
        <v>105531459.18703499</v>
      </c>
      <c r="E188" s="7">
        <f>'No. policies'!E188*LOOKUP(E$1,'Inputs &amp; Outputs'!$A$9:$A$34,'Inputs &amp; Outputs'!$J$9:$J$34)</f>
        <v>183917899.03059903</v>
      </c>
      <c r="F188" s="7">
        <f>'No. policies'!F188*LOOKUP(F$1,'Inputs &amp; Outputs'!$A$9:$A$34,'Inputs &amp; Outputs'!$J$9:$J$34)</f>
        <v>265107607.62337494</v>
      </c>
      <c r="G188" s="7">
        <f>'No. policies'!G188*LOOKUP(G$1,'Inputs &amp; Outputs'!$A$9:$A$34,'Inputs &amp; Outputs'!$J$9:$J$34)</f>
        <v>349001697.17816377</v>
      </c>
      <c r="H188" s="7">
        <f>'No. policies'!H188*LOOKUP(H$1,'Inputs &amp; Outputs'!$A$9:$A$34,'Inputs &amp; Outputs'!$J$9:$J$34)</f>
        <v>435492079.68991071</v>
      </c>
      <c r="I188" s="7">
        <f>'No. policies'!I188*LOOKUP(I$1,'Inputs &amp; Outputs'!$A$9:$A$34,'Inputs &amp; Outputs'!$J$9:$J$34)</f>
        <v>525493646.73113191</v>
      </c>
      <c r="J188" s="7">
        <f>'No. policies'!J188*LOOKUP(J$1,'Inputs &amp; Outputs'!$A$9:$A$34,'Inputs &amp; Outputs'!$J$9:$J$34)</f>
        <v>618688887.95112503</v>
      </c>
      <c r="K188" s="7">
        <f>'No. policies'!K188*LOOKUP(K$1,'Inputs &amp; Outputs'!$A$9:$A$34,'Inputs &amp; Outputs'!$J$9:$J$34)</f>
        <v>714824625.17376864</v>
      </c>
      <c r="L188" s="7">
        <f>'No. policies'!L188*LOOKUP(L$1,'Inputs &amp; Outputs'!$A$9:$A$34,'Inputs &amp; Outputs'!$J$9:$J$34)</f>
        <v>813446468.54815066</v>
      </c>
      <c r="M188" s="7">
        <f>'No. policies'!M188*LOOKUP(M$1,'Inputs &amp; Outputs'!$A$9:$A$34,'Inputs &amp; Outputs'!$J$9:$J$34)</f>
        <v>915858661.3962605</v>
      </c>
      <c r="N188" s="7">
        <f>'No. policies'!N188*LOOKUP(N$1,'Inputs &amp; Outputs'!$A$9:$A$34,'Inputs &amp; Outputs'!$J$9:$J$34)</f>
        <v>1021430786.5462103</v>
      </c>
      <c r="O188" s="7">
        <f>'No. policies'!O188*LOOKUP(O$1,'Inputs &amp; Outputs'!$A$9:$A$34,'Inputs &amp; Outputs'!$J$9:$J$34)</f>
        <v>1130191388.2763119</v>
      </c>
      <c r="P188" s="7">
        <f>'No. policies'!P188*LOOKUP(P$1,'Inputs &amp; Outputs'!$A$9:$A$34,'Inputs &amp; Outputs'!$J$9:$J$34)</f>
        <v>1242301258.243747</v>
      </c>
      <c r="Q188" s="7">
        <f>'No. policies'!Q188*LOOKUP(Q$1,'Inputs &amp; Outputs'!$A$9:$A$34,'Inputs &amp; Outputs'!$J$9:$J$34)</f>
        <v>1355839018.1787012</v>
      </c>
      <c r="R188" s="7">
        <f>'No. policies'!R188*LOOKUP(R$1,'Inputs &amp; Outputs'!$A$9:$A$34,'Inputs &amp; Outputs'!$J$9:$J$34)</f>
        <v>1475155441.8131843</v>
      </c>
      <c r="S188" s="7">
        <f>'No. policies'!S188*LOOKUP(S$1,'Inputs &amp; Outputs'!$A$9:$A$34,'Inputs &amp; Outputs'!$J$9:$J$34)</f>
        <v>1596953857.3992469</v>
      </c>
      <c r="T188" s="7">
        <f>'No. policies'!T188*LOOKUP(T$1,'Inputs &amp; Outputs'!$A$9:$A$34,'Inputs &amp; Outputs'!$J$9:$J$34)</f>
        <v>1723433033.1081414</v>
      </c>
      <c r="U188" s="7">
        <f>'No. policies'!U188*LOOKUP(U$1,'Inputs &amp; Outputs'!$A$9:$A$34,'Inputs &amp; Outputs'!$J$9:$J$34)</f>
        <v>1848191897.2045553</v>
      </c>
      <c r="V188" s="7">
        <f>'No. policies'!V188*LOOKUP(V$1,'Inputs &amp; Outputs'!$A$9:$A$34,'Inputs &amp; Outputs'!$J$9:$J$34)</f>
        <v>1981020773.1615851</v>
      </c>
      <c r="W188" s="7">
        <f>'No. policies'!W188*LOOKUP(W$1,'Inputs &amp; Outputs'!$A$9:$A$34,'Inputs &amp; Outputs'!$J$9:$J$34)</f>
        <v>2117363940.9325385</v>
      </c>
      <c r="X188" s="7">
        <f>'No. policies'!X188*LOOKUP(X$1,'Inputs &amp; Outputs'!$A$9:$A$34,'Inputs &amp; Outputs'!$J$9:$J$34)</f>
        <v>2257538627.5308886</v>
      </c>
      <c r="Y188" s="7">
        <f>'No. policies'!Y188*LOOKUP(Y$1,'Inputs &amp; Outputs'!$A$9:$A$34,'Inputs &amp; Outputs'!$J$9:$J$34)</f>
        <v>2398738861.7233162</v>
      </c>
      <c r="Z188" s="7">
        <f>'No. policies'!Z188*LOOKUP(Z$1,'Inputs &amp; Outputs'!$A$9:$A$34,'Inputs &amp; Outputs'!$J$9:$J$34)</f>
        <v>2539637515.3763504</v>
      </c>
      <c r="AA188" s="7">
        <f>'No. policies'!AA188*LOOKUP(AA$1,'Inputs &amp; Outputs'!$A$9:$A$34,'Inputs &amp; Outputs'!$J$9:$J$34)</f>
        <v>0</v>
      </c>
      <c r="AB188" s="7">
        <f>'No. policies'!AB188*LOOKUP(AB$1,'Inputs &amp; Outputs'!$A$9:$A$34,'Inputs &amp; Outputs'!$J$9:$J$34)</f>
        <v>0</v>
      </c>
      <c r="AC188" s="7">
        <f>'No. policies'!AC188*LOOKUP(AC$1,'Inputs &amp; Outputs'!$A$9:$A$34,'Inputs &amp; Outputs'!$J$9:$J$34)</f>
        <v>0</v>
      </c>
      <c r="AD188" s="7">
        <f>'No. policies'!AD188*LOOKUP(AD$1,'Inputs &amp; Outputs'!$A$9:$A$34,'Inputs &amp; Outputs'!$J$9:$J$34)</f>
        <v>0</v>
      </c>
      <c r="AE188" s="7">
        <f>'No. policies'!AE188*LOOKUP(AE$1,'Inputs &amp; Outputs'!$A$9:$A$34,'Inputs &amp; Outputs'!$J$9:$J$34)</f>
        <v>0</v>
      </c>
      <c r="AF188" s="7">
        <f>'No. policies'!AF188*LOOKUP(AF$1,'Inputs &amp; Outputs'!$A$9:$A$34,'Inputs &amp; Outputs'!$J$9:$J$34)</f>
        <v>0</v>
      </c>
      <c r="AG188" s="7">
        <f>'No. policies'!AG188*LOOKUP(AG$1,'Inputs &amp; Outputs'!$A$9:$A$34,'Inputs &amp; Outputs'!$J$9:$J$34)</f>
        <v>0</v>
      </c>
      <c r="AH188" s="7">
        <f>'No. policies'!AH188*LOOKUP(AH$1,'Inputs &amp; Outputs'!$A$9:$A$34,'Inputs &amp; Outputs'!$J$9:$J$34)</f>
        <v>0</v>
      </c>
      <c r="AI188" s="7">
        <f>'No. policies'!AI188*LOOKUP(AI$1,'Inputs &amp; Outputs'!$A$9:$A$34,'Inputs &amp; Outputs'!$J$9:$J$34)</f>
        <v>0</v>
      </c>
      <c r="AJ188" s="7">
        <f>'No. policies'!AJ188*LOOKUP(AJ$1,'Inputs &amp; Outputs'!$A$9:$A$34,'Inputs &amp; Outputs'!$J$9:$J$34)</f>
        <v>0</v>
      </c>
      <c r="AK188" s="7">
        <f>'No. policies'!AK188*LOOKUP(AK$1,'Inputs &amp; Outputs'!$A$9:$A$34,'Inputs &amp; Outputs'!$J$9:$J$34)</f>
        <v>0</v>
      </c>
      <c r="AL188" s="7">
        <f>'No. policies'!AL188*LOOKUP(AL$1,'Inputs &amp; Outputs'!$A$9:$A$34,'Inputs &amp; Outputs'!$J$9:$J$34)</f>
        <v>0</v>
      </c>
      <c r="AM188" s="7">
        <f>'No. policies'!AM188*LOOKUP(AM$1,'Inputs &amp; Outputs'!$A$9:$A$34,'Inputs &amp; Outputs'!$J$9:$J$34)</f>
        <v>0</v>
      </c>
      <c r="AN188" s="7">
        <f>'No. policies'!AN188*LOOKUP(AN$1,'Inputs &amp; Outputs'!$A$9:$A$34,'Inputs &amp; Outputs'!$J$9:$J$34)</f>
        <v>0</v>
      </c>
      <c r="AO188" s="7">
        <f>'No. policies'!AO188*LOOKUP(AO$1,'Inputs &amp; Outputs'!$A$9:$A$34,'Inputs &amp; Outputs'!$J$9:$J$34)</f>
        <v>0</v>
      </c>
      <c r="AP188" s="7">
        <f>'No. policies'!AP188*LOOKUP(AP$1,'Inputs &amp; Outputs'!$A$9:$A$34,'Inputs &amp; Outputs'!$J$9:$J$34)</f>
        <v>0</v>
      </c>
      <c r="AQ188" s="7">
        <f>'No. policies'!AQ188*LOOKUP(AQ$1,'Inputs &amp; Outputs'!$A$9:$A$34,'Inputs &amp; Outputs'!$J$9:$J$34)</f>
        <v>0</v>
      </c>
      <c r="AR188" s="7">
        <f>'No. policies'!AR188*LOOKUP(AR$1,'Inputs &amp; Outputs'!$A$9:$A$34,'Inputs &amp; Outputs'!$J$9:$J$34)</f>
        <v>0</v>
      </c>
      <c r="AS188" s="7">
        <f>'No. policies'!AS188*LOOKUP(AS$1,'Inputs &amp; Outputs'!$A$9:$A$34,'Inputs &amp; Outputs'!$J$9:$J$34)</f>
        <v>0</v>
      </c>
      <c r="AT188" s="7">
        <f>'No. policies'!AT188*LOOKUP(AT$1,'Inputs &amp; Outputs'!$A$9:$A$34,'Inputs &amp; Outputs'!$J$9:$J$34)</f>
        <v>0</v>
      </c>
      <c r="AU188" s="7">
        <f>'No. policies'!AU188*LOOKUP(AU$1,'Inputs &amp; Outputs'!$A$9:$A$34,'Inputs &amp; Outputs'!$J$9:$J$34)</f>
        <v>0</v>
      </c>
      <c r="AV188" s="7">
        <f>'No. policies'!AV188*LOOKUP(AV$1,'Inputs &amp; Outputs'!$A$9:$A$34,'Inputs &amp; Outputs'!$J$9:$J$34)</f>
        <v>0</v>
      </c>
      <c r="AW188" s="7">
        <f>'No. policies'!AW188*LOOKUP(AW$1,'Inputs &amp; Outputs'!$A$9:$A$34,'Inputs &amp; Outputs'!$J$9:$J$34)</f>
        <v>0</v>
      </c>
      <c r="AX188" s="7">
        <f>'No. policies'!AX188*LOOKUP(AX$1,'Inputs &amp; Outputs'!$A$9:$A$34,'Inputs &amp; Outputs'!$J$9:$J$34)</f>
        <v>0</v>
      </c>
      <c r="AY188" s="7">
        <f>'[1]No. policies'!AZ188*LOOKUP(AZ$1,'[1]Inputs &amp; Outputs'!$A$9:$A$58,'[1]Inputs &amp; Outputs'!$I$9:$I$58)</f>
        <v>0</v>
      </c>
      <c r="AZ188" s="7">
        <f>'[1]No. policies'!BA188*LOOKUP(BA$1,'[1]Inputs &amp; Outputs'!$A$9:$A$58,'[1]Inputs &amp; Outputs'!$I$9:$I$58)</f>
        <v>0</v>
      </c>
      <c r="BA188" s="7">
        <f>'[1]No. policies'!BB188*LOOKUP(BB$1,'[1]Inputs &amp; Outputs'!$A$9:$A$58,'[1]Inputs &amp; Outputs'!$I$9:$I$58)</f>
        <v>0</v>
      </c>
      <c r="BB188" s="7">
        <f>'[1]No. policies'!BC188*LOOKUP(BC$1,'[1]Inputs &amp; Outputs'!$A$9:$A$58,'[1]Inputs &amp; Outputs'!$I$9:$I$58)</f>
        <v>0</v>
      </c>
      <c r="BC188" s="7">
        <f>'[1]No. policies'!BD188*LOOKUP(BD$1,'[1]Inputs &amp; Outputs'!$A$9:$A$58,'[1]Inputs &amp; Outputs'!$I$9:$I$58)</f>
        <v>0</v>
      </c>
      <c r="BD188" s="7">
        <f>'[1]No. policies'!BE188*LOOKUP(BE$1,'[1]Inputs &amp; Outputs'!$A$9:$A$58,'[1]Inputs &amp; Outputs'!$I$9:$I$58)</f>
        <v>0</v>
      </c>
      <c r="BE188" s="7">
        <f>'[1]No. policies'!BF188*LOOKUP(BF$1,'[1]Inputs &amp; Outputs'!$A$9:$A$58,'[1]Inputs &amp; Outputs'!$I$9:$I$58)</f>
        <v>0</v>
      </c>
      <c r="BF188" s="7">
        <f>'[1]No. policies'!BG188*LOOKUP(BG$1,'[1]Inputs &amp; Outputs'!$A$9:$A$58,'[1]Inputs &amp; Outputs'!$I$9:$I$58)</f>
        <v>0</v>
      </c>
      <c r="BG188" s="7">
        <f>'[1]No. policies'!BH188*LOOKUP(BH$1,'[1]Inputs &amp; Outputs'!$A$9:$A$58,'[1]Inputs &amp; Outputs'!$I$9:$I$58)</f>
        <v>0</v>
      </c>
      <c r="BH188" s="7">
        <f>'[1]No. policies'!BI188*LOOKUP(BI$1,'[1]Inputs &amp; Outputs'!$A$9:$A$58,'[1]Inputs &amp; Outputs'!$I$9:$I$58)</f>
        <v>0</v>
      </c>
      <c r="BI188" s="7">
        <f>'[1]No. policies'!BJ188*LOOKUP(BJ$1,'[1]Inputs &amp; Outputs'!$A$9:$A$58,'[1]Inputs &amp; Outputs'!$I$9:$I$58)</f>
        <v>0</v>
      </c>
      <c r="BJ188" s="7">
        <f>'[1]No. policies'!BK188*LOOKUP(BK$1,'[1]Inputs &amp; Outputs'!$A$9:$A$58,'[1]Inputs &amp; Outputs'!$I$9:$I$58)</f>
        <v>0</v>
      </c>
      <c r="BK188" s="7">
        <f>'[1]No. policies'!BL188*LOOKUP(BL$1,'[1]Inputs &amp; Outputs'!$A$9:$A$58,'[1]Inputs &amp; Outputs'!$I$9:$I$58)</f>
        <v>0</v>
      </c>
      <c r="BL188" s="7">
        <f>'[1]No. policies'!BM188*LOOKUP(BM$1,'[1]Inputs &amp; Outputs'!$A$9:$A$58,'[1]Inputs &amp; Outputs'!$I$9:$I$58)</f>
        <v>0</v>
      </c>
      <c r="BM188" s="7">
        <f>'[1]No. policies'!BN188*LOOKUP(BN$1,'[1]Inputs &amp; Outputs'!$A$9:$A$58,'[1]Inputs &amp; Outputs'!$I$9:$I$58)</f>
        <v>0</v>
      </c>
      <c r="BN188" s="7">
        <f>'[1]No. policies'!BO188*LOOKUP(BO$1,'[1]Inputs &amp; Outputs'!$A$9:$A$58,'[1]Inputs &amp; Outputs'!$I$9:$I$58)</f>
        <v>0</v>
      </c>
      <c r="BO188" s="7">
        <f>'[1]No. policies'!BP188*LOOKUP(BP$1,'[1]Inputs &amp; Outputs'!$A$9:$A$58,'[1]Inputs &amp; Outputs'!$I$9:$I$58)</f>
        <v>0</v>
      </c>
      <c r="BP188" s="7">
        <f>'[1]No. policies'!BQ188*LOOKUP(BQ$1,'[1]Inputs &amp; Outputs'!$A$9:$A$58,'[1]Inputs &amp; Outputs'!$I$9:$I$58)</f>
        <v>0</v>
      </c>
      <c r="BQ188" s="7">
        <f>'[1]No. policies'!BR188*LOOKUP(BR$1,'[1]Inputs &amp; Outputs'!$A$9:$A$58,'[1]Inputs &amp; Outputs'!$I$9:$I$58)</f>
        <v>0</v>
      </c>
      <c r="BR188" s="7">
        <f>'[1]No. policies'!BS188*LOOKUP(BS$1,'[1]Inputs &amp; Outputs'!$A$9:$A$58,'[1]Inputs &amp; Outputs'!$I$9:$I$58)</f>
        <v>0</v>
      </c>
      <c r="BS188" s="7">
        <f>'[1]No. policies'!BT188*LOOKUP(BT$1,'[1]Inputs &amp; Outputs'!$A$9:$A$58,'[1]Inputs &amp; Outputs'!$I$9:$I$58)</f>
        <v>0</v>
      </c>
      <c r="BT188" s="7">
        <f>'[1]No. policies'!BU188*LOOKUP(BU$1,'[1]Inputs &amp; Outputs'!$A$9:$A$58,'[1]Inputs &amp; Outputs'!$I$9:$I$58)</f>
        <v>0</v>
      </c>
    </row>
    <row r="189" spans="1:72" x14ac:dyDescent="0.25">
      <c r="A189" s="1">
        <v>188</v>
      </c>
      <c r="B189" s="7">
        <f>'No. policies'!B189*LOOKUP(B$1,'Inputs &amp; Outputs'!$A$9:$A$34,'Inputs &amp; Outputs'!$J$9:$J$34)</f>
        <v>-43067168.474612407</v>
      </c>
      <c r="C189" s="7">
        <f>'No. policies'!C189*LOOKUP(C$1,'Inputs &amp; Outputs'!$A$9:$A$34,'Inputs &amp; Outputs'!$J$9:$J$34)</f>
        <v>29915557.937945619</v>
      </c>
      <c r="D189" s="7">
        <f>'No. policies'!D189*LOOKUP(D$1,'Inputs &amp; Outputs'!$A$9:$A$34,'Inputs &amp; Outputs'!$J$9:$J$34)</f>
        <v>105531459.18703499</v>
      </c>
      <c r="E189" s="7">
        <f>'No. policies'!E189*LOOKUP(E$1,'Inputs &amp; Outputs'!$A$9:$A$34,'Inputs &amp; Outputs'!$J$9:$J$34)</f>
        <v>183732963.98883876</v>
      </c>
      <c r="F189" s="7">
        <f>'No. policies'!F189*LOOKUP(F$1,'Inputs &amp; Outputs'!$A$9:$A$34,'Inputs &amp; Outputs'!$J$9:$J$34)</f>
        <v>264760398.38510135</v>
      </c>
      <c r="G189" s="7">
        <f>'No. policies'!G189*LOOKUP(G$1,'Inputs &amp; Outputs'!$A$9:$A$34,'Inputs &amp; Outputs'!$J$9:$J$34)</f>
        <v>348508159.42457849</v>
      </c>
      <c r="H189" s="7">
        <f>'No. policies'!H189*LOOKUP(H$1,'Inputs &amp; Outputs'!$A$9:$A$34,'Inputs &amp; Outputs'!$J$9:$J$34)</f>
        <v>435447938.99665207</v>
      </c>
      <c r="I189" s="7">
        <f>'No. policies'!I189*LOOKUP(I$1,'Inputs &amp; Outputs'!$A$9:$A$34,'Inputs &amp; Outputs'!$J$9:$J$34)</f>
        <v>525013158.78837258</v>
      </c>
      <c r="J189" s="7">
        <f>'No. policies'!J189*LOOKUP(J$1,'Inputs &amp; Outputs'!$A$9:$A$34,'Inputs &amp; Outputs'!$J$9:$J$34)</f>
        <v>617680738.22027493</v>
      </c>
      <c r="K189" s="7">
        <f>'No. policies'!K189*LOOKUP(K$1,'Inputs &amp; Outputs'!$A$9:$A$34,'Inputs &amp; Outputs'!$J$9:$J$34)</f>
        <v>713948346.13586032</v>
      </c>
      <c r="L189" s="7">
        <f>'No. policies'!L189*LOOKUP(L$1,'Inputs &amp; Outputs'!$A$9:$A$34,'Inputs &amp; Outputs'!$J$9:$J$34)</f>
        <v>812278203.20554972</v>
      </c>
      <c r="M189" s="7">
        <f>'No. policies'!M189*LOOKUP(M$1,'Inputs &amp; Outputs'!$A$9:$A$34,'Inputs &amp; Outputs'!$J$9:$J$34)</f>
        <v>913689720.9913888</v>
      </c>
      <c r="N189" s="7">
        <f>'No. policies'!N189*LOOKUP(N$1,'Inputs &amp; Outputs'!$A$9:$A$34,'Inputs &amp; Outputs'!$J$9:$J$34)</f>
        <v>1018051362.9348084</v>
      </c>
      <c r="O189" s="7">
        <f>'No. policies'!O189*LOOKUP(O$1,'Inputs &amp; Outputs'!$A$9:$A$34,'Inputs &amp; Outputs'!$J$9:$J$34)</f>
        <v>1126082881.9832425</v>
      </c>
      <c r="P189" s="7">
        <f>'No. policies'!P189*LOOKUP(P$1,'Inputs &amp; Outputs'!$A$9:$A$34,'Inputs &amp; Outputs'!$J$9:$J$34)</f>
        <v>1236985075.0073423</v>
      </c>
      <c r="Q189" s="7">
        <f>'No. policies'!Q189*LOOKUP(Q$1,'Inputs &amp; Outputs'!$A$9:$A$34,'Inputs &amp; Outputs'!$J$9:$J$34)</f>
        <v>1352419859.1541884</v>
      </c>
      <c r="R189" s="7">
        <f>'No. policies'!R189*LOOKUP(R$1,'Inputs &amp; Outputs'!$A$9:$A$34,'Inputs &amp; Outputs'!$J$9:$J$34)</f>
        <v>1471415742.7951727</v>
      </c>
      <c r="S189" s="7">
        <f>'No. policies'!S189*LOOKUP(S$1,'Inputs &amp; Outputs'!$A$9:$A$34,'Inputs &amp; Outputs'!$J$9:$J$34)</f>
        <v>1595256234.5041697</v>
      </c>
      <c r="T189" s="7">
        <f>'No. policies'!T189*LOOKUP(T$1,'Inputs &amp; Outputs'!$A$9:$A$34,'Inputs &amp; Outputs'!$J$9:$J$34)</f>
        <v>1719562220.9482193</v>
      </c>
      <c r="U189" s="7">
        <f>'No. policies'!U189*LOOKUP(U$1,'Inputs &amp; Outputs'!$A$9:$A$34,'Inputs &amp; Outputs'!$J$9:$J$34)</f>
        <v>1847593260.2264066</v>
      </c>
      <c r="V189" s="7">
        <f>'No. policies'!V189*LOOKUP(V$1,'Inputs &amp; Outputs'!$A$9:$A$34,'Inputs &amp; Outputs'!$J$9:$J$34)</f>
        <v>1977142333.5360782</v>
      </c>
      <c r="W189" s="7">
        <f>'No. policies'!W189*LOOKUP(W$1,'Inputs &amp; Outputs'!$A$9:$A$34,'Inputs &amp; Outputs'!$J$9:$J$34)</f>
        <v>2113881816.2626572</v>
      </c>
      <c r="X189" s="7">
        <f>'No. policies'!X189*LOOKUP(X$1,'Inputs &amp; Outputs'!$A$9:$A$34,'Inputs &amp; Outputs'!$J$9:$J$34)</f>
        <v>2251298195.6768117</v>
      </c>
      <c r="Y189" s="7">
        <f>'No. policies'!Y189*LOOKUP(Y$1,'Inputs &amp; Outputs'!$A$9:$A$34,'Inputs &amp; Outputs'!$J$9:$J$34)</f>
        <v>2393647704.6218033</v>
      </c>
      <c r="Z189" s="7">
        <f>'No. policies'!Z189*LOOKUP(Z$1,'Inputs &amp; Outputs'!$A$9:$A$34,'Inputs &amp; Outputs'!$J$9:$J$34)</f>
        <v>2541073637.020422</v>
      </c>
      <c r="AA189" s="7">
        <f>'No. policies'!AA189*LOOKUP(AA$1,'Inputs &amp; Outputs'!$A$9:$A$34,'Inputs &amp; Outputs'!$J$9:$J$34)</f>
        <v>0</v>
      </c>
      <c r="AB189" s="7">
        <f>'No. policies'!AB189*LOOKUP(AB$1,'Inputs &amp; Outputs'!$A$9:$A$34,'Inputs &amp; Outputs'!$J$9:$J$34)</f>
        <v>0</v>
      </c>
      <c r="AC189" s="7">
        <f>'No. policies'!AC189*LOOKUP(AC$1,'Inputs &amp; Outputs'!$A$9:$A$34,'Inputs &amp; Outputs'!$J$9:$J$34)</f>
        <v>0</v>
      </c>
      <c r="AD189" s="7">
        <f>'No. policies'!AD189*LOOKUP(AD$1,'Inputs &amp; Outputs'!$A$9:$A$34,'Inputs &amp; Outputs'!$J$9:$J$34)</f>
        <v>0</v>
      </c>
      <c r="AE189" s="7">
        <f>'No. policies'!AE189*LOOKUP(AE$1,'Inputs &amp; Outputs'!$A$9:$A$34,'Inputs &amp; Outputs'!$J$9:$J$34)</f>
        <v>0</v>
      </c>
      <c r="AF189" s="7">
        <f>'No. policies'!AF189*LOOKUP(AF$1,'Inputs &amp; Outputs'!$A$9:$A$34,'Inputs &amp; Outputs'!$J$9:$J$34)</f>
        <v>0</v>
      </c>
      <c r="AG189" s="7">
        <f>'No. policies'!AG189*LOOKUP(AG$1,'Inputs &amp; Outputs'!$A$9:$A$34,'Inputs &amp; Outputs'!$J$9:$J$34)</f>
        <v>0</v>
      </c>
      <c r="AH189" s="7">
        <f>'No. policies'!AH189*LOOKUP(AH$1,'Inputs &amp; Outputs'!$A$9:$A$34,'Inputs &amp; Outputs'!$J$9:$J$34)</f>
        <v>0</v>
      </c>
      <c r="AI189" s="7">
        <f>'No. policies'!AI189*LOOKUP(AI$1,'Inputs &amp; Outputs'!$A$9:$A$34,'Inputs &amp; Outputs'!$J$9:$J$34)</f>
        <v>0</v>
      </c>
      <c r="AJ189" s="7">
        <f>'No. policies'!AJ189*LOOKUP(AJ$1,'Inputs &amp; Outputs'!$A$9:$A$34,'Inputs &amp; Outputs'!$J$9:$J$34)</f>
        <v>0</v>
      </c>
      <c r="AK189" s="7">
        <f>'No. policies'!AK189*LOOKUP(AK$1,'Inputs &amp; Outputs'!$A$9:$A$34,'Inputs &amp; Outputs'!$J$9:$J$34)</f>
        <v>0</v>
      </c>
      <c r="AL189" s="7">
        <f>'No. policies'!AL189*LOOKUP(AL$1,'Inputs &amp; Outputs'!$A$9:$A$34,'Inputs &amp; Outputs'!$J$9:$J$34)</f>
        <v>0</v>
      </c>
      <c r="AM189" s="7">
        <f>'No. policies'!AM189*LOOKUP(AM$1,'Inputs &amp; Outputs'!$A$9:$A$34,'Inputs &amp; Outputs'!$J$9:$J$34)</f>
        <v>0</v>
      </c>
      <c r="AN189" s="7">
        <f>'No. policies'!AN189*LOOKUP(AN$1,'Inputs &amp; Outputs'!$A$9:$A$34,'Inputs &amp; Outputs'!$J$9:$J$34)</f>
        <v>0</v>
      </c>
      <c r="AO189" s="7">
        <f>'No. policies'!AO189*LOOKUP(AO$1,'Inputs &amp; Outputs'!$A$9:$A$34,'Inputs &amp; Outputs'!$J$9:$J$34)</f>
        <v>0</v>
      </c>
      <c r="AP189" s="7">
        <f>'No. policies'!AP189*LOOKUP(AP$1,'Inputs &amp; Outputs'!$A$9:$A$34,'Inputs &amp; Outputs'!$J$9:$J$34)</f>
        <v>0</v>
      </c>
      <c r="AQ189" s="7">
        <f>'No. policies'!AQ189*LOOKUP(AQ$1,'Inputs &amp; Outputs'!$A$9:$A$34,'Inputs &amp; Outputs'!$J$9:$J$34)</f>
        <v>0</v>
      </c>
      <c r="AR189" s="7">
        <f>'No. policies'!AR189*LOOKUP(AR$1,'Inputs &amp; Outputs'!$A$9:$A$34,'Inputs &amp; Outputs'!$J$9:$J$34)</f>
        <v>0</v>
      </c>
      <c r="AS189" s="7">
        <f>'No. policies'!AS189*LOOKUP(AS$1,'Inputs &amp; Outputs'!$A$9:$A$34,'Inputs &amp; Outputs'!$J$9:$J$34)</f>
        <v>0</v>
      </c>
      <c r="AT189" s="7">
        <f>'No. policies'!AT189*LOOKUP(AT$1,'Inputs &amp; Outputs'!$A$9:$A$34,'Inputs &amp; Outputs'!$J$9:$J$34)</f>
        <v>0</v>
      </c>
      <c r="AU189" s="7">
        <f>'No. policies'!AU189*LOOKUP(AU$1,'Inputs &amp; Outputs'!$A$9:$A$34,'Inputs &amp; Outputs'!$J$9:$J$34)</f>
        <v>0</v>
      </c>
      <c r="AV189" s="7">
        <f>'No. policies'!AV189*LOOKUP(AV$1,'Inputs &amp; Outputs'!$A$9:$A$34,'Inputs &amp; Outputs'!$J$9:$J$34)</f>
        <v>0</v>
      </c>
      <c r="AW189" s="7">
        <f>'No. policies'!AW189*LOOKUP(AW$1,'Inputs &amp; Outputs'!$A$9:$A$34,'Inputs &amp; Outputs'!$J$9:$J$34)</f>
        <v>0</v>
      </c>
      <c r="AX189" s="7">
        <f>'No. policies'!AX189*LOOKUP(AX$1,'Inputs &amp; Outputs'!$A$9:$A$34,'Inputs &amp; Outputs'!$J$9:$J$34)</f>
        <v>0</v>
      </c>
      <c r="AY189" s="7">
        <f>'[1]No. policies'!AZ189*LOOKUP(AZ$1,'[1]Inputs &amp; Outputs'!$A$9:$A$58,'[1]Inputs &amp; Outputs'!$I$9:$I$58)</f>
        <v>0</v>
      </c>
      <c r="AZ189" s="7">
        <f>'[1]No. policies'!BA189*LOOKUP(BA$1,'[1]Inputs &amp; Outputs'!$A$9:$A$58,'[1]Inputs &amp; Outputs'!$I$9:$I$58)</f>
        <v>0</v>
      </c>
      <c r="BA189" s="7">
        <f>'[1]No. policies'!BB189*LOOKUP(BB$1,'[1]Inputs &amp; Outputs'!$A$9:$A$58,'[1]Inputs &amp; Outputs'!$I$9:$I$58)</f>
        <v>0</v>
      </c>
      <c r="BB189" s="7">
        <f>'[1]No. policies'!BC189*LOOKUP(BC$1,'[1]Inputs &amp; Outputs'!$A$9:$A$58,'[1]Inputs &amp; Outputs'!$I$9:$I$58)</f>
        <v>0</v>
      </c>
      <c r="BC189" s="7">
        <f>'[1]No. policies'!BD189*LOOKUP(BD$1,'[1]Inputs &amp; Outputs'!$A$9:$A$58,'[1]Inputs &amp; Outputs'!$I$9:$I$58)</f>
        <v>0</v>
      </c>
      <c r="BD189" s="7">
        <f>'[1]No. policies'!BE189*LOOKUP(BE$1,'[1]Inputs &amp; Outputs'!$A$9:$A$58,'[1]Inputs &amp; Outputs'!$I$9:$I$58)</f>
        <v>0</v>
      </c>
      <c r="BE189" s="7">
        <f>'[1]No. policies'!BF189*LOOKUP(BF$1,'[1]Inputs &amp; Outputs'!$A$9:$A$58,'[1]Inputs &amp; Outputs'!$I$9:$I$58)</f>
        <v>0</v>
      </c>
      <c r="BF189" s="7">
        <f>'[1]No. policies'!BG189*LOOKUP(BG$1,'[1]Inputs &amp; Outputs'!$A$9:$A$58,'[1]Inputs &amp; Outputs'!$I$9:$I$58)</f>
        <v>0</v>
      </c>
      <c r="BG189" s="7">
        <f>'[1]No. policies'!BH189*LOOKUP(BH$1,'[1]Inputs &amp; Outputs'!$A$9:$A$58,'[1]Inputs &amp; Outputs'!$I$9:$I$58)</f>
        <v>0</v>
      </c>
      <c r="BH189" s="7">
        <f>'[1]No. policies'!BI189*LOOKUP(BI$1,'[1]Inputs &amp; Outputs'!$A$9:$A$58,'[1]Inputs &amp; Outputs'!$I$9:$I$58)</f>
        <v>0</v>
      </c>
      <c r="BI189" s="7">
        <f>'[1]No. policies'!BJ189*LOOKUP(BJ$1,'[1]Inputs &amp; Outputs'!$A$9:$A$58,'[1]Inputs &amp; Outputs'!$I$9:$I$58)</f>
        <v>0</v>
      </c>
      <c r="BJ189" s="7">
        <f>'[1]No. policies'!BK189*LOOKUP(BK$1,'[1]Inputs &amp; Outputs'!$A$9:$A$58,'[1]Inputs &amp; Outputs'!$I$9:$I$58)</f>
        <v>0</v>
      </c>
      <c r="BK189" s="7">
        <f>'[1]No. policies'!BL189*LOOKUP(BL$1,'[1]Inputs &amp; Outputs'!$A$9:$A$58,'[1]Inputs &amp; Outputs'!$I$9:$I$58)</f>
        <v>0</v>
      </c>
      <c r="BL189" s="7">
        <f>'[1]No. policies'!BM189*LOOKUP(BM$1,'[1]Inputs &amp; Outputs'!$A$9:$A$58,'[1]Inputs &amp; Outputs'!$I$9:$I$58)</f>
        <v>0</v>
      </c>
      <c r="BM189" s="7">
        <f>'[1]No. policies'!BN189*LOOKUP(BN$1,'[1]Inputs &amp; Outputs'!$A$9:$A$58,'[1]Inputs &amp; Outputs'!$I$9:$I$58)</f>
        <v>0</v>
      </c>
      <c r="BN189" s="7">
        <f>'[1]No. policies'!BO189*LOOKUP(BO$1,'[1]Inputs &amp; Outputs'!$A$9:$A$58,'[1]Inputs &amp; Outputs'!$I$9:$I$58)</f>
        <v>0</v>
      </c>
      <c r="BO189" s="7">
        <f>'[1]No. policies'!BP189*LOOKUP(BP$1,'[1]Inputs &amp; Outputs'!$A$9:$A$58,'[1]Inputs &amp; Outputs'!$I$9:$I$58)</f>
        <v>0</v>
      </c>
      <c r="BP189" s="7">
        <f>'[1]No. policies'!BQ189*LOOKUP(BQ$1,'[1]Inputs &amp; Outputs'!$A$9:$A$58,'[1]Inputs &amp; Outputs'!$I$9:$I$58)</f>
        <v>0</v>
      </c>
      <c r="BQ189" s="7">
        <f>'[1]No. policies'!BR189*LOOKUP(BR$1,'[1]Inputs &amp; Outputs'!$A$9:$A$58,'[1]Inputs &amp; Outputs'!$I$9:$I$58)</f>
        <v>0</v>
      </c>
      <c r="BR189" s="7">
        <f>'[1]No. policies'!BS189*LOOKUP(BS$1,'[1]Inputs &amp; Outputs'!$A$9:$A$58,'[1]Inputs &amp; Outputs'!$I$9:$I$58)</f>
        <v>0</v>
      </c>
      <c r="BS189" s="7">
        <f>'[1]No. policies'!BT189*LOOKUP(BT$1,'[1]Inputs &amp; Outputs'!$A$9:$A$58,'[1]Inputs &amp; Outputs'!$I$9:$I$58)</f>
        <v>0</v>
      </c>
      <c r="BT189" s="7">
        <f>'[1]No. policies'!BU189*LOOKUP(BU$1,'[1]Inputs &amp; Outputs'!$A$9:$A$58,'[1]Inputs &amp; Outputs'!$I$9:$I$58)</f>
        <v>0</v>
      </c>
    </row>
    <row r="190" spans="1:72" x14ac:dyDescent="0.25">
      <c r="A190" s="1">
        <v>189</v>
      </c>
      <c r="B190" s="7">
        <f>'No. policies'!B190*LOOKUP(B$1,'Inputs &amp; Outputs'!$A$9:$A$34,'Inputs &amp; Outputs'!$J$9:$J$34)</f>
        <v>-43067168.474612407</v>
      </c>
      <c r="C190" s="7">
        <f>'No. policies'!C190*LOOKUP(C$1,'Inputs &amp; Outputs'!$A$9:$A$34,'Inputs &amp; Outputs'!$J$9:$J$34)</f>
        <v>29936547.103583146</v>
      </c>
      <c r="D190" s="7">
        <f>'No. policies'!D190*LOOKUP(D$1,'Inputs &amp; Outputs'!$A$9:$A$34,'Inputs &amp; Outputs'!$J$9:$J$34)</f>
        <v>105573837.04435335</v>
      </c>
      <c r="E190" s="7">
        <f>'No. policies'!E190*LOOKUP(E$1,'Inputs &amp; Outputs'!$A$9:$A$34,'Inputs &amp; Outputs'!$J$9:$J$34)</f>
        <v>184028860.05565521</v>
      </c>
      <c r="F190" s="7">
        <f>'No. policies'!F190*LOOKUP(F$1,'Inputs &amp; Outputs'!$A$9:$A$34,'Inputs &amp; Outputs'!$J$9:$J$34)</f>
        <v>265294566.44398382</v>
      </c>
      <c r="G190" s="7">
        <f>'No. policies'!G190*LOOKUP(G$1,'Inputs &amp; Outputs'!$A$9:$A$34,'Inputs &amp; Outputs'!$J$9:$J$34)</f>
        <v>349354224.14501041</v>
      </c>
      <c r="H190" s="7">
        <f>'No. policies'!H190*LOOKUP(H$1,'Inputs &amp; Outputs'!$A$9:$A$34,'Inputs &amp; Outputs'!$J$9:$J$34)</f>
        <v>436551456.3281185</v>
      </c>
      <c r="I190" s="7">
        <f>'No. policies'!I190*LOOKUP(I$1,'Inputs &amp; Outputs'!$A$9:$A$34,'Inputs &amp; Outputs'!$J$9:$J$34)</f>
        <v>526241072.41986871</v>
      </c>
      <c r="J190" s="7">
        <f>'No. policies'!J190*LOOKUP(J$1,'Inputs &amp; Outputs'!$A$9:$A$34,'Inputs &amp; Outputs'!$J$9:$J$34)</f>
        <v>619381990.89108455</v>
      </c>
      <c r="K190" s="7">
        <f>'No. policies'!K190*LOOKUP(K$1,'Inputs &amp; Outputs'!$A$9:$A$34,'Inputs &amp; Outputs'!$J$9:$J$34)</f>
        <v>715043694.93324578</v>
      </c>
      <c r="L190" s="7">
        <f>'No. policies'!L190*LOOKUP(L$1,'Inputs &amp; Outputs'!$A$9:$A$34,'Inputs &amp; Outputs'!$J$9:$J$34)</f>
        <v>813863706.17050815</v>
      </c>
      <c r="M190" s="7">
        <f>'No. policies'!M190*LOOKUP(M$1,'Inputs &amp; Outputs'!$A$9:$A$34,'Inputs &amp; Outputs'!$J$9:$J$34)</f>
        <v>916235868.42319477</v>
      </c>
      <c r="N190" s="7">
        <f>'No. policies'!N190*LOOKUP(N$1,'Inputs &amp; Outputs'!$A$9:$A$34,'Inputs &amp; Outputs'!$J$9:$J$34)</f>
        <v>1020902751.6069287</v>
      </c>
      <c r="O190" s="7">
        <f>'No. policies'!O190*LOOKUP(O$1,'Inputs &amp; Outputs'!$A$9:$A$34,'Inputs &amp; Outputs'!$J$9:$J$34)</f>
        <v>1128782757.5472596</v>
      </c>
      <c r="P190" s="7">
        <f>'No. policies'!P190*LOOKUP(P$1,'Inputs &amp; Outputs'!$A$9:$A$34,'Inputs &amp; Outputs'!$J$9:$J$34)</f>
        <v>1240615639.1687894</v>
      </c>
      <c r="Q190" s="7">
        <f>'No. policies'!Q190*LOOKUP(Q$1,'Inputs &amp; Outputs'!$A$9:$A$34,'Inputs &amp; Outputs'!$J$9:$J$34)</f>
        <v>1357121202.8128936</v>
      </c>
      <c r="R190" s="7">
        <f>'No. policies'!R190*LOOKUP(R$1,'Inputs &amp; Outputs'!$A$9:$A$34,'Inputs &amp; Outputs'!$J$9:$J$34)</f>
        <v>1474064696.2662642</v>
      </c>
      <c r="S190" s="7">
        <f>'No. policies'!S190*LOOKUP(S$1,'Inputs &amp; Outputs'!$A$9:$A$34,'Inputs &amp; Outputs'!$J$9:$J$34)</f>
        <v>1597632906.5572779</v>
      </c>
      <c r="T190" s="7">
        <f>'No. policies'!T190*LOOKUP(T$1,'Inputs &amp; Outputs'!$A$9:$A$34,'Inputs &amp; Outputs'!$J$9:$J$34)</f>
        <v>1723064384.3310058</v>
      </c>
      <c r="U190" s="7">
        <f>'No. policies'!U190*LOOKUP(U$1,'Inputs &amp; Outputs'!$A$9:$A$34,'Inputs &amp; Outputs'!$J$9:$J$34)</f>
        <v>1853978721.3266599</v>
      </c>
      <c r="V190" s="7">
        <f>'No. policies'!V190*LOOKUP(V$1,'Inputs &amp; Outputs'!$A$9:$A$34,'Inputs &amp; Outputs'!$J$9:$J$34)</f>
        <v>1985114681.6551754</v>
      </c>
      <c r="W190" s="7">
        <f>'No. policies'!W190*LOOKUP(W$1,'Inputs &amp; Outputs'!$A$9:$A$34,'Inputs &amp; Outputs'!$J$9:$J$34)</f>
        <v>2120381782.3131022</v>
      </c>
      <c r="X190" s="7">
        <f>'No. policies'!X190*LOOKUP(X$1,'Inputs &amp; Outputs'!$A$9:$A$34,'Inputs &amp; Outputs'!$J$9:$J$34)</f>
        <v>2263779059.3849659</v>
      </c>
      <c r="Y190" s="7">
        <f>'No. policies'!Y190*LOOKUP(Y$1,'Inputs &amp; Outputs'!$A$9:$A$34,'Inputs &amp; Outputs'!$J$9:$J$34)</f>
        <v>2406777530.8309679</v>
      </c>
      <c r="Z190" s="7">
        <f>'No. policies'!Z190*LOOKUP(Z$1,'Inputs &amp; Outputs'!$A$9:$A$34,'Inputs &amp; Outputs'!$J$9:$J$34)</f>
        <v>2554285956.1458817</v>
      </c>
      <c r="AA190" s="7">
        <f>'No. policies'!AA190*LOOKUP(AA$1,'Inputs &amp; Outputs'!$A$9:$A$34,'Inputs &amp; Outputs'!$J$9:$J$34)</f>
        <v>0</v>
      </c>
      <c r="AB190" s="7">
        <f>'No. policies'!AB190*LOOKUP(AB$1,'Inputs &amp; Outputs'!$A$9:$A$34,'Inputs &amp; Outputs'!$J$9:$J$34)</f>
        <v>0</v>
      </c>
      <c r="AC190" s="7">
        <f>'No. policies'!AC190*LOOKUP(AC$1,'Inputs &amp; Outputs'!$A$9:$A$34,'Inputs &amp; Outputs'!$J$9:$J$34)</f>
        <v>0</v>
      </c>
      <c r="AD190" s="7">
        <f>'No. policies'!AD190*LOOKUP(AD$1,'Inputs &amp; Outputs'!$A$9:$A$34,'Inputs &amp; Outputs'!$J$9:$J$34)</f>
        <v>0</v>
      </c>
      <c r="AE190" s="7">
        <f>'No. policies'!AE190*LOOKUP(AE$1,'Inputs &amp; Outputs'!$A$9:$A$34,'Inputs &amp; Outputs'!$J$9:$J$34)</f>
        <v>0</v>
      </c>
      <c r="AF190" s="7">
        <f>'No. policies'!AF190*LOOKUP(AF$1,'Inputs &amp; Outputs'!$A$9:$A$34,'Inputs &amp; Outputs'!$J$9:$J$34)</f>
        <v>0</v>
      </c>
      <c r="AG190" s="7">
        <f>'No. policies'!AG190*LOOKUP(AG$1,'Inputs &amp; Outputs'!$A$9:$A$34,'Inputs &amp; Outputs'!$J$9:$J$34)</f>
        <v>0</v>
      </c>
      <c r="AH190" s="7">
        <f>'No. policies'!AH190*LOOKUP(AH$1,'Inputs &amp; Outputs'!$A$9:$A$34,'Inputs &amp; Outputs'!$J$9:$J$34)</f>
        <v>0</v>
      </c>
      <c r="AI190" s="7">
        <f>'No. policies'!AI190*LOOKUP(AI$1,'Inputs &amp; Outputs'!$A$9:$A$34,'Inputs &amp; Outputs'!$J$9:$J$34)</f>
        <v>0</v>
      </c>
      <c r="AJ190" s="7">
        <f>'No. policies'!AJ190*LOOKUP(AJ$1,'Inputs &amp; Outputs'!$A$9:$A$34,'Inputs &amp; Outputs'!$J$9:$J$34)</f>
        <v>0</v>
      </c>
      <c r="AK190" s="7">
        <f>'No. policies'!AK190*LOOKUP(AK$1,'Inputs &amp; Outputs'!$A$9:$A$34,'Inputs &amp; Outputs'!$J$9:$J$34)</f>
        <v>0</v>
      </c>
      <c r="AL190" s="7">
        <f>'No. policies'!AL190*LOOKUP(AL$1,'Inputs &amp; Outputs'!$A$9:$A$34,'Inputs &amp; Outputs'!$J$9:$J$34)</f>
        <v>0</v>
      </c>
      <c r="AM190" s="7">
        <f>'No. policies'!AM190*LOOKUP(AM$1,'Inputs &amp; Outputs'!$A$9:$A$34,'Inputs &amp; Outputs'!$J$9:$J$34)</f>
        <v>0</v>
      </c>
      <c r="AN190" s="7">
        <f>'No. policies'!AN190*LOOKUP(AN$1,'Inputs &amp; Outputs'!$A$9:$A$34,'Inputs &amp; Outputs'!$J$9:$J$34)</f>
        <v>0</v>
      </c>
      <c r="AO190" s="7">
        <f>'No. policies'!AO190*LOOKUP(AO$1,'Inputs &amp; Outputs'!$A$9:$A$34,'Inputs &amp; Outputs'!$J$9:$J$34)</f>
        <v>0</v>
      </c>
      <c r="AP190" s="7">
        <f>'No. policies'!AP190*LOOKUP(AP$1,'Inputs &amp; Outputs'!$A$9:$A$34,'Inputs &amp; Outputs'!$J$9:$J$34)</f>
        <v>0</v>
      </c>
      <c r="AQ190" s="7">
        <f>'No. policies'!AQ190*LOOKUP(AQ$1,'Inputs &amp; Outputs'!$A$9:$A$34,'Inputs &amp; Outputs'!$J$9:$J$34)</f>
        <v>0</v>
      </c>
      <c r="AR190" s="7">
        <f>'No. policies'!AR190*LOOKUP(AR$1,'Inputs &amp; Outputs'!$A$9:$A$34,'Inputs &amp; Outputs'!$J$9:$J$34)</f>
        <v>0</v>
      </c>
      <c r="AS190" s="7">
        <f>'No. policies'!AS190*LOOKUP(AS$1,'Inputs &amp; Outputs'!$A$9:$A$34,'Inputs &amp; Outputs'!$J$9:$J$34)</f>
        <v>0</v>
      </c>
      <c r="AT190" s="7">
        <f>'No. policies'!AT190*LOOKUP(AT$1,'Inputs &amp; Outputs'!$A$9:$A$34,'Inputs &amp; Outputs'!$J$9:$J$34)</f>
        <v>0</v>
      </c>
      <c r="AU190" s="7">
        <f>'No. policies'!AU190*LOOKUP(AU$1,'Inputs &amp; Outputs'!$A$9:$A$34,'Inputs &amp; Outputs'!$J$9:$J$34)</f>
        <v>0</v>
      </c>
      <c r="AV190" s="7">
        <f>'No. policies'!AV190*LOOKUP(AV$1,'Inputs &amp; Outputs'!$A$9:$A$34,'Inputs &amp; Outputs'!$J$9:$J$34)</f>
        <v>0</v>
      </c>
      <c r="AW190" s="7">
        <f>'No. policies'!AW190*LOOKUP(AW$1,'Inputs &amp; Outputs'!$A$9:$A$34,'Inputs &amp; Outputs'!$J$9:$J$34)</f>
        <v>0</v>
      </c>
      <c r="AX190" s="7">
        <f>'No. policies'!AX190*LOOKUP(AX$1,'Inputs &amp; Outputs'!$A$9:$A$34,'Inputs &amp; Outputs'!$J$9:$J$34)</f>
        <v>0</v>
      </c>
      <c r="AY190" s="7">
        <f>'[1]No. policies'!AZ190*LOOKUP(AZ$1,'[1]Inputs &amp; Outputs'!$A$9:$A$58,'[1]Inputs &amp; Outputs'!$I$9:$I$58)</f>
        <v>0</v>
      </c>
      <c r="AZ190" s="7">
        <f>'[1]No. policies'!BA190*LOOKUP(BA$1,'[1]Inputs &amp; Outputs'!$A$9:$A$58,'[1]Inputs &amp; Outputs'!$I$9:$I$58)</f>
        <v>0</v>
      </c>
      <c r="BA190" s="7">
        <f>'[1]No. policies'!BB190*LOOKUP(BB$1,'[1]Inputs &amp; Outputs'!$A$9:$A$58,'[1]Inputs &amp; Outputs'!$I$9:$I$58)</f>
        <v>0</v>
      </c>
      <c r="BB190" s="7">
        <f>'[1]No. policies'!BC190*LOOKUP(BC$1,'[1]Inputs &amp; Outputs'!$A$9:$A$58,'[1]Inputs &amp; Outputs'!$I$9:$I$58)</f>
        <v>0</v>
      </c>
      <c r="BC190" s="7">
        <f>'[1]No. policies'!BD190*LOOKUP(BD$1,'[1]Inputs &amp; Outputs'!$A$9:$A$58,'[1]Inputs &amp; Outputs'!$I$9:$I$58)</f>
        <v>0</v>
      </c>
      <c r="BD190" s="7">
        <f>'[1]No. policies'!BE190*LOOKUP(BE$1,'[1]Inputs &amp; Outputs'!$A$9:$A$58,'[1]Inputs &amp; Outputs'!$I$9:$I$58)</f>
        <v>0</v>
      </c>
      <c r="BE190" s="7">
        <f>'[1]No. policies'!BF190*LOOKUP(BF$1,'[1]Inputs &amp; Outputs'!$A$9:$A$58,'[1]Inputs &amp; Outputs'!$I$9:$I$58)</f>
        <v>0</v>
      </c>
      <c r="BF190" s="7">
        <f>'[1]No. policies'!BG190*LOOKUP(BG$1,'[1]Inputs &amp; Outputs'!$A$9:$A$58,'[1]Inputs &amp; Outputs'!$I$9:$I$58)</f>
        <v>0</v>
      </c>
      <c r="BG190" s="7">
        <f>'[1]No. policies'!BH190*LOOKUP(BH$1,'[1]Inputs &amp; Outputs'!$A$9:$A$58,'[1]Inputs &amp; Outputs'!$I$9:$I$58)</f>
        <v>0</v>
      </c>
      <c r="BH190" s="7">
        <f>'[1]No. policies'!BI190*LOOKUP(BI$1,'[1]Inputs &amp; Outputs'!$A$9:$A$58,'[1]Inputs &amp; Outputs'!$I$9:$I$58)</f>
        <v>0</v>
      </c>
      <c r="BI190" s="7">
        <f>'[1]No. policies'!BJ190*LOOKUP(BJ$1,'[1]Inputs &amp; Outputs'!$A$9:$A$58,'[1]Inputs &amp; Outputs'!$I$9:$I$58)</f>
        <v>0</v>
      </c>
      <c r="BJ190" s="7">
        <f>'[1]No. policies'!BK190*LOOKUP(BK$1,'[1]Inputs &amp; Outputs'!$A$9:$A$58,'[1]Inputs &amp; Outputs'!$I$9:$I$58)</f>
        <v>0</v>
      </c>
      <c r="BK190" s="7">
        <f>'[1]No. policies'!BL190*LOOKUP(BL$1,'[1]Inputs &amp; Outputs'!$A$9:$A$58,'[1]Inputs &amp; Outputs'!$I$9:$I$58)</f>
        <v>0</v>
      </c>
      <c r="BL190" s="7">
        <f>'[1]No. policies'!BM190*LOOKUP(BM$1,'[1]Inputs &amp; Outputs'!$A$9:$A$58,'[1]Inputs &amp; Outputs'!$I$9:$I$58)</f>
        <v>0</v>
      </c>
      <c r="BM190" s="7">
        <f>'[1]No. policies'!BN190*LOOKUP(BN$1,'[1]Inputs &amp; Outputs'!$A$9:$A$58,'[1]Inputs &amp; Outputs'!$I$9:$I$58)</f>
        <v>0</v>
      </c>
      <c r="BN190" s="7">
        <f>'[1]No. policies'!BO190*LOOKUP(BO$1,'[1]Inputs &amp; Outputs'!$A$9:$A$58,'[1]Inputs &amp; Outputs'!$I$9:$I$58)</f>
        <v>0</v>
      </c>
      <c r="BO190" s="7">
        <f>'[1]No. policies'!BP190*LOOKUP(BP$1,'[1]Inputs &amp; Outputs'!$A$9:$A$58,'[1]Inputs &amp; Outputs'!$I$9:$I$58)</f>
        <v>0</v>
      </c>
      <c r="BP190" s="7">
        <f>'[1]No. policies'!BQ190*LOOKUP(BQ$1,'[1]Inputs &amp; Outputs'!$A$9:$A$58,'[1]Inputs &amp; Outputs'!$I$9:$I$58)</f>
        <v>0</v>
      </c>
      <c r="BQ190" s="7">
        <f>'[1]No. policies'!BR190*LOOKUP(BR$1,'[1]Inputs &amp; Outputs'!$A$9:$A$58,'[1]Inputs &amp; Outputs'!$I$9:$I$58)</f>
        <v>0</v>
      </c>
      <c r="BR190" s="7">
        <f>'[1]No. policies'!BS190*LOOKUP(BS$1,'[1]Inputs &amp; Outputs'!$A$9:$A$58,'[1]Inputs &amp; Outputs'!$I$9:$I$58)</f>
        <v>0</v>
      </c>
      <c r="BS190" s="7">
        <f>'[1]No. policies'!BT190*LOOKUP(BT$1,'[1]Inputs &amp; Outputs'!$A$9:$A$58,'[1]Inputs &amp; Outputs'!$I$9:$I$58)</f>
        <v>0</v>
      </c>
      <c r="BT190" s="7">
        <f>'[1]No. policies'!BU190*LOOKUP(BU$1,'[1]Inputs &amp; Outputs'!$A$9:$A$58,'[1]Inputs &amp; Outputs'!$I$9:$I$58)</f>
        <v>0</v>
      </c>
    </row>
    <row r="191" spans="1:72" x14ac:dyDescent="0.25">
      <c r="A191" s="1">
        <v>190</v>
      </c>
      <c r="B191" s="7">
        <f>'No. policies'!B191*LOOKUP(B$1,'Inputs &amp; Outputs'!$A$9:$A$34,'Inputs &amp; Outputs'!$J$9:$J$34)</f>
        <v>-43067168.474612407</v>
      </c>
      <c r="C191" s="7">
        <f>'No. policies'!C191*LOOKUP(C$1,'Inputs &amp; Outputs'!$A$9:$A$34,'Inputs &amp; Outputs'!$J$9:$J$34)</f>
        <v>29909561.033477753</v>
      </c>
      <c r="D191" s="7">
        <f>'No. policies'!D191*LOOKUP(D$1,'Inputs &amp; Outputs'!$A$9:$A$34,'Inputs &amp; Outputs'!$J$9:$J$34)</f>
        <v>105489081.32971664</v>
      </c>
      <c r="E191" s="7">
        <f>'No. policies'!E191*LOOKUP(E$1,'Inputs &amp; Outputs'!$A$9:$A$34,'Inputs &amp; Outputs'!$J$9:$J$34)</f>
        <v>183769950.9971908</v>
      </c>
      <c r="F191" s="7">
        <f>'No. policies'!F191*LOOKUP(F$1,'Inputs &amp; Outputs'!$A$9:$A$34,'Inputs &amp; Outputs'!$J$9:$J$34)</f>
        <v>265027482.41454259</v>
      </c>
      <c r="G191" s="7">
        <f>'No. policies'!G191*LOOKUP(G$1,'Inputs &amp; Outputs'!$A$9:$A$34,'Inputs &amp; Outputs'!$J$9:$J$34)</f>
        <v>349107455.2682178</v>
      </c>
      <c r="H191" s="7">
        <f>'No. policies'!H191*LOOKUP(H$1,'Inputs &amp; Outputs'!$A$9:$A$34,'Inputs &amp; Outputs'!$J$9:$J$34)</f>
        <v>435977627.31575596</v>
      </c>
      <c r="I191" s="7">
        <f>'No. policies'!I191*LOOKUP(I$1,'Inputs &amp; Outputs'!$A$9:$A$34,'Inputs &amp; Outputs'!$J$9:$J$34)</f>
        <v>525707196.92791384</v>
      </c>
      <c r="J191" s="7">
        <f>'No. policies'!J191*LOOKUP(J$1,'Inputs &amp; Outputs'!$A$9:$A$34,'Inputs &amp; Outputs'!$J$9:$J$34)</f>
        <v>618814906.6674813</v>
      </c>
      <c r="K191" s="7">
        <f>'No. policies'!K191*LOOKUP(K$1,'Inputs &amp; Outputs'!$A$9:$A$34,'Inputs &amp; Outputs'!$J$9:$J$34)</f>
        <v>715262764.6927228</v>
      </c>
      <c r="L191" s="7">
        <f>'No. policies'!L191*LOOKUP(L$1,'Inputs &amp; Outputs'!$A$9:$A$34,'Inputs &amp; Outputs'!$J$9:$J$34)</f>
        <v>814865076.46416605</v>
      </c>
      <c r="M191" s="7">
        <f>'No. policies'!M191*LOOKUP(M$1,'Inputs &amp; Outputs'!$A$9:$A$34,'Inputs &amp; Outputs'!$J$9:$J$34)</f>
        <v>916047264.90972769</v>
      </c>
      <c r="N191" s="7">
        <f>'No. policies'!N191*LOOKUP(N$1,'Inputs &amp; Outputs'!$A$9:$A$34,'Inputs &amp; Outputs'!$J$9:$J$34)</f>
        <v>1021008358.594785</v>
      </c>
      <c r="O191" s="7">
        <f>'No. policies'!O191*LOOKUP(O$1,'Inputs &amp; Outputs'!$A$9:$A$34,'Inputs &amp; Outputs'!$J$9:$J$34)</f>
        <v>1130191388.2763119</v>
      </c>
      <c r="P191" s="7">
        <f>'No. policies'!P191*LOOKUP(P$1,'Inputs &amp; Outputs'!$A$9:$A$34,'Inputs &amp; Outputs'!$J$9:$J$34)</f>
        <v>1242819910.2668109</v>
      </c>
      <c r="Q191" s="7">
        <f>'No. policies'!Q191*LOOKUP(Q$1,'Inputs &amp; Outputs'!$A$9:$A$34,'Inputs &amp; Outputs'!$J$9:$J$34)</f>
        <v>1358830782.32515</v>
      </c>
      <c r="R191" s="7">
        <f>'No. policies'!R191*LOOKUP(R$1,'Inputs &amp; Outputs'!$A$9:$A$34,'Inputs &amp; Outputs'!$J$9:$J$34)</f>
        <v>1476557828.9449387</v>
      </c>
      <c r="S191" s="7">
        <f>'No. policies'!S191*LOOKUP(S$1,'Inputs &amp; Outputs'!$A$9:$A$34,'Inputs &amp; Outputs'!$J$9:$J$34)</f>
        <v>1599500291.741863</v>
      </c>
      <c r="T191" s="7">
        <f>'No. policies'!T191*LOOKUP(T$1,'Inputs &amp; Outputs'!$A$9:$A$34,'Inputs &amp; Outputs'!$J$9:$J$34)</f>
        <v>1726013574.5480893</v>
      </c>
      <c r="U191" s="7">
        <f>'No. policies'!U191*LOOKUP(U$1,'Inputs &amp; Outputs'!$A$9:$A$34,'Inputs &amp; Outputs'!$J$9:$J$34)</f>
        <v>1855774632.261106</v>
      </c>
      <c r="V191" s="7">
        <f>'No. policies'!V191*LOOKUP(V$1,'Inputs &amp; Outputs'!$A$9:$A$34,'Inputs &amp; Outputs'!$J$9:$J$34)</f>
        <v>1990285934.4891844</v>
      </c>
      <c r="W191" s="7">
        <f>'No. policies'!W191*LOOKUP(W$1,'Inputs &amp; Outputs'!$A$9:$A$34,'Inputs &amp; Outputs'!$J$9:$J$34)</f>
        <v>2125953181.7849126</v>
      </c>
      <c r="X191" s="7">
        <f>'No. policies'!X191*LOOKUP(X$1,'Inputs &amp; Outputs'!$A$9:$A$34,'Inputs &amp; Outputs'!$J$9:$J$34)</f>
        <v>2265526380.3041072</v>
      </c>
      <c r="Y191" s="7">
        <f>'No. policies'!Y191*LOOKUP(Y$1,'Inputs &amp; Outputs'!$A$9:$A$34,'Inputs &amp; Outputs'!$J$9:$J$34)</f>
        <v>2409457087.2001853</v>
      </c>
      <c r="Z191" s="7">
        <f>'No. policies'!Z191*LOOKUP(Z$1,'Inputs &amp; Outputs'!$A$9:$A$34,'Inputs &amp; Outputs'!$J$9:$J$34)</f>
        <v>2556870975.1052108</v>
      </c>
      <c r="AA191" s="7">
        <f>'No. policies'!AA191*LOOKUP(AA$1,'Inputs &amp; Outputs'!$A$9:$A$34,'Inputs &amp; Outputs'!$J$9:$J$34)</f>
        <v>0</v>
      </c>
      <c r="AB191" s="7">
        <f>'No. policies'!AB191*LOOKUP(AB$1,'Inputs &amp; Outputs'!$A$9:$A$34,'Inputs &amp; Outputs'!$J$9:$J$34)</f>
        <v>0</v>
      </c>
      <c r="AC191" s="7">
        <f>'No. policies'!AC191*LOOKUP(AC$1,'Inputs &amp; Outputs'!$A$9:$A$34,'Inputs &amp; Outputs'!$J$9:$J$34)</f>
        <v>0</v>
      </c>
      <c r="AD191" s="7">
        <f>'No. policies'!AD191*LOOKUP(AD$1,'Inputs &amp; Outputs'!$A$9:$A$34,'Inputs &amp; Outputs'!$J$9:$J$34)</f>
        <v>0</v>
      </c>
      <c r="AE191" s="7">
        <f>'No. policies'!AE191*LOOKUP(AE$1,'Inputs &amp; Outputs'!$A$9:$A$34,'Inputs &amp; Outputs'!$J$9:$J$34)</f>
        <v>0</v>
      </c>
      <c r="AF191" s="7">
        <f>'No. policies'!AF191*LOOKUP(AF$1,'Inputs &amp; Outputs'!$A$9:$A$34,'Inputs &amp; Outputs'!$J$9:$J$34)</f>
        <v>0</v>
      </c>
      <c r="AG191" s="7">
        <f>'No. policies'!AG191*LOOKUP(AG$1,'Inputs &amp; Outputs'!$A$9:$A$34,'Inputs &amp; Outputs'!$J$9:$J$34)</f>
        <v>0</v>
      </c>
      <c r="AH191" s="7">
        <f>'No. policies'!AH191*LOOKUP(AH$1,'Inputs &amp; Outputs'!$A$9:$A$34,'Inputs &amp; Outputs'!$J$9:$J$34)</f>
        <v>0</v>
      </c>
      <c r="AI191" s="7">
        <f>'No. policies'!AI191*LOOKUP(AI$1,'Inputs &amp; Outputs'!$A$9:$A$34,'Inputs &amp; Outputs'!$J$9:$J$34)</f>
        <v>0</v>
      </c>
      <c r="AJ191" s="7">
        <f>'No. policies'!AJ191*LOOKUP(AJ$1,'Inputs &amp; Outputs'!$A$9:$A$34,'Inputs &amp; Outputs'!$J$9:$J$34)</f>
        <v>0</v>
      </c>
      <c r="AK191" s="7">
        <f>'No. policies'!AK191*LOOKUP(AK$1,'Inputs &amp; Outputs'!$A$9:$A$34,'Inputs &amp; Outputs'!$J$9:$J$34)</f>
        <v>0</v>
      </c>
      <c r="AL191" s="7">
        <f>'No. policies'!AL191*LOOKUP(AL$1,'Inputs &amp; Outputs'!$A$9:$A$34,'Inputs &amp; Outputs'!$J$9:$J$34)</f>
        <v>0</v>
      </c>
      <c r="AM191" s="7">
        <f>'No. policies'!AM191*LOOKUP(AM$1,'Inputs &amp; Outputs'!$A$9:$A$34,'Inputs &amp; Outputs'!$J$9:$J$34)</f>
        <v>0</v>
      </c>
      <c r="AN191" s="7">
        <f>'No. policies'!AN191*LOOKUP(AN$1,'Inputs &amp; Outputs'!$A$9:$A$34,'Inputs &amp; Outputs'!$J$9:$J$34)</f>
        <v>0</v>
      </c>
      <c r="AO191" s="7">
        <f>'No. policies'!AO191*LOOKUP(AO$1,'Inputs &amp; Outputs'!$A$9:$A$34,'Inputs &amp; Outputs'!$J$9:$J$34)</f>
        <v>0</v>
      </c>
      <c r="AP191" s="7">
        <f>'No. policies'!AP191*LOOKUP(AP$1,'Inputs &amp; Outputs'!$A$9:$A$34,'Inputs &amp; Outputs'!$J$9:$J$34)</f>
        <v>0</v>
      </c>
      <c r="AQ191" s="7">
        <f>'No. policies'!AQ191*LOOKUP(AQ$1,'Inputs &amp; Outputs'!$A$9:$A$34,'Inputs &amp; Outputs'!$J$9:$J$34)</f>
        <v>0</v>
      </c>
      <c r="AR191" s="7">
        <f>'No. policies'!AR191*LOOKUP(AR$1,'Inputs &amp; Outputs'!$A$9:$A$34,'Inputs &amp; Outputs'!$J$9:$J$34)</f>
        <v>0</v>
      </c>
      <c r="AS191" s="7">
        <f>'No. policies'!AS191*LOOKUP(AS$1,'Inputs &amp; Outputs'!$A$9:$A$34,'Inputs &amp; Outputs'!$J$9:$J$34)</f>
        <v>0</v>
      </c>
      <c r="AT191" s="7">
        <f>'No. policies'!AT191*LOOKUP(AT$1,'Inputs &amp; Outputs'!$A$9:$A$34,'Inputs &amp; Outputs'!$J$9:$J$34)</f>
        <v>0</v>
      </c>
      <c r="AU191" s="7">
        <f>'No. policies'!AU191*LOOKUP(AU$1,'Inputs &amp; Outputs'!$A$9:$A$34,'Inputs &amp; Outputs'!$J$9:$J$34)</f>
        <v>0</v>
      </c>
      <c r="AV191" s="7">
        <f>'No. policies'!AV191*LOOKUP(AV$1,'Inputs &amp; Outputs'!$A$9:$A$34,'Inputs &amp; Outputs'!$J$9:$J$34)</f>
        <v>0</v>
      </c>
      <c r="AW191" s="7">
        <f>'No. policies'!AW191*LOOKUP(AW$1,'Inputs &amp; Outputs'!$A$9:$A$34,'Inputs &amp; Outputs'!$J$9:$J$34)</f>
        <v>0</v>
      </c>
      <c r="AX191" s="7">
        <f>'No. policies'!AX191*LOOKUP(AX$1,'Inputs &amp; Outputs'!$A$9:$A$34,'Inputs &amp; Outputs'!$J$9:$J$34)</f>
        <v>0</v>
      </c>
      <c r="AY191" s="7">
        <f>'[1]No. policies'!AZ191*LOOKUP(AZ$1,'[1]Inputs &amp; Outputs'!$A$9:$A$58,'[1]Inputs &amp; Outputs'!$I$9:$I$58)</f>
        <v>0</v>
      </c>
      <c r="AZ191" s="7">
        <f>'[1]No. policies'!BA191*LOOKUP(BA$1,'[1]Inputs &amp; Outputs'!$A$9:$A$58,'[1]Inputs &amp; Outputs'!$I$9:$I$58)</f>
        <v>0</v>
      </c>
      <c r="BA191" s="7">
        <f>'[1]No. policies'!BB191*LOOKUP(BB$1,'[1]Inputs &amp; Outputs'!$A$9:$A$58,'[1]Inputs &amp; Outputs'!$I$9:$I$58)</f>
        <v>0</v>
      </c>
      <c r="BB191" s="7">
        <f>'[1]No. policies'!BC191*LOOKUP(BC$1,'[1]Inputs &amp; Outputs'!$A$9:$A$58,'[1]Inputs &amp; Outputs'!$I$9:$I$58)</f>
        <v>0</v>
      </c>
      <c r="BC191" s="7">
        <f>'[1]No. policies'!BD191*LOOKUP(BD$1,'[1]Inputs &amp; Outputs'!$A$9:$A$58,'[1]Inputs &amp; Outputs'!$I$9:$I$58)</f>
        <v>0</v>
      </c>
      <c r="BD191" s="7">
        <f>'[1]No. policies'!BE191*LOOKUP(BE$1,'[1]Inputs &amp; Outputs'!$A$9:$A$58,'[1]Inputs &amp; Outputs'!$I$9:$I$58)</f>
        <v>0</v>
      </c>
      <c r="BE191" s="7">
        <f>'[1]No. policies'!BF191*LOOKUP(BF$1,'[1]Inputs &amp; Outputs'!$A$9:$A$58,'[1]Inputs &amp; Outputs'!$I$9:$I$58)</f>
        <v>0</v>
      </c>
      <c r="BF191" s="7">
        <f>'[1]No. policies'!BG191*LOOKUP(BG$1,'[1]Inputs &amp; Outputs'!$A$9:$A$58,'[1]Inputs &amp; Outputs'!$I$9:$I$58)</f>
        <v>0</v>
      </c>
      <c r="BG191" s="7">
        <f>'[1]No. policies'!BH191*LOOKUP(BH$1,'[1]Inputs &amp; Outputs'!$A$9:$A$58,'[1]Inputs &amp; Outputs'!$I$9:$I$58)</f>
        <v>0</v>
      </c>
      <c r="BH191" s="7">
        <f>'[1]No. policies'!BI191*LOOKUP(BI$1,'[1]Inputs &amp; Outputs'!$A$9:$A$58,'[1]Inputs &amp; Outputs'!$I$9:$I$58)</f>
        <v>0</v>
      </c>
      <c r="BI191" s="7">
        <f>'[1]No. policies'!BJ191*LOOKUP(BJ$1,'[1]Inputs &amp; Outputs'!$A$9:$A$58,'[1]Inputs &amp; Outputs'!$I$9:$I$58)</f>
        <v>0</v>
      </c>
      <c r="BJ191" s="7">
        <f>'[1]No. policies'!BK191*LOOKUP(BK$1,'[1]Inputs &amp; Outputs'!$A$9:$A$58,'[1]Inputs &amp; Outputs'!$I$9:$I$58)</f>
        <v>0</v>
      </c>
      <c r="BK191" s="7">
        <f>'[1]No. policies'!BL191*LOOKUP(BL$1,'[1]Inputs &amp; Outputs'!$A$9:$A$58,'[1]Inputs &amp; Outputs'!$I$9:$I$58)</f>
        <v>0</v>
      </c>
      <c r="BL191" s="7">
        <f>'[1]No. policies'!BM191*LOOKUP(BM$1,'[1]Inputs &amp; Outputs'!$A$9:$A$58,'[1]Inputs &amp; Outputs'!$I$9:$I$58)</f>
        <v>0</v>
      </c>
      <c r="BM191" s="7">
        <f>'[1]No. policies'!BN191*LOOKUP(BN$1,'[1]Inputs &amp; Outputs'!$A$9:$A$58,'[1]Inputs &amp; Outputs'!$I$9:$I$58)</f>
        <v>0</v>
      </c>
      <c r="BN191" s="7">
        <f>'[1]No. policies'!BO191*LOOKUP(BO$1,'[1]Inputs &amp; Outputs'!$A$9:$A$58,'[1]Inputs &amp; Outputs'!$I$9:$I$58)</f>
        <v>0</v>
      </c>
      <c r="BO191" s="7">
        <f>'[1]No. policies'!BP191*LOOKUP(BP$1,'[1]Inputs &amp; Outputs'!$A$9:$A$58,'[1]Inputs &amp; Outputs'!$I$9:$I$58)</f>
        <v>0</v>
      </c>
      <c r="BP191" s="7">
        <f>'[1]No. policies'!BQ191*LOOKUP(BQ$1,'[1]Inputs &amp; Outputs'!$A$9:$A$58,'[1]Inputs &amp; Outputs'!$I$9:$I$58)</f>
        <v>0</v>
      </c>
      <c r="BQ191" s="7">
        <f>'[1]No. policies'!BR191*LOOKUP(BR$1,'[1]Inputs &amp; Outputs'!$A$9:$A$58,'[1]Inputs &amp; Outputs'!$I$9:$I$58)</f>
        <v>0</v>
      </c>
      <c r="BR191" s="7">
        <f>'[1]No. policies'!BS191*LOOKUP(BS$1,'[1]Inputs &amp; Outputs'!$A$9:$A$58,'[1]Inputs &amp; Outputs'!$I$9:$I$58)</f>
        <v>0</v>
      </c>
      <c r="BS191" s="7">
        <f>'[1]No. policies'!BT191*LOOKUP(BT$1,'[1]Inputs &amp; Outputs'!$A$9:$A$58,'[1]Inputs &amp; Outputs'!$I$9:$I$58)</f>
        <v>0</v>
      </c>
      <c r="BT191" s="7">
        <f>'[1]No. policies'!BU191*LOOKUP(BU$1,'[1]Inputs &amp; Outputs'!$A$9:$A$58,'[1]Inputs &amp; Outputs'!$I$9:$I$58)</f>
        <v>0</v>
      </c>
    </row>
    <row r="192" spans="1:72" x14ac:dyDescent="0.25">
      <c r="A192" s="1">
        <v>191</v>
      </c>
      <c r="B192" s="7">
        <f>'No. policies'!B192*LOOKUP(B$1,'Inputs &amp; Outputs'!$A$9:$A$34,'Inputs &amp; Outputs'!$J$9:$J$34)</f>
        <v>-43067168.474612407</v>
      </c>
      <c r="C192" s="7">
        <f>'No. policies'!C192*LOOKUP(C$1,'Inputs &amp; Outputs'!$A$9:$A$34,'Inputs &amp; Outputs'!$J$9:$J$34)</f>
        <v>29933548.651349213</v>
      </c>
      <c r="D192" s="7">
        <f>'No. policies'!D192*LOOKUP(D$1,'Inputs &amp; Outputs'!$A$9:$A$34,'Inputs &amp; Outputs'!$J$9:$J$34)</f>
        <v>105584431.50868294</v>
      </c>
      <c r="E192" s="7">
        <f>'No. policies'!E192*LOOKUP(E$1,'Inputs &amp; Outputs'!$A$9:$A$34,'Inputs &amp; Outputs'!$J$9:$J$34)</f>
        <v>183936392.53477508</v>
      </c>
      <c r="F192" s="7">
        <f>'No. policies'!F192*LOOKUP(F$1,'Inputs &amp; Outputs'!$A$9:$A$34,'Inputs &amp; Outputs'!$J$9:$J$34)</f>
        <v>265054190.8174867</v>
      </c>
      <c r="G192" s="7">
        <f>'No. policies'!G192*LOOKUP(G$1,'Inputs &amp; Outputs'!$A$9:$A$34,'Inputs &amp; Outputs'!$J$9:$J$34)</f>
        <v>348895939.08810979</v>
      </c>
      <c r="H192" s="7">
        <f>'No. policies'!H192*LOOKUP(H$1,'Inputs &amp; Outputs'!$A$9:$A$34,'Inputs &amp; Outputs'!$J$9:$J$34)</f>
        <v>436065908.70227325</v>
      </c>
      <c r="I192" s="7">
        <f>'No. policies'!I192*LOOKUP(I$1,'Inputs &amp; Outputs'!$A$9:$A$34,'Inputs &amp; Outputs'!$J$9:$J$34)</f>
        <v>525760584.47710931</v>
      </c>
      <c r="J192" s="7">
        <f>'No. policies'!J192*LOOKUP(J$1,'Inputs &amp; Outputs'!$A$9:$A$34,'Inputs &amp; Outputs'!$J$9:$J$34)</f>
        <v>618562869.23476875</v>
      </c>
      <c r="K192" s="7">
        <f>'No. policies'!K192*LOOKUP(K$1,'Inputs &amp; Outputs'!$A$9:$A$34,'Inputs &amp; Outputs'!$J$9:$J$34)</f>
        <v>714094392.6421783</v>
      </c>
      <c r="L192" s="7">
        <f>'No. policies'!L192*LOOKUP(L$1,'Inputs &amp; Outputs'!$A$9:$A$34,'Inputs &amp; Outputs'!$J$9:$J$34)</f>
        <v>812778888.35237873</v>
      </c>
      <c r="M192" s="7">
        <f>'No. policies'!M192*LOOKUP(M$1,'Inputs &amp; Outputs'!$A$9:$A$34,'Inputs &amp; Outputs'!$J$9:$J$34)</f>
        <v>916047264.90972769</v>
      </c>
      <c r="N192" s="7">
        <f>'No. policies'!N192*LOOKUP(N$1,'Inputs &amp; Outputs'!$A$9:$A$34,'Inputs &amp; Outputs'!$J$9:$J$34)</f>
        <v>1021219572.5704976</v>
      </c>
      <c r="O192" s="7">
        <f>'No. policies'!O192*LOOKUP(O$1,'Inputs &amp; Outputs'!$A$9:$A$34,'Inputs &amp; Outputs'!$J$9:$J$34)</f>
        <v>1129721844.6999609</v>
      </c>
      <c r="P192" s="7">
        <f>'No. policies'!P192*LOOKUP(P$1,'Inputs &amp; Outputs'!$A$9:$A$34,'Inputs &amp; Outputs'!$J$9:$J$34)</f>
        <v>1241523280.209151</v>
      </c>
      <c r="Q192" s="7">
        <f>'No. policies'!Q192*LOOKUP(Q$1,'Inputs &amp; Outputs'!$A$9:$A$34,'Inputs &amp; Outputs'!$J$9:$J$34)</f>
        <v>1358260922.4877312</v>
      </c>
      <c r="R192" s="7">
        <f>'No. policies'!R192*LOOKUP(R$1,'Inputs &amp; Outputs'!$A$9:$A$34,'Inputs &amp; Outputs'!$J$9:$J$34)</f>
        <v>1476090366.5676873</v>
      </c>
      <c r="S192" s="7">
        <f>'No. policies'!S192*LOOKUP(S$1,'Inputs &amp; Outputs'!$A$9:$A$34,'Inputs &amp; Outputs'!$J$9:$J$34)</f>
        <v>1597293381.9782624</v>
      </c>
      <c r="T192" s="7">
        <f>'No. policies'!T192*LOOKUP(T$1,'Inputs &amp; Outputs'!$A$9:$A$34,'Inputs &amp; Outputs'!$J$9:$J$34)</f>
        <v>1723064384.3310058</v>
      </c>
      <c r="U192" s="7">
        <f>'No. policies'!U192*LOOKUP(U$1,'Inputs &amp; Outputs'!$A$9:$A$34,'Inputs &amp; Outputs'!$J$9:$J$34)</f>
        <v>1855375540.9423401</v>
      </c>
      <c r="V192" s="7">
        <f>'No. policies'!V192*LOOKUP(V$1,'Inputs &amp; Outputs'!$A$9:$A$34,'Inputs &amp; Outputs'!$J$9:$J$34)</f>
        <v>1986622963.7317615</v>
      </c>
      <c r="W192" s="7">
        <f>'No. policies'!W192*LOOKUP(W$1,'Inputs &amp; Outputs'!$A$9:$A$34,'Inputs &amp; Outputs'!$J$9:$J$34)</f>
        <v>2124328190.2723012</v>
      </c>
      <c r="X192" s="7">
        <f>'No. policies'!X192*LOOKUP(X$1,'Inputs &amp; Outputs'!$A$9:$A$34,'Inputs &amp; Outputs'!$J$9:$J$34)</f>
        <v>2263030207.5624766</v>
      </c>
      <c r="Y192" s="7">
        <f>'No. policies'!Y192*LOOKUP(Y$1,'Inputs &amp; Outputs'!$A$9:$A$34,'Inputs &amp; Outputs'!$J$9:$J$34)</f>
        <v>2406509575.194046</v>
      </c>
      <c r="Z192" s="7">
        <f>'No. policies'!Z192*LOOKUP(Z$1,'Inputs &amp; Outputs'!$A$9:$A$34,'Inputs &amp; Outputs'!$J$9:$J$34)</f>
        <v>2547105347.9255233</v>
      </c>
      <c r="AA192" s="7">
        <f>'No. policies'!AA192*LOOKUP(AA$1,'Inputs &amp; Outputs'!$A$9:$A$34,'Inputs &amp; Outputs'!$J$9:$J$34)</f>
        <v>0</v>
      </c>
      <c r="AB192" s="7">
        <f>'No. policies'!AB192*LOOKUP(AB$1,'Inputs &amp; Outputs'!$A$9:$A$34,'Inputs &amp; Outputs'!$J$9:$J$34)</f>
        <v>0</v>
      </c>
      <c r="AC192" s="7">
        <f>'No. policies'!AC192*LOOKUP(AC$1,'Inputs &amp; Outputs'!$A$9:$A$34,'Inputs &amp; Outputs'!$J$9:$J$34)</f>
        <v>0</v>
      </c>
      <c r="AD192" s="7">
        <f>'No. policies'!AD192*LOOKUP(AD$1,'Inputs &amp; Outputs'!$A$9:$A$34,'Inputs &amp; Outputs'!$J$9:$J$34)</f>
        <v>0</v>
      </c>
      <c r="AE192" s="7">
        <f>'No. policies'!AE192*LOOKUP(AE$1,'Inputs &amp; Outputs'!$A$9:$A$34,'Inputs &amp; Outputs'!$J$9:$J$34)</f>
        <v>0</v>
      </c>
      <c r="AF192" s="7">
        <f>'No. policies'!AF192*LOOKUP(AF$1,'Inputs &amp; Outputs'!$A$9:$A$34,'Inputs &amp; Outputs'!$J$9:$J$34)</f>
        <v>0</v>
      </c>
      <c r="AG192" s="7">
        <f>'No. policies'!AG192*LOOKUP(AG$1,'Inputs &amp; Outputs'!$A$9:$A$34,'Inputs &amp; Outputs'!$J$9:$J$34)</f>
        <v>0</v>
      </c>
      <c r="AH192" s="7">
        <f>'No. policies'!AH192*LOOKUP(AH$1,'Inputs &amp; Outputs'!$A$9:$A$34,'Inputs &amp; Outputs'!$J$9:$J$34)</f>
        <v>0</v>
      </c>
      <c r="AI192" s="7">
        <f>'No. policies'!AI192*LOOKUP(AI$1,'Inputs &amp; Outputs'!$A$9:$A$34,'Inputs &amp; Outputs'!$J$9:$J$34)</f>
        <v>0</v>
      </c>
      <c r="AJ192" s="7">
        <f>'No. policies'!AJ192*LOOKUP(AJ$1,'Inputs &amp; Outputs'!$A$9:$A$34,'Inputs &amp; Outputs'!$J$9:$J$34)</f>
        <v>0</v>
      </c>
      <c r="AK192" s="7">
        <f>'No. policies'!AK192*LOOKUP(AK$1,'Inputs &amp; Outputs'!$A$9:$A$34,'Inputs &amp; Outputs'!$J$9:$J$34)</f>
        <v>0</v>
      </c>
      <c r="AL192" s="7">
        <f>'No. policies'!AL192*LOOKUP(AL$1,'Inputs &amp; Outputs'!$A$9:$A$34,'Inputs &amp; Outputs'!$J$9:$J$34)</f>
        <v>0</v>
      </c>
      <c r="AM192" s="7">
        <f>'No. policies'!AM192*LOOKUP(AM$1,'Inputs &amp; Outputs'!$A$9:$A$34,'Inputs &amp; Outputs'!$J$9:$J$34)</f>
        <v>0</v>
      </c>
      <c r="AN192" s="7">
        <f>'No. policies'!AN192*LOOKUP(AN$1,'Inputs &amp; Outputs'!$A$9:$A$34,'Inputs &amp; Outputs'!$J$9:$J$34)</f>
        <v>0</v>
      </c>
      <c r="AO192" s="7">
        <f>'No. policies'!AO192*LOOKUP(AO$1,'Inputs &amp; Outputs'!$A$9:$A$34,'Inputs &amp; Outputs'!$J$9:$J$34)</f>
        <v>0</v>
      </c>
      <c r="AP192" s="7">
        <f>'No. policies'!AP192*LOOKUP(AP$1,'Inputs &amp; Outputs'!$A$9:$A$34,'Inputs &amp; Outputs'!$J$9:$J$34)</f>
        <v>0</v>
      </c>
      <c r="AQ192" s="7">
        <f>'No. policies'!AQ192*LOOKUP(AQ$1,'Inputs &amp; Outputs'!$A$9:$A$34,'Inputs &amp; Outputs'!$J$9:$J$34)</f>
        <v>0</v>
      </c>
      <c r="AR192" s="7">
        <f>'No. policies'!AR192*LOOKUP(AR$1,'Inputs &amp; Outputs'!$A$9:$A$34,'Inputs &amp; Outputs'!$J$9:$J$34)</f>
        <v>0</v>
      </c>
      <c r="AS192" s="7">
        <f>'No. policies'!AS192*LOOKUP(AS$1,'Inputs &amp; Outputs'!$A$9:$A$34,'Inputs &amp; Outputs'!$J$9:$J$34)</f>
        <v>0</v>
      </c>
      <c r="AT192" s="7">
        <f>'No. policies'!AT192*LOOKUP(AT$1,'Inputs &amp; Outputs'!$A$9:$A$34,'Inputs &amp; Outputs'!$J$9:$J$34)</f>
        <v>0</v>
      </c>
      <c r="AU192" s="7">
        <f>'No. policies'!AU192*LOOKUP(AU$1,'Inputs &amp; Outputs'!$A$9:$A$34,'Inputs &amp; Outputs'!$J$9:$J$34)</f>
        <v>0</v>
      </c>
      <c r="AV192" s="7">
        <f>'No. policies'!AV192*LOOKUP(AV$1,'Inputs &amp; Outputs'!$A$9:$A$34,'Inputs &amp; Outputs'!$J$9:$J$34)</f>
        <v>0</v>
      </c>
      <c r="AW192" s="7">
        <f>'No. policies'!AW192*LOOKUP(AW$1,'Inputs &amp; Outputs'!$A$9:$A$34,'Inputs &amp; Outputs'!$J$9:$J$34)</f>
        <v>0</v>
      </c>
      <c r="AX192" s="7">
        <f>'No. policies'!AX192*LOOKUP(AX$1,'Inputs &amp; Outputs'!$A$9:$A$34,'Inputs &amp; Outputs'!$J$9:$J$34)</f>
        <v>0</v>
      </c>
      <c r="AY192" s="7">
        <f>'[1]No. policies'!AZ192*LOOKUP(AZ$1,'[1]Inputs &amp; Outputs'!$A$9:$A$58,'[1]Inputs &amp; Outputs'!$I$9:$I$58)</f>
        <v>0</v>
      </c>
      <c r="AZ192" s="7">
        <f>'[1]No. policies'!BA192*LOOKUP(BA$1,'[1]Inputs &amp; Outputs'!$A$9:$A$58,'[1]Inputs &amp; Outputs'!$I$9:$I$58)</f>
        <v>0</v>
      </c>
      <c r="BA192" s="7">
        <f>'[1]No. policies'!BB192*LOOKUP(BB$1,'[1]Inputs &amp; Outputs'!$A$9:$A$58,'[1]Inputs &amp; Outputs'!$I$9:$I$58)</f>
        <v>0</v>
      </c>
      <c r="BB192" s="7">
        <f>'[1]No. policies'!BC192*LOOKUP(BC$1,'[1]Inputs &amp; Outputs'!$A$9:$A$58,'[1]Inputs &amp; Outputs'!$I$9:$I$58)</f>
        <v>0</v>
      </c>
      <c r="BC192" s="7">
        <f>'[1]No. policies'!BD192*LOOKUP(BD$1,'[1]Inputs &amp; Outputs'!$A$9:$A$58,'[1]Inputs &amp; Outputs'!$I$9:$I$58)</f>
        <v>0</v>
      </c>
      <c r="BD192" s="7">
        <f>'[1]No. policies'!BE192*LOOKUP(BE$1,'[1]Inputs &amp; Outputs'!$A$9:$A$58,'[1]Inputs &amp; Outputs'!$I$9:$I$58)</f>
        <v>0</v>
      </c>
      <c r="BE192" s="7">
        <f>'[1]No. policies'!BF192*LOOKUP(BF$1,'[1]Inputs &amp; Outputs'!$A$9:$A$58,'[1]Inputs &amp; Outputs'!$I$9:$I$58)</f>
        <v>0</v>
      </c>
      <c r="BF192" s="7">
        <f>'[1]No. policies'!BG192*LOOKUP(BG$1,'[1]Inputs &amp; Outputs'!$A$9:$A$58,'[1]Inputs &amp; Outputs'!$I$9:$I$58)</f>
        <v>0</v>
      </c>
      <c r="BG192" s="7">
        <f>'[1]No. policies'!BH192*LOOKUP(BH$1,'[1]Inputs &amp; Outputs'!$A$9:$A$58,'[1]Inputs &amp; Outputs'!$I$9:$I$58)</f>
        <v>0</v>
      </c>
      <c r="BH192" s="7">
        <f>'[1]No. policies'!BI192*LOOKUP(BI$1,'[1]Inputs &amp; Outputs'!$A$9:$A$58,'[1]Inputs &amp; Outputs'!$I$9:$I$58)</f>
        <v>0</v>
      </c>
      <c r="BI192" s="7">
        <f>'[1]No. policies'!BJ192*LOOKUP(BJ$1,'[1]Inputs &amp; Outputs'!$A$9:$A$58,'[1]Inputs &amp; Outputs'!$I$9:$I$58)</f>
        <v>0</v>
      </c>
      <c r="BJ192" s="7">
        <f>'[1]No. policies'!BK192*LOOKUP(BK$1,'[1]Inputs &amp; Outputs'!$A$9:$A$58,'[1]Inputs &amp; Outputs'!$I$9:$I$58)</f>
        <v>0</v>
      </c>
      <c r="BK192" s="7">
        <f>'[1]No. policies'!BL192*LOOKUP(BL$1,'[1]Inputs &amp; Outputs'!$A$9:$A$58,'[1]Inputs &amp; Outputs'!$I$9:$I$58)</f>
        <v>0</v>
      </c>
      <c r="BL192" s="7">
        <f>'[1]No. policies'!BM192*LOOKUP(BM$1,'[1]Inputs &amp; Outputs'!$A$9:$A$58,'[1]Inputs &amp; Outputs'!$I$9:$I$58)</f>
        <v>0</v>
      </c>
      <c r="BM192" s="7">
        <f>'[1]No. policies'!BN192*LOOKUP(BN$1,'[1]Inputs &amp; Outputs'!$A$9:$A$58,'[1]Inputs &amp; Outputs'!$I$9:$I$58)</f>
        <v>0</v>
      </c>
      <c r="BN192" s="7">
        <f>'[1]No. policies'!BO192*LOOKUP(BO$1,'[1]Inputs &amp; Outputs'!$A$9:$A$58,'[1]Inputs &amp; Outputs'!$I$9:$I$58)</f>
        <v>0</v>
      </c>
      <c r="BO192" s="7">
        <f>'[1]No. policies'!BP192*LOOKUP(BP$1,'[1]Inputs &amp; Outputs'!$A$9:$A$58,'[1]Inputs &amp; Outputs'!$I$9:$I$58)</f>
        <v>0</v>
      </c>
      <c r="BP192" s="7">
        <f>'[1]No. policies'!BQ192*LOOKUP(BQ$1,'[1]Inputs &amp; Outputs'!$A$9:$A$58,'[1]Inputs &amp; Outputs'!$I$9:$I$58)</f>
        <v>0</v>
      </c>
      <c r="BQ192" s="7">
        <f>'[1]No. policies'!BR192*LOOKUP(BR$1,'[1]Inputs &amp; Outputs'!$A$9:$A$58,'[1]Inputs &amp; Outputs'!$I$9:$I$58)</f>
        <v>0</v>
      </c>
      <c r="BR192" s="7">
        <f>'[1]No. policies'!BS192*LOOKUP(BS$1,'[1]Inputs &amp; Outputs'!$A$9:$A$58,'[1]Inputs &amp; Outputs'!$I$9:$I$58)</f>
        <v>0</v>
      </c>
      <c r="BS192" s="7">
        <f>'[1]No. policies'!BT192*LOOKUP(BT$1,'[1]Inputs &amp; Outputs'!$A$9:$A$58,'[1]Inputs &amp; Outputs'!$I$9:$I$58)</f>
        <v>0</v>
      </c>
      <c r="BT192" s="7">
        <f>'[1]No. policies'!BU192*LOOKUP(BU$1,'[1]Inputs &amp; Outputs'!$A$9:$A$58,'[1]Inputs &amp; Outputs'!$I$9:$I$58)</f>
        <v>0</v>
      </c>
    </row>
    <row r="193" spans="1:72" x14ac:dyDescent="0.25">
      <c r="A193" s="1">
        <v>192</v>
      </c>
      <c r="B193" s="7">
        <f>'No. policies'!B193*LOOKUP(B$1,'Inputs &amp; Outputs'!$A$9:$A$34,'Inputs &amp; Outputs'!$J$9:$J$34)</f>
        <v>-43067168.474612407</v>
      </c>
      <c r="C193" s="7">
        <f>'No. policies'!C193*LOOKUP(C$1,'Inputs &amp; Outputs'!$A$9:$A$34,'Inputs &amp; Outputs'!$J$9:$J$34)</f>
        <v>29927551.746881347</v>
      </c>
      <c r="D193" s="7">
        <f>'No. policies'!D193*LOOKUP(D$1,'Inputs &amp; Outputs'!$A$9:$A$34,'Inputs &amp; Outputs'!$J$9:$J$34)</f>
        <v>105563242.58002377</v>
      </c>
      <c r="E193" s="7">
        <f>'No. policies'!E193*LOOKUP(E$1,'Inputs &amp; Outputs'!$A$9:$A$34,'Inputs &amp; Outputs'!$J$9:$J$34)</f>
        <v>183825431.50971889</v>
      </c>
      <c r="F193" s="7">
        <f>'No. policies'!F193*LOOKUP(F$1,'Inputs &amp; Outputs'!$A$9:$A$34,'Inputs &amp; Outputs'!$J$9:$J$34)</f>
        <v>264867231.99687782</v>
      </c>
      <c r="G193" s="7">
        <f>'No. policies'!G193*LOOKUP(G$1,'Inputs &amp; Outputs'!$A$9:$A$34,'Inputs &amp; Outputs'!$J$9:$J$34)</f>
        <v>348966444.48147911</v>
      </c>
      <c r="H193" s="7">
        <f>'No. policies'!H193*LOOKUP(H$1,'Inputs &amp; Outputs'!$A$9:$A$34,'Inputs &amp; Outputs'!$J$9:$J$34)</f>
        <v>435845205.23597997</v>
      </c>
      <c r="I193" s="7">
        <f>'No. policies'!I193*LOOKUP(I$1,'Inputs &amp; Outputs'!$A$9:$A$34,'Inputs &amp; Outputs'!$J$9:$J$34)</f>
        <v>525707196.92791384</v>
      </c>
      <c r="J193" s="7">
        <f>'No. policies'!J193*LOOKUP(J$1,'Inputs &amp; Outputs'!$A$9:$A$34,'Inputs &amp; Outputs'!$J$9:$J$34)</f>
        <v>618625878.59294689</v>
      </c>
      <c r="K193" s="7">
        <f>'No. policies'!K193*LOOKUP(K$1,'Inputs &amp; Outputs'!$A$9:$A$34,'Inputs &amp; Outputs'!$J$9:$J$34)</f>
        <v>715043694.93324578</v>
      </c>
      <c r="L193" s="7">
        <f>'No. policies'!L193*LOOKUP(L$1,'Inputs &amp; Outputs'!$A$9:$A$34,'Inputs &amp; Outputs'!$J$9:$J$34)</f>
        <v>814030601.21945119</v>
      </c>
      <c r="M193" s="7">
        <f>'No. policies'!M193*LOOKUP(M$1,'Inputs &amp; Outputs'!$A$9:$A$34,'Inputs &amp; Outputs'!$J$9:$J$34)</f>
        <v>916141566.66646123</v>
      </c>
      <c r="N193" s="7">
        <f>'No. policies'!N193*LOOKUP(N$1,'Inputs &amp; Outputs'!$A$9:$A$34,'Inputs &amp; Outputs'!$J$9:$J$34)</f>
        <v>1021958821.4854918</v>
      </c>
      <c r="O193" s="7">
        <f>'No. policies'!O193*LOOKUP(O$1,'Inputs &amp; Outputs'!$A$9:$A$34,'Inputs &amp; Outputs'!$J$9:$J$34)</f>
        <v>1131717404.899452</v>
      </c>
      <c r="P193" s="7">
        <f>'No. policies'!P193*LOOKUP(P$1,'Inputs &amp; Outputs'!$A$9:$A$34,'Inputs &amp; Outputs'!$J$9:$J$34)</f>
        <v>1243208899.2841086</v>
      </c>
      <c r="Q193" s="7">
        <f>'No. policies'!Q193*LOOKUP(Q$1,'Inputs &amp; Outputs'!$A$9:$A$34,'Inputs &amp; Outputs'!$J$9:$J$34)</f>
        <v>1358688317.3657951</v>
      </c>
      <c r="R193" s="7">
        <f>'No. policies'!R193*LOOKUP(R$1,'Inputs &amp; Outputs'!$A$9:$A$34,'Inputs &amp; Outputs'!$J$9:$J$34)</f>
        <v>1477804395.284276</v>
      </c>
      <c r="S193" s="7">
        <f>'No. policies'!S193*LOOKUP(S$1,'Inputs &amp; Outputs'!$A$9:$A$34,'Inputs &amp; Outputs'!$J$9:$J$34)</f>
        <v>1599330529.4523551</v>
      </c>
      <c r="T193" s="7">
        <f>'No. policies'!T193*LOOKUP(T$1,'Inputs &amp; Outputs'!$A$9:$A$34,'Inputs &amp; Outputs'!$J$9:$J$34)</f>
        <v>1728778440.376605</v>
      </c>
      <c r="U193" s="7">
        <f>'No. policies'!U193*LOOKUP(U$1,'Inputs &amp; Outputs'!$A$9:$A$34,'Inputs &amp; Outputs'!$J$9:$J$34)</f>
        <v>1858767817.1518497</v>
      </c>
      <c r="V193" s="7">
        <f>'No. policies'!V193*LOOKUP(V$1,'Inputs &amp; Outputs'!$A$9:$A$34,'Inputs &amp; Outputs'!$J$9:$J$34)</f>
        <v>1994595311.8508584</v>
      </c>
      <c r="W193" s="7">
        <f>'No. policies'!W193*LOOKUP(W$1,'Inputs &amp; Outputs'!$A$9:$A$34,'Inputs &amp; Outputs'!$J$9:$J$34)</f>
        <v>2133149572.7693341</v>
      </c>
      <c r="X193" s="7">
        <f>'No. policies'!X193*LOOKUP(X$1,'Inputs &amp; Outputs'!$A$9:$A$34,'Inputs &amp; Outputs'!$J$9:$J$34)</f>
        <v>2273014898.5289998</v>
      </c>
      <c r="Y193" s="7">
        <f>'No. policies'!Y193*LOOKUP(Y$1,'Inputs &amp; Outputs'!$A$9:$A$34,'Inputs &amp; Outputs'!$J$9:$J$34)</f>
        <v>2414816199.9386196</v>
      </c>
      <c r="Z193" s="7">
        <f>'No. policies'!Z193*LOOKUP(Z$1,'Inputs &amp; Outputs'!$A$9:$A$34,'Inputs &amp; Outputs'!$J$9:$J$34)</f>
        <v>2559168769.7357254</v>
      </c>
      <c r="AA193" s="7">
        <f>'No. policies'!AA193*LOOKUP(AA$1,'Inputs &amp; Outputs'!$A$9:$A$34,'Inputs &amp; Outputs'!$J$9:$J$34)</f>
        <v>0</v>
      </c>
      <c r="AB193" s="7">
        <f>'No. policies'!AB193*LOOKUP(AB$1,'Inputs &amp; Outputs'!$A$9:$A$34,'Inputs &amp; Outputs'!$J$9:$J$34)</f>
        <v>0</v>
      </c>
      <c r="AC193" s="7">
        <f>'No. policies'!AC193*LOOKUP(AC$1,'Inputs &amp; Outputs'!$A$9:$A$34,'Inputs &amp; Outputs'!$J$9:$J$34)</f>
        <v>0</v>
      </c>
      <c r="AD193" s="7">
        <f>'No. policies'!AD193*LOOKUP(AD$1,'Inputs &amp; Outputs'!$A$9:$A$34,'Inputs &amp; Outputs'!$J$9:$J$34)</f>
        <v>0</v>
      </c>
      <c r="AE193" s="7">
        <f>'No. policies'!AE193*LOOKUP(AE$1,'Inputs &amp; Outputs'!$A$9:$A$34,'Inputs &amp; Outputs'!$J$9:$J$34)</f>
        <v>0</v>
      </c>
      <c r="AF193" s="7">
        <f>'No. policies'!AF193*LOOKUP(AF$1,'Inputs &amp; Outputs'!$A$9:$A$34,'Inputs &amp; Outputs'!$J$9:$J$34)</f>
        <v>0</v>
      </c>
      <c r="AG193" s="7">
        <f>'No. policies'!AG193*LOOKUP(AG$1,'Inputs &amp; Outputs'!$A$9:$A$34,'Inputs &amp; Outputs'!$J$9:$J$34)</f>
        <v>0</v>
      </c>
      <c r="AH193" s="7">
        <f>'No. policies'!AH193*LOOKUP(AH$1,'Inputs &amp; Outputs'!$A$9:$A$34,'Inputs &amp; Outputs'!$J$9:$J$34)</f>
        <v>0</v>
      </c>
      <c r="AI193" s="7">
        <f>'No. policies'!AI193*LOOKUP(AI$1,'Inputs &amp; Outputs'!$A$9:$A$34,'Inputs &amp; Outputs'!$J$9:$J$34)</f>
        <v>0</v>
      </c>
      <c r="AJ193" s="7">
        <f>'No. policies'!AJ193*LOOKUP(AJ$1,'Inputs &amp; Outputs'!$A$9:$A$34,'Inputs &amp; Outputs'!$J$9:$J$34)</f>
        <v>0</v>
      </c>
      <c r="AK193" s="7">
        <f>'No. policies'!AK193*LOOKUP(AK$1,'Inputs &amp; Outputs'!$A$9:$A$34,'Inputs &amp; Outputs'!$J$9:$J$34)</f>
        <v>0</v>
      </c>
      <c r="AL193" s="7">
        <f>'No. policies'!AL193*LOOKUP(AL$1,'Inputs &amp; Outputs'!$A$9:$A$34,'Inputs &amp; Outputs'!$J$9:$J$34)</f>
        <v>0</v>
      </c>
      <c r="AM193" s="7">
        <f>'No. policies'!AM193*LOOKUP(AM$1,'Inputs &amp; Outputs'!$A$9:$A$34,'Inputs &amp; Outputs'!$J$9:$J$34)</f>
        <v>0</v>
      </c>
      <c r="AN193" s="7">
        <f>'No. policies'!AN193*LOOKUP(AN$1,'Inputs &amp; Outputs'!$A$9:$A$34,'Inputs &amp; Outputs'!$J$9:$J$34)</f>
        <v>0</v>
      </c>
      <c r="AO193" s="7">
        <f>'No. policies'!AO193*LOOKUP(AO$1,'Inputs &amp; Outputs'!$A$9:$A$34,'Inputs &amp; Outputs'!$J$9:$J$34)</f>
        <v>0</v>
      </c>
      <c r="AP193" s="7">
        <f>'No. policies'!AP193*LOOKUP(AP$1,'Inputs &amp; Outputs'!$A$9:$A$34,'Inputs &amp; Outputs'!$J$9:$J$34)</f>
        <v>0</v>
      </c>
      <c r="AQ193" s="7">
        <f>'No. policies'!AQ193*LOOKUP(AQ$1,'Inputs &amp; Outputs'!$A$9:$A$34,'Inputs &amp; Outputs'!$J$9:$J$34)</f>
        <v>0</v>
      </c>
      <c r="AR193" s="7">
        <f>'No. policies'!AR193*LOOKUP(AR$1,'Inputs &amp; Outputs'!$A$9:$A$34,'Inputs &amp; Outputs'!$J$9:$J$34)</f>
        <v>0</v>
      </c>
      <c r="AS193" s="7">
        <f>'No. policies'!AS193*LOOKUP(AS$1,'Inputs &amp; Outputs'!$A$9:$A$34,'Inputs &amp; Outputs'!$J$9:$J$34)</f>
        <v>0</v>
      </c>
      <c r="AT193" s="7">
        <f>'No. policies'!AT193*LOOKUP(AT$1,'Inputs &amp; Outputs'!$A$9:$A$34,'Inputs &amp; Outputs'!$J$9:$J$34)</f>
        <v>0</v>
      </c>
      <c r="AU193" s="7">
        <f>'No. policies'!AU193*LOOKUP(AU$1,'Inputs &amp; Outputs'!$A$9:$A$34,'Inputs &amp; Outputs'!$J$9:$J$34)</f>
        <v>0</v>
      </c>
      <c r="AV193" s="7">
        <f>'No. policies'!AV193*LOOKUP(AV$1,'Inputs &amp; Outputs'!$A$9:$A$34,'Inputs &amp; Outputs'!$J$9:$J$34)</f>
        <v>0</v>
      </c>
      <c r="AW193" s="7">
        <f>'No. policies'!AW193*LOOKUP(AW$1,'Inputs &amp; Outputs'!$A$9:$A$34,'Inputs &amp; Outputs'!$J$9:$J$34)</f>
        <v>0</v>
      </c>
      <c r="AX193" s="7">
        <f>'No. policies'!AX193*LOOKUP(AX$1,'Inputs &amp; Outputs'!$A$9:$A$34,'Inputs &amp; Outputs'!$J$9:$J$34)</f>
        <v>0</v>
      </c>
      <c r="AY193" s="7">
        <f>'[1]No. policies'!AZ193*LOOKUP(AZ$1,'[1]Inputs &amp; Outputs'!$A$9:$A$58,'[1]Inputs &amp; Outputs'!$I$9:$I$58)</f>
        <v>0</v>
      </c>
      <c r="AZ193" s="7">
        <f>'[1]No. policies'!BA193*LOOKUP(BA$1,'[1]Inputs &amp; Outputs'!$A$9:$A$58,'[1]Inputs &amp; Outputs'!$I$9:$I$58)</f>
        <v>0</v>
      </c>
      <c r="BA193" s="7">
        <f>'[1]No. policies'!BB193*LOOKUP(BB$1,'[1]Inputs &amp; Outputs'!$A$9:$A$58,'[1]Inputs &amp; Outputs'!$I$9:$I$58)</f>
        <v>0</v>
      </c>
      <c r="BB193" s="7">
        <f>'[1]No. policies'!BC193*LOOKUP(BC$1,'[1]Inputs &amp; Outputs'!$A$9:$A$58,'[1]Inputs &amp; Outputs'!$I$9:$I$58)</f>
        <v>0</v>
      </c>
      <c r="BC193" s="7">
        <f>'[1]No. policies'!BD193*LOOKUP(BD$1,'[1]Inputs &amp; Outputs'!$A$9:$A$58,'[1]Inputs &amp; Outputs'!$I$9:$I$58)</f>
        <v>0</v>
      </c>
      <c r="BD193" s="7">
        <f>'[1]No. policies'!BE193*LOOKUP(BE$1,'[1]Inputs &amp; Outputs'!$A$9:$A$58,'[1]Inputs &amp; Outputs'!$I$9:$I$58)</f>
        <v>0</v>
      </c>
      <c r="BE193" s="7">
        <f>'[1]No. policies'!BF193*LOOKUP(BF$1,'[1]Inputs &amp; Outputs'!$A$9:$A$58,'[1]Inputs &amp; Outputs'!$I$9:$I$58)</f>
        <v>0</v>
      </c>
      <c r="BF193" s="7">
        <f>'[1]No. policies'!BG193*LOOKUP(BG$1,'[1]Inputs &amp; Outputs'!$A$9:$A$58,'[1]Inputs &amp; Outputs'!$I$9:$I$58)</f>
        <v>0</v>
      </c>
      <c r="BG193" s="7">
        <f>'[1]No. policies'!BH193*LOOKUP(BH$1,'[1]Inputs &amp; Outputs'!$A$9:$A$58,'[1]Inputs &amp; Outputs'!$I$9:$I$58)</f>
        <v>0</v>
      </c>
      <c r="BH193" s="7">
        <f>'[1]No. policies'!BI193*LOOKUP(BI$1,'[1]Inputs &amp; Outputs'!$A$9:$A$58,'[1]Inputs &amp; Outputs'!$I$9:$I$58)</f>
        <v>0</v>
      </c>
      <c r="BI193" s="7">
        <f>'[1]No. policies'!BJ193*LOOKUP(BJ$1,'[1]Inputs &amp; Outputs'!$A$9:$A$58,'[1]Inputs &amp; Outputs'!$I$9:$I$58)</f>
        <v>0</v>
      </c>
      <c r="BJ193" s="7">
        <f>'[1]No. policies'!BK193*LOOKUP(BK$1,'[1]Inputs &amp; Outputs'!$A$9:$A$58,'[1]Inputs &amp; Outputs'!$I$9:$I$58)</f>
        <v>0</v>
      </c>
      <c r="BK193" s="7">
        <f>'[1]No. policies'!BL193*LOOKUP(BL$1,'[1]Inputs &amp; Outputs'!$A$9:$A$58,'[1]Inputs &amp; Outputs'!$I$9:$I$58)</f>
        <v>0</v>
      </c>
      <c r="BL193" s="7">
        <f>'[1]No. policies'!BM193*LOOKUP(BM$1,'[1]Inputs &amp; Outputs'!$A$9:$A$58,'[1]Inputs &amp; Outputs'!$I$9:$I$58)</f>
        <v>0</v>
      </c>
      <c r="BM193" s="7">
        <f>'[1]No. policies'!BN193*LOOKUP(BN$1,'[1]Inputs &amp; Outputs'!$A$9:$A$58,'[1]Inputs &amp; Outputs'!$I$9:$I$58)</f>
        <v>0</v>
      </c>
      <c r="BN193" s="7">
        <f>'[1]No. policies'!BO193*LOOKUP(BO$1,'[1]Inputs &amp; Outputs'!$A$9:$A$58,'[1]Inputs &amp; Outputs'!$I$9:$I$58)</f>
        <v>0</v>
      </c>
      <c r="BO193" s="7">
        <f>'[1]No. policies'!BP193*LOOKUP(BP$1,'[1]Inputs &amp; Outputs'!$A$9:$A$58,'[1]Inputs &amp; Outputs'!$I$9:$I$58)</f>
        <v>0</v>
      </c>
      <c r="BP193" s="7">
        <f>'[1]No. policies'!BQ193*LOOKUP(BQ$1,'[1]Inputs &amp; Outputs'!$A$9:$A$58,'[1]Inputs &amp; Outputs'!$I$9:$I$58)</f>
        <v>0</v>
      </c>
      <c r="BQ193" s="7">
        <f>'[1]No. policies'!BR193*LOOKUP(BR$1,'[1]Inputs &amp; Outputs'!$A$9:$A$58,'[1]Inputs &amp; Outputs'!$I$9:$I$58)</f>
        <v>0</v>
      </c>
      <c r="BR193" s="7">
        <f>'[1]No. policies'!BS193*LOOKUP(BS$1,'[1]Inputs &amp; Outputs'!$A$9:$A$58,'[1]Inputs &amp; Outputs'!$I$9:$I$58)</f>
        <v>0</v>
      </c>
      <c r="BS193" s="7">
        <f>'[1]No. policies'!BT193*LOOKUP(BT$1,'[1]Inputs &amp; Outputs'!$A$9:$A$58,'[1]Inputs &amp; Outputs'!$I$9:$I$58)</f>
        <v>0</v>
      </c>
      <c r="BT193" s="7">
        <f>'[1]No. policies'!BU193*LOOKUP(BU$1,'[1]Inputs &amp; Outputs'!$A$9:$A$58,'[1]Inputs &amp; Outputs'!$I$9:$I$58)</f>
        <v>0</v>
      </c>
    </row>
    <row r="194" spans="1:72" x14ac:dyDescent="0.25">
      <c r="A194" s="1">
        <v>193</v>
      </c>
      <c r="B194" s="7">
        <f>'No. policies'!B194*LOOKUP(B$1,'Inputs &amp; Outputs'!$A$9:$A$34,'Inputs &amp; Outputs'!$J$9:$J$34)</f>
        <v>-43067168.474612407</v>
      </c>
      <c r="C194" s="7">
        <f>'No. policies'!C194*LOOKUP(C$1,'Inputs &amp; Outputs'!$A$9:$A$34,'Inputs &amp; Outputs'!$J$9:$J$34)</f>
        <v>29939545.555817079</v>
      </c>
      <c r="D194" s="7">
        <f>'No. policies'!D194*LOOKUP(D$1,'Inputs &amp; Outputs'!$A$9:$A$34,'Inputs &amp; Outputs'!$J$9:$J$34)</f>
        <v>105605620.43734212</v>
      </c>
      <c r="E194" s="7">
        <f>'No. policies'!E194*LOOKUP(E$1,'Inputs &amp; Outputs'!$A$9:$A$34,'Inputs &amp; Outputs'!$J$9:$J$34)</f>
        <v>183936392.53477508</v>
      </c>
      <c r="F194" s="7">
        <f>'No. policies'!F194*LOOKUP(F$1,'Inputs &amp; Outputs'!$A$9:$A$34,'Inputs &amp; Outputs'!$J$9:$J$34)</f>
        <v>264974065.60865432</v>
      </c>
      <c r="G194" s="7">
        <f>'No. policies'!G194*LOOKUP(G$1,'Inputs &amp; Outputs'!$A$9:$A$34,'Inputs &amp; Outputs'!$J$9:$J$34)</f>
        <v>348790180.99805582</v>
      </c>
      <c r="H194" s="7">
        <f>'No. policies'!H194*LOOKUP(H$1,'Inputs &amp; Outputs'!$A$9:$A$34,'Inputs &amp; Outputs'!$J$9:$J$34)</f>
        <v>435580361.07642806</v>
      </c>
      <c r="I194" s="7">
        <f>'No. policies'!I194*LOOKUP(I$1,'Inputs &amp; Outputs'!$A$9:$A$34,'Inputs &amp; Outputs'!$J$9:$J$34)</f>
        <v>525333484.08354551</v>
      </c>
      <c r="J194" s="7">
        <f>'No. policies'!J194*LOOKUP(J$1,'Inputs &amp; Outputs'!$A$9:$A$34,'Inputs &amp; Outputs'!$J$9:$J$34)</f>
        <v>618625878.59294689</v>
      </c>
      <c r="K194" s="7">
        <f>'No. policies'!K194*LOOKUP(K$1,'Inputs &amp; Outputs'!$A$9:$A$34,'Inputs &amp; Outputs'!$J$9:$J$34)</f>
        <v>714605555.41429162</v>
      </c>
      <c r="L194" s="7">
        <f>'No. policies'!L194*LOOKUP(L$1,'Inputs &amp; Outputs'!$A$9:$A$34,'Inputs &amp; Outputs'!$J$9:$J$34)</f>
        <v>812695440.8279072</v>
      </c>
      <c r="M194" s="7">
        <f>'No. policies'!M194*LOOKUP(M$1,'Inputs &amp; Outputs'!$A$9:$A$34,'Inputs &amp; Outputs'!$J$9:$J$34)</f>
        <v>914727040.31545794</v>
      </c>
      <c r="N194" s="7">
        <f>'No. policies'!N194*LOOKUP(N$1,'Inputs &amp; Outputs'!$A$9:$A$34,'Inputs &amp; Outputs'!$J$9:$J$34)</f>
        <v>1020374716.6676471</v>
      </c>
      <c r="O194" s="7">
        <f>'No. policies'!O194*LOOKUP(O$1,'Inputs &amp; Outputs'!$A$9:$A$34,'Inputs &amp; Outputs'!$J$9:$J$34)</f>
        <v>1129252301.1236103</v>
      </c>
      <c r="P194" s="7">
        <f>'No. policies'!P194*LOOKUP(P$1,'Inputs &amp; Outputs'!$A$9:$A$34,'Inputs &amp; Outputs'!$J$9:$J$34)</f>
        <v>1241134291.1918533</v>
      </c>
      <c r="Q194" s="7">
        <f>'No. policies'!Q194*LOOKUP(Q$1,'Inputs &amp; Outputs'!$A$9:$A$34,'Inputs &amp; Outputs'!$J$9:$J$34)</f>
        <v>1356836272.8941841</v>
      </c>
      <c r="R194" s="7">
        <f>'No. policies'!R194*LOOKUP(R$1,'Inputs &amp; Outputs'!$A$9:$A$34,'Inputs &amp; Outputs'!$J$9:$J$34)</f>
        <v>1478116036.8691101</v>
      </c>
      <c r="S194" s="7">
        <f>'No. policies'!S194*LOOKUP(S$1,'Inputs &amp; Outputs'!$A$9:$A$34,'Inputs &amp; Outputs'!$J$9:$J$34)</f>
        <v>1601197914.6369402</v>
      </c>
      <c r="T194" s="7">
        <f>'No. policies'!T194*LOOKUP(T$1,'Inputs &amp; Outputs'!$A$9:$A$34,'Inputs &amp; Outputs'!$J$9:$J$34)</f>
        <v>1726750872.1023602</v>
      </c>
      <c r="U194" s="7">
        <f>'No. policies'!U194*LOOKUP(U$1,'Inputs &amp; Outputs'!$A$9:$A$34,'Inputs &amp; Outputs'!$J$9:$J$34)</f>
        <v>1855375540.9423401</v>
      </c>
      <c r="V194" s="7">
        <f>'No. policies'!V194*LOOKUP(V$1,'Inputs &amp; Outputs'!$A$9:$A$34,'Inputs &amp; Outputs'!$J$9:$J$34)</f>
        <v>1985114681.6551754</v>
      </c>
      <c r="W194" s="7">
        <f>'No. policies'!W194*LOOKUP(W$1,'Inputs &amp; Outputs'!$A$9:$A$34,'Inputs &amp; Outputs'!$J$9:$J$34)</f>
        <v>2120846065.6024199</v>
      </c>
      <c r="X194" s="7">
        <f>'No. policies'!X194*LOOKUP(X$1,'Inputs &amp; Outputs'!$A$9:$A$34,'Inputs &amp; Outputs'!$J$9:$J$34)</f>
        <v>2264527911.2074547</v>
      </c>
      <c r="Y194" s="7">
        <f>'No. policies'!Y194*LOOKUP(Y$1,'Inputs &amp; Outputs'!$A$9:$A$34,'Inputs &amp; Outputs'!$J$9:$J$34)</f>
        <v>2406777530.8309679</v>
      </c>
      <c r="Z194" s="7">
        <f>'No. policies'!Z194*LOOKUP(Z$1,'Inputs &amp; Outputs'!$A$9:$A$34,'Inputs &amp; Outputs'!$J$9:$J$34)</f>
        <v>2556870975.1052108</v>
      </c>
      <c r="AA194" s="7">
        <f>'No. policies'!AA194*LOOKUP(AA$1,'Inputs &amp; Outputs'!$A$9:$A$34,'Inputs &amp; Outputs'!$J$9:$J$34)</f>
        <v>0</v>
      </c>
      <c r="AB194" s="7">
        <f>'No. policies'!AB194*LOOKUP(AB$1,'Inputs &amp; Outputs'!$A$9:$A$34,'Inputs &amp; Outputs'!$J$9:$J$34)</f>
        <v>0</v>
      </c>
      <c r="AC194" s="7">
        <f>'No. policies'!AC194*LOOKUP(AC$1,'Inputs &amp; Outputs'!$A$9:$A$34,'Inputs &amp; Outputs'!$J$9:$J$34)</f>
        <v>0</v>
      </c>
      <c r="AD194" s="7">
        <f>'No. policies'!AD194*LOOKUP(AD$1,'Inputs &amp; Outputs'!$A$9:$A$34,'Inputs &amp; Outputs'!$J$9:$J$34)</f>
        <v>0</v>
      </c>
      <c r="AE194" s="7">
        <f>'No. policies'!AE194*LOOKUP(AE$1,'Inputs &amp; Outputs'!$A$9:$A$34,'Inputs &amp; Outputs'!$J$9:$J$34)</f>
        <v>0</v>
      </c>
      <c r="AF194" s="7">
        <f>'No. policies'!AF194*LOOKUP(AF$1,'Inputs &amp; Outputs'!$A$9:$A$34,'Inputs &amp; Outputs'!$J$9:$J$34)</f>
        <v>0</v>
      </c>
      <c r="AG194" s="7">
        <f>'No. policies'!AG194*LOOKUP(AG$1,'Inputs &amp; Outputs'!$A$9:$A$34,'Inputs &amp; Outputs'!$J$9:$J$34)</f>
        <v>0</v>
      </c>
      <c r="AH194" s="7">
        <f>'No. policies'!AH194*LOOKUP(AH$1,'Inputs &amp; Outputs'!$A$9:$A$34,'Inputs &amp; Outputs'!$J$9:$J$34)</f>
        <v>0</v>
      </c>
      <c r="AI194" s="7">
        <f>'No. policies'!AI194*LOOKUP(AI$1,'Inputs &amp; Outputs'!$A$9:$A$34,'Inputs &amp; Outputs'!$J$9:$J$34)</f>
        <v>0</v>
      </c>
      <c r="AJ194" s="7">
        <f>'No. policies'!AJ194*LOOKUP(AJ$1,'Inputs &amp; Outputs'!$A$9:$A$34,'Inputs &amp; Outputs'!$J$9:$J$34)</f>
        <v>0</v>
      </c>
      <c r="AK194" s="7">
        <f>'No. policies'!AK194*LOOKUP(AK$1,'Inputs &amp; Outputs'!$A$9:$A$34,'Inputs &amp; Outputs'!$J$9:$J$34)</f>
        <v>0</v>
      </c>
      <c r="AL194" s="7">
        <f>'No. policies'!AL194*LOOKUP(AL$1,'Inputs &amp; Outputs'!$A$9:$A$34,'Inputs &amp; Outputs'!$J$9:$J$34)</f>
        <v>0</v>
      </c>
      <c r="AM194" s="7">
        <f>'No. policies'!AM194*LOOKUP(AM$1,'Inputs &amp; Outputs'!$A$9:$A$34,'Inputs &amp; Outputs'!$J$9:$J$34)</f>
        <v>0</v>
      </c>
      <c r="AN194" s="7">
        <f>'No. policies'!AN194*LOOKUP(AN$1,'Inputs &amp; Outputs'!$A$9:$A$34,'Inputs &amp; Outputs'!$J$9:$J$34)</f>
        <v>0</v>
      </c>
      <c r="AO194" s="7">
        <f>'No. policies'!AO194*LOOKUP(AO$1,'Inputs &amp; Outputs'!$A$9:$A$34,'Inputs &amp; Outputs'!$J$9:$J$34)</f>
        <v>0</v>
      </c>
      <c r="AP194" s="7">
        <f>'No. policies'!AP194*LOOKUP(AP$1,'Inputs &amp; Outputs'!$A$9:$A$34,'Inputs &amp; Outputs'!$J$9:$J$34)</f>
        <v>0</v>
      </c>
      <c r="AQ194" s="7">
        <f>'No. policies'!AQ194*LOOKUP(AQ$1,'Inputs &amp; Outputs'!$A$9:$A$34,'Inputs &amp; Outputs'!$J$9:$J$34)</f>
        <v>0</v>
      </c>
      <c r="AR194" s="7">
        <f>'No. policies'!AR194*LOOKUP(AR$1,'Inputs &amp; Outputs'!$A$9:$A$34,'Inputs &amp; Outputs'!$J$9:$J$34)</f>
        <v>0</v>
      </c>
      <c r="AS194" s="7">
        <f>'No. policies'!AS194*LOOKUP(AS$1,'Inputs &amp; Outputs'!$A$9:$A$34,'Inputs &amp; Outputs'!$J$9:$J$34)</f>
        <v>0</v>
      </c>
      <c r="AT194" s="7">
        <f>'No. policies'!AT194*LOOKUP(AT$1,'Inputs &amp; Outputs'!$A$9:$A$34,'Inputs &amp; Outputs'!$J$9:$J$34)</f>
        <v>0</v>
      </c>
      <c r="AU194" s="7">
        <f>'No. policies'!AU194*LOOKUP(AU$1,'Inputs &amp; Outputs'!$A$9:$A$34,'Inputs &amp; Outputs'!$J$9:$J$34)</f>
        <v>0</v>
      </c>
      <c r="AV194" s="7">
        <f>'No. policies'!AV194*LOOKUP(AV$1,'Inputs &amp; Outputs'!$A$9:$A$34,'Inputs &amp; Outputs'!$J$9:$J$34)</f>
        <v>0</v>
      </c>
      <c r="AW194" s="7">
        <f>'No. policies'!AW194*LOOKUP(AW$1,'Inputs &amp; Outputs'!$A$9:$A$34,'Inputs &amp; Outputs'!$J$9:$J$34)</f>
        <v>0</v>
      </c>
      <c r="AX194" s="7">
        <f>'No. policies'!AX194*LOOKUP(AX$1,'Inputs &amp; Outputs'!$A$9:$A$34,'Inputs &amp; Outputs'!$J$9:$J$34)</f>
        <v>0</v>
      </c>
      <c r="AY194" s="7">
        <f>'[1]No. policies'!AZ194*LOOKUP(AZ$1,'[1]Inputs &amp; Outputs'!$A$9:$A$58,'[1]Inputs &amp; Outputs'!$I$9:$I$58)</f>
        <v>0</v>
      </c>
      <c r="AZ194" s="7">
        <f>'[1]No. policies'!BA194*LOOKUP(BA$1,'[1]Inputs &amp; Outputs'!$A$9:$A$58,'[1]Inputs &amp; Outputs'!$I$9:$I$58)</f>
        <v>0</v>
      </c>
      <c r="BA194" s="7">
        <f>'[1]No. policies'!BB194*LOOKUP(BB$1,'[1]Inputs &amp; Outputs'!$A$9:$A$58,'[1]Inputs &amp; Outputs'!$I$9:$I$58)</f>
        <v>0</v>
      </c>
      <c r="BB194" s="7">
        <f>'[1]No. policies'!BC194*LOOKUP(BC$1,'[1]Inputs &amp; Outputs'!$A$9:$A$58,'[1]Inputs &amp; Outputs'!$I$9:$I$58)</f>
        <v>0</v>
      </c>
      <c r="BC194" s="7">
        <f>'[1]No. policies'!BD194*LOOKUP(BD$1,'[1]Inputs &amp; Outputs'!$A$9:$A$58,'[1]Inputs &amp; Outputs'!$I$9:$I$58)</f>
        <v>0</v>
      </c>
      <c r="BD194" s="7">
        <f>'[1]No. policies'!BE194*LOOKUP(BE$1,'[1]Inputs &amp; Outputs'!$A$9:$A$58,'[1]Inputs &amp; Outputs'!$I$9:$I$58)</f>
        <v>0</v>
      </c>
      <c r="BE194" s="7">
        <f>'[1]No. policies'!BF194*LOOKUP(BF$1,'[1]Inputs &amp; Outputs'!$A$9:$A$58,'[1]Inputs &amp; Outputs'!$I$9:$I$58)</f>
        <v>0</v>
      </c>
      <c r="BF194" s="7">
        <f>'[1]No. policies'!BG194*LOOKUP(BG$1,'[1]Inputs &amp; Outputs'!$A$9:$A$58,'[1]Inputs &amp; Outputs'!$I$9:$I$58)</f>
        <v>0</v>
      </c>
      <c r="BG194" s="7">
        <f>'[1]No. policies'!BH194*LOOKUP(BH$1,'[1]Inputs &amp; Outputs'!$A$9:$A$58,'[1]Inputs &amp; Outputs'!$I$9:$I$58)</f>
        <v>0</v>
      </c>
      <c r="BH194" s="7">
        <f>'[1]No. policies'!BI194*LOOKUP(BI$1,'[1]Inputs &amp; Outputs'!$A$9:$A$58,'[1]Inputs &amp; Outputs'!$I$9:$I$58)</f>
        <v>0</v>
      </c>
      <c r="BI194" s="7">
        <f>'[1]No. policies'!BJ194*LOOKUP(BJ$1,'[1]Inputs &amp; Outputs'!$A$9:$A$58,'[1]Inputs &amp; Outputs'!$I$9:$I$58)</f>
        <v>0</v>
      </c>
      <c r="BJ194" s="7">
        <f>'[1]No. policies'!BK194*LOOKUP(BK$1,'[1]Inputs &amp; Outputs'!$A$9:$A$58,'[1]Inputs &amp; Outputs'!$I$9:$I$58)</f>
        <v>0</v>
      </c>
      <c r="BK194" s="7">
        <f>'[1]No. policies'!BL194*LOOKUP(BL$1,'[1]Inputs &amp; Outputs'!$A$9:$A$58,'[1]Inputs &amp; Outputs'!$I$9:$I$58)</f>
        <v>0</v>
      </c>
      <c r="BL194" s="7">
        <f>'[1]No. policies'!BM194*LOOKUP(BM$1,'[1]Inputs &amp; Outputs'!$A$9:$A$58,'[1]Inputs &amp; Outputs'!$I$9:$I$58)</f>
        <v>0</v>
      </c>
      <c r="BM194" s="7">
        <f>'[1]No. policies'!BN194*LOOKUP(BN$1,'[1]Inputs &amp; Outputs'!$A$9:$A$58,'[1]Inputs &amp; Outputs'!$I$9:$I$58)</f>
        <v>0</v>
      </c>
      <c r="BN194" s="7">
        <f>'[1]No. policies'!BO194*LOOKUP(BO$1,'[1]Inputs &amp; Outputs'!$A$9:$A$58,'[1]Inputs &amp; Outputs'!$I$9:$I$58)</f>
        <v>0</v>
      </c>
      <c r="BO194" s="7">
        <f>'[1]No. policies'!BP194*LOOKUP(BP$1,'[1]Inputs &amp; Outputs'!$A$9:$A$58,'[1]Inputs &amp; Outputs'!$I$9:$I$58)</f>
        <v>0</v>
      </c>
      <c r="BP194" s="7">
        <f>'[1]No. policies'!BQ194*LOOKUP(BQ$1,'[1]Inputs &amp; Outputs'!$A$9:$A$58,'[1]Inputs &amp; Outputs'!$I$9:$I$58)</f>
        <v>0</v>
      </c>
      <c r="BQ194" s="7">
        <f>'[1]No. policies'!BR194*LOOKUP(BR$1,'[1]Inputs &amp; Outputs'!$A$9:$A$58,'[1]Inputs &amp; Outputs'!$I$9:$I$58)</f>
        <v>0</v>
      </c>
      <c r="BR194" s="7">
        <f>'[1]No. policies'!BS194*LOOKUP(BS$1,'[1]Inputs &amp; Outputs'!$A$9:$A$58,'[1]Inputs &amp; Outputs'!$I$9:$I$58)</f>
        <v>0</v>
      </c>
      <c r="BS194" s="7">
        <f>'[1]No. policies'!BT194*LOOKUP(BT$1,'[1]Inputs &amp; Outputs'!$A$9:$A$58,'[1]Inputs &amp; Outputs'!$I$9:$I$58)</f>
        <v>0</v>
      </c>
      <c r="BT194" s="7">
        <f>'[1]No. policies'!BU194*LOOKUP(BU$1,'[1]Inputs &amp; Outputs'!$A$9:$A$58,'[1]Inputs &amp; Outputs'!$I$9:$I$58)</f>
        <v>0</v>
      </c>
    </row>
    <row r="195" spans="1:72" x14ac:dyDescent="0.25">
      <c r="A195" s="1">
        <v>194</v>
      </c>
      <c r="B195" s="7">
        <f>'No. policies'!B195*LOOKUP(B$1,'Inputs &amp; Outputs'!$A$9:$A$34,'Inputs &amp; Outputs'!$J$9:$J$34)</f>
        <v>-43067168.474612407</v>
      </c>
      <c r="C195" s="7">
        <f>'No. policies'!C195*LOOKUP(C$1,'Inputs &amp; Outputs'!$A$9:$A$34,'Inputs &amp; Outputs'!$J$9:$J$34)</f>
        <v>29939545.555817079</v>
      </c>
      <c r="D195" s="7">
        <f>'No. policies'!D195*LOOKUP(D$1,'Inputs &amp; Outputs'!$A$9:$A$34,'Inputs &amp; Outputs'!$J$9:$J$34)</f>
        <v>105563242.58002377</v>
      </c>
      <c r="E195" s="7">
        <f>'No. policies'!E195*LOOKUP(E$1,'Inputs &amp; Outputs'!$A$9:$A$34,'Inputs &amp; Outputs'!$J$9:$J$34)</f>
        <v>183843925.01389492</v>
      </c>
      <c r="F195" s="7">
        <f>'No. policies'!F195*LOOKUP(F$1,'Inputs &amp; Outputs'!$A$9:$A$34,'Inputs &amp; Outputs'!$J$9:$J$34)</f>
        <v>264840523.5939337</v>
      </c>
      <c r="G195" s="7">
        <f>'No. policies'!G195*LOOKUP(G$1,'Inputs &amp; Outputs'!$A$9:$A$34,'Inputs &amp; Outputs'!$J$9:$J$34)</f>
        <v>348825433.69474047</v>
      </c>
      <c r="H195" s="7">
        <f>'No. policies'!H195*LOOKUP(H$1,'Inputs &amp; Outputs'!$A$9:$A$34,'Inputs &amp; Outputs'!$J$9:$J$34)</f>
        <v>435712783.15620399</v>
      </c>
      <c r="I195" s="7">
        <f>'No. policies'!I195*LOOKUP(I$1,'Inputs &amp; Outputs'!$A$9:$A$34,'Inputs &amp; Outputs'!$J$9:$J$34)</f>
        <v>525547034.28032744</v>
      </c>
      <c r="J195" s="7">
        <f>'No. policies'!J195*LOOKUP(J$1,'Inputs &amp; Outputs'!$A$9:$A$34,'Inputs &amp; Outputs'!$J$9:$J$34)</f>
        <v>618562869.23476875</v>
      </c>
      <c r="K195" s="7">
        <f>'No. policies'!K195*LOOKUP(K$1,'Inputs &amp; Outputs'!$A$9:$A$34,'Inputs &amp; Outputs'!$J$9:$J$34)</f>
        <v>714240439.14849639</v>
      </c>
      <c r="L195" s="7">
        <f>'No. policies'!L195*LOOKUP(L$1,'Inputs &amp; Outputs'!$A$9:$A$34,'Inputs &amp; Outputs'!$J$9:$J$34)</f>
        <v>813863706.17050815</v>
      </c>
      <c r="M195" s="7">
        <f>'No. policies'!M195*LOOKUP(M$1,'Inputs &amp; Outputs'!$A$9:$A$34,'Inputs &amp; Outputs'!$J$9:$J$34)</f>
        <v>916613075.45012903</v>
      </c>
      <c r="N195" s="7">
        <f>'No. policies'!N195*LOOKUP(N$1,'Inputs &amp; Outputs'!$A$9:$A$34,'Inputs &amp; Outputs'!$J$9:$J$34)</f>
        <v>1022592463.4126296</v>
      </c>
      <c r="O195" s="7">
        <f>'No. policies'!O195*LOOKUP(O$1,'Inputs &amp; Outputs'!$A$9:$A$34,'Inputs &amp; Outputs'!$J$9:$J$34)</f>
        <v>1131130475.4290135</v>
      </c>
      <c r="P195" s="7">
        <f>'No. policies'!P195*LOOKUP(P$1,'Inputs &amp; Outputs'!$A$9:$A$34,'Inputs &amp; Outputs'!$J$9:$J$34)</f>
        <v>1243079236.2783427</v>
      </c>
      <c r="Q195" s="7">
        <f>'No. policies'!Q195*LOOKUP(Q$1,'Inputs &amp; Outputs'!$A$9:$A$34,'Inputs &amp; Outputs'!$J$9:$J$34)</f>
        <v>1357833527.6096671</v>
      </c>
      <c r="R195" s="7">
        <f>'No. policies'!R195*LOOKUP(R$1,'Inputs &amp; Outputs'!$A$9:$A$34,'Inputs &amp; Outputs'!$J$9:$J$34)</f>
        <v>1477960216.0766931</v>
      </c>
      <c r="S195" s="7">
        <f>'No. policies'!S195*LOOKUP(S$1,'Inputs &amp; Outputs'!$A$9:$A$34,'Inputs &amp; Outputs'!$J$9:$J$34)</f>
        <v>1602046726.0844789</v>
      </c>
      <c r="T195" s="7">
        <f>'No. policies'!T195*LOOKUP(T$1,'Inputs &amp; Outputs'!$A$9:$A$34,'Inputs &amp; Outputs'!$J$9:$J$34)</f>
        <v>1728778440.376605</v>
      </c>
      <c r="U195" s="7">
        <f>'No. policies'!U195*LOOKUP(U$1,'Inputs &amp; Outputs'!$A$9:$A$34,'Inputs &amp; Outputs'!$J$9:$J$34)</f>
        <v>1859765545.4487643</v>
      </c>
      <c r="V195" s="7">
        <f>'No. policies'!V195*LOOKUP(V$1,'Inputs &amp; Outputs'!$A$9:$A$34,'Inputs &amp; Outputs'!$J$9:$J$34)</f>
        <v>1993733436.3785236</v>
      </c>
      <c r="W195" s="7">
        <f>'No. policies'!W195*LOOKUP(W$1,'Inputs &amp; Outputs'!$A$9:$A$34,'Inputs &amp; Outputs'!$J$9:$J$34)</f>
        <v>2130828156.3227465</v>
      </c>
      <c r="X195" s="7">
        <f>'No. policies'!X195*LOOKUP(X$1,'Inputs &amp; Outputs'!$A$9:$A$34,'Inputs &amp; Outputs'!$J$9:$J$34)</f>
        <v>2269520256.6907163</v>
      </c>
      <c r="Y195" s="7">
        <f>'No. policies'!Y195*LOOKUP(Y$1,'Inputs &amp; Outputs'!$A$9:$A$34,'Inputs &amp; Outputs'!$J$9:$J$34)</f>
        <v>2409189131.5632634</v>
      </c>
      <c r="Z195" s="7">
        <f>'No. policies'!Z195*LOOKUP(Z$1,'Inputs &amp; Outputs'!$A$9:$A$34,'Inputs &amp; Outputs'!$J$9:$J$34)</f>
        <v>2557158199.4340248</v>
      </c>
      <c r="AA195" s="7">
        <f>'No. policies'!AA195*LOOKUP(AA$1,'Inputs &amp; Outputs'!$A$9:$A$34,'Inputs &amp; Outputs'!$J$9:$J$34)</f>
        <v>0</v>
      </c>
      <c r="AB195" s="7">
        <f>'No. policies'!AB195*LOOKUP(AB$1,'Inputs &amp; Outputs'!$A$9:$A$34,'Inputs &amp; Outputs'!$J$9:$J$34)</f>
        <v>0</v>
      </c>
      <c r="AC195" s="7">
        <f>'No. policies'!AC195*LOOKUP(AC$1,'Inputs &amp; Outputs'!$A$9:$A$34,'Inputs &amp; Outputs'!$J$9:$J$34)</f>
        <v>0</v>
      </c>
      <c r="AD195" s="7">
        <f>'No. policies'!AD195*LOOKUP(AD$1,'Inputs &amp; Outputs'!$A$9:$A$34,'Inputs &amp; Outputs'!$J$9:$J$34)</f>
        <v>0</v>
      </c>
      <c r="AE195" s="7">
        <f>'No. policies'!AE195*LOOKUP(AE$1,'Inputs &amp; Outputs'!$A$9:$A$34,'Inputs &amp; Outputs'!$J$9:$J$34)</f>
        <v>0</v>
      </c>
      <c r="AF195" s="7">
        <f>'No. policies'!AF195*LOOKUP(AF$1,'Inputs &amp; Outputs'!$A$9:$A$34,'Inputs &amp; Outputs'!$J$9:$J$34)</f>
        <v>0</v>
      </c>
      <c r="AG195" s="7">
        <f>'No. policies'!AG195*LOOKUP(AG$1,'Inputs &amp; Outputs'!$A$9:$A$34,'Inputs &amp; Outputs'!$J$9:$J$34)</f>
        <v>0</v>
      </c>
      <c r="AH195" s="7">
        <f>'No. policies'!AH195*LOOKUP(AH$1,'Inputs &amp; Outputs'!$A$9:$A$34,'Inputs &amp; Outputs'!$J$9:$J$34)</f>
        <v>0</v>
      </c>
      <c r="AI195" s="7">
        <f>'No. policies'!AI195*LOOKUP(AI$1,'Inputs &amp; Outputs'!$A$9:$A$34,'Inputs &amp; Outputs'!$J$9:$J$34)</f>
        <v>0</v>
      </c>
      <c r="AJ195" s="7">
        <f>'No. policies'!AJ195*LOOKUP(AJ$1,'Inputs &amp; Outputs'!$A$9:$A$34,'Inputs &amp; Outputs'!$J$9:$J$34)</f>
        <v>0</v>
      </c>
      <c r="AK195" s="7">
        <f>'No. policies'!AK195*LOOKUP(AK$1,'Inputs &amp; Outputs'!$A$9:$A$34,'Inputs &amp; Outputs'!$J$9:$J$34)</f>
        <v>0</v>
      </c>
      <c r="AL195" s="7">
        <f>'No. policies'!AL195*LOOKUP(AL$1,'Inputs &amp; Outputs'!$A$9:$A$34,'Inputs &amp; Outputs'!$J$9:$J$34)</f>
        <v>0</v>
      </c>
      <c r="AM195" s="7">
        <f>'No. policies'!AM195*LOOKUP(AM$1,'Inputs &amp; Outputs'!$A$9:$A$34,'Inputs &amp; Outputs'!$J$9:$J$34)</f>
        <v>0</v>
      </c>
      <c r="AN195" s="7">
        <f>'No. policies'!AN195*LOOKUP(AN$1,'Inputs &amp; Outputs'!$A$9:$A$34,'Inputs &amp; Outputs'!$J$9:$J$34)</f>
        <v>0</v>
      </c>
      <c r="AO195" s="7">
        <f>'No. policies'!AO195*LOOKUP(AO$1,'Inputs &amp; Outputs'!$A$9:$A$34,'Inputs &amp; Outputs'!$J$9:$J$34)</f>
        <v>0</v>
      </c>
      <c r="AP195" s="7">
        <f>'No. policies'!AP195*LOOKUP(AP$1,'Inputs &amp; Outputs'!$A$9:$A$34,'Inputs &amp; Outputs'!$J$9:$J$34)</f>
        <v>0</v>
      </c>
      <c r="AQ195" s="7">
        <f>'No. policies'!AQ195*LOOKUP(AQ$1,'Inputs &amp; Outputs'!$A$9:$A$34,'Inputs &amp; Outputs'!$J$9:$J$34)</f>
        <v>0</v>
      </c>
      <c r="AR195" s="7">
        <f>'No. policies'!AR195*LOOKUP(AR$1,'Inputs &amp; Outputs'!$A$9:$A$34,'Inputs &amp; Outputs'!$J$9:$J$34)</f>
        <v>0</v>
      </c>
      <c r="AS195" s="7">
        <f>'No. policies'!AS195*LOOKUP(AS$1,'Inputs &amp; Outputs'!$A$9:$A$34,'Inputs &amp; Outputs'!$J$9:$J$34)</f>
        <v>0</v>
      </c>
      <c r="AT195" s="7">
        <f>'No. policies'!AT195*LOOKUP(AT$1,'Inputs &amp; Outputs'!$A$9:$A$34,'Inputs &amp; Outputs'!$J$9:$J$34)</f>
        <v>0</v>
      </c>
      <c r="AU195" s="7">
        <f>'No. policies'!AU195*LOOKUP(AU$1,'Inputs &amp; Outputs'!$A$9:$A$34,'Inputs &amp; Outputs'!$J$9:$J$34)</f>
        <v>0</v>
      </c>
      <c r="AV195" s="7">
        <f>'No. policies'!AV195*LOOKUP(AV$1,'Inputs &amp; Outputs'!$A$9:$A$34,'Inputs &amp; Outputs'!$J$9:$J$34)</f>
        <v>0</v>
      </c>
      <c r="AW195" s="7">
        <f>'No. policies'!AW195*LOOKUP(AW$1,'Inputs &amp; Outputs'!$A$9:$A$34,'Inputs &amp; Outputs'!$J$9:$J$34)</f>
        <v>0</v>
      </c>
      <c r="AX195" s="7">
        <f>'No. policies'!AX195*LOOKUP(AX$1,'Inputs &amp; Outputs'!$A$9:$A$34,'Inputs &amp; Outputs'!$J$9:$J$34)</f>
        <v>0</v>
      </c>
      <c r="AY195" s="7">
        <f>'[1]No. policies'!AZ195*LOOKUP(AZ$1,'[1]Inputs &amp; Outputs'!$A$9:$A$58,'[1]Inputs &amp; Outputs'!$I$9:$I$58)</f>
        <v>0</v>
      </c>
      <c r="AZ195" s="7">
        <f>'[1]No. policies'!BA195*LOOKUP(BA$1,'[1]Inputs &amp; Outputs'!$A$9:$A$58,'[1]Inputs &amp; Outputs'!$I$9:$I$58)</f>
        <v>0</v>
      </c>
      <c r="BA195" s="7">
        <f>'[1]No. policies'!BB195*LOOKUP(BB$1,'[1]Inputs &amp; Outputs'!$A$9:$A$58,'[1]Inputs &amp; Outputs'!$I$9:$I$58)</f>
        <v>0</v>
      </c>
      <c r="BB195" s="7">
        <f>'[1]No. policies'!BC195*LOOKUP(BC$1,'[1]Inputs &amp; Outputs'!$A$9:$A$58,'[1]Inputs &amp; Outputs'!$I$9:$I$58)</f>
        <v>0</v>
      </c>
      <c r="BC195" s="7">
        <f>'[1]No. policies'!BD195*LOOKUP(BD$1,'[1]Inputs &amp; Outputs'!$A$9:$A$58,'[1]Inputs &amp; Outputs'!$I$9:$I$58)</f>
        <v>0</v>
      </c>
      <c r="BD195" s="7">
        <f>'[1]No. policies'!BE195*LOOKUP(BE$1,'[1]Inputs &amp; Outputs'!$A$9:$A$58,'[1]Inputs &amp; Outputs'!$I$9:$I$58)</f>
        <v>0</v>
      </c>
      <c r="BE195" s="7">
        <f>'[1]No. policies'!BF195*LOOKUP(BF$1,'[1]Inputs &amp; Outputs'!$A$9:$A$58,'[1]Inputs &amp; Outputs'!$I$9:$I$58)</f>
        <v>0</v>
      </c>
      <c r="BF195" s="7">
        <f>'[1]No. policies'!BG195*LOOKUP(BG$1,'[1]Inputs &amp; Outputs'!$A$9:$A$58,'[1]Inputs &amp; Outputs'!$I$9:$I$58)</f>
        <v>0</v>
      </c>
      <c r="BG195" s="7">
        <f>'[1]No. policies'!BH195*LOOKUP(BH$1,'[1]Inputs &amp; Outputs'!$A$9:$A$58,'[1]Inputs &amp; Outputs'!$I$9:$I$58)</f>
        <v>0</v>
      </c>
      <c r="BH195" s="7">
        <f>'[1]No. policies'!BI195*LOOKUP(BI$1,'[1]Inputs &amp; Outputs'!$A$9:$A$58,'[1]Inputs &amp; Outputs'!$I$9:$I$58)</f>
        <v>0</v>
      </c>
      <c r="BI195" s="7">
        <f>'[1]No. policies'!BJ195*LOOKUP(BJ$1,'[1]Inputs &amp; Outputs'!$A$9:$A$58,'[1]Inputs &amp; Outputs'!$I$9:$I$58)</f>
        <v>0</v>
      </c>
      <c r="BJ195" s="7">
        <f>'[1]No. policies'!BK195*LOOKUP(BK$1,'[1]Inputs &amp; Outputs'!$A$9:$A$58,'[1]Inputs &amp; Outputs'!$I$9:$I$58)</f>
        <v>0</v>
      </c>
      <c r="BK195" s="7">
        <f>'[1]No. policies'!BL195*LOOKUP(BL$1,'[1]Inputs &amp; Outputs'!$A$9:$A$58,'[1]Inputs &amp; Outputs'!$I$9:$I$58)</f>
        <v>0</v>
      </c>
      <c r="BL195" s="7">
        <f>'[1]No. policies'!BM195*LOOKUP(BM$1,'[1]Inputs &amp; Outputs'!$A$9:$A$58,'[1]Inputs &amp; Outputs'!$I$9:$I$58)</f>
        <v>0</v>
      </c>
      <c r="BM195" s="7">
        <f>'[1]No. policies'!BN195*LOOKUP(BN$1,'[1]Inputs &amp; Outputs'!$A$9:$A$58,'[1]Inputs &amp; Outputs'!$I$9:$I$58)</f>
        <v>0</v>
      </c>
      <c r="BN195" s="7">
        <f>'[1]No. policies'!BO195*LOOKUP(BO$1,'[1]Inputs &amp; Outputs'!$A$9:$A$58,'[1]Inputs &amp; Outputs'!$I$9:$I$58)</f>
        <v>0</v>
      </c>
      <c r="BO195" s="7">
        <f>'[1]No. policies'!BP195*LOOKUP(BP$1,'[1]Inputs &amp; Outputs'!$A$9:$A$58,'[1]Inputs &amp; Outputs'!$I$9:$I$58)</f>
        <v>0</v>
      </c>
      <c r="BP195" s="7">
        <f>'[1]No. policies'!BQ195*LOOKUP(BQ$1,'[1]Inputs &amp; Outputs'!$A$9:$A$58,'[1]Inputs &amp; Outputs'!$I$9:$I$58)</f>
        <v>0</v>
      </c>
      <c r="BQ195" s="7">
        <f>'[1]No. policies'!BR195*LOOKUP(BR$1,'[1]Inputs &amp; Outputs'!$A$9:$A$58,'[1]Inputs &amp; Outputs'!$I$9:$I$58)</f>
        <v>0</v>
      </c>
      <c r="BR195" s="7">
        <f>'[1]No. policies'!BS195*LOOKUP(BS$1,'[1]Inputs &amp; Outputs'!$A$9:$A$58,'[1]Inputs &amp; Outputs'!$I$9:$I$58)</f>
        <v>0</v>
      </c>
      <c r="BS195" s="7">
        <f>'[1]No. policies'!BT195*LOOKUP(BT$1,'[1]Inputs &amp; Outputs'!$A$9:$A$58,'[1]Inputs &amp; Outputs'!$I$9:$I$58)</f>
        <v>0</v>
      </c>
      <c r="BT195" s="7">
        <f>'[1]No. policies'!BU195*LOOKUP(BU$1,'[1]Inputs &amp; Outputs'!$A$9:$A$58,'[1]Inputs &amp; Outputs'!$I$9:$I$58)</f>
        <v>0</v>
      </c>
    </row>
    <row r="196" spans="1:72" x14ac:dyDescent="0.25">
      <c r="A196" s="1">
        <v>195</v>
      </c>
      <c r="B196" s="7">
        <f>'No. policies'!B196*LOOKUP(B$1,'Inputs &amp; Outputs'!$A$9:$A$34,'Inputs &amp; Outputs'!$J$9:$J$34)</f>
        <v>-43067168.474612407</v>
      </c>
      <c r="C196" s="7">
        <f>'No. policies'!C196*LOOKUP(C$1,'Inputs &amp; Outputs'!$A$9:$A$34,'Inputs &amp; Outputs'!$J$9:$J$34)</f>
        <v>29945542.460284945</v>
      </c>
      <c r="D196" s="7">
        <f>'No. policies'!D196*LOOKUP(D$1,'Inputs &amp; Outputs'!$A$9:$A$34,'Inputs &amp; Outputs'!$J$9:$J$34)</f>
        <v>105531459.18703499</v>
      </c>
      <c r="E196" s="7">
        <f>'No. policies'!E196*LOOKUP(E$1,'Inputs &amp; Outputs'!$A$9:$A$34,'Inputs &amp; Outputs'!$J$9:$J$34)</f>
        <v>183751457.49301478</v>
      </c>
      <c r="F196" s="7">
        <f>'No. policies'!F196*LOOKUP(F$1,'Inputs &amp; Outputs'!$A$9:$A$34,'Inputs &amp; Outputs'!$J$9:$J$34)</f>
        <v>264733689.9821572</v>
      </c>
      <c r="G196" s="7">
        <f>'No. policies'!G196*LOOKUP(G$1,'Inputs &amp; Outputs'!$A$9:$A$34,'Inputs &amp; Outputs'!$J$9:$J$34)</f>
        <v>348860686.39142513</v>
      </c>
      <c r="H196" s="7">
        <f>'No. policies'!H196*LOOKUP(H$1,'Inputs &amp; Outputs'!$A$9:$A$34,'Inputs &amp; Outputs'!$J$9:$J$34)</f>
        <v>435447938.99665207</v>
      </c>
      <c r="I196" s="7">
        <f>'No. policies'!I196*LOOKUP(I$1,'Inputs &amp; Outputs'!$A$9:$A$34,'Inputs &amp; Outputs'!$J$9:$J$34)</f>
        <v>525013158.78837258</v>
      </c>
      <c r="J196" s="7">
        <f>'No. policies'!J196*LOOKUP(J$1,'Inputs &amp; Outputs'!$A$9:$A$34,'Inputs &amp; Outputs'!$J$9:$J$34)</f>
        <v>618247822.44387817</v>
      </c>
      <c r="K196" s="7">
        <f>'No. policies'!K196*LOOKUP(K$1,'Inputs &amp; Outputs'!$A$9:$A$34,'Inputs &amp; Outputs'!$J$9:$J$34)</f>
        <v>714459508.90797353</v>
      </c>
      <c r="L196" s="7">
        <f>'No. policies'!L196*LOOKUP(L$1,'Inputs &amp; Outputs'!$A$9:$A$34,'Inputs &amp; Outputs'!$J$9:$J$34)</f>
        <v>812611993.30343568</v>
      </c>
      <c r="M196" s="7">
        <f>'No. policies'!M196*LOOKUP(M$1,'Inputs &amp; Outputs'!$A$9:$A$34,'Inputs &amp; Outputs'!$J$9:$J$34)</f>
        <v>914538436.80199087</v>
      </c>
      <c r="N196" s="7">
        <f>'No. policies'!N196*LOOKUP(N$1,'Inputs &amp; Outputs'!$A$9:$A$34,'Inputs &amp; Outputs'!$J$9:$J$34)</f>
        <v>1021536393.5340666</v>
      </c>
      <c r="O196" s="7">
        <f>'No. policies'!O196*LOOKUP(O$1,'Inputs &amp; Outputs'!$A$9:$A$34,'Inputs &amp; Outputs'!$J$9:$J$34)</f>
        <v>1131600019.0053642</v>
      </c>
      <c r="P196" s="7">
        <f>'No. policies'!P196*LOOKUP(P$1,'Inputs &amp; Outputs'!$A$9:$A$34,'Inputs &amp; Outputs'!$J$9:$J$34)</f>
        <v>1244894518.3590662</v>
      </c>
      <c r="Q196" s="7">
        <f>'No. policies'!Q196*LOOKUP(Q$1,'Inputs &amp; Outputs'!$A$9:$A$34,'Inputs &amp; Outputs'!$J$9:$J$34)</f>
        <v>1359828037.040633</v>
      </c>
      <c r="R196" s="7">
        <f>'No. policies'!R196*LOOKUP(R$1,'Inputs &amp; Outputs'!$A$9:$A$34,'Inputs &amp; Outputs'!$J$9:$J$34)</f>
        <v>1478583499.2463617</v>
      </c>
      <c r="S196" s="7">
        <f>'No. policies'!S196*LOOKUP(S$1,'Inputs &amp; Outputs'!$A$9:$A$34,'Inputs &amp; Outputs'!$J$9:$J$34)</f>
        <v>1601197914.6369402</v>
      </c>
      <c r="T196" s="7">
        <f>'No. policies'!T196*LOOKUP(T$1,'Inputs &amp; Outputs'!$A$9:$A$34,'Inputs &amp; Outputs'!$J$9:$J$34)</f>
        <v>1724907628.2166831</v>
      </c>
      <c r="U196" s="7">
        <f>'No. policies'!U196*LOOKUP(U$1,'Inputs &amp; Outputs'!$A$9:$A$34,'Inputs &amp; Outputs'!$J$9:$J$34)</f>
        <v>1857969634.5143182</v>
      </c>
      <c r="V196" s="7">
        <f>'No. policies'!V196*LOOKUP(V$1,'Inputs &amp; Outputs'!$A$9:$A$34,'Inputs &amp; Outputs'!$J$9:$J$34)</f>
        <v>1990070465.6211007</v>
      </c>
      <c r="W196" s="7">
        <f>'No. policies'!W196*LOOKUP(W$1,'Inputs &amp; Outputs'!$A$9:$A$34,'Inputs &amp; Outputs'!$J$9:$J$34)</f>
        <v>2129435306.4547939</v>
      </c>
      <c r="X196" s="7">
        <f>'No. policies'!X196*LOOKUP(X$1,'Inputs &amp; Outputs'!$A$9:$A$34,'Inputs &amp; Outputs'!$J$9:$J$34)</f>
        <v>2275760688.5447936</v>
      </c>
      <c r="Y196" s="7">
        <f>'No. policies'!Y196*LOOKUP(Y$1,'Inputs &amp; Outputs'!$A$9:$A$34,'Inputs &amp; Outputs'!$J$9:$J$34)</f>
        <v>2415888022.4863067</v>
      </c>
      <c r="Z196" s="7">
        <f>'No. policies'!Z196*LOOKUP(Z$1,'Inputs &amp; Outputs'!$A$9:$A$34,'Inputs &amp; Outputs'!$J$9:$J$34)</f>
        <v>2565487704.9696407</v>
      </c>
      <c r="AA196" s="7">
        <f>'No. policies'!AA196*LOOKUP(AA$1,'Inputs &amp; Outputs'!$A$9:$A$34,'Inputs &amp; Outputs'!$J$9:$J$34)</f>
        <v>0</v>
      </c>
      <c r="AB196" s="7">
        <f>'No. policies'!AB196*LOOKUP(AB$1,'Inputs &amp; Outputs'!$A$9:$A$34,'Inputs &amp; Outputs'!$J$9:$J$34)</f>
        <v>0</v>
      </c>
      <c r="AC196" s="7">
        <f>'No. policies'!AC196*LOOKUP(AC$1,'Inputs &amp; Outputs'!$A$9:$A$34,'Inputs &amp; Outputs'!$J$9:$J$34)</f>
        <v>0</v>
      </c>
      <c r="AD196" s="7">
        <f>'No. policies'!AD196*LOOKUP(AD$1,'Inputs &amp; Outputs'!$A$9:$A$34,'Inputs &amp; Outputs'!$J$9:$J$34)</f>
        <v>0</v>
      </c>
      <c r="AE196" s="7">
        <f>'No. policies'!AE196*LOOKUP(AE$1,'Inputs &amp; Outputs'!$A$9:$A$34,'Inputs &amp; Outputs'!$J$9:$J$34)</f>
        <v>0</v>
      </c>
      <c r="AF196" s="7">
        <f>'No. policies'!AF196*LOOKUP(AF$1,'Inputs &amp; Outputs'!$A$9:$A$34,'Inputs &amp; Outputs'!$J$9:$J$34)</f>
        <v>0</v>
      </c>
      <c r="AG196" s="7">
        <f>'No. policies'!AG196*LOOKUP(AG$1,'Inputs &amp; Outputs'!$A$9:$A$34,'Inputs &amp; Outputs'!$J$9:$J$34)</f>
        <v>0</v>
      </c>
      <c r="AH196" s="7">
        <f>'No. policies'!AH196*LOOKUP(AH$1,'Inputs &amp; Outputs'!$A$9:$A$34,'Inputs &amp; Outputs'!$J$9:$J$34)</f>
        <v>0</v>
      </c>
      <c r="AI196" s="7">
        <f>'No. policies'!AI196*LOOKUP(AI$1,'Inputs &amp; Outputs'!$A$9:$A$34,'Inputs &amp; Outputs'!$J$9:$J$34)</f>
        <v>0</v>
      </c>
      <c r="AJ196" s="7">
        <f>'No. policies'!AJ196*LOOKUP(AJ$1,'Inputs &amp; Outputs'!$A$9:$A$34,'Inputs &amp; Outputs'!$J$9:$J$34)</f>
        <v>0</v>
      </c>
      <c r="AK196" s="7">
        <f>'No. policies'!AK196*LOOKUP(AK$1,'Inputs &amp; Outputs'!$A$9:$A$34,'Inputs &amp; Outputs'!$J$9:$J$34)</f>
        <v>0</v>
      </c>
      <c r="AL196" s="7">
        <f>'No. policies'!AL196*LOOKUP(AL$1,'Inputs &amp; Outputs'!$A$9:$A$34,'Inputs &amp; Outputs'!$J$9:$J$34)</f>
        <v>0</v>
      </c>
      <c r="AM196" s="7">
        <f>'No. policies'!AM196*LOOKUP(AM$1,'Inputs &amp; Outputs'!$A$9:$A$34,'Inputs &amp; Outputs'!$J$9:$J$34)</f>
        <v>0</v>
      </c>
      <c r="AN196" s="7">
        <f>'No. policies'!AN196*LOOKUP(AN$1,'Inputs &amp; Outputs'!$A$9:$A$34,'Inputs &amp; Outputs'!$J$9:$J$34)</f>
        <v>0</v>
      </c>
      <c r="AO196" s="7">
        <f>'No. policies'!AO196*LOOKUP(AO$1,'Inputs &amp; Outputs'!$A$9:$A$34,'Inputs &amp; Outputs'!$J$9:$J$34)</f>
        <v>0</v>
      </c>
      <c r="AP196" s="7">
        <f>'No. policies'!AP196*LOOKUP(AP$1,'Inputs &amp; Outputs'!$A$9:$A$34,'Inputs &amp; Outputs'!$J$9:$J$34)</f>
        <v>0</v>
      </c>
      <c r="AQ196" s="7">
        <f>'No. policies'!AQ196*LOOKUP(AQ$1,'Inputs &amp; Outputs'!$A$9:$A$34,'Inputs &amp; Outputs'!$J$9:$J$34)</f>
        <v>0</v>
      </c>
      <c r="AR196" s="7">
        <f>'No. policies'!AR196*LOOKUP(AR$1,'Inputs &amp; Outputs'!$A$9:$A$34,'Inputs &amp; Outputs'!$J$9:$J$34)</f>
        <v>0</v>
      </c>
      <c r="AS196" s="7">
        <f>'No. policies'!AS196*LOOKUP(AS$1,'Inputs &amp; Outputs'!$A$9:$A$34,'Inputs &amp; Outputs'!$J$9:$J$34)</f>
        <v>0</v>
      </c>
      <c r="AT196" s="7">
        <f>'No. policies'!AT196*LOOKUP(AT$1,'Inputs &amp; Outputs'!$A$9:$A$34,'Inputs &amp; Outputs'!$J$9:$J$34)</f>
        <v>0</v>
      </c>
      <c r="AU196" s="7">
        <f>'No. policies'!AU196*LOOKUP(AU$1,'Inputs &amp; Outputs'!$A$9:$A$34,'Inputs &amp; Outputs'!$J$9:$J$34)</f>
        <v>0</v>
      </c>
      <c r="AV196" s="7">
        <f>'No. policies'!AV196*LOOKUP(AV$1,'Inputs &amp; Outputs'!$A$9:$A$34,'Inputs &amp; Outputs'!$J$9:$J$34)</f>
        <v>0</v>
      </c>
      <c r="AW196" s="7">
        <f>'No. policies'!AW196*LOOKUP(AW$1,'Inputs &amp; Outputs'!$A$9:$A$34,'Inputs &amp; Outputs'!$J$9:$J$34)</f>
        <v>0</v>
      </c>
      <c r="AX196" s="7">
        <f>'No. policies'!AX196*LOOKUP(AX$1,'Inputs &amp; Outputs'!$A$9:$A$34,'Inputs &amp; Outputs'!$J$9:$J$34)</f>
        <v>0</v>
      </c>
      <c r="AY196" s="7">
        <f>'[1]No. policies'!AZ196*LOOKUP(AZ$1,'[1]Inputs &amp; Outputs'!$A$9:$A$58,'[1]Inputs &amp; Outputs'!$I$9:$I$58)</f>
        <v>0</v>
      </c>
      <c r="AZ196" s="7">
        <f>'[1]No. policies'!BA196*LOOKUP(BA$1,'[1]Inputs &amp; Outputs'!$A$9:$A$58,'[1]Inputs &amp; Outputs'!$I$9:$I$58)</f>
        <v>0</v>
      </c>
      <c r="BA196" s="7">
        <f>'[1]No. policies'!BB196*LOOKUP(BB$1,'[1]Inputs &amp; Outputs'!$A$9:$A$58,'[1]Inputs &amp; Outputs'!$I$9:$I$58)</f>
        <v>0</v>
      </c>
      <c r="BB196" s="7">
        <f>'[1]No. policies'!BC196*LOOKUP(BC$1,'[1]Inputs &amp; Outputs'!$A$9:$A$58,'[1]Inputs &amp; Outputs'!$I$9:$I$58)</f>
        <v>0</v>
      </c>
      <c r="BC196" s="7">
        <f>'[1]No. policies'!BD196*LOOKUP(BD$1,'[1]Inputs &amp; Outputs'!$A$9:$A$58,'[1]Inputs &amp; Outputs'!$I$9:$I$58)</f>
        <v>0</v>
      </c>
      <c r="BD196" s="7">
        <f>'[1]No. policies'!BE196*LOOKUP(BE$1,'[1]Inputs &amp; Outputs'!$A$9:$A$58,'[1]Inputs &amp; Outputs'!$I$9:$I$58)</f>
        <v>0</v>
      </c>
      <c r="BE196" s="7">
        <f>'[1]No. policies'!BF196*LOOKUP(BF$1,'[1]Inputs &amp; Outputs'!$A$9:$A$58,'[1]Inputs &amp; Outputs'!$I$9:$I$58)</f>
        <v>0</v>
      </c>
      <c r="BF196" s="7">
        <f>'[1]No. policies'!BG196*LOOKUP(BG$1,'[1]Inputs &amp; Outputs'!$A$9:$A$58,'[1]Inputs &amp; Outputs'!$I$9:$I$58)</f>
        <v>0</v>
      </c>
      <c r="BG196" s="7">
        <f>'[1]No. policies'!BH196*LOOKUP(BH$1,'[1]Inputs &amp; Outputs'!$A$9:$A$58,'[1]Inputs &amp; Outputs'!$I$9:$I$58)</f>
        <v>0</v>
      </c>
      <c r="BH196" s="7">
        <f>'[1]No. policies'!BI196*LOOKUP(BI$1,'[1]Inputs &amp; Outputs'!$A$9:$A$58,'[1]Inputs &amp; Outputs'!$I$9:$I$58)</f>
        <v>0</v>
      </c>
      <c r="BI196" s="7">
        <f>'[1]No. policies'!BJ196*LOOKUP(BJ$1,'[1]Inputs &amp; Outputs'!$A$9:$A$58,'[1]Inputs &amp; Outputs'!$I$9:$I$58)</f>
        <v>0</v>
      </c>
      <c r="BJ196" s="7">
        <f>'[1]No. policies'!BK196*LOOKUP(BK$1,'[1]Inputs &amp; Outputs'!$A$9:$A$58,'[1]Inputs &amp; Outputs'!$I$9:$I$58)</f>
        <v>0</v>
      </c>
      <c r="BK196" s="7">
        <f>'[1]No. policies'!BL196*LOOKUP(BL$1,'[1]Inputs &amp; Outputs'!$A$9:$A$58,'[1]Inputs &amp; Outputs'!$I$9:$I$58)</f>
        <v>0</v>
      </c>
      <c r="BL196" s="7">
        <f>'[1]No. policies'!BM196*LOOKUP(BM$1,'[1]Inputs &amp; Outputs'!$A$9:$A$58,'[1]Inputs &amp; Outputs'!$I$9:$I$58)</f>
        <v>0</v>
      </c>
      <c r="BM196" s="7">
        <f>'[1]No. policies'!BN196*LOOKUP(BN$1,'[1]Inputs &amp; Outputs'!$A$9:$A$58,'[1]Inputs &amp; Outputs'!$I$9:$I$58)</f>
        <v>0</v>
      </c>
      <c r="BN196" s="7">
        <f>'[1]No. policies'!BO196*LOOKUP(BO$1,'[1]Inputs &amp; Outputs'!$A$9:$A$58,'[1]Inputs &amp; Outputs'!$I$9:$I$58)</f>
        <v>0</v>
      </c>
      <c r="BO196" s="7">
        <f>'[1]No. policies'!BP196*LOOKUP(BP$1,'[1]Inputs &amp; Outputs'!$A$9:$A$58,'[1]Inputs &amp; Outputs'!$I$9:$I$58)</f>
        <v>0</v>
      </c>
      <c r="BP196" s="7">
        <f>'[1]No. policies'!BQ196*LOOKUP(BQ$1,'[1]Inputs &amp; Outputs'!$A$9:$A$58,'[1]Inputs &amp; Outputs'!$I$9:$I$58)</f>
        <v>0</v>
      </c>
      <c r="BQ196" s="7">
        <f>'[1]No. policies'!BR196*LOOKUP(BR$1,'[1]Inputs &amp; Outputs'!$A$9:$A$58,'[1]Inputs &amp; Outputs'!$I$9:$I$58)</f>
        <v>0</v>
      </c>
      <c r="BR196" s="7">
        <f>'[1]No. policies'!BS196*LOOKUP(BS$1,'[1]Inputs &amp; Outputs'!$A$9:$A$58,'[1]Inputs &amp; Outputs'!$I$9:$I$58)</f>
        <v>0</v>
      </c>
      <c r="BS196" s="7">
        <f>'[1]No. policies'!BT196*LOOKUP(BT$1,'[1]Inputs &amp; Outputs'!$A$9:$A$58,'[1]Inputs &amp; Outputs'!$I$9:$I$58)</f>
        <v>0</v>
      </c>
      <c r="BT196" s="7">
        <f>'[1]No. policies'!BU196*LOOKUP(BU$1,'[1]Inputs &amp; Outputs'!$A$9:$A$58,'[1]Inputs &amp; Outputs'!$I$9:$I$58)</f>
        <v>0</v>
      </c>
    </row>
    <row r="197" spans="1:72" x14ac:dyDescent="0.25">
      <c r="A197" s="1">
        <v>196</v>
      </c>
      <c r="B197" s="7">
        <f>'No. policies'!B197*LOOKUP(B$1,'Inputs &amp; Outputs'!$A$9:$A$34,'Inputs &amp; Outputs'!$J$9:$J$34)</f>
        <v>-43067168.474612407</v>
      </c>
      <c r="C197" s="7">
        <f>'No. policies'!C197*LOOKUP(C$1,'Inputs &amp; Outputs'!$A$9:$A$34,'Inputs &amp; Outputs'!$J$9:$J$34)</f>
        <v>29924553.294647414</v>
      </c>
      <c r="D197" s="7">
        <f>'No. policies'!D197*LOOKUP(D$1,'Inputs &amp; Outputs'!$A$9:$A$34,'Inputs &amp; Outputs'!$J$9:$J$34)</f>
        <v>105489081.32971664</v>
      </c>
      <c r="E197" s="7">
        <f>'No. policies'!E197*LOOKUP(E$1,'Inputs &amp; Outputs'!$A$9:$A$34,'Inputs &amp; Outputs'!$J$9:$J$34)</f>
        <v>183695976.98048669</v>
      </c>
      <c r="F197" s="7">
        <f>'No. policies'!F197*LOOKUP(F$1,'Inputs &amp; Outputs'!$A$9:$A$34,'Inputs &amp; Outputs'!$J$9:$J$34)</f>
        <v>264413189.14682773</v>
      </c>
      <c r="G197" s="7">
        <f>'No. policies'!G197*LOOKUP(G$1,'Inputs &amp; Outputs'!$A$9:$A$34,'Inputs &amp; Outputs'!$J$9:$J$34)</f>
        <v>347944116.27762389</v>
      </c>
      <c r="H197" s="7">
        <f>'No. policies'!H197*LOOKUP(H$1,'Inputs &amp; Outputs'!$A$9:$A$34,'Inputs &amp; Outputs'!$J$9:$J$34)</f>
        <v>434256140.27866834</v>
      </c>
      <c r="I197" s="7">
        <f>'No. policies'!I197*LOOKUP(I$1,'Inputs &amp; Outputs'!$A$9:$A$34,'Inputs &amp; Outputs'!$J$9:$J$34)</f>
        <v>523678470.05848551</v>
      </c>
      <c r="J197" s="7">
        <f>'No. policies'!J197*LOOKUP(J$1,'Inputs &amp; Outputs'!$A$9:$A$34,'Inputs &amp; Outputs'!$J$9:$J$34)</f>
        <v>616231522.98217773</v>
      </c>
      <c r="K197" s="7">
        <f>'No. policies'!K197*LOOKUP(K$1,'Inputs &amp; Outputs'!$A$9:$A$34,'Inputs &amp; Outputs'!$J$9:$J$34)</f>
        <v>711319509.02213514</v>
      </c>
      <c r="L197" s="7">
        <f>'No. policies'!L197*LOOKUP(L$1,'Inputs &amp; Outputs'!$A$9:$A$34,'Inputs &amp; Outputs'!$J$9:$J$34)</f>
        <v>810192015.09376228</v>
      </c>
      <c r="M197" s="7">
        <f>'No. policies'!M197*LOOKUP(M$1,'Inputs &amp; Outputs'!$A$9:$A$34,'Inputs &amp; Outputs'!$J$9:$J$34)</f>
        <v>912369496.39711916</v>
      </c>
      <c r="N197" s="7">
        <f>'No. policies'!N197*LOOKUP(N$1,'Inputs &amp; Outputs'!$A$9:$A$34,'Inputs &amp; Outputs'!$J$9:$J$34)</f>
        <v>1017734541.9712394</v>
      </c>
      <c r="O197" s="7">
        <f>'No. policies'!O197*LOOKUP(O$1,'Inputs &amp; Outputs'!$A$9:$A$34,'Inputs &amp; Outputs'!$J$9:$J$34)</f>
        <v>1125965496.089155</v>
      </c>
      <c r="P197" s="7">
        <f>'No. policies'!P197*LOOKUP(P$1,'Inputs &amp; Outputs'!$A$9:$A$34,'Inputs &amp; Outputs'!$J$9:$J$34)</f>
        <v>1237763053.0419381</v>
      </c>
      <c r="Q197" s="7">
        <f>'No. policies'!Q197*LOOKUP(Q$1,'Inputs &amp; Outputs'!$A$9:$A$34,'Inputs &amp; Outputs'!$J$9:$J$34)</f>
        <v>1352277394.1948338</v>
      </c>
      <c r="R197" s="7">
        <f>'No. policies'!R197*LOOKUP(R$1,'Inputs &amp; Outputs'!$A$9:$A$34,'Inputs &amp; Outputs'!$J$9:$J$34)</f>
        <v>1470480818.0406697</v>
      </c>
      <c r="S197" s="7">
        <f>'No. policies'!S197*LOOKUP(S$1,'Inputs &amp; Outputs'!$A$9:$A$34,'Inputs &amp; Outputs'!$J$9:$J$34)</f>
        <v>1589823841.239922</v>
      </c>
      <c r="T197" s="7">
        <f>'No. policies'!T197*LOOKUP(T$1,'Inputs &amp; Outputs'!$A$9:$A$34,'Inputs &amp; Outputs'!$J$9:$J$34)</f>
        <v>1712742218.5712137</v>
      </c>
      <c r="U197" s="7">
        <f>'No. policies'!U197*LOOKUP(U$1,'Inputs &amp; Outputs'!$A$9:$A$34,'Inputs &amp; Outputs'!$J$9:$J$34)</f>
        <v>1842804164.4012165</v>
      </c>
      <c r="V197" s="7">
        <f>'No. policies'!V197*LOOKUP(V$1,'Inputs &amp; Outputs'!$A$9:$A$34,'Inputs &amp; Outputs'!$J$9:$J$34)</f>
        <v>1975634051.4594924</v>
      </c>
      <c r="W197" s="7">
        <f>'No. policies'!W197*LOOKUP(W$1,'Inputs &amp; Outputs'!$A$9:$A$34,'Inputs &amp; Outputs'!$J$9:$J$34)</f>
        <v>2110399691.5927758</v>
      </c>
      <c r="X197" s="7">
        <f>'No. policies'!X197*LOOKUP(X$1,'Inputs &amp; Outputs'!$A$9:$A$34,'Inputs &amp; Outputs'!$J$9:$J$34)</f>
        <v>2248802022.9351811</v>
      </c>
      <c r="Y197" s="7">
        <f>'No. policies'!Y197*LOOKUP(Y$1,'Inputs &amp; Outputs'!$A$9:$A$34,'Inputs &amp; Outputs'!$J$9:$J$34)</f>
        <v>2392039970.8002729</v>
      </c>
      <c r="Z197" s="7">
        <f>'No. policies'!Z197*LOOKUP(Z$1,'Inputs &amp; Outputs'!$A$9:$A$34,'Inputs &amp; Outputs'!$J$9:$J$34)</f>
        <v>2538201393.7322788</v>
      </c>
      <c r="AA197" s="7">
        <f>'No. policies'!AA197*LOOKUP(AA$1,'Inputs &amp; Outputs'!$A$9:$A$34,'Inputs &amp; Outputs'!$J$9:$J$34)</f>
        <v>0</v>
      </c>
      <c r="AB197" s="7">
        <f>'No. policies'!AB197*LOOKUP(AB$1,'Inputs &amp; Outputs'!$A$9:$A$34,'Inputs &amp; Outputs'!$J$9:$J$34)</f>
        <v>0</v>
      </c>
      <c r="AC197" s="7">
        <f>'No. policies'!AC197*LOOKUP(AC$1,'Inputs &amp; Outputs'!$A$9:$A$34,'Inputs &amp; Outputs'!$J$9:$J$34)</f>
        <v>0</v>
      </c>
      <c r="AD197" s="7">
        <f>'No. policies'!AD197*LOOKUP(AD$1,'Inputs &amp; Outputs'!$A$9:$A$34,'Inputs &amp; Outputs'!$J$9:$J$34)</f>
        <v>0</v>
      </c>
      <c r="AE197" s="7">
        <f>'No. policies'!AE197*LOOKUP(AE$1,'Inputs &amp; Outputs'!$A$9:$A$34,'Inputs &amp; Outputs'!$J$9:$J$34)</f>
        <v>0</v>
      </c>
      <c r="AF197" s="7">
        <f>'No. policies'!AF197*LOOKUP(AF$1,'Inputs &amp; Outputs'!$A$9:$A$34,'Inputs &amp; Outputs'!$J$9:$J$34)</f>
        <v>0</v>
      </c>
      <c r="AG197" s="7">
        <f>'No. policies'!AG197*LOOKUP(AG$1,'Inputs &amp; Outputs'!$A$9:$A$34,'Inputs &amp; Outputs'!$J$9:$J$34)</f>
        <v>0</v>
      </c>
      <c r="AH197" s="7">
        <f>'No. policies'!AH197*LOOKUP(AH$1,'Inputs &amp; Outputs'!$A$9:$A$34,'Inputs &amp; Outputs'!$J$9:$J$34)</f>
        <v>0</v>
      </c>
      <c r="AI197" s="7">
        <f>'No. policies'!AI197*LOOKUP(AI$1,'Inputs &amp; Outputs'!$A$9:$A$34,'Inputs &amp; Outputs'!$J$9:$J$34)</f>
        <v>0</v>
      </c>
      <c r="AJ197" s="7">
        <f>'No. policies'!AJ197*LOOKUP(AJ$1,'Inputs &amp; Outputs'!$A$9:$A$34,'Inputs &amp; Outputs'!$J$9:$J$34)</f>
        <v>0</v>
      </c>
      <c r="AK197" s="7">
        <f>'No. policies'!AK197*LOOKUP(AK$1,'Inputs &amp; Outputs'!$A$9:$A$34,'Inputs &amp; Outputs'!$J$9:$J$34)</f>
        <v>0</v>
      </c>
      <c r="AL197" s="7">
        <f>'No. policies'!AL197*LOOKUP(AL$1,'Inputs &amp; Outputs'!$A$9:$A$34,'Inputs &amp; Outputs'!$J$9:$J$34)</f>
        <v>0</v>
      </c>
      <c r="AM197" s="7">
        <f>'No. policies'!AM197*LOOKUP(AM$1,'Inputs &amp; Outputs'!$A$9:$A$34,'Inputs &amp; Outputs'!$J$9:$J$34)</f>
        <v>0</v>
      </c>
      <c r="AN197" s="7">
        <f>'No. policies'!AN197*LOOKUP(AN$1,'Inputs &amp; Outputs'!$A$9:$A$34,'Inputs &amp; Outputs'!$J$9:$J$34)</f>
        <v>0</v>
      </c>
      <c r="AO197" s="7">
        <f>'No. policies'!AO197*LOOKUP(AO$1,'Inputs &amp; Outputs'!$A$9:$A$34,'Inputs &amp; Outputs'!$J$9:$J$34)</f>
        <v>0</v>
      </c>
      <c r="AP197" s="7">
        <f>'No. policies'!AP197*LOOKUP(AP$1,'Inputs &amp; Outputs'!$A$9:$A$34,'Inputs &amp; Outputs'!$J$9:$J$34)</f>
        <v>0</v>
      </c>
      <c r="AQ197" s="7">
        <f>'No. policies'!AQ197*LOOKUP(AQ$1,'Inputs &amp; Outputs'!$A$9:$A$34,'Inputs &amp; Outputs'!$J$9:$J$34)</f>
        <v>0</v>
      </c>
      <c r="AR197" s="7">
        <f>'No. policies'!AR197*LOOKUP(AR$1,'Inputs &amp; Outputs'!$A$9:$A$34,'Inputs &amp; Outputs'!$J$9:$J$34)</f>
        <v>0</v>
      </c>
      <c r="AS197" s="7">
        <f>'No. policies'!AS197*LOOKUP(AS$1,'Inputs &amp; Outputs'!$A$9:$A$34,'Inputs &amp; Outputs'!$J$9:$J$34)</f>
        <v>0</v>
      </c>
      <c r="AT197" s="7">
        <f>'No. policies'!AT197*LOOKUP(AT$1,'Inputs &amp; Outputs'!$A$9:$A$34,'Inputs &amp; Outputs'!$J$9:$J$34)</f>
        <v>0</v>
      </c>
      <c r="AU197" s="7">
        <f>'No. policies'!AU197*LOOKUP(AU$1,'Inputs &amp; Outputs'!$A$9:$A$34,'Inputs &amp; Outputs'!$J$9:$J$34)</f>
        <v>0</v>
      </c>
      <c r="AV197" s="7">
        <f>'No. policies'!AV197*LOOKUP(AV$1,'Inputs &amp; Outputs'!$A$9:$A$34,'Inputs &amp; Outputs'!$J$9:$J$34)</f>
        <v>0</v>
      </c>
      <c r="AW197" s="7">
        <f>'No. policies'!AW197*LOOKUP(AW$1,'Inputs &amp; Outputs'!$A$9:$A$34,'Inputs &amp; Outputs'!$J$9:$J$34)</f>
        <v>0</v>
      </c>
      <c r="AX197" s="7">
        <f>'No. policies'!AX197*LOOKUP(AX$1,'Inputs &amp; Outputs'!$A$9:$A$34,'Inputs &amp; Outputs'!$J$9:$J$34)</f>
        <v>0</v>
      </c>
      <c r="AY197" s="7">
        <f>'[1]No. policies'!AZ197*LOOKUP(AZ$1,'[1]Inputs &amp; Outputs'!$A$9:$A$58,'[1]Inputs &amp; Outputs'!$I$9:$I$58)</f>
        <v>0</v>
      </c>
      <c r="AZ197" s="7">
        <f>'[1]No. policies'!BA197*LOOKUP(BA$1,'[1]Inputs &amp; Outputs'!$A$9:$A$58,'[1]Inputs &amp; Outputs'!$I$9:$I$58)</f>
        <v>0</v>
      </c>
      <c r="BA197" s="7">
        <f>'[1]No. policies'!BB197*LOOKUP(BB$1,'[1]Inputs &amp; Outputs'!$A$9:$A$58,'[1]Inputs &amp; Outputs'!$I$9:$I$58)</f>
        <v>0</v>
      </c>
      <c r="BB197" s="7">
        <f>'[1]No. policies'!BC197*LOOKUP(BC$1,'[1]Inputs &amp; Outputs'!$A$9:$A$58,'[1]Inputs &amp; Outputs'!$I$9:$I$58)</f>
        <v>0</v>
      </c>
      <c r="BC197" s="7">
        <f>'[1]No. policies'!BD197*LOOKUP(BD$1,'[1]Inputs &amp; Outputs'!$A$9:$A$58,'[1]Inputs &amp; Outputs'!$I$9:$I$58)</f>
        <v>0</v>
      </c>
      <c r="BD197" s="7">
        <f>'[1]No. policies'!BE197*LOOKUP(BE$1,'[1]Inputs &amp; Outputs'!$A$9:$A$58,'[1]Inputs &amp; Outputs'!$I$9:$I$58)</f>
        <v>0</v>
      </c>
      <c r="BE197" s="7">
        <f>'[1]No. policies'!BF197*LOOKUP(BF$1,'[1]Inputs &amp; Outputs'!$A$9:$A$58,'[1]Inputs &amp; Outputs'!$I$9:$I$58)</f>
        <v>0</v>
      </c>
      <c r="BF197" s="7">
        <f>'[1]No. policies'!BG197*LOOKUP(BG$1,'[1]Inputs &amp; Outputs'!$A$9:$A$58,'[1]Inputs &amp; Outputs'!$I$9:$I$58)</f>
        <v>0</v>
      </c>
      <c r="BG197" s="7">
        <f>'[1]No. policies'!BH197*LOOKUP(BH$1,'[1]Inputs &amp; Outputs'!$A$9:$A$58,'[1]Inputs &amp; Outputs'!$I$9:$I$58)</f>
        <v>0</v>
      </c>
      <c r="BH197" s="7">
        <f>'[1]No. policies'!BI197*LOOKUP(BI$1,'[1]Inputs &amp; Outputs'!$A$9:$A$58,'[1]Inputs &amp; Outputs'!$I$9:$I$58)</f>
        <v>0</v>
      </c>
      <c r="BI197" s="7">
        <f>'[1]No. policies'!BJ197*LOOKUP(BJ$1,'[1]Inputs &amp; Outputs'!$A$9:$A$58,'[1]Inputs &amp; Outputs'!$I$9:$I$58)</f>
        <v>0</v>
      </c>
      <c r="BJ197" s="7">
        <f>'[1]No. policies'!BK197*LOOKUP(BK$1,'[1]Inputs &amp; Outputs'!$A$9:$A$58,'[1]Inputs &amp; Outputs'!$I$9:$I$58)</f>
        <v>0</v>
      </c>
      <c r="BK197" s="7">
        <f>'[1]No. policies'!BL197*LOOKUP(BL$1,'[1]Inputs &amp; Outputs'!$A$9:$A$58,'[1]Inputs &amp; Outputs'!$I$9:$I$58)</f>
        <v>0</v>
      </c>
      <c r="BL197" s="7">
        <f>'[1]No. policies'!BM197*LOOKUP(BM$1,'[1]Inputs &amp; Outputs'!$A$9:$A$58,'[1]Inputs &amp; Outputs'!$I$9:$I$58)</f>
        <v>0</v>
      </c>
      <c r="BM197" s="7">
        <f>'[1]No. policies'!BN197*LOOKUP(BN$1,'[1]Inputs &amp; Outputs'!$A$9:$A$58,'[1]Inputs &amp; Outputs'!$I$9:$I$58)</f>
        <v>0</v>
      </c>
      <c r="BN197" s="7">
        <f>'[1]No. policies'!BO197*LOOKUP(BO$1,'[1]Inputs &amp; Outputs'!$A$9:$A$58,'[1]Inputs &amp; Outputs'!$I$9:$I$58)</f>
        <v>0</v>
      </c>
      <c r="BO197" s="7">
        <f>'[1]No. policies'!BP197*LOOKUP(BP$1,'[1]Inputs &amp; Outputs'!$A$9:$A$58,'[1]Inputs &amp; Outputs'!$I$9:$I$58)</f>
        <v>0</v>
      </c>
      <c r="BP197" s="7">
        <f>'[1]No. policies'!BQ197*LOOKUP(BQ$1,'[1]Inputs &amp; Outputs'!$A$9:$A$58,'[1]Inputs &amp; Outputs'!$I$9:$I$58)</f>
        <v>0</v>
      </c>
      <c r="BQ197" s="7">
        <f>'[1]No. policies'!BR197*LOOKUP(BR$1,'[1]Inputs &amp; Outputs'!$A$9:$A$58,'[1]Inputs &amp; Outputs'!$I$9:$I$58)</f>
        <v>0</v>
      </c>
      <c r="BR197" s="7">
        <f>'[1]No. policies'!BS197*LOOKUP(BS$1,'[1]Inputs &amp; Outputs'!$A$9:$A$58,'[1]Inputs &amp; Outputs'!$I$9:$I$58)</f>
        <v>0</v>
      </c>
      <c r="BS197" s="7">
        <f>'[1]No. policies'!BT197*LOOKUP(BT$1,'[1]Inputs &amp; Outputs'!$A$9:$A$58,'[1]Inputs &amp; Outputs'!$I$9:$I$58)</f>
        <v>0</v>
      </c>
      <c r="BT197" s="7">
        <f>'[1]No. policies'!BU197*LOOKUP(BU$1,'[1]Inputs &amp; Outputs'!$A$9:$A$58,'[1]Inputs &amp; Outputs'!$I$9:$I$58)</f>
        <v>0</v>
      </c>
    </row>
    <row r="198" spans="1:72" x14ac:dyDescent="0.25">
      <c r="A198" s="1">
        <v>197</v>
      </c>
      <c r="B198" s="7">
        <f>'No. policies'!B198*LOOKUP(B$1,'Inputs &amp; Outputs'!$A$9:$A$34,'Inputs &amp; Outputs'!$J$9:$J$34)</f>
        <v>-43067168.474612407</v>
      </c>
      <c r="C198" s="7">
        <f>'No. policies'!C198*LOOKUP(C$1,'Inputs &amp; Outputs'!$A$9:$A$34,'Inputs &amp; Outputs'!$J$9:$J$34)</f>
        <v>29915557.937945619</v>
      </c>
      <c r="D198" s="7">
        <f>'No. policies'!D198*LOOKUP(D$1,'Inputs &amp; Outputs'!$A$9:$A$34,'Inputs &amp; Outputs'!$J$9:$J$34)</f>
        <v>105531459.18703499</v>
      </c>
      <c r="E198" s="7">
        <f>'No. policies'!E198*LOOKUP(E$1,'Inputs &amp; Outputs'!$A$9:$A$34,'Inputs &amp; Outputs'!$J$9:$J$34)</f>
        <v>183806938.00554287</v>
      </c>
      <c r="F198" s="7">
        <f>'No. policies'!F198*LOOKUP(F$1,'Inputs &amp; Outputs'!$A$9:$A$34,'Inputs &amp; Outputs'!$J$9:$J$34)</f>
        <v>264893940.39982197</v>
      </c>
      <c r="G198" s="7">
        <f>'No. policies'!G198*LOOKUP(G$1,'Inputs &amp; Outputs'!$A$9:$A$34,'Inputs &amp; Outputs'!$J$9:$J$34)</f>
        <v>348719675.6046865</v>
      </c>
      <c r="H198" s="7">
        <f>'No. policies'!H198*LOOKUP(H$1,'Inputs &amp; Outputs'!$A$9:$A$34,'Inputs &amp; Outputs'!$J$9:$J$34)</f>
        <v>435227235.53035879</v>
      </c>
      <c r="I198" s="7">
        <f>'No. policies'!I198*LOOKUP(I$1,'Inputs &amp; Outputs'!$A$9:$A$34,'Inputs &amp; Outputs'!$J$9:$J$34)</f>
        <v>525280096.53434998</v>
      </c>
      <c r="J198" s="7">
        <f>'No. policies'!J198*LOOKUP(J$1,'Inputs &amp; Outputs'!$A$9:$A$34,'Inputs &amp; Outputs'!$J$9:$J$34)</f>
        <v>618121803.7275219</v>
      </c>
      <c r="K198" s="7">
        <f>'No. policies'!K198*LOOKUP(K$1,'Inputs &amp; Outputs'!$A$9:$A$34,'Inputs &amp; Outputs'!$J$9:$J$34)</f>
        <v>714021369.38901925</v>
      </c>
      <c r="L198" s="7">
        <f>'No. policies'!L198*LOOKUP(L$1,'Inputs &amp; Outputs'!$A$9:$A$34,'Inputs &amp; Outputs'!$J$9:$J$34)</f>
        <v>813112678.45026469</v>
      </c>
      <c r="M198" s="7">
        <f>'No. policies'!M198*LOOKUP(M$1,'Inputs &amp; Outputs'!$A$9:$A$34,'Inputs &amp; Outputs'!$J$9:$J$34)</f>
        <v>915764359.63952696</v>
      </c>
      <c r="N198" s="7">
        <f>'No. policies'!N198*LOOKUP(N$1,'Inputs &amp; Outputs'!$A$9:$A$34,'Inputs &amp; Outputs'!$J$9:$J$34)</f>
        <v>1021642000.5219228</v>
      </c>
      <c r="O198" s="7">
        <f>'No. policies'!O198*LOOKUP(O$1,'Inputs &amp; Outputs'!$A$9:$A$34,'Inputs &amp; Outputs'!$J$9:$J$34)</f>
        <v>1129369687.017698</v>
      </c>
      <c r="P198" s="7">
        <f>'No. policies'!P198*LOOKUP(P$1,'Inputs &amp; Outputs'!$A$9:$A$34,'Inputs &amp; Outputs'!$J$9:$J$34)</f>
        <v>1240096987.1457255</v>
      </c>
      <c r="Q198" s="7">
        <f>'No. policies'!Q198*LOOKUP(Q$1,'Inputs &amp; Outputs'!$A$9:$A$34,'Inputs &amp; Outputs'!$J$9:$J$34)</f>
        <v>1354271903.6257994</v>
      </c>
      <c r="R198" s="7">
        <f>'No. policies'!R198*LOOKUP(R$1,'Inputs &amp; Outputs'!$A$9:$A$34,'Inputs &amp; Outputs'!$J$9:$J$34)</f>
        <v>1472039025.9648414</v>
      </c>
      <c r="S198" s="7">
        <f>'No. policies'!S198*LOOKUP(S$1,'Inputs &amp; Outputs'!$A$9:$A$34,'Inputs &amp; Outputs'!$J$9:$J$34)</f>
        <v>1594067898.4776156</v>
      </c>
      <c r="T198" s="7">
        <f>'No. policies'!T198*LOOKUP(T$1,'Inputs &amp; Outputs'!$A$9:$A$34,'Inputs &amp; Outputs'!$J$9:$J$34)</f>
        <v>1719009247.7825162</v>
      </c>
      <c r="U198" s="7">
        <f>'No. policies'!U198*LOOKUP(U$1,'Inputs &amp; Outputs'!$A$9:$A$34,'Inputs &amp; Outputs'!$J$9:$J$34)</f>
        <v>1850586445.1171503</v>
      </c>
      <c r="V198" s="7">
        <f>'No. policies'!V198*LOOKUP(V$1,'Inputs &amp; Outputs'!$A$9:$A$34,'Inputs &amp; Outputs'!$J$9:$J$34)</f>
        <v>1983821868.4466732</v>
      </c>
      <c r="W198" s="7">
        <f>'No. policies'!W198*LOOKUP(W$1,'Inputs &amp; Outputs'!$A$9:$A$34,'Inputs &amp; Outputs'!$J$9:$J$34)</f>
        <v>2120846065.6024199</v>
      </c>
      <c r="X198" s="7">
        <f>'No. policies'!X198*LOOKUP(X$1,'Inputs &amp; Outputs'!$A$9:$A$34,'Inputs &amp; Outputs'!$J$9:$J$34)</f>
        <v>2259535565.7241931</v>
      </c>
      <c r="Y198" s="7">
        <f>'No. policies'!Y198*LOOKUP(Y$1,'Inputs &amp; Outputs'!$A$9:$A$34,'Inputs &amp; Outputs'!$J$9:$J$34)</f>
        <v>2404901841.3725157</v>
      </c>
      <c r="Z198" s="7">
        <f>'No. policies'!Z198*LOOKUP(Z$1,'Inputs &amp; Outputs'!$A$9:$A$34,'Inputs &amp; Outputs'!$J$9:$J$34)</f>
        <v>2555147629.1323247</v>
      </c>
      <c r="AA198" s="7">
        <f>'No. policies'!AA198*LOOKUP(AA$1,'Inputs &amp; Outputs'!$A$9:$A$34,'Inputs &amp; Outputs'!$J$9:$J$34)</f>
        <v>0</v>
      </c>
      <c r="AB198" s="7">
        <f>'No. policies'!AB198*LOOKUP(AB$1,'Inputs &amp; Outputs'!$A$9:$A$34,'Inputs &amp; Outputs'!$J$9:$J$34)</f>
        <v>0</v>
      </c>
      <c r="AC198" s="7">
        <f>'No. policies'!AC198*LOOKUP(AC$1,'Inputs &amp; Outputs'!$A$9:$A$34,'Inputs &amp; Outputs'!$J$9:$J$34)</f>
        <v>0</v>
      </c>
      <c r="AD198" s="7">
        <f>'No. policies'!AD198*LOOKUP(AD$1,'Inputs &amp; Outputs'!$A$9:$A$34,'Inputs &amp; Outputs'!$J$9:$J$34)</f>
        <v>0</v>
      </c>
      <c r="AE198" s="7">
        <f>'No. policies'!AE198*LOOKUP(AE$1,'Inputs &amp; Outputs'!$A$9:$A$34,'Inputs &amp; Outputs'!$J$9:$J$34)</f>
        <v>0</v>
      </c>
      <c r="AF198" s="7">
        <f>'No. policies'!AF198*LOOKUP(AF$1,'Inputs &amp; Outputs'!$A$9:$A$34,'Inputs &amp; Outputs'!$J$9:$J$34)</f>
        <v>0</v>
      </c>
      <c r="AG198" s="7">
        <f>'No. policies'!AG198*LOOKUP(AG$1,'Inputs &amp; Outputs'!$A$9:$A$34,'Inputs &amp; Outputs'!$J$9:$J$34)</f>
        <v>0</v>
      </c>
      <c r="AH198" s="7">
        <f>'No. policies'!AH198*LOOKUP(AH$1,'Inputs &amp; Outputs'!$A$9:$A$34,'Inputs &amp; Outputs'!$J$9:$J$34)</f>
        <v>0</v>
      </c>
      <c r="AI198" s="7">
        <f>'No. policies'!AI198*LOOKUP(AI$1,'Inputs &amp; Outputs'!$A$9:$A$34,'Inputs &amp; Outputs'!$J$9:$J$34)</f>
        <v>0</v>
      </c>
      <c r="AJ198" s="7">
        <f>'No. policies'!AJ198*LOOKUP(AJ$1,'Inputs &amp; Outputs'!$A$9:$A$34,'Inputs &amp; Outputs'!$J$9:$J$34)</f>
        <v>0</v>
      </c>
      <c r="AK198" s="7">
        <f>'No. policies'!AK198*LOOKUP(AK$1,'Inputs &amp; Outputs'!$A$9:$A$34,'Inputs &amp; Outputs'!$J$9:$J$34)</f>
        <v>0</v>
      </c>
      <c r="AL198" s="7">
        <f>'No. policies'!AL198*LOOKUP(AL$1,'Inputs &amp; Outputs'!$A$9:$A$34,'Inputs &amp; Outputs'!$J$9:$J$34)</f>
        <v>0</v>
      </c>
      <c r="AM198" s="7">
        <f>'No. policies'!AM198*LOOKUP(AM$1,'Inputs &amp; Outputs'!$A$9:$A$34,'Inputs &amp; Outputs'!$J$9:$J$34)</f>
        <v>0</v>
      </c>
      <c r="AN198" s="7">
        <f>'No. policies'!AN198*LOOKUP(AN$1,'Inputs &amp; Outputs'!$A$9:$A$34,'Inputs &amp; Outputs'!$J$9:$J$34)</f>
        <v>0</v>
      </c>
      <c r="AO198" s="7">
        <f>'No. policies'!AO198*LOOKUP(AO$1,'Inputs &amp; Outputs'!$A$9:$A$34,'Inputs &amp; Outputs'!$J$9:$J$34)</f>
        <v>0</v>
      </c>
      <c r="AP198" s="7">
        <f>'No. policies'!AP198*LOOKUP(AP$1,'Inputs &amp; Outputs'!$A$9:$A$34,'Inputs &amp; Outputs'!$J$9:$J$34)</f>
        <v>0</v>
      </c>
      <c r="AQ198" s="7">
        <f>'No. policies'!AQ198*LOOKUP(AQ$1,'Inputs &amp; Outputs'!$A$9:$A$34,'Inputs &amp; Outputs'!$J$9:$J$34)</f>
        <v>0</v>
      </c>
      <c r="AR198" s="7">
        <f>'No. policies'!AR198*LOOKUP(AR$1,'Inputs &amp; Outputs'!$A$9:$A$34,'Inputs &amp; Outputs'!$J$9:$J$34)</f>
        <v>0</v>
      </c>
      <c r="AS198" s="7">
        <f>'No. policies'!AS198*LOOKUP(AS$1,'Inputs &amp; Outputs'!$A$9:$A$34,'Inputs &amp; Outputs'!$J$9:$J$34)</f>
        <v>0</v>
      </c>
      <c r="AT198" s="7">
        <f>'No. policies'!AT198*LOOKUP(AT$1,'Inputs &amp; Outputs'!$A$9:$A$34,'Inputs &amp; Outputs'!$J$9:$J$34)</f>
        <v>0</v>
      </c>
      <c r="AU198" s="7">
        <f>'No. policies'!AU198*LOOKUP(AU$1,'Inputs &amp; Outputs'!$A$9:$A$34,'Inputs &amp; Outputs'!$J$9:$J$34)</f>
        <v>0</v>
      </c>
      <c r="AV198" s="7">
        <f>'No. policies'!AV198*LOOKUP(AV$1,'Inputs &amp; Outputs'!$A$9:$A$34,'Inputs &amp; Outputs'!$J$9:$J$34)</f>
        <v>0</v>
      </c>
      <c r="AW198" s="7">
        <f>'No. policies'!AW198*LOOKUP(AW$1,'Inputs &amp; Outputs'!$A$9:$A$34,'Inputs &amp; Outputs'!$J$9:$J$34)</f>
        <v>0</v>
      </c>
      <c r="AX198" s="7">
        <f>'No. policies'!AX198*LOOKUP(AX$1,'Inputs &amp; Outputs'!$A$9:$A$34,'Inputs &amp; Outputs'!$J$9:$J$34)</f>
        <v>0</v>
      </c>
      <c r="AY198" s="7">
        <f>'[1]No. policies'!AZ198*LOOKUP(AZ$1,'[1]Inputs &amp; Outputs'!$A$9:$A$58,'[1]Inputs &amp; Outputs'!$I$9:$I$58)</f>
        <v>0</v>
      </c>
      <c r="AZ198" s="7">
        <f>'[1]No. policies'!BA198*LOOKUP(BA$1,'[1]Inputs &amp; Outputs'!$A$9:$A$58,'[1]Inputs &amp; Outputs'!$I$9:$I$58)</f>
        <v>0</v>
      </c>
      <c r="BA198" s="7">
        <f>'[1]No. policies'!BB198*LOOKUP(BB$1,'[1]Inputs &amp; Outputs'!$A$9:$A$58,'[1]Inputs &amp; Outputs'!$I$9:$I$58)</f>
        <v>0</v>
      </c>
      <c r="BB198" s="7">
        <f>'[1]No. policies'!BC198*LOOKUP(BC$1,'[1]Inputs &amp; Outputs'!$A$9:$A$58,'[1]Inputs &amp; Outputs'!$I$9:$I$58)</f>
        <v>0</v>
      </c>
      <c r="BC198" s="7">
        <f>'[1]No. policies'!BD198*LOOKUP(BD$1,'[1]Inputs &amp; Outputs'!$A$9:$A$58,'[1]Inputs &amp; Outputs'!$I$9:$I$58)</f>
        <v>0</v>
      </c>
      <c r="BD198" s="7">
        <f>'[1]No. policies'!BE198*LOOKUP(BE$1,'[1]Inputs &amp; Outputs'!$A$9:$A$58,'[1]Inputs &amp; Outputs'!$I$9:$I$58)</f>
        <v>0</v>
      </c>
      <c r="BE198" s="7">
        <f>'[1]No. policies'!BF198*LOOKUP(BF$1,'[1]Inputs &amp; Outputs'!$A$9:$A$58,'[1]Inputs &amp; Outputs'!$I$9:$I$58)</f>
        <v>0</v>
      </c>
      <c r="BF198" s="7">
        <f>'[1]No. policies'!BG198*LOOKUP(BG$1,'[1]Inputs &amp; Outputs'!$A$9:$A$58,'[1]Inputs &amp; Outputs'!$I$9:$I$58)</f>
        <v>0</v>
      </c>
      <c r="BG198" s="7">
        <f>'[1]No. policies'!BH198*LOOKUP(BH$1,'[1]Inputs &amp; Outputs'!$A$9:$A$58,'[1]Inputs &amp; Outputs'!$I$9:$I$58)</f>
        <v>0</v>
      </c>
      <c r="BH198" s="7">
        <f>'[1]No. policies'!BI198*LOOKUP(BI$1,'[1]Inputs &amp; Outputs'!$A$9:$A$58,'[1]Inputs &amp; Outputs'!$I$9:$I$58)</f>
        <v>0</v>
      </c>
      <c r="BI198" s="7">
        <f>'[1]No. policies'!BJ198*LOOKUP(BJ$1,'[1]Inputs &amp; Outputs'!$A$9:$A$58,'[1]Inputs &amp; Outputs'!$I$9:$I$58)</f>
        <v>0</v>
      </c>
      <c r="BJ198" s="7">
        <f>'[1]No. policies'!BK198*LOOKUP(BK$1,'[1]Inputs &amp; Outputs'!$A$9:$A$58,'[1]Inputs &amp; Outputs'!$I$9:$I$58)</f>
        <v>0</v>
      </c>
      <c r="BK198" s="7">
        <f>'[1]No. policies'!BL198*LOOKUP(BL$1,'[1]Inputs &amp; Outputs'!$A$9:$A$58,'[1]Inputs &amp; Outputs'!$I$9:$I$58)</f>
        <v>0</v>
      </c>
      <c r="BL198" s="7">
        <f>'[1]No. policies'!BM198*LOOKUP(BM$1,'[1]Inputs &amp; Outputs'!$A$9:$A$58,'[1]Inputs &amp; Outputs'!$I$9:$I$58)</f>
        <v>0</v>
      </c>
      <c r="BM198" s="7">
        <f>'[1]No. policies'!BN198*LOOKUP(BN$1,'[1]Inputs &amp; Outputs'!$A$9:$A$58,'[1]Inputs &amp; Outputs'!$I$9:$I$58)</f>
        <v>0</v>
      </c>
      <c r="BN198" s="7">
        <f>'[1]No. policies'!BO198*LOOKUP(BO$1,'[1]Inputs &amp; Outputs'!$A$9:$A$58,'[1]Inputs &amp; Outputs'!$I$9:$I$58)</f>
        <v>0</v>
      </c>
      <c r="BO198" s="7">
        <f>'[1]No. policies'!BP198*LOOKUP(BP$1,'[1]Inputs &amp; Outputs'!$A$9:$A$58,'[1]Inputs &amp; Outputs'!$I$9:$I$58)</f>
        <v>0</v>
      </c>
      <c r="BP198" s="7">
        <f>'[1]No. policies'!BQ198*LOOKUP(BQ$1,'[1]Inputs &amp; Outputs'!$A$9:$A$58,'[1]Inputs &amp; Outputs'!$I$9:$I$58)</f>
        <v>0</v>
      </c>
      <c r="BQ198" s="7">
        <f>'[1]No. policies'!BR198*LOOKUP(BR$1,'[1]Inputs &amp; Outputs'!$A$9:$A$58,'[1]Inputs &amp; Outputs'!$I$9:$I$58)</f>
        <v>0</v>
      </c>
      <c r="BR198" s="7">
        <f>'[1]No. policies'!BS198*LOOKUP(BS$1,'[1]Inputs &amp; Outputs'!$A$9:$A$58,'[1]Inputs &amp; Outputs'!$I$9:$I$58)</f>
        <v>0</v>
      </c>
      <c r="BS198" s="7">
        <f>'[1]No. policies'!BT198*LOOKUP(BT$1,'[1]Inputs &amp; Outputs'!$A$9:$A$58,'[1]Inputs &amp; Outputs'!$I$9:$I$58)</f>
        <v>0</v>
      </c>
      <c r="BT198" s="7">
        <f>'[1]No. policies'!BU198*LOOKUP(BU$1,'[1]Inputs &amp; Outputs'!$A$9:$A$58,'[1]Inputs &amp; Outputs'!$I$9:$I$58)</f>
        <v>0</v>
      </c>
    </row>
    <row r="199" spans="1:72" x14ac:dyDescent="0.25">
      <c r="A199" s="1">
        <v>198</v>
      </c>
      <c r="B199" s="7">
        <f>'No. policies'!B199*LOOKUP(B$1,'Inputs &amp; Outputs'!$A$9:$A$34,'Inputs &amp; Outputs'!$J$9:$J$34)</f>
        <v>-43067168.474612407</v>
      </c>
      <c r="C199" s="7">
        <f>'No. policies'!C199*LOOKUP(C$1,'Inputs &amp; Outputs'!$A$9:$A$34,'Inputs &amp; Outputs'!$J$9:$J$34)</f>
        <v>29924553.294647414</v>
      </c>
      <c r="D199" s="7">
        <f>'No. policies'!D199*LOOKUP(D$1,'Inputs &amp; Outputs'!$A$9:$A$34,'Inputs &amp; Outputs'!$J$9:$J$34)</f>
        <v>105510270.25837582</v>
      </c>
      <c r="E199" s="7">
        <f>'No. policies'!E199*LOOKUP(E$1,'Inputs &amp; Outputs'!$A$9:$A$34,'Inputs &amp; Outputs'!$J$9:$J$34)</f>
        <v>183714470.48466274</v>
      </c>
      <c r="F199" s="7">
        <f>'No. policies'!F199*LOOKUP(F$1,'Inputs &amp; Outputs'!$A$9:$A$34,'Inputs &amp; Outputs'!$J$9:$J$34)</f>
        <v>264546731.16154835</v>
      </c>
      <c r="G199" s="7">
        <f>'No. policies'!G199*LOOKUP(G$1,'Inputs &amp; Outputs'!$A$9:$A$34,'Inputs &amp; Outputs'!$J$9:$J$34)</f>
        <v>348472906.72789383</v>
      </c>
      <c r="H199" s="7">
        <f>'No. policies'!H199*LOOKUP(H$1,'Inputs &amp; Outputs'!$A$9:$A$34,'Inputs &amp; Outputs'!$J$9:$J$34)</f>
        <v>434565125.13147891</v>
      </c>
      <c r="I199" s="7">
        <f>'No. policies'!I199*LOOKUP(I$1,'Inputs &amp; Outputs'!$A$9:$A$34,'Inputs &amp; Outputs'!$J$9:$J$34)</f>
        <v>524372508.19802678</v>
      </c>
      <c r="J199" s="7">
        <f>'No. policies'!J199*LOOKUP(J$1,'Inputs &amp; Outputs'!$A$9:$A$34,'Inputs &amp; Outputs'!$J$9:$J$34)</f>
        <v>617113653.99667168</v>
      </c>
      <c r="K199" s="7">
        <f>'No. policies'!K199*LOOKUP(K$1,'Inputs &amp; Outputs'!$A$9:$A$34,'Inputs &amp; Outputs'!$J$9:$J$34)</f>
        <v>711976718.30056643</v>
      </c>
      <c r="L199" s="7">
        <f>'No. policies'!L199*LOOKUP(L$1,'Inputs &amp; Outputs'!$A$9:$A$34,'Inputs &amp; Outputs'!$J$9:$J$34)</f>
        <v>811360280.43636322</v>
      </c>
      <c r="M199" s="7">
        <f>'No. policies'!M199*LOOKUP(M$1,'Inputs &amp; Outputs'!$A$9:$A$34,'Inputs &amp; Outputs'!$J$9:$J$34)</f>
        <v>913784022.74812245</v>
      </c>
      <c r="N199" s="7">
        <f>'No. policies'!N199*LOOKUP(N$1,'Inputs &amp; Outputs'!$A$9:$A$34,'Inputs &amp; Outputs'!$J$9:$J$34)</f>
        <v>1020057895.7040782</v>
      </c>
      <c r="O199" s="7">
        <f>'No. policies'!O199*LOOKUP(O$1,'Inputs &amp; Outputs'!$A$9:$A$34,'Inputs &amp; Outputs'!$J$9:$J$34)</f>
        <v>1128078442.1827333</v>
      </c>
      <c r="P199" s="7">
        <f>'No. policies'!P199*LOOKUP(P$1,'Inputs &amp; Outputs'!$A$9:$A$34,'Inputs &amp; Outputs'!$J$9:$J$34)</f>
        <v>1240096987.1457255</v>
      </c>
      <c r="Q199" s="7">
        <f>'No. policies'!Q199*LOOKUP(Q$1,'Inputs &amp; Outputs'!$A$9:$A$34,'Inputs &amp; Outputs'!$J$9:$J$34)</f>
        <v>1355126693.3819277</v>
      </c>
      <c r="R199" s="7">
        <f>'No. policies'!R199*LOOKUP(R$1,'Inputs &amp; Outputs'!$A$9:$A$34,'Inputs &amp; Outputs'!$J$9:$J$34)</f>
        <v>1476402008.1525216</v>
      </c>
      <c r="S199" s="7">
        <f>'No. policies'!S199*LOOKUP(S$1,'Inputs &amp; Outputs'!$A$9:$A$34,'Inputs &amp; Outputs'!$J$9:$J$34)</f>
        <v>1598142193.425801</v>
      </c>
      <c r="T199" s="7">
        <f>'No. policies'!T199*LOOKUP(T$1,'Inputs &amp; Outputs'!$A$9:$A$34,'Inputs &amp; Outputs'!$J$9:$J$34)</f>
        <v>1724907628.2166831</v>
      </c>
      <c r="U199" s="7">
        <f>'No. policies'!U199*LOOKUP(U$1,'Inputs &amp; Outputs'!$A$9:$A$34,'Inputs &amp; Outputs'!$J$9:$J$34)</f>
        <v>1854976449.6235745</v>
      </c>
      <c r="V199" s="7">
        <f>'No. policies'!V199*LOOKUP(V$1,'Inputs &amp; Outputs'!$A$9:$A$34,'Inputs &amp; Outputs'!$J$9:$J$34)</f>
        <v>1988777652.4125984</v>
      </c>
      <c r="W199" s="7">
        <f>'No. policies'!W199*LOOKUP(W$1,'Inputs &amp; Outputs'!$A$9:$A$34,'Inputs &amp; Outputs'!$J$9:$J$34)</f>
        <v>2126417465.07423</v>
      </c>
      <c r="X199" s="7">
        <f>'No. policies'!X199*LOOKUP(X$1,'Inputs &amp; Outputs'!$A$9:$A$34,'Inputs &amp; Outputs'!$J$9:$J$34)</f>
        <v>2266025614.8524332</v>
      </c>
      <c r="Y199" s="7">
        <f>'No. policies'!Y199*LOOKUP(Y$1,'Inputs &amp; Outputs'!$A$9:$A$34,'Inputs &amp; Outputs'!$J$9:$J$34)</f>
        <v>2414012333.0278544</v>
      </c>
      <c r="Z199" s="7">
        <f>'No. policies'!Z199*LOOKUP(Z$1,'Inputs &amp; Outputs'!$A$9:$A$34,'Inputs &amp; Outputs'!$J$9:$J$34)</f>
        <v>2560892115.7086115</v>
      </c>
      <c r="AA199" s="7">
        <f>'No. policies'!AA199*LOOKUP(AA$1,'Inputs &amp; Outputs'!$A$9:$A$34,'Inputs &amp; Outputs'!$J$9:$J$34)</f>
        <v>0</v>
      </c>
      <c r="AB199" s="7">
        <f>'No. policies'!AB199*LOOKUP(AB$1,'Inputs &amp; Outputs'!$A$9:$A$34,'Inputs &amp; Outputs'!$J$9:$J$34)</f>
        <v>0</v>
      </c>
      <c r="AC199" s="7">
        <f>'No. policies'!AC199*LOOKUP(AC$1,'Inputs &amp; Outputs'!$A$9:$A$34,'Inputs &amp; Outputs'!$J$9:$J$34)</f>
        <v>0</v>
      </c>
      <c r="AD199" s="7">
        <f>'No. policies'!AD199*LOOKUP(AD$1,'Inputs &amp; Outputs'!$A$9:$A$34,'Inputs &amp; Outputs'!$J$9:$J$34)</f>
        <v>0</v>
      </c>
      <c r="AE199" s="7">
        <f>'No. policies'!AE199*LOOKUP(AE$1,'Inputs &amp; Outputs'!$A$9:$A$34,'Inputs &amp; Outputs'!$J$9:$J$34)</f>
        <v>0</v>
      </c>
      <c r="AF199" s="7">
        <f>'No. policies'!AF199*LOOKUP(AF$1,'Inputs &amp; Outputs'!$A$9:$A$34,'Inputs &amp; Outputs'!$J$9:$J$34)</f>
        <v>0</v>
      </c>
      <c r="AG199" s="7">
        <f>'No. policies'!AG199*LOOKUP(AG$1,'Inputs &amp; Outputs'!$A$9:$A$34,'Inputs &amp; Outputs'!$J$9:$J$34)</f>
        <v>0</v>
      </c>
      <c r="AH199" s="7">
        <f>'No. policies'!AH199*LOOKUP(AH$1,'Inputs &amp; Outputs'!$A$9:$A$34,'Inputs &amp; Outputs'!$J$9:$J$34)</f>
        <v>0</v>
      </c>
      <c r="AI199" s="7">
        <f>'No. policies'!AI199*LOOKUP(AI$1,'Inputs &amp; Outputs'!$A$9:$A$34,'Inputs &amp; Outputs'!$J$9:$J$34)</f>
        <v>0</v>
      </c>
      <c r="AJ199" s="7">
        <f>'No. policies'!AJ199*LOOKUP(AJ$1,'Inputs &amp; Outputs'!$A$9:$A$34,'Inputs &amp; Outputs'!$J$9:$J$34)</f>
        <v>0</v>
      </c>
      <c r="AK199" s="7">
        <f>'No. policies'!AK199*LOOKUP(AK$1,'Inputs &amp; Outputs'!$A$9:$A$34,'Inputs &amp; Outputs'!$J$9:$J$34)</f>
        <v>0</v>
      </c>
      <c r="AL199" s="7">
        <f>'No. policies'!AL199*LOOKUP(AL$1,'Inputs &amp; Outputs'!$A$9:$A$34,'Inputs &amp; Outputs'!$J$9:$J$34)</f>
        <v>0</v>
      </c>
      <c r="AM199" s="7">
        <f>'No. policies'!AM199*LOOKUP(AM$1,'Inputs &amp; Outputs'!$A$9:$A$34,'Inputs &amp; Outputs'!$J$9:$J$34)</f>
        <v>0</v>
      </c>
      <c r="AN199" s="7">
        <f>'No. policies'!AN199*LOOKUP(AN$1,'Inputs &amp; Outputs'!$A$9:$A$34,'Inputs &amp; Outputs'!$J$9:$J$34)</f>
        <v>0</v>
      </c>
      <c r="AO199" s="7">
        <f>'No. policies'!AO199*LOOKUP(AO$1,'Inputs &amp; Outputs'!$A$9:$A$34,'Inputs &amp; Outputs'!$J$9:$J$34)</f>
        <v>0</v>
      </c>
      <c r="AP199" s="7">
        <f>'No. policies'!AP199*LOOKUP(AP$1,'Inputs &amp; Outputs'!$A$9:$A$34,'Inputs &amp; Outputs'!$J$9:$J$34)</f>
        <v>0</v>
      </c>
      <c r="AQ199" s="7">
        <f>'No. policies'!AQ199*LOOKUP(AQ$1,'Inputs &amp; Outputs'!$A$9:$A$34,'Inputs &amp; Outputs'!$J$9:$J$34)</f>
        <v>0</v>
      </c>
      <c r="AR199" s="7">
        <f>'No. policies'!AR199*LOOKUP(AR$1,'Inputs &amp; Outputs'!$A$9:$A$34,'Inputs &amp; Outputs'!$J$9:$J$34)</f>
        <v>0</v>
      </c>
      <c r="AS199" s="7">
        <f>'No. policies'!AS199*LOOKUP(AS$1,'Inputs &amp; Outputs'!$A$9:$A$34,'Inputs &amp; Outputs'!$J$9:$J$34)</f>
        <v>0</v>
      </c>
      <c r="AT199" s="7">
        <f>'No. policies'!AT199*LOOKUP(AT$1,'Inputs &amp; Outputs'!$A$9:$A$34,'Inputs &amp; Outputs'!$J$9:$J$34)</f>
        <v>0</v>
      </c>
      <c r="AU199" s="7">
        <f>'No. policies'!AU199*LOOKUP(AU$1,'Inputs &amp; Outputs'!$A$9:$A$34,'Inputs &amp; Outputs'!$J$9:$J$34)</f>
        <v>0</v>
      </c>
      <c r="AV199" s="7">
        <f>'No. policies'!AV199*LOOKUP(AV$1,'Inputs &amp; Outputs'!$A$9:$A$34,'Inputs &amp; Outputs'!$J$9:$J$34)</f>
        <v>0</v>
      </c>
      <c r="AW199" s="7">
        <f>'No. policies'!AW199*LOOKUP(AW$1,'Inputs &amp; Outputs'!$A$9:$A$34,'Inputs &amp; Outputs'!$J$9:$J$34)</f>
        <v>0</v>
      </c>
      <c r="AX199" s="7">
        <f>'No. policies'!AX199*LOOKUP(AX$1,'Inputs &amp; Outputs'!$A$9:$A$34,'Inputs &amp; Outputs'!$J$9:$J$34)</f>
        <v>0</v>
      </c>
      <c r="AY199" s="7">
        <f>'[1]No. policies'!AZ199*LOOKUP(AZ$1,'[1]Inputs &amp; Outputs'!$A$9:$A$58,'[1]Inputs &amp; Outputs'!$I$9:$I$58)</f>
        <v>0</v>
      </c>
      <c r="AZ199" s="7">
        <f>'[1]No. policies'!BA199*LOOKUP(BA$1,'[1]Inputs &amp; Outputs'!$A$9:$A$58,'[1]Inputs &amp; Outputs'!$I$9:$I$58)</f>
        <v>0</v>
      </c>
      <c r="BA199" s="7">
        <f>'[1]No. policies'!BB199*LOOKUP(BB$1,'[1]Inputs &amp; Outputs'!$A$9:$A$58,'[1]Inputs &amp; Outputs'!$I$9:$I$58)</f>
        <v>0</v>
      </c>
      <c r="BB199" s="7">
        <f>'[1]No. policies'!BC199*LOOKUP(BC$1,'[1]Inputs &amp; Outputs'!$A$9:$A$58,'[1]Inputs &amp; Outputs'!$I$9:$I$58)</f>
        <v>0</v>
      </c>
      <c r="BC199" s="7">
        <f>'[1]No. policies'!BD199*LOOKUP(BD$1,'[1]Inputs &amp; Outputs'!$A$9:$A$58,'[1]Inputs &amp; Outputs'!$I$9:$I$58)</f>
        <v>0</v>
      </c>
      <c r="BD199" s="7">
        <f>'[1]No. policies'!BE199*LOOKUP(BE$1,'[1]Inputs &amp; Outputs'!$A$9:$A$58,'[1]Inputs &amp; Outputs'!$I$9:$I$58)</f>
        <v>0</v>
      </c>
      <c r="BE199" s="7">
        <f>'[1]No. policies'!BF199*LOOKUP(BF$1,'[1]Inputs &amp; Outputs'!$A$9:$A$58,'[1]Inputs &amp; Outputs'!$I$9:$I$58)</f>
        <v>0</v>
      </c>
      <c r="BF199" s="7">
        <f>'[1]No. policies'!BG199*LOOKUP(BG$1,'[1]Inputs &amp; Outputs'!$A$9:$A$58,'[1]Inputs &amp; Outputs'!$I$9:$I$58)</f>
        <v>0</v>
      </c>
      <c r="BG199" s="7">
        <f>'[1]No. policies'!BH199*LOOKUP(BH$1,'[1]Inputs &amp; Outputs'!$A$9:$A$58,'[1]Inputs &amp; Outputs'!$I$9:$I$58)</f>
        <v>0</v>
      </c>
      <c r="BH199" s="7">
        <f>'[1]No. policies'!BI199*LOOKUP(BI$1,'[1]Inputs &amp; Outputs'!$A$9:$A$58,'[1]Inputs &amp; Outputs'!$I$9:$I$58)</f>
        <v>0</v>
      </c>
      <c r="BI199" s="7">
        <f>'[1]No. policies'!BJ199*LOOKUP(BJ$1,'[1]Inputs &amp; Outputs'!$A$9:$A$58,'[1]Inputs &amp; Outputs'!$I$9:$I$58)</f>
        <v>0</v>
      </c>
      <c r="BJ199" s="7">
        <f>'[1]No. policies'!BK199*LOOKUP(BK$1,'[1]Inputs &amp; Outputs'!$A$9:$A$58,'[1]Inputs &amp; Outputs'!$I$9:$I$58)</f>
        <v>0</v>
      </c>
      <c r="BK199" s="7">
        <f>'[1]No. policies'!BL199*LOOKUP(BL$1,'[1]Inputs &amp; Outputs'!$A$9:$A$58,'[1]Inputs &amp; Outputs'!$I$9:$I$58)</f>
        <v>0</v>
      </c>
      <c r="BL199" s="7">
        <f>'[1]No. policies'!BM199*LOOKUP(BM$1,'[1]Inputs &amp; Outputs'!$A$9:$A$58,'[1]Inputs &amp; Outputs'!$I$9:$I$58)</f>
        <v>0</v>
      </c>
      <c r="BM199" s="7">
        <f>'[1]No. policies'!BN199*LOOKUP(BN$1,'[1]Inputs &amp; Outputs'!$A$9:$A$58,'[1]Inputs &amp; Outputs'!$I$9:$I$58)</f>
        <v>0</v>
      </c>
      <c r="BN199" s="7">
        <f>'[1]No. policies'!BO199*LOOKUP(BO$1,'[1]Inputs &amp; Outputs'!$A$9:$A$58,'[1]Inputs &amp; Outputs'!$I$9:$I$58)</f>
        <v>0</v>
      </c>
      <c r="BO199" s="7">
        <f>'[1]No. policies'!BP199*LOOKUP(BP$1,'[1]Inputs &amp; Outputs'!$A$9:$A$58,'[1]Inputs &amp; Outputs'!$I$9:$I$58)</f>
        <v>0</v>
      </c>
      <c r="BP199" s="7">
        <f>'[1]No. policies'!BQ199*LOOKUP(BQ$1,'[1]Inputs &amp; Outputs'!$A$9:$A$58,'[1]Inputs &amp; Outputs'!$I$9:$I$58)</f>
        <v>0</v>
      </c>
      <c r="BQ199" s="7">
        <f>'[1]No. policies'!BR199*LOOKUP(BR$1,'[1]Inputs &amp; Outputs'!$A$9:$A$58,'[1]Inputs &amp; Outputs'!$I$9:$I$58)</f>
        <v>0</v>
      </c>
      <c r="BR199" s="7">
        <f>'[1]No. policies'!BS199*LOOKUP(BS$1,'[1]Inputs &amp; Outputs'!$A$9:$A$58,'[1]Inputs &amp; Outputs'!$I$9:$I$58)</f>
        <v>0</v>
      </c>
      <c r="BS199" s="7">
        <f>'[1]No. policies'!BT199*LOOKUP(BT$1,'[1]Inputs &amp; Outputs'!$A$9:$A$58,'[1]Inputs &amp; Outputs'!$I$9:$I$58)</f>
        <v>0</v>
      </c>
      <c r="BT199" s="7">
        <f>'[1]No. policies'!BU199*LOOKUP(BU$1,'[1]Inputs &amp; Outputs'!$A$9:$A$58,'[1]Inputs &amp; Outputs'!$I$9:$I$58)</f>
        <v>0</v>
      </c>
    </row>
    <row r="200" spans="1:72" x14ac:dyDescent="0.25">
      <c r="A200" s="1">
        <v>199</v>
      </c>
      <c r="B200" s="7">
        <f>'No. policies'!B200*LOOKUP(B$1,'Inputs &amp; Outputs'!$A$9:$A$34,'Inputs &amp; Outputs'!$J$9:$J$34)</f>
        <v>-43067168.474612407</v>
      </c>
      <c r="C200" s="7">
        <f>'No. policies'!C200*LOOKUP(C$1,'Inputs &amp; Outputs'!$A$9:$A$34,'Inputs &amp; Outputs'!$J$9:$J$34)</f>
        <v>29927551.746881347</v>
      </c>
      <c r="D200" s="7">
        <f>'No. policies'!D200*LOOKUP(D$1,'Inputs &amp; Outputs'!$A$9:$A$34,'Inputs &amp; Outputs'!$J$9:$J$34)</f>
        <v>105467892.40105747</v>
      </c>
      <c r="E200" s="7">
        <f>'No. policies'!E200*LOOKUP(E$1,'Inputs &amp; Outputs'!$A$9:$A$34,'Inputs &amp; Outputs'!$J$9:$J$34)</f>
        <v>183658989.97213465</v>
      </c>
      <c r="F200" s="7">
        <f>'No. policies'!F200*LOOKUP(F$1,'Inputs &amp; Outputs'!$A$9:$A$34,'Inputs &amp; Outputs'!$J$9:$J$34)</f>
        <v>264626856.37038073</v>
      </c>
      <c r="G200" s="7">
        <f>'No. policies'!G200*LOOKUP(G$1,'Inputs &amp; Outputs'!$A$9:$A$34,'Inputs &amp; Outputs'!$J$9:$J$34)</f>
        <v>348367148.63783985</v>
      </c>
      <c r="H200" s="7">
        <f>'No. policies'!H200*LOOKUP(H$1,'Inputs &amp; Outputs'!$A$9:$A$34,'Inputs &amp; Outputs'!$J$9:$J$34)</f>
        <v>435183094.83710009</v>
      </c>
      <c r="I200" s="7">
        <f>'No. policies'!I200*LOOKUP(I$1,'Inputs &amp; Outputs'!$A$9:$A$34,'Inputs &amp; Outputs'!$J$9:$J$34)</f>
        <v>524959771.23917711</v>
      </c>
      <c r="J200" s="7">
        <f>'No. policies'!J200*LOOKUP(J$1,'Inputs &amp; Outputs'!$A$9:$A$34,'Inputs &amp; Outputs'!$J$9:$J$34)</f>
        <v>617617728.86209679</v>
      </c>
      <c r="K200" s="7">
        <f>'No. policies'!K200*LOOKUP(K$1,'Inputs &amp; Outputs'!$A$9:$A$34,'Inputs &amp; Outputs'!$J$9:$J$34)</f>
        <v>713656253.12322414</v>
      </c>
      <c r="L200" s="7">
        <f>'No. policies'!L200*LOOKUP(L$1,'Inputs &amp; Outputs'!$A$9:$A$34,'Inputs &amp; Outputs'!$J$9:$J$34)</f>
        <v>812528545.77896416</v>
      </c>
      <c r="M200" s="7">
        <f>'No. policies'!M200*LOOKUP(M$1,'Inputs &amp; Outputs'!$A$9:$A$34,'Inputs &amp; Outputs'!$J$9:$J$34)</f>
        <v>915292850.85585928</v>
      </c>
      <c r="N200" s="7">
        <f>'No. policies'!N200*LOOKUP(N$1,'Inputs &amp; Outputs'!$A$9:$A$34,'Inputs &amp; Outputs'!$J$9:$J$34)</f>
        <v>1020691537.631216</v>
      </c>
      <c r="O200" s="7">
        <f>'No. policies'!O200*LOOKUP(O$1,'Inputs &amp; Outputs'!$A$9:$A$34,'Inputs &amp; Outputs'!$J$9:$J$34)</f>
        <v>1129369687.017698</v>
      </c>
      <c r="P200" s="7">
        <f>'No. policies'!P200*LOOKUP(P$1,'Inputs &amp; Outputs'!$A$9:$A$34,'Inputs &amp; Outputs'!$J$9:$J$34)</f>
        <v>1241782606.2206831</v>
      </c>
      <c r="Q200" s="7">
        <f>'No. policies'!Q200*LOOKUP(Q$1,'Inputs &amp; Outputs'!$A$9:$A$34,'Inputs &amp; Outputs'!$J$9:$J$34)</f>
        <v>1358118457.5283763</v>
      </c>
      <c r="R200" s="7">
        <f>'No. policies'!R200*LOOKUP(R$1,'Inputs &amp; Outputs'!$A$9:$A$34,'Inputs &amp; Outputs'!$J$9:$J$34)</f>
        <v>1476713649.7373559</v>
      </c>
      <c r="S200" s="7">
        <f>'No. policies'!S200*LOOKUP(S$1,'Inputs &amp; Outputs'!$A$9:$A$34,'Inputs &amp; Outputs'!$J$9:$J$34)</f>
        <v>1598142193.425801</v>
      </c>
      <c r="T200" s="7">
        <f>'No. policies'!T200*LOOKUP(T$1,'Inputs &amp; Outputs'!$A$9:$A$34,'Inputs &amp; Outputs'!$J$9:$J$34)</f>
        <v>1723617357.4967091</v>
      </c>
      <c r="U200" s="7">
        <f>'No. policies'!U200*LOOKUP(U$1,'Inputs &amp; Outputs'!$A$9:$A$34,'Inputs &amp; Outputs'!$J$9:$J$34)</f>
        <v>1852182810.3922136</v>
      </c>
      <c r="V200" s="7">
        <f>'No. policies'!V200*LOOKUP(V$1,'Inputs &amp; Outputs'!$A$9:$A$34,'Inputs &amp; Outputs'!$J$9:$J$34)</f>
        <v>1983390930.7105057</v>
      </c>
      <c r="W200" s="7">
        <f>'No. policies'!W200*LOOKUP(W$1,'Inputs &amp; Outputs'!$A$9:$A$34,'Inputs &amp; Outputs'!$J$9:$J$34)</f>
        <v>2118756790.8004911</v>
      </c>
      <c r="X200" s="7">
        <f>'No. policies'!X200*LOOKUP(X$1,'Inputs &amp; Outputs'!$A$9:$A$34,'Inputs &amp; Outputs'!$J$9:$J$34)</f>
        <v>2256540158.4342365</v>
      </c>
      <c r="Y200" s="7">
        <f>'No. policies'!Y200*LOOKUP(Y$1,'Inputs &amp; Outputs'!$A$9:$A$34,'Inputs &amp; Outputs'!$J$9:$J$34)</f>
        <v>2396327260.9910207</v>
      </c>
      <c r="Z200" s="7">
        <f>'No. policies'!Z200*LOOKUP(Z$1,'Inputs &amp; Outputs'!$A$9:$A$34,'Inputs &amp; Outputs'!$J$9:$J$34)</f>
        <v>2540499188.3627934</v>
      </c>
      <c r="AA200" s="7">
        <f>'No. policies'!AA200*LOOKUP(AA$1,'Inputs &amp; Outputs'!$A$9:$A$34,'Inputs &amp; Outputs'!$J$9:$J$34)</f>
        <v>0</v>
      </c>
      <c r="AB200" s="7">
        <f>'No. policies'!AB200*LOOKUP(AB$1,'Inputs &amp; Outputs'!$A$9:$A$34,'Inputs &amp; Outputs'!$J$9:$J$34)</f>
        <v>0</v>
      </c>
      <c r="AC200" s="7">
        <f>'No. policies'!AC200*LOOKUP(AC$1,'Inputs &amp; Outputs'!$A$9:$A$34,'Inputs &amp; Outputs'!$J$9:$J$34)</f>
        <v>0</v>
      </c>
      <c r="AD200" s="7">
        <f>'No. policies'!AD200*LOOKUP(AD$1,'Inputs &amp; Outputs'!$A$9:$A$34,'Inputs &amp; Outputs'!$J$9:$J$34)</f>
        <v>0</v>
      </c>
      <c r="AE200" s="7">
        <f>'No. policies'!AE200*LOOKUP(AE$1,'Inputs &amp; Outputs'!$A$9:$A$34,'Inputs &amp; Outputs'!$J$9:$J$34)</f>
        <v>0</v>
      </c>
      <c r="AF200" s="7">
        <f>'No. policies'!AF200*LOOKUP(AF$1,'Inputs &amp; Outputs'!$A$9:$A$34,'Inputs &amp; Outputs'!$J$9:$J$34)</f>
        <v>0</v>
      </c>
      <c r="AG200" s="7">
        <f>'No. policies'!AG200*LOOKUP(AG$1,'Inputs &amp; Outputs'!$A$9:$A$34,'Inputs &amp; Outputs'!$J$9:$J$34)</f>
        <v>0</v>
      </c>
      <c r="AH200" s="7">
        <f>'No. policies'!AH200*LOOKUP(AH$1,'Inputs &amp; Outputs'!$A$9:$A$34,'Inputs &amp; Outputs'!$J$9:$J$34)</f>
        <v>0</v>
      </c>
      <c r="AI200" s="7">
        <f>'No. policies'!AI200*LOOKUP(AI$1,'Inputs &amp; Outputs'!$A$9:$A$34,'Inputs &amp; Outputs'!$J$9:$J$34)</f>
        <v>0</v>
      </c>
      <c r="AJ200" s="7">
        <f>'No. policies'!AJ200*LOOKUP(AJ$1,'Inputs &amp; Outputs'!$A$9:$A$34,'Inputs &amp; Outputs'!$J$9:$J$34)</f>
        <v>0</v>
      </c>
      <c r="AK200" s="7">
        <f>'No. policies'!AK200*LOOKUP(AK$1,'Inputs &amp; Outputs'!$A$9:$A$34,'Inputs &amp; Outputs'!$J$9:$J$34)</f>
        <v>0</v>
      </c>
      <c r="AL200" s="7">
        <f>'No. policies'!AL200*LOOKUP(AL$1,'Inputs &amp; Outputs'!$A$9:$A$34,'Inputs &amp; Outputs'!$J$9:$J$34)</f>
        <v>0</v>
      </c>
      <c r="AM200" s="7">
        <f>'No. policies'!AM200*LOOKUP(AM$1,'Inputs &amp; Outputs'!$A$9:$A$34,'Inputs &amp; Outputs'!$J$9:$J$34)</f>
        <v>0</v>
      </c>
      <c r="AN200" s="7">
        <f>'No. policies'!AN200*LOOKUP(AN$1,'Inputs &amp; Outputs'!$A$9:$A$34,'Inputs &amp; Outputs'!$J$9:$J$34)</f>
        <v>0</v>
      </c>
      <c r="AO200" s="7">
        <f>'No. policies'!AO200*LOOKUP(AO$1,'Inputs &amp; Outputs'!$A$9:$A$34,'Inputs &amp; Outputs'!$J$9:$J$34)</f>
        <v>0</v>
      </c>
      <c r="AP200" s="7">
        <f>'No. policies'!AP200*LOOKUP(AP$1,'Inputs &amp; Outputs'!$A$9:$A$34,'Inputs &amp; Outputs'!$J$9:$J$34)</f>
        <v>0</v>
      </c>
      <c r="AQ200" s="7">
        <f>'No. policies'!AQ200*LOOKUP(AQ$1,'Inputs &amp; Outputs'!$A$9:$A$34,'Inputs &amp; Outputs'!$J$9:$J$34)</f>
        <v>0</v>
      </c>
      <c r="AR200" s="7">
        <f>'No. policies'!AR200*LOOKUP(AR$1,'Inputs &amp; Outputs'!$A$9:$A$34,'Inputs &amp; Outputs'!$J$9:$J$34)</f>
        <v>0</v>
      </c>
      <c r="AS200" s="7">
        <f>'No. policies'!AS200*LOOKUP(AS$1,'Inputs &amp; Outputs'!$A$9:$A$34,'Inputs &amp; Outputs'!$J$9:$J$34)</f>
        <v>0</v>
      </c>
      <c r="AT200" s="7">
        <f>'No. policies'!AT200*LOOKUP(AT$1,'Inputs &amp; Outputs'!$A$9:$A$34,'Inputs &amp; Outputs'!$J$9:$J$34)</f>
        <v>0</v>
      </c>
      <c r="AU200" s="7">
        <f>'No. policies'!AU200*LOOKUP(AU$1,'Inputs &amp; Outputs'!$A$9:$A$34,'Inputs &amp; Outputs'!$J$9:$J$34)</f>
        <v>0</v>
      </c>
      <c r="AV200" s="7">
        <f>'No. policies'!AV200*LOOKUP(AV$1,'Inputs &amp; Outputs'!$A$9:$A$34,'Inputs &amp; Outputs'!$J$9:$J$34)</f>
        <v>0</v>
      </c>
      <c r="AW200" s="7">
        <f>'No. policies'!AW200*LOOKUP(AW$1,'Inputs &amp; Outputs'!$A$9:$A$34,'Inputs &amp; Outputs'!$J$9:$J$34)</f>
        <v>0</v>
      </c>
      <c r="AX200" s="7">
        <f>'No. policies'!AX200*LOOKUP(AX$1,'Inputs &amp; Outputs'!$A$9:$A$34,'Inputs &amp; Outputs'!$J$9:$J$34)</f>
        <v>0</v>
      </c>
      <c r="AY200" s="7">
        <f>'[1]No. policies'!AZ200*LOOKUP(AZ$1,'[1]Inputs &amp; Outputs'!$A$9:$A$58,'[1]Inputs &amp; Outputs'!$I$9:$I$58)</f>
        <v>0</v>
      </c>
      <c r="AZ200" s="7">
        <f>'[1]No. policies'!BA200*LOOKUP(BA$1,'[1]Inputs &amp; Outputs'!$A$9:$A$58,'[1]Inputs &amp; Outputs'!$I$9:$I$58)</f>
        <v>0</v>
      </c>
      <c r="BA200" s="7">
        <f>'[1]No. policies'!BB200*LOOKUP(BB$1,'[1]Inputs &amp; Outputs'!$A$9:$A$58,'[1]Inputs &amp; Outputs'!$I$9:$I$58)</f>
        <v>0</v>
      </c>
      <c r="BB200" s="7">
        <f>'[1]No. policies'!BC200*LOOKUP(BC$1,'[1]Inputs &amp; Outputs'!$A$9:$A$58,'[1]Inputs &amp; Outputs'!$I$9:$I$58)</f>
        <v>0</v>
      </c>
      <c r="BC200" s="7">
        <f>'[1]No. policies'!BD200*LOOKUP(BD$1,'[1]Inputs &amp; Outputs'!$A$9:$A$58,'[1]Inputs &amp; Outputs'!$I$9:$I$58)</f>
        <v>0</v>
      </c>
      <c r="BD200" s="7">
        <f>'[1]No. policies'!BE200*LOOKUP(BE$1,'[1]Inputs &amp; Outputs'!$A$9:$A$58,'[1]Inputs &amp; Outputs'!$I$9:$I$58)</f>
        <v>0</v>
      </c>
      <c r="BE200" s="7">
        <f>'[1]No. policies'!BF200*LOOKUP(BF$1,'[1]Inputs &amp; Outputs'!$A$9:$A$58,'[1]Inputs &amp; Outputs'!$I$9:$I$58)</f>
        <v>0</v>
      </c>
      <c r="BF200" s="7">
        <f>'[1]No. policies'!BG200*LOOKUP(BG$1,'[1]Inputs &amp; Outputs'!$A$9:$A$58,'[1]Inputs &amp; Outputs'!$I$9:$I$58)</f>
        <v>0</v>
      </c>
      <c r="BG200" s="7">
        <f>'[1]No. policies'!BH200*LOOKUP(BH$1,'[1]Inputs &amp; Outputs'!$A$9:$A$58,'[1]Inputs &amp; Outputs'!$I$9:$I$58)</f>
        <v>0</v>
      </c>
      <c r="BH200" s="7">
        <f>'[1]No. policies'!BI200*LOOKUP(BI$1,'[1]Inputs &amp; Outputs'!$A$9:$A$58,'[1]Inputs &amp; Outputs'!$I$9:$I$58)</f>
        <v>0</v>
      </c>
      <c r="BI200" s="7">
        <f>'[1]No. policies'!BJ200*LOOKUP(BJ$1,'[1]Inputs &amp; Outputs'!$A$9:$A$58,'[1]Inputs &amp; Outputs'!$I$9:$I$58)</f>
        <v>0</v>
      </c>
      <c r="BJ200" s="7">
        <f>'[1]No. policies'!BK200*LOOKUP(BK$1,'[1]Inputs &amp; Outputs'!$A$9:$A$58,'[1]Inputs &amp; Outputs'!$I$9:$I$58)</f>
        <v>0</v>
      </c>
      <c r="BK200" s="7">
        <f>'[1]No. policies'!BL200*LOOKUP(BL$1,'[1]Inputs &amp; Outputs'!$A$9:$A$58,'[1]Inputs &amp; Outputs'!$I$9:$I$58)</f>
        <v>0</v>
      </c>
      <c r="BL200" s="7">
        <f>'[1]No. policies'!BM200*LOOKUP(BM$1,'[1]Inputs &amp; Outputs'!$A$9:$A$58,'[1]Inputs &amp; Outputs'!$I$9:$I$58)</f>
        <v>0</v>
      </c>
      <c r="BM200" s="7">
        <f>'[1]No. policies'!BN200*LOOKUP(BN$1,'[1]Inputs &amp; Outputs'!$A$9:$A$58,'[1]Inputs &amp; Outputs'!$I$9:$I$58)</f>
        <v>0</v>
      </c>
      <c r="BN200" s="7">
        <f>'[1]No. policies'!BO200*LOOKUP(BO$1,'[1]Inputs &amp; Outputs'!$A$9:$A$58,'[1]Inputs &amp; Outputs'!$I$9:$I$58)</f>
        <v>0</v>
      </c>
      <c r="BO200" s="7">
        <f>'[1]No. policies'!BP200*LOOKUP(BP$1,'[1]Inputs &amp; Outputs'!$A$9:$A$58,'[1]Inputs &amp; Outputs'!$I$9:$I$58)</f>
        <v>0</v>
      </c>
      <c r="BP200" s="7">
        <f>'[1]No. policies'!BQ200*LOOKUP(BQ$1,'[1]Inputs &amp; Outputs'!$A$9:$A$58,'[1]Inputs &amp; Outputs'!$I$9:$I$58)</f>
        <v>0</v>
      </c>
      <c r="BQ200" s="7">
        <f>'[1]No. policies'!BR200*LOOKUP(BR$1,'[1]Inputs &amp; Outputs'!$A$9:$A$58,'[1]Inputs &amp; Outputs'!$I$9:$I$58)</f>
        <v>0</v>
      </c>
      <c r="BR200" s="7">
        <f>'[1]No. policies'!BS200*LOOKUP(BS$1,'[1]Inputs &amp; Outputs'!$A$9:$A$58,'[1]Inputs &amp; Outputs'!$I$9:$I$58)</f>
        <v>0</v>
      </c>
      <c r="BS200" s="7">
        <f>'[1]No. policies'!BT200*LOOKUP(BT$1,'[1]Inputs &amp; Outputs'!$A$9:$A$58,'[1]Inputs &amp; Outputs'!$I$9:$I$58)</f>
        <v>0</v>
      </c>
      <c r="BT200" s="7">
        <f>'[1]No. policies'!BU200*LOOKUP(BU$1,'[1]Inputs &amp; Outputs'!$A$9:$A$58,'[1]Inputs &amp; Outputs'!$I$9:$I$58)</f>
        <v>0</v>
      </c>
    </row>
    <row r="201" spans="1:72" x14ac:dyDescent="0.25">
      <c r="A201" s="1">
        <v>200</v>
      </c>
      <c r="B201" s="7">
        <f>'No. policies'!B201*LOOKUP(B$1,'Inputs &amp; Outputs'!$A$9:$A$34,'Inputs &amp; Outputs'!$J$9:$J$34)</f>
        <v>-43067168.474612407</v>
      </c>
      <c r="C201" s="7">
        <f>'No. policies'!C201*LOOKUP(C$1,'Inputs &amp; Outputs'!$A$9:$A$34,'Inputs &amp; Outputs'!$J$9:$J$34)</f>
        <v>29915557.937945619</v>
      </c>
      <c r="D201" s="7">
        <f>'No. policies'!D201*LOOKUP(D$1,'Inputs &amp; Outputs'!$A$9:$A$34,'Inputs &amp; Outputs'!$J$9:$J$34)</f>
        <v>105446703.47239828</v>
      </c>
      <c r="E201" s="7">
        <f>'No. policies'!E201*LOOKUP(E$1,'Inputs &amp; Outputs'!$A$9:$A$34,'Inputs &amp; Outputs'!$J$9:$J$34)</f>
        <v>183714470.48466274</v>
      </c>
      <c r="F201" s="7">
        <f>'No. policies'!F201*LOOKUP(F$1,'Inputs &amp; Outputs'!$A$9:$A$34,'Inputs &amp; Outputs'!$J$9:$J$34)</f>
        <v>264787106.78804547</v>
      </c>
      <c r="G201" s="7">
        <f>'No. policies'!G201*LOOKUP(G$1,'Inputs &amp; Outputs'!$A$9:$A$34,'Inputs &amp; Outputs'!$J$9:$J$34)</f>
        <v>348754928.30137116</v>
      </c>
      <c r="H201" s="7">
        <f>'No. policies'!H201*LOOKUP(H$1,'Inputs &amp; Outputs'!$A$9:$A$34,'Inputs &amp; Outputs'!$J$9:$J$34)</f>
        <v>435359657.61013472</v>
      </c>
      <c r="I201" s="7">
        <f>'No. policies'!I201*LOOKUP(I$1,'Inputs &amp; Outputs'!$A$9:$A$34,'Inputs &amp; Outputs'!$J$9:$J$34)</f>
        <v>525013158.78837258</v>
      </c>
      <c r="J201" s="7">
        <f>'No. policies'!J201*LOOKUP(J$1,'Inputs &amp; Outputs'!$A$9:$A$34,'Inputs &amp; Outputs'!$J$9:$J$34)</f>
        <v>618184813.08570004</v>
      </c>
      <c r="K201" s="7">
        <f>'No. policies'!K201*LOOKUP(K$1,'Inputs &amp; Outputs'!$A$9:$A$34,'Inputs &amp; Outputs'!$J$9:$J$34)</f>
        <v>714021369.38901925</v>
      </c>
      <c r="L201" s="7">
        <f>'No. policies'!L201*LOOKUP(L$1,'Inputs &amp; Outputs'!$A$9:$A$34,'Inputs &amp; Outputs'!$J$9:$J$34)</f>
        <v>813446468.54815066</v>
      </c>
      <c r="M201" s="7">
        <f>'No. policies'!M201*LOOKUP(M$1,'Inputs &amp; Outputs'!$A$9:$A$34,'Inputs &amp; Outputs'!$J$9:$J$34)</f>
        <v>915198549.09912574</v>
      </c>
      <c r="N201" s="7">
        <f>'No. policies'!N201*LOOKUP(N$1,'Inputs &amp; Outputs'!$A$9:$A$34,'Inputs &amp; Outputs'!$J$9:$J$34)</f>
        <v>1019635467.752653</v>
      </c>
      <c r="O201" s="7">
        <f>'No. policies'!O201*LOOKUP(O$1,'Inputs &amp; Outputs'!$A$9:$A$34,'Inputs &amp; Outputs'!$J$9:$J$34)</f>
        <v>1128900143.4413471</v>
      </c>
      <c r="P201" s="7">
        <f>'No. policies'!P201*LOOKUP(P$1,'Inputs &amp; Outputs'!$A$9:$A$34,'Inputs &amp; Outputs'!$J$9:$J$34)</f>
        <v>1240615639.1687894</v>
      </c>
      <c r="Q201" s="7">
        <f>'No. policies'!Q201*LOOKUP(Q$1,'Inputs &amp; Outputs'!$A$9:$A$34,'Inputs &amp; Outputs'!$J$9:$J$34)</f>
        <v>1355839018.1787012</v>
      </c>
      <c r="R201" s="7">
        <f>'No. policies'!R201*LOOKUP(R$1,'Inputs &amp; Outputs'!$A$9:$A$34,'Inputs &amp; Outputs'!$J$9:$J$34)</f>
        <v>1476869470.529773</v>
      </c>
      <c r="S201" s="7">
        <f>'No. policies'!S201*LOOKUP(S$1,'Inputs &amp; Outputs'!$A$9:$A$34,'Inputs &amp; Outputs'!$J$9:$J$34)</f>
        <v>1596784095.1097393</v>
      </c>
      <c r="T201" s="7">
        <f>'No. policies'!T201*LOOKUP(T$1,'Inputs &amp; Outputs'!$A$9:$A$34,'Inputs &amp; Outputs'!$J$9:$J$34)</f>
        <v>1723064384.3310058</v>
      </c>
      <c r="U201" s="7">
        <f>'No. policies'!U201*LOOKUP(U$1,'Inputs &amp; Outputs'!$A$9:$A$34,'Inputs &amp; Outputs'!$J$9:$J$34)</f>
        <v>1851983264.7328308</v>
      </c>
      <c r="V201" s="7">
        <f>'No. policies'!V201*LOOKUP(V$1,'Inputs &amp; Outputs'!$A$9:$A$34,'Inputs &amp; Outputs'!$J$9:$J$34)</f>
        <v>1985761088.2594266</v>
      </c>
      <c r="W201" s="7">
        <f>'No. policies'!W201*LOOKUP(W$1,'Inputs &amp; Outputs'!$A$9:$A$34,'Inputs &amp; Outputs'!$J$9:$J$34)</f>
        <v>2122238915.4703724</v>
      </c>
      <c r="X201" s="7">
        <f>'No. policies'!X201*LOOKUP(X$1,'Inputs &amp; Outputs'!$A$9:$A$34,'Inputs &amp; Outputs'!$J$9:$J$34)</f>
        <v>2262031738.4658241</v>
      </c>
      <c r="Y201" s="7">
        <f>'No. policies'!Y201*LOOKUP(Y$1,'Inputs &amp; Outputs'!$A$9:$A$34,'Inputs &amp; Outputs'!$J$9:$J$34)</f>
        <v>2408117309.0155768</v>
      </c>
      <c r="Z201" s="7">
        <f>'No. policies'!Z201*LOOKUP(Z$1,'Inputs &amp; Outputs'!$A$9:$A$34,'Inputs &amp; Outputs'!$J$9:$J$34)</f>
        <v>2558307096.7492824</v>
      </c>
      <c r="AA201" s="7">
        <f>'No. policies'!AA201*LOOKUP(AA$1,'Inputs &amp; Outputs'!$A$9:$A$34,'Inputs &amp; Outputs'!$J$9:$J$34)</f>
        <v>0</v>
      </c>
      <c r="AB201" s="7">
        <f>'No. policies'!AB201*LOOKUP(AB$1,'Inputs &amp; Outputs'!$A$9:$A$34,'Inputs &amp; Outputs'!$J$9:$J$34)</f>
        <v>0</v>
      </c>
      <c r="AC201" s="7">
        <f>'No. policies'!AC201*LOOKUP(AC$1,'Inputs &amp; Outputs'!$A$9:$A$34,'Inputs &amp; Outputs'!$J$9:$J$34)</f>
        <v>0</v>
      </c>
      <c r="AD201" s="7">
        <f>'No. policies'!AD201*LOOKUP(AD$1,'Inputs &amp; Outputs'!$A$9:$A$34,'Inputs &amp; Outputs'!$J$9:$J$34)</f>
        <v>0</v>
      </c>
      <c r="AE201" s="7">
        <f>'No. policies'!AE201*LOOKUP(AE$1,'Inputs &amp; Outputs'!$A$9:$A$34,'Inputs &amp; Outputs'!$J$9:$J$34)</f>
        <v>0</v>
      </c>
      <c r="AF201" s="7">
        <f>'No. policies'!AF201*LOOKUP(AF$1,'Inputs &amp; Outputs'!$A$9:$A$34,'Inputs &amp; Outputs'!$J$9:$J$34)</f>
        <v>0</v>
      </c>
      <c r="AG201" s="7">
        <f>'No. policies'!AG201*LOOKUP(AG$1,'Inputs &amp; Outputs'!$A$9:$A$34,'Inputs &amp; Outputs'!$J$9:$J$34)</f>
        <v>0</v>
      </c>
      <c r="AH201" s="7">
        <f>'No. policies'!AH201*LOOKUP(AH$1,'Inputs &amp; Outputs'!$A$9:$A$34,'Inputs &amp; Outputs'!$J$9:$J$34)</f>
        <v>0</v>
      </c>
      <c r="AI201" s="7">
        <f>'No. policies'!AI201*LOOKUP(AI$1,'Inputs &amp; Outputs'!$A$9:$A$34,'Inputs &amp; Outputs'!$J$9:$J$34)</f>
        <v>0</v>
      </c>
      <c r="AJ201" s="7">
        <f>'No. policies'!AJ201*LOOKUP(AJ$1,'Inputs &amp; Outputs'!$A$9:$A$34,'Inputs &amp; Outputs'!$J$9:$J$34)</f>
        <v>0</v>
      </c>
      <c r="AK201" s="7">
        <f>'No. policies'!AK201*LOOKUP(AK$1,'Inputs &amp; Outputs'!$A$9:$A$34,'Inputs &amp; Outputs'!$J$9:$J$34)</f>
        <v>0</v>
      </c>
      <c r="AL201" s="7">
        <f>'No. policies'!AL201*LOOKUP(AL$1,'Inputs &amp; Outputs'!$A$9:$A$34,'Inputs &amp; Outputs'!$J$9:$J$34)</f>
        <v>0</v>
      </c>
      <c r="AM201" s="7">
        <f>'No. policies'!AM201*LOOKUP(AM$1,'Inputs &amp; Outputs'!$A$9:$A$34,'Inputs &amp; Outputs'!$J$9:$J$34)</f>
        <v>0</v>
      </c>
      <c r="AN201" s="7">
        <f>'No. policies'!AN201*LOOKUP(AN$1,'Inputs &amp; Outputs'!$A$9:$A$34,'Inputs &amp; Outputs'!$J$9:$J$34)</f>
        <v>0</v>
      </c>
      <c r="AO201" s="7">
        <f>'No. policies'!AO201*LOOKUP(AO$1,'Inputs &amp; Outputs'!$A$9:$A$34,'Inputs &amp; Outputs'!$J$9:$J$34)</f>
        <v>0</v>
      </c>
      <c r="AP201" s="7">
        <f>'No. policies'!AP201*LOOKUP(AP$1,'Inputs &amp; Outputs'!$A$9:$A$34,'Inputs &amp; Outputs'!$J$9:$J$34)</f>
        <v>0</v>
      </c>
      <c r="AQ201" s="7">
        <f>'No. policies'!AQ201*LOOKUP(AQ$1,'Inputs &amp; Outputs'!$A$9:$A$34,'Inputs &amp; Outputs'!$J$9:$J$34)</f>
        <v>0</v>
      </c>
      <c r="AR201" s="7">
        <f>'No. policies'!AR201*LOOKUP(AR$1,'Inputs &amp; Outputs'!$A$9:$A$34,'Inputs &amp; Outputs'!$J$9:$J$34)</f>
        <v>0</v>
      </c>
      <c r="AS201" s="7">
        <f>'No. policies'!AS201*LOOKUP(AS$1,'Inputs &amp; Outputs'!$A$9:$A$34,'Inputs &amp; Outputs'!$J$9:$J$34)</f>
        <v>0</v>
      </c>
      <c r="AT201" s="7">
        <f>'No. policies'!AT201*LOOKUP(AT$1,'Inputs &amp; Outputs'!$A$9:$A$34,'Inputs &amp; Outputs'!$J$9:$J$34)</f>
        <v>0</v>
      </c>
      <c r="AU201" s="7">
        <f>'No. policies'!AU201*LOOKUP(AU$1,'Inputs &amp; Outputs'!$A$9:$A$34,'Inputs &amp; Outputs'!$J$9:$J$34)</f>
        <v>0</v>
      </c>
      <c r="AV201" s="7">
        <f>'No. policies'!AV201*LOOKUP(AV$1,'Inputs &amp; Outputs'!$A$9:$A$34,'Inputs &amp; Outputs'!$J$9:$J$34)</f>
        <v>0</v>
      </c>
      <c r="AW201" s="7">
        <f>'No. policies'!AW201*LOOKUP(AW$1,'Inputs &amp; Outputs'!$A$9:$A$34,'Inputs &amp; Outputs'!$J$9:$J$34)</f>
        <v>0</v>
      </c>
      <c r="AX201" s="7">
        <f>'No. policies'!AX201*LOOKUP(AX$1,'Inputs &amp; Outputs'!$A$9:$A$34,'Inputs &amp; Outputs'!$J$9:$J$34)</f>
        <v>0</v>
      </c>
      <c r="AY201" s="7">
        <f>'[1]No. policies'!AZ201*LOOKUP(AZ$1,'[1]Inputs &amp; Outputs'!$A$9:$A$58,'[1]Inputs &amp; Outputs'!$I$9:$I$58)</f>
        <v>0</v>
      </c>
      <c r="AZ201" s="7">
        <f>'[1]No. policies'!BA201*LOOKUP(BA$1,'[1]Inputs &amp; Outputs'!$A$9:$A$58,'[1]Inputs &amp; Outputs'!$I$9:$I$58)</f>
        <v>0</v>
      </c>
      <c r="BA201" s="7">
        <f>'[1]No. policies'!BB201*LOOKUP(BB$1,'[1]Inputs &amp; Outputs'!$A$9:$A$58,'[1]Inputs &amp; Outputs'!$I$9:$I$58)</f>
        <v>0</v>
      </c>
      <c r="BB201" s="7">
        <f>'[1]No. policies'!BC201*LOOKUP(BC$1,'[1]Inputs &amp; Outputs'!$A$9:$A$58,'[1]Inputs &amp; Outputs'!$I$9:$I$58)</f>
        <v>0</v>
      </c>
      <c r="BC201" s="7">
        <f>'[1]No. policies'!BD201*LOOKUP(BD$1,'[1]Inputs &amp; Outputs'!$A$9:$A$58,'[1]Inputs &amp; Outputs'!$I$9:$I$58)</f>
        <v>0</v>
      </c>
      <c r="BD201" s="7">
        <f>'[1]No. policies'!BE201*LOOKUP(BE$1,'[1]Inputs &amp; Outputs'!$A$9:$A$58,'[1]Inputs &amp; Outputs'!$I$9:$I$58)</f>
        <v>0</v>
      </c>
      <c r="BE201" s="7">
        <f>'[1]No. policies'!BF201*LOOKUP(BF$1,'[1]Inputs &amp; Outputs'!$A$9:$A$58,'[1]Inputs &amp; Outputs'!$I$9:$I$58)</f>
        <v>0</v>
      </c>
      <c r="BF201" s="7">
        <f>'[1]No. policies'!BG201*LOOKUP(BG$1,'[1]Inputs &amp; Outputs'!$A$9:$A$58,'[1]Inputs &amp; Outputs'!$I$9:$I$58)</f>
        <v>0</v>
      </c>
      <c r="BG201" s="7">
        <f>'[1]No. policies'!BH201*LOOKUP(BH$1,'[1]Inputs &amp; Outputs'!$A$9:$A$58,'[1]Inputs &amp; Outputs'!$I$9:$I$58)</f>
        <v>0</v>
      </c>
      <c r="BH201" s="7">
        <f>'[1]No. policies'!BI201*LOOKUP(BI$1,'[1]Inputs &amp; Outputs'!$A$9:$A$58,'[1]Inputs &amp; Outputs'!$I$9:$I$58)</f>
        <v>0</v>
      </c>
      <c r="BI201" s="7">
        <f>'[1]No. policies'!BJ201*LOOKUP(BJ$1,'[1]Inputs &amp; Outputs'!$A$9:$A$58,'[1]Inputs &amp; Outputs'!$I$9:$I$58)</f>
        <v>0</v>
      </c>
      <c r="BJ201" s="7">
        <f>'[1]No. policies'!BK201*LOOKUP(BK$1,'[1]Inputs &amp; Outputs'!$A$9:$A$58,'[1]Inputs &amp; Outputs'!$I$9:$I$58)</f>
        <v>0</v>
      </c>
      <c r="BK201" s="7">
        <f>'[1]No. policies'!BL201*LOOKUP(BL$1,'[1]Inputs &amp; Outputs'!$A$9:$A$58,'[1]Inputs &amp; Outputs'!$I$9:$I$58)</f>
        <v>0</v>
      </c>
      <c r="BL201" s="7">
        <f>'[1]No. policies'!BM201*LOOKUP(BM$1,'[1]Inputs &amp; Outputs'!$A$9:$A$58,'[1]Inputs &amp; Outputs'!$I$9:$I$58)</f>
        <v>0</v>
      </c>
      <c r="BM201" s="7">
        <f>'[1]No. policies'!BN201*LOOKUP(BN$1,'[1]Inputs &amp; Outputs'!$A$9:$A$58,'[1]Inputs &amp; Outputs'!$I$9:$I$58)</f>
        <v>0</v>
      </c>
      <c r="BN201" s="7">
        <f>'[1]No. policies'!BO201*LOOKUP(BO$1,'[1]Inputs &amp; Outputs'!$A$9:$A$58,'[1]Inputs &amp; Outputs'!$I$9:$I$58)</f>
        <v>0</v>
      </c>
      <c r="BO201" s="7">
        <f>'[1]No. policies'!BP201*LOOKUP(BP$1,'[1]Inputs &amp; Outputs'!$A$9:$A$58,'[1]Inputs &amp; Outputs'!$I$9:$I$58)</f>
        <v>0</v>
      </c>
      <c r="BP201" s="7">
        <f>'[1]No. policies'!BQ201*LOOKUP(BQ$1,'[1]Inputs &amp; Outputs'!$A$9:$A$58,'[1]Inputs &amp; Outputs'!$I$9:$I$58)</f>
        <v>0</v>
      </c>
      <c r="BQ201" s="7">
        <f>'[1]No. policies'!BR201*LOOKUP(BR$1,'[1]Inputs &amp; Outputs'!$A$9:$A$58,'[1]Inputs &amp; Outputs'!$I$9:$I$58)</f>
        <v>0</v>
      </c>
      <c r="BR201" s="7">
        <f>'[1]No. policies'!BS201*LOOKUP(BS$1,'[1]Inputs &amp; Outputs'!$A$9:$A$58,'[1]Inputs &amp; Outputs'!$I$9:$I$58)</f>
        <v>0</v>
      </c>
      <c r="BS201" s="7">
        <f>'[1]No. policies'!BT201*LOOKUP(BT$1,'[1]Inputs &amp; Outputs'!$A$9:$A$58,'[1]Inputs &amp; Outputs'!$I$9:$I$58)</f>
        <v>0</v>
      </c>
      <c r="BT201" s="7">
        <f>'[1]No. policies'!BU201*LOOKUP(BU$1,'[1]Inputs &amp; Outputs'!$A$9:$A$58,'[1]Inputs &amp; Outputs'!$I$9:$I$58)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2017-11-16T06:57:53Z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